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326"/>
  <workbookPr defaultThemeVersion="124226"/>
  <mc:AlternateContent xmlns:mc="http://schemas.openxmlformats.org/markup-compatibility/2006">
    <mc:Choice Requires="x15">
      <x15ac:absPath xmlns:x15ac="http://schemas.microsoft.com/office/spreadsheetml/2010/11/ac" url="\\vmm.be\vmm_bestand_struc\gebruiker\r.huylebroeck\home\desktop\"/>
    </mc:Choice>
  </mc:AlternateContent>
  <bookViews>
    <workbookView xWindow="3495" yWindow="1215" windowWidth="10200" windowHeight="10035" tabRatio="915"/>
  </bookViews>
  <sheets>
    <sheet name="Leeswijzer" sheetId="44" r:id="rId1"/>
    <sheet name="KZO gemeente" sheetId="41" r:id="rId2"/>
    <sheet name="BK VK gemeente" sheetId="42" r:id="rId3"/>
    <sheet name="BK NVK  gemeente" sheetId="43" r:id="rId4"/>
  </sheets>
  <definedNames>
    <definedName name="_xlnm._FilterDatabase" localSheetId="3" hidden="1">'BK NVK  gemeente'!$A$1:$DN$1</definedName>
    <definedName name="_xlnm._FilterDatabase" localSheetId="2" hidden="1">'BK VK gemeente'!$A$1:$DN$1</definedName>
    <definedName name="_xlnm._FilterDatabase" localSheetId="1" hidden="1">'KZO gemeente'!$A$1:$FD$1</definedName>
  </definedNames>
  <calcPr calcId="171027"/>
</workbook>
</file>

<file path=xl/calcChain.xml><?xml version="1.0" encoding="utf-8"?>
<calcChain xmlns="http://schemas.openxmlformats.org/spreadsheetml/2006/main">
  <c r="E56" i="41" l="1"/>
  <c r="DB341" i="43" l="1"/>
  <c r="DC341" i="43" s="1"/>
  <c r="DB340" i="43"/>
  <c r="DC340" i="43" s="1"/>
  <c r="DB339" i="43"/>
  <c r="DC339" i="43" s="1"/>
  <c r="DB338" i="43"/>
  <c r="DC338" i="43" s="1"/>
  <c r="DB337" i="43"/>
  <c r="DC337" i="43" s="1"/>
  <c r="DB336" i="43"/>
  <c r="DC336" i="43" s="1"/>
  <c r="DB335" i="43"/>
  <c r="DB334" i="43"/>
  <c r="DB333" i="43"/>
  <c r="DB332" i="43"/>
  <c r="DB331" i="43"/>
  <c r="DB330" i="43"/>
  <c r="DB329" i="43"/>
  <c r="DB328" i="43"/>
  <c r="DB327" i="43"/>
  <c r="DB326" i="43"/>
  <c r="DB325" i="43"/>
  <c r="DB324" i="43"/>
  <c r="DB323" i="43"/>
  <c r="DB322" i="43"/>
  <c r="DB321" i="43"/>
  <c r="DB320" i="43"/>
  <c r="DB319" i="43"/>
  <c r="DB318" i="43"/>
  <c r="DB317" i="43"/>
  <c r="DB316" i="43"/>
  <c r="DB315" i="43"/>
  <c r="DB314" i="43"/>
  <c r="DB313" i="43"/>
  <c r="DB312" i="43"/>
  <c r="DB311" i="43"/>
  <c r="DB310" i="43"/>
  <c r="DB309" i="43"/>
  <c r="DB308" i="43"/>
  <c r="DC308" i="43" s="1"/>
  <c r="DB307" i="43"/>
  <c r="DB306" i="43"/>
  <c r="DB305" i="43"/>
  <c r="DC305" i="43" s="1"/>
  <c r="DB304" i="43"/>
  <c r="DB303" i="43"/>
  <c r="DB302" i="43"/>
  <c r="DB301" i="43"/>
  <c r="DB300" i="43"/>
  <c r="DB299" i="43"/>
  <c r="DB298" i="43"/>
  <c r="DB297" i="43"/>
  <c r="DB296" i="43"/>
  <c r="DB295" i="43"/>
  <c r="DB294" i="43"/>
  <c r="DB293" i="43"/>
  <c r="DB292" i="43"/>
  <c r="DB291" i="43"/>
  <c r="DC291" i="43" s="1"/>
  <c r="DB290" i="43"/>
  <c r="DB289" i="43"/>
  <c r="DB288" i="43"/>
  <c r="DC288" i="43" s="1"/>
  <c r="DB287" i="43"/>
  <c r="DB286" i="43"/>
  <c r="DB285" i="43"/>
  <c r="DB284" i="43"/>
  <c r="DB283" i="43"/>
  <c r="DB282" i="43"/>
  <c r="DB281" i="43"/>
  <c r="DB280" i="43"/>
  <c r="DB279" i="43"/>
  <c r="DB278" i="43"/>
  <c r="DB277" i="43"/>
  <c r="DB276" i="43"/>
  <c r="DC276" i="43" s="1"/>
  <c r="DB275" i="43"/>
  <c r="DB274" i="43"/>
  <c r="DC274" i="43" s="1"/>
  <c r="DB273" i="43"/>
  <c r="DB272" i="43"/>
  <c r="DB271" i="43"/>
  <c r="DB270" i="43"/>
  <c r="DB269" i="43"/>
  <c r="DB268" i="43"/>
  <c r="DB267" i="43"/>
  <c r="DB266" i="43"/>
  <c r="DB265" i="43"/>
  <c r="DB264" i="43"/>
  <c r="DB263" i="43"/>
  <c r="DB262" i="43"/>
  <c r="DB261" i="43"/>
  <c r="DB260" i="43"/>
  <c r="DB259" i="43"/>
  <c r="DB258" i="43"/>
  <c r="DC258" i="43" s="1"/>
  <c r="DB257" i="43"/>
  <c r="DB256" i="43"/>
  <c r="DB255" i="43"/>
  <c r="DB254" i="43"/>
  <c r="DB253" i="43"/>
  <c r="DB252" i="43"/>
  <c r="DB251" i="43"/>
  <c r="DB250" i="43"/>
  <c r="DB249" i="43"/>
  <c r="DB248" i="43"/>
  <c r="DB247" i="43"/>
  <c r="DB246" i="43"/>
  <c r="DB245" i="43"/>
  <c r="DB244" i="43"/>
  <c r="DB243" i="43"/>
  <c r="DB242" i="43"/>
  <c r="DB241" i="43"/>
  <c r="DB240" i="43"/>
  <c r="DB239" i="43"/>
  <c r="DB238" i="43"/>
  <c r="DB237" i="43"/>
  <c r="DB236" i="43"/>
  <c r="DB235" i="43"/>
  <c r="DB234" i="43"/>
  <c r="DB233" i="43"/>
  <c r="DB232" i="43"/>
  <c r="DB231" i="43"/>
  <c r="DB230" i="43"/>
  <c r="DB229" i="43"/>
  <c r="DB228" i="43"/>
  <c r="DB227" i="43"/>
  <c r="DB226" i="43"/>
  <c r="DB225" i="43"/>
  <c r="DB224" i="43"/>
  <c r="DB223" i="43"/>
  <c r="DB222" i="43"/>
  <c r="DB221" i="43"/>
  <c r="DB220" i="43"/>
  <c r="DB219" i="43"/>
  <c r="DB218" i="43"/>
  <c r="DB217" i="43"/>
  <c r="DB216" i="43"/>
  <c r="DB215" i="43"/>
  <c r="DB214" i="43"/>
  <c r="DB213" i="43"/>
  <c r="DB212" i="43"/>
  <c r="DB211" i="43"/>
  <c r="DB210" i="43"/>
  <c r="DB209" i="43"/>
  <c r="DC209" i="43" s="1"/>
  <c r="DB208" i="43"/>
  <c r="DB207" i="43"/>
  <c r="DB206" i="43"/>
  <c r="DB205" i="43"/>
  <c r="DB204" i="43"/>
  <c r="DB203" i="43"/>
  <c r="DB202" i="43"/>
  <c r="DB201" i="43"/>
  <c r="DB200" i="43"/>
  <c r="DB199" i="43"/>
  <c r="DB198" i="43"/>
  <c r="DB197" i="43"/>
  <c r="DB196" i="43"/>
  <c r="DB195" i="43"/>
  <c r="DB194" i="43"/>
  <c r="DB193" i="43"/>
  <c r="DB192" i="43"/>
  <c r="DB191" i="43"/>
  <c r="DB190" i="43"/>
  <c r="DB189" i="43"/>
  <c r="DB188" i="43"/>
  <c r="DB187" i="43"/>
  <c r="DB186" i="43"/>
  <c r="DB185" i="43"/>
  <c r="DB184" i="43"/>
  <c r="DB183" i="43"/>
  <c r="DB182" i="43"/>
  <c r="DB181" i="43"/>
  <c r="DB180" i="43"/>
  <c r="DB179" i="43"/>
  <c r="DB178" i="43"/>
  <c r="DB177" i="43"/>
  <c r="DB176" i="43"/>
  <c r="DC175" i="43"/>
  <c r="DB175" i="43"/>
  <c r="DC174" i="43"/>
  <c r="DB174" i="43"/>
  <c r="DB173" i="43"/>
  <c r="DB172" i="43"/>
  <c r="DB171" i="43"/>
  <c r="DB170" i="43"/>
  <c r="DB169" i="43"/>
  <c r="DB168" i="43"/>
  <c r="DB167" i="43"/>
  <c r="DB166" i="43"/>
  <c r="DB165" i="43"/>
  <c r="DB164" i="43"/>
  <c r="DB163" i="43"/>
  <c r="DB162" i="43"/>
  <c r="DB161" i="43"/>
  <c r="DB160" i="43"/>
  <c r="DB159" i="43"/>
  <c r="DB158" i="43"/>
  <c r="DB157" i="43"/>
  <c r="DB156" i="43"/>
  <c r="DB155" i="43"/>
  <c r="DB154" i="43"/>
  <c r="DB153" i="43"/>
  <c r="DB152" i="43"/>
  <c r="DB151" i="43"/>
  <c r="DB150" i="43"/>
  <c r="DB149" i="43"/>
  <c r="DB148" i="43"/>
  <c r="DB147" i="43"/>
  <c r="DB146" i="43"/>
  <c r="DB145" i="43"/>
  <c r="DB144" i="43"/>
  <c r="DB143" i="43"/>
  <c r="DB142" i="43"/>
  <c r="DB141" i="43"/>
  <c r="DB140" i="43"/>
  <c r="DB139" i="43"/>
  <c r="DB138" i="43"/>
  <c r="DB137" i="43"/>
  <c r="DB136" i="43"/>
  <c r="DB135" i="43"/>
  <c r="DB134" i="43"/>
  <c r="DB133" i="43"/>
  <c r="DB132" i="43"/>
  <c r="DB131" i="43"/>
  <c r="DB130" i="43"/>
  <c r="DB129" i="43"/>
  <c r="DB128" i="43"/>
  <c r="DB127" i="43"/>
  <c r="DB126" i="43"/>
  <c r="DB125" i="43"/>
  <c r="DB124" i="43"/>
  <c r="DB123" i="43"/>
  <c r="DB122" i="43"/>
  <c r="DB121" i="43"/>
  <c r="DB120" i="43"/>
  <c r="DB119" i="43"/>
  <c r="DB118" i="43"/>
  <c r="DB117" i="43"/>
  <c r="DB116" i="43"/>
  <c r="DB115" i="43"/>
  <c r="DB114" i="43"/>
  <c r="DB113" i="43"/>
  <c r="DB112" i="43"/>
  <c r="DB111" i="43"/>
  <c r="DB110" i="43"/>
  <c r="DB109" i="43"/>
  <c r="DB108" i="43"/>
  <c r="DB107" i="43"/>
  <c r="DB106" i="43"/>
  <c r="DB105" i="43"/>
  <c r="DB104" i="43"/>
  <c r="DB103" i="43"/>
  <c r="DB102" i="43"/>
  <c r="DB101" i="43"/>
  <c r="DB100" i="43"/>
  <c r="DB99" i="43"/>
  <c r="DB98" i="43"/>
  <c r="DB97" i="43"/>
  <c r="DB96" i="43"/>
  <c r="DB95" i="43"/>
  <c r="DB94" i="43"/>
  <c r="DB93" i="43"/>
  <c r="DB92" i="43"/>
  <c r="DB91" i="43"/>
  <c r="DB90" i="43"/>
  <c r="DC89" i="43"/>
  <c r="DB89" i="43"/>
  <c r="DB88" i="43"/>
  <c r="DB87" i="43"/>
  <c r="DB86" i="43"/>
  <c r="DB85" i="43"/>
  <c r="DB84" i="43"/>
  <c r="DB83" i="43"/>
  <c r="DB82" i="43"/>
  <c r="DB81" i="43"/>
  <c r="DB80" i="43"/>
  <c r="DB79" i="43"/>
  <c r="DB78" i="43"/>
  <c r="DB77" i="43"/>
  <c r="DB76" i="43"/>
  <c r="DB75" i="43"/>
  <c r="DB74" i="43"/>
  <c r="DB73" i="43"/>
  <c r="DB72" i="43"/>
  <c r="DB71" i="43"/>
  <c r="DB70" i="43"/>
  <c r="DB69" i="43"/>
  <c r="DC68" i="43"/>
  <c r="DB68" i="43"/>
  <c r="DB67" i="43"/>
  <c r="DB66" i="43"/>
  <c r="DB65" i="43"/>
  <c r="DB64" i="43"/>
  <c r="DB63" i="43"/>
  <c r="DB62" i="43"/>
  <c r="DB61" i="43"/>
  <c r="DB60" i="43"/>
  <c r="DB59" i="43"/>
  <c r="DB58" i="43"/>
  <c r="DB57" i="43"/>
  <c r="DB56" i="43"/>
  <c r="DB55" i="43"/>
  <c r="DB54" i="43"/>
  <c r="DB53" i="43"/>
  <c r="DB52" i="43"/>
  <c r="DB51" i="43"/>
  <c r="DB50" i="43"/>
  <c r="DC50" i="43" s="1"/>
  <c r="DB49" i="43"/>
  <c r="DB48" i="43"/>
  <c r="DB47" i="43"/>
  <c r="DB46" i="43"/>
  <c r="DB45" i="43"/>
  <c r="DB44" i="43"/>
  <c r="DB42" i="43"/>
  <c r="DB41" i="43"/>
  <c r="DB40" i="43"/>
  <c r="DC40" i="43" s="1"/>
  <c r="DB39" i="43"/>
  <c r="DB38" i="43"/>
  <c r="DB37" i="43"/>
  <c r="DB36" i="43"/>
  <c r="DB35" i="43"/>
  <c r="DB34" i="43"/>
  <c r="DB33" i="43"/>
  <c r="DB32" i="43"/>
  <c r="DB31" i="43"/>
  <c r="DB30" i="43"/>
  <c r="DB29" i="43"/>
  <c r="DB28" i="43"/>
  <c r="DB27" i="43"/>
  <c r="DB26" i="43"/>
  <c r="DB25" i="43"/>
  <c r="DB24" i="43"/>
  <c r="DB23" i="43"/>
  <c r="DC23" i="43" s="1"/>
  <c r="DB22" i="43"/>
  <c r="DB21" i="43"/>
  <c r="DB20" i="43"/>
  <c r="DB19" i="43"/>
  <c r="DB18" i="43"/>
  <c r="DB17" i="43"/>
  <c r="DB16" i="43"/>
  <c r="DB15" i="43"/>
  <c r="DB14" i="43"/>
  <c r="DB13" i="43"/>
  <c r="DB12" i="43"/>
  <c r="DC12" i="43" s="1"/>
  <c r="DB11" i="43"/>
  <c r="DB10" i="43"/>
  <c r="DB9" i="43"/>
  <c r="DB8" i="43"/>
  <c r="DB7" i="43"/>
  <c r="DC6" i="43"/>
  <c r="DB6" i="43"/>
  <c r="DB5" i="43"/>
  <c r="CR341" i="43"/>
  <c r="CQ341" i="43"/>
  <c r="CP341" i="43"/>
  <c r="CR340" i="43"/>
  <c r="CQ340" i="43"/>
  <c r="CP340" i="43"/>
  <c r="CR339" i="43"/>
  <c r="CQ339" i="43"/>
  <c r="CP339" i="43"/>
  <c r="CR338" i="43"/>
  <c r="CQ338" i="43"/>
  <c r="CP338" i="43"/>
  <c r="CR337" i="43"/>
  <c r="CQ337" i="43"/>
  <c r="CP337" i="43"/>
  <c r="CN337" i="43"/>
  <c r="CE341" i="43"/>
  <c r="CE340" i="43"/>
  <c r="CE339" i="43"/>
  <c r="CE338" i="43"/>
  <c r="CE337" i="43"/>
  <c r="CB341" i="43"/>
  <c r="CB340" i="43"/>
  <c r="CB339" i="43"/>
  <c r="CB338" i="43"/>
  <c r="CB337" i="43"/>
  <c r="BY341" i="43"/>
  <c r="BY340" i="43"/>
  <c r="BY339" i="43"/>
  <c r="BY338" i="43"/>
  <c r="BY337" i="43"/>
  <c r="BV341" i="43"/>
  <c r="BV340" i="43"/>
  <c r="BV339" i="43"/>
  <c r="BV338" i="43"/>
  <c r="BV337" i="43"/>
  <c r="BU341" i="43"/>
  <c r="BT341" i="43"/>
  <c r="BU340" i="43"/>
  <c r="BT340" i="43"/>
  <c r="BU339" i="43"/>
  <c r="BT339" i="43"/>
  <c r="BS339" i="43" s="1"/>
  <c r="BQ339" i="43" s="1"/>
  <c r="BU338" i="43"/>
  <c r="BT338" i="43"/>
  <c r="BU337" i="43"/>
  <c r="BT337" i="43"/>
  <c r="BG341" i="43"/>
  <c r="BF341" i="43"/>
  <c r="BE341" i="43"/>
  <c r="BG340" i="43"/>
  <c r="BF340" i="43"/>
  <c r="BE340" i="43"/>
  <c r="BG339" i="43"/>
  <c r="BF339" i="43"/>
  <c r="BE339" i="43"/>
  <c r="BG338" i="43"/>
  <c r="BF338" i="43"/>
  <c r="BE338" i="43"/>
  <c r="BG337" i="43"/>
  <c r="BF337" i="43"/>
  <c r="BE337" i="43"/>
  <c r="BB335" i="43"/>
  <c r="BB334" i="43"/>
  <c r="BB333" i="43"/>
  <c r="BB332" i="43"/>
  <c r="BB331" i="43"/>
  <c r="BB330" i="43"/>
  <c r="BB329" i="43"/>
  <c r="BB328" i="43"/>
  <c r="BB327" i="43"/>
  <c r="BB326" i="43"/>
  <c r="BB325" i="43"/>
  <c r="BB324" i="43"/>
  <c r="BB323" i="43"/>
  <c r="BB322" i="43"/>
  <c r="BB321" i="43"/>
  <c r="BB320" i="43"/>
  <c r="BB319" i="43"/>
  <c r="BB318" i="43"/>
  <c r="BB317" i="43"/>
  <c r="BB316" i="43"/>
  <c r="BB315" i="43"/>
  <c r="BB314" i="43"/>
  <c r="BB313" i="43"/>
  <c r="BB312" i="43"/>
  <c r="BB311" i="43"/>
  <c r="BB310" i="43"/>
  <c r="BB309" i="43"/>
  <c r="BB308" i="43"/>
  <c r="BB307" i="43"/>
  <c r="BB306" i="43"/>
  <c r="BB305" i="43"/>
  <c r="BB304" i="43"/>
  <c r="BB303" i="43"/>
  <c r="BB302" i="43"/>
  <c r="BB301" i="43"/>
  <c r="BB300" i="43"/>
  <c r="BB299" i="43"/>
  <c r="BB298" i="43"/>
  <c r="BB297" i="43"/>
  <c r="BB296" i="43"/>
  <c r="BB295" i="43"/>
  <c r="BB294" i="43"/>
  <c r="BB293" i="43"/>
  <c r="BB292" i="43"/>
  <c r="BB291" i="43"/>
  <c r="BB290" i="43"/>
  <c r="BB289" i="43"/>
  <c r="BB288" i="43"/>
  <c r="BB287" i="43"/>
  <c r="BB286" i="43"/>
  <c r="BB285" i="43"/>
  <c r="BB284" i="43"/>
  <c r="BB283" i="43"/>
  <c r="BB282" i="43"/>
  <c r="BB281" i="43"/>
  <c r="BB280" i="43"/>
  <c r="BB279" i="43"/>
  <c r="BB278" i="43"/>
  <c r="BB277" i="43"/>
  <c r="BB276" i="43"/>
  <c r="BB275" i="43"/>
  <c r="BB274" i="43"/>
  <c r="BB273" i="43"/>
  <c r="BB272" i="43"/>
  <c r="BB271" i="43"/>
  <c r="BB270" i="43"/>
  <c r="BB269" i="43"/>
  <c r="BB268" i="43"/>
  <c r="BB267" i="43"/>
  <c r="BB266" i="43"/>
  <c r="BB265" i="43"/>
  <c r="BB264" i="43"/>
  <c r="BB263" i="43"/>
  <c r="BB262" i="43"/>
  <c r="BB261" i="43"/>
  <c r="BB260" i="43"/>
  <c r="BB259" i="43"/>
  <c r="BB258" i="43"/>
  <c r="BB257" i="43"/>
  <c r="BB256" i="43"/>
  <c r="BB255" i="43"/>
  <c r="BB254" i="43"/>
  <c r="BB253" i="43"/>
  <c r="BB252" i="43"/>
  <c r="BB251" i="43"/>
  <c r="BB250" i="43"/>
  <c r="BB249" i="43"/>
  <c r="BB248" i="43"/>
  <c r="BB247" i="43"/>
  <c r="BB246" i="43"/>
  <c r="BB245" i="43"/>
  <c r="BB244" i="43"/>
  <c r="BB243" i="43"/>
  <c r="BB242" i="43"/>
  <c r="BB241" i="43"/>
  <c r="BB240" i="43"/>
  <c r="BB239" i="43"/>
  <c r="BB238" i="43"/>
  <c r="BB237" i="43"/>
  <c r="BB236" i="43"/>
  <c r="BB235" i="43"/>
  <c r="BB234" i="43"/>
  <c r="BB233" i="43"/>
  <c r="BB232" i="43"/>
  <c r="BB231" i="43"/>
  <c r="BB230" i="43"/>
  <c r="BB229" i="43"/>
  <c r="BB228" i="43"/>
  <c r="BB227" i="43"/>
  <c r="BB226" i="43"/>
  <c r="BB225" i="43"/>
  <c r="BB224" i="43"/>
  <c r="BB223" i="43"/>
  <c r="BB222" i="43"/>
  <c r="BB221" i="43"/>
  <c r="BB220" i="43"/>
  <c r="BB219" i="43"/>
  <c r="BB218" i="43"/>
  <c r="BB217" i="43"/>
  <c r="BB216" i="43"/>
  <c r="BB215" i="43"/>
  <c r="BB213" i="43"/>
  <c r="BB212" i="43"/>
  <c r="BB211" i="43"/>
  <c r="BB210" i="43"/>
  <c r="BB209" i="43"/>
  <c r="BB208" i="43"/>
  <c r="BB207" i="43"/>
  <c r="BB206" i="43"/>
  <c r="BB205" i="43"/>
  <c r="BB204" i="43"/>
  <c r="BB203" i="43"/>
  <c r="BB202" i="43"/>
  <c r="BB201" i="43"/>
  <c r="BB200" i="43"/>
  <c r="BB199" i="43"/>
  <c r="BB198" i="43"/>
  <c r="BB197" i="43"/>
  <c r="BB196" i="43"/>
  <c r="BB195" i="43"/>
  <c r="BB194" i="43"/>
  <c r="BB193" i="43"/>
  <c r="BB192" i="43"/>
  <c r="BB191" i="43"/>
  <c r="BB190" i="43"/>
  <c r="BB188" i="43"/>
  <c r="BB187" i="43"/>
  <c r="BB186" i="43"/>
  <c r="BB185" i="43"/>
  <c r="BB184" i="43"/>
  <c r="BB183" i="43"/>
  <c r="BB182" i="43"/>
  <c r="BB181" i="43"/>
  <c r="BB180" i="43"/>
  <c r="BB179" i="43"/>
  <c r="BB178" i="43"/>
  <c r="BB177" i="43"/>
  <c r="BB175" i="43"/>
  <c r="BB174" i="43"/>
  <c r="BB173" i="43"/>
  <c r="BB172" i="43"/>
  <c r="BB171" i="43"/>
  <c r="BB170" i="43"/>
  <c r="BB169" i="43"/>
  <c r="BB168" i="43"/>
  <c r="BB167" i="43"/>
  <c r="BB166" i="43"/>
  <c r="BB165" i="43"/>
  <c r="BB164" i="43"/>
  <c r="BB163" i="43"/>
  <c r="BB162" i="43"/>
  <c r="BB161" i="43"/>
  <c r="BB160" i="43"/>
  <c r="BB159" i="43"/>
  <c r="BB158" i="43"/>
  <c r="BB157" i="43"/>
  <c r="BB156" i="43"/>
  <c r="BB155" i="43"/>
  <c r="BB154" i="43"/>
  <c r="BB153" i="43"/>
  <c r="BB152" i="43"/>
  <c r="BB151" i="43"/>
  <c r="BB150" i="43"/>
  <c r="BB149" i="43"/>
  <c r="BB148" i="43"/>
  <c r="BB147" i="43"/>
  <c r="BB146" i="43"/>
  <c r="BB145" i="43"/>
  <c r="BB144" i="43"/>
  <c r="BB143" i="43"/>
  <c r="BB142" i="43"/>
  <c r="BB141" i="43"/>
  <c r="BB140" i="43"/>
  <c r="BB139" i="43"/>
  <c r="BB138" i="43"/>
  <c r="BB137" i="43"/>
  <c r="BB136" i="43"/>
  <c r="BB135" i="43"/>
  <c r="BB134" i="43"/>
  <c r="BB133" i="43"/>
  <c r="BB132" i="43"/>
  <c r="BB131" i="43"/>
  <c r="BB130" i="43"/>
  <c r="BB129" i="43"/>
  <c r="BB128" i="43"/>
  <c r="BB127" i="43"/>
  <c r="BB126" i="43"/>
  <c r="BB125" i="43"/>
  <c r="BB124" i="43"/>
  <c r="BB123" i="43"/>
  <c r="BB122" i="43"/>
  <c r="BB121" i="43"/>
  <c r="BB120" i="43"/>
  <c r="BB119" i="43"/>
  <c r="BB118" i="43"/>
  <c r="BB117" i="43"/>
  <c r="BB116" i="43"/>
  <c r="BB115" i="43"/>
  <c r="BB114" i="43"/>
  <c r="BB113" i="43"/>
  <c r="BB112" i="43"/>
  <c r="BB110" i="43"/>
  <c r="BB109" i="43"/>
  <c r="BB108" i="43"/>
  <c r="BB107" i="43"/>
  <c r="BB106" i="43"/>
  <c r="BB105" i="43"/>
  <c r="BB104" i="43"/>
  <c r="BB103" i="43"/>
  <c r="BB102" i="43"/>
  <c r="BB101" i="43"/>
  <c r="BB100" i="43"/>
  <c r="BB99" i="43"/>
  <c r="BB98" i="43"/>
  <c r="BB97" i="43"/>
  <c r="BB96" i="43"/>
  <c r="BB95" i="43"/>
  <c r="BB94" i="43"/>
  <c r="BB93" i="43"/>
  <c r="BB92" i="43"/>
  <c r="BB91" i="43"/>
  <c r="BB90" i="43"/>
  <c r="BB89" i="43"/>
  <c r="BB88" i="43"/>
  <c r="BB87" i="43"/>
  <c r="BB86" i="43"/>
  <c r="BB85" i="43"/>
  <c r="BB84" i="43"/>
  <c r="BB83" i="43"/>
  <c r="BB82" i="43"/>
  <c r="BB81" i="43"/>
  <c r="BB80" i="43"/>
  <c r="BB79" i="43"/>
  <c r="BB78" i="43"/>
  <c r="BB77" i="43"/>
  <c r="BB76" i="43"/>
  <c r="BB75" i="43"/>
  <c r="BB74" i="43"/>
  <c r="BB73" i="43"/>
  <c r="BB72" i="43"/>
  <c r="BB71" i="43"/>
  <c r="BB70" i="43"/>
  <c r="BB69" i="43"/>
  <c r="BB68" i="43"/>
  <c r="BB66" i="43"/>
  <c r="BB65" i="43"/>
  <c r="BB64" i="43"/>
  <c r="BB63" i="43"/>
  <c r="BB62" i="43"/>
  <c r="BB61" i="43"/>
  <c r="BB60" i="43"/>
  <c r="BB59" i="43"/>
  <c r="BB58" i="43"/>
  <c r="BB57" i="43"/>
  <c r="BB56" i="43"/>
  <c r="BB55" i="43"/>
  <c r="BB54" i="43"/>
  <c r="BB53" i="43"/>
  <c r="BB52" i="43"/>
  <c r="BB51" i="43"/>
  <c r="BB50" i="43"/>
  <c r="BB49" i="43"/>
  <c r="BB48" i="43"/>
  <c r="BB47" i="43"/>
  <c r="BB46" i="43"/>
  <c r="BB45" i="43"/>
  <c r="BB44" i="43"/>
  <c r="BB43" i="43"/>
  <c r="BB42" i="43"/>
  <c r="BB41" i="43"/>
  <c r="BB40" i="43"/>
  <c r="BB39" i="43"/>
  <c r="BB38" i="43"/>
  <c r="BB37" i="43"/>
  <c r="BB36" i="43"/>
  <c r="BB35" i="43"/>
  <c r="BB34" i="43"/>
  <c r="BB33" i="43"/>
  <c r="BB32" i="43"/>
  <c r="BB31" i="43"/>
  <c r="BB30" i="43"/>
  <c r="BB29" i="43"/>
  <c r="BB28" i="43"/>
  <c r="BB27" i="43"/>
  <c r="BB26" i="43"/>
  <c r="BB25" i="43"/>
  <c r="BB24" i="43"/>
  <c r="BB23" i="43"/>
  <c r="BB22" i="43"/>
  <c r="BB21" i="43"/>
  <c r="BB20" i="43"/>
  <c r="BB19" i="43"/>
  <c r="BB18" i="43"/>
  <c r="BB17" i="43"/>
  <c r="BB16" i="43"/>
  <c r="BB15" i="43"/>
  <c r="BB14" i="43"/>
  <c r="BB13" i="43"/>
  <c r="BB12" i="43"/>
  <c r="BB11" i="43"/>
  <c r="BB10" i="43"/>
  <c r="BB9" i="43"/>
  <c r="BB8" i="43"/>
  <c r="BB7" i="43"/>
  <c r="BB6" i="43"/>
  <c r="BB5" i="43"/>
  <c r="BD341" i="43"/>
  <c r="BD340" i="43"/>
  <c r="BD339" i="43"/>
  <c r="BD338" i="43"/>
  <c r="BD337" i="43"/>
  <c r="BD336" i="43"/>
  <c r="BD330" i="43"/>
  <c r="BD329" i="43"/>
  <c r="BD328" i="43"/>
  <c r="BD327" i="43"/>
  <c r="BD322" i="43"/>
  <c r="BD321" i="43"/>
  <c r="BD318" i="43"/>
  <c r="BD310" i="43"/>
  <c r="BD309" i="43"/>
  <c r="BD307" i="43"/>
  <c r="BD306" i="43"/>
  <c r="BD304" i="43"/>
  <c r="BD299" i="43"/>
  <c r="BD298" i="43"/>
  <c r="BD293" i="43"/>
  <c r="BD291" i="43"/>
  <c r="BD290" i="43"/>
  <c r="BD288" i="43"/>
  <c r="BD287" i="43"/>
  <c r="BD282" i="43"/>
  <c r="BD280" i="43"/>
  <c r="BD279" i="43"/>
  <c r="BD278" i="43"/>
  <c r="BD276" i="43"/>
  <c r="BD275" i="43"/>
  <c r="BD274" i="43"/>
  <c r="BD273" i="43"/>
  <c r="BD272" i="43"/>
  <c r="BD270" i="43"/>
  <c r="BD265" i="43"/>
  <c r="BD262" i="43"/>
  <c r="BD260" i="43"/>
  <c r="BD258" i="43"/>
  <c r="BD255" i="43"/>
  <c r="BD254" i="43"/>
  <c r="BD253" i="43"/>
  <c r="BD249" i="43"/>
  <c r="BD247" i="43"/>
  <c r="BD246" i="43"/>
  <c r="BD245" i="43"/>
  <c r="BD244" i="43"/>
  <c r="BD240" i="43"/>
  <c r="BD236" i="43"/>
  <c r="BD235" i="43"/>
  <c r="BD233" i="43"/>
  <c r="BD229" i="43"/>
  <c r="BD226" i="43"/>
  <c r="BD221" i="43"/>
  <c r="BD220" i="43"/>
  <c r="BD218" i="43"/>
  <c r="BD216" i="43"/>
  <c r="BD215" i="43"/>
  <c r="BD213" i="43"/>
  <c r="BD210" i="43"/>
  <c r="BD208" i="43"/>
  <c r="BD206" i="43"/>
  <c r="BD205" i="43"/>
  <c r="BD204" i="43"/>
  <c r="BD203" i="43"/>
  <c r="BD200" i="43"/>
  <c r="BD199" i="43"/>
  <c r="BD196" i="43"/>
  <c r="BD195" i="43"/>
  <c r="BD191" i="43"/>
  <c r="BD188" i="43"/>
  <c r="BD187" i="43"/>
  <c r="BD185" i="43"/>
  <c r="BD184" i="43"/>
  <c r="BD182" i="43"/>
  <c r="BD179" i="43"/>
  <c r="BD175" i="43"/>
  <c r="BD174" i="43"/>
  <c r="BD172" i="43"/>
  <c r="BD171" i="43"/>
  <c r="BD169" i="43"/>
  <c r="BD166" i="43"/>
  <c r="BD165" i="43"/>
  <c r="BD164" i="43"/>
  <c r="BD163" i="43"/>
  <c r="BD162" i="43"/>
  <c r="BD161" i="43"/>
  <c r="BD159" i="43"/>
  <c r="BD157" i="43"/>
  <c r="BD155" i="43"/>
  <c r="BD154" i="43"/>
  <c r="BD152" i="43"/>
  <c r="BD151" i="43"/>
  <c r="BD150" i="43"/>
  <c r="BD149" i="43"/>
  <c r="BD146" i="43"/>
  <c r="BD145" i="43"/>
  <c r="BD141" i="43"/>
  <c r="BD138" i="43"/>
  <c r="BD135" i="43"/>
  <c r="BD132" i="43"/>
  <c r="BD131" i="43"/>
  <c r="BD130" i="43"/>
  <c r="BD129" i="43"/>
  <c r="BD128" i="43"/>
  <c r="BD126" i="43"/>
  <c r="BD124" i="43"/>
  <c r="BD123" i="43"/>
  <c r="BD120" i="43"/>
  <c r="BD119" i="43"/>
  <c r="BD118" i="43"/>
  <c r="BD117" i="43"/>
  <c r="BD116" i="43"/>
  <c r="BD114" i="43"/>
  <c r="BD113" i="43"/>
  <c r="BD109" i="43"/>
  <c r="BD106" i="43"/>
  <c r="BD105" i="43"/>
  <c r="BD103" i="43"/>
  <c r="BD101" i="43"/>
  <c r="BD100" i="43"/>
  <c r="BD99" i="43"/>
  <c r="BD97" i="43"/>
  <c r="BD95" i="43"/>
  <c r="BD94" i="43"/>
  <c r="BD93" i="43"/>
  <c r="BD92" i="43"/>
  <c r="BD91" i="43"/>
  <c r="BD88" i="43"/>
  <c r="BD86" i="43"/>
  <c r="BD85" i="43"/>
  <c r="BD83" i="43"/>
  <c r="BD82" i="43"/>
  <c r="BD81" i="43"/>
  <c r="BD79" i="43"/>
  <c r="BD77" i="43"/>
  <c r="BD76" i="43"/>
  <c r="BD74" i="43"/>
  <c r="BD73" i="43"/>
  <c r="BD72" i="43"/>
  <c r="BD71" i="43"/>
  <c r="BD69" i="43"/>
  <c r="BD65" i="43"/>
  <c r="BD63" i="43"/>
  <c r="BD60" i="43"/>
  <c r="BD59" i="43"/>
  <c r="BD58" i="43"/>
  <c r="BD57" i="43"/>
  <c r="BD56" i="43"/>
  <c r="BD54" i="43"/>
  <c r="BD53" i="43"/>
  <c r="BD52" i="43"/>
  <c r="BD51" i="43"/>
  <c r="BD49" i="43"/>
  <c r="BD48" i="43"/>
  <c r="BD47" i="43"/>
  <c r="BD45" i="43"/>
  <c r="BD41" i="43"/>
  <c r="BD35" i="43"/>
  <c r="BD34" i="43"/>
  <c r="BD32" i="43"/>
  <c r="BD30" i="43"/>
  <c r="BD29" i="43"/>
  <c r="BD27" i="43"/>
  <c r="BD25" i="43"/>
  <c r="BD24" i="43"/>
  <c r="BD22" i="43"/>
  <c r="BD21" i="43"/>
  <c r="BD19" i="43"/>
  <c r="BD18" i="43"/>
  <c r="BD17" i="43"/>
  <c r="BD14" i="43"/>
  <c r="BD13" i="43"/>
  <c r="BD7" i="43"/>
  <c r="BD5" i="43"/>
  <c r="BB341" i="43"/>
  <c r="BB340" i="43"/>
  <c r="BB339" i="43"/>
  <c r="BB338" i="43"/>
  <c r="BB337" i="43"/>
  <c r="AW341" i="43"/>
  <c r="AW340" i="43"/>
  <c r="AW339" i="43"/>
  <c r="AW338" i="43"/>
  <c r="AW337" i="43"/>
  <c r="AR341" i="43"/>
  <c r="AS341" i="43" s="1"/>
  <c r="AR340" i="43"/>
  <c r="AS340" i="43" s="1"/>
  <c r="AR339" i="43"/>
  <c r="AS339" i="43" s="1"/>
  <c r="AR338" i="43"/>
  <c r="AS338" i="43" s="1"/>
  <c r="AR337" i="43"/>
  <c r="AS337" i="43" s="1"/>
  <c r="AQ341" i="43"/>
  <c r="AQ340" i="43"/>
  <c r="AQ339" i="43"/>
  <c r="AQ338" i="43"/>
  <c r="AQ337" i="43"/>
  <c r="AO272" i="43"/>
  <c r="AO81" i="43"/>
  <c r="AO327" i="43"/>
  <c r="AO325" i="43"/>
  <c r="AO321" i="43"/>
  <c r="AO316" i="43"/>
  <c r="AO310" i="43"/>
  <c r="AO309" i="43"/>
  <c r="AO307" i="43"/>
  <c r="AO306" i="43"/>
  <c r="AO305" i="43"/>
  <c r="AO299" i="43"/>
  <c r="AO298" i="43"/>
  <c r="AO293" i="43"/>
  <c r="AO291" i="43"/>
  <c r="AO288" i="43"/>
  <c r="AO287" i="43"/>
  <c r="AO279" i="43"/>
  <c r="AO278" i="43"/>
  <c r="AO270" i="43"/>
  <c r="AO266" i="43"/>
  <c r="AO265" i="43"/>
  <c r="AO260" i="43"/>
  <c r="AO258" i="43"/>
  <c r="AO255" i="43"/>
  <c r="AO254" i="43"/>
  <c r="AO253" i="43"/>
  <c r="AO249" i="43"/>
  <c r="AO245" i="43"/>
  <c r="AO244" i="43"/>
  <c r="AO240" i="43"/>
  <c r="AO236" i="43"/>
  <c r="AO235" i="43"/>
  <c r="AO226" i="43"/>
  <c r="AO223" i="43"/>
  <c r="AO220" i="43"/>
  <c r="AO218" i="43"/>
  <c r="AO210" i="43"/>
  <c r="AO206" i="43"/>
  <c r="AO205" i="43"/>
  <c r="AO201" i="43"/>
  <c r="AO200" i="43"/>
  <c r="AO199" i="43"/>
  <c r="AO195" i="43"/>
  <c r="AO191" i="43"/>
  <c r="AO185" i="43"/>
  <c r="AO182" i="43"/>
  <c r="AO179" i="43"/>
  <c r="AO175" i="43"/>
  <c r="AO171" i="43"/>
  <c r="AO166" i="43"/>
  <c r="AO163" i="43"/>
  <c r="AO162" i="43"/>
  <c r="AO161" i="43"/>
  <c r="AO159" i="43"/>
  <c r="AO157" i="43"/>
  <c r="AO155" i="43"/>
  <c r="AO150" i="43"/>
  <c r="AO149" i="43"/>
  <c r="AO141" i="43"/>
  <c r="AO132" i="43"/>
  <c r="AO131" i="43"/>
  <c r="AO130" i="43"/>
  <c r="AO129" i="43"/>
  <c r="AO128" i="43"/>
  <c r="AO127" i="43"/>
  <c r="AO126" i="43"/>
  <c r="AO124" i="43"/>
  <c r="AO123" i="43"/>
  <c r="AO120" i="43"/>
  <c r="AO119" i="43"/>
  <c r="AO118" i="43"/>
  <c r="AO117" i="43"/>
  <c r="AO116" i="43"/>
  <c r="AO114" i="43"/>
  <c r="AO106" i="43"/>
  <c r="AO104" i="43"/>
  <c r="AO100" i="43"/>
  <c r="AO95" i="43"/>
  <c r="AO94" i="43"/>
  <c r="AO93" i="43"/>
  <c r="AO92" i="43"/>
  <c r="AO91" i="43"/>
  <c r="AO85" i="43"/>
  <c r="AO84" i="43"/>
  <c r="AO83" i="43"/>
  <c r="AO79" i="43"/>
  <c r="AO76" i="43"/>
  <c r="AO75" i="43"/>
  <c r="AO73" i="43"/>
  <c r="AO71" i="43"/>
  <c r="AO69" i="43"/>
  <c r="AO62" i="43"/>
  <c r="AO59" i="43"/>
  <c r="AO56" i="43"/>
  <c r="AO53" i="43"/>
  <c r="AO51" i="43"/>
  <c r="AO49" i="43"/>
  <c r="AO48" i="43"/>
  <c r="AO47" i="43"/>
  <c r="AO45" i="43"/>
  <c r="AO43" i="43"/>
  <c r="AO39" i="43"/>
  <c r="AO34" i="43"/>
  <c r="AO32" i="43"/>
  <c r="AO30" i="43"/>
  <c r="AO29" i="43"/>
  <c r="AO27" i="43"/>
  <c r="AO19" i="43"/>
  <c r="AO7" i="43"/>
  <c r="AO5" i="43"/>
  <c r="AM141" i="43"/>
  <c r="AM138" i="43"/>
  <c r="AM336" i="43"/>
  <c r="AM335" i="43"/>
  <c r="AM332" i="43"/>
  <c r="AM330" i="43"/>
  <c r="AM329" i="43"/>
  <c r="AM328" i="43"/>
  <c r="AM327" i="43"/>
  <c r="AM325" i="43"/>
  <c r="AM323" i="43"/>
  <c r="AM322" i="43"/>
  <c r="AM321" i="43"/>
  <c r="AM320" i="43"/>
  <c r="AM319" i="43"/>
  <c r="AM317" i="43"/>
  <c r="AM316" i="43"/>
  <c r="AM312" i="43"/>
  <c r="AM311" i="43"/>
  <c r="AM310" i="43"/>
  <c r="AM309" i="43"/>
  <c r="AM308" i="43"/>
  <c r="AM307" i="43"/>
  <c r="AM306" i="43"/>
  <c r="AM305" i="43"/>
  <c r="AM304" i="43"/>
  <c r="AM303" i="43"/>
  <c r="AM302" i="43"/>
  <c r="AM301" i="43"/>
  <c r="AM299" i="43"/>
  <c r="AM298" i="43"/>
  <c r="AM295" i="43"/>
  <c r="AM294" i="43"/>
  <c r="AM293" i="43"/>
  <c r="AM292" i="43"/>
  <c r="AM291" i="43"/>
  <c r="AM290" i="43"/>
  <c r="AM289" i="43"/>
  <c r="AM288" i="43"/>
  <c r="AM287" i="43"/>
  <c r="AM286" i="43"/>
  <c r="AM285" i="43"/>
  <c r="AM284" i="43"/>
  <c r="AM281" i="43"/>
  <c r="AM279" i="43"/>
  <c r="AM278" i="43"/>
  <c r="AM277" i="43"/>
  <c r="AM275" i="43"/>
  <c r="AM274" i="43"/>
  <c r="AM273" i="43"/>
  <c r="AM272" i="43"/>
  <c r="AM271" i="43"/>
  <c r="AM270" i="43"/>
  <c r="AM267" i="43"/>
  <c r="AM266" i="43"/>
  <c r="AM265" i="43"/>
  <c r="AM264" i="43"/>
  <c r="AM263" i="43"/>
  <c r="AM262" i="43"/>
  <c r="AM260" i="43"/>
  <c r="AM259" i="43"/>
  <c r="AM258" i="43"/>
  <c r="AM255" i="43"/>
  <c r="AM254" i="43"/>
  <c r="AM253" i="43"/>
  <c r="AM251" i="43"/>
  <c r="AM250" i="43"/>
  <c r="AM249" i="43"/>
  <c r="AM247" i="43"/>
  <c r="AM246" i="43"/>
  <c r="AM245" i="43"/>
  <c r="AM244" i="43"/>
  <c r="AM242" i="43"/>
  <c r="AM241" i="43"/>
  <c r="AM240" i="43"/>
  <c r="AM237" i="43"/>
  <c r="AM235" i="43"/>
  <c r="AM229" i="43"/>
  <c r="AM228" i="43"/>
  <c r="AM226" i="43"/>
  <c r="AM225" i="43"/>
  <c r="AM224" i="43"/>
  <c r="AM223" i="43"/>
  <c r="AM222" i="43"/>
  <c r="AM221" i="43"/>
  <c r="AM220" i="43"/>
  <c r="AM219" i="43"/>
  <c r="AM218" i="43"/>
  <c r="AM217" i="43"/>
  <c r="AM216" i="43"/>
  <c r="AM215" i="43"/>
  <c r="AM213" i="43"/>
  <c r="AM211" i="43"/>
  <c r="AM210" i="43"/>
  <c r="AM206" i="43"/>
  <c r="AM205" i="43"/>
  <c r="AM202" i="43"/>
  <c r="AM201" i="43"/>
  <c r="AM200" i="43"/>
  <c r="AM199" i="43"/>
  <c r="AM198" i="43"/>
  <c r="AM197" i="43"/>
  <c r="AM196" i="43"/>
  <c r="AM195" i="43"/>
  <c r="AM194" i="43"/>
  <c r="AM191" i="43"/>
  <c r="AM186" i="43"/>
  <c r="AM185" i="43"/>
  <c r="AM182" i="43"/>
  <c r="AM180" i="43"/>
  <c r="AM179" i="43"/>
  <c r="AM175" i="43"/>
  <c r="AM174" i="43"/>
  <c r="AM172" i="43"/>
  <c r="AM171" i="43"/>
  <c r="AM170" i="43"/>
  <c r="AM169" i="43"/>
  <c r="AM167" i="43"/>
  <c r="AM166" i="43"/>
  <c r="AM164" i="43"/>
  <c r="AM163" i="43"/>
  <c r="AM162" i="43"/>
  <c r="AM161" i="43"/>
  <c r="AM160" i="43"/>
  <c r="AM159" i="43"/>
  <c r="AM157" i="43"/>
  <c r="AM156" i="43"/>
  <c r="AM155" i="43"/>
  <c r="AM154" i="43"/>
  <c r="AM153" i="43"/>
  <c r="AM152" i="43"/>
  <c r="AM151" i="43"/>
  <c r="AM150" i="43"/>
  <c r="AM149" i="43"/>
  <c r="AM147" i="43"/>
  <c r="AM146" i="43"/>
  <c r="AM145" i="43"/>
  <c r="AM140" i="43"/>
  <c r="AM136" i="43"/>
  <c r="AM134" i="43"/>
  <c r="AM132" i="43"/>
  <c r="AM131" i="43"/>
  <c r="AM130" i="43"/>
  <c r="AM129" i="43"/>
  <c r="AM128" i="43"/>
  <c r="AM127" i="43"/>
  <c r="AM126" i="43"/>
  <c r="AM124" i="43"/>
  <c r="AM123" i="43"/>
  <c r="AM121" i="43"/>
  <c r="AM120" i="43"/>
  <c r="AM119" i="43"/>
  <c r="AM118" i="43"/>
  <c r="AM117" i="43"/>
  <c r="AM116" i="43"/>
  <c r="AM115" i="43"/>
  <c r="AM114" i="43"/>
  <c r="AM107" i="43"/>
  <c r="AM106" i="43"/>
  <c r="AM105" i="43"/>
  <c r="AM104" i="43"/>
  <c r="AM103" i="43"/>
  <c r="AM101" i="43"/>
  <c r="AM100" i="43"/>
  <c r="AM99" i="43"/>
  <c r="AM97" i="43"/>
  <c r="AM96" i="43"/>
  <c r="AM95" i="43"/>
  <c r="AM94" i="43"/>
  <c r="AM93" i="43"/>
  <c r="AM92" i="43"/>
  <c r="AM91" i="43"/>
  <c r="AM90" i="43"/>
  <c r="AM89" i="43"/>
  <c r="AM88" i="43"/>
  <c r="AM85" i="43"/>
  <c r="AM84" i="43"/>
  <c r="AM83" i="43"/>
  <c r="AM82" i="43"/>
  <c r="AM81" i="43"/>
  <c r="AM79" i="43"/>
  <c r="AM76" i="43"/>
  <c r="AM75" i="43"/>
  <c r="AM74" i="43"/>
  <c r="AM73" i="43"/>
  <c r="AM72" i="43"/>
  <c r="AM71" i="43"/>
  <c r="AM70" i="43"/>
  <c r="AM69" i="43"/>
  <c r="AM68" i="43"/>
  <c r="AM65" i="43"/>
  <c r="AM64" i="43"/>
  <c r="AM63" i="43"/>
  <c r="AM62" i="43"/>
  <c r="AM61" i="43"/>
  <c r="AM60" i="43"/>
  <c r="AM59" i="43"/>
  <c r="AM57" i="43"/>
  <c r="AM55" i="43"/>
  <c r="AM52" i="43"/>
  <c r="AM51" i="43"/>
  <c r="AM50" i="43"/>
  <c r="AM49" i="43"/>
  <c r="AM48" i="43"/>
  <c r="AM47" i="43"/>
  <c r="AM46" i="43"/>
  <c r="AM45" i="43"/>
  <c r="AM44" i="43"/>
  <c r="AM43" i="43"/>
  <c r="AM40" i="43"/>
  <c r="AM39" i="43"/>
  <c r="AM38" i="43"/>
  <c r="AM35" i="43"/>
  <c r="AM34" i="43"/>
  <c r="AM32" i="43"/>
  <c r="AM30" i="43"/>
  <c r="AM29" i="43"/>
  <c r="AM28" i="43"/>
  <c r="AM27" i="43"/>
  <c r="AM26" i="43"/>
  <c r="AM24" i="43"/>
  <c r="AM23" i="43"/>
  <c r="AM22" i="43"/>
  <c r="AM19" i="43"/>
  <c r="AM18" i="43"/>
  <c r="AM16" i="43"/>
  <c r="AM15" i="43"/>
  <c r="AM14" i="43"/>
  <c r="AM12" i="43"/>
  <c r="AM11" i="43"/>
  <c r="AM10" i="43"/>
  <c r="AM7" i="43"/>
  <c r="AK245" i="43"/>
  <c r="AK327" i="43"/>
  <c r="AK321" i="43"/>
  <c r="AK316" i="43"/>
  <c r="AK310" i="43"/>
  <c r="AK309" i="43"/>
  <c r="AK307" i="43"/>
  <c r="AK306" i="43"/>
  <c r="AK305" i="43"/>
  <c r="AK299" i="43"/>
  <c r="AK298" i="43"/>
  <c r="AK293" i="43"/>
  <c r="AK291" i="43"/>
  <c r="AK288" i="43"/>
  <c r="AK287" i="43"/>
  <c r="AK279" i="43"/>
  <c r="AK278" i="43"/>
  <c r="AK272" i="43"/>
  <c r="AK270" i="43"/>
  <c r="AK266" i="43"/>
  <c r="AK265" i="43"/>
  <c r="AK260" i="43"/>
  <c r="AK258" i="43"/>
  <c r="AK255" i="43"/>
  <c r="AK254" i="43"/>
  <c r="AK253" i="43"/>
  <c r="AK249" i="43"/>
  <c r="AK244" i="43"/>
  <c r="AK240" i="43"/>
  <c r="AK236" i="43"/>
  <c r="AK235" i="43"/>
  <c r="AK226" i="43"/>
  <c r="AK223" i="43"/>
  <c r="AK220" i="43"/>
  <c r="AK218" i="43"/>
  <c r="AK210" i="43"/>
  <c r="AK206" i="43"/>
  <c r="AK205" i="43"/>
  <c r="AK201" i="43"/>
  <c r="AK200" i="43"/>
  <c r="AK199" i="43"/>
  <c r="AK195" i="43"/>
  <c r="AK191" i="43"/>
  <c r="AK185" i="43"/>
  <c r="AK182" i="43"/>
  <c r="AK179" i="43"/>
  <c r="AK175" i="43"/>
  <c r="AK171" i="43"/>
  <c r="AK166" i="43"/>
  <c r="AK163" i="43"/>
  <c r="AK162" i="43"/>
  <c r="AK161" i="43"/>
  <c r="AK159" i="43"/>
  <c r="AK157" i="43"/>
  <c r="AK155" i="43"/>
  <c r="AK150" i="43"/>
  <c r="AK149" i="43"/>
  <c r="AK141" i="43"/>
  <c r="AK132" i="43"/>
  <c r="AK131" i="43"/>
  <c r="AK130" i="43"/>
  <c r="AK129" i="43"/>
  <c r="AK128" i="43"/>
  <c r="AK127" i="43"/>
  <c r="AK126" i="43"/>
  <c r="AK124" i="43"/>
  <c r="AK123" i="43"/>
  <c r="AK120" i="43"/>
  <c r="AK119" i="43"/>
  <c r="AK118" i="43"/>
  <c r="AK117" i="43"/>
  <c r="AK116" i="43"/>
  <c r="AK114" i="43"/>
  <c r="AK106" i="43"/>
  <c r="AK104" i="43"/>
  <c r="AK100" i="43"/>
  <c r="AK95" i="43"/>
  <c r="AK94" i="43"/>
  <c r="AK93" i="43"/>
  <c r="AK92" i="43"/>
  <c r="AK91" i="43"/>
  <c r="AK85" i="43"/>
  <c r="AK84" i="43"/>
  <c r="AK83" i="43"/>
  <c r="AK81" i="43"/>
  <c r="AK79" i="43"/>
  <c r="AK76" i="43"/>
  <c r="AK75" i="43"/>
  <c r="AK73" i="43"/>
  <c r="AK71" i="43"/>
  <c r="AK69" i="43"/>
  <c r="AK62" i="43"/>
  <c r="AK59" i="43"/>
  <c r="AK56" i="43"/>
  <c r="AK53" i="43"/>
  <c r="AK51" i="43"/>
  <c r="AK49" i="43"/>
  <c r="AK48" i="43"/>
  <c r="AK47" i="43"/>
  <c r="AK45" i="43"/>
  <c r="AK43" i="43"/>
  <c r="AK39" i="43"/>
  <c r="AK34" i="43"/>
  <c r="AK32" i="43"/>
  <c r="AK30" i="43"/>
  <c r="AK29" i="43"/>
  <c r="AK27" i="43"/>
  <c r="AK19" i="43"/>
  <c r="AK12" i="43"/>
  <c r="AK7" i="43"/>
  <c r="AK5" i="43"/>
  <c r="AI191" i="43"/>
  <c r="AI336" i="43"/>
  <c r="AI335" i="43"/>
  <c r="AI332" i="43"/>
  <c r="AI330" i="43"/>
  <c r="AI329" i="43"/>
  <c r="AI328" i="43"/>
  <c r="AI327" i="43"/>
  <c r="AI325" i="43"/>
  <c r="AI323" i="43"/>
  <c r="AI322" i="43"/>
  <c r="AI321" i="43"/>
  <c r="AI320" i="43"/>
  <c r="AI319" i="43"/>
  <c r="AI317" i="43"/>
  <c r="AI316" i="43"/>
  <c r="AI312" i="43"/>
  <c r="AI311" i="43"/>
  <c r="AI310" i="43"/>
  <c r="AI309" i="43"/>
  <c r="AI308" i="43"/>
  <c r="AI307" i="43"/>
  <c r="AI306" i="43"/>
  <c r="AI305" i="43"/>
  <c r="AI304" i="43"/>
  <c r="AI303" i="43"/>
  <c r="AI302" i="43"/>
  <c r="AI301" i="43"/>
  <c r="AI299" i="43"/>
  <c r="AI298" i="43"/>
  <c r="AI295" i="43"/>
  <c r="AI294" i="43"/>
  <c r="AI293" i="43"/>
  <c r="AI292" i="43"/>
  <c r="AI291" i="43"/>
  <c r="AI290" i="43"/>
  <c r="AI289" i="43"/>
  <c r="AI288" i="43"/>
  <c r="AI287" i="43"/>
  <c r="AI286" i="43"/>
  <c r="AI285" i="43"/>
  <c r="AI284" i="43"/>
  <c r="AI281" i="43"/>
  <c r="AI279" i="43"/>
  <c r="AI278" i="43"/>
  <c r="AI277" i="43"/>
  <c r="AI275" i="43"/>
  <c r="AI274" i="43"/>
  <c r="AI273" i="43"/>
  <c r="AI272" i="43"/>
  <c r="AI271" i="43"/>
  <c r="AI270" i="43"/>
  <c r="AI267" i="43"/>
  <c r="AI266" i="43"/>
  <c r="AI265" i="43"/>
  <c r="AI264" i="43"/>
  <c r="AI263" i="43"/>
  <c r="AI262" i="43"/>
  <c r="AI260" i="43"/>
  <c r="AI259" i="43"/>
  <c r="AI258" i="43"/>
  <c r="AI255" i="43"/>
  <c r="AI254" i="43"/>
  <c r="AI253" i="43"/>
  <c r="AI251" i="43"/>
  <c r="AI250" i="43"/>
  <c r="AI249" i="43"/>
  <c r="AI247" i="43"/>
  <c r="AI246" i="43"/>
  <c r="AI245" i="43"/>
  <c r="AI244" i="43"/>
  <c r="AI242" i="43"/>
  <c r="AI241" i="43"/>
  <c r="AI240" i="43"/>
  <c r="AI237" i="43"/>
  <c r="AI236" i="43"/>
  <c r="AI235" i="43"/>
  <c r="AI229" i="43"/>
  <c r="AI228" i="43"/>
  <c r="AI226" i="43"/>
  <c r="AI225" i="43"/>
  <c r="AI224" i="43"/>
  <c r="AI223" i="43"/>
  <c r="AI222" i="43"/>
  <c r="AI221" i="43"/>
  <c r="AI220" i="43"/>
  <c r="AI219" i="43"/>
  <c r="AI218" i="43"/>
  <c r="AI217" i="43"/>
  <c r="AI216" i="43"/>
  <c r="AI215" i="43"/>
  <c r="AI213" i="43"/>
  <c r="AI211" i="43"/>
  <c r="AI210" i="43"/>
  <c r="AI206" i="43"/>
  <c r="AI205" i="43"/>
  <c r="AI202" i="43"/>
  <c r="AI201" i="43"/>
  <c r="AI200" i="43"/>
  <c r="AI199" i="43"/>
  <c r="AI198" i="43"/>
  <c r="AI197" i="43"/>
  <c r="AI196" i="43"/>
  <c r="AI195" i="43"/>
  <c r="AI194" i="43"/>
  <c r="AI186" i="43"/>
  <c r="AI185" i="43"/>
  <c r="AI182" i="43"/>
  <c r="AI180" i="43"/>
  <c r="AI179" i="43"/>
  <c r="AI175" i="43"/>
  <c r="AI174" i="43"/>
  <c r="AI172" i="43"/>
  <c r="AI171" i="43"/>
  <c r="AI170" i="43"/>
  <c r="AI169" i="43"/>
  <c r="AI167" i="43"/>
  <c r="AI166" i="43"/>
  <c r="AI164" i="43"/>
  <c r="AI163" i="43"/>
  <c r="AI162" i="43"/>
  <c r="AI161" i="43"/>
  <c r="AI160" i="43"/>
  <c r="AI159" i="43"/>
  <c r="AI157" i="43"/>
  <c r="AI156" i="43"/>
  <c r="AI155" i="43"/>
  <c r="AI154" i="43"/>
  <c r="AI153" i="43"/>
  <c r="AI152" i="43"/>
  <c r="AI151" i="43"/>
  <c r="AI150" i="43"/>
  <c r="AI149" i="43"/>
  <c r="AI147" i="43"/>
  <c r="AI146" i="43"/>
  <c r="AI145" i="43"/>
  <c r="AI141" i="43"/>
  <c r="AI140" i="43"/>
  <c r="AI138" i="43"/>
  <c r="AI136" i="43"/>
  <c r="AI134" i="43"/>
  <c r="AI132" i="43"/>
  <c r="AI131" i="43"/>
  <c r="AI130" i="43"/>
  <c r="AI129" i="43"/>
  <c r="AI128" i="43"/>
  <c r="AI127" i="43"/>
  <c r="AI126" i="43"/>
  <c r="AI124" i="43"/>
  <c r="AI123" i="43"/>
  <c r="AI121" i="43"/>
  <c r="AI120" i="43"/>
  <c r="AI119" i="43"/>
  <c r="AI118" i="43"/>
  <c r="AI117" i="43"/>
  <c r="AI116" i="43"/>
  <c r="AI115" i="43"/>
  <c r="AI114" i="43"/>
  <c r="AI107" i="43"/>
  <c r="AI106" i="43"/>
  <c r="AI105" i="43"/>
  <c r="AI104" i="43"/>
  <c r="AI103" i="43"/>
  <c r="AI101" i="43"/>
  <c r="AI100" i="43"/>
  <c r="AI99" i="43"/>
  <c r="AI97" i="43"/>
  <c r="AI96" i="43"/>
  <c r="AI95" i="43"/>
  <c r="AI94" i="43"/>
  <c r="AI93" i="43"/>
  <c r="AI92" i="43"/>
  <c r="AI91" i="43"/>
  <c r="AI90" i="43"/>
  <c r="AI89" i="43"/>
  <c r="AI88" i="43"/>
  <c r="AI85" i="43"/>
  <c r="AI84" i="43"/>
  <c r="AI83" i="43"/>
  <c r="AI82" i="43"/>
  <c r="AI81" i="43"/>
  <c r="AI79" i="43"/>
  <c r="AI76" i="43"/>
  <c r="AI75" i="43"/>
  <c r="AI74" i="43"/>
  <c r="AI73" i="43"/>
  <c r="AI72" i="43"/>
  <c r="AI71" i="43"/>
  <c r="AI70" i="43"/>
  <c r="AI69" i="43"/>
  <c r="AI68" i="43"/>
  <c r="AI65" i="43"/>
  <c r="AI64" i="43"/>
  <c r="AI63" i="43"/>
  <c r="AI62" i="43"/>
  <c r="AI61" i="43"/>
  <c r="AI60" i="43"/>
  <c r="AI59" i="43"/>
  <c r="AI57" i="43"/>
  <c r="AI56" i="43"/>
  <c r="AI55" i="43"/>
  <c r="AI53" i="43"/>
  <c r="AI52" i="43"/>
  <c r="AI51" i="43"/>
  <c r="AI50" i="43"/>
  <c r="AI49" i="43"/>
  <c r="AI48" i="43"/>
  <c r="AI47" i="43"/>
  <c r="AI46" i="43"/>
  <c r="AI45" i="43"/>
  <c r="AI44" i="43"/>
  <c r="AI43" i="43"/>
  <c r="AI40" i="43"/>
  <c r="AI39" i="43"/>
  <c r="AI38" i="43"/>
  <c r="AI35" i="43"/>
  <c r="AI34" i="43"/>
  <c r="AI32" i="43"/>
  <c r="AI30" i="43"/>
  <c r="AI29" i="43"/>
  <c r="AI28" i="43"/>
  <c r="AI27" i="43"/>
  <c r="AI26" i="43"/>
  <c r="AI24" i="43"/>
  <c r="AI23" i="43"/>
  <c r="AI22" i="43"/>
  <c r="AI19" i="43"/>
  <c r="AI18" i="43"/>
  <c r="AI16" i="43"/>
  <c r="AI15" i="43"/>
  <c r="AI14" i="43"/>
  <c r="AI12" i="43"/>
  <c r="AI11" i="43"/>
  <c r="AI10" i="43"/>
  <c r="AI7" i="43"/>
  <c r="AI341" i="43"/>
  <c r="AI340" i="43"/>
  <c r="AI339" i="43"/>
  <c r="AI338" i="43"/>
  <c r="AI337" i="43"/>
  <c r="AK341" i="43"/>
  <c r="AK340" i="43"/>
  <c r="AK339" i="43"/>
  <c r="AK338" i="43"/>
  <c r="AK337" i="43"/>
  <c r="AM341" i="43"/>
  <c r="AM340" i="43"/>
  <c r="AM339" i="43"/>
  <c r="AM338" i="43"/>
  <c r="AM337" i="43"/>
  <c r="AO341" i="43"/>
  <c r="AO340" i="43"/>
  <c r="AO339" i="43"/>
  <c r="AO338" i="43"/>
  <c r="AO337" i="43"/>
  <c r="AA341" i="43"/>
  <c r="AA340" i="43"/>
  <c r="AA339" i="43"/>
  <c r="AA338" i="43"/>
  <c r="AA337" i="43"/>
  <c r="Y341" i="43"/>
  <c r="Y340" i="43"/>
  <c r="Y339" i="43"/>
  <c r="Y338" i="43"/>
  <c r="Y337" i="43"/>
  <c r="R341" i="43"/>
  <c r="T341" i="43" s="1"/>
  <c r="R340" i="43"/>
  <c r="V340" i="43" s="1"/>
  <c r="R339" i="43"/>
  <c r="T339" i="43" s="1"/>
  <c r="R338" i="43"/>
  <c r="V338" i="43" s="1"/>
  <c r="R337" i="43"/>
  <c r="T337" i="43" s="1"/>
  <c r="Q341" i="43"/>
  <c r="Q340" i="43"/>
  <c r="Q339" i="43"/>
  <c r="Q338" i="43"/>
  <c r="Q337" i="43"/>
  <c r="N341" i="43"/>
  <c r="N340" i="43"/>
  <c r="N339" i="43"/>
  <c r="N338" i="43"/>
  <c r="N337" i="43"/>
  <c r="K341" i="43"/>
  <c r="K340" i="43"/>
  <c r="K339" i="43"/>
  <c r="K338" i="43"/>
  <c r="K337" i="43"/>
  <c r="E341" i="43"/>
  <c r="G341" i="43" s="1"/>
  <c r="E340" i="43"/>
  <c r="G340" i="43" s="1"/>
  <c r="E339" i="43"/>
  <c r="I339" i="43" s="1"/>
  <c r="E338" i="43"/>
  <c r="G338" i="43" s="1"/>
  <c r="E337" i="43"/>
  <c r="G337" i="43" s="1"/>
  <c r="R319" i="43"/>
  <c r="R308" i="43"/>
  <c r="R303" i="43"/>
  <c r="R283" i="43"/>
  <c r="R277" i="43"/>
  <c r="R271" i="43"/>
  <c r="R264" i="43"/>
  <c r="R207" i="43"/>
  <c r="R197" i="43"/>
  <c r="R180" i="43"/>
  <c r="R156" i="43"/>
  <c r="R155" i="43"/>
  <c r="T155" i="43" s="1"/>
  <c r="R153" i="43"/>
  <c r="R95" i="43"/>
  <c r="R89" i="43"/>
  <c r="R70" i="43"/>
  <c r="R68" i="43"/>
  <c r="V155" i="43"/>
  <c r="E319" i="43"/>
  <c r="E308" i="43"/>
  <c r="E303" i="43"/>
  <c r="E283" i="43"/>
  <c r="E277" i="43"/>
  <c r="E271" i="43"/>
  <c r="E264" i="43"/>
  <c r="E207" i="43"/>
  <c r="E197" i="43"/>
  <c r="E180" i="43"/>
  <c r="E156" i="43"/>
  <c r="E153" i="43"/>
  <c r="E95" i="43"/>
  <c r="E89" i="43"/>
  <c r="E70" i="43"/>
  <c r="E68" i="43"/>
  <c r="DB339" i="42"/>
  <c r="DC339" i="42" s="1"/>
  <c r="DB338" i="42"/>
  <c r="DC338" i="42" s="1"/>
  <c r="DB337" i="42"/>
  <c r="DC337" i="42" s="1"/>
  <c r="DB336" i="42"/>
  <c r="DC336" i="42" s="1"/>
  <c r="DB335" i="42"/>
  <c r="DC335" i="42" s="1"/>
  <c r="CR339" i="42"/>
  <c r="CQ339" i="42"/>
  <c r="CP339" i="42"/>
  <c r="CR338" i="42"/>
  <c r="CQ338" i="42"/>
  <c r="CP338" i="42"/>
  <c r="CN338" i="42" s="1"/>
  <c r="CR337" i="42"/>
  <c r="CQ337" i="42"/>
  <c r="CP337" i="42"/>
  <c r="CR336" i="42"/>
  <c r="CQ336" i="42"/>
  <c r="CP336" i="42"/>
  <c r="CR335" i="42"/>
  <c r="CQ335" i="42"/>
  <c r="CP335" i="42"/>
  <c r="CE339" i="42"/>
  <c r="CE338" i="42"/>
  <c r="CE337" i="42"/>
  <c r="CE336" i="42"/>
  <c r="CE335" i="42"/>
  <c r="BU339" i="42"/>
  <c r="BT339" i="42"/>
  <c r="BU338" i="42"/>
  <c r="BT338" i="42"/>
  <c r="BU337" i="42"/>
  <c r="BT337" i="42"/>
  <c r="BU336" i="42"/>
  <c r="BT336" i="42"/>
  <c r="BU335" i="42"/>
  <c r="BT335" i="42"/>
  <c r="CB339" i="42"/>
  <c r="CB338" i="42"/>
  <c r="CB337" i="42"/>
  <c r="CB336" i="42"/>
  <c r="CB335" i="42"/>
  <c r="BY339" i="42"/>
  <c r="BY338" i="42"/>
  <c r="BY337" i="42"/>
  <c r="BY336" i="42"/>
  <c r="BY335" i="42"/>
  <c r="BV339" i="42"/>
  <c r="BV338" i="42"/>
  <c r="BV337" i="42"/>
  <c r="BV336" i="42"/>
  <c r="BV335" i="42"/>
  <c r="BG339" i="42"/>
  <c r="BF339" i="42"/>
  <c r="BE339" i="42"/>
  <c r="BG338" i="42"/>
  <c r="BF338" i="42"/>
  <c r="BE338" i="42"/>
  <c r="BG337" i="42"/>
  <c r="BF337" i="42"/>
  <c r="BE337" i="42"/>
  <c r="BG336" i="42"/>
  <c r="BF336" i="42"/>
  <c r="BE336" i="42"/>
  <c r="BG335" i="42"/>
  <c r="BF335" i="42"/>
  <c r="BE335" i="42"/>
  <c r="BD339" i="42"/>
  <c r="BD338" i="42"/>
  <c r="BD337" i="42"/>
  <c r="BD336" i="42"/>
  <c r="BD335" i="42"/>
  <c r="BB339" i="42"/>
  <c r="BB338" i="42"/>
  <c r="BB337" i="42"/>
  <c r="BB336" i="42"/>
  <c r="BB335" i="42"/>
  <c r="AW339" i="42"/>
  <c r="AW338" i="42"/>
  <c r="AW337" i="42"/>
  <c r="AW336" i="42"/>
  <c r="AW335" i="42"/>
  <c r="AR339" i="42"/>
  <c r="AS339" i="42" s="1"/>
  <c r="AR338" i="42"/>
  <c r="AS338" i="42" s="1"/>
  <c r="AR337" i="42"/>
  <c r="AS337" i="42" s="1"/>
  <c r="AR336" i="42"/>
  <c r="AS336" i="42" s="1"/>
  <c r="AR335" i="42"/>
  <c r="AS335" i="42" s="1"/>
  <c r="AO339" i="42"/>
  <c r="AO338" i="42"/>
  <c r="AO337" i="42"/>
  <c r="AO336" i="42"/>
  <c r="AO335" i="42"/>
  <c r="AM339" i="42"/>
  <c r="AM338" i="42"/>
  <c r="AM337" i="42"/>
  <c r="AM336" i="42"/>
  <c r="AM335" i="42"/>
  <c r="AK339" i="42"/>
  <c r="AK338" i="42"/>
  <c r="AK337" i="42"/>
  <c r="AK336" i="42"/>
  <c r="AK335" i="42"/>
  <c r="AI339" i="42"/>
  <c r="AI338" i="42"/>
  <c r="AI337" i="42"/>
  <c r="AI336" i="42"/>
  <c r="AI335" i="42"/>
  <c r="CN335" i="42" l="1"/>
  <c r="CN339" i="42"/>
  <c r="CN341" i="43"/>
  <c r="BS338" i="42"/>
  <c r="CN336" i="42"/>
  <c r="CN337" i="42"/>
  <c r="BR339" i="43"/>
  <c r="G339" i="43"/>
  <c r="I337" i="43"/>
  <c r="I341" i="43"/>
  <c r="I338" i="43"/>
  <c r="I340" i="43"/>
  <c r="T340" i="43"/>
  <c r="BS337" i="43"/>
  <c r="BQ337" i="43" s="1"/>
  <c r="CN339" i="43"/>
  <c r="CO339" i="43" s="1"/>
  <c r="CN340" i="43"/>
  <c r="CN338" i="43"/>
  <c r="BS341" i="43"/>
  <c r="BQ341" i="43" s="1"/>
  <c r="BS338" i="43"/>
  <c r="BQ338" i="43" s="1"/>
  <c r="BS340" i="43"/>
  <c r="BQ340" i="43" s="1"/>
  <c r="T338" i="43"/>
  <c r="V337" i="43"/>
  <c r="V339" i="43"/>
  <c r="V341" i="43"/>
  <c r="BQ338" i="42"/>
  <c r="BS336" i="42"/>
  <c r="BQ336" i="42" s="1"/>
  <c r="BS337" i="42"/>
  <c r="BQ337" i="42" s="1"/>
  <c r="BS335" i="42"/>
  <c r="BQ335" i="42" s="1"/>
  <c r="CO335" i="42" s="1"/>
  <c r="BS339" i="42"/>
  <c r="BQ339" i="42" s="1"/>
  <c r="AA339" i="42"/>
  <c r="AA338" i="42"/>
  <c r="AA337" i="42"/>
  <c r="AA336" i="42"/>
  <c r="AA335" i="42"/>
  <c r="Y339" i="42"/>
  <c r="Y338" i="42"/>
  <c r="Y337" i="42"/>
  <c r="Y336" i="42"/>
  <c r="Y335" i="42"/>
  <c r="V339" i="42"/>
  <c r="V335" i="42"/>
  <c r="R339" i="42"/>
  <c r="T339" i="42" s="1"/>
  <c r="R338" i="42"/>
  <c r="V338" i="42" s="1"/>
  <c r="R337" i="42"/>
  <c r="T337" i="42" s="1"/>
  <c r="R336" i="42"/>
  <c r="T336" i="42" s="1"/>
  <c r="R335" i="42"/>
  <c r="T335" i="42" s="1"/>
  <c r="Q339" i="42"/>
  <c r="Q338" i="42"/>
  <c r="Q337" i="42"/>
  <c r="Q336" i="42"/>
  <c r="Q335" i="42"/>
  <c r="N339" i="42"/>
  <c r="N338" i="42"/>
  <c r="N337" i="42"/>
  <c r="N336" i="42"/>
  <c r="N335" i="42"/>
  <c r="K339" i="42"/>
  <c r="K338" i="42"/>
  <c r="K337" i="42"/>
  <c r="K336" i="42"/>
  <c r="K335" i="42"/>
  <c r="I336" i="42"/>
  <c r="E339" i="42"/>
  <c r="G339" i="42" s="1"/>
  <c r="E338" i="42"/>
  <c r="I338" i="42" s="1"/>
  <c r="E337" i="42"/>
  <c r="G337" i="42" s="1"/>
  <c r="E336" i="42"/>
  <c r="G336" i="42" s="1"/>
  <c r="E335" i="42"/>
  <c r="G335" i="42" s="1"/>
  <c r="G338" i="42" l="1"/>
  <c r="V337" i="42"/>
  <c r="CY339" i="43"/>
  <c r="CZ339" i="43" s="1"/>
  <c r="I335" i="42"/>
  <c r="I337" i="42"/>
  <c r="I339" i="42"/>
  <c r="T338" i="42"/>
  <c r="V336" i="42"/>
  <c r="BR339" i="42"/>
  <c r="CY339" i="42"/>
  <c r="CZ339" i="42" s="1"/>
  <c r="BR337" i="42"/>
  <c r="CY337" i="42"/>
  <c r="CZ337" i="42" s="1"/>
  <c r="BR338" i="42"/>
  <c r="CY338" i="42"/>
  <c r="CZ338" i="42" s="1"/>
  <c r="BR338" i="43"/>
  <c r="CY338" i="43"/>
  <c r="CZ338" i="43" s="1"/>
  <c r="CO338" i="43"/>
  <c r="CO336" i="42"/>
  <c r="CO338" i="42"/>
  <c r="BR335" i="42"/>
  <c r="CY335" i="42"/>
  <c r="CZ335" i="42" s="1"/>
  <c r="BR336" i="42"/>
  <c r="CY336" i="42"/>
  <c r="CZ336" i="42" s="1"/>
  <c r="BR340" i="43"/>
  <c r="CY340" i="43"/>
  <c r="CZ340" i="43" s="1"/>
  <c r="BR341" i="43"/>
  <c r="CY341" i="43"/>
  <c r="CZ341" i="43" s="1"/>
  <c r="CO340" i="43"/>
  <c r="BR337" i="43"/>
  <c r="CY337" i="43"/>
  <c r="CZ337" i="43" s="1"/>
  <c r="CO337" i="43"/>
  <c r="CO341" i="43"/>
  <c r="CO337" i="42"/>
  <c r="CO339" i="42"/>
  <c r="BD334" i="42"/>
  <c r="BD333" i="42"/>
  <c r="BD331" i="42"/>
  <c r="BD330" i="42"/>
  <c r="BD328" i="42"/>
  <c r="BD327" i="42"/>
  <c r="BD326" i="42"/>
  <c r="BD325" i="42"/>
  <c r="BD323" i="42"/>
  <c r="BD322" i="42"/>
  <c r="BD321" i="42"/>
  <c r="BD320" i="42"/>
  <c r="BD319" i="42"/>
  <c r="BD318" i="42"/>
  <c r="BD317" i="42"/>
  <c r="BD315" i="42"/>
  <c r="BD314" i="42"/>
  <c r="BD310" i="42"/>
  <c r="BD309" i="42"/>
  <c r="BD307" i="42"/>
  <c r="BD305" i="42"/>
  <c r="BD304" i="42"/>
  <c r="BD303" i="42"/>
  <c r="BD302" i="42"/>
  <c r="BD301" i="42"/>
  <c r="BD299" i="42"/>
  <c r="BD298" i="42"/>
  <c r="BD297" i="42"/>
  <c r="BD296" i="42"/>
  <c r="BD295" i="42"/>
  <c r="BD293" i="42"/>
  <c r="BD292" i="42"/>
  <c r="BD291" i="42"/>
  <c r="BD290" i="42"/>
  <c r="BD289" i="42"/>
  <c r="BD288" i="42"/>
  <c r="BD287" i="42"/>
  <c r="BD286" i="42"/>
  <c r="BD285" i="42"/>
  <c r="BD283" i="42"/>
  <c r="BD282" i="42"/>
  <c r="BD281" i="42"/>
  <c r="BD280" i="42"/>
  <c r="BD278" i="42"/>
  <c r="BD277" i="42"/>
  <c r="BD276" i="42"/>
  <c r="BD274" i="42"/>
  <c r="BD273" i="42"/>
  <c r="BD271" i="42"/>
  <c r="BD270" i="42"/>
  <c r="BD269" i="42"/>
  <c r="BD268" i="42"/>
  <c r="BD266" i="42"/>
  <c r="BD265" i="42"/>
  <c r="BD264" i="42"/>
  <c r="BD263" i="42"/>
  <c r="BD262" i="42"/>
  <c r="BD261" i="42"/>
  <c r="BD260" i="42"/>
  <c r="BD258" i="42"/>
  <c r="BD256" i="42"/>
  <c r="BD254" i="42"/>
  <c r="BD253" i="42"/>
  <c r="BD252" i="42"/>
  <c r="BD251" i="42"/>
  <c r="BD250" i="42"/>
  <c r="BD249" i="42"/>
  <c r="BD248" i="42"/>
  <c r="BD247" i="42"/>
  <c r="BD246" i="42"/>
  <c r="BD245" i="42"/>
  <c r="BD244" i="42"/>
  <c r="BD243" i="42"/>
  <c r="BD242" i="42"/>
  <c r="BD238" i="42"/>
  <c r="BD237" i="42"/>
  <c r="BD236" i="42"/>
  <c r="BD235" i="42"/>
  <c r="BD234" i="42"/>
  <c r="BD233" i="42"/>
  <c r="BD231" i="42"/>
  <c r="BD230" i="42"/>
  <c r="BD228" i="42"/>
  <c r="BD227" i="42"/>
  <c r="BD226" i="42"/>
  <c r="BD225" i="42"/>
  <c r="BD224" i="42"/>
  <c r="BD223" i="42"/>
  <c r="BD222" i="42"/>
  <c r="BD220" i="42"/>
  <c r="BD218" i="42"/>
  <c r="BD216" i="42"/>
  <c r="BD215" i="42"/>
  <c r="BD214" i="42"/>
  <c r="BD212" i="42"/>
  <c r="BD210" i="42"/>
  <c r="BD209" i="42"/>
  <c r="BD208" i="42"/>
  <c r="BD207" i="42"/>
  <c r="BD205" i="42"/>
  <c r="BD204" i="42"/>
  <c r="BD203" i="42"/>
  <c r="BD202" i="42"/>
  <c r="BD199" i="42"/>
  <c r="BD198" i="42"/>
  <c r="BD197" i="42"/>
  <c r="BD196" i="42"/>
  <c r="BD195" i="42"/>
  <c r="BD194" i="42"/>
  <c r="BD193" i="42"/>
  <c r="BD190" i="42"/>
  <c r="BD189" i="42"/>
  <c r="BD187" i="42"/>
  <c r="BD186" i="42"/>
  <c r="BD184" i="42"/>
  <c r="BD183" i="42"/>
  <c r="BD181" i="42"/>
  <c r="BD180" i="42"/>
  <c r="BD178" i="42"/>
  <c r="BD176" i="42"/>
  <c r="BD175" i="42"/>
  <c r="BD174" i="42"/>
  <c r="BD172" i="42"/>
  <c r="BD171" i="42"/>
  <c r="BD169" i="42"/>
  <c r="BD168" i="42"/>
  <c r="BD167" i="42"/>
  <c r="BD166" i="42"/>
  <c r="BD165" i="42"/>
  <c r="BD164" i="42"/>
  <c r="BD163" i="42"/>
  <c r="BD162" i="42"/>
  <c r="BD161" i="42"/>
  <c r="BD160" i="42"/>
  <c r="BD159" i="42"/>
  <c r="BD157" i="42"/>
  <c r="BD155" i="42"/>
  <c r="BD154" i="42"/>
  <c r="BD153" i="42"/>
  <c r="BD152" i="42"/>
  <c r="BD151" i="42"/>
  <c r="BD150" i="42"/>
  <c r="BD149" i="42"/>
  <c r="BD147" i="42"/>
  <c r="BD146" i="42"/>
  <c r="BD145" i="42"/>
  <c r="BD144" i="42"/>
  <c r="BD141" i="42"/>
  <c r="BD140" i="42"/>
  <c r="BD139" i="42"/>
  <c r="BD138" i="42"/>
  <c r="BD136" i="42"/>
  <c r="BD135" i="42"/>
  <c r="BD132" i="42"/>
  <c r="BD131" i="42"/>
  <c r="BD130" i="42"/>
  <c r="BD129" i="42"/>
  <c r="BD128" i="42"/>
  <c r="BD127" i="42"/>
  <c r="BD126" i="42"/>
  <c r="BD124" i="42"/>
  <c r="BD123" i="42"/>
  <c r="BD121" i="42"/>
  <c r="BD120" i="42"/>
  <c r="BD118" i="42"/>
  <c r="BD117" i="42"/>
  <c r="BD116" i="42"/>
  <c r="BD115" i="42"/>
  <c r="BD114" i="42"/>
  <c r="BD113" i="42"/>
  <c r="BD112" i="42"/>
  <c r="BD110" i="42"/>
  <c r="BD109" i="42"/>
  <c r="BD108" i="42"/>
  <c r="BD107" i="42"/>
  <c r="BD106" i="42"/>
  <c r="BD105" i="42"/>
  <c r="BD104" i="42"/>
  <c r="BD103" i="42"/>
  <c r="BD102" i="42"/>
  <c r="BD100" i="42"/>
  <c r="BD99" i="42"/>
  <c r="BD97" i="42"/>
  <c r="BD95" i="42"/>
  <c r="BD94" i="42"/>
  <c r="BD93" i="42"/>
  <c r="BD92" i="42"/>
  <c r="BD91" i="42"/>
  <c r="BD90" i="42"/>
  <c r="BD88" i="42"/>
  <c r="BD87" i="42"/>
  <c r="BD86" i="42"/>
  <c r="BD85" i="42"/>
  <c r="BD83" i="42"/>
  <c r="BD82" i="42"/>
  <c r="BD81" i="42"/>
  <c r="BD79" i="42"/>
  <c r="BD78" i="42"/>
  <c r="BD77" i="42"/>
  <c r="BD76" i="42"/>
  <c r="BD75" i="42"/>
  <c r="BD74" i="42"/>
  <c r="BD73" i="42"/>
  <c r="BD71" i="42"/>
  <c r="BD70" i="42"/>
  <c r="BD69" i="42"/>
  <c r="BD68" i="42"/>
  <c r="BD67" i="42"/>
  <c r="BD66" i="42"/>
  <c r="BD65" i="42"/>
  <c r="BD64" i="42"/>
  <c r="BD63" i="42"/>
  <c r="BD62" i="42"/>
  <c r="BD61" i="42"/>
  <c r="BD60" i="42"/>
  <c r="BD59" i="42"/>
  <c r="BD58" i="42"/>
  <c r="BD57" i="42"/>
  <c r="BD55" i="42"/>
  <c r="BD54" i="42"/>
  <c r="BD53" i="42"/>
  <c r="BD52" i="42"/>
  <c r="BD51" i="42"/>
  <c r="BD49" i="42"/>
  <c r="BD48" i="42"/>
  <c r="BD47" i="42"/>
  <c r="BD46" i="42"/>
  <c r="BD44" i="42"/>
  <c r="BD43" i="42"/>
  <c r="BD42" i="42"/>
  <c r="BD41" i="42"/>
  <c r="BD40" i="42"/>
  <c r="BD39" i="42"/>
  <c r="BD35" i="42"/>
  <c r="BD34" i="42"/>
  <c r="BD32" i="42"/>
  <c r="BD30" i="42"/>
  <c r="BD29" i="42"/>
  <c r="BD27" i="42"/>
  <c r="BD26" i="42"/>
  <c r="BD25" i="42"/>
  <c r="BD24" i="42"/>
  <c r="BD23" i="42"/>
  <c r="BD22" i="42"/>
  <c r="BD21" i="42"/>
  <c r="BD17" i="42"/>
  <c r="BD15" i="42"/>
  <c r="BD13" i="42"/>
  <c r="BD12" i="42"/>
  <c r="BD11" i="42"/>
  <c r="BD9" i="42"/>
  <c r="BD8" i="42"/>
  <c r="BD7" i="42"/>
  <c r="BD6" i="42"/>
  <c r="AO334" i="42"/>
  <c r="AO333" i="42"/>
  <c r="AO325" i="42"/>
  <c r="AO319" i="42"/>
  <c r="AO318" i="42"/>
  <c r="AO317" i="42"/>
  <c r="AO315" i="42"/>
  <c r="AO310" i="42"/>
  <c r="AO309" i="42"/>
  <c r="AO305" i="42"/>
  <c r="AO304" i="42"/>
  <c r="AO303" i="42"/>
  <c r="AO302" i="42"/>
  <c r="AO301" i="42"/>
  <c r="AO299" i="42"/>
  <c r="AO298" i="42"/>
  <c r="AO297" i="42"/>
  <c r="AO296" i="42"/>
  <c r="AO295" i="42"/>
  <c r="AO294" i="42"/>
  <c r="AO293" i="42"/>
  <c r="AO292" i="42"/>
  <c r="AO291" i="42"/>
  <c r="AO289" i="42"/>
  <c r="AO287" i="42"/>
  <c r="AO286" i="42"/>
  <c r="AO285" i="42"/>
  <c r="AO283" i="42"/>
  <c r="AO281" i="42"/>
  <c r="AO277" i="42"/>
  <c r="AO276" i="42"/>
  <c r="AO272" i="42"/>
  <c r="AO270" i="42"/>
  <c r="AO269" i="42"/>
  <c r="AO268" i="42"/>
  <c r="AO265" i="42"/>
  <c r="AO264" i="42"/>
  <c r="AO263" i="42"/>
  <c r="AO262" i="42"/>
  <c r="AO261" i="42"/>
  <c r="AO260" i="42"/>
  <c r="AO258" i="42"/>
  <c r="AO252" i="42"/>
  <c r="AO251" i="42"/>
  <c r="AO250" i="42"/>
  <c r="AO249" i="42"/>
  <c r="AO246" i="42"/>
  <c r="AO243" i="42"/>
  <c r="AO238" i="42"/>
  <c r="AO237" i="42"/>
  <c r="AO236" i="42"/>
  <c r="AO235" i="42"/>
  <c r="AO234" i="42"/>
  <c r="AO233" i="42"/>
  <c r="AO232" i="42"/>
  <c r="AO230" i="42"/>
  <c r="AO227" i="42"/>
  <c r="AO226" i="42"/>
  <c r="AO225" i="42"/>
  <c r="AO224" i="42"/>
  <c r="AO223" i="42"/>
  <c r="AO222" i="42"/>
  <c r="AO220" i="42"/>
  <c r="AO218" i="42"/>
  <c r="AO215" i="42"/>
  <c r="AO214" i="42"/>
  <c r="AO210" i="42"/>
  <c r="AO209" i="42"/>
  <c r="AO208" i="42"/>
  <c r="AO205" i="42"/>
  <c r="AO204" i="42"/>
  <c r="AO202" i="42"/>
  <c r="AO199" i="42"/>
  <c r="AO198" i="42"/>
  <c r="AO197" i="42"/>
  <c r="AO196" i="42"/>
  <c r="AO195" i="42"/>
  <c r="AO194" i="42"/>
  <c r="AO193" i="42"/>
  <c r="AO189" i="42"/>
  <c r="AO187" i="42"/>
  <c r="AO186" i="42"/>
  <c r="AO184" i="42"/>
  <c r="AO178" i="42"/>
  <c r="AO176" i="42"/>
  <c r="AO175" i="42"/>
  <c r="AO174" i="42"/>
  <c r="AO171" i="42"/>
  <c r="AO169" i="42"/>
  <c r="AO168" i="42"/>
  <c r="AO167" i="42"/>
  <c r="AO166" i="42"/>
  <c r="AO165" i="42"/>
  <c r="AO162" i="42"/>
  <c r="AO161" i="42"/>
  <c r="AO160" i="42"/>
  <c r="AO159" i="42"/>
  <c r="AO157" i="42"/>
  <c r="AO155" i="42"/>
  <c r="AO154" i="42"/>
  <c r="AO153" i="42"/>
  <c r="AO151" i="42"/>
  <c r="AO149" i="42"/>
  <c r="AO146" i="42"/>
  <c r="AO145" i="42"/>
  <c r="AO141" i="42"/>
  <c r="AO140" i="42"/>
  <c r="AO139" i="42"/>
  <c r="AO138" i="42"/>
  <c r="AO136" i="42"/>
  <c r="AO131" i="42"/>
  <c r="AO129" i="42"/>
  <c r="AO126" i="42"/>
  <c r="AO124" i="42"/>
  <c r="AO123" i="42"/>
  <c r="AO121" i="42"/>
  <c r="AO120" i="42"/>
  <c r="AO118" i="42"/>
  <c r="AO117" i="42"/>
  <c r="AO115" i="42"/>
  <c r="AO114" i="42"/>
  <c r="AO113" i="42"/>
  <c r="AO112" i="42"/>
  <c r="AO109" i="42"/>
  <c r="AO107" i="42"/>
  <c r="AO106" i="42"/>
  <c r="AO105" i="42"/>
  <c r="AO103" i="42"/>
  <c r="AO102" i="42"/>
  <c r="AO100" i="42"/>
  <c r="AO99" i="42"/>
  <c r="AO95" i="42"/>
  <c r="AO94" i="42"/>
  <c r="AO92" i="42"/>
  <c r="AO90" i="42"/>
  <c r="AO88" i="42"/>
  <c r="AO87" i="42"/>
  <c r="AO86" i="42"/>
  <c r="AO85" i="42"/>
  <c r="AO83" i="42"/>
  <c r="AO82" i="42"/>
  <c r="AO81" i="42"/>
  <c r="AO79" i="42"/>
  <c r="AO78" i="42"/>
  <c r="AO76" i="42"/>
  <c r="AO75" i="42"/>
  <c r="AO74" i="42"/>
  <c r="AO73" i="42"/>
  <c r="AO70" i="42"/>
  <c r="AO69" i="42"/>
  <c r="AO68" i="42"/>
  <c r="AO67" i="42"/>
  <c r="AO66" i="42"/>
  <c r="AO65" i="42"/>
  <c r="AO64" i="42"/>
  <c r="AO62" i="42"/>
  <c r="AO61" i="42"/>
  <c r="AO60" i="42"/>
  <c r="AO59" i="42"/>
  <c r="AO57" i="42"/>
  <c r="AO55" i="42"/>
  <c r="AO54" i="42"/>
  <c r="AO51" i="42"/>
  <c r="AO48" i="42"/>
  <c r="AO47" i="42"/>
  <c r="AO44" i="42"/>
  <c r="AO43" i="42"/>
  <c r="AO42" i="42"/>
  <c r="AO35" i="42"/>
  <c r="AO34" i="42"/>
  <c r="AO32" i="42"/>
  <c r="AO29" i="42"/>
  <c r="AO27" i="42"/>
  <c r="AO23" i="42"/>
  <c r="AO22" i="42"/>
  <c r="AO21" i="42"/>
  <c r="AO12" i="42"/>
  <c r="AO9" i="42"/>
  <c r="AO7" i="42"/>
  <c r="AO6" i="42"/>
  <c r="AM312" i="42"/>
  <c r="AK107" i="42"/>
  <c r="AM333" i="42"/>
  <c r="AM331" i="42"/>
  <c r="AM330" i="42"/>
  <c r="AM329" i="42"/>
  <c r="AM328" i="42"/>
  <c r="AM327" i="42"/>
  <c r="AM326" i="42"/>
  <c r="AM325" i="42"/>
  <c r="AM324" i="42"/>
  <c r="AM323" i="42"/>
  <c r="AM321" i="42"/>
  <c r="AM320" i="42"/>
  <c r="AM319" i="42"/>
  <c r="AM318" i="42"/>
  <c r="AM317" i="42"/>
  <c r="AM316" i="42"/>
  <c r="AM315" i="42"/>
  <c r="AM314" i="42"/>
  <c r="AM310" i="42"/>
  <c r="AM309" i="42"/>
  <c r="AM308" i="42"/>
  <c r="AM307" i="42"/>
  <c r="AM306" i="42"/>
  <c r="AM305" i="42"/>
  <c r="AM304" i="42"/>
  <c r="AM303" i="42"/>
  <c r="AM302" i="42"/>
  <c r="AM301" i="42"/>
  <c r="AM300" i="42"/>
  <c r="AM299" i="42"/>
  <c r="AM298" i="42"/>
  <c r="AM297" i="42"/>
  <c r="AM296" i="42"/>
  <c r="AM295" i="42"/>
  <c r="AM294" i="42"/>
  <c r="AM293" i="42"/>
  <c r="AM292" i="42"/>
  <c r="AM291" i="42"/>
  <c r="AM290" i="42"/>
  <c r="AM289" i="42"/>
  <c r="AM288" i="42"/>
  <c r="AM287" i="42"/>
  <c r="AM286" i="42"/>
  <c r="AM285" i="42"/>
  <c r="AM284" i="42"/>
  <c r="AM283" i="42"/>
  <c r="AM282" i="42"/>
  <c r="AM281" i="42"/>
  <c r="AM279" i="42"/>
  <c r="AM277" i="42"/>
  <c r="AM276" i="42"/>
  <c r="AM275" i="42"/>
  <c r="AM273" i="42"/>
  <c r="AM272" i="42"/>
  <c r="AM270" i="42"/>
  <c r="AM269" i="42"/>
  <c r="AM268" i="42"/>
  <c r="AM265" i="42"/>
  <c r="AM264" i="42"/>
  <c r="AM263" i="42"/>
  <c r="AM262" i="42"/>
  <c r="AM261" i="42"/>
  <c r="AM260" i="42"/>
  <c r="AM259" i="42"/>
  <c r="AM258" i="42"/>
  <c r="AM257" i="42"/>
  <c r="AM256" i="42"/>
  <c r="AM255" i="42"/>
  <c r="AM254" i="42"/>
  <c r="AM253" i="42"/>
  <c r="AM252" i="42"/>
  <c r="AM251" i="42"/>
  <c r="AM250" i="42"/>
  <c r="AM249" i="42"/>
  <c r="AM248" i="42"/>
  <c r="AM247" i="42"/>
  <c r="AM246" i="42"/>
  <c r="AM245" i="42"/>
  <c r="AM244" i="42"/>
  <c r="AM243" i="42"/>
  <c r="AM241" i="42"/>
  <c r="AM240" i="42"/>
  <c r="AM239" i="42"/>
  <c r="AM238" i="42"/>
  <c r="AM237" i="42"/>
  <c r="AM236" i="42"/>
  <c r="AM235" i="42"/>
  <c r="AM234" i="42"/>
  <c r="AM233" i="42"/>
  <c r="AM232" i="42"/>
  <c r="AM230" i="42"/>
  <c r="AM229" i="42"/>
  <c r="AM228" i="42"/>
  <c r="AM227" i="42"/>
  <c r="AM226" i="42"/>
  <c r="AM225" i="42"/>
  <c r="AM224" i="42"/>
  <c r="AM223" i="42"/>
  <c r="AM222" i="42"/>
  <c r="AM221" i="42"/>
  <c r="AM220" i="42"/>
  <c r="AM219" i="42"/>
  <c r="AM218" i="42"/>
  <c r="AM217" i="42"/>
  <c r="AM216" i="42"/>
  <c r="AM215" i="42"/>
  <c r="AM214" i="42"/>
  <c r="AM213" i="42"/>
  <c r="AM212" i="42"/>
  <c r="AM210" i="42"/>
  <c r="AM209" i="42"/>
  <c r="AM208" i="42"/>
  <c r="AM207" i="42"/>
  <c r="AM206" i="42"/>
  <c r="AM205" i="42"/>
  <c r="AM204" i="42"/>
  <c r="AM203" i="42"/>
  <c r="AM202" i="42"/>
  <c r="AM201" i="42"/>
  <c r="AM200" i="42"/>
  <c r="AM199" i="42"/>
  <c r="AM198" i="42"/>
  <c r="AM197" i="42"/>
  <c r="AM196" i="42"/>
  <c r="AM195" i="42"/>
  <c r="AM194" i="42"/>
  <c r="AM193" i="42"/>
  <c r="AM191" i="42"/>
  <c r="AM189" i="42"/>
  <c r="AM187" i="42"/>
  <c r="AM186" i="42"/>
  <c r="AM185" i="42"/>
  <c r="AM184" i="42"/>
  <c r="AM183" i="42"/>
  <c r="AM182" i="42"/>
  <c r="AM181" i="42"/>
  <c r="AM180" i="42"/>
  <c r="AM179" i="42"/>
  <c r="AM178" i="42"/>
  <c r="AM176" i="42"/>
  <c r="AM175" i="42"/>
  <c r="AM174" i="42"/>
  <c r="AM172" i="42"/>
  <c r="AM171" i="42"/>
  <c r="AM170" i="42"/>
  <c r="AM169" i="42"/>
  <c r="AM168" i="42"/>
  <c r="AM167" i="42"/>
  <c r="AM166" i="42"/>
  <c r="AM165" i="42"/>
  <c r="AM164" i="42"/>
  <c r="AM163" i="42"/>
  <c r="AM162" i="42"/>
  <c r="AM161" i="42"/>
  <c r="AM160" i="42"/>
  <c r="AM159" i="42"/>
  <c r="AM158" i="42"/>
  <c r="AM157" i="42"/>
  <c r="AM156" i="42"/>
  <c r="AM155" i="42"/>
  <c r="AM154" i="42"/>
  <c r="AM153" i="42"/>
  <c r="AM151" i="42"/>
  <c r="AM150" i="42"/>
  <c r="AM147" i="42"/>
  <c r="AM146" i="42"/>
  <c r="AM145" i="42"/>
  <c r="AM143" i="42"/>
  <c r="AM142" i="42"/>
  <c r="AM141" i="42"/>
  <c r="AM140" i="42"/>
  <c r="AM139" i="42"/>
  <c r="AM138" i="42"/>
  <c r="AM136" i="42"/>
  <c r="AM134" i="42"/>
  <c r="AM132" i="42"/>
  <c r="AM131" i="42"/>
  <c r="AM130" i="42"/>
  <c r="AM129" i="42"/>
  <c r="AM128" i="42"/>
  <c r="AM127" i="42"/>
  <c r="AM126" i="42"/>
  <c r="AM124" i="42"/>
  <c r="AM123" i="42"/>
  <c r="AM121" i="42"/>
  <c r="AM120" i="42"/>
  <c r="AM118" i="42"/>
  <c r="AM117" i="42"/>
  <c r="AM116" i="42"/>
  <c r="AM115" i="42"/>
  <c r="AM114" i="42"/>
  <c r="AM113" i="42"/>
  <c r="AM112" i="42"/>
  <c r="AM109" i="42"/>
  <c r="AM108" i="42"/>
  <c r="AM107" i="42"/>
  <c r="AM106" i="42"/>
  <c r="AM105" i="42"/>
  <c r="AM104" i="42"/>
  <c r="AM103" i="42"/>
  <c r="AM102" i="42"/>
  <c r="AM100" i="42"/>
  <c r="AM99" i="42"/>
  <c r="AM98" i="42"/>
  <c r="AM97" i="42"/>
  <c r="AM96" i="42"/>
  <c r="AM95" i="42"/>
  <c r="AM94" i="42"/>
  <c r="AM93" i="42"/>
  <c r="AM92" i="42"/>
  <c r="AM91" i="42"/>
  <c r="AM90" i="42"/>
  <c r="AM89" i="42"/>
  <c r="AM88" i="42"/>
  <c r="AM87" i="42"/>
  <c r="AM86" i="42"/>
  <c r="AM85" i="42"/>
  <c r="AM84" i="42"/>
  <c r="AM83" i="42"/>
  <c r="AM82" i="42"/>
  <c r="AM81" i="42"/>
  <c r="AM80" i="42"/>
  <c r="AM79" i="42"/>
  <c r="AM78" i="42"/>
  <c r="AM77" i="42"/>
  <c r="AM76" i="42"/>
  <c r="AM75" i="42"/>
  <c r="AM74" i="42"/>
  <c r="AM73" i="42"/>
  <c r="AM71" i="42"/>
  <c r="AM70" i="42"/>
  <c r="AM69" i="42"/>
  <c r="AM68" i="42"/>
  <c r="AM67" i="42"/>
  <c r="AM66" i="42"/>
  <c r="AM65" i="42"/>
  <c r="AM64" i="42"/>
  <c r="AM63" i="42"/>
  <c r="AM62" i="42"/>
  <c r="AM61" i="42"/>
  <c r="AM60" i="42"/>
  <c r="AM59" i="42"/>
  <c r="AM58" i="42"/>
  <c r="AM57" i="42"/>
  <c r="AM56" i="42"/>
  <c r="AM55" i="42"/>
  <c r="AM54" i="42"/>
  <c r="AM51" i="42"/>
  <c r="AM50" i="42"/>
  <c r="AM49" i="42"/>
  <c r="AM48" i="42"/>
  <c r="AM47" i="42"/>
  <c r="AM46" i="42"/>
  <c r="AM44" i="42"/>
  <c r="AM43" i="42"/>
  <c r="AM42" i="42"/>
  <c r="AM41" i="42"/>
  <c r="AM40" i="42"/>
  <c r="AM39" i="42"/>
  <c r="AM38" i="42"/>
  <c r="AM36" i="42"/>
  <c r="AM35" i="42"/>
  <c r="AM34" i="42"/>
  <c r="AM32" i="42"/>
  <c r="AM29" i="42"/>
  <c r="AM28" i="42"/>
  <c r="AM27" i="42"/>
  <c r="AM26" i="42"/>
  <c r="AM25" i="42"/>
  <c r="AM24" i="42"/>
  <c r="AM23" i="42"/>
  <c r="AM22" i="42"/>
  <c r="AM21" i="42"/>
  <c r="AM19" i="42"/>
  <c r="AM18" i="42"/>
  <c r="AM17" i="42"/>
  <c r="AM16" i="42"/>
  <c r="AM15" i="42"/>
  <c r="AM14" i="42"/>
  <c r="AM13" i="42"/>
  <c r="AM12" i="42"/>
  <c r="AM11" i="42"/>
  <c r="AM10" i="42"/>
  <c r="AM9" i="42"/>
  <c r="AM8" i="42"/>
  <c r="AM7" i="42"/>
  <c r="AM6" i="42"/>
  <c r="AK334" i="42"/>
  <c r="AK333" i="42"/>
  <c r="AK325" i="42"/>
  <c r="AK319" i="42"/>
  <c r="AK318" i="42"/>
  <c r="AK317" i="42"/>
  <c r="AK315" i="42"/>
  <c r="AK310" i="42"/>
  <c r="AK309" i="42"/>
  <c r="AK305" i="42"/>
  <c r="AK304" i="42"/>
  <c r="AK303" i="42"/>
  <c r="AK302" i="42"/>
  <c r="AK301" i="42"/>
  <c r="AK299" i="42"/>
  <c r="AK298" i="42"/>
  <c r="AK297" i="42"/>
  <c r="AK296" i="42"/>
  <c r="AK295" i="42"/>
  <c r="AK294" i="42"/>
  <c r="AK293" i="42"/>
  <c r="AK292" i="42"/>
  <c r="AK291" i="42"/>
  <c r="AK289" i="42"/>
  <c r="AK287" i="42"/>
  <c r="AK286" i="42"/>
  <c r="AK285" i="42"/>
  <c r="AK283" i="42"/>
  <c r="AK281" i="42"/>
  <c r="AK277" i="42"/>
  <c r="AK276" i="42"/>
  <c r="AK272" i="42"/>
  <c r="AK270" i="42"/>
  <c r="AK269" i="42"/>
  <c r="AK268" i="42"/>
  <c r="AK265" i="42"/>
  <c r="AK264" i="42"/>
  <c r="AK263" i="42"/>
  <c r="AK262" i="42"/>
  <c r="AK261" i="42"/>
  <c r="AK260" i="42"/>
  <c r="AK258" i="42"/>
  <c r="AK252" i="42"/>
  <c r="AK251" i="42"/>
  <c r="AK250" i="42"/>
  <c r="AK249" i="42"/>
  <c r="AK246" i="42"/>
  <c r="AK243" i="42"/>
  <c r="AK238" i="42"/>
  <c r="AK237" i="42"/>
  <c r="AK236" i="42"/>
  <c r="AK235" i="42"/>
  <c r="AK234" i="42"/>
  <c r="AK233" i="42"/>
  <c r="AK232" i="42"/>
  <c r="AK230" i="42"/>
  <c r="AK227" i="42"/>
  <c r="AK226" i="42"/>
  <c r="AK225" i="42"/>
  <c r="AK224" i="42"/>
  <c r="AK223" i="42"/>
  <c r="AK222" i="42"/>
  <c r="AK220" i="42"/>
  <c r="AK218" i="42"/>
  <c r="AK215" i="42"/>
  <c r="AK214" i="42"/>
  <c r="AK210" i="42"/>
  <c r="AK209" i="42"/>
  <c r="AK208" i="42"/>
  <c r="AK205" i="42"/>
  <c r="AK204" i="42"/>
  <c r="AK202" i="42"/>
  <c r="AK199" i="42"/>
  <c r="AK198" i="42"/>
  <c r="AK197" i="42"/>
  <c r="AK196" i="42"/>
  <c r="AK195" i="42"/>
  <c r="AK194" i="42"/>
  <c r="AK193" i="42"/>
  <c r="AK189" i="42"/>
  <c r="AK187" i="42"/>
  <c r="AK186" i="42"/>
  <c r="AK184" i="42"/>
  <c r="AK178" i="42"/>
  <c r="AK176" i="42"/>
  <c r="AK175" i="42"/>
  <c r="AK174" i="42"/>
  <c r="AK171" i="42"/>
  <c r="AK169" i="42"/>
  <c r="AK168" i="42"/>
  <c r="AK167" i="42"/>
  <c r="AK166" i="42"/>
  <c r="AK165" i="42"/>
  <c r="AK162" i="42"/>
  <c r="AK161" i="42"/>
  <c r="AK160" i="42"/>
  <c r="AK159" i="42"/>
  <c r="AK157" i="42"/>
  <c r="AK155" i="42"/>
  <c r="AK154" i="42"/>
  <c r="AK153" i="42"/>
  <c r="AK151" i="42"/>
  <c r="AK149" i="42"/>
  <c r="AK146" i="42"/>
  <c r="AK145" i="42"/>
  <c r="AK141" i="42"/>
  <c r="AK140" i="42"/>
  <c r="AK139" i="42"/>
  <c r="AK138" i="42"/>
  <c r="AK136" i="42"/>
  <c r="AK131" i="42"/>
  <c r="AK129" i="42"/>
  <c r="AK126" i="42"/>
  <c r="AK124" i="42"/>
  <c r="AK123" i="42"/>
  <c r="AK121" i="42"/>
  <c r="AK120" i="42"/>
  <c r="AK118" i="42"/>
  <c r="AK117" i="42"/>
  <c r="AK115" i="42"/>
  <c r="AK114" i="42"/>
  <c r="AK113" i="42"/>
  <c r="AK112" i="42"/>
  <c r="AK109" i="42"/>
  <c r="AK106" i="42"/>
  <c r="AK105" i="42"/>
  <c r="AK103" i="42"/>
  <c r="AK102" i="42"/>
  <c r="AK100" i="42"/>
  <c r="AK99" i="42"/>
  <c r="AK95" i="42"/>
  <c r="AK94" i="42"/>
  <c r="AK92" i="42"/>
  <c r="AK90" i="42"/>
  <c r="AK88" i="42"/>
  <c r="AK87" i="42"/>
  <c r="AK86" i="42"/>
  <c r="AK85" i="42"/>
  <c r="AK83" i="42"/>
  <c r="AK82" i="42"/>
  <c r="AK81" i="42"/>
  <c r="AK79" i="42"/>
  <c r="AK78" i="42"/>
  <c r="AK76" i="42"/>
  <c r="AK75" i="42"/>
  <c r="AK74" i="42"/>
  <c r="AK73" i="42"/>
  <c r="AK70" i="42"/>
  <c r="AK69" i="42"/>
  <c r="AK68" i="42"/>
  <c r="AK67" i="42"/>
  <c r="AK66" i="42"/>
  <c r="AK65" i="42"/>
  <c r="AK64" i="42"/>
  <c r="AK62" i="42"/>
  <c r="AK61" i="42"/>
  <c r="AK60" i="42"/>
  <c r="AK59" i="42"/>
  <c r="AK57" i="42"/>
  <c r="AK55" i="42"/>
  <c r="AK54" i="42"/>
  <c r="AK51" i="42"/>
  <c r="AK48" i="42"/>
  <c r="AK47" i="42"/>
  <c r="AK44" i="42"/>
  <c r="AK43" i="42"/>
  <c r="AK42" i="42"/>
  <c r="AK35" i="42"/>
  <c r="AK34" i="42"/>
  <c r="AK32" i="42"/>
  <c r="AK29" i="42"/>
  <c r="AK27" i="42"/>
  <c r="AK23" i="42"/>
  <c r="AK22" i="42"/>
  <c r="AK21" i="42"/>
  <c r="AK12" i="42"/>
  <c r="AK9" i="42"/>
  <c r="AK7" i="42"/>
  <c r="AK6" i="42"/>
  <c r="AI333" i="42"/>
  <c r="AI331" i="42"/>
  <c r="AI330" i="42"/>
  <c r="AI329" i="42"/>
  <c r="AI328" i="42"/>
  <c r="AI327" i="42"/>
  <c r="AI326" i="42"/>
  <c r="AI325" i="42"/>
  <c r="AI324" i="42"/>
  <c r="AI323" i="42"/>
  <c r="AI321" i="42"/>
  <c r="AI320" i="42"/>
  <c r="AI319" i="42"/>
  <c r="AI318" i="42"/>
  <c r="AI317" i="42"/>
  <c r="AI316" i="42"/>
  <c r="AI315" i="42"/>
  <c r="AI314" i="42"/>
  <c r="AI312" i="42"/>
  <c r="AI310" i="42"/>
  <c r="AI309" i="42"/>
  <c r="AI308" i="42"/>
  <c r="AI307" i="42"/>
  <c r="AI306" i="42"/>
  <c r="AI305" i="42"/>
  <c r="AI304" i="42"/>
  <c r="AI303" i="42"/>
  <c r="AI302" i="42"/>
  <c r="AI301" i="42"/>
  <c r="AI300" i="42"/>
  <c r="AI299" i="42"/>
  <c r="AI298" i="42"/>
  <c r="AI297" i="42"/>
  <c r="AI296" i="42"/>
  <c r="AI295" i="42"/>
  <c r="AI294" i="42"/>
  <c r="AI293" i="42"/>
  <c r="AI292" i="42"/>
  <c r="AI291" i="42"/>
  <c r="AI290" i="42"/>
  <c r="AI289" i="42"/>
  <c r="AI288" i="42"/>
  <c r="AI287" i="42"/>
  <c r="AI286" i="42"/>
  <c r="AI285" i="42"/>
  <c r="AI284" i="42"/>
  <c r="AI283" i="42"/>
  <c r="AI282" i="42"/>
  <c r="AI281" i="42"/>
  <c r="AI279" i="42"/>
  <c r="AI277" i="42"/>
  <c r="AI276" i="42"/>
  <c r="AI275" i="42"/>
  <c r="AI273" i="42"/>
  <c r="AI272" i="42"/>
  <c r="AI270" i="42"/>
  <c r="AI269" i="42"/>
  <c r="AI268" i="42"/>
  <c r="AI265" i="42"/>
  <c r="AI264" i="42"/>
  <c r="AI263" i="42"/>
  <c r="AI262" i="42"/>
  <c r="AI261" i="42"/>
  <c r="AI260" i="42"/>
  <c r="AI259" i="42"/>
  <c r="AI258" i="42"/>
  <c r="AI257" i="42"/>
  <c r="AI256" i="42"/>
  <c r="AI255" i="42"/>
  <c r="AI254" i="42"/>
  <c r="AI253" i="42"/>
  <c r="AI252" i="42"/>
  <c r="AI251" i="42"/>
  <c r="AI250" i="42"/>
  <c r="AI249" i="42"/>
  <c r="AI248" i="42"/>
  <c r="AI247" i="42"/>
  <c r="AI246" i="42"/>
  <c r="AI245" i="42"/>
  <c r="AI244" i="42"/>
  <c r="AI243" i="42"/>
  <c r="AI241" i="42"/>
  <c r="AI240" i="42"/>
  <c r="AI239" i="42"/>
  <c r="AI238" i="42"/>
  <c r="AI237" i="42"/>
  <c r="AI236" i="42"/>
  <c r="AI235" i="42"/>
  <c r="AI234" i="42"/>
  <c r="AI233" i="42"/>
  <c r="AI232" i="42"/>
  <c r="AI230" i="42"/>
  <c r="AI229" i="42"/>
  <c r="AI228" i="42"/>
  <c r="AI227" i="42"/>
  <c r="AI226" i="42"/>
  <c r="AI225" i="42"/>
  <c r="AI224" i="42"/>
  <c r="AI223" i="42"/>
  <c r="AI222" i="42"/>
  <c r="AI221" i="42"/>
  <c r="AI220" i="42"/>
  <c r="AI219" i="42"/>
  <c r="AI218" i="42"/>
  <c r="AI217" i="42"/>
  <c r="AI216" i="42"/>
  <c r="AI215" i="42"/>
  <c r="AI214" i="42"/>
  <c r="AI213" i="42"/>
  <c r="AI212" i="42"/>
  <c r="AI210" i="42"/>
  <c r="AI209" i="42"/>
  <c r="AI208" i="42"/>
  <c r="AI207" i="42"/>
  <c r="AI206" i="42"/>
  <c r="AI205" i="42"/>
  <c r="AI204" i="42"/>
  <c r="AI203" i="42"/>
  <c r="AI202" i="42"/>
  <c r="AI201" i="42"/>
  <c r="AI200" i="42"/>
  <c r="AI199" i="42"/>
  <c r="AI198" i="42"/>
  <c r="AI197" i="42"/>
  <c r="AI196" i="42"/>
  <c r="AI195" i="42"/>
  <c r="AI194" i="42"/>
  <c r="AI193" i="42"/>
  <c r="AI191" i="42"/>
  <c r="AI189" i="42"/>
  <c r="AI187" i="42"/>
  <c r="AI186" i="42"/>
  <c r="AI185" i="42"/>
  <c r="AI184" i="42"/>
  <c r="AI183" i="42"/>
  <c r="AI182" i="42"/>
  <c r="AI181" i="42"/>
  <c r="AI180" i="42"/>
  <c r="AI179" i="42"/>
  <c r="AI178" i="42"/>
  <c r="AI176" i="42"/>
  <c r="AI175" i="42"/>
  <c r="AI174" i="42"/>
  <c r="AI172" i="42"/>
  <c r="AI171" i="42"/>
  <c r="AI170" i="42"/>
  <c r="AI169" i="42"/>
  <c r="AI168" i="42"/>
  <c r="AI167" i="42"/>
  <c r="AI166" i="42"/>
  <c r="AI165" i="42"/>
  <c r="AI164" i="42"/>
  <c r="AI163" i="42"/>
  <c r="AI162" i="42"/>
  <c r="AI161" i="42"/>
  <c r="AI160" i="42"/>
  <c r="AI159" i="42"/>
  <c r="AI158" i="42"/>
  <c r="AI157" i="42"/>
  <c r="AI156" i="42"/>
  <c r="AI155" i="42"/>
  <c r="AI154" i="42"/>
  <c r="AI153" i="42"/>
  <c r="AI151" i="42"/>
  <c r="AI150" i="42"/>
  <c r="AI147" i="42"/>
  <c r="AI146" i="42"/>
  <c r="AI145" i="42"/>
  <c r="AI143" i="42"/>
  <c r="AI142" i="42"/>
  <c r="AI141" i="42"/>
  <c r="AI140" i="42"/>
  <c r="AI139" i="42"/>
  <c r="AI138" i="42"/>
  <c r="AI136" i="42"/>
  <c r="AI134" i="42"/>
  <c r="AI132" i="42"/>
  <c r="AI131" i="42"/>
  <c r="AI130" i="42"/>
  <c r="AI129" i="42"/>
  <c r="AI128" i="42"/>
  <c r="AI127" i="42"/>
  <c r="AI126" i="42"/>
  <c r="AI124" i="42"/>
  <c r="AI123" i="42"/>
  <c r="AI121" i="42"/>
  <c r="AI120" i="42"/>
  <c r="AI118" i="42"/>
  <c r="AI117" i="42"/>
  <c r="AI116" i="42"/>
  <c r="AI115" i="42"/>
  <c r="AI114" i="42"/>
  <c r="AI113" i="42"/>
  <c r="AI112" i="42"/>
  <c r="AI109" i="42"/>
  <c r="AI108" i="42"/>
  <c r="AI107" i="42"/>
  <c r="AI106" i="42"/>
  <c r="AI105" i="42"/>
  <c r="AI104" i="42"/>
  <c r="AI103" i="42"/>
  <c r="AI102" i="42"/>
  <c r="AI100" i="42"/>
  <c r="AI99" i="42"/>
  <c r="AI98" i="42"/>
  <c r="AI97" i="42"/>
  <c r="AI96" i="42"/>
  <c r="AI95" i="42"/>
  <c r="AI94" i="42"/>
  <c r="AI93" i="42"/>
  <c r="AI92" i="42"/>
  <c r="AI91" i="42"/>
  <c r="AI90" i="42"/>
  <c r="AI89" i="42"/>
  <c r="AI88" i="42"/>
  <c r="AI87" i="42"/>
  <c r="AI86" i="42"/>
  <c r="AI85" i="42"/>
  <c r="AI84" i="42"/>
  <c r="AI83" i="42"/>
  <c r="AI82" i="42"/>
  <c r="AI81" i="42"/>
  <c r="AI80" i="42"/>
  <c r="AI79" i="42"/>
  <c r="AI78" i="42"/>
  <c r="AI77" i="42"/>
  <c r="AI76" i="42"/>
  <c r="AI75" i="42"/>
  <c r="AI74" i="42"/>
  <c r="AI73" i="42"/>
  <c r="AI71" i="42"/>
  <c r="AI70" i="42"/>
  <c r="AI69" i="42"/>
  <c r="AI68" i="42"/>
  <c r="AI67" i="42"/>
  <c r="AI66" i="42"/>
  <c r="AI65" i="42"/>
  <c r="AI64" i="42"/>
  <c r="AI63" i="42"/>
  <c r="AI62" i="42"/>
  <c r="AI61" i="42"/>
  <c r="AI60" i="42"/>
  <c r="AI59" i="42"/>
  <c r="AI58" i="42"/>
  <c r="AI57" i="42"/>
  <c r="AI56" i="42"/>
  <c r="AI55" i="42"/>
  <c r="AI54" i="42"/>
  <c r="AI51" i="42"/>
  <c r="AI50" i="42"/>
  <c r="AI49" i="42"/>
  <c r="AI48" i="42"/>
  <c r="AI47" i="42"/>
  <c r="AI46" i="42"/>
  <c r="AI44" i="42"/>
  <c r="AI43" i="42"/>
  <c r="AI42" i="42"/>
  <c r="AI41" i="42"/>
  <c r="AI40" i="42"/>
  <c r="AI39" i="42"/>
  <c r="AI38" i="42"/>
  <c r="AI36" i="42"/>
  <c r="AI35" i="42"/>
  <c r="AI34" i="42"/>
  <c r="AI32" i="42"/>
  <c r="AI29" i="42"/>
  <c r="AI28" i="42"/>
  <c r="AI27" i="42"/>
  <c r="AI26" i="42"/>
  <c r="AI25" i="42"/>
  <c r="AI24" i="42"/>
  <c r="AI23" i="42"/>
  <c r="AI22" i="42"/>
  <c r="AI21" i="42"/>
  <c r="AI19" i="42"/>
  <c r="AI18" i="42"/>
  <c r="AI17" i="42"/>
  <c r="AI16" i="42"/>
  <c r="AI15" i="42"/>
  <c r="AI14" i="42"/>
  <c r="AI13" i="42"/>
  <c r="AI12" i="42"/>
  <c r="AI11" i="42"/>
  <c r="AI10" i="42"/>
  <c r="AI9" i="42"/>
  <c r="AI8" i="42"/>
  <c r="AI7" i="42"/>
  <c r="AI6" i="42"/>
  <c r="R317" i="42"/>
  <c r="R306" i="42"/>
  <c r="R301" i="42"/>
  <c r="R281" i="42"/>
  <c r="R275" i="42"/>
  <c r="R262" i="42"/>
  <c r="R206" i="42"/>
  <c r="T206" i="42" s="1"/>
  <c r="R196" i="42"/>
  <c r="R179" i="42"/>
  <c r="R156" i="42"/>
  <c r="R95" i="42"/>
  <c r="R89" i="42"/>
  <c r="R70" i="42"/>
  <c r="R68" i="42"/>
  <c r="E269" i="42"/>
  <c r="E179" i="42"/>
  <c r="E95" i="42"/>
  <c r="E70" i="42"/>
  <c r="E68" i="42"/>
  <c r="E89" i="42"/>
  <c r="ER350" i="41"/>
  <c r="ES350" i="41" s="1"/>
  <c r="ER349" i="41"/>
  <c r="ES349" i="41" s="1"/>
  <c r="ER348" i="41"/>
  <c r="ES348" i="41" s="1"/>
  <c r="ER347" i="41"/>
  <c r="ES347" i="41" s="1"/>
  <c r="ER346" i="41"/>
  <c r="ES346" i="41" s="1"/>
  <c r="EE350" i="41"/>
  <c r="ED350" i="41"/>
  <c r="EC350" i="41"/>
  <c r="EE349" i="41"/>
  <c r="ED349" i="41"/>
  <c r="EC349" i="41"/>
  <c r="EE348" i="41"/>
  <c r="ED348" i="41"/>
  <c r="EC348" i="41"/>
  <c r="EE347" i="41"/>
  <c r="ED347" i="41"/>
  <c r="EC347" i="41"/>
  <c r="EE346" i="41"/>
  <c r="ED346" i="41"/>
  <c r="EC346" i="41"/>
  <c r="DQ350" i="41"/>
  <c r="DQ349" i="41"/>
  <c r="DQ348" i="41"/>
  <c r="DQ347" i="41"/>
  <c r="DQ346" i="41"/>
  <c r="DN350" i="41"/>
  <c r="DN349" i="41"/>
  <c r="DN348" i="41"/>
  <c r="DN347" i="41"/>
  <c r="DN346" i="41"/>
  <c r="DK350" i="41"/>
  <c r="DK349" i="41"/>
  <c r="DK348" i="41"/>
  <c r="DK347" i="41"/>
  <c r="DK346" i="41"/>
  <c r="DH350" i="41"/>
  <c r="DH349" i="41"/>
  <c r="DH348" i="41"/>
  <c r="DH347" i="41"/>
  <c r="DH346" i="41"/>
  <c r="DG350" i="41"/>
  <c r="DF350" i="41"/>
  <c r="DG349" i="41"/>
  <c r="DF349" i="41"/>
  <c r="DG348" i="41"/>
  <c r="DF348" i="41"/>
  <c r="DG347" i="41"/>
  <c r="DF347" i="41"/>
  <c r="DG346" i="41"/>
  <c r="DF346" i="41"/>
  <c r="DB350" i="41"/>
  <c r="DB349" i="41"/>
  <c r="DB348" i="41"/>
  <c r="DB347" i="41"/>
  <c r="DB346" i="41"/>
  <c r="CY350" i="41"/>
  <c r="CY349" i="41"/>
  <c r="CY348" i="41"/>
  <c r="CY347" i="41"/>
  <c r="CY346" i="41"/>
  <c r="CV350" i="41"/>
  <c r="CV349" i="41"/>
  <c r="CV348" i="41"/>
  <c r="CV347" i="41"/>
  <c r="CV346" i="41"/>
  <c r="CU350" i="41"/>
  <c r="CT350" i="41"/>
  <c r="CS350" i="41" s="1"/>
  <c r="CU349" i="41"/>
  <c r="CT349" i="41"/>
  <c r="CU348" i="41"/>
  <c r="CT348" i="41"/>
  <c r="CU347" i="41"/>
  <c r="CT347" i="41"/>
  <c r="CU346" i="41"/>
  <c r="CT346" i="41"/>
  <c r="CG350" i="41"/>
  <c r="CF350" i="41"/>
  <c r="CE350" i="41"/>
  <c r="CG349" i="41"/>
  <c r="CF349" i="41"/>
  <c r="CE349" i="41"/>
  <c r="CG348" i="41"/>
  <c r="CF348" i="41"/>
  <c r="CE348" i="41"/>
  <c r="CG347" i="41"/>
  <c r="CF347" i="41"/>
  <c r="CE347" i="41"/>
  <c r="CG346" i="41"/>
  <c r="CF346" i="41"/>
  <c r="CE346" i="41"/>
  <c r="BU350" i="41"/>
  <c r="BT350" i="41"/>
  <c r="BS350" i="41"/>
  <c r="BU349" i="41"/>
  <c r="BT349" i="41"/>
  <c r="BS349" i="41"/>
  <c r="BU348" i="41"/>
  <c r="BT348" i="41"/>
  <c r="BS348" i="41"/>
  <c r="BU347" i="41"/>
  <c r="BT347" i="41"/>
  <c r="BS347" i="41"/>
  <c r="BU346" i="41"/>
  <c r="BT346" i="41"/>
  <c r="BS346" i="41"/>
  <c r="BR350" i="41"/>
  <c r="BR349" i="41"/>
  <c r="BR348" i="41"/>
  <c r="BR347" i="41"/>
  <c r="BR346" i="41"/>
  <c r="BP350" i="41"/>
  <c r="BP349" i="41"/>
  <c r="BP348" i="41"/>
  <c r="BP347" i="41"/>
  <c r="BP346" i="41"/>
  <c r="BG350" i="41"/>
  <c r="BF350" i="41"/>
  <c r="BG349" i="41"/>
  <c r="BF349" i="41"/>
  <c r="BG348" i="41"/>
  <c r="BF348" i="41"/>
  <c r="BG347" i="41"/>
  <c r="BF347" i="41"/>
  <c r="BG346" i="41"/>
  <c r="BF346" i="41"/>
  <c r="AX350" i="41"/>
  <c r="AW350" i="41"/>
  <c r="AX349" i="41"/>
  <c r="AW349" i="41"/>
  <c r="AX348" i="41"/>
  <c r="AW348" i="41"/>
  <c r="AX347" i="41"/>
  <c r="AW347" i="41"/>
  <c r="AX346" i="41"/>
  <c r="AW346" i="41"/>
  <c r="AU350" i="41"/>
  <c r="AU349" i="41"/>
  <c r="AU348" i="41"/>
  <c r="AU347" i="41"/>
  <c r="AU346" i="41"/>
  <c r="AS350" i="41"/>
  <c r="AS349" i="41"/>
  <c r="AS348" i="41"/>
  <c r="AS347" i="41"/>
  <c r="AS346" i="41"/>
  <c r="AN350" i="41"/>
  <c r="AN349" i="41"/>
  <c r="AN348" i="41"/>
  <c r="AN347" i="41"/>
  <c r="AN346" i="41"/>
  <c r="AP350" i="41"/>
  <c r="AP349" i="41"/>
  <c r="AP348" i="41"/>
  <c r="AP347" i="41"/>
  <c r="AP346" i="41"/>
  <c r="AK350" i="41"/>
  <c r="AK349" i="41"/>
  <c r="AK348" i="41"/>
  <c r="AK347" i="41"/>
  <c r="AK346" i="41"/>
  <c r="AC350" i="41"/>
  <c r="AC349" i="41"/>
  <c r="AC348" i="41"/>
  <c r="AC347" i="41"/>
  <c r="AC346" i="41"/>
  <c r="Z350" i="41"/>
  <c r="Z349" i="41"/>
  <c r="Z348" i="41"/>
  <c r="Z347" i="41"/>
  <c r="Z346" i="41"/>
  <c r="R350" i="41"/>
  <c r="V350" i="41" s="1"/>
  <c r="R349" i="41"/>
  <c r="T349" i="41" s="1"/>
  <c r="R348" i="41"/>
  <c r="V348" i="41" s="1"/>
  <c r="R347" i="41"/>
  <c r="T347" i="41" s="1"/>
  <c r="R346" i="41"/>
  <c r="V346" i="41" s="1"/>
  <c r="Q350" i="41"/>
  <c r="Q349" i="41"/>
  <c r="Q348" i="41"/>
  <c r="Q347" i="41"/>
  <c r="Q346" i="41"/>
  <c r="N350" i="41"/>
  <c r="N349" i="41"/>
  <c r="N348" i="41"/>
  <c r="N347" i="41"/>
  <c r="N346" i="41"/>
  <c r="K350" i="41"/>
  <c r="K349" i="41"/>
  <c r="K348" i="41"/>
  <c r="K347" i="41"/>
  <c r="K346" i="41"/>
  <c r="E350" i="41"/>
  <c r="I350" i="41" s="1"/>
  <c r="E349" i="41"/>
  <c r="G349" i="41" s="1"/>
  <c r="E348" i="41"/>
  <c r="I348" i="41" s="1"/>
  <c r="E347" i="41"/>
  <c r="E346" i="41"/>
  <c r="I346" i="41" s="1"/>
  <c r="I349" i="41"/>
  <c r="K57" i="41"/>
  <c r="K58" i="41"/>
  <c r="K59" i="41"/>
  <c r="K60" i="41"/>
  <c r="T350" i="41" l="1"/>
  <c r="T346" i="41"/>
  <c r="I347" i="41"/>
  <c r="G347" i="41"/>
  <c r="T348" i="41"/>
  <c r="V347" i="41"/>
  <c r="V349" i="41"/>
  <c r="DE348" i="41"/>
  <c r="EA346" i="41"/>
  <c r="EA347" i="41"/>
  <c r="EA348" i="41"/>
  <c r="EB348" i="41" s="1"/>
  <c r="EA349" i="41"/>
  <c r="EA350" i="41"/>
  <c r="EB350" i="41" s="1"/>
  <c r="DE350" i="41"/>
  <c r="DE346" i="41"/>
  <c r="DE347" i="41"/>
  <c r="DE349" i="41"/>
  <c r="CQ350" i="41"/>
  <c r="CS346" i="41"/>
  <c r="CQ346" i="41" s="1"/>
  <c r="CS348" i="41"/>
  <c r="CQ348" i="41" s="1"/>
  <c r="CS349" i="41"/>
  <c r="CQ349" i="41" s="1"/>
  <c r="CS347" i="41"/>
  <c r="CQ347" i="41" s="1"/>
  <c r="AY346" i="41"/>
  <c r="AY347" i="41"/>
  <c r="AY348" i="41"/>
  <c r="AY349" i="41"/>
  <c r="AY350" i="41"/>
  <c r="G346" i="41"/>
  <c r="G348" i="41"/>
  <c r="G350" i="41"/>
  <c r="CR349" i="41" l="1"/>
  <c r="EO349" i="41"/>
  <c r="EP349" i="41" s="1"/>
  <c r="CR346" i="41"/>
  <c r="EO346" i="41"/>
  <c r="EP346" i="41" s="1"/>
  <c r="EB346" i="41"/>
  <c r="CR347" i="41"/>
  <c r="EO347" i="41"/>
  <c r="EP347" i="41" s="1"/>
  <c r="CR348" i="41"/>
  <c r="EO348" i="41"/>
  <c r="EP348" i="41" s="1"/>
  <c r="CR350" i="41"/>
  <c r="EO350" i="41"/>
  <c r="EP350" i="41" s="1"/>
  <c r="EB349" i="41"/>
  <c r="EB347" i="41"/>
  <c r="BT5" i="43" l="1"/>
  <c r="BU5" i="43"/>
  <c r="BT6" i="43"/>
  <c r="BU6" i="43"/>
  <c r="BT7" i="43"/>
  <c r="BU7" i="43"/>
  <c r="BT8" i="43"/>
  <c r="BU8" i="43"/>
  <c r="BT9" i="43"/>
  <c r="BU9" i="43"/>
  <c r="BT10" i="43"/>
  <c r="BU10" i="43"/>
  <c r="BT11" i="43"/>
  <c r="BU11" i="43"/>
  <c r="BT12" i="43"/>
  <c r="BU12" i="43"/>
  <c r="BT13" i="43"/>
  <c r="BU13" i="43"/>
  <c r="BT14" i="43"/>
  <c r="BU14" i="43"/>
  <c r="BT15" i="43"/>
  <c r="BU15" i="43"/>
  <c r="BT16" i="43"/>
  <c r="BU16" i="43"/>
  <c r="BT17" i="43"/>
  <c r="BU17" i="43"/>
  <c r="BT18" i="43"/>
  <c r="BU18" i="43"/>
  <c r="BT19" i="43"/>
  <c r="BU19" i="43"/>
  <c r="BT20" i="43"/>
  <c r="BU20" i="43"/>
  <c r="BT21" i="43"/>
  <c r="BU21" i="43"/>
  <c r="BT22" i="43"/>
  <c r="BU22" i="43"/>
  <c r="BT23" i="43"/>
  <c r="BU23" i="43"/>
  <c r="BT24" i="43"/>
  <c r="BU24" i="43"/>
  <c r="BT25" i="43"/>
  <c r="BU25" i="43"/>
  <c r="BT26" i="43"/>
  <c r="BU26" i="43"/>
  <c r="BT27" i="43"/>
  <c r="BU27" i="43"/>
  <c r="BT28" i="43"/>
  <c r="BU28" i="43"/>
  <c r="BT29" i="43"/>
  <c r="BU29" i="43"/>
  <c r="BT30" i="43"/>
  <c r="BU30" i="43"/>
  <c r="BT31" i="43"/>
  <c r="BU31" i="43"/>
  <c r="BT32" i="43"/>
  <c r="BU32" i="43"/>
  <c r="BT33" i="43"/>
  <c r="BU33" i="43"/>
  <c r="BT34" i="43"/>
  <c r="BU34" i="43"/>
  <c r="BT35" i="43"/>
  <c r="BU35" i="43"/>
  <c r="BT36" i="43"/>
  <c r="BU36" i="43"/>
  <c r="BT37" i="43"/>
  <c r="BU37" i="43"/>
  <c r="BT38" i="43"/>
  <c r="BU38" i="43"/>
  <c r="BT39" i="43"/>
  <c r="BU39" i="43"/>
  <c r="BT40" i="43"/>
  <c r="BU40" i="43"/>
  <c r="BT41" i="43"/>
  <c r="BU41" i="43"/>
  <c r="BT42" i="43"/>
  <c r="BU42" i="43"/>
  <c r="BT43" i="43"/>
  <c r="BU43" i="43"/>
  <c r="BT44" i="43"/>
  <c r="BU44" i="43"/>
  <c r="BT45" i="43"/>
  <c r="BU45" i="43"/>
  <c r="BT46" i="43"/>
  <c r="BU46" i="43"/>
  <c r="BT47" i="43"/>
  <c r="BU47" i="43"/>
  <c r="BT48" i="43"/>
  <c r="BU48" i="43"/>
  <c r="BT49" i="43"/>
  <c r="BU49" i="43"/>
  <c r="BT50" i="43"/>
  <c r="BU50" i="43"/>
  <c r="BT51" i="43"/>
  <c r="BU51" i="43"/>
  <c r="BT52" i="43"/>
  <c r="BU52" i="43"/>
  <c r="BT54" i="43"/>
  <c r="BU54" i="43"/>
  <c r="BT55" i="43"/>
  <c r="BU55" i="43"/>
  <c r="BT56" i="43"/>
  <c r="BU56" i="43"/>
  <c r="BT57" i="43"/>
  <c r="BU57" i="43"/>
  <c r="BT58" i="43"/>
  <c r="BU58" i="43"/>
  <c r="BT59" i="43"/>
  <c r="BU59" i="43"/>
  <c r="BT60" i="43"/>
  <c r="BU60" i="43"/>
  <c r="BT61" i="43"/>
  <c r="BU61" i="43"/>
  <c r="BT62" i="43"/>
  <c r="BU62" i="43"/>
  <c r="BT63" i="43"/>
  <c r="BU63" i="43"/>
  <c r="BT64" i="43"/>
  <c r="BU64" i="43"/>
  <c r="BT65" i="43"/>
  <c r="BU65" i="43"/>
  <c r="BT66" i="43"/>
  <c r="BU66" i="43"/>
  <c r="BT67" i="43"/>
  <c r="BU67" i="43"/>
  <c r="BT68" i="43"/>
  <c r="BU68" i="43"/>
  <c r="BT69" i="43"/>
  <c r="BU69" i="43"/>
  <c r="BT70" i="43"/>
  <c r="BU70" i="43"/>
  <c r="BT71" i="43"/>
  <c r="BU71" i="43"/>
  <c r="BT72" i="43"/>
  <c r="BU72" i="43"/>
  <c r="BT73" i="43"/>
  <c r="BU73" i="43"/>
  <c r="BT74" i="43"/>
  <c r="BU74" i="43"/>
  <c r="BT75" i="43"/>
  <c r="BU75" i="43"/>
  <c r="BT76" i="43"/>
  <c r="BU76" i="43"/>
  <c r="BT77" i="43"/>
  <c r="BU77" i="43"/>
  <c r="BT78" i="43"/>
  <c r="BU78" i="43"/>
  <c r="BT79" i="43"/>
  <c r="BU79" i="43"/>
  <c r="BT80" i="43"/>
  <c r="BU80" i="43"/>
  <c r="BT81" i="43"/>
  <c r="BU81" i="43"/>
  <c r="BT82" i="43"/>
  <c r="BU82" i="43"/>
  <c r="BT83" i="43"/>
  <c r="BU83" i="43"/>
  <c r="BT84" i="43"/>
  <c r="BU84" i="43"/>
  <c r="BT85" i="43"/>
  <c r="BU85" i="43"/>
  <c r="BT86" i="43"/>
  <c r="BU86" i="43"/>
  <c r="BT87" i="43"/>
  <c r="BU87" i="43"/>
  <c r="BT88" i="43"/>
  <c r="BU88" i="43"/>
  <c r="BT89" i="43"/>
  <c r="BU89" i="43"/>
  <c r="BT90" i="43"/>
  <c r="BU90" i="43"/>
  <c r="BT91" i="43"/>
  <c r="BU91" i="43"/>
  <c r="BT92" i="43"/>
  <c r="BU92" i="43"/>
  <c r="BT93" i="43"/>
  <c r="BU93" i="43"/>
  <c r="BT94" i="43"/>
  <c r="BU94" i="43"/>
  <c r="BT95" i="43"/>
  <c r="BU95" i="43"/>
  <c r="BT96" i="43"/>
  <c r="BU96" i="43"/>
  <c r="BT97" i="43"/>
  <c r="BU97" i="43"/>
  <c r="BT98" i="43"/>
  <c r="BU98" i="43"/>
  <c r="BT99" i="43"/>
  <c r="BU99" i="43"/>
  <c r="BT100" i="43"/>
  <c r="BU100" i="43"/>
  <c r="BT101" i="43"/>
  <c r="BU101" i="43"/>
  <c r="BT102" i="43"/>
  <c r="BU102" i="43"/>
  <c r="BT103" i="43"/>
  <c r="BU103" i="43"/>
  <c r="BT104" i="43"/>
  <c r="BU104" i="43"/>
  <c r="BT105" i="43"/>
  <c r="BU105" i="43"/>
  <c r="BT106" i="43"/>
  <c r="BU106" i="43"/>
  <c r="BT107" i="43"/>
  <c r="BU107" i="43"/>
  <c r="BT108" i="43"/>
  <c r="BU108" i="43"/>
  <c r="BT109" i="43"/>
  <c r="BU109" i="43"/>
  <c r="BT110" i="43"/>
  <c r="BU110" i="43"/>
  <c r="BT111" i="43"/>
  <c r="BU111" i="43"/>
  <c r="BT112" i="43"/>
  <c r="BU112" i="43"/>
  <c r="BT113" i="43"/>
  <c r="BU113" i="43"/>
  <c r="BT114" i="43"/>
  <c r="BU114" i="43"/>
  <c r="BT115" i="43"/>
  <c r="BU115" i="43"/>
  <c r="BT116" i="43"/>
  <c r="BU116" i="43"/>
  <c r="BT117" i="43"/>
  <c r="BU117" i="43"/>
  <c r="BT118" i="43"/>
  <c r="BU118" i="43"/>
  <c r="BT119" i="43"/>
  <c r="BU119" i="43"/>
  <c r="BT120" i="43"/>
  <c r="BU120" i="43"/>
  <c r="BT121" i="43"/>
  <c r="BU121" i="43"/>
  <c r="BT122" i="43"/>
  <c r="BU122" i="43"/>
  <c r="BT123" i="43"/>
  <c r="BU123" i="43"/>
  <c r="BT124" i="43"/>
  <c r="BU124" i="43"/>
  <c r="BT125" i="43"/>
  <c r="BU125" i="43"/>
  <c r="BT126" i="43"/>
  <c r="BU126" i="43"/>
  <c r="BT127" i="43"/>
  <c r="BU127" i="43"/>
  <c r="BT128" i="43"/>
  <c r="BU128" i="43"/>
  <c r="BT129" i="43"/>
  <c r="BU129" i="43"/>
  <c r="BT130" i="43"/>
  <c r="BU130" i="43"/>
  <c r="BT131" i="43"/>
  <c r="BU131" i="43"/>
  <c r="BT132" i="43"/>
  <c r="BU132" i="43"/>
  <c r="BT133" i="43"/>
  <c r="BU133" i="43"/>
  <c r="BT134" i="43"/>
  <c r="BU134" i="43"/>
  <c r="BT135" i="43"/>
  <c r="BU135" i="43"/>
  <c r="BT136" i="43"/>
  <c r="BU136" i="43"/>
  <c r="BT137" i="43"/>
  <c r="BU137" i="43"/>
  <c r="BT138" i="43"/>
  <c r="BU138" i="43"/>
  <c r="BT139" i="43"/>
  <c r="BU139" i="43"/>
  <c r="BT140" i="43"/>
  <c r="BU140" i="43"/>
  <c r="BT141" i="43"/>
  <c r="BU141" i="43"/>
  <c r="BT142" i="43"/>
  <c r="BU142" i="43"/>
  <c r="BT143" i="43"/>
  <c r="BU143" i="43"/>
  <c r="BT144" i="43"/>
  <c r="BU144" i="43"/>
  <c r="BT145" i="43"/>
  <c r="BU145" i="43"/>
  <c r="BT146" i="43"/>
  <c r="BU146" i="43"/>
  <c r="BT147" i="43"/>
  <c r="BU147" i="43"/>
  <c r="BT148" i="43"/>
  <c r="BU148" i="43"/>
  <c r="BT149" i="43"/>
  <c r="BU149" i="43"/>
  <c r="BT150" i="43"/>
  <c r="BU150" i="43"/>
  <c r="BT151" i="43"/>
  <c r="BU151" i="43"/>
  <c r="BT152" i="43"/>
  <c r="BU152" i="43"/>
  <c r="BT153" i="43"/>
  <c r="BU153" i="43"/>
  <c r="BT154" i="43"/>
  <c r="BU154" i="43"/>
  <c r="BT155" i="43"/>
  <c r="BU155" i="43"/>
  <c r="BT156" i="43"/>
  <c r="BU156" i="43"/>
  <c r="BT157" i="43"/>
  <c r="BU157" i="43"/>
  <c r="BT158" i="43"/>
  <c r="BU158" i="43"/>
  <c r="BT159" i="43"/>
  <c r="BU159" i="43"/>
  <c r="BT160" i="43"/>
  <c r="BU160" i="43"/>
  <c r="BT161" i="43"/>
  <c r="BU161" i="43"/>
  <c r="BT162" i="43"/>
  <c r="BU162" i="43"/>
  <c r="BT163" i="43"/>
  <c r="BU163" i="43"/>
  <c r="BT164" i="43"/>
  <c r="BU164" i="43"/>
  <c r="BT165" i="43"/>
  <c r="BU165" i="43"/>
  <c r="BT166" i="43"/>
  <c r="BU166" i="43"/>
  <c r="BT167" i="43"/>
  <c r="BU167" i="43"/>
  <c r="BT168" i="43"/>
  <c r="BU168" i="43"/>
  <c r="BT169" i="43"/>
  <c r="BU169" i="43"/>
  <c r="BT170" i="43"/>
  <c r="BU170" i="43"/>
  <c r="BT171" i="43"/>
  <c r="BU171" i="43"/>
  <c r="BT172" i="43"/>
  <c r="BU172" i="43"/>
  <c r="BT173" i="43"/>
  <c r="BU173" i="43"/>
  <c r="BT174" i="43"/>
  <c r="BU174" i="43"/>
  <c r="BT175" i="43"/>
  <c r="BU175" i="43"/>
  <c r="BT176" i="43"/>
  <c r="BU176" i="43"/>
  <c r="BT177" i="43"/>
  <c r="BU177" i="43"/>
  <c r="BT178" i="43"/>
  <c r="BU178" i="43"/>
  <c r="BT179" i="43"/>
  <c r="BU179" i="43"/>
  <c r="BT180" i="43"/>
  <c r="BU180" i="43"/>
  <c r="BT181" i="43"/>
  <c r="BU181" i="43"/>
  <c r="BT182" i="43"/>
  <c r="BU182" i="43"/>
  <c r="BT183" i="43"/>
  <c r="BU183" i="43"/>
  <c r="BT184" i="43"/>
  <c r="BU184" i="43"/>
  <c r="BT185" i="43"/>
  <c r="BU185" i="43"/>
  <c r="BT186" i="43"/>
  <c r="BU186" i="43"/>
  <c r="BT187" i="43"/>
  <c r="BU187" i="43"/>
  <c r="BT188" i="43"/>
  <c r="BU188" i="43"/>
  <c r="BT189" i="43"/>
  <c r="BU189" i="43"/>
  <c r="BT190" i="43"/>
  <c r="BU190" i="43"/>
  <c r="BT191" i="43"/>
  <c r="BU191" i="43"/>
  <c r="BT192" i="43"/>
  <c r="BU192" i="43"/>
  <c r="BT193" i="43"/>
  <c r="BU193" i="43"/>
  <c r="BT194" i="43"/>
  <c r="BU194" i="43"/>
  <c r="BT195" i="43"/>
  <c r="BU195" i="43"/>
  <c r="BT196" i="43"/>
  <c r="BU196" i="43"/>
  <c r="BT197" i="43"/>
  <c r="BU197" i="43"/>
  <c r="BT198" i="43"/>
  <c r="BU198" i="43"/>
  <c r="BT199" i="43"/>
  <c r="BU199" i="43"/>
  <c r="BT200" i="43"/>
  <c r="BU200" i="43"/>
  <c r="BT201" i="43"/>
  <c r="BU201" i="43"/>
  <c r="BT202" i="43"/>
  <c r="BU202" i="43"/>
  <c r="BT203" i="43"/>
  <c r="BU203" i="43"/>
  <c r="BT204" i="43"/>
  <c r="BU204" i="43"/>
  <c r="BT205" i="43"/>
  <c r="BU205" i="43"/>
  <c r="BT206" i="43"/>
  <c r="BU206" i="43"/>
  <c r="BT207" i="43"/>
  <c r="BU207" i="43"/>
  <c r="BT208" i="43"/>
  <c r="BU208" i="43"/>
  <c r="BT209" i="43"/>
  <c r="BU209" i="43"/>
  <c r="BT210" i="43"/>
  <c r="BU210" i="43"/>
  <c r="BT211" i="43"/>
  <c r="BU211" i="43"/>
  <c r="BT212" i="43"/>
  <c r="BU212" i="43"/>
  <c r="BT213" i="43"/>
  <c r="BU213" i="43"/>
  <c r="BT214" i="43"/>
  <c r="BU214" i="43"/>
  <c r="BT215" i="43"/>
  <c r="BU215" i="43"/>
  <c r="BT216" i="43"/>
  <c r="BU216" i="43"/>
  <c r="BT217" i="43"/>
  <c r="BU217" i="43"/>
  <c r="BT218" i="43"/>
  <c r="BU218" i="43"/>
  <c r="BT219" i="43"/>
  <c r="BU219" i="43"/>
  <c r="BT220" i="43"/>
  <c r="BU220" i="43"/>
  <c r="BT221" i="43"/>
  <c r="BU221" i="43"/>
  <c r="BT222" i="43"/>
  <c r="BU222" i="43"/>
  <c r="BT223" i="43"/>
  <c r="BU223" i="43"/>
  <c r="BT224" i="43"/>
  <c r="BU224" i="43"/>
  <c r="BT225" i="43"/>
  <c r="BU225" i="43"/>
  <c r="BT226" i="43"/>
  <c r="BU226" i="43"/>
  <c r="BT227" i="43"/>
  <c r="BU227" i="43"/>
  <c r="BT228" i="43"/>
  <c r="BU228" i="43"/>
  <c r="BT229" i="43"/>
  <c r="BU229" i="43"/>
  <c r="BT230" i="43"/>
  <c r="BU230" i="43"/>
  <c r="BT231" i="43"/>
  <c r="BU231" i="43"/>
  <c r="BT232" i="43"/>
  <c r="BU232" i="43"/>
  <c r="BT233" i="43"/>
  <c r="BU233" i="43"/>
  <c r="BT234" i="43"/>
  <c r="BU234" i="43"/>
  <c r="BT235" i="43"/>
  <c r="BU235" i="43"/>
  <c r="BT236" i="43"/>
  <c r="BU236" i="43"/>
  <c r="BT237" i="43"/>
  <c r="BU237" i="43"/>
  <c r="BT238" i="43"/>
  <c r="BU238" i="43"/>
  <c r="BT239" i="43"/>
  <c r="BU239" i="43"/>
  <c r="BT240" i="43"/>
  <c r="BU240" i="43"/>
  <c r="BT241" i="43"/>
  <c r="BU241" i="43"/>
  <c r="BT242" i="43"/>
  <c r="BU242" i="43"/>
  <c r="BT243" i="43"/>
  <c r="BU243" i="43"/>
  <c r="BT244" i="43"/>
  <c r="BU244" i="43"/>
  <c r="BT245" i="43"/>
  <c r="BU245" i="43"/>
  <c r="BT246" i="43"/>
  <c r="BU246" i="43"/>
  <c r="BT247" i="43"/>
  <c r="BU247" i="43"/>
  <c r="BT248" i="43"/>
  <c r="BU248" i="43"/>
  <c r="BT249" i="43"/>
  <c r="BU249" i="43"/>
  <c r="BT250" i="43"/>
  <c r="BU250" i="43"/>
  <c r="BT251" i="43"/>
  <c r="BU251" i="43"/>
  <c r="BT252" i="43"/>
  <c r="BU252" i="43"/>
  <c r="BT253" i="43"/>
  <c r="BU253" i="43"/>
  <c r="BT254" i="43"/>
  <c r="BU254" i="43"/>
  <c r="BT255" i="43"/>
  <c r="BU255" i="43"/>
  <c r="BT256" i="43"/>
  <c r="BU256" i="43"/>
  <c r="BT257" i="43"/>
  <c r="BU257" i="43"/>
  <c r="BT258" i="43"/>
  <c r="BU258" i="43"/>
  <c r="BT259" i="43"/>
  <c r="BU259" i="43"/>
  <c r="BT260" i="43"/>
  <c r="BU260" i="43"/>
  <c r="BT261" i="43"/>
  <c r="BU261" i="43"/>
  <c r="BT262" i="43"/>
  <c r="BU262" i="43"/>
  <c r="BT263" i="43"/>
  <c r="BU263" i="43"/>
  <c r="BT264" i="43"/>
  <c r="BU264" i="43"/>
  <c r="BT265" i="43"/>
  <c r="BU265" i="43"/>
  <c r="BT266" i="43"/>
  <c r="BU266" i="43"/>
  <c r="BT267" i="43"/>
  <c r="BU267" i="43"/>
  <c r="BT268" i="43"/>
  <c r="BU268" i="43"/>
  <c r="BT269" i="43"/>
  <c r="BU269" i="43"/>
  <c r="BT270" i="43"/>
  <c r="BU270" i="43"/>
  <c r="BT271" i="43"/>
  <c r="BU271" i="43"/>
  <c r="BT272" i="43"/>
  <c r="BU272" i="43"/>
  <c r="BT273" i="43"/>
  <c r="BU273" i="43"/>
  <c r="BT274" i="43"/>
  <c r="BU274" i="43"/>
  <c r="BT275" i="43"/>
  <c r="BU275" i="43"/>
  <c r="BT276" i="43"/>
  <c r="BU276" i="43"/>
  <c r="BT277" i="43"/>
  <c r="BU277" i="43"/>
  <c r="BT278" i="43"/>
  <c r="BU278" i="43"/>
  <c r="BT279" i="43"/>
  <c r="BU279" i="43"/>
  <c r="BT280" i="43"/>
  <c r="BU280" i="43"/>
  <c r="BT281" i="43"/>
  <c r="BU281" i="43"/>
  <c r="BT282" i="43"/>
  <c r="BU282" i="43"/>
  <c r="BT283" i="43"/>
  <c r="BU283" i="43"/>
  <c r="BT284" i="43"/>
  <c r="BU284" i="43"/>
  <c r="BT285" i="43"/>
  <c r="BU285" i="43"/>
  <c r="BT286" i="43"/>
  <c r="BU286" i="43"/>
  <c r="BT287" i="43"/>
  <c r="BU287" i="43"/>
  <c r="BT288" i="43"/>
  <c r="BU288" i="43"/>
  <c r="BT289" i="43"/>
  <c r="BU289" i="43"/>
  <c r="BT290" i="43"/>
  <c r="BU290" i="43"/>
  <c r="BT291" i="43"/>
  <c r="BU291" i="43"/>
  <c r="BT292" i="43"/>
  <c r="BU292" i="43"/>
  <c r="BT293" i="43"/>
  <c r="BU293" i="43"/>
  <c r="BT294" i="43"/>
  <c r="BU294" i="43"/>
  <c r="BT295" i="43"/>
  <c r="BU295" i="43"/>
  <c r="BT296" i="43"/>
  <c r="BU296" i="43"/>
  <c r="BT297" i="43"/>
  <c r="BU297" i="43"/>
  <c r="BT298" i="43"/>
  <c r="BU298" i="43"/>
  <c r="BT299" i="43"/>
  <c r="BU299" i="43"/>
  <c r="BT300" i="43"/>
  <c r="BU300" i="43"/>
  <c r="BT301" i="43"/>
  <c r="BU301" i="43"/>
  <c r="BT302" i="43"/>
  <c r="BU302" i="43"/>
  <c r="BT303" i="43"/>
  <c r="BU303" i="43"/>
  <c r="BT304" i="43"/>
  <c r="BU304" i="43"/>
  <c r="BT305" i="43"/>
  <c r="BU305" i="43"/>
  <c r="BT306" i="43"/>
  <c r="BU306" i="43"/>
  <c r="BT307" i="43"/>
  <c r="BU307" i="43"/>
  <c r="BT308" i="43"/>
  <c r="BU308" i="43"/>
  <c r="BT309" i="43"/>
  <c r="BU309" i="43"/>
  <c r="BT310" i="43"/>
  <c r="BU310" i="43"/>
  <c r="BT311" i="43"/>
  <c r="BU311" i="43"/>
  <c r="BT312" i="43"/>
  <c r="BU312" i="43"/>
  <c r="BT313" i="43"/>
  <c r="BU313" i="43"/>
  <c r="BT314" i="43"/>
  <c r="BU314" i="43"/>
  <c r="BT315" i="43"/>
  <c r="BU315" i="43"/>
  <c r="BT316" i="43"/>
  <c r="BU316" i="43"/>
  <c r="BT317" i="43"/>
  <c r="BU317" i="43"/>
  <c r="BT318" i="43"/>
  <c r="BU318" i="43"/>
  <c r="BT319" i="43"/>
  <c r="BU319" i="43"/>
  <c r="BT320" i="43"/>
  <c r="BU320" i="43"/>
  <c r="BT321" i="43"/>
  <c r="BU321" i="43"/>
  <c r="BT322" i="43"/>
  <c r="BU322" i="43"/>
  <c r="BT323" i="43"/>
  <c r="BU323" i="43"/>
  <c r="BT324" i="43"/>
  <c r="BU324" i="43"/>
  <c r="BT325" i="43"/>
  <c r="BU325" i="43"/>
  <c r="BT326" i="43"/>
  <c r="BU326" i="43"/>
  <c r="BT327" i="43"/>
  <c r="BU327" i="43"/>
  <c r="BT328" i="43"/>
  <c r="BU328" i="43"/>
  <c r="BT329" i="43"/>
  <c r="BU329" i="43"/>
  <c r="BT330" i="43"/>
  <c r="BU330" i="43"/>
  <c r="BT331" i="43"/>
  <c r="BU331" i="43"/>
  <c r="BT332" i="43"/>
  <c r="BU332" i="43"/>
  <c r="BT333" i="43"/>
  <c r="BU333" i="43"/>
  <c r="BT334" i="43"/>
  <c r="BU334" i="43"/>
  <c r="BT335" i="43"/>
  <c r="BU335" i="43"/>
  <c r="BT336" i="43"/>
  <c r="BU336" i="43"/>
  <c r="R336" i="43"/>
  <c r="R335" i="43"/>
  <c r="R334" i="43"/>
  <c r="R333" i="43"/>
  <c r="R332" i="43"/>
  <c r="R331" i="43"/>
  <c r="R330" i="43"/>
  <c r="R329" i="43"/>
  <c r="R328" i="43"/>
  <c r="R327" i="43"/>
  <c r="R326" i="43"/>
  <c r="R325" i="43"/>
  <c r="R324" i="43"/>
  <c r="R323" i="43"/>
  <c r="R322" i="43"/>
  <c r="R321" i="43"/>
  <c r="R320" i="43"/>
  <c r="R318" i="43"/>
  <c r="R317" i="43"/>
  <c r="R316" i="43"/>
  <c r="R315" i="43"/>
  <c r="R314" i="43"/>
  <c r="R313" i="43"/>
  <c r="R312" i="43"/>
  <c r="R311" i="43"/>
  <c r="R310" i="43"/>
  <c r="R309" i="43"/>
  <c r="R307" i="43"/>
  <c r="R306" i="43"/>
  <c r="R305" i="43"/>
  <c r="R304" i="43"/>
  <c r="R302" i="43"/>
  <c r="R301" i="43"/>
  <c r="R300" i="43"/>
  <c r="R299" i="43"/>
  <c r="R298" i="43"/>
  <c r="R297" i="43"/>
  <c r="R296" i="43"/>
  <c r="R295" i="43"/>
  <c r="R294" i="43"/>
  <c r="R293" i="43"/>
  <c r="R292" i="43"/>
  <c r="R291" i="43"/>
  <c r="R290" i="43"/>
  <c r="R289" i="43"/>
  <c r="R288" i="43"/>
  <c r="R287" i="43"/>
  <c r="R286" i="43"/>
  <c r="R285" i="43"/>
  <c r="R284" i="43"/>
  <c r="R282" i="43"/>
  <c r="R281" i="43"/>
  <c r="R280" i="43"/>
  <c r="R279" i="43"/>
  <c r="R278" i="43"/>
  <c r="R276" i="43"/>
  <c r="R275" i="43"/>
  <c r="R274" i="43"/>
  <c r="R273" i="43"/>
  <c r="R272" i="43"/>
  <c r="R270" i="43"/>
  <c r="R269" i="43"/>
  <c r="R268" i="43"/>
  <c r="R267" i="43"/>
  <c r="R266" i="43"/>
  <c r="R265" i="43"/>
  <c r="R263" i="43"/>
  <c r="R262" i="43"/>
  <c r="R261" i="43"/>
  <c r="R260" i="43"/>
  <c r="R259" i="43"/>
  <c r="R258" i="43"/>
  <c r="R257" i="43"/>
  <c r="R256" i="43"/>
  <c r="R255" i="43"/>
  <c r="R254" i="43"/>
  <c r="R253" i="43"/>
  <c r="R252" i="43"/>
  <c r="R251" i="43"/>
  <c r="R250" i="43"/>
  <c r="R249" i="43"/>
  <c r="R248" i="43"/>
  <c r="R247" i="43"/>
  <c r="R246" i="43"/>
  <c r="R245" i="43"/>
  <c r="R244" i="43"/>
  <c r="R243" i="43"/>
  <c r="R242" i="43"/>
  <c r="R241" i="43"/>
  <c r="R240" i="43"/>
  <c r="R239" i="43"/>
  <c r="R238" i="43"/>
  <c r="R237" i="43"/>
  <c r="R236" i="43"/>
  <c r="R235" i="43"/>
  <c r="R234" i="43"/>
  <c r="R233" i="43"/>
  <c r="R232" i="43"/>
  <c r="R231" i="43"/>
  <c r="R230" i="43"/>
  <c r="R229" i="43"/>
  <c r="R228" i="43"/>
  <c r="R227" i="43"/>
  <c r="R226" i="43"/>
  <c r="R225" i="43"/>
  <c r="R224" i="43"/>
  <c r="R223" i="43"/>
  <c r="R222" i="43"/>
  <c r="R221" i="43"/>
  <c r="R220" i="43"/>
  <c r="R219" i="43"/>
  <c r="R218" i="43"/>
  <c r="R217" i="43"/>
  <c r="R216" i="43"/>
  <c r="R215" i="43"/>
  <c r="R214" i="43"/>
  <c r="R213" i="43"/>
  <c r="R212" i="43"/>
  <c r="R211" i="43"/>
  <c r="R210" i="43"/>
  <c r="R209" i="43"/>
  <c r="R208" i="43"/>
  <c r="R206" i="43"/>
  <c r="R205" i="43"/>
  <c r="R204" i="43"/>
  <c r="R203" i="43"/>
  <c r="R202" i="43"/>
  <c r="R201" i="43"/>
  <c r="R200" i="43"/>
  <c r="R199" i="43"/>
  <c r="R198" i="43"/>
  <c r="R196" i="43"/>
  <c r="R195" i="43"/>
  <c r="R194" i="43"/>
  <c r="R193" i="43"/>
  <c r="R192" i="43"/>
  <c r="R191" i="43"/>
  <c r="R190" i="43"/>
  <c r="R189" i="43"/>
  <c r="R188" i="43"/>
  <c r="R187" i="43"/>
  <c r="R186" i="43"/>
  <c r="R185" i="43"/>
  <c r="R184" i="43"/>
  <c r="R183" i="43"/>
  <c r="R182" i="43"/>
  <c r="R181" i="43"/>
  <c r="R179" i="43"/>
  <c r="R178" i="43"/>
  <c r="R177" i="43"/>
  <c r="R176" i="43"/>
  <c r="R175" i="43"/>
  <c r="R174" i="43"/>
  <c r="R173" i="43"/>
  <c r="R172" i="43"/>
  <c r="R171" i="43"/>
  <c r="R170" i="43"/>
  <c r="R169" i="43"/>
  <c r="R168" i="43"/>
  <c r="R167" i="43"/>
  <c r="R166" i="43"/>
  <c r="R165" i="43"/>
  <c r="R164" i="43"/>
  <c r="R163" i="43"/>
  <c r="R162" i="43"/>
  <c r="R161" i="43"/>
  <c r="R160" i="43"/>
  <c r="R159" i="43"/>
  <c r="R158" i="43"/>
  <c r="R157" i="43"/>
  <c r="R154" i="43"/>
  <c r="R152" i="43"/>
  <c r="R151" i="43"/>
  <c r="R150" i="43"/>
  <c r="R149" i="43"/>
  <c r="R148" i="43"/>
  <c r="R147" i="43"/>
  <c r="R146" i="43"/>
  <c r="R145" i="43"/>
  <c r="R144" i="43"/>
  <c r="R143" i="43"/>
  <c r="R142" i="43"/>
  <c r="R141" i="43"/>
  <c r="R140" i="43"/>
  <c r="R139" i="43"/>
  <c r="R138" i="43"/>
  <c r="R137" i="43"/>
  <c r="R136" i="43"/>
  <c r="R135" i="43"/>
  <c r="R134" i="43"/>
  <c r="R133" i="43"/>
  <c r="R132" i="43"/>
  <c r="R131" i="43"/>
  <c r="R130" i="43"/>
  <c r="R129" i="43"/>
  <c r="R128" i="43"/>
  <c r="R127" i="43"/>
  <c r="R126" i="43"/>
  <c r="R125" i="43"/>
  <c r="R124" i="43"/>
  <c r="R123" i="43"/>
  <c r="R122" i="43"/>
  <c r="R121" i="43"/>
  <c r="R120" i="43"/>
  <c r="R119" i="43"/>
  <c r="R118" i="43"/>
  <c r="R117" i="43"/>
  <c r="R116" i="43"/>
  <c r="R115" i="43"/>
  <c r="R114" i="43"/>
  <c r="R113" i="43"/>
  <c r="R112" i="43"/>
  <c r="R111" i="43"/>
  <c r="R110" i="43"/>
  <c r="R109" i="43"/>
  <c r="R108" i="43"/>
  <c r="R107" i="43"/>
  <c r="R106" i="43"/>
  <c r="R105" i="43"/>
  <c r="R104" i="43"/>
  <c r="R103" i="43"/>
  <c r="R102" i="43"/>
  <c r="R101" i="43"/>
  <c r="R100" i="43"/>
  <c r="R99" i="43"/>
  <c r="R98" i="43"/>
  <c r="R97" i="43"/>
  <c r="R96" i="43"/>
  <c r="R94" i="43"/>
  <c r="R93" i="43"/>
  <c r="R92" i="43"/>
  <c r="R91" i="43"/>
  <c r="R90" i="43"/>
  <c r="R88" i="43"/>
  <c r="R87" i="43"/>
  <c r="R86" i="43"/>
  <c r="R85" i="43"/>
  <c r="R84" i="43"/>
  <c r="R83" i="43"/>
  <c r="R82" i="43"/>
  <c r="R81" i="43"/>
  <c r="R80" i="43"/>
  <c r="R79" i="43"/>
  <c r="R78" i="43"/>
  <c r="R77" i="43"/>
  <c r="R76" i="43"/>
  <c r="R75" i="43"/>
  <c r="R74" i="43"/>
  <c r="R73" i="43"/>
  <c r="R72" i="43"/>
  <c r="R71" i="43"/>
  <c r="R69" i="43"/>
  <c r="R67" i="43"/>
  <c r="R66" i="43"/>
  <c r="R65" i="43"/>
  <c r="R64" i="43"/>
  <c r="R63" i="43"/>
  <c r="R62" i="43"/>
  <c r="R61" i="43"/>
  <c r="R60" i="43"/>
  <c r="R59" i="43"/>
  <c r="R58" i="43"/>
  <c r="R57" i="43"/>
  <c r="R56" i="43"/>
  <c r="R55" i="43"/>
  <c r="R54" i="43"/>
  <c r="R53" i="43"/>
  <c r="R52" i="43"/>
  <c r="R51" i="43"/>
  <c r="R50" i="43"/>
  <c r="R49" i="43"/>
  <c r="R48" i="43"/>
  <c r="R47" i="43"/>
  <c r="R46" i="43"/>
  <c r="R45" i="43"/>
  <c r="R44" i="43"/>
  <c r="R43" i="43"/>
  <c r="R42" i="43"/>
  <c r="R41" i="43"/>
  <c r="R40" i="43"/>
  <c r="R39" i="43"/>
  <c r="R38" i="43"/>
  <c r="R37" i="43"/>
  <c r="R36" i="43"/>
  <c r="R35" i="43"/>
  <c r="R34" i="43"/>
  <c r="R33" i="43"/>
  <c r="R32" i="43"/>
  <c r="R31" i="43"/>
  <c r="R30" i="43"/>
  <c r="R29" i="43"/>
  <c r="R28" i="43"/>
  <c r="R27" i="43"/>
  <c r="R26" i="43"/>
  <c r="R25" i="43"/>
  <c r="R24" i="43"/>
  <c r="R23" i="43"/>
  <c r="R22" i="43"/>
  <c r="R21" i="43"/>
  <c r="R20" i="43"/>
  <c r="R19" i="43"/>
  <c r="R18" i="43"/>
  <c r="R17" i="43"/>
  <c r="R16" i="43"/>
  <c r="R15" i="43"/>
  <c r="R14" i="43"/>
  <c r="R13" i="43"/>
  <c r="R12" i="43"/>
  <c r="R11" i="43"/>
  <c r="R10" i="43"/>
  <c r="R9" i="43"/>
  <c r="R8" i="43"/>
  <c r="R7" i="43"/>
  <c r="R6" i="43"/>
  <c r="E336" i="43"/>
  <c r="E335" i="43"/>
  <c r="E334" i="43"/>
  <c r="E333" i="43"/>
  <c r="E332" i="43"/>
  <c r="E331" i="43"/>
  <c r="E330" i="43"/>
  <c r="E329" i="43"/>
  <c r="E328" i="43"/>
  <c r="E327" i="43"/>
  <c r="E326" i="43"/>
  <c r="E325" i="43"/>
  <c r="E324" i="43"/>
  <c r="E323" i="43"/>
  <c r="E322" i="43"/>
  <c r="E321" i="43"/>
  <c r="E320" i="43"/>
  <c r="E318" i="43"/>
  <c r="E317" i="43"/>
  <c r="E316" i="43"/>
  <c r="E315" i="43"/>
  <c r="E314" i="43"/>
  <c r="E313" i="43"/>
  <c r="E312" i="43"/>
  <c r="E311" i="43"/>
  <c r="E310" i="43"/>
  <c r="E309" i="43"/>
  <c r="E307" i="43"/>
  <c r="E306" i="43"/>
  <c r="E305" i="43"/>
  <c r="E304" i="43"/>
  <c r="E302" i="43"/>
  <c r="E301" i="43"/>
  <c r="E300" i="43"/>
  <c r="E299" i="43"/>
  <c r="E298" i="43"/>
  <c r="E297" i="43"/>
  <c r="E296" i="43"/>
  <c r="E295" i="43"/>
  <c r="E294" i="43"/>
  <c r="E293" i="43"/>
  <c r="E292" i="43"/>
  <c r="E291" i="43"/>
  <c r="E290" i="43"/>
  <c r="E289" i="43"/>
  <c r="E288" i="43"/>
  <c r="E287" i="43"/>
  <c r="E286" i="43"/>
  <c r="E285" i="43"/>
  <c r="E284" i="43"/>
  <c r="E282" i="43"/>
  <c r="E281" i="43"/>
  <c r="E280" i="43"/>
  <c r="E279" i="43"/>
  <c r="E278" i="43"/>
  <c r="E276" i="43"/>
  <c r="E275" i="43"/>
  <c r="E274" i="43"/>
  <c r="E273" i="43"/>
  <c r="E272" i="43"/>
  <c r="E270" i="43"/>
  <c r="E269" i="43"/>
  <c r="E268" i="43"/>
  <c r="E267" i="43"/>
  <c r="E266" i="43"/>
  <c r="E265" i="43"/>
  <c r="E263" i="43"/>
  <c r="E262" i="43"/>
  <c r="E261" i="43"/>
  <c r="E260" i="43"/>
  <c r="E259" i="43"/>
  <c r="E258" i="43"/>
  <c r="E257" i="43"/>
  <c r="E256"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6" i="43"/>
  <c r="E205" i="43"/>
  <c r="E204" i="43"/>
  <c r="E203" i="43"/>
  <c r="E202" i="43"/>
  <c r="E201" i="43"/>
  <c r="E200" i="43"/>
  <c r="E199" i="43"/>
  <c r="E198" i="43"/>
  <c r="E196" i="43"/>
  <c r="E195" i="43"/>
  <c r="E194" i="43"/>
  <c r="E193" i="43"/>
  <c r="E192" i="43"/>
  <c r="E191" i="43"/>
  <c r="E190" i="43"/>
  <c r="E189" i="43"/>
  <c r="E188" i="43"/>
  <c r="E187" i="43"/>
  <c r="E186" i="43"/>
  <c r="E185" i="43"/>
  <c r="E184" i="43"/>
  <c r="E183" i="43"/>
  <c r="E182" i="43"/>
  <c r="E181"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5" i="43"/>
  <c r="E154"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4" i="43"/>
  <c r="E93" i="43"/>
  <c r="E92" i="43"/>
  <c r="E91" i="43"/>
  <c r="E90" i="43"/>
  <c r="E88" i="43"/>
  <c r="E87" i="43"/>
  <c r="E86" i="43"/>
  <c r="E85" i="43"/>
  <c r="E84" i="43"/>
  <c r="E83" i="43"/>
  <c r="E82" i="43"/>
  <c r="E81" i="43"/>
  <c r="E80" i="43"/>
  <c r="E79" i="43"/>
  <c r="E78" i="43"/>
  <c r="E77" i="43"/>
  <c r="E76" i="43"/>
  <c r="E75" i="43"/>
  <c r="E74" i="43"/>
  <c r="E73" i="43"/>
  <c r="E72" i="43"/>
  <c r="E71" i="43"/>
  <c r="E69"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I12" i="43" l="1"/>
  <c r="G12" i="43"/>
  <c r="I30" i="43"/>
  <c r="G30" i="43"/>
  <c r="I34" i="43"/>
  <c r="G34" i="43"/>
  <c r="I36" i="43"/>
  <c r="G36" i="43"/>
  <c r="I40" i="43"/>
  <c r="G40" i="43"/>
  <c r="I42" i="43"/>
  <c r="G42" i="43"/>
  <c r="I44" i="43"/>
  <c r="G44" i="43"/>
  <c r="I48" i="43"/>
  <c r="G48" i="43"/>
  <c r="I64" i="43"/>
  <c r="G64" i="43"/>
  <c r="I69" i="43"/>
  <c r="G69" i="43"/>
  <c r="I13" i="43"/>
  <c r="G13" i="43"/>
  <c r="G15" i="43"/>
  <c r="I15" i="43"/>
  <c r="I19" i="43"/>
  <c r="G19" i="43"/>
  <c r="I23" i="43"/>
  <c r="G23" i="43"/>
  <c r="I25" i="43"/>
  <c r="G25" i="43"/>
  <c r="I27" i="43"/>
  <c r="G27" i="43"/>
  <c r="I29" i="43"/>
  <c r="G29" i="43"/>
  <c r="I31" i="43"/>
  <c r="G31" i="43"/>
  <c r="I33" i="43"/>
  <c r="G33" i="43"/>
  <c r="I39" i="43"/>
  <c r="G39" i="43"/>
  <c r="I41" i="43"/>
  <c r="G41" i="43"/>
  <c r="I45" i="43"/>
  <c r="G45" i="43"/>
  <c r="I47" i="43"/>
  <c r="G47" i="43"/>
  <c r="I49" i="43"/>
  <c r="G49" i="43"/>
  <c r="I55" i="43"/>
  <c r="G55" i="43"/>
  <c r="I57" i="43"/>
  <c r="G57" i="43"/>
  <c r="I59" i="43"/>
  <c r="G59" i="43"/>
  <c r="I61" i="43"/>
  <c r="G61" i="43"/>
  <c r="I65" i="43"/>
  <c r="G65" i="43"/>
  <c r="I71" i="43"/>
  <c r="G71" i="43"/>
  <c r="I75" i="43"/>
  <c r="G75" i="43"/>
  <c r="I77" i="43"/>
  <c r="G77" i="43"/>
  <c r="I79" i="43"/>
  <c r="G79" i="43"/>
  <c r="I81" i="43"/>
  <c r="G81" i="43"/>
  <c r="I83" i="43"/>
  <c r="G83" i="43"/>
  <c r="I85" i="43"/>
  <c r="G85" i="43"/>
  <c r="I87" i="43"/>
  <c r="G87" i="43"/>
  <c r="I90" i="43"/>
  <c r="G90" i="43"/>
  <c r="I92" i="43"/>
  <c r="G92" i="43"/>
  <c r="I99" i="43"/>
  <c r="G99" i="43"/>
  <c r="I101" i="43"/>
  <c r="G101" i="43"/>
  <c r="I105" i="43"/>
  <c r="G105" i="43"/>
  <c r="I109" i="43"/>
  <c r="G109" i="43"/>
  <c r="I115" i="43"/>
  <c r="G115" i="43"/>
  <c r="I117" i="43"/>
  <c r="G117" i="43"/>
  <c r="I119" i="43"/>
  <c r="G119" i="43"/>
  <c r="I121" i="43"/>
  <c r="G121" i="43"/>
  <c r="I123" i="43"/>
  <c r="G123" i="43"/>
  <c r="G125" i="43"/>
  <c r="I125" i="43"/>
  <c r="I127" i="43"/>
  <c r="G127" i="43"/>
  <c r="I129" i="43"/>
  <c r="G129" i="43"/>
  <c r="G131" i="43"/>
  <c r="I131" i="43"/>
  <c r="I135" i="43"/>
  <c r="G135" i="43"/>
  <c r="I137" i="43"/>
  <c r="G137" i="43"/>
  <c r="I141" i="43"/>
  <c r="G141" i="43"/>
  <c r="I149" i="43"/>
  <c r="G149" i="43"/>
  <c r="I151" i="43"/>
  <c r="G151" i="43"/>
  <c r="G154" i="43"/>
  <c r="I154" i="43"/>
  <c r="I157" i="43"/>
  <c r="G157" i="43"/>
  <c r="I159" i="43"/>
  <c r="G159" i="43"/>
  <c r="I163" i="43"/>
  <c r="G163" i="43"/>
  <c r="G167" i="43"/>
  <c r="I167" i="43"/>
  <c r="I169" i="43"/>
  <c r="G169" i="43"/>
  <c r="I171" i="43"/>
  <c r="G171" i="43"/>
  <c r="I175" i="43"/>
  <c r="G175" i="43"/>
  <c r="G179" i="43"/>
  <c r="I179" i="43"/>
  <c r="I186" i="43"/>
  <c r="G186" i="43"/>
  <c r="I188" i="43"/>
  <c r="G188" i="43"/>
  <c r="G192" i="43"/>
  <c r="I192" i="43"/>
  <c r="I194" i="43"/>
  <c r="G194" i="43"/>
  <c r="G199" i="43"/>
  <c r="I199" i="43"/>
  <c r="I201" i="43"/>
  <c r="G201" i="43"/>
  <c r="I205" i="43"/>
  <c r="G205" i="43"/>
  <c r="I210" i="43"/>
  <c r="G210" i="43"/>
  <c r="G216" i="43"/>
  <c r="I216" i="43"/>
  <c r="I218" i="43"/>
  <c r="G218" i="43"/>
  <c r="I220" i="43"/>
  <c r="G220" i="43"/>
  <c r="I222" i="43"/>
  <c r="G222" i="43"/>
  <c r="I226" i="43"/>
  <c r="G226" i="43"/>
  <c r="I228" i="43"/>
  <c r="G228" i="43"/>
  <c r="I242" i="43"/>
  <c r="G242" i="43"/>
  <c r="G252" i="43"/>
  <c r="I252" i="43"/>
  <c r="I256" i="43"/>
  <c r="G256" i="43"/>
  <c r="I258" i="43"/>
  <c r="G258" i="43"/>
  <c r="G260" i="43"/>
  <c r="I260" i="43"/>
  <c r="I262" i="43"/>
  <c r="G262" i="43"/>
  <c r="I265" i="43"/>
  <c r="G265" i="43"/>
  <c r="I267" i="43"/>
  <c r="G267" i="43"/>
  <c r="I272" i="43"/>
  <c r="G272" i="43"/>
  <c r="I274" i="43"/>
  <c r="G274" i="43"/>
  <c r="I279" i="43"/>
  <c r="G279" i="43"/>
  <c r="I284" i="43"/>
  <c r="G284" i="43"/>
  <c r="I288" i="43"/>
  <c r="G288" i="43"/>
  <c r="I290" i="43"/>
  <c r="G290" i="43"/>
  <c r="I294" i="43"/>
  <c r="G294" i="43"/>
  <c r="I305" i="43"/>
  <c r="G305" i="43"/>
  <c r="I307" i="43"/>
  <c r="G307" i="43"/>
  <c r="I310" i="43"/>
  <c r="G310" i="43"/>
  <c r="G312" i="43"/>
  <c r="I312" i="43"/>
  <c r="I316" i="43"/>
  <c r="G316" i="43"/>
  <c r="I318" i="43"/>
  <c r="G318" i="43"/>
  <c r="G321" i="43"/>
  <c r="I321" i="43"/>
  <c r="I323" i="43"/>
  <c r="G323" i="43"/>
  <c r="I325" i="43"/>
  <c r="G325" i="43"/>
  <c r="I327" i="43"/>
  <c r="G327" i="43"/>
  <c r="I335" i="43"/>
  <c r="G335" i="43"/>
  <c r="T10" i="43"/>
  <c r="V10" i="43"/>
  <c r="V12" i="43"/>
  <c r="T12" i="43"/>
  <c r="V14" i="43"/>
  <c r="T14" i="43"/>
  <c r="V16" i="43"/>
  <c r="T16" i="43"/>
  <c r="V18" i="43"/>
  <c r="T18" i="43"/>
  <c r="T22" i="43"/>
  <c r="V22" i="43"/>
  <c r="V24" i="43"/>
  <c r="T24" i="43"/>
  <c r="V26" i="43"/>
  <c r="T26" i="43"/>
  <c r="V28" i="43"/>
  <c r="T28" i="43"/>
  <c r="V30" i="43"/>
  <c r="T30" i="43"/>
  <c r="T32" i="43"/>
  <c r="V32" i="43"/>
  <c r="V34" i="43"/>
  <c r="T34" i="43"/>
  <c r="V38" i="43"/>
  <c r="T38" i="43"/>
  <c r="V40" i="43"/>
  <c r="T40" i="43"/>
  <c r="V44" i="43"/>
  <c r="T44" i="43"/>
  <c r="V46" i="43"/>
  <c r="T46" i="43"/>
  <c r="V48" i="43"/>
  <c r="T48" i="43"/>
  <c r="V50" i="43"/>
  <c r="T50" i="43"/>
  <c r="V52" i="43"/>
  <c r="T52" i="43"/>
  <c r="V56" i="43"/>
  <c r="T56" i="43"/>
  <c r="V60" i="43"/>
  <c r="T60" i="43"/>
  <c r="V62" i="43"/>
  <c r="T62" i="43"/>
  <c r="V64" i="43"/>
  <c r="T64" i="43"/>
  <c r="V69" i="43"/>
  <c r="T69" i="43"/>
  <c r="V72" i="43"/>
  <c r="T72" i="43"/>
  <c r="V74" i="43"/>
  <c r="T74" i="43"/>
  <c r="V76" i="43"/>
  <c r="T76" i="43"/>
  <c r="T82" i="43"/>
  <c r="V82" i="43"/>
  <c r="V84" i="43"/>
  <c r="T84" i="43"/>
  <c r="T88" i="43"/>
  <c r="V88" i="43"/>
  <c r="V91" i="43"/>
  <c r="T91" i="43"/>
  <c r="T93" i="43"/>
  <c r="V93" i="43"/>
  <c r="V96" i="43"/>
  <c r="T96" i="43"/>
  <c r="V100" i="43"/>
  <c r="T100" i="43"/>
  <c r="V104" i="43"/>
  <c r="T104" i="43"/>
  <c r="V106" i="43"/>
  <c r="T106" i="43"/>
  <c r="V114" i="43"/>
  <c r="T114" i="43"/>
  <c r="V116" i="43"/>
  <c r="T116" i="43"/>
  <c r="V118" i="43"/>
  <c r="T118" i="43"/>
  <c r="V120" i="43"/>
  <c r="T120" i="43"/>
  <c r="V124" i="43"/>
  <c r="T124" i="43"/>
  <c r="V126" i="43"/>
  <c r="T126" i="43"/>
  <c r="V128" i="43"/>
  <c r="T128" i="43"/>
  <c r="V130" i="43"/>
  <c r="T130" i="43"/>
  <c r="V132" i="43"/>
  <c r="T132" i="43"/>
  <c r="V134" i="43"/>
  <c r="T134" i="43"/>
  <c r="V136" i="43"/>
  <c r="T136" i="43"/>
  <c r="V138" i="43"/>
  <c r="T138" i="43"/>
  <c r="V140" i="43"/>
  <c r="T140" i="43"/>
  <c r="V146" i="43"/>
  <c r="T146" i="43"/>
  <c r="V150" i="43"/>
  <c r="T150" i="43"/>
  <c r="V152" i="43"/>
  <c r="T152" i="43"/>
  <c r="V157" i="43"/>
  <c r="T157" i="43"/>
  <c r="V159" i="43"/>
  <c r="T159" i="43"/>
  <c r="V161" i="43"/>
  <c r="T161" i="43"/>
  <c r="V163" i="43"/>
  <c r="T163" i="43"/>
  <c r="V167" i="43"/>
  <c r="T167" i="43"/>
  <c r="V169" i="43"/>
  <c r="T169" i="43"/>
  <c r="V171" i="43"/>
  <c r="T171" i="43"/>
  <c r="V175" i="43"/>
  <c r="T175" i="43"/>
  <c r="V179" i="43"/>
  <c r="T179" i="43"/>
  <c r="V182" i="43"/>
  <c r="T182" i="43"/>
  <c r="V186" i="43"/>
  <c r="T186" i="43"/>
  <c r="V194" i="43"/>
  <c r="T194" i="43"/>
  <c r="V196" i="43"/>
  <c r="T196" i="43"/>
  <c r="V199" i="43"/>
  <c r="T199" i="43"/>
  <c r="V201" i="43"/>
  <c r="T201" i="43"/>
  <c r="V205" i="43"/>
  <c r="T205" i="43"/>
  <c r="V210" i="43"/>
  <c r="T210" i="43"/>
  <c r="V216" i="43"/>
  <c r="T216" i="43"/>
  <c r="V218" i="43"/>
  <c r="T218" i="43"/>
  <c r="V220" i="43"/>
  <c r="T220" i="43"/>
  <c r="V222" i="43"/>
  <c r="T222" i="43"/>
  <c r="V224" i="43"/>
  <c r="T224" i="43"/>
  <c r="V226" i="43"/>
  <c r="T226" i="43"/>
  <c r="V228" i="43"/>
  <c r="T228" i="43"/>
  <c r="V236" i="43"/>
  <c r="T236" i="43"/>
  <c r="V240" i="43"/>
  <c r="T240" i="43"/>
  <c r="V242" i="43"/>
  <c r="T242" i="43"/>
  <c r="V244" i="43"/>
  <c r="T244" i="43"/>
  <c r="V246" i="43"/>
  <c r="T246" i="43"/>
  <c r="V250" i="43"/>
  <c r="T250" i="43"/>
  <c r="V254" i="43"/>
  <c r="T254" i="43"/>
  <c r="V258" i="43"/>
  <c r="T258" i="43"/>
  <c r="V260" i="43"/>
  <c r="T260" i="43"/>
  <c r="V262" i="43"/>
  <c r="T262" i="43"/>
  <c r="V265" i="43"/>
  <c r="T265" i="43"/>
  <c r="V267" i="43"/>
  <c r="T267" i="43"/>
  <c r="V272" i="43"/>
  <c r="T272" i="43"/>
  <c r="V274" i="43"/>
  <c r="T274" i="43"/>
  <c r="V279" i="43"/>
  <c r="T279" i="43"/>
  <c r="V281" i="43"/>
  <c r="T281" i="43"/>
  <c r="V284" i="43"/>
  <c r="T284" i="43"/>
  <c r="V286" i="43"/>
  <c r="T286" i="43"/>
  <c r="V288" i="43"/>
  <c r="T288" i="43"/>
  <c r="V290" i="43"/>
  <c r="T290" i="43"/>
  <c r="V292" i="43"/>
  <c r="T292" i="43"/>
  <c r="V294" i="43"/>
  <c r="T294" i="43"/>
  <c r="V298" i="43"/>
  <c r="T298" i="43"/>
  <c r="V302" i="43"/>
  <c r="T302" i="43"/>
  <c r="V305" i="43"/>
  <c r="T305" i="43"/>
  <c r="V307" i="43"/>
  <c r="T307" i="43"/>
  <c r="V310" i="43"/>
  <c r="T310" i="43"/>
  <c r="V312" i="43"/>
  <c r="T312" i="43"/>
  <c r="V316" i="43"/>
  <c r="T316" i="43"/>
  <c r="V321" i="43"/>
  <c r="T321" i="43"/>
  <c r="V323" i="43"/>
  <c r="T323" i="43"/>
  <c r="V325" i="43"/>
  <c r="T325" i="43"/>
  <c r="V327" i="43"/>
  <c r="T327" i="43"/>
  <c r="V329" i="43"/>
  <c r="T329" i="43"/>
  <c r="V335" i="43"/>
  <c r="T335" i="43"/>
  <c r="G10" i="43"/>
  <c r="I10" i="43"/>
  <c r="I14" i="43"/>
  <c r="G14" i="43"/>
  <c r="I18" i="43"/>
  <c r="G18" i="43"/>
  <c r="G24" i="43"/>
  <c r="I24" i="43"/>
  <c r="I32" i="43"/>
  <c r="G32" i="43"/>
  <c r="I38" i="43"/>
  <c r="G38" i="43"/>
  <c r="I50" i="43"/>
  <c r="G50" i="43"/>
  <c r="I62" i="43"/>
  <c r="G62" i="43"/>
  <c r="I66" i="43"/>
  <c r="G66" i="43"/>
  <c r="I72" i="43"/>
  <c r="G72" i="43"/>
  <c r="I76" i="43"/>
  <c r="G76" i="43"/>
  <c r="I80" i="43"/>
  <c r="G80" i="43"/>
  <c r="I84" i="43"/>
  <c r="G84" i="43"/>
  <c r="I86" i="43"/>
  <c r="G86" i="43"/>
  <c r="I93" i="43"/>
  <c r="G93" i="43"/>
  <c r="I96" i="43"/>
  <c r="G96" i="43"/>
  <c r="I98" i="43"/>
  <c r="G98" i="43"/>
  <c r="I100" i="43"/>
  <c r="G100" i="43"/>
  <c r="I102" i="43"/>
  <c r="G102" i="43"/>
  <c r="I104" i="43"/>
  <c r="G104" i="43"/>
  <c r="I106" i="43"/>
  <c r="G106" i="43"/>
  <c r="I114" i="43"/>
  <c r="G114" i="43"/>
  <c r="G116" i="43"/>
  <c r="I116" i="43"/>
  <c r="I118" i="43"/>
  <c r="G118" i="43"/>
  <c r="G120" i="43"/>
  <c r="I120" i="43"/>
  <c r="I124" i="43"/>
  <c r="G124" i="43"/>
  <c r="I126" i="43"/>
  <c r="G126" i="43"/>
  <c r="I128" i="43"/>
  <c r="G128" i="43"/>
  <c r="I130" i="43"/>
  <c r="G130" i="43"/>
  <c r="I132" i="43"/>
  <c r="G132" i="43"/>
  <c r="I140" i="43"/>
  <c r="G140" i="43"/>
  <c r="G146" i="43"/>
  <c r="I146" i="43"/>
  <c r="I152" i="43"/>
  <c r="G152" i="43"/>
  <c r="I155" i="43"/>
  <c r="G155" i="43"/>
  <c r="G160" i="43"/>
  <c r="I160" i="43"/>
  <c r="I162" i="43"/>
  <c r="G162" i="43"/>
  <c r="I164" i="43"/>
  <c r="G164" i="43"/>
  <c r="I170" i="43"/>
  <c r="G170" i="43"/>
  <c r="I172" i="43"/>
  <c r="G172" i="43"/>
  <c r="I185" i="43"/>
  <c r="G185" i="43"/>
  <c r="I187" i="43"/>
  <c r="G187" i="43"/>
  <c r="I191" i="43"/>
  <c r="G191" i="43"/>
  <c r="I195" i="43"/>
  <c r="G195" i="43"/>
  <c r="I198" i="43"/>
  <c r="G198" i="43"/>
  <c r="I200" i="43"/>
  <c r="G200" i="43"/>
  <c r="I202" i="43"/>
  <c r="G202" i="43"/>
  <c r="I206" i="43"/>
  <c r="G206" i="43"/>
  <c r="G209" i="43"/>
  <c r="I209" i="43"/>
  <c r="I211" i="43"/>
  <c r="G211" i="43"/>
  <c r="I215" i="43"/>
  <c r="G215" i="43"/>
  <c r="I217" i="43"/>
  <c r="G217" i="43"/>
  <c r="I223" i="43"/>
  <c r="G223" i="43"/>
  <c r="G225" i="43"/>
  <c r="I225" i="43"/>
  <c r="I233" i="43"/>
  <c r="G233" i="43"/>
  <c r="I235" i="43"/>
  <c r="G235" i="43"/>
  <c r="I237" i="43"/>
  <c r="G237" i="43"/>
  <c r="G239" i="43"/>
  <c r="I239" i="43"/>
  <c r="I241" i="43"/>
  <c r="G241" i="43"/>
  <c r="I245" i="43"/>
  <c r="G245" i="43"/>
  <c r="I247" i="43"/>
  <c r="G247" i="43"/>
  <c r="I249" i="43"/>
  <c r="G249" i="43"/>
  <c r="I253" i="43"/>
  <c r="G253" i="43"/>
  <c r="I255" i="43"/>
  <c r="G255" i="43"/>
  <c r="I259" i="43"/>
  <c r="G259" i="43"/>
  <c r="I261" i="43"/>
  <c r="G261" i="43"/>
  <c r="I263" i="43"/>
  <c r="G263" i="43"/>
  <c r="G270" i="43"/>
  <c r="I270" i="43"/>
  <c r="I275" i="43"/>
  <c r="G275" i="43"/>
  <c r="I278" i="43"/>
  <c r="G278" i="43"/>
  <c r="G280" i="43"/>
  <c r="I280" i="43"/>
  <c r="I282" i="43"/>
  <c r="G282" i="43"/>
  <c r="I285" i="43"/>
  <c r="G285" i="43"/>
  <c r="I287" i="43"/>
  <c r="G287" i="43"/>
  <c r="G289" i="43"/>
  <c r="I289" i="43"/>
  <c r="I291" i="43"/>
  <c r="G291" i="43"/>
  <c r="I293" i="43"/>
  <c r="G293" i="43"/>
  <c r="I295" i="43"/>
  <c r="G295" i="43"/>
  <c r="I299" i="43"/>
  <c r="G299" i="43"/>
  <c r="I301" i="43"/>
  <c r="G301" i="43"/>
  <c r="G304" i="43"/>
  <c r="I304" i="43"/>
  <c r="I313" i="43"/>
  <c r="G313" i="43"/>
  <c r="I317" i="43"/>
  <c r="G317" i="43"/>
  <c r="I320" i="43"/>
  <c r="G320" i="43"/>
  <c r="I330" i="43"/>
  <c r="G330" i="43"/>
  <c r="G336" i="43"/>
  <c r="I336" i="43"/>
  <c r="V7" i="43"/>
  <c r="T7" i="43"/>
  <c r="V11" i="43"/>
  <c r="T11" i="43"/>
  <c r="T15" i="43"/>
  <c r="V15" i="43"/>
  <c r="V19" i="43"/>
  <c r="T19" i="43"/>
  <c r="V23" i="43"/>
  <c r="T23" i="43"/>
  <c r="T27" i="43"/>
  <c r="V27" i="43"/>
  <c r="V29" i="43"/>
  <c r="T29" i="43"/>
  <c r="V35" i="43"/>
  <c r="T35" i="43"/>
  <c r="T39" i="43"/>
  <c r="V39" i="43"/>
  <c r="V43" i="43"/>
  <c r="T43" i="43"/>
  <c r="T45" i="43"/>
  <c r="V45" i="43"/>
  <c r="V47" i="43"/>
  <c r="T47" i="43"/>
  <c r="T49" i="43"/>
  <c r="V49" i="43"/>
  <c r="V51" i="43"/>
  <c r="T51" i="43"/>
  <c r="T53" i="43"/>
  <c r="V53" i="43"/>
  <c r="V55" i="43"/>
  <c r="T55" i="43"/>
  <c r="V57" i="43"/>
  <c r="T57" i="43"/>
  <c r="T59" i="43"/>
  <c r="V59" i="43"/>
  <c r="V61" i="43"/>
  <c r="T61" i="43"/>
  <c r="T63" i="43"/>
  <c r="V63" i="43"/>
  <c r="V65" i="43"/>
  <c r="T65" i="43"/>
  <c r="T71" i="43"/>
  <c r="V71" i="43"/>
  <c r="V73" i="43"/>
  <c r="T73" i="43"/>
  <c r="T75" i="43"/>
  <c r="V75" i="43"/>
  <c r="V79" i="43"/>
  <c r="T79" i="43"/>
  <c r="V81" i="43"/>
  <c r="T81" i="43"/>
  <c r="V83" i="43"/>
  <c r="T83" i="43"/>
  <c r="V85" i="43"/>
  <c r="T85" i="43"/>
  <c r="V90" i="43"/>
  <c r="T90" i="43"/>
  <c r="V92" i="43"/>
  <c r="T92" i="43"/>
  <c r="V94" i="43"/>
  <c r="T94" i="43"/>
  <c r="V97" i="43"/>
  <c r="T97" i="43"/>
  <c r="V99" i="43"/>
  <c r="T99" i="43"/>
  <c r="V101" i="43"/>
  <c r="T101" i="43"/>
  <c r="V103" i="43"/>
  <c r="T103" i="43"/>
  <c r="V105" i="43"/>
  <c r="T105" i="43"/>
  <c r="V107" i="43"/>
  <c r="T107" i="43"/>
  <c r="V115" i="43"/>
  <c r="T115" i="43"/>
  <c r="V117" i="43"/>
  <c r="T117" i="43"/>
  <c r="V119" i="43"/>
  <c r="T119" i="43"/>
  <c r="V121" i="43"/>
  <c r="T121" i="43"/>
  <c r="V123" i="43"/>
  <c r="T123" i="43"/>
  <c r="V127" i="43"/>
  <c r="T127" i="43"/>
  <c r="V129" i="43"/>
  <c r="T129" i="43"/>
  <c r="V131" i="43"/>
  <c r="T131" i="43"/>
  <c r="V141" i="43"/>
  <c r="T141" i="43"/>
  <c r="V145" i="43"/>
  <c r="T145" i="43"/>
  <c r="V147" i="43"/>
  <c r="T147" i="43"/>
  <c r="V149" i="43"/>
  <c r="T149" i="43"/>
  <c r="V151" i="43"/>
  <c r="T151" i="43"/>
  <c r="V154" i="43"/>
  <c r="T154" i="43"/>
  <c r="V160" i="43"/>
  <c r="T160" i="43"/>
  <c r="V162" i="43"/>
  <c r="T162" i="43"/>
  <c r="V164" i="43"/>
  <c r="T164" i="43"/>
  <c r="V166" i="43"/>
  <c r="T166" i="43"/>
  <c r="V170" i="43"/>
  <c r="T170" i="43"/>
  <c r="V172" i="43"/>
  <c r="T172" i="43"/>
  <c r="V174" i="43"/>
  <c r="T174" i="43"/>
  <c r="V185" i="43"/>
  <c r="T185" i="43"/>
  <c r="V191" i="43"/>
  <c r="T191" i="43"/>
  <c r="V195" i="43"/>
  <c r="T195" i="43"/>
  <c r="V198" i="43"/>
  <c r="T198" i="43"/>
  <c r="V200" i="43"/>
  <c r="T200" i="43"/>
  <c r="V202" i="43"/>
  <c r="T202" i="43"/>
  <c r="V206" i="43"/>
  <c r="T206" i="43"/>
  <c r="V211" i="43"/>
  <c r="T211" i="43"/>
  <c r="V213" i="43"/>
  <c r="T213" i="43"/>
  <c r="V215" i="43"/>
  <c r="T215" i="43"/>
  <c r="V217" i="43"/>
  <c r="T217" i="43"/>
  <c r="V219" i="43"/>
  <c r="T219" i="43"/>
  <c r="V221" i="43"/>
  <c r="T221" i="43"/>
  <c r="V223" i="43"/>
  <c r="T223" i="43"/>
  <c r="V225" i="43"/>
  <c r="T225" i="43"/>
  <c r="V229" i="43"/>
  <c r="T229" i="43"/>
  <c r="V235" i="43"/>
  <c r="T235" i="43"/>
  <c r="V237" i="43"/>
  <c r="T237" i="43"/>
  <c r="V241" i="43"/>
  <c r="T241" i="43"/>
  <c r="V245" i="43"/>
  <c r="T245" i="43"/>
  <c r="V247" i="43"/>
  <c r="T247" i="43"/>
  <c r="V249" i="43"/>
  <c r="T249" i="43"/>
  <c r="V251" i="43"/>
  <c r="T251" i="43"/>
  <c r="V253" i="43"/>
  <c r="T253" i="43"/>
  <c r="V255" i="43"/>
  <c r="T255" i="43"/>
  <c r="V259" i="43"/>
  <c r="T259" i="43"/>
  <c r="V263" i="43"/>
  <c r="T263" i="43"/>
  <c r="V266" i="43"/>
  <c r="T266" i="43"/>
  <c r="T270" i="43"/>
  <c r="V270" i="43"/>
  <c r="V273" i="43"/>
  <c r="T273" i="43"/>
  <c r="V275" i="43"/>
  <c r="T275" i="43"/>
  <c r="V278" i="43"/>
  <c r="T278" i="43"/>
  <c r="V285" i="43"/>
  <c r="T285" i="43"/>
  <c r="V287" i="43"/>
  <c r="T287" i="43"/>
  <c r="V289" i="43"/>
  <c r="T289" i="43"/>
  <c r="V291" i="43"/>
  <c r="T291" i="43"/>
  <c r="V293" i="43"/>
  <c r="T293" i="43"/>
  <c r="V295" i="43"/>
  <c r="T295" i="43"/>
  <c r="V299" i="43"/>
  <c r="T299" i="43"/>
  <c r="V301" i="43"/>
  <c r="T301" i="43"/>
  <c r="V304" i="43"/>
  <c r="T304" i="43"/>
  <c r="V306" i="43"/>
  <c r="T306" i="43"/>
  <c r="V309" i="43"/>
  <c r="T309" i="43"/>
  <c r="V311" i="43"/>
  <c r="T311" i="43"/>
  <c r="V317" i="43"/>
  <c r="T317" i="43"/>
  <c r="V320" i="43"/>
  <c r="T320" i="43"/>
  <c r="V322" i="43"/>
  <c r="T322" i="43"/>
  <c r="V328" i="43"/>
  <c r="T328" i="43"/>
  <c r="V330" i="43"/>
  <c r="T330" i="43"/>
  <c r="V332" i="43"/>
  <c r="T332" i="43"/>
  <c r="V336" i="43"/>
  <c r="T336" i="43"/>
  <c r="T319" i="43"/>
  <c r="T308" i="43"/>
  <c r="T303" i="43"/>
  <c r="T277" i="43"/>
  <c r="T271" i="43"/>
  <c r="T264" i="43"/>
  <c r="T197" i="43"/>
  <c r="T180" i="43"/>
  <c r="T156" i="43"/>
  <c r="T153" i="43"/>
  <c r="T95" i="43"/>
  <c r="T89" i="43"/>
  <c r="T70" i="43"/>
  <c r="T68" i="43"/>
  <c r="G271" i="43"/>
  <c r="G95" i="43"/>
  <c r="AO5" i="42"/>
  <c r="AN345" i="41" l="1"/>
  <c r="AN344" i="41"/>
  <c r="AN342" i="41"/>
  <c r="AN341" i="41"/>
  <c r="AN339" i="41"/>
  <c r="AN338" i="41"/>
  <c r="AN337" i="41"/>
  <c r="AN336" i="41"/>
  <c r="AN334" i="41"/>
  <c r="AN333" i="41"/>
  <c r="AN332" i="41"/>
  <c r="AN331" i="41"/>
  <c r="AN330" i="41"/>
  <c r="AN329" i="41"/>
  <c r="AN328" i="41"/>
  <c r="AN327" i="41"/>
  <c r="AN326" i="41"/>
  <c r="AN325" i="41"/>
  <c r="AN323" i="41"/>
  <c r="AN322" i="41"/>
  <c r="AN321" i="41"/>
  <c r="AN320" i="41"/>
  <c r="AN319" i="41"/>
  <c r="AN318" i="41"/>
  <c r="AN317" i="41"/>
  <c r="AN316" i="41"/>
  <c r="AN315" i="41"/>
  <c r="AN314" i="41"/>
  <c r="AN313" i="41"/>
  <c r="AN312" i="41"/>
  <c r="AN311" i="41"/>
  <c r="AN310" i="41"/>
  <c r="AN309" i="41"/>
  <c r="AN308" i="41"/>
  <c r="AN307" i="41"/>
  <c r="AN306" i="41"/>
  <c r="AN305" i="41"/>
  <c r="AN304" i="41"/>
  <c r="AN303" i="41"/>
  <c r="AN302" i="41"/>
  <c r="AN301" i="41"/>
  <c r="AN300" i="41"/>
  <c r="AN299" i="41"/>
  <c r="AN298" i="41"/>
  <c r="AN297" i="41"/>
  <c r="AN296" i="41"/>
  <c r="AN295" i="41"/>
  <c r="AN294" i="41"/>
  <c r="AN293" i="41"/>
  <c r="AN292" i="41"/>
  <c r="AN291" i="41"/>
  <c r="AN290" i="41"/>
  <c r="AN289" i="41"/>
  <c r="AN288" i="41"/>
  <c r="AN287" i="41"/>
  <c r="AN286" i="41"/>
  <c r="AN285" i="41"/>
  <c r="AN284" i="41"/>
  <c r="AN283" i="41"/>
  <c r="AN282" i="41"/>
  <c r="AN281" i="41"/>
  <c r="AN280" i="41"/>
  <c r="AN278" i="41"/>
  <c r="AN277" i="41"/>
  <c r="AN276" i="41"/>
  <c r="AN275" i="41"/>
  <c r="AN274" i="41"/>
  <c r="AN273" i="41"/>
  <c r="AN272" i="41"/>
  <c r="AN271" i="41"/>
  <c r="AN270" i="41"/>
  <c r="AN269" i="41"/>
  <c r="AN268" i="41"/>
  <c r="AN265" i="41"/>
  <c r="AN263" i="41"/>
  <c r="AN262" i="41"/>
  <c r="AN261" i="41"/>
  <c r="AN260" i="41"/>
  <c r="AN259" i="41"/>
  <c r="AN258" i="41"/>
  <c r="AN257" i="41"/>
  <c r="AN256" i="41"/>
  <c r="AN254" i="41"/>
  <c r="AN253" i="41"/>
  <c r="AN252" i="41"/>
  <c r="AN251" i="41"/>
  <c r="AN250" i="41"/>
  <c r="AN249" i="41"/>
  <c r="AN247" i="41"/>
  <c r="AN246" i="41"/>
  <c r="AN245" i="41"/>
  <c r="AN244" i="41"/>
  <c r="AN243" i="41"/>
  <c r="AN242" i="41"/>
  <c r="AN240" i="41"/>
  <c r="AN239" i="41"/>
  <c r="AN238" i="41"/>
  <c r="AN237" i="41"/>
  <c r="AN236" i="41"/>
  <c r="AN234" i="41"/>
  <c r="AN233" i="41"/>
  <c r="AN232" i="41"/>
  <c r="AN231" i="41"/>
  <c r="AN230" i="41"/>
  <c r="AN229" i="41"/>
  <c r="AN228" i="41"/>
  <c r="AN227" i="41"/>
  <c r="AN226" i="41"/>
  <c r="AN225" i="41"/>
  <c r="AN224" i="41"/>
  <c r="AN223" i="41"/>
  <c r="AN222" i="41"/>
  <c r="AN221" i="41"/>
  <c r="AN220" i="41"/>
  <c r="AN218" i="41"/>
  <c r="AN217" i="41"/>
  <c r="AN216" i="41"/>
  <c r="AN215" i="41"/>
  <c r="AN214" i="41"/>
  <c r="AN213" i="41"/>
  <c r="AN211" i="41"/>
  <c r="AN210" i="41"/>
  <c r="AN209" i="41"/>
  <c r="AN208" i="41"/>
  <c r="AN206" i="41"/>
  <c r="AN205" i="41"/>
  <c r="AN204" i="41"/>
  <c r="AN203" i="41"/>
  <c r="AN202" i="41"/>
  <c r="AN201" i="41"/>
  <c r="AN200" i="41"/>
  <c r="AN199" i="41"/>
  <c r="AN198" i="41"/>
  <c r="AN197" i="41"/>
  <c r="AN196" i="41"/>
  <c r="AN195" i="41"/>
  <c r="AN193" i="41"/>
  <c r="AN192" i="41"/>
  <c r="AN190" i="41"/>
  <c r="AN189" i="41"/>
  <c r="AN188" i="41"/>
  <c r="AN187" i="41"/>
  <c r="AN185" i="41"/>
  <c r="AN183" i="41"/>
  <c r="AN181" i="41"/>
  <c r="AN179" i="41"/>
  <c r="AN178" i="41"/>
  <c r="AN176" i="41"/>
  <c r="AN175" i="41"/>
  <c r="AN174" i="41"/>
  <c r="AN173" i="41"/>
  <c r="AN172" i="41"/>
  <c r="AN171" i="41"/>
  <c r="AN170" i="41"/>
  <c r="AN169" i="41"/>
  <c r="AN168" i="41"/>
  <c r="AN167" i="41"/>
  <c r="AN166" i="41"/>
  <c r="AN165" i="41"/>
  <c r="AN164" i="41"/>
  <c r="AN163" i="41"/>
  <c r="AN161" i="41"/>
  <c r="AN160" i="41"/>
  <c r="AN159" i="41"/>
  <c r="AN158" i="41"/>
  <c r="AN157" i="41"/>
  <c r="AN156" i="41"/>
  <c r="AN155" i="41"/>
  <c r="AN154" i="41"/>
  <c r="AN153" i="41"/>
  <c r="AN151" i="41"/>
  <c r="AN150" i="41"/>
  <c r="AN149" i="41"/>
  <c r="AN148" i="41"/>
  <c r="AN147" i="41"/>
  <c r="AN146" i="41"/>
  <c r="AN145" i="41"/>
  <c r="AN144" i="41"/>
  <c r="AN143" i="41"/>
  <c r="AN142" i="41"/>
  <c r="AN140" i="41"/>
  <c r="AN139" i="41"/>
  <c r="AN138" i="41"/>
  <c r="AN136" i="41"/>
  <c r="AN135" i="41"/>
  <c r="AN134" i="41"/>
  <c r="AN133" i="41"/>
  <c r="AN132" i="41"/>
  <c r="AN131" i="41"/>
  <c r="AN130" i="41"/>
  <c r="AN129" i="41"/>
  <c r="AN128" i="41"/>
  <c r="AN127" i="41"/>
  <c r="AN125" i="41"/>
  <c r="AN124" i="41"/>
  <c r="AN123" i="41"/>
  <c r="AN122" i="41"/>
  <c r="AN121" i="41"/>
  <c r="AN120" i="41"/>
  <c r="AN119" i="41"/>
  <c r="AN118" i="41"/>
  <c r="AN117" i="41"/>
  <c r="AN116" i="41"/>
  <c r="AN114" i="41"/>
  <c r="AN113" i="41"/>
  <c r="AN112" i="41"/>
  <c r="AN111" i="41"/>
  <c r="AN110" i="41"/>
  <c r="AN109" i="41"/>
  <c r="AN108" i="41"/>
  <c r="AN107" i="41"/>
  <c r="AN106" i="41"/>
  <c r="AN105" i="41"/>
  <c r="AN104" i="41"/>
  <c r="AN103" i="41"/>
  <c r="AN101" i="41"/>
  <c r="AN100" i="41"/>
  <c r="AN99" i="41"/>
  <c r="AN98" i="41"/>
  <c r="AN97" i="41"/>
  <c r="AN96" i="41"/>
  <c r="AN95" i="41"/>
  <c r="AN94" i="41"/>
  <c r="AN93" i="41"/>
  <c r="AN92" i="41"/>
  <c r="AN91" i="41"/>
  <c r="AN90" i="41"/>
  <c r="AN89" i="41"/>
  <c r="AN88" i="41"/>
  <c r="AN87" i="41"/>
  <c r="AN86" i="41"/>
  <c r="AN85" i="41"/>
  <c r="AN84" i="41"/>
  <c r="AN83" i="41"/>
  <c r="AN82" i="41"/>
  <c r="AN81" i="41"/>
  <c r="AN80" i="41"/>
  <c r="AN79" i="41"/>
  <c r="AN78" i="41"/>
  <c r="AN77" i="41"/>
  <c r="AN76" i="41"/>
  <c r="AN75" i="41"/>
  <c r="AN74" i="41"/>
  <c r="AN73" i="41"/>
  <c r="AN72" i="41"/>
  <c r="AN71" i="41"/>
  <c r="AN70" i="41"/>
  <c r="AN69" i="41"/>
  <c r="AN68" i="41"/>
  <c r="AN66" i="41"/>
  <c r="AN65" i="41"/>
  <c r="AN64" i="41"/>
  <c r="AN63" i="41"/>
  <c r="AN62" i="41"/>
  <c r="AN61" i="41"/>
  <c r="AN60" i="41"/>
  <c r="AN59" i="41"/>
  <c r="AN58" i="41"/>
  <c r="AN57" i="41"/>
  <c r="AN55" i="41"/>
  <c r="AN53" i="41"/>
  <c r="AN50" i="41"/>
  <c r="AN49" i="41"/>
  <c r="AN48" i="41"/>
  <c r="AN47" i="41"/>
  <c r="AN46" i="41"/>
  <c r="AN45" i="41"/>
  <c r="AN44" i="41"/>
  <c r="AN43" i="41"/>
  <c r="AN42" i="41"/>
  <c r="AN41" i="41"/>
  <c r="AN40" i="41"/>
  <c r="AN39" i="41"/>
  <c r="AN38" i="41"/>
  <c r="AN36" i="41"/>
  <c r="AN35" i="41"/>
  <c r="AN34" i="41"/>
  <c r="AN32" i="41"/>
  <c r="AN30" i="41"/>
  <c r="AN29" i="41"/>
  <c r="AN28" i="41"/>
  <c r="AN27" i="41"/>
  <c r="AN26" i="41"/>
  <c r="AN25" i="41"/>
  <c r="AN24" i="41"/>
  <c r="AN23" i="41"/>
  <c r="AN22" i="41"/>
  <c r="AN21" i="41"/>
  <c r="AN19" i="41"/>
  <c r="AN18" i="41"/>
  <c r="AN17" i="41"/>
  <c r="AN16" i="41"/>
  <c r="AN15" i="41"/>
  <c r="AN14" i="41"/>
  <c r="AN13" i="41"/>
  <c r="AN12" i="41"/>
  <c r="AN11" i="41"/>
  <c r="AN9" i="41"/>
  <c r="AN8" i="41"/>
  <c r="AN7" i="41"/>
  <c r="AN6" i="41"/>
  <c r="AN5" i="41"/>
  <c r="AK14" i="41"/>
  <c r="BR114" i="41" l="1"/>
  <c r="E328" i="41"/>
  <c r="E317" i="41"/>
  <c r="E312" i="41"/>
  <c r="E292" i="41"/>
  <c r="E286" i="41"/>
  <c r="E280" i="41"/>
  <c r="E272" i="41"/>
  <c r="E212" i="41"/>
  <c r="E202" i="41"/>
  <c r="E184" i="41"/>
  <c r="E160" i="41"/>
  <c r="E157" i="41"/>
  <c r="E99" i="41"/>
  <c r="E93" i="41"/>
  <c r="E74" i="41"/>
  <c r="E72" i="41"/>
  <c r="E54" i="41"/>
  <c r="BP345" i="41"/>
  <c r="BP344" i="41"/>
  <c r="BP343" i="41"/>
  <c r="BP342" i="41"/>
  <c r="BP341" i="41"/>
  <c r="BP340" i="41"/>
  <c r="BP339" i="41"/>
  <c r="BP338" i="41"/>
  <c r="BP337" i="41"/>
  <c r="BP336" i="41"/>
  <c r="BP335" i="41"/>
  <c r="BP334" i="41"/>
  <c r="BP333" i="41"/>
  <c r="BP332" i="41"/>
  <c r="BP331" i="41"/>
  <c r="BP330" i="41"/>
  <c r="BP329" i="41"/>
  <c r="BP328" i="41"/>
  <c r="BP327" i="41"/>
  <c r="BP326" i="41"/>
  <c r="BP325" i="41"/>
  <c r="BP324" i="41"/>
  <c r="BP323" i="41"/>
  <c r="BP322" i="41"/>
  <c r="BP321" i="41"/>
  <c r="BP320" i="41"/>
  <c r="BP319" i="41"/>
  <c r="BP318" i="41"/>
  <c r="BP317" i="41"/>
  <c r="BP316" i="41"/>
  <c r="BP315" i="41"/>
  <c r="BP314" i="41"/>
  <c r="BP313" i="41"/>
  <c r="BP312" i="41"/>
  <c r="BP311" i="41"/>
  <c r="BP310" i="41"/>
  <c r="BP309" i="41"/>
  <c r="BP308" i="41"/>
  <c r="BP307" i="41"/>
  <c r="BP306" i="41"/>
  <c r="BP305" i="41"/>
  <c r="BP304" i="41"/>
  <c r="BP303" i="41"/>
  <c r="BP302" i="41"/>
  <c r="BP301" i="41"/>
  <c r="BP300" i="41"/>
  <c r="BP299" i="41"/>
  <c r="BP298" i="41"/>
  <c r="BP297" i="41"/>
  <c r="BP296" i="41"/>
  <c r="BP295" i="41"/>
  <c r="BP294" i="41"/>
  <c r="BP293" i="41"/>
  <c r="BP292" i="41"/>
  <c r="BP291" i="41"/>
  <c r="BP290" i="41"/>
  <c r="BP289" i="41"/>
  <c r="BP288" i="41"/>
  <c r="BP287" i="41"/>
  <c r="BP286" i="41"/>
  <c r="BP285" i="41"/>
  <c r="BP284" i="41"/>
  <c r="BP283" i="41"/>
  <c r="BP282" i="41"/>
  <c r="BP281" i="41"/>
  <c r="BP280" i="41"/>
  <c r="BP279" i="41"/>
  <c r="BP278" i="41"/>
  <c r="BP277" i="41"/>
  <c r="BP276" i="41"/>
  <c r="BP275" i="41"/>
  <c r="BP274" i="41"/>
  <c r="BP273" i="41"/>
  <c r="BP272" i="41"/>
  <c r="BP271" i="41"/>
  <c r="BP270" i="41"/>
  <c r="BP269" i="41"/>
  <c r="BP268" i="41"/>
  <c r="BP267" i="41"/>
  <c r="BP266" i="41"/>
  <c r="BP265" i="41"/>
  <c r="BP264" i="41"/>
  <c r="BP263" i="41"/>
  <c r="BP262" i="41"/>
  <c r="BP261" i="41"/>
  <c r="BP260" i="41"/>
  <c r="BP259" i="41"/>
  <c r="BP258" i="41"/>
  <c r="BP257" i="41"/>
  <c r="BP256" i="41"/>
  <c r="BP255" i="41"/>
  <c r="BP254" i="41"/>
  <c r="BP253" i="41"/>
  <c r="BP252" i="41"/>
  <c r="BP251" i="41"/>
  <c r="BP250" i="41"/>
  <c r="BP249" i="41"/>
  <c r="BP248" i="41"/>
  <c r="BP247" i="41"/>
  <c r="BP246" i="41"/>
  <c r="BP245" i="41"/>
  <c r="BP244" i="41"/>
  <c r="BP243" i="41"/>
  <c r="BP242" i="41"/>
  <c r="BP241" i="41"/>
  <c r="BP240" i="41"/>
  <c r="BP239" i="41"/>
  <c r="BP238" i="41"/>
  <c r="BP237" i="41"/>
  <c r="BP236" i="41"/>
  <c r="BP235" i="41"/>
  <c r="BP234" i="41"/>
  <c r="BP233" i="41"/>
  <c r="BP232" i="41"/>
  <c r="BP231" i="41"/>
  <c r="BP230" i="41"/>
  <c r="BP229" i="41"/>
  <c r="BP228" i="41"/>
  <c r="BP227" i="41"/>
  <c r="BP226" i="41"/>
  <c r="BP225" i="41"/>
  <c r="BP224" i="41"/>
  <c r="BP223" i="41"/>
  <c r="BP222" i="41"/>
  <c r="BP221" i="41"/>
  <c r="BP220" i="41"/>
  <c r="BP219" i="41"/>
  <c r="BP218" i="41"/>
  <c r="BP217" i="41"/>
  <c r="BP216" i="41"/>
  <c r="BP215" i="41"/>
  <c r="BP214" i="41"/>
  <c r="BP213" i="41"/>
  <c r="BP212" i="41"/>
  <c r="BP211" i="41"/>
  <c r="BP210" i="41"/>
  <c r="BP209" i="41"/>
  <c r="BP208" i="41"/>
  <c r="BP207" i="41"/>
  <c r="BP206" i="41"/>
  <c r="BP205" i="41"/>
  <c r="BP204" i="41"/>
  <c r="BP203" i="41"/>
  <c r="BP202" i="41"/>
  <c r="BP201" i="41"/>
  <c r="BP200" i="41"/>
  <c r="BP199" i="41"/>
  <c r="BP198" i="41"/>
  <c r="BP197" i="41"/>
  <c r="BP196" i="41"/>
  <c r="BP195" i="41"/>
  <c r="BP194" i="41"/>
  <c r="BP193" i="41"/>
  <c r="BP192" i="41"/>
  <c r="BP191" i="41"/>
  <c r="BP190" i="41"/>
  <c r="BP189" i="41"/>
  <c r="BP188" i="41"/>
  <c r="BP187" i="41"/>
  <c r="BP186" i="41"/>
  <c r="BP185" i="41"/>
  <c r="BP184" i="41"/>
  <c r="BP183" i="41"/>
  <c r="BP182" i="41"/>
  <c r="BP181" i="41"/>
  <c r="BP180" i="41"/>
  <c r="BP179" i="41"/>
  <c r="BP178" i="41"/>
  <c r="BP177" i="41"/>
  <c r="BP176" i="41"/>
  <c r="BP175" i="41"/>
  <c r="BP174" i="41"/>
  <c r="BP173" i="41"/>
  <c r="BP172" i="41"/>
  <c r="BP171" i="41"/>
  <c r="BP170" i="41"/>
  <c r="BP169" i="41"/>
  <c r="BP168" i="41"/>
  <c r="BP167" i="41"/>
  <c r="BP166" i="41"/>
  <c r="BP165" i="41"/>
  <c r="BP164" i="41"/>
  <c r="BP163" i="41"/>
  <c r="BP162" i="41"/>
  <c r="BP161" i="41"/>
  <c r="BP160" i="41"/>
  <c r="BP159" i="41"/>
  <c r="BP158" i="41"/>
  <c r="BP157" i="41"/>
  <c r="BP156" i="41"/>
  <c r="BP155" i="41"/>
  <c r="BP154" i="41"/>
  <c r="BP153" i="41"/>
  <c r="BP152" i="41"/>
  <c r="BP151" i="41"/>
  <c r="BP150" i="41"/>
  <c r="BP149" i="41"/>
  <c r="BP148" i="41"/>
  <c r="BP147" i="41"/>
  <c r="BP146" i="41"/>
  <c r="BP145" i="41"/>
  <c r="BP144" i="41"/>
  <c r="BP143" i="41"/>
  <c r="BP142" i="41"/>
  <c r="BP141" i="41"/>
  <c r="BP140" i="41"/>
  <c r="BP139" i="41"/>
  <c r="BP138" i="41"/>
  <c r="BP137" i="41"/>
  <c r="BP136" i="41"/>
  <c r="BP135" i="41"/>
  <c r="BP134" i="41"/>
  <c r="BP133" i="41"/>
  <c r="BP132" i="41"/>
  <c r="BP131" i="41"/>
  <c r="BP130" i="41"/>
  <c r="BP129" i="41"/>
  <c r="BP128" i="41"/>
  <c r="BP127" i="41"/>
  <c r="BP126" i="41"/>
  <c r="BP125" i="41"/>
  <c r="BP124" i="41"/>
  <c r="BP123" i="41"/>
  <c r="BP122" i="41"/>
  <c r="BP121" i="41"/>
  <c r="BP120" i="41"/>
  <c r="BP119" i="41"/>
  <c r="BP118" i="41"/>
  <c r="BP117" i="41"/>
  <c r="BP116" i="41"/>
  <c r="BP115" i="41"/>
  <c r="BP114" i="41"/>
  <c r="BP113" i="41"/>
  <c r="BP112" i="41"/>
  <c r="BP111" i="41"/>
  <c r="BP110" i="41"/>
  <c r="BP109" i="41"/>
  <c r="BP108" i="41"/>
  <c r="BP107" i="41"/>
  <c r="BP106" i="41"/>
  <c r="BP105" i="41"/>
  <c r="BP104" i="41"/>
  <c r="BP103" i="41"/>
  <c r="BP102" i="41"/>
  <c r="BP101" i="41"/>
  <c r="BP100" i="41"/>
  <c r="BP99" i="41"/>
  <c r="BP98" i="41"/>
  <c r="BP97" i="41"/>
  <c r="BP96" i="41"/>
  <c r="BP95" i="41"/>
  <c r="BP94" i="41"/>
  <c r="BP93" i="41"/>
  <c r="BP92" i="41"/>
  <c r="BP91" i="41"/>
  <c r="BP90" i="41"/>
  <c r="BP89" i="41"/>
  <c r="BP88" i="41"/>
  <c r="BP87" i="41"/>
  <c r="BP86" i="41"/>
  <c r="BP85" i="41"/>
  <c r="BP84" i="41"/>
  <c r="BP83" i="41"/>
  <c r="BP82" i="41"/>
  <c r="BP81" i="41"/>
  <c r="BP80" i="41"/>
  <c r="BP79" i="41"/>
  <c r="BP78" i="41"/>
  <c r="BP77" i="41"/>
  <c r="BP76" i="41"/>
  <c r="BP75" i="41"/>
  <c r="BP74" i="41"/>
  <c r="BP73" i="41"/>
  <c r="BP72" i="41"/>
  <c r="BP71" i="41"/>
  <c r="BP70" i="41"/>
  <c r="BP69" i="41"/>
  <c r="BP68" i="41"/>
  <c r="BP67" i="41"/>
  <c r="BP66" i="41"/>
  <c r="BP65" i="41"/>
  <c r="BP64" i="41"/>
  <c r="BP63" i="41"/>
  <c r="BP62" i="41"/>
  <c r="BP61" i="41"/>
  <c r="BP60" i="41"/>
  <c r="BP59" i="41"/>
  <c r="BP58" i="41"/>
  <c r="BP57" i="41"/>
  <c r="BP55" i="41"/>
  <c r="BP53" i="41"/>
  <c r="BP52" i="41"/>
  <c r="BP51" i="41"/>
  <c r="BP50" i="41"/>
  <c r="BP49" i="41"/>
  <c r="BP48" i="41"/>
  <c r="BP47" i="41"/>
  <c r="BP46" i="41"/>
  <c r="BP45" i="41"/>
  <c r="BP44" i="41"/>
  <c r="BP43" i="41"/>
  <c r="BP42" i="41"/>
  <c r="BP41" i="41"/>
  <c r="BP40" i="41"/>
  <c r="BP39" i="41"/>
  <c r="BP38" i="41"/>
  <c r="BP37" i="41"/>
  <c r="BP36" i="41"/>
  <c r="BP35" i="41"/>
  <c r="BP34" i="41"/>
  <c r="BP33" i="41"/>
  <c r="BP32" i="41"/>
  <c r="BP31" i="41"/>
  <c r="BP30" i="41"/>
  <c r="BP29" i="41"/>
  <c r="BP28" i="41"/>
  <c r="BP27" i="41"/>
  <c r="BP26" i="41"/>
  <c r="BP25" i="41"/>
  <c r="BP24" i="41"/>
  <c r="BP23" i="41"/>
  <c r="BP22" i="41"/>
  <c r="BP21" i="41"/>
  <c r="BP20" i="41"/>
  <c r="BP19" i="41"/>
  <c r="BP18" i="41"/>
  <c r="BP17" i="41"/>
  <c r="BP16" i="41"/>
  <c r="BP15" i="41"/>
  <c r="BP14" i="41"/>
  <c r="BP13" i="41"/>
  <c r="BP12" i="41"/>
  <c r="BP11" i="41"/>
  <c r="BP10" i="41"/>
  <c r="BP9" i="41"/>
  <c r="BP8" i="41"/>
  <c r="BP7" i="41"/>
  <c r="BP6" i="41"/>
  <c r="BR345" i="41"/>
  <c r="BR344" i="41"/>
  <c r="BR343" i="41"/>
  <c r="BR342" i="41"/>
  <c r="BR341" i="41"/>
  <c r="BR339" i="41"/>
  <c r="BR338" i="41"/>
  <c r="BR337" i="41"/>
  <c r="BR336" i="41"/>
  <c r="BR334" i="41"/>
  <c r="BR333" i="41"/>
  <c r="BR332" i="41"/>
  <c r="BR331" i="41"/>
  <c r="BR330" i="41"/>
  <c r="BR329" i="41"/>
  <c r="BR328" i="41"/>
  <c r="BR327" i="41"/>
  <c r="BR326" i="41"/>
  <c r="BR325" i="41"/>
  <c r="BR323" i="41"/>
  <c r="BR322" i="41"/>
  <c r="BR321" i="41"/>
  <c r="BR320" i="41"/>
  <c r="BR319" i="41"/>
  <c r="BR318" i="41"/>
  <c r="BR317" i="41"/>
  <c r="BR316" i="41"/>
  <c r="BR315" i="41"/>
  <c r="BR314" i="41"/>
  <c r="BR313" i="41"/>
  <c r="BR312" i="41"/>
  <c r="BR311" i="41"/>
  <c r="BR310" i="41"/>
  <c r="BR309" i="41"/>
  <c r="BR308" i="41"/>
  <c r="BR307" i="41"/>
  <c r="BR306" i="41"/>
  <c r="BR305" i="41"/>
  <c r="BR304" i="41"/>
  <c r="BR303" i="41"/>
  <c r="BR302" i="41"/>
  <c r="BR301" i="41"/>
  <c r="BR300" i="41"/>
  <c r="BR299" i="41"/>
  <c r="BR298" i="41"/>
  <c r="BR297" i="41"/>
  <c r="BR296" i="41"/>
  <c r="BR295" i="41"/>
  <c r="BR294" i="41"/>
  <c r="BR293" i="41"/>
  <c r="BR292" i="41"/>
  <c r="BR291" i="41"/>
  <c r="BR289" i="41"/>
  <c r="BR288" i="41"/>
  <c r="BR287" i="41"/>
  <c r="BR286" i="41"/>
  <c r="BR285" i="41"/>
  <c r="BR284" i="41"/>
  <c r="BR283" i="41"/>
  <c r="BR282" i="41"/>
  <c r="BR281" i="41"/>
  <c r="BR280" i="41"/>
  <c r="BR278" i="41"/>
  <c r="BR277" i="41"/>
  <c r="BR276" i="41"/>
  <c r="BR275" i="41"/>
  <c r="BR274" i="41"/>
  <c r="BR273" i="41"/>
  <c r="BR272" i="41"/>
  <c r="BR271" i="41"/>
  <c r="BR270" i="41"/>
  <c r="BR269" i="41"/>
  <c r="BR268" i="41"/>
  <c r="BR265" i="41"/>
  <c r="BR263" i="41"/>
  <c r="BR262" i="41"/>
  <c r="BR261" i="41"/>
  <c r="BR260" i="41"/>
  <c r="BR259" i="41"/>
  <c r="BR258" i="41"/>
  <c r="BR257" i="41"/>
  <c r="BR256" i="41"/>
  <c r="BR254" i="41"/>
  <c r="BR253" i="41"/>
  <c r="BR252" i="41"/>
  <c r="BR251" i="41"/>
  <c r="BR250" i="41"/>
  <c r="BR249" i="41"/>
  <c r="BR247" i="41"/>
  <c r="BR246" i="41"/>
  <c r="BR245" i="41"/>
  <c r="BR244" i="41"/>
  <c r="BR243" i="41"/>
  <c r="BR242" i="41"/>
  <c r="BR240" i="41"/>
  <c r="BR239" i="41"/>
  <c r="BR238" i="41"/>
  <c r="BR237" i="41"/>
  <c r="BR236" i="41"/>
  <c r="BR235" i="41"/>
  <c r="BR234" i="41"/>
  <c r="BR233" i="41"/>
  <c r="BR232" i="41"/>
  <c r="BR231" i="41"/>
  <c r="BR230" i="41"/>
  <c r="BR229" i="41"/>
  <c r="BR228" i="41"/>
  <c r="BR227" i="41"/>
  <c r="BR226" i="41"/>
  <c r="BR225" i="41"/>
  <c r="BR224" i="41"/>
  <c r="BR223" i="41"/>
  <c r="BR222" i="41"/>
  <c r="BR221" i="41"/>
  <c r="BR220" i="41"/>
  <c r="BR218" i="41"/>
  <c r="BR217" i="41"/>
  <c r="BR216" i="41"/>
  <c r="BR215" i="41"/>
  <c r="BR214" i="41"/>
  <c r="BR213" i="41"/>
  <c r="BR211" i="41"/>
  <c r="BR210" i="41"/>
  <c r="BR209" i="41"/>
  <c r="BR208" i="41"/>
  <c r="BR207" i="41"/>
  <c r="BR206" i="41"/>
  <c r="BR205" i="41"/>
  <c r="BR204" i="41"/>
  <c r="BR203" i="41"/>
  <c r="BR202" i="41"/>
  <c r="BR201" i="41"/>
  <c r="BR200" i="41"/>
  <c r="BR199" i="41"/>
  <c r="BR197" i="41"/>
  <c r="BR196" i="41"/>
  <c r="BR195" i="41"/>
  <c r="BR193" i="41"/>
  <c r="BR192" i="41"/>
  <c r="BR190" i="41"/>
  <c r="BR189" i="41"/>
  <c r="BR188" i="41"/>
  <c r="BR187" i="41"/>
  <c r="BR185" i="41"/>
  <c r="BR183" i="41"/>
  <c r="BR181" i="41"/>
  <c r="BR179" i="41"/>
  <c r="BR178" i="41"/>
  <c r="BR176" i="41"/>
  <c r="BR175" i="41"/>
  <c r="BR174" i="41"/>
  <c r="BR173" i="41"/>
  <c r="BR172" i="41"/>
  <c r="BR171" i="41"/>
  <c r="BR170" i="41"/>
  <c r="BR169" i="41"/>
  <c r="BR168" i="41"/>
  <c r="BR167" i="41"/>
  <c r="BR166" i="41"/>
  <c r="BR165" i="41"/>
  <c r="BR164" i="41"/>
  <c r="BR163" i="41"/>
  <c r="BR161" i="41"/>
  <c r="BR160" i="41"/>
  <c r="BR159" i="41"/>
  <c r="BR158" i="41"/>
  <c r="BR157" i="41"/>
  <c r="BR156" i="41"/>
  <c r="BR155" i="41"/>
  <c r="BR154" i="41"/>
  <c r="BR153" i="41"/>
  <c r="BR151" i="41"/>
  <c r="BR150" i="41"/>
  <c r="BR149" i="41"/>
  <c r="BR148" i="41"/>
  <c r="BR147" i="41"/>
  <c r="BR146" i="41"/>
  <c r="BR145" i="41"/>
  <c r="BR144" i="41"/>
  <c r="BR143" i="41"/>
  <c r="BR142" i="41"/>
  <c r="BR141" i="41"/>
  <c r="BR140" i="41"/>
  <c r="BR139" i="41"/>
  <c r="BR138" i="41"/>
  <c r="BR136" i="41"/>
  <c r="BR135" i="41"/>
  <c r="BR134" i="41"/>
  <c r="BR133" i="41"/>
  <c r="BR132" i="41"/>
  <c r="BR131" i="41"/>
  <c r="BR130" i="41"/>
  <c r="BR129" i="41"/>
  <c r="BR128" i="41"/>
  <c r="BR127" i="41"/>
  <c r="BR125" i="41"/>
  <c r="BR124" i="41"/>
  <c r="BR123" i="41"/>
  <c r="BR122" i="41"/>
  <c r="BR121" i="41"/>
  <c r="BR120" i="41"/>
  <c r="BR119" i="41"/>
  <c r="BR118" i="41"/>
  <c r="BR117" i="41"/>
  <c r="BR116" i="41"/>
  <c r="BR113" i="41"/>
  <c r="BR112" i="41"/>
  <c r="BR111" i="41"/>
  <c r="BR110" i="41"/>
  <c r="BR109" i="41"/>
  <c r="BR108" i="41"/>
  <c r="BR107" i="41"/>
  <c r="BR106" i="41"/>
  <c r="BR105" i="41"/>
  <c r="BR104" i="41"/>
  <c r="BR103" i="41"/>
  <c r="BR101" i="41"/>
  <c r="BR100" i="41"/>
  <c r="BR99" i="41"/>
  <c r="BR98" i="41"/>
  <c r="BR97" i="41"/>
  <c r="BR96" i="41"/>
  <c r="BR95" i="41"/>
  <c r="BR94" i="41"/>
  <c r="BR93" i="41"/>
  <c r="BR92" i="41"/>
  <c r="BR91" i="41"/>
  <c r="BR90" i="41"/>
  <c r="BR89" i="41"/>
  <c r="BR88" i="41"/>
  <c r="BR87" i="41"/>
  <c r="BR86" i="41"/>
  <c r="BR85" i="41"/>
  <c r="BR84" i="41"/>
  <c r="BR83" i="41"/>
  <c r="BR82" i="41"/>
  <c r="BR81" i="41"/>
  <c r="BR80" i="41"/>
  <c r="BR79" i="41"/>
  <c r="BR78" i="41"/>
  <c r="BR77" i="41"/>
  <c r="BR76" i="41"/>
  <c r="BR75" i="41"/>
  <c r="BR74" i="41"/>
  <c r="BR73" i="41"/>
  <c r="BR72" i="41"/>
  <c r="BR71" i="41"/>
  <c r="BR70" i="41"/>
  <c r="BR69" i="41"/>
  <c r="BR68" i="41"/>
  <c r="BR67" i="41"/>
  <c r="BR66" i="41"/>
  <c r="BR65" i="41"/>
  <c r="BR64" i="41"/>
  <c r="BR63" i="41"/>
  <c r="BR62" i="41"/>
  <c r="BR61" i="41"/>
  <c r="BR60" i="41"/>
  <c r="BR59" i="41"/>
  <c r="BR58" i="41"/>
  <c r="BR57" i="41"/>
  <c r="BR55" i="41"/>
  <c r="BR53" i="41"/>
  <c r="BR51" i="41"/>
  <c r="BR50" i="41"/>
  <c r="BR49" i="41"/>
  <c r="BR48" i="41"/>
  <c r="BR47" i="41"/>
  <c r="BR46" i="41"/>
  <c r="BR45" i="41"/>
  <c r="BR44" i="41"/>
  <c r="BR43" i="41"/>
  <c r="BR42" i="41"/>
  <c r="BR41" i="41"/>
  <c r="BR40" i="41"/>
  <c r="BR39" i="41"/>
  <c r="BR38" i="41"/>
  <c r="BR36" i="41"/>
  <c r="BR35" i="41"/>
  <c r="BR34" i="41"/>
  <c r="BR32" i="41"/>
  <c r="BR30" i="41"/>
  <c r="BR29" i="41"/>
  <c r="BR28" i="41"/>
  <c r="BR27" i="41"/>
  <c r="BR26" i="41"/>
  <c r="BR25" i="41"/>
  <c r="BR24" i="41"/>
  <c r="BR23" i="41"/>
  <c r="BR22" i="41"/>
  <c r="BR21" i="41"/>
  <c r="BR19" i="41"/>
  <c r="BR18" i="41"/>
  <c r="BR17" i="41"/>
  <c r="BR16" i="41"/>
  <c r="BR15" i="41"/>
  <c r="BR14" i="41"/>
  <c r="BR13" i="41"/>
  <c r="BR12" i="41"/>
  <c r="BR11" i="41"/>
  <c r="BR10" i="41"/>
  <c r="BR9" i="41"/>
  <c r="BR8" i="41"/>
  <c r="BR7" i="41"/>
  <c r="BR6" i="41"/>
  <c r="BG345" i="41"/>
  <c r="BG344" i="41"/>
  <c r="BG343" i="41"/>
  <c r="BG342" i="41"/>
  <c r="BG341" i="41"/>
  <c r="BG340" i="41"/>
  <c r="BG339" i="41"/>
  <c r="BG338" i="41"/>
  <c r="BG337" i="41"/>
  <c r="BG336" i="41"/>
  <c r="BG335" i="41"/>
  <c r="BG334" i="41"/>
  <c r="BG333" i="41"/>
  <c r="BG332" i="41"/>
  <c r="BG331" i="41"/>
  <c r="BG330" i="41"/>
  <c r="BG329" i="41"/>
  <c r="BG328" i="41"/>
  <c r="BG327" i="41"/>
  <c r="BG326" i="41"/>
  <c r="BG325" i="41"/>
  <c r="BG324" i="41"/>
  <c r="BG323" i="41"/>
  <c r="BG322" i="41"/>
  <c r="BG321" i="41"/>
  <c r="BG320" i="41"/>
  <c r="BG319" i="41"/>
  <c r="BG318" i="41"/>
  <c r="BG317" i="41"/>
  <c r="BG316" i="41"/>
  <c r="BG315" i="41"/>
  <c r="BG314" i="41"/>
  <c r="BG313" i="41"/>
  <c r="BG312" i="41"/>
  <c r="BG311" i="41"/>
  <c r="BG310" i="41"/>
  <c r="BG309" i="41"/>
  <c r="BG308" i="41"/>
  <c r="BG307" i="41"/>
  <c r="BG306" i="41"/>
  <c r="BG305" i="41"/>
  <c r="BG304" i="41"/>
  <c r="BG303" i="41"/>
  <c r="BG302" i="41"/>
  <c r="BG301" i="41"/>
  <c r="BG300" i="41"/>
  <c r="BG299" i="41"/>
  <c r="BG298" i="41"/>
  <c r="BG297" i="41"/>
  <c r="BG296" i="41"/>
  <c r="BG295" i="41"/>
  <c r="BG294" i="41"/>
  <c r="BG293" i="41"/>
  <c r="BG292" i="41"/>
  <c r="BG291" i="41"/>
  <c r="BG290" i="41"/>
  <c r="BG289" i="41"/>
  <c r="BG288" i="41"/>
  <c r="BG287" i="41"/>
  <c r="BG286" i="41"/>
  <c r="BG285" i="41"/>
  <c r="BG284" i="41"/>
  <c r="BG283" i="41"/>
  <c r="BG282" i="41"/>
  <c r="BG281" i="41"/>
  <c r="BG280" i="41"/>
  <c r="BG279" i="41"/>
  <c r="BG278" i="41"/>
  <c r="BG277" i="41"/>
  <c r="BG276" i="41"/>
  <c r="BG275" i="41"/>
  <c r="BG274" i="41"/>
  <c r="BG273" i="41"/>
  <c r="BG272" i="41"/>
  <c r="BG271" i="41"/>
  <c r="BG270" i="41"/>
  <c r="BG269" i="41"/>
  <c r="BG268" i="41"/>
  <c r="BG267" i="41"/>
  <c r="BG266" i="41"/>
  <c r="BG265" i="41"/>
  <c r="BG264" i="41"/>
  <c r="BG263" i="41"/>
  <c r="BG262" i="41"/>
  <c r="BG261" i="41"/>
  <c r="BG260" i="41"/>
  <c r="BG259" i="41"/>
  <c r="BG258" i="41"/>
  <c r="BG257" i="41"/>
  <c r="BG256" i="41"/>
  <c r="BG255" i="41"/>
  <c r="BG254" i="41"/>
  <c r="BG253" i="41"/>
  <c r="BG252" i="41"/>
  <c r="BG251" i="41"/>
  <c r="BG250" i="41"/>
  <c r="BG249" i="41"/>
  <c r="BG248" i="41"/>
  <c r="BG247" i="41"/>
  <c r="BG246" i="41"/>
  <c r="BG245" i="41"/>
  <c r="BG244" i="41"/>
  <c r="BG243" i="41"/>
  <c r="BG242" i="41"/>
  <c r="BG241" i="41"/>
  <c r="BG240" i="41"/>
  <c r="BG239" i="41"/>
  <c r="BG238" i="41"/>
  <c r="BG237" i="41"/>
  <c r="BG236" i="41"/>
  <c r="BG235" i="41"/>
  <c r="BG234" i="41"/>
  <c r="BG233" i="41"/>
  <c r="BG232" i="41"/>
  <c r="BG231" i="41"/>
  <c r="BG230" i="41"/>
  <c r="BG229" i="41"/>
  <c r="BG228" i="41"/>
  <c r="BG227" i="41"/>
  <c r="BG226" i="41"/>
  <c r="BG225" i="41"/>
  <c r="BG224" i="41"/>
  <c r="BG223" i="41"/>
  <c r="BG222" i="41"/>
  <c r="BG221" i="41"/>
  <c r="BG220" i="41"/>
  <c r="BG219" i="41"/>
  <c r="BG218" i="41"/>
  <c r="BG217" i="41"/>
  <c r="BG216" i="41"/>
  <c r="BG215" i="41"/>
  <c r="BG214" i="41"/>
  <c r="BG213" i="41"/>
  <c r="BG212" i="41"/>
  <c r="BG211" i="41"/>
  <c r="BG210" i="41"/>
  <c r="BG209" i="41"/>
  <c r="BG208" i="41"/>
  <c r="BG207" i="41"/>
  <c r="BG206" i="41"/>
  <c r="BG205" i="41"/>
  <c r="BG204" i="41"/>
  <c r="BG203" i="41"/>
  <c r="BG202" i="41"/>
  <c r="BG201" i="41"/>
  <c r="BG200" i="41"/>
  <c r="BG199" i="41"/>
  <c r="BG198" i="41"/>
  <c r="BG197" i="41"/>
  <c r="BG196" i="41"/>
  <c r="BG195" i="41"/>
  <c r="BG194" i="41"/>
  <c r="BG193" i="41"/>
  <c r="BG192" i="41"/>
  <c r="BG191" i="41"/>
  <c r="BG190" i="41"/>
  <c r="BG189" i="41"/>
  <c r="BG188" i="41"/>
  <c r="BG187" i="41"/>
  <c r="BG186" i="41"/>
  <c r="BG185" i="41"/>
  <c r="BG184" i="41"/>
  <c r="BG183" i="41"/>
  <c r="BG182" i="41"/>
  <c r="BG181" i="41"/>
  <c r="BG180" i="41"/>
  <c r="BG179" i="41"/>
  <c r="BG178" i="41"/>
  <c r="BG177" i="41"/>
  <c r="BG176" i="41"/>
  <c r="BG175" i="41"/>
  <c r="BG174" i="41"/>
  <c r="BG173" i="41"/>
  <c r="BG172" i="41"/>
  <c r="BG171" i="41"/>
  <c r="BG170" i="41"/>
  <c r="BG169" i="41"/>
  <c r="BG168" i="41"/>
  <c r="BG167" i="41"/>
  <c r="BG166" i="41"/>
  <c r="BG165" i="41"/>
  <c r="BG164" i="41"/>
  <c r="BG163" i="41"/>
  <c r="BG162" i="41"/>
  <c r="BG161" i="41"/>
  <c r="BG160" i="41"/>
  <c r="BG159" i="41"/>
  <c r="BG158" i="41"/>
  <c r="BG157" i="41"/>
  <c r="BG156" i="41"/>
  <c r="BG155" i="41"/>
  <c r="BG154" i="41"/>
  <c r="BG153" i="41"/>
  <c r="BG152" i="41"/>
  <c r="BG151" i="41"/>
  <c r="BG150" i="41"/>
  <c r="BG149" i="41"/>
  <c r="BG148" i="41"/>
  <c r="BG147" i="41"/>
  <c r="BG146" i="41"/>
  <c r="BG145" i="41"/>
  <c r="BG144" i="41"/>
  <c r="BG143" i="41"/>
  <c r="BG142" i="41"/>
  <c r="BG141" i="41"/>
  <c r="BG140" i="41"/>
  <c r="BG139" i="41"/>
  <c r="BG138" i="41"/>
  <c r="BG137" i="41"/>
  <c r="BG136" i="41"/>
  <c r="BG135" i="41"/>
  <c r="BG134" i="41"/>
  <c r="BG133" i="41"/>
  <c r="BG132" i="41"/>
  <c r="BG131" i="41"/>
  <c r="BG130" i="41"/>
  <c r="BG129" i="41"/>
  <c r="BG128" i="41"/>
  <c r="BG127" i="41"/>
  <c r="BG126" i="41"/>
  <c r="BG125" i="41"/>
  <c r="BG124" i="41"/>
  <c r="BG123" i="41"/>
  <c r="BG122" i="41"/>
  <c r="BG121" i="41"/>
  <c r="BG120" i="41"/>
  <c r="BG119" i="41"/>
  <c r="BG118" i="41"/>
  <c r="BG117" i="41"/>
  <c r="BG116" i="41"/>
  <c r="BG115" i="41"/>
  <c r="BG114" i="41"/>
  <c r="BG113" i="41"/>
  <c r="BG112" i="41"/>
  <c r="BG111" i="41"/>
  <c r="BG110" i="41"/>
  <c r="BG109" i="41"/>
  <c r="BG108" i="41"/>
  <c r="BG107" i="41"/>
  <c r="BG106" i="41"/>
  <c r="BG105" i="41"/>
  <c r="BG104" i="41"/>
  <c r="BG103" i="41"/>
  <c r="BG102" i="41"/>
  <c r="BG101" i="41"/>
  <c r="BG100" i="41"/>
  <c r="BG99" i="41"/>
  <c r="BG98" i="41"/>
  <c r="BG97" i="41"/>
  <c r="BG96" i="41"/>
  <c r="BG95" i="41"/>
  <c r="BG94" i="41"/>
  <c r="BG93" i="41"/>
  <c r="BG92" i="41"/>
  <c r="BG91" i="41"/>
  <c r="BG90" i="41"/>
  <c r="BG89" i="41"/>
  <c r="BG88" i="41"/>
  <c r="BG87" i="41"/>
  <c r="BG86" i="41"/>
  <c r="BG85" i="41"/>
  <c r="BG84" i="41"/>
  <c r="BG83" i="41"/>
  <c r="BG82" i="41"/>
  <c r="BG81" i="41"/>
  <c r="BG80" i="41"/>
  <c r="BG79" i="41"/>
  <c r="BG78" i="41"/>
  <c r="BG77" i="41"/>
  <c r="BG76" i="41"/>
  <c r="BG75" i="41"/>
  <c r="BG74" i="41"/>
  <c r="BG73" i="41"/>
  <c r="BG72" i="41"/>
  <c r="BG71" i="41"/>
  <c r="BG70" i="41"/>
  <c r="BG69" i="41"/>
  <c r="BG68" i="41"/>
  <c r="BG67" i="41"/>
  <c r="BG66" i="41"/>
  <c r="BG65" i="41"/>
  <c r="BG64" i="41"/>
  <c r="BG63" i="41"/>
  <c r="BG62" i="41"/>
  <c r="BG61" i="41"/>
  <c r="BG60" i="41"/>
  <c r="BG59" i="41"/>
  <c r="BG58" i="41"/>
  <c r="BG57" i="41"/>
  <c r="BG55" i="41"/>
  <c r="BG53" i="41"/>
  <c r="BG52" i="41"/>
  <c r="BG51" i="41"/>
  <c r="BG50" i="41"/>
  <c r="BG49" i="41"/>
  <c r="BG48" i="41"/>
  <c r="BG47" i="41"/>
  <c r="BG46" i="41"/>
  <c r="BG45" i="41"/>
  <c r="BG44" i="41"/>
  <c r="BG43" i="41"/>
  <c r="BG42" i="41"/>
  <c r="BG41" i="41"/>
  <c r="BG40" i="41"/>
  <c r="BG39" i="41"/>
  <c r="BG38" i="41"/>
  <c r="BG37" i="41"/>
  <c r="BG36" i="41"/>
  <c r="BG35" i="41"/>
  <c r="BG34" i="41"/>
  <c r="BG33" i="41"/>
  <c r="BG32" i="41"/>
  <c r="BG31" i="41"/>
  <c r="BG30" i="41"/>
  <c r="BG29" i="41"/>
  <c r="BG28" i="41"/>
  <c r="BG27" i="41"/>
  <c r="BG26" i="41"/>
  <c r="BG25" i="41"/>
  <c r="BG24" i="41"/>
  <c r="BG23" i="41"/>
  <c r="BG22" i="41"/>
  <c r="BG21" i="41"/>
  <c r="BG20" i="41"/>
  <c r="BG19" i="41"/>
  <c r="BG18" i="41"/>
  <c r="BG17" i="41"/>
  <c r="BG16" i="41"/>
  <c r="BG15" i="41"/>
  <c r="BG14" i="41"/>
  <c r="BG13" i="41"/>
  <c r="BG12" i="41"/>
  <c r="BG11" i="41"/>
  <c r="BG10" i="41"/>
  <c r="BG9" i="41"/>
  <c r="BG8" i="41"/>
  <c r="BG7" i="41"/>
  <c r="BG6" i="41"/>
  <c r="BF345" i="41"/>
  <c r="BF344" i="41"/>
  <c r="BF343" i="41"/>
  <c r="BF342" i="41"/>
  <c r="BF341" i="41"/>
  <c r="BF340" i="41"/>
  <c r="BF339" i="41"/>
  <c r="BF338" i="41"/>
  <c r="BF337" i="41"/>
  <c r="BF336" i="41"/>
  <c r="BF335" i="41"/>
  <c r="BF334" i="41"/>
  <c r="BF333" i="41"/>
  <c r="BF332" i="41"/>
  <c r="BF331" i="41"/>
  <c r="BF330" i="41"/>
  <c r="BF329" i="41"/>
  <c r="BF328" i="41"/>
  <c r="BF327" i="41"/>
  <c r="BF326" i="41"/>
  <c r="BF325" i="41"/>
  <c r="BF324" i="41"/>
  <c r="BF323" i="41"/>
  <c r="BF322" i="41"/>
  <c r="BF321" i="41"/>
  <c r="BF320" i="41"/>
  <c r="BF319" i="41"/>
  <c r="BF318" i="41"/>
  <c r="BF317" i="41"/>
  <c r="BF316" i="41"/>
  <c r="BF315" i="41"/>
  <c r="BF314" i="41"/>
  <c r="BF313" i="41"/>
  <c r="BF312" i="41"/>
  <c r="BF311" i="41"/>
  <c r="BF310" i="41"/>
  <c r="BF309" i="41"/>
  <c r="BF308" i="41"/>
  <c r="BF307" i="41"/>
  <c r="BF306" i="41"/>
  <c r="BF305" i="41"/>
  <c r="BF304" i="41"/>
  <c r="BF303" i="41"/>
  <c r="BF302" i="41"/>
  <c r="BF301" i="41"/>
  <c r="BF300" i="41"/>
  <c r="BF299" i="41"/>
  <c r="BF298" i="41"/>
  <c r="BF297" i="41"/>
  <c r="BF296" i="41"/>
  <c r="BF295" i="41"/>
  <c r="BF294" i="41"/>
  <c r="BF293" i="41"/>
  <c r="BF292" i="41"/>
  <c r="BF291" i="41"/>
  <c r="BF290" i="41"/>
  <c r="BF289" i="41"/>
  <c r="BF288" i="41"/>
  <c r="BF287" i="41"/>
  <c r="BF286" i="41"/>
  <c r="BF285" i="41"/>
  <c r="BF284" i="41"/>
  <c r="BF283" i="41"/>
  <c r="BF282" i="41"/>
  <c r="BF281" i="41"/>
  <c r="BF280" i="41"/>
  <c r="BF279" i="41"/>
  <c r="BF278" i="41"/>
  <c r="BF277" i="41"/>
  <c r="BF276" i="41"/>
  <c r="BF275" i="41"/>
  <c r="BF274" i="41"/>
  <c r="BF273" i="41"/>
  <c r="BF272" i="41"/>
  <c r="BF271" i="41"/>
  <c r="BF270" i="41"/>
  <c r="BF269" i="41"/>
  <c r="BF268" i="41"/>
  <c r="BF267" i="41"/>
  <c r="BF266" i="41"/>
  <c r="BF265" i="41"/>
  <c r="BF264" i="41"/>
  <c r="BF263" i="41"/>
  <c r="BF262" i="41"/>
  <c r="BF261" i="41"/>
  <c r="BF260" i="41"/>
  <c r="BF259" i="41"/>
  <c r="BF258" i="41"/>
  <c r="BF257" i="41"/>
  <c r="BF256" i="41"/>
  <c r="BF255" i="41"/>
  <c r="BF254" i="41"/>
  <c r="BF253" i="41"/>
  <c r="BF252" i="41"/>
  <c r="BF251" i="41"/>
  <c r="BF250" i="41"/>
  <c r="BF249" i="41"/>
  <c r="BF248" i="41"/>
  <c r="BF247" i="41"/>
  <c r="BF246" i="41"/>
  <c r="BF245" i="41"/>
  <c r="BF244" i="41"/>
  <c r="BF243" i="41"/>
  <c r="BF242" i="41"/>
  <c r="BF241" i="41"/>
  <c r="BF240" i="41"/>
  <c r="BF239" i="41"/>
  <c r="BF238" i="41"/>
  <c r="BF237" i="41"/>
  <c r="BF236" i="41"/>
  <c r="BF235" i="41"/>
  <c r="BF234" i="41"/>
  <c r="BF233" i="41"/>
  <c r="BF232" i="41"/>
  <c r="BF231" i="41"/>
  <c r="BF230" i="41"/>
  <c r="BF229" i="41"/>
  <c r="BF228" i="41"/>
  <c r="BF227" i="41"/>
  <c r="BF226" i="41"/>
  <c r="BF225" i="41"/>
  <c r="BF224" i="41"/>
  <c r="BF223" i="41"/>
  <c r="BF222" i="41"/>
  <c r="BF221" i="41"/>
  <c r="BF220" i="41"/>
  <c r="BF219" i="41"/>
  <c r="BF218" i="41"/>
  <c r="BF217" i="41"/>
  <c r="BF216" i="41"/>
  <c r="BF215" i="41"/>
  <c r="BF214" i="41"/>
  <c r="BF213" i="41"/>
  <c r="BF212" i="41"/>
  <c r="BF211" i="41"/>
  <c r="BF210" i="41"/>
  <c r="BF209" i="41"/>
  <c r="BF208" i="41"/>
  <c r="BF207" i="41"/>
  <c r="BF206" i="41"/>
  <c r="BF205" i="41"/>
  <c r="BF204" i="41"/>
  <c r="BF203" i="41"/>
  <c r="BF202" i="41"/>
  <c r="BF201" i="41"/>
  <c r="BF200" i="41"/>
  <c r="BF199" i="41"/>
  <c r="BF198" i="41"/>
  <c r="BF197" i="41"/>
  <c r="BF196" i="41"/>
  <c r="BF195" i="41"/>
  <c r="BF194" i="41"/>
  <c r="BF193" i="41"/>
  <c r="BF192" i="41"/>
  <c r="BF191" i="41"/>
  <c r="BF190" i="41"/>
  <c r="BF189" i="41"/>
  <c r="BF188" i="41"/>
  <c r="BF187" i="41"/>
  <c r="BF186" i="41"/>
  <c r="BF185" i="41"/>
  <c r="BF184" i="41"/>
  <c r="BF183" i="41"/>
  <c r="BF182" i="41"/>
  <c r="BF181" i="41"/>
  <c r="BF180" i="41"/>
  <c r="BF179" i="41"/>
  <c r="BF178" i="41"/>
  <c r="BF177" i="41"/>
  <c r="BF176" i="41"/>
  <c r="BF175" i="41"/>
  <c r="BF174" i="41"/>
  <c r="BF173" i="41"/>
  <c r="BF172" i="41"/>
  <c r="BF171" i="41"/>
  <c r="BF170" i="41"/>
  <c r="BF169" i="41"/>
  <c r="BF168" i="41"/>
  <c r="BF167" i="41"/>
  <c r="BF166" i="41"/>
  <c r="BF165" i="41"/>
  <c r="BF164" i="41"/>
  <c r="BF163" i="41"/>
  <c r="BF162" i="41"/>
  <c r="BF161" i="41"/>
  <c r="BF160" i="41"/>
  <c r="BF159" i="41"/>
  <c r="BF158" i="41"/>
  <c r="BF157" i="41"/>
  <c r="BF156" i="41"/>
  <c r="BF155" i="41"/>
  <c r="BF154" i="41"/>
  <c r="BF153" i="41"/>
  <c r="BF152" i="41"/>
  <c r="BF151" i="41"/>
  <c r="BF150" i="41"/>
  <c r="BF149" i="41"/>
  <c r="BF148" i="41"/>
  <c r="BF147" i="41"/>
  <c r="BF146" i="41"/>
  <c r="BF145" i="41"/>
  <c r="BF144" i="41"/>
  <c r="BF143" i="41"/>
  <c r="BF142" i="41"/>
  <c r="BF141" i="41"/>
  <c r="BF140" i="41"/>
  <c r="BF139" i="41"/>
  <c r="BF138" i="41"/>
  <c r="BF137" i="41"/>
  <c r="BF136" i="41"/>
  <c r="BF135" i="41"/>
  <c r="BF134" i="41"/>
  <c r="BF133" i="41"/>
  <c r="BF132" i="41"/>
  <c r="BF131" i="41"/>
  <c r="BF130" i="41"/>
  <c r="BF129" i="41"/>
  <c r="BF128" i="41"/>
  <c r="BF127" i="41"/>
  <c r="BF126" i="41"/>
  <c r="BF125" i="41"/>
  <c r="BF124" i="41"/>
  <c r="BF123" i="41"/>
  <c r="BF122" i="41"/>
  <c r="BF121" i="41"/>
  <c r="BF120" i="41"/>
  <c r="BF119" i="41"/>
  <c r="BF118" i="41"/>
  <c r="BF117" i="41"/>
  <c r="BF116" i="41"/>
  <c r="BF115" i="41"/>
  <c r="BF114" i="41"/>
  <c r="BF113" i="41"/>
  <c r="BF112" i="41"/>
  <c r="BF111" i="41"/>
  <c r="BF110" i="41"/>
  <c r="BF109" i="41"/>
  <c r="BF108" i="41"/>
  <c r="BF107" i="41"/>
  <c r="BF106" i="41"/>
  <c r="BF105" i="41"/>
  <c r="BF104" i="41"/>
  <c r="BF103" i="41"/>
  <c r="BF102" i="41"/>
  <c r="BF101" i="41"/>
  <c r="BF100" i="41"/>
  <c r="BF99" i="41"/>
  <c r="BF98" i="41"/>
  <c r="BF97" i="41"/>
  <c r="BF96" i="41"/>
  <c r="BF95" i="41"/>
  <c r="BF94" i="41"/>
  <c r="BF93" i="41"/>
  <c r="BF92" i="41"/>
  <c r="BF91" i="41"/>
  <c r="BF90" i="41"/>
  <c r="BF89" i="41"/>
  <c r="BF88" i="41"/>
  <c r="BF87" i="41"/>
  <c r="BF86" i="41"/>
  <c r="BF85" i="41"/>
  <c r="BF84" i="41"/>
  <c r="BF83" i="41"/>
  <c r="BF82" i="41"/>
  <c r="BF81" i="41"/>
  <c r="BF80" i="41"/>
  <c r="BF79" i="41"/>
  <c r="BF78" i="41"/>
  <c r="BF77" i="41"/>
  <c r="BF76" i="41"/>
  <c r="BF75" i="41"/>
  <c r="BF74" i="41"/>
  <c r="BF73" i="41"/>
  <c r="BF72" i="41"/>
  <c r="BF71" i="41"/>
  <c r="BF70" i="41"/>
  <c r="BF69" i="41"/>
  <c r="BF68" i="41"/>
  <c r="BF67" i="41"/>
  <c r="BF66" i="41"/>
  <c r="BF65" i="41"/>
  <c r="BF64" i="41"/>
  <c r="BF63" i="41"/>
  <c r="BF62" i="41"/>
  <c r="BF61" i="41"/>
  <c r="BF60" i="41"/>
  <c r="BF59" i="41"/>
  <c r="BF58" i="41"/>
  <c r="BF57" i="41"/>
  <c r="BF55" i="41"/>
  <c r="BF53" i="41"/>
  <c r="BF52" i="41"/>
  <c r="BF51" i="41"/>
  <c r="BF50" i="41"/>
  <c r="BF49" i="41"/>
  <c r="BF48" i="41"/>
  <c r="BF47" i="41"/>
  <c r="BF46" i="41"/>
  <c r="BF45" i="41"/>
  <c r="BF44" i="41"/>
  <c r="BF43" i="41"/>
  <c r="BF42" i="41"/>
  <c r="BF41" i="41"/>
  <c r="BF40" i="41"/>
  <c r="BF39" i="41"/>
  <c r="BF38" i="41"/>
  <c r="BF37" i="41"/>
  <c r="BF36" i="41"/>
  <c r="BF35" i="41"/>
  <c r="BF34" i="41"/>
  <c r="BF33" i="41"/>
  <c r="BF32" i="41"/>
  <c r="BF31" i="41"/>
  <c r="BF30" i="41"/>
  <c r="BF29" i="41"/>
  <c r="BF28" i="41"/>
  <c r="BF27" i="41"/>
  <c r="BF26" i="41"/>
  <c r="BF25" i="41"/>
  <c r="BF24" i="41"/>
  <c r="BF23" i="41"/>
  <c r="BF22" i="41"/>
  <c r="BF21" i="41"/>
  <c r="BF20" i="41"/>
  <c r="BF19" i="41"/>
  <c r="BF18" i="41"/>
  <c r="BF17" i="41"/>
  <c r="BF16" i="41"/>
  <c r="BF15" i="41"/>
  <c r="BF14" i="41"/>
  <c r="BF13" i="41"/>
  <c r="BF12" i="41"/>
  <c r="BF11" i="41"/>
  <c r="BF10" i="41"/>
  <c r="BF9" i="41"/>
  <c r="BF8" i="41"/>
  <c r="BF7" i="41"/>
  <c r="BF6" i="41"/>
  <c r="AX345" i="41"/>
  <c r="AW345" i="41"/>
  <c r="AX344" i="41"/>
  <c r="AW344" i="41"/>
  <c r="AX343" i="41"/>
  <c r="AW343" i="41"/>
  <c r="AX342" i="41"/>
  <c r="AW342" i="41"/>
  <c r="AX341" i="41"/>
  <c r="AW341" i="41"/>
  <c r="AX340" i="41"/>
  <c r="AW340" i="41"/>
  <c r="AX339" i="41"/>
  <c r="AW339" i="41"/>
  <c r="AX338" i="41"/>
  <c r="AW338" i="41"/>
  <c r="AX337" i="41"/>
  <c r="AW337" i="41"/>
  <c r="AX336" i="41"/>
  <c r="AW336" i="41"/>
  <c r="AX335" i="41"/>
  <c r="AW335" i="41"/>
  <c r="AX334" i="41"/>
  <c r="AW334" i="41"/>
  <c r="AX333" i="41"/>
  <c r="AW333" i="41"/>
  <c r="AX332" i="41"/>
  <c r="AW332" i="41"/>
  <c r="AX331" i="41"/>
  <c r="AW331" i="41"/>
  <c r="AX330" i="41"/>
  <c r="AW330" i="41"/>
  <c r="AX329" i="41"/>
  <c r="AW329" i="41"/>
  <c r="AX328" i="41"/>
  <c r="AW328" i="41"/>
  <c r="AX327" i="41"/>
  <c r="AW327" i="41"/>
  <c r="AX326" i="41"/>
  <c r="AW326" i="41"/>
  <c r="AX325" i="41"/>
  <c r="AW325" i="41"/>
  <c r="AX324" i="41"/>
  <c r="AW324" i="41"/>
  <c r="AX323" i="41"/>
  <c r="AW323" i="41"/>
  <c r="AX322" i="41"/>
  <c r="AW322" i="41"/>
  <c r="AX321" i="41"/>
  <c r="AW321" i="41"/>
  <c r="AX320" i="41"/>
  <c r="AW320" i="41"/>
  <c r="AX319" i="41"/>
  <c r="AW319" i="41"/>
  <c r="AX318" i="41"/>
  <c r="AW318" i="41"/>
  <c r="AX317" i="41"/>
  <c r="AW317" i="41"/>
  <c r="AX316" i="41"/>
  <c r="AW316" i="41"/>
  <c r="AX315" i="41"/>
  <c r="AW315" i="41"/>
  <c r="AX314" i="41"/>
  <c r="AW314" i="41"/>
  <c r="AX313" i="41"/>
  <c r="AW313" i="41"/>
  <c r="AX312" i="41"/>
  <c r="AW312" i="41"/>
  <c r="AX311" i="41"/>
  <c r="AW311" i="41"/>
  <c r="AX310" i="41"/>
  <c r="AW310" i="41"/>
  <c r="AX309" i="41"/>
  <c r="AW309" i="41"/>
  <c r="AX308" i="41"/>
  <c r="AW308" i="41"/>
  <c r="AX307" i="41"/>
  <c r="AW307" i="41"/>
  <c r="AX306" i="41"/>
  <c r="AW306" i="41"/>
  <c r="AX305" i="41"/>
  <c r="AW305" i="41"/>
  <c r="AX304" i="41"/>
  <c r="AW304" i="41"/>
  <c r="AX303" i="41"/>
  <c r="AW303" i="41"/>
  <c r="AX302" i="41"/>
  <c r="AW302" i="41"/>
  <c r="AX301" i="41"/>
  <c r="AW301" i="41"/>
  <c r="AX300" i="41"/>
  <c r="AW300" i="41"/>
  <c r="AX299" i="41"/>
  <c r="AW299" i="41"/>
  <c r="AX298" i="41"/>
  <c r="AW298" i="41"/>
  <c r="AX297" i="41"/>
  <c r="AW297" i="41"/>
  <c r="AX296" i="41"/>
  <c r="AW296" i="41"/>
  <c r="AX295" i="41"/>
  <c r="AW295" i="41"/>
  <c r="AX294" i="41"/>
  <c r="AW294" i="41"/>
  <c r="AX293" i="41"/>
  <c r="AW293" i="41"/>
  <c r="AX292" i="41"/>
  <c r="AW292" i="41"/>
  <c r="AX291" i="41"/>
  <c r="AW291" i="41"/>
  <c r="AX290" i="41"/>
  <c r="AW290" i="41"/>
  <c r="AX289" i="41"/>
  <c r="AW289" i="41"/>
  <c r="AX288" i="41"/>
  <c r="AW288" i="41"/>
  <c r="AX287" i="41"/>
  <c r="AW287" i="41"/>
  <c r="AX286" i="41"/>
  <c r="AW286" i="41"/>
  <c r="AX285" i="41"/>
  <c r="AW285" i="41"/>
  <c r="AX284" i="41"/>
  <c r="AW284" i="41"/>
  <c r="AX283" i="41"/>
  <c r="AW283" i="41"/>
  <c r="AX282" i="41"/>
  <c r="AW282" i="41"/>
  <c r="AX281" i="41"/>
  <c r="AW281" i="41"/>
  <c r="AX280" i="41"/>
  <c r="AW280" i="41"/>
  <c r="AX279" i="41"/>
  <c r="AW279" i="41"/>
  <c r="AX278" i="41"/>
  <c r="AW278" i="41"/>
  <c r="AX277" i="41"/>
  <c r="AW277" i="41"/>
  <c r="AX276" i="41"/>
  <c r="AW276" i="41"/>
  <c r="AX275" i="41"/>
  <c r="AW275" i="41"/>
  <c r="AX274" i="41"/>
  <c r="AW274" i="41"/>
  <c r="AX273" i="41"/>
  <c r="AW273" i="41"/>
  <c r="AX272" i="41"/>
  <c r="AW272" i="41"/>
  <c r="AX271" i="41"/>
  <c r="AW271" i="41"/>
  <c r="AX270" i="41"/>
  <c r="AW270" i="41"/>
  <c r="AX269" i="41"/>
  <c r="AW269" i="41"/>
  <c r="AX268" i="41"/>
  <c r="AW268" i="41"/>
  <c r="AX267" i="41"/>
  <c r="AW267" i="41"/>
  <c r="AX266" i="41"/>
  <c r="AW266" i="41"/>
  <c r="AX265" i="41"/>
  <c r="AW265" i="41"/>
  <c r="AX264" i="41"/>
  <c r="AW264" i="41"/>
  <c r="AX263" i="41"/>
  <c r="AW263" i="41"/>
  <c r="AX262" i="41"/>
  <c r="AW262" i="41"/>
  <c r="AX261" i="41"/>
  <c r="AW261" i="41"/>
  <c r="AX260" i="41"/>
  <c r="AW260" i="41"/>
  <c r="AX259" i="41"/>
  <c r="AW259" i="41"/>
  <c r="AX258" i="41"/>
  <c r="AW258" i="41"/>
  <c r="AX257" i="41"/>
  <c r="AW257" i="41"/>
  <c r="AX256" i="41"/>
  <c r="AW256" i="41"/>
  <c r="AX255" i="41"/>
  <c r="AW255" i="41"/>
  <c r="AX254" i="41"/>
  <c r="AW254" i="41"/>
  <c r="AX253" i="41"/>
  <c r="AW253" i="41"/>
  <c r="AX252" i="41"/>
  <c r="AW252" i="41"/>
  <c r="AX251" i="41"/>
  <c r="AW251" i="41"/>
  <c r="AX250" i="41"/>
  <c r="AW250" i="41"/>
  <c r="AX249" i="41"/>
  <c r="AW249" i="41"/>
  <c r="AX248" i="41"/>
  <c r="AW248" i="41"/>
  <c r="AX247" i="41"/>
  <c r="AW247" i="41"/>
  <c r="AX246" i="41"/>
  <c r="AW246" i="41"/>
  <c r="AX245" i="41"/>
  <c r="AW245" i="41"/>
  <c r="AX244" i="41"/>
  <c r="AW244" i="41"/>
  <c r="AX243" i="41"/>
  <c r="AW243" i="41"/>
  <c r="AX242" i="41"/>
  <c r="AW242" i="41"/>
  <c r="AX241" i="41"/>
  <c r="AW241" i="41"/>
  <c r="AX240" i="41"/>
  <c r="AW240" i="41"/>
  <c r="AX239" i="41"/>
  <c r="AW239" i="41"/>
  <c r="AX238" i="41"/>
  <c r="AW238" i="41"/>
  <c r="AX237" i="41"/>
  <c r="AW237" i="41"/>
  <c r="AX236" i="41"/>
  <c r="AW236" i="41"/>
  <c r="AX235" i="41"/>
  <c r="AW235" i="41"/>
  <c r="AX234" i="41"/>
  <c r="AW234" i="41"/>
  <c r="AX233" i="41"/>
  <c r="AW233" i="41"/>
  <c r="AX232" i="41"/>
  <c r="AW232" i="41"/>
  <c r="AX231" i="41"/>
  <c r="AW231" i="41"/>
  <c r="AX230" i="41"/>
  <c r="AW230" i="41"/>
  <c r="AX229" i="41"/>
  <c r="AW229" i="41"/>
  <c r="AX228" i="41"/>
  <c r="AW228" i="41"/>
  <c r="AX227" i="41"/>
  <c r="AW227" i="41"/>
  <c r="AX226" i="41"/>
  <c r="AW226" i="41"/>
  <c r="AX225" i="41"/>
  <c r="AW225" i="41"/>
  <c r="AX224" i="41"/>
  <c r="AW224" i="41"/>
  <c r="AX223" i="41"/>
  <c r="AW223" i="41"/>
  <c r="AX222" i="41"/>
  <c r="AW222" i="41"/>
  <c r="AX221" i="41"/>
  <c r="AW221" i="41"/>
  <c r="AX220" i="41"/>
  <c r="AW220" i="41"/>
  <c r="AX219" i="41"/>
  <c r="AW219" i="41"/>
  <c r="AX218" i="41"/>
  <c r="AW218" i="41"/>
  <c r="AX217" i="41"/>
  <c r="AW217" i="41"/>
  <c r="AX216" i="41"/>
  <c r="AW216" i="41"/>
  <c r="AX215" i="41"/>
  <c r="AW215" i="41"/>
  <c r="AX214" i="41"/>
  <c r="AW214" i="41"/>
  <c r="AX213" i="41"/>
  <c r="AW213" i="41"/>
  <c r="AX212" i="41"/>
  <c r="AW212" i="41"/>
  <c r="AX211" i="41"/>
  <c r="AW211" i="41"/>
  <c r="AX210" i="41"/>
  <c r="AW210" i="41"/>
  <c r="AX209" i="41"/>
  <c r="AW209" i="41"/>
  <c r="AX208" i="41"/>
  <c r="AW208" i="41"/>
  <c r="AX207" i="41"/>
  <c r="AW207" i="41"/>
  <c r="AX206" i="41"/>
  <c r="AW206" i="41"/>
  <c r="AX205" i="41"/>
  <c r="AW205" i="41"/>
  <c r="AX204" i="41"/>
  <c r="AW204" i="41"/>
  <c r="AX203" i="41"/>
  <c r="AW203" i="41"/>
  <c r="AX202" i="41"/>
  <c r="AW202" i="41"/>
  <c r="AX201" i="41"/>
  <c r="AW201" i="41"/>
  <c r="AX200" i="41"/>
  <c r="AW200" i="41"/>
  <c r="AX199" i="41"/>
  <c r="AW199" i="41"/>
  <c r="AX198" i="41"/>
  <c r="AW198" i="41"/>
  <c r="AX197" i="41"/>
  <c r="AW197" i="41"/>
  <c r="AX196" i="41"/>
  <c r="AW196" i="41"/>
  <c r="AX195" i="41"/>
  <c r="AW195" i="41"/>
  <c r="AX194" i="41"/>
  <c r="AW194" i="41"/>
  <c r="AX193" i="41"/>
  <c r="AW193" i="41"/>
  <c r="AX192" i="41"/>
  <c r="AW192" i="41"/>
  <c r="AX191" i="41"/>
  <c r="AW191" i="41"/>
  <c r="AX190" i="41"/>
  <c r="AW190" i="41"/>
  <c r="AX189" i="41"/>
  <c r="AW189" i="41"/>
  <c r="AX188" i="41"/>
  <c r="AW188" i="41"/>
  <c r="AX187" i="41"/>
  <c r="AW187" i="41"/>
  <c r="AX186" i="41"/>
  <c r="AW186" i="41"/>
  <c r="AX185" i="41"/>
  <c r="AW185" i="41"/>
  <c r="AX184" i="41"/>
  <c r="AW184" i="41"/>
  <c r="AX183" i="41"/>
  <c r="AW183" i="41"/>
  <c r="AX182" i="41"/>
  <c r="AW182" i="41"/>
  <c r="AX181" i="41"/>
  <c r="AW181" i="41"/>
  <c r="AX180" i="41"/>
  <c r="AW180" i="41"/>
  <c r="AX179" i="41"/>
  <c r="AW179" i="41"/>
  <c r="AX178" i="41"/>
  <c r="AW178" i="41"/>
  <c r="AX177" i="41"/>
  <c r="AW177" i="41"/>
  <c r="AX176" i="41"/>
  <c r="AW176" i="41"/>
  <c r="AX175" i="41"/>
  <c r="AW175" i="41"/>
  <c r="AX174" i="41"/>
  <c r="AW174" i="41"/>
  <c r="AX173" i="41"/>
  <c r="AW173" i="41"/>
  <c r="AX172" i="41"/>
  <c r="AW172" i="41"/>
  <c r="AX171" i="41"/>
  <c r="AW171" i="41"/>
  <c r="AX170" i="41"/>
  <c r="AW170" i="41"/>
  <c r="AX169" i="41"/>
  <c r="AW169" i="41"/>
  <c r="AX168" i="41"/>
  <c r="AW168" i="41"/>
  <c r="AX167" i="41"/>
  <c r="AW167" i="41"/>
  <c r="AX166" i="41"/>
  <c r="AW166" i="41"/>
  <c r="AX165" i="41"/>
  <c r="AW165" i="41"/>
  <c r="AX164" i="41"/>
  <c r="AW164" i="41"/>
  <c r="AX163" i="41"/>
  <c r="AW163" i="41"/>
  <c r="AX162" i="41"/>
  <c r="AW162" i="41"/>
  <c r="AX161" i="41"/>
  <c r="AW161" i="41"/>
  <c r="AX160" i="41"/>
  <c r="AW160" i="41"/>
  <c r="AX159" i="41"/>
  <c r="AW159" i="41"/>
  <c r="AX158" i="41"/>
  <c r="AW158" i="41"/>
  <c r="AX157" i="41"/>
  <c r="AW157" i="41"/>
  <c r="AX156" i="41"/>
  <c r="AW156" i="41"/>
  <c r="AX155" i="41"/>
  <c r="AW155" i="41"/>
  <c r="AX154" i="41"/>
  <c r="AW154" i="41"/>
  <c r="AX153" i="41"/>
  <c r="AW153" i="41"/>
  <c r="AX152" i="41"/>
  <c r="AW152" i="41"/>
  <c r="AX151" i="41"/>
  <c r="AW151" i="41"/>
  <c r="AX150" i="41"/>
  <c r="AW150" i="41"/>
  <c r="AX149" i="41"/>
  <c r="AW149" i="41"/>
  <c r="AX148" i="41"/>
  <c r="AW148" i="41"/>
  <c r="AX147" i="41"/>
  <c r="AW147" i="41"/>
  <c r="AX146" i="41"/>
  <c r="AW146" i="41"/>
  <c r="AX145" i="41"/>
  <c r="AW145" i="41"/>
  <c r="AX144" i="41"/>
  <c r="AW144" i="41"/>
  <c r="AX143" i="41"/>
  <c r="AW143" i="41"/>
  <c r="AX142" i="41"/>
  <c r="AW142" i="41"/>
  <c r="AX141" i="41"/>
  <c r="AW141" i="41"/>
  <c r="AX140" i="41"/>
  <c r="AW140" i="41"/>
  <c r="AX139" i="41"/>
  <c r="AW139" i="41"/>
  <c r="AX138" i="41"/>
  <c r="AW138" i="41"/>
  <c r="AX137" i="41"/>
  <c r="AW137" i="41"/>
  <c r="AX136" i="41"/>
  <c r="AW136" i="41"/>
  <c r="AX135" i="41"/>
  <c r="AW135" i="41"/>
  <c r="AX134" i="41"/>
  <c r="AW134" i="41"/>
  <c r="AX133" i="41"/>
  <c r="AW133" i="41"/>
  <c r="AX132" i="41"/>
  <c r="AW132" i="41"/>
  <c r="AX131" i="41"/>
  <c r="AW131" i="41"/>
  <c r="AX130" i="41"/>
  <c r="AW130" i="41"/>
  <c r="AX129" i="41"/>
  <c r="AW129" i="41"/>
  <c r="AX128" i="41"/>
  <c r="AW128" i="41"/>
  <c r="AX127" i="41"/>
  <c r="AW127" i="41"/>
  <c r="AX126" i="41"/>
  <c r="AW126" i="41"/>
  <c r="AX125" i="41"/>
  <c r="AW125" i="41"/>
  <c r="AX124" i="41"/>
  <c r="AW124" i="41"/>
  <c r="AX123" i="41"/>
  <c r="AW123" i="41"/>
  <c r="AX122" i="41"/>
  <c r="AW122" i="41"/>
  <c r="AX121" i="41"/>
  <c r="AW121" i="41"/>
  <c r="AX120" i="41"/>
  <c r="AW120" i="41"/>
  <c r="AX119" i="41"/>
  <c r="AW119" i="41"/>
  <c r="AX118" i="41"/>
  <c r="AW118" i="41"/>
  <c r="AX117" i="41"/>
  <c r="AW117" i="41"/>
  <c r="AX116" i="41"/>
  <c r="AW116" i="41"/>
  <c r="AX115" i="41"/>
  <c r="AW115" i="41"/>
  <c r="AX114" i="41"/>
  <c r="AW114" i="41"/>
  <c r="AX113" i="41"/>
  <c r="AW113" i="41"/>
  <c r="AX112" i="41"/>
  <c r="AW112" i="41"/>
  <c r="AX111" i="41"/>
  <c r="AW111" i="41"/>
  <c r="AX110" i="41"/>
  <c r="AW110" i="41"/>
  <c r="AX109" i="41"/>
  <c r="AW109" i="41"/>
  <c r="AX108" i="41"/>
  <c r="AW108" i="41"/>
  <c r="AX107" i="41"/>
  <c r="AW107" i="41"/>
  <c r="AX106" i="41"/>
  <c r="AW106" i="41"/>
  <c r="AX105" i="41"/>
  <c r="AW105" i="41"/>
  <c r="AX104" i="41"/>
  <c r="AW104" i="41"/>
  <c r="AX103" i="41"/>
  <c r="AW103" i="41"/>
  <c r="AX102" i="41"/>
  <c r="AW102" i="41"/>
  <c r="AX101" i="41"/>
  <c r="AW101" i="41"/>
  <c r="AX100" i="41"/>
  <c r="AW100" i="41"/>
  <c r="AX99" i="41"/>
  <c r="AW99" i="41"/>
  <c r="AX98" i="41"/>
  <c r="AW98" i="41"/>
  <c r="AX97" i="41"/>
  <c r="AW97" i="41"/>
  <c r="AX96" i="41"/>
  <c r="AW96" i="41"/>
  <c r="AX95" i="41"/>
  <c r="AW95" i="41"/>
  <c r="AX94" i="41"/>
  <c r="AW94" i="41"/>
  <c r="AX93" i="41"/>
  <c r="AW93" i="41"/>
  <c r="AX92" i="41"/>
  <c r="AW92" i="41"/>
  <c r="AX91" i="41"/>
  <c r="AW91" i="41"/>
  <c r="AX90" i="41"/>
  <c r="AW90" i="41"/>
  <c r="AX89" i="41"/>
  <c r="AW89" i="41"/>
  <c r="AX88" i="41"/>
  <c r="AW88" i="41"/>
  <c r="AX87" i="41"/>
  <c r="AW87" i="41"/>
  <c r="AX86" i="41"/>
  <c r="AW86" i="41"/>
  <c r="AX85" i="41"/>
  <c r="AW85" i="41"/>
  <c r="AX84" i="41"/>
  <c r="AW84" i="41"/>
  <c r="AX83" i="41"/>
  <c r="AW83" i="41"/>
  <c r="AX82" i="41"/>
  <c r="AW82" i="41"/>
  <c r="AX81" i="41"/>
  <c r="AW81" i="41"/>
  <c r="AX80" i="41"/>
  <c r="AW80" i="41"/>
  <c r="AX79" i="41"/>
  <c r="AW79" i="41"/>
  <c r="AX78" i="41"/>
  <c r="AW78" i="41"/>
  <c r="AX77" i="41"/>
  <c r="AW77" i="41"/>
  <c r="AX76" i="41"/>
  <c r="AW76" i="41"/>
  <c r="AX75" i="41"/>
  <c r="AW75" i="41"/>
  <c r="AX74" i="41"/>
  <c r="AW74" i="41"/>
  <c r="AX73" i="41"/>
  <c r="AW73" i="41"/>
  <c r="AX72" i="41"/>
  <c r="AW72" i="41"/>
  <c r="AX71" i="41"/>
  <c r="AW71" i="41"/>
  <c r="AX70" i="41"/>
  <c r="AW70" i="41"/>
  <c r="AX69" i="41"/>
  <c r="AW69" i="41"/>
  <c r="AX68" i="41"/>
  <c r="AW68" i="41"/>
  <c r="AX67" i="41"/>
  <c r="AW67" i="41"/>
  <c r="AX66" i="41"/>
  <c r="AW66" i="41"/>
  <c r="AX65" i="41"/>
  <c r="AW65" i="41"/>
  <c r="AX64" i="41"/>
  <c r="AW64" i="41"/>
  <c r="AX63" i="41"/>
  <c r="AW63" i="41"/>
  <c r="AX62" i="41"/>
  <c r="AW62" i="41"/>
  <c r="AX61" i="41"/>
  <c r="AW61" i="41"/>
  <c r="AX60" i="41"/>
  <c r="AW60" i="41"/>
  <c r="AX59" i="41"/>
  <c r="AW59" i="41"/>
  <c r="AX58" i="41"/>
  <c r="AW58" i="41"/>
  <c r="AX57" i="41"/>
  <c r="AW57" i="41"/>
  <c r="AX55" i="41"/>
  <c r="AW55" i="41"/>
  <c r="AX53" i="41"/>
  <c r="AW53" i="41"/>
  <c r="AX52" i="41"/>
  <c r="AW52" i="41"/>
  <c r="AX51" i="41"/>
  <c r="AW51" i="41"/>
  <c r="AX50" i="41"/>
  <c r="AW50" i="41"/>
  <c r="AX49" i="41"/>
  <c r="AW49" i="41"/>
  <c r="AX48" i="41"/>
  <c r="AW48" i="41"/>
  <c r="AX47" i="41"/>
  <c r="AW47" i="41"/>
  <c r="AX46" i="41"/>
  <c r="AW46" i="41"/>
  <c r="AX45" i="41"/>
  <c r="AW45" i="41"/>
  <c r="AX44" i="41"/>
  <c r="AW44" i="41"/>
  <c r="AX43" i="41"/>
  <c r="AW43" i="41"/>
  <c r="AX42" i="41"/>
  <c r="AW42" i="41"/>
  <c r="AX41" i="41"/>
  <c r="AW41" i="41"/>
  <c r="AX40" i="41"/>
  <c r="AW40" i="41"/>
  <c r="AX39" i="41"/>
  <c r="AW39" i="41"/>
  <c r="AX38" i="41"/>
  <c r="AW38" i="41"/>
  <c r="AX37" i="41"/>
  <c r="AW37" i="41"/>
  <c r="AX36" i="41"/>
  <c r="AW36" i="41"/>
  <c r="AX35" i="41"/>
  <c r="AW35" i="41"/>
  <c r="AX34" i="41"/>
  <c r="AW34" i="41"/>
  <c r="AX33" i="41"/>
  <c r="AW33" i="41"/>
  <c r="AX32" i="41"/>
  <c r="AW32" i="41"/>
  <c r="AX31" i="41"/>
  <c r="AW31" i="41"/>
  <c r="AX30" i="41"/>
  <c r="AW30" i="41"/>
  <c r="AX29" i="41"/>
  <c r="AW29" i="41"/>
  <c r="AX28" i="41"/>
  <c r="AW28" i="41"/>
  <c r="AX27" i="41"/>
  <c r="AW27" i="41"/>
  <c r="AX26" i="41"/>
  <c r="AW26" i="41"/>
  <c r="AX25" i="41"/>
  <c r="AW25" i="41"/>
  <c r="AX24" i="41"/>
  <c r="AW24" i="41"/>
  <c r="AX23" i="41"/>
  <c r="AW23" i="41"/>
  <c r="AX22" i="41"/>
  <c r="AW22" i="41"/>
  <c r="AX21" i="41"/>
  <c r="AW21" i="41"/>
  <c r="AX20" i="41"/>
  <c r="AW20" i="41"/>
  <c r="AX19" i="41"/>
  <c r="AW19" i="41"/>
  <c r="AX18" i="41"/>
  <c r="AW18" i="41"/>
  <c r="AX17" i="41"/>
  <c r="AW17" i="41"/>
  <c r="AX16" i="41"/>
  <c r="AW16" i="41"/>
  <c r="AX15" i="41"/>
  <c r="AW15" i="41"/>
  <c r="AX14" i="41"/>
  <c r="AW14" i="41"/>
  <c r="AX13" i="41"/>
  <c r="AW13" i="41"/>
  <c r="AX12" i="41"/>
  <c r="AW12" i="41"/>
  <c r="AX11" i="41"/>
  <c r="AW11" i="41"/>
  <c r="AX10" i="41"/>
  <c r="AW10" i="41"/>
  <c r="AX9" i="41"/>
  <c r="AW9" i="41"/>
  <c r="AX8" i="41"/>
  <c r="AW8" i="41"/>
  <c r="AX7" i="41"/>
  <c r="AW7" i="41"/>
  <c r="AX6" i="41"/>
  <c r="AW6" i="41"/>
  <c r="AX5" i="41"/>
  <c r="AW5" i="41"/>
  <c r="AU345" i="41"/>
  <c r="AU344" i="41"/>
  <c r="AU343" i="41"/>
  <c r="AU342" i="41"/>
  <c r="AU341" i="41"/>
  <c r="AU340" i="41"/>
  <c r="AU339" i="41"/>
  <c r="AU338" i="41"/>
  <c r="AU337" i="41"/>
  <c r="AU336" i="41"/>
  <c r="AU335" i="41"/>
  <c r="AU334" i="41"/>
  <c r="AU333" i="41"/>
  <c r="AU332" i="41"/>
  <c r="AU331" i="41"/>
  <c r="AU330" i="41"/>
  <c r="AU329" i="41"/>
  <c r="AU328" i="41"/>
  <c r="AU327" i="41"/>
  <c r="AU326" i="41"/>
  <c r="AU325" i="41"/>
  <c r="AU324" i="41"/>
  <c r="AU323" i="41"/>
  <c r="AU322" i="41"/>
  <c r="AU321" i="41"/>
  <c r="AU320" i="41"/>
  <c r="AU319" i="41"/>
  <c r="AU318" i="41"/>
  <c r="AU317" i="41"/>
  <c r="AU316" i="41"/>
  <c r="AU315" i="41"/>
  <c r="AU314" i="41"/>
  <c r="AU313" i="41"/>
  <c r="AU312" i="41"/>
  <c r="AU311" i="41"/>
  <c r="AU310" i="41"/>
  <c r="AU309" i="41"/>
  <c r="AU308" i="41"/>
  <c r="AU307" i="41"/>
  <c r="AU306" i="41"/>
  <c r="AU305" i="41"/>
  <c r="AU304" i="41"/>
  <c r="AU303" i="41"/>
  <c r="AU302" i="41"/>
  <c r="AU301" i="41"/>
  <c r="AU300" i="41"/>
  <c r="AU299" i="41"/>
  <c r="AU298" i="41"/>
  <c r="AU297" i="41"/>
  <c r="AU296" i="41"/>
  <c r="AU295" i="41"/>
  <c r="AU294" i="41"/>
  <c r="AU293" i="41"/>
  <c r="AU292" i="41"/>
  <c r="AU291" i="41"/>
  <c r="AU290" i="41"/>
  <c r="AU289" i="41"/>
  <c r="AU288" i="41"/>
  <c r="AU287" i="41"/>
  <c r="AU286" i="41"/>
  <c r="AU285" i="41"/>
  <c r="AU284" i="41"/>
  <c r="AU283" i="41"/>
  <c r="AU282" i="41"/>
  <c r="AU281" i="41"/>
  <c r="AU280" i="41"/>
  <c r="AU279" i="41"/>
  <c r="AU278" i="41"/>
  <c r="AU277" i="41"/>
  <c r="AU276" i="41"/>
  <c r="AU275" i="41"/>
  <c r="AU274" i="41"/>
  <c r="AU273" i="41"/>
  <c r="AU272" i="41"/>
  <c r="AU271" i="41"/>
  <c r="AU270" i="41"/>
  <c r="AU269" i="41"/>
  <c r="AU268" i="41"/>
  <c r="AU267" i="41"/>
  <c r="AU266" i="41"/>
  <c r="AU265" i="41"/>
  <c r="AU264" i="41"/>
  <c r="AU263" i="41"/>
  <c r="AU262" i="41"/>
  <c r="AU261" i="41"/>
  <c r="AU260" i="41"/>
  <c r="AU259" i="41"/>
  <c r="AU258" i="41"/>
  <c r="AU257" i="41"/>
  <c r="AU256" i="41"/>
  <c r="AU255" i="41"/>
  <c r="AU254" i="41"/>
  <c r="AU253" i="41"/>
  <c r="AU252" i="41"/>
  <c r="AU251" i="41"/>
  <c r="AU250" i="41"/>
  <c r="AU249" i="41"/>
  <c r="AU248" i="41"/>
  <c r="AU247" i="41"/>
  <c r="AU246" i="41"/>
  <c r="AU245" i="41"/>
  <c r="AU244" i="41"/>
  <c r="AU243" i="41"/>
  <c r="AU242" i="41"/>
  <c r="AU241" i="41"/>
  <c r="AU240" i="41"/>
  <c r="AU239" i="41"/>
  <c r="AU238" i="41"/>
  <c r="AU237" i="41"/>
  <c r="AU236" i="41"/>
  <c r="AU235" i="41"/>
  <c r="AU234" i="41"/>
  <c r="AU233" i="41"/>
  <c r="AU232" i="41"/>
  <c r="AU231" i="41"/>
  <c r="AU230" i="41"/>
  <c r="AU229" i="41"/>
  <c r="AU228" i="41"/>
  <c r="AU227" i="41"/>
  <c r="AU226" i="41"/>
  <c r="AU225" i="41"/>
  <c r="AU224" i="41"/>
  <c r="AU223" i="41"/>
  <c r="AU222" i="41"/>
  <c r="AU221" i="41"/>
  <c r="AU220" i="41"/>
  <c r="AU219" i="41"/>
  <c r="AU218" i="41"/>
  <c r="AU217" i="41"/>
  <c r="AU216" i="41"/>
  <c r="AU215" i="41"/>
  <c r="AU214" i="41"/>
  <c r="AU213" i="41"/>
  <c r="AU212" i="41"/>
  <c r="AU211" i="41"/>
  <c r="AU210" i="41"/>
  <c r="AU209" i="41"/>
  <c r="AU208" i="41"/>
  <c r="AU207" i="41"/>
  <c r="AU206" i="41"/>
  <c r="AU205" i="41"/>
  <c r="AU204" i="41"/>
  <c r="AU203" i="41"/>
  <c r="AU202" i="41"/>
  <c r="AU201" i="41"/>
  <c r="AU200" i="41"/>
  <c r="AU199" i="41"/>
  <c r="AU198" i="41"/>
  <c r="AU197" i="41"/>
  <c r="AU196" i="41"/>
  <c r="AU195" i="41"/>
  <c r="AU194" i="41"/>
  <c r="AU193" i="41"/>
  <c r="AU192" i="41"/>
  <c r="AU191" i="41"/>
  <c r="AU190" i="41"/>
  <c r="AU189" i="41"/>
  <c r="AU188" i="41"/>
  <c r="AU187" i="41"/>
  <c r="AU186" i="41"/>
  <c r="AU185" i="41"/>
  <c r="AU184" i="41"/>
  <c r="AU183" i="41"/>
  <c r="AU182" i="41"/>
  <c r="AU181" i="41"/>
  <c r="AU180" i="41"/>
  <c r="AU179" i="41"/>
  <c r="AU178" i="41"/>
  <c r="AU177" i="41"/>
  <c r="AU176" i="41"/>
  <c r="AU175" i="41"/>
  <c r="AU174" i="41"/>
  <c r="AU173" i="41"/>
  <c r="AU172" i="41"/>
  <c r="AU171" i="41"/>
  <c r="AU170" i="41"/>
  <c r="AU169" i="41"/>
  <c r="AU168" i="41"/>
  <c r="AU167" i="41"/>
  <c r="AU166" i="41"/>
  <c r="AU165" i="41"/>
  <c r="AU164" i="41"/>
  <c r="AU163" i="41"/>
  <c r="AU162" i="41"/>
  <c r="AU161" i="41"/>
  <c r="AU160" i="41"/>
  <c r="AU159" i="41"/>
  <c r="AU158" i="41"/>
  <c r="AU157" i="41"/>
  <c r="AU156" i="41"/>
  <c r="AU155" i="41"/>
  <c r="AU154" i="41"/>
  <c r="AU153" i="41"/>
  <c r="AU152" i="41"/>
  <c r="AU151" i="41"/>
  <c r="AU150" i="41"/>
  <c r="AU149" i="41"/>
  <c r="AU148" i="41"/>
  <c r="AU147" i="41"/>
  <c r="AU146" i="41"/>
  <c r="AU145" i="41"/>
  <c r="AU144" i="41"/>
  <c r="AU143" i="41"/>
  <c r="AU142" i="41"/>
  <c r="AU141" i="41"/>
  <c r="AU140" i="41"/>
  <c r="AU139" i="41"/>
  <c r="AU138" i="41"/>
  <c r="AU137" i="41"/>
  <c r="AU136" i="41"/>
  <c r="AU135" i="41"/>
  <c r="AU134" i="41"/>
  <c r="AU133" i="41"/>
  <c r="AU132" i="41"/>
  <c r="AU131" i="41"/>
  <c r="AU130" i="41"/>
  <c r="AU129" i="41"/>
  <c r="AU128" i="41"/>
  <c r="AU127" i="41"/>
  <c r="AU126" i="41"/>
  <c r="AU125" i="41"/>
  <c r="AU124" i="41"/>
  <c r="AU123" i="41"/>
  <c r="AU122" i="41"/>
  <c r="AU121" i="41"/>
  <c r="AU120" i="41"/>
  <c r="AU119" i="41"/>
  <c r="AU118" i="41"/>
  <c r="AU117" i="41"/>
  <c r="AU116" i="41"/>
  <c r="AU115" i="41"/>
  <c r="AU114" i="41"/>
  <c r="AU113" i="41"/>
  <c r="AU112" i="41"/>
  <c r="AU111" i="41"/>
  <c r="AU110" i="41"/>
  <c r="AU109" i="41"/>
  <c r="AU108" i="41"/>
  <c r="AU107" i="41"/>
  <c r="AU106" i="41"/>
  <c r="AU105" i="41"/>
  <c r="AU104" i="41"/>
  <c r="AU103" i="41"/>
  <c r="AU102" i="41"/>
  <c r="AU101" i="41"/>
  <c r="AU100" i="41"/>
  <c r="AU99" i="41"/>
  <c r="AU98" i="41"/>
  <c r="AU97" i="41"/>
  <c r="AU96" i="41"/>
  <c r="AU95" i="41"/>
  <c r="AU94" i="41"/>
  <c r="AU93" i="41"/>
  <c r="AU92" i="41"/>
  <c r="AU91" i="41"/>
  <c r="AU90" i="41"/>
  <c r="AU89" i="41"/>
  <c r="AU88" i="41"/>
  <c r="AU87" i="41"/>
  <c r="AU86" i="41"/>
  <c r="AU85" i="41"/>
  <c r="AU84" i="41"/>
  <c r="AU83" i="41"/>
  <c r="AU82" i="41"/>
  <c r="AU81" i="41"/>
  <c r="AU80" i="41"/>
  <c r="AU79" i="41"/>
  <c r="AU78" i="41"/>
  <c r="AU77" i="41"/>
  <c r="AU76" i="41"/>
  <c r="AU75" i="41"/>
  <c r="AU74" i="41"/>
  <c r="AU73" i="41"/>
  <c r="AU72" i="41"/>
  <c r="AU71" i="41"/>
  <c r="AU70" i="41"/>
  <c r="AU69" i="41"/>
  <c r="AU68" i="41"/>
  <c r="AU67" i="41"/>
  <c r="AU66" i="41"/>
  <c r="AU65" i="41"/>
  <c r="AU64" i="41"/>
  <c r="AU63" i="41"/>
  <c r="AU62" i="41"/>
  <c r="AU61" i="41"/>
  <c r="AU60" i="41"/>
  <c r="AU59" i="41"/>
  <c r="AU58" i="41"/>
  <c r="AU57" i="41"/>
  <c r="AU55" i="41"/>
  <c r="AU53" i="41"/>
  <c r="AU52" i="41"/>
  <c r="AU51" i="41"/>
  <c r="AU50" i="41"/>
  <c r="AU49" i="41"/>
  <c r="AU48" i="41"/>
  <c r="AU47" i="41"/>
  <c r="AU46" i="41"/>
  <c r="AU45" i="41"/>
  <c r="AU44" i="41"/>
  <c r="AU43" i="41"/>
  <c r="AU42" i="41"/>
  <c r="AU41" i="41"/>
  <c r="AU40" i="41"/>
  <c r="AU39" i="41"/>
  <c r="AU38" i="41"/>
  <c r="AU37" i="41"/>
  <c r="AU36" i="41"/>
  <c r="AU35" i="41"/>
  <c r="AU34" i="41"/>
  <c r="AU33" i="41"/>
  <c r="AU32" i="41"/>
  <c r="AU31" i="41"/>
  <c r="AU30" i="41"/>
  <c r="AU29" i="41"/>
  <c r="AU28" i="41"/>
  <c r="AU27" i="41"/>
  <c r="AU26" i="41"/>
  <c r="AU25" i="41"/>
  <c r="AU24" i="41"/>
  <c r="AU23" i="41"/>
  <c r="AU22" i="41"/>
  <c r="AU21" i="41"/>
  <c r="AU20" i="41"/>
  <c r="AU19" i="41"/>
  <c r="AU18" i="41"/>
  <c r="AU17" i="41"/>
  <c r="AU16" i="41"/>
  <c r="AU15" i="41"/>
  <c r="AU14" i="41"/>
  <c r="AU13" i="41"/>
  <c r="AU12" i="41"/>
  <c r="AU11" i="41"/>
  <c r="AU10" i="41"/>
  <c r="AU9" i="41"/>
  <c r="AU8" i="41"/>
  <c r="AU7" i="41"/>
  <c r="AU6" i="41"/>
  <c r="AP345" i="41"/>
  <c r="AP344" i="41"/>
  <c r="AP343" i="41"/>
  <c r="AP342" i="41"/>
  <c r="AP341" i="41"/>
  <c r="AP340" i="41"/>
  <c r="AP339" i="41"/>
  <c r="AP338" i="41"/>
  <c r="AP337" i="41"/>
  <c r="AP336" i="41"/>
  <c r="AP335" i="41"/>
  <c r="AP334" i="41"/>
  <c r="AP333" i="41"/>
  <c r="AP332" i="41"/>
  <c r="AP331" i="41"/>
  <c r="AP330" i="41"/>
  <c r="AP329" i="41"/>
  <c r="AP328" i="41"/>
  <c r="AP327" i="41"/>
  <c r="AP326" i="41"/>
  <c r="AP325" i="41"/>
  <c r="AP324" i="41"/>
  <c r="AP323" i="41"/>
  <c r="AP322" i="41"/>
  <c r="AP321" i="41"/>
  <c r="AP320" i="41"/>
  <c r="AP319" i="41"/>
  <c r="AP318" i="41"/>
  <c r="AP317" i="41"/>
  <c r="AP316" i="41"/>
  <c r="AP315" i="41"/>
  <c r="AP314" i="41"/>
  <c r="AP313" i="41"/>
  <c r="AP312" i="41"/>
  <c r="AP311" i="41"/>
  <c r="AP310" i="41"/>
  <c r="AP309" i="41"/>
  <c r="AP308" i="41"/>
  <c r="AP307" i="41"/>
  <c r="AP306" i="41"/>
  <c r="AP305" i="41"/>
  <c r="AP304" i="41"/>
  <c r="AP303" i="41"/>
  <c r="AP302" i="41"/>
  <c r="AP301" i="41"/>
  <c r="AP300" i="41"/>
  <c r="AP299" i="41"/>
  <c r="AP298" i="41"/>
  <c r="AP297" i="41"/>
  <c r="AP296" i="41"/>
  <c r="AP295" i="41"/>
  <c r="AP294" i="41"/>
  <c r="AP293" i="41"/>
  <c r="AP292" i="41"/>
  <c r="AP291" i="41"/>
  <c r="AP290" i="41"/>
  <c r="AP289" i="41"/>
  <c r="AP288" i="41"/>
  <c r="AP287" i="41"/>
  <c r="AP286" i="41"/>
  <c r="AP285" i="41"/>
  <c r="AP284" i="41"/>
  <c r="AP283" i="41"/>
  <c r="AP282" i="41"/>
  <c r="AP281" i="41"/>
  <c r="AP280" i="41"/>
  <c r="AP278" i="41"/>
  <c r="AP277" i="41"/>
  <c r="AP276" i="41"/>
  <c r="AP275" i="41"/>
  <c r="AP274" i="41"/>
  <c r="AP273" i="41"/>
  <c r="AP272" i="41"/>
  <c r="AP271" i="41"/>
  <c r="AP270" i="41"/>
  <c r="AP269" i="41"/>
  <c r="AP268" i="41"/>
  <c r="AP267" i="41"/>
  <c r="AP265" i="41"/>
  <c r="AP264" i="41"/>
  <c r="AP263" i="41"/>
  <c r="AP262" i="41"/>
  <c r="AP261" i="41"/>
  <c r="AP260" i="41"/>
  <c r="AP259" i="41"/>
  <c r="AP258" i="41"/>
  <c r="AP257" i="41"/>
  <c r="AP256" i="41"/>
  <c r="AP254" i="41"/>
  <c r="AP253" i="41"/>
  <c r="AP252" i="41"/>
  <c r="AP251" i="41"/>
  <c r="AP250" i="41"/>
  <c r="AP249" i="41"/>
  <c r="AP248" i="41"/>
  <c r="AP247" i="41"/>
  <c r="AP246" i="41"/>
  <c r="AP245" i="41"/>
  <c r="AP244" i="41"/>
  <c r="AP243" i="41"/>
  <c r="AP242" i="41"/>
  <c r="AP241" i="41"/>
  <c r="AP240" i="41"/>
  <c r="AP239" i="41"/>
  <c r="AP238" i="41"/>
  <c r="AP237" i="41"/>
  <c r="AP236" i="41"/>
  <c r="AP235" i="41"/>
  <c r="AP234" i="41"/>
  <c r="AP233" i="41"/>
  <c r="AP232" i="41"/>
  <c r="AP231" i="41"/>
  <c r="AP230" i="41"/>
  <c r="AP229" i="41"/>
  <c r="AP228" i="41"/>
  <c r="AP227" i="41"/>
  <c r="AP226" i="41"/>
  <c r="AP225" i="41"/>
  <c r="AP224" i="41"/>
  <c r="AP223" i="41"/>
  <c r="AP222" i="41"/>
  <c r="AP221" i="41"/>
  <c r="AP220" i="41"/>
  <c r="AP218" i="41"/>
  <c r="AP217" i="41"/>
  <c r="AP216" i="41"/>
  <c r="AP215" i="41"/>
  <c r="AP214" i="41"/>
  <c r="AP213" i="41"/>
  <c r="AP212" i="41"/>
  <c r="AP211" i="41"/>
  <c r="AP210" i="41"/>
  <c r="AP209" i="41"/>
  <c r="AP208" i="41"/>
  <c r="AP207" i="41"/>
  <c r="AP206" i="41"/>
  <c r="AP205" i="41"/>
  <c r="AP204" i="41"/>
  <c r="AP203" i="41"/>
  <c r="AP202" i="41"/>
  <c r="AP201" i="41"/>
  <c r="AP200" i="41"/>
  <c r="AP199" i="41"/>
  <c r="AP198" i="41"/>
  <c r="AP197" i="41"/>
  <c r="AP196" i="41"/>
  <c r="AP195" i="41"/>
  <c r="AP193" i="41"/>
  <c r="AP192" i="41"/>
  <c r="AP191" i="41"/>
  <c r="AP190" i="41"/>
  <c r="AP189" i="41"/>
  <c r="AP188" i="41"/>
  <c r="AP187" i="41"/>
  <c r="AP185" i="41"/>
  <c r="AP184" i="41"/>
  <c r="AP183" i="41"/>
  <c r="AP182" i="41"/>
  <c r="AP181" i="41"/>
  <c r="AP179" i="41"/>
  <c r="AP178" i="41"/>
  <c r="AP177" i="41"/>
  <c r="AP176" i="41"/>
  <c r="AP175" i="41"/>
  <c r="AP174" i="41"/>
  <c r="AP173" i="41"/>
  <c r="AP172" i="41"/>
  <c r="AP171" i="41"/>
  <c r="AP170" i="41"/>
  <c r="AP169" i="41"/>
  <c r="AP168" i="41"/>
  <c r="AP167" i="41"/>
  <c r="AP166" i="41"/>
  <c r="AP165" i="41"/>
  <c r="AP164" i="41"/>
  <c r="AP163" i="41"/>
  <c r="AP162" i="41"/>
  <c r="AP161" i="41"/>
  <c r="AP160" i="41"/>
  <c r="AP159" i="41"/>
  <c r="AP158" i="41"/>
  <c r="AP157" i="41"/>
  <c r="AP156" i="41"/>
  <c r="AP155" i="41"/>
  <c r="AP154" i="41"/>
  <c r="AP153" i="41"/>
  <c r="AP152" i="41"/>
  <c r="AP151" i="41"/>
  <c r="AP150" i="41"/>
  <c r="AP149" i="41"/>
  <c r="AP148" i="41"/>
  <c r="AP147" i="41"/>
  <c r="AP146" i="41"/>
  <c r="AP145" i="41"/>
  <c r="AP144" i="41"/>
  <c r="AP143" i="41"/>
  <c r="AP142" i="41"/>
  <c r="AP141" i="41"/>
  <c r="AP140" i="41"/>
  <c r="AP139" i="41"/>
  <c r="AP138" i="41"/>
  <c r="AP137" i="41"/>
  <c r="AP136" i="41"/>
  <c r="AP135" i="41"/>
  <c r="AP134" i="41"/>
  <c r="AP133" i="41"/>
  <c r="AP132" i="41"/>
  <c r="AP131" i="41"/>
  <c r="AP130" i="41"/>
  <c r="AP129" i="41"/>
  <c r="AP128" i="41"/>
  <c r="AP127" i="41"/>
  <c r="AP126" i="41"/>
  <c r="AP125" i="41"/>
  <c r="AP124" i="41"/>
  <c r="AP123" i="41"/>
  <c r="AP122" i="41"/>
  <c r="AP121" i="41"/>
  <c r="AP120" i="41"/>
  <c r="AP119" i="41"/>
  <c r="AP118" i="41"/>
  <c r="AP117" i="41"/>
  <c r="AP116" i="41"/>
  <c r="AP114" i="41"/>
  <c r="AP113" i="41"/>
  <c r="AP112" i="41"/>
  <c r="AP111" i="41"/>
  <c r="AP110" i="41"/>
  <c r="AP109" i="41"/>
  <c r="AP108" i="41"/>
  <c r="AP107" i="41"/>
  <c r="AP106" i="41"/>
  <c r="AP105" i="41"/>
  <c r="AP104" i="41"/>
  <c r="AP103" i="41"/>
  <c r="AP102" i="41"/>
  <c r="AP101" i="41"/>
  <c r="AP100" i="41"/>
  <c r="AP99" i="41"/>
  <c r="AP98" i="41"/>
  <c r="AP97" i="41"/>
  <c r="AP96" i="41"/>
  <c r="AP95" i="41"/>
  <c r="AP94" i="41"/>
  <c r="AP93" i="41"/>
  <c r="AP92" i="41"/>
  <c r="AP91" i="41"/>
  <c r="AP90" i="41"/>
  <c r="AP89" i="41"/>
  <c r="AP88" i="41"/>
  <c r="AP87" i="41"/>
  <c r="AP86" i="41"/>
  <c r="AP85" i="41"/>
  <c r="AP84" i="41"/>
  <c r="AP83" i="41"/>
  <c r="AP82" i="41"/>
  <c r="AP81" i="41"/>
  <c r="AP80" i="41"/>
  <c r="AP79" i="41"/>
  <c r="AP78" i="41"/>
  <c r="AP77" i="41"/>
  <c r="AP76" i="41"/>
  <c r="AP75" i="41"/>
  <c r="AP74" i="41"/>
  <c r="AP73" i="41"/>
  <c r="AP72" i="41"/>
  <c r="AP71" i="41"/>
  <c r="AP70" i="41"/>
  <c r="AP69" i="41"/>
  <c r="AP68" i="41"/>
  <c r="AP67" i="41"/>
  <c r="AP66" i="41"/>
  <c r="AP65" i="41"/>
  <c r="AP64" i="41"/>
  <c r="AP63" i="41"/>
  <c r="AP62" i="41"/>
  <c r="AP61" i="41"/>
  <c r="AP60" i="41"/>
  <c r="AP59" i="41"/>
  <c r="AP58" i="41"/>
  <c r="AP57" i="41"/>
  <c r="AP55" i="41"/>
  <c r="AP54" i="41"/>
  <c r="AP53" i="41"/>
  <c r="AP51" i="41"/>
  <c r="AP50" i="41"/>
  <c r="AP49" i="41"/>
  <c r="AP48" i="41"/>
  <c r="AP47" i="41"/>
  <c r="AP46" i="41"/>
  <c r="AP45" i="41"/>
  <c r="AP44" i="41"/>
  <c r="AP43" i="41"/>
  <c r="AP42" i="41"/>
  <c r="AP41" i="41"/>
  <c r="AP40" i="41"/>
  <c r="AP39" i="41"/>
  <c r="AP38" i="41"/>
  <c r="AP37" i="41"/>
  <c r="AP36" i="41"/>
  <c r="AP35" i="41"/>
  <c r="AP34" i="41"/>
  <c r="AP32" i="41"/>
  <c r="AP31" i="41"/>
  <c r="AP30" i="41"/>
  <c r="AP29" i="41"/>
  <c r="AP28" i="41"/>
  <c r="AP27" i="41"/>
  <c r="AP26" i="41"/>
  <c r="AP25" i="41"/>
  <c r="AP24" i="41"/>
  <c r="AP23" i="41"/>
  <c r="AP22" i="41"/>
  <c r="AP21" i="41"/>
  <c r="AP20" i="41"/>
  <c r="AP19" i="41"/>
  <c r="AP18" i="41"/>
  <c r="AP17" i="41"/>
  <c r="AP16" i="41"/>
  <c r="AP15" i="41"/>
  <c r="AP14" i="41"/>
  <c r="AP13" i="41"/>
  <c r="AP12" i="41"/>
  <c r="AP11" i="41"/>
  <c r="AP10" i="41"/>
  <c r="AP9" i="41"/>
  <c r="AP8" i="41"/>
  <c r="AP7" i="41"/>
  <c r="AP6" i="41"/>
  <c r="AS345" i="41"/>
  <c r="AS344" i="41"/>
  <c r="AS343" i="41"/>
  <c r="AS342" i="41"/>
  <c r="AS341" i="41"/>
  <c r="AS340" i="41"/>
  <c r="AS339" i="41"/>
  <c r="AS338" i="41"/>
  <c r="AS337" i="41"/>
  <c r="AS336" i="41"/>
  <c r="AS335" i="41"/>
  <c r="AS334" i="41"/>
  <c r="AS333" i="41"/>
  <c r="AS332" i="41"/>
  <c r="AS331" i="41"/>
  <c r="AS330" i="41"/>
  <c r="AS329" i="41"/>
  <c r="AS328" i="41"/>
  <c r="AS327" i="41"/>
  <c r="AS326" i="41"/>
  <c r="AS325" i="41"/>
  <c r="AS324" i="41"/>
  <c r="AS323" i="41"/>
  <c r="AS322" i="41"/>
  <c r="AS321" i="41"/>
  <c r="AS320" i="41"/>
  <c r="AS319" i="41"/>
  <c r="AS318" i="41"/>
  <c r="AS317" i="41"/>
  <c r="AS316" i="41"/>
  <c r="AS315" i="41"/>
  <c r="AS314" i="41"/>
  <c r="AS313" i="41"/>
  <c r="AS312" i="41"/>
  <c r="AS311" i="41"/>
  <c r="AS310" i="41"/>
  <c r="AS309" i="41"/>
  <c r="AS308" i="41"/>
  <c r="AS307" i="41"/>
  <c r="AS306" i="41"/>
  <c r="AS305" i="41"/>
  <c r="AS304" i="41"/>
  <c r="AS303" i="41"/>
  <c r="AS302" i="41"/>
  <c r="AS301" i="41"/>
  <c r="AS300" i="41"/>
  <c r="AS299" i="41"/>
  <c r="AS298" i="41"/>
  <c r="AS297" i="41"/>
  <c r="AS296" i="41"/>
  <c r="AS295" i="41"/>
  <c r="AS294" i="41"/>
  <c r="AS293" i="41"/>
  <c r="AS292" i="41"/>
  <c r="AS291" i="41"/>
  <c r="AS290" i="41"/>
  <c r="AS289" i="41"/>
  <c r="AS288" i="41"/>
  <c r="AS287" i="41"/>
  <c r="AS286" i="41"/>
  <c r="AS285" i="41"/>
  <c r="AS284" i="41"/>
  <c r="AS283" i="41"/>
  <c r="AS282" i="41"/>
  <c r="AS281" i="41"/>
  <c r="AS280" i="41"/>
  <c r="AS278" i="41"/>
  <c r="AS277" i="41"/>
  <c r="AS276" i="41"/>
  <c r="AS275" i="41"/>
  <c r="AS274" i="41"/>
  <c r="AS273" i="41"/>
  <c r="AS272" i="41"/>
  <c r="AS271" i="41"/>
  <c r="AS270" i="41"/>
  <c r="AS269" i="41"/>
  <c r="AS268" i="41"/>
  <c r="AS267" i="41"/>
  <c r="AS265" i="41"/>
  <c r="AS264" i="41"/>
  <c r="AS263" i="41"/>
  <c r="AS262" i="41"/>
  <c r="AS261" i="41"/>
  <c r="AS260" i="41"/>
  <c r="AS259" i="41"/>
  <c r="AS258" i="41"/>
  <c r="AS257" i="41"/>
  <c r="AS256" i="41"/>
  <c r="AS254" i="41"/>
  <c r="AS253" i="41"/>
  <c r="AS252" i="41"/>
  <c r="AS251" i="41"/>
  <c r="AS250" i="41"/>
  <c r="AS249" i="41"/>
  <c r="AS248" i="41"/>
  <c r="AS247" i="41"/>
  <c r="AS246" i="41"/>
  <c r="AS245" i="41"/>
  <c r="AS244" i="41"/>
  <c r="AS243" i="41"/>
  <c r="AS242" i="41"/>
  <c r="AS241" i="41"/>
  <c r="AS240" i="41"/>
  <c r="AS239" i="41"/>
  <c r="AS238" i="41"/>
  <c r="AS237" i="41"/>
  <c r="AS236" i="41"/>
  <c r="AS235" i="41"/>
  <c r="AS234" i="41"/>
  <c r="AS233" i="41"/>
  <c r="AS232" i="41"/>
  <c r="AS231" i="41"/>
  <c r="AS230" i="41"/>
  <c r="AS229" i="41"/>
  <c r="AS228" i="41"/>
  <c r="AS227" i="41"/>
  <c r="AS226" i="41"/>
  <c r="AS225" i="41"/>
  <c r="AS224" i="41"/>
  <c r="AS223" i="41"/>
  <c r="AS222" i="41"/>
  <c r="AS221" i="41"/>
  <c r="AS220" i="41"/>
  <c r="AS218" i="41"/>
  <c r="AS217" i="41"/>
  <c r="AS216" i="41"/>
  <c r="AS215" i="41"/>
  <c r="AS214" i="41"/>
  <c r="AS213" i="41"/>
  <c r="AS212" i="41"/>
  <c r="AS211" i="41"/>
  <c r="AS210" i="41"/>
  <c r="AS209" i="41"/>
  <c r="AS208" i="41"/>
  <c r="AS207" i="41"/>
  <c r="AS206" i="41"/>
  <c r="AS205" i="41"/>
  <c r="AS204" i="41"/>
  <c r="AS203" i="41"/>
  <c r="AS202" i="41"/>
  <c r="AS201" i="41"/>
  <c r="AS200" i="41"/>
  <c r="AS199" i="41"/>
  <c r="AS198" i="41"/>
  <c r="AS197" i="41"/>
  <c r="AS196" i="41"/>
  <c r="AS195" i="41"/>
  <c r="AS193" i="41"/>
  <c r="AS192" i="41"/>
  <c r="AS191" i="41"/>
  <c r="AS190" i="41"/>
  <c r="AS189" i="41"/>
  <c r="AS188" i="41"/>
  <c r="AS187" i="41"/>
  <c r="AS185" i="41"/>
  <c r="AS184" i="41"/>
  <c r="AS183" i="41"/>
  <c r="AS182" i="41"/>
  <c r="AS181" i="41"/>
  <c r="AS179" i="41"/>
  <c r="AS178" i="41"/>
  <c r="AS177" i="41"/>
  <c r="AS176" i="41"/>
  <c r="AS175" i="41"/>
  <c r="AS174" i="41"/>
  <c r="AS173" i="41"/>
  <c r="AS172" i="41"/>
  <c r="AS171" i="41"/>
  <c r="AS170" i="41"/>
  <c r="AS169" i="41"/>
  <c r="AS168" i="41"/>
  <c r="AS167" i="41"/>
  <c r="AS166" i="41"/>
  <c r="AS165" i="41"/>
  <c r="AS164" i="41"/>
  <c r="AS163" i="41"/>
  <c r="AS162" i="41"/>
  <c r="AS161" i="41"/>
  <c r="AS160" i="41"/>
  <c r="AS159" i="41"/>
  <c r="AS158" i="41"/>
  <c r="AS157" i="41"/>
  <c r="AS156" i="41"/>
  <c r="AS155" i="41"/>
  <c r="AS154" i="41"/>
  <c r="AS153" i="41"/>
  <c r="AS152" i="41"/>
  <c r="AS151" i="41"/>
  <c r="AS150" i="41"/>
  <c r="AS149" i="41"/>
  <c r="AS148" i="41"/>
  <c r="AS147" i="41"/>
  <c r="AS146" i="41"/>
  <c r="AS145" i="41"/>
  <c r="AS144" i="41"/>
  <c r="AS143" i="41"/>
  <c r="AS142" i="41"/>
  <c r="AS141" i="41"/>
  <c r="AS140" i="41"/>
  <c r="AS139" i="41"/>
  <c r="AS138" i="41"/>
  <c r="AS137" i="41"/>
  <c r="AS136" i="41"/>
  <c r="AS135" i="41"/>
  <c r="AS134" i="41"/>
  <c r="AS133" i="41"/>
  <c r="AS132" i="41"/>
  <c r="AS131" i="41"/>
  <c r="AS130" i="41"/>
  <c r="AS129" i="41"/>
  <c r="AS128" i="41"/>
  <c r="AS127" i="41"/>
  <c r="AS126" i="41"/>
  <c r="AS125" i="41"/>
  <c r="AS124" i="41"/>
  <c r="AS123" i="41"/>
  <c r="AS122" i="41"/>
  <c r="AS121" i="41"/>
  <c r="AS120" i="41"/>
  <c r="AS119" i="41"/>
  <c r="AS118" i="41"/>
  <c r="AS117" i="41"/>
  <c r="AS116" i="41"/>
  <c r="AS114" i="41"/>
  <c r="AS113" i="41"/>
  <c r="AS112" i="41"/>
  <c r="AS111" i="41"/>
  <c r="AS110" i="41"/>
  <c r="AS109" i="41"/>
  <c r="AS108" i="41"/>
  <c r="AS107" i="41"/>
  <c r="AS106" i="41"/>
  <c r="AS105" i="41"/>
  <c r="AS104" i="41"/>
  <c r="AS103" i="41"/>
  <c r="AS102" i="41"/>
  <c r="AS101" i="41"/>
  <c r="AS100" i="41"/>
  <c r="AS99" i="41"/>
  <c r="AS98" i="41"/>
  <c r="AS97" i="41"/>
  <c r="AS96" i="41"/>
  <c r="AS95" i="41"/>
  <c r="AS94" i="41"/>
  <c r="AS93" i="41"/>
  <c r="AS92" i="41"/>
  <c r="AS91" i="41"/>
  <c r="AS90" i="41"/>
  <c r="AS89" i="41"/>
  <c r="AS88" i="41"/>
  <c r="AS87" i="41"/>
  <c r="AS86" i="41"/>
  <c r="AS85" i="41"/>
  <c r="AS84" i="41"/>
  <c r="AS83" i="41"/>
  <c r="AS82" i="41"/>
  <c r="AS81" i="41"/>
  <c r="AS80" i="41"/>
  <c r="AS79" i="41"/>
  <c r="AS78" i="41"/>
  <c r="AS77" i="41"/>
  <c r="AS76" i="41"/>
  <c r="AS75" i="41"/>
  <c r="AS74" i="41"/>
  <c r="AS73" i="41"/>
  <c r="AS72" i="41"/>
  <c r="AS71" i="41"/>
  <c r="AS70" i="41"/>
  <c r="AS69" i="41"/>
  <c r="AS68" i="41"/>
  <c r="AS67" i="41"/>
  <c r="AS66" i="41"/>
  <c r="AS65" i="41"/>
  <c r="AS64" i="41"/>
  <c r="AS63" i="41"/>
  <c r="AS62" i="41"/>
  <c r="AS61" i="41"/>
  <c r="AS60" i="41"/>
  <c r="AS59" i="41"/>
  <c r="AS58" i="41"/>
  <c r="AS57" i="41"/>
  <c r="AS55" i="41"/>
  <c r="AS54" i="41"/>
  <c r="AS53" i="41"/>
  <c r="AS51" i="41"/>
  <c r="AS50" i="41"/>
  <c r="AS49" i="41"/>
  <c r="AS48" i="41"/>
  <c r="AS47" i="41"/>
  <c r="AS46" i="41"/>
  <c r="AS45" i="41"/>
  <c r="AS44" i="41"/>
  <c r="AS43" i="41"/>
  <c r="AS42" i="41"/>
  <c r="AS41" i="41"/>
  <c r="AS40" i="41"/>
  <c r="AS39" i="41"/>
  <c r="AS38" i="41"/>
  <c r="AS37" i="41"/>
  <c r="AS36" i="41"/>
  <c r="AS35" i="41"/>
  <c r="AS34" i="41"/>
  <c r="AS32" i="41"/>
  <c r="AS31" i="41"/>
  <c r="AS30" i="41"/>
  <c r="AS29" i="41"/>
  <c r="AS28" i="41"/>
  <c r="AS27" i="41"/>
  <c r="AS26" i="41"/>
  <c r="AS25" i="41"/>
  <c r="AS24" i="41"/>
  <c r="AS23" i="41"/>
  <c r="AS22" i="41"/>
  <c r="AS21" i="41"/>
  <c r="AS20" i="41"/>
  <c r="AS19" i="41"/>
  <c r="AS18" i="41"/>
  <c r="AS17" i="41"/>
  <c r="AS16" i="41"/>
  <c r="AS15" i="41"/>
  <c r="AS14" i="41"/>
  <c r="AS13" i="41"/>
  <c r="AS12" i="41"/>
  <c r="AS11" i="41"/>
  <c r="AS10" i="41"/>
  <c r="AS9" i="41"/>
  <c r="AS8" i="41"/>
  <c r="AS7" i="41"/>
  <c r="AS6" i="41"/>
  <c r="AS5" i="41"/>
  <c r="AK345" i="41"/>
  <c r="AK344" i="41"/>
  <c r="AK343" i="41"/>
  <c r="AK342" i="41"/>
  <c r="AK341" i="41"/>
  <c r="AK340" i="41"/>
  <c r="AK339" i="41"/>
  <c r="AK338" i="41"/>
  <c r="AK337" i="41"/>
  <c r="AK336" i="41"/>
  <c r="AK335" i="41"/>
  <c r="AK334" i="41"/>
  <c r="AK333" i="41"/>
  <c r="AK332" i="41"/>
  <c r="AK331" i="41"/>
  <c r="AK330" i="41"/>
  <c r="AK329" i="41"/>
  <c r="AK328" i="41"/>
  <c r="AK327" i="41"/>
  <c r="AK326" i="41"/>
  <c r="AK325" i="41"/>
  <c r="AK324" i="41"/>
  <c r="AK323" i="41"/>
  <c r="AK322" i="41"/>
  <c r="AK321" i="41"/>
  <c r="AK320" i="41"/>
  <c r="AK319" i="41"/>
  <c r="AK318" i="41"/>
  <c r="AK317" i="41"/>
  <c r="AK316" i="41"/>
  <c r="AK315" i="41"/>
  <c r="AK314" i="41"/>
  <c r="AK313" i="41"/>
  <c r="AK312" i="41"/>
  <c r="AK311" i="41"/>
  <c r="AK310" i="41"/>
  <c r="AK309" i="41"/>
  <c r="AK308" i="41"/>
  <c r="AK307" i="41"/>
  <c r="AK306" i="41"/>
  <c r="AK305" i="41"/>
  <c r="AK304" i="41"/>
  <c r="AK303" i="41"/>
  <c r="AK302" i="41"/>
  <c r="AK301" i="41"/>
  <c r="AK300" i="41"/>
  <c r="AK299" i="41"/>
  <c r="AK298" i="41"/>
  <c r="AK297" i="41"/>
  <c r="AK296" i="41"/>
  <c r="AK295" i="41"/>
  <c r="AK294" i="41"/>
  <c r="AK293" i="41"/>
  <c r="AK292" i="41"/>
  <c r="AK291" i="41"/>
  <c r="AK290" i="41"/>
  <c r="AK289" i="41"/>
  <c r="AK288" i="41"/>
  <c r="AK287" i="41"/>
  <c r="AK286" i="41"/>
  <c r="AK285" i="41"/>
  <c r="AK284" i="41"/>
  <c r="AK283" i="41"/>
  <c r="AK282" i="41"/>
  <c r="AK281" i="41"/>
  <c r="AK280" i="41"/>
  <c r="AK278" i="41"/>
  <c r="AK277" i="41"/>
  <c r="AK276" i="41"/>
  <c r="AK275" i="41"/>
  <c r="AK274" i="41"/>
  <c r="AK273" i="41"/>
  <c r="AK272" i="41"/>
  <c r="AK271" i="41"/>
  <c r="AK270" i="41"/>
  <c r="AK269" i="41"/>
  <c r="AK268" i="41"/>
  <c r="AK267" i="41"/>
  <c r="AK265" i="41"/>
  <c r="AK264" i="41"/>
  <c r="AK263" i="41"/>
  <c r="AK262" i="41"/>
  <c r="AK261" i="41"/>
  <c r="AK260" i="41"/>
  <c r="AK259" i="41"/>
  <c r="AK258" i="41"/>
  <c r="AK257" i="41"/>
  <c r="AK256" i="41"/>
  <c r="AK254" i="41"/>
  <c r="AK253" i="41"/>
  <c r="AK252" i="41"/>
  <c r="AK251" i="41"/>
  <c r="AK250" i="41"/>
  <c r="AK249" i="41"/>
  <c r="AK248" i="41"/>
  <c r="AK247" i="41"/>
  <c r="AK246" i="41"/>
  <c r="AK245" i="41"/>
  <c r="AK244" i="41"/>
  <c r="AK243" i="41"/>
  <c r="AK242" i="41"/>
  <c r="AK241" i="41"/>
  <c r="AK240" i="41"/>
  <c r="AK239" i="41"/>
  <c r="AK238" i="41"/>
  <c r="AK237" i="41"/>
  <c r="AK236" i="41"/>
  <c r="AK235" i="41"/>
  <c r="AK234" i="41"/>
  <c r="AK233" i="41"/>
  <c r="AK232" i="41"/>
  <c r="AK231" i="41"/>
  <c r="AK230" i="41"/>
  <c r="AK229" i="41"/>
  <c r="AK228" i="41"/>
  <c r="AK227" i="41"/>
  <c r="AK226" i="41"/>
  <c r="AK225" i="41"/>
  <c r="AK224" i="41"/>
  <c r="AK223" i="41"/>
  <c r="AK222" i="41"/>
  <c r="AK221" i="41"/>
  <c r="AK220" i="41"/>
  <c r="AK218" i="41"/>
  <c r="AK217" i="41"/>
  <c r="AK216" i="41"/>
  <c r="AK215" i="41"/>
  <c r="AK214" i="41"/>
  <c r="AK213" i="41"/>
  <c r="AK212" i="41"/>
  <c r="AK211" i="41"/>
  <c r="AK210" i="41"/>
  <c r="AK209" i="41"/>
  <c r="AK208" i="41"/>
  <c r="AK207" i="41"/>
  <c r="AK206" i="41"/>
  <c r="AK205" i="41"/>
  <c r="AK204" i="41"/>
  <c r="AK203" i="41"/>
  <c r="AK202" i="41"/>
  <c r="AK201" i="41"/>
  <c r="AK200" i="41"/>
  <c r="AK199" i="41"/>
  <c r="AK198" i="41"/>
  <c r="AK197" i="41"/>
  <c r="AK196" i="41"/>
  <c r="AK195" i="41"/>
  <c r="AK193" i="41"/>
  <c r="AK192" i="41"/>
  <c r="AK191" i="41"/>
  <c r="AK190" i="41"/>
  <c r="AK189" i="41"/>
  <c r="AK188" i="41"/>
  <c r="AK187" i="41"/>
  <c r="AK185" i="41"/>
  <c r="AK184" i="41"/>
  <c r="AK183" i="41"/>
  <c r="AK182" i="41"/>
  <c r="AK181" i="41"/>
  <c r="AK179" i="41"/>
  <c r="AK178" i="41"/>
  <c r="AK177" i="41"/>
  <c r="AK176" i="41"/>
  <c r="AK175" i="41"/>
  <c r="AK174" i="41"/>
  <c r="AK173" i="41"/>
  <c r="AK172" i="41"/>
  <c r="AK171" i="41"/>
  <c r="AK170" i="41"/>
  <c r="AK169" i="41"/>
  <c r="AK168" i="41"/>
  <c r="AK167" i="41"/>
  <c r="AK166" i="41"/>
  <c r="AK165" i="41"/>
  <c r="AK164" i="41"/>
  <c r="AK163" i="41"/>
  <c r="AK162" i="41"/>
  <c r="AK161" i="41"/>
  <c r="AK160" i="41"/>
  <c r="AK159" i="41"/>
  <c r="AK158" i="41"/>
  <c r="AK157" i="41"/>
  <c r="AK156" i="41"/>
  <c r="AK155" i="41"/>
  <c r="AK154" i="41"/>
  <c r="AK153" i="41"/>
  <c r="AK152" i="41"/>
  <c r="AK151" i="41"/>
  <c r="AK150" i="41"/>
  <c r="AK149" i="41"/>
  <c r="AK148" i="41"/>
  <c r="AK147" i="41"/>
  <c r="AK146" i="41"/>
  <c r="AK145" i="41"/>
  <c r="AK144" i="41"/>
  <c r="AK143" i="41"/>
  <c r="AK142" i="41"/>
  <c r="AK141" i="41"/>
  <c r="AK140" i="41"/>
  <c r="AK139" i="41"/>
  <c r="AK138" i="41"/>
  <c r="AK137" i="41"/>
  <c r="AK136" i="41"/>
  <c r="AK135" i="41"/>
  <c r="AK134" i="41"/>
  <c r="AK133" i="41"/>
  <c r="AK132" i="41"/>
  <c r="AK131" i="41"/>
  <c r="AK130" i="41"/>
  <c r="AK129" i="41"/>
  <c r="AK128" i="41"/>
  <c r="AK127" i="41"/>
  <c r="AK126" i="41"/>
  <c r="AK125" i="41"/>
  <c r="AK124" i="41"/>
  <c r="AK123" i="41"/>
  <c r="AK122" i="41"/>
  <c r="AK121" i="41"/>
  <c r="AK120" i="41"/>
  <c r="AK119" i="41"/>
  <c r="AK118" i="41"/>
  <c r="AK117" i="41"/>
  <c r="AK116" i="41"/>
  <c r="AK114" i="41"/>
  <c r="AK113" i="41"/>
  <c r="AK112" i="41"/>
  <c r="AK111" i="41"/>
  <c r="AK110" i="41"/>
  <c r="AK109" i="41"/>
  <c r="AK108" i="41"/>
  <c r="AK107" i="41"/>
  <c r="AK106" i="41"/>
  <c r="AK105" i="41"/>
  <c r="AK104" i="41"/>
  <c r="AK103" i="41"/>
  <c r="AK102" i="41"/>
  <c r="AK101" i="41"/>
  <c r="AK100" i="41"/>
  <c r="AK99" i="41"/>
  <c r="AK98" i="41"/>
  <c r="AK97" i="41"/>
  <c r="AK96" i="41"/>
  <c r="AK95" i="41"/>
  <c r="AK94" i="41"/>
  <c r="AK93" i="41"/>
  <c r="AK92" i="41"/>
  <c r="AK91" i="41"/>
  <c r="AK90" i="41"/>
  <c r="AK89" i="41"/>
  <c r="AK88" i="41"/>
  <c r="AK87" i="41"/>
  <c r="AK86" i="41"/>
  <c r="AK85" i="41"/>
  <c r="AK84" i="41"/>
  <c r="AK83" i="41"/>
  <c r="AK82" i="41"/>
  <c r="AK81" i="41"/>
  <c r="AK80" i="41"/>
  <c r="AK79" i="41"/>
  <c r="AK78" i="41"/>
  <c r="AK77" i="41"/>
  <c r="AK76" i="41"/>
  <c r="AK75" i="41"/>
  <c r="AK74" i="41"/>
  <c r="AK73" i="41"/>
  <c r="AK72" i="41"/>
  <c r="AK71" i="41"/>
  <c r="AK70" i="41"/>
  <c r="AK69" i="41"/>
  <c r="AK68" i="41"/>
  <c r="AK67" i="41"/>
  <c r="AK66" i="41"/>
  <c r="AK65" i="41"/>
  <c r="AK64" i="41"/>
  <c r="AK63" i="41"/>
  <c r="AK62" i="41"/>
  <c r="AK61" i="41"/>
  <c r="AK60" i="41"/>
  <c r="AK59" i="41"/>
  <c r="AK58" i="41"/>
  <c r="AK57" i="41"/>
  <c r="AK55" i="41"/>
  <c r="AK54" i="41"/>
  <c r="AK53" i="41"/>
  <c r="AK51" i="41"/>
  <c r="AK50" i="41"/>
  <c r="AK49" i="41"/>
  <c r="AK48" i="41"/>
  <c r="AK47" i="41"/>
  <c r="AK46" i="41"/>
  <c r="AK45" i="41"/>
  <c r="AK44" i="41"/>
  <c r="AK43" i="41"/>
  <c r="AK42" i="41"/>
  <c r="AK41" i="41"/>
  <c r="AK40" i="41"/>
  <c r="AK39" i="41"/>
  <c r="AK38" i="41"/>
  <c r="AK37" i="41"/>
  <c r="AK36" i="41"/>
  <c r="AK35" i="41"/>
  <c r="AK34" i="41"/>
  <c r="AK32" i="41"/>
  <c r="AK31" i="41"/>
  <c r="AK30" i="41"/>
  <c r="AK29" i="41"/>
  <c r="AK28" i="41"/>
  <c r="AK27" i="41"/>
  <c r="AK26" i="41"/>
  <c r="AK25" i="41"/>
  <c r="AK24" i="41"/>
  <c r="AK23" i="41"/>
  <c r="AK22" i="41"/>
  <c r="AK21" i="41"/>
  <c r="AK20" i="41"/>
  <c r="AK19" i="41"/>
  <c r="AK18" i="41"/>
  <c r="AK17" i="41"/>
  <c r="AK16" i="41"/>
  <c r="AK15" i="41"/>
  <c r="AK13" i="41"/>
  <c r="AK12" i="41"/>
  <c r="AK11" i="41"/>
  <c r="AK10" i="41"/>
  <c r="AK9" i="41"/>
  <c r="AK8" i="41"/>
  <c r="AK7" i="41"/>
  <c r="AK6" i="41"/>
  <c r="AC345" i="41"/>
  <c r="AC344" i="41"/>
  <c r="AC343" i="41"/>
  <c r="AC342" i="41"/>
  <c r="AC341" i="41"/>
  <c r="AC340" i="41"/>
  <c r="AC339" i="41"/>
  <c r="AC338" i="41"/>
  <c r="AC337" i="41"/>
  <c r="AC336" i="41"/>
  <c r="AC335" i="41"/>
  <c r="AC334" i="41"/>
  <c r="AC333" i="41"/>
  <c r="AC332" i="41"/>
  <c r="AC331" i="41"/>
  <c r="AC330" i="41"/>
  <c r="AC329" i="41"/>
  <c r="AC328" i="41"/>
  <c r="AC327" i="41"/>
  <c r="AC326" i="41"/>
  <c r="AC325" i="41"/>
  <c r="AC324" i="41"/>
  <c r="AC323" i="41"/>
  <c r="AC322" i="41"/>
  <c r="AC321" i="41"/>
  <c r="AC320" i="41"/>
  <c r="AC319" i="41"/>
  <c r="AC318" i="41"/>
  <c r="AC317" i="41"/>
  <c r="AC316" i="41"/>
  <c r="AC315" i="41"/>
  <c r="AC314" i="41"/>
  <c r="AC313" i="41"/>
  <c r="AC312" i="41"/>
  <c r="AC311" i="41"/>
  <c r="AC310" i="41"/>
  <c r="AC309" i="41"/>
  <c r="AC308" i="41"/>
  <c r="AC307" i="41"/>
  <c r="AC306" i="41"/>
  <c r="AC305" i="41"/>
  <c r="AC304" i="41"/>
  <c r="AC303" i="41"/>
  <c r="AC302" i="41"/>
  <c r="AC301" i="41"/>
  <c r="AC300" i="41"/>
  <c r="AC299" i="41"/>
  <c r="AC298" i="41"/>
  <c r="AC297" i="41"/>
  <c r="AC296" i="41"/>
  <c r="AC295" i="41"/>
  <c r="AC294" i="41"/>
  <c r="AC293" i="41"/>
  <c r="AC292" i="41"/>
  <c r="AC291" i="41"/>
  <c r="AC290" i="41"/>
  <c r="AC289" i="41"/>
  <c r="AC288" i="41"/>
  <c r="AC287" i="41"/>
  <c r="AC286" i="41"/>
  <c r="AC285" i="41"/>
  <c r="AC284" i="41"/>
  <c r="AC283" i="41"/>
  <c r="AC282" i="41"/>
  <c r="AC281" i="41"/>
  <c r="AC280" i="41"/>
  <c r="AC279" i="41"/>
  <c r="AC278" i="41"/>
  <c r="AC277" i="41"/>
  <c r="AC276" i="41"/>
  <c r="AC275" i="41"/>
  <c r="AC274" i="41"/>
  <c r="AC273" i="41"/>
  <c r="AC272" i="41"/>
  <c r="AC271" i="41"/>
  <c r="AC270" i="41"/>
  <c r="AC269" i="41"/>
  <c r="AC268" i="41"/>
  <c r="AC267" i="41"/>
  <c r="AC266" i="41"/>
  <c r="AC265" i="41"/>
  <c r="AC264" i="41"/>
  <c r="AC263" i="41"/>
  <c r="AC262" i="41"/>
  <c r="AC261" i="41"/>
  <c r="AC260" i="41"/>
  <c r="AC259" i="41"/>
  <c r="AC258" i="41"/>
  <c r="AC257" i="41"/>
  <c r="AC256" i="41"/>
  <c r="AC255" i="41"/>
  <c r="AC254" i="41"/>
  <c r="AC253" i="41"/>
  <c r="AC252" i="41"/>
  <c r="AC251" i="41"/>
  <c r="AC250" i="41"/>
  <c r="AC249" i="41"/>
  <c r="AC248" i="41"/>
  <c r="AC247" i="41"/>
  <c r="AC246" i="41"/>
  <c r="AC245" i="41"/>
  <c r="AC244" i="41"/>
  <c r="AC243" i="41"/>
  <c r="AC242" i="41"/>
  <c r="AC241" i="41"/>
  <c r="AC240" i="41"/>
  <c r="AC239" i="41"/>
  <c r="AC238" i="41"/>
  <c r="AC237" i="41"/>
  <c r="AC236" i="41"/>
  <c r="AC235" i="41"/>
  <c r="AC234" i="41"/>
  <c r="AC233" i="41"/>
  <c r="AC232" i="41"/>
  <c r="AC231" i="41"/>
  <c r="AC230" i="41"/>
  <c r="AC229" i="41"/>
  <c r="AC228" i="41"/>
  <c r="AC227" i="41"/>
  <c r="AC226" i="41"/>
  <c r="AC225" i="41"/>
  <c r="AC224" i="41"/>
  <c r="AC223" i="41"/>
  <c r="AC222" i="41"/>
  <c r="AC221" i="41"/>
  <c r="AC220" i="41"/>
  <c r="AC219" i="41"/>
  <c r="AC218" i="41"/>
  <c r="AC217" i="41"/>
  <c r="AC216" i="41"/>
  <c r="AC215" i="41"/>
  <c r="AC214" i="41"/>
  <c r="AC213" i="41"/>
  <c r="AC212" i="41"/>
  <c r="AC211" i="41"/>
  <c r="AC210" i="41"/>
  <c r="AC209" i="41"/>
  <c r="AC208" i="41"/>
  <c r="AC207" i="41"/>
  <c r="AC206" i="41"/>
  <c r="AC205" i="41"/>
  <c r="AC204" i="41"/>
  <c r="AC203" i="41"/>
  <c r="AC202" i="41"/>
  <c r="AC201" i="41"/>
  <c r="AC200" i="41"/>
  <c r="AC199" i="41"/>
  <c r="AC198" i="41"/>
  <c r="AC197" i="41"/>
  <c r="AC196" i="41"/>
  <c r="AC195" i="41"/>
  <c r="AC194" i="41"/>
  <c r="AC193" i="41"/>
  <c r="AC192" i="41"/>
  <c r="AC191" i="41"/>
  <c r="AC190" i="41"/>
  <c r="AC189" i="41"/>
  <c r="AC188" i="41"/>
  <c r="AC187" i="41"/>
  <c r="AC186" i="41"/>
  <c r="AC185" i="41"/>
  <c r="AC184" i="41"/>
  <c r="AC183" i="41"/>
  <c r="AC182" i="41"/>
  <c r="AC181" i="41"/>
  <c r="AC180" i="41"/>
  <c r="AC179" i="41"/>
  <c r="AC178" i="41"/>
  <c r="AC177" i="41"/>
  <c r="AC176" i="41"/>
  <c r="AC175" i="41"/>
  <c r="AC174" i="41"/>
  <c r="AC173" i="41"/>
  <c r="AC172" i="41"/>
  <c r="AC171" i="41"/>
  <c r="AC170" i="41"/>
  <c r="AC169" i="41"/>
  <c r="AC168" i="41"/>
  <c r="AC167" i="41"/>
  <c r="AC166" i="41"/>
  <c r="AC165" i="41"/>
  <c r="AC164" i="41"/>
  <c r="AC163" i="41"/>
  <c r="AC162" i="41"/>
  <c r="AC161" i="41"/>
  <c r="AC160" i="41"/>
  <c r="AC159" i="41"/>
  <c r="AC158" i="41"/>
  <c r="AC157" i="41"/>
  <c r="AC156" i="41"/>
  <c r="AC155" i="41"/>
  <c r="AC154" i="41"/>
  <c r="AC153" i="41"/>
  <c r="AC152" i="41"/>
  <c r="AC151" i="41"/>
  <c r="AC150" i="41"/>
  <c r="AC149" i="41"/>
  <c r="AC148" i="41"/>
  <c r="AC147" i="41"/>
  <c r="AC146" i="41"/>
  <c r="AC145" i="41"/>
  <c r="AC144" i="41"/>
  <c r="AC143" i="41"/>
  <c r="AC142" i="41"/>
  <c r="AC141" i="41"/>
  <c r="AC140" i="41"/>
  <c r="AC139" i="41"/>
  <c r="AC138" i="41"/>
  <c r="AC137" i="41"/>
  <c r="AC136" i="41"/>
  <c r="AC135" i="41"/>
  <c r="AC134" i="41"/>
  <c r="AC133" i="41"/>
  <c r="AC132" i="41"/>
  <c r="AC131" i="41"/>
  <c r="AC130" i="41"/>
  <c r="AC129" i="41"/>
  <c r="AC128" i="41"/>
  <c r="AC127" i="41"/>
  <c r="AC126" i="41"/>
  <c r="AC125" i="41"/>
  <c r="AC124" i="41"/>
  <c r="AC123" i="41"/>
  <c r="AC122" i="41"/>
  <c r="AC121" i="41"/>
  <c r="AC120" i="41"/>
  <c r="AC119" i="41"/>
  <c r="AC118" i="41"/>
  <c r="AC117" i="41"/>
  <c r="AC116" i="41"/>
  <c r="AC115" i="41"/>
  <c r="AC114" i="41"/>
  <c r="AC113" i="41"/>
  <c r="AC112" i="41"/>
  <c r="AC111" i="41"/>
  <c r="AC110" i="41"/>
  <c r="AC109" i="41"/>
  <c r="AC108" i="41"/>
  <c r="AC107" i="41"/>
  <c r="AC106" i="41"/>
  <c r="AC105" i="41"/>
  <c r="AC104" i="41"/>
  <c r="AC103" i="41"/>
  <c r="AC102" i="41"/>
  <c r="AC101" i="41"/>
  <c r="AC100" i="41"/>
  <c r="AC99" i="41"/>
  <c r="AC98" i="41"/>
  <c r="AC97" i="41"/>
  <c r="AC96" i="41"/>
  <c r="AC95" i="41"/>
  <c r="AC94" i="41"/>
  <c r="AC93" i="41"/>
  <c r="AC92" i="41"/>
  <c r="AC91" i="41"/>
  <c r="AC90" i="41"/>
  <c r="AC89" i="41"/>
  <c r="AC88" i="41"/>
  <c r="AC87" i="41"/>
  <c r="AC86" i="41"/>
  <c r="AC85" i="41"/>
  <c r="AC84" i="41"/>
  <c r="AC83" i="41"/>
  <c r="AC82" i="41"/>
  <c r="AC81" i="41"/>
  <c r="AC80" i="41"/>
  <c r="AC79" i="41"/>
  <c r="AC78" i="41"/>
  <c r="AC77" i="41"/>
  <c r="AC76" i="41"/>
  <c r="AC75" i="41"/>
  <c r="AC74" i="41"/>
  <c r="AC73" i="41"/>
  <c r="AC72" i="41"/>
  <c r="AC71" i="41"/>
  <c r="AC70" i="41"/>
  <c r="AC69" i="41"/>
  <c r="AC68" i="41"/>
  <c r="AC67" i="41"/>
  <c r="AC66" i="41"/>
  <c r="AC65" i="41"/>
  <c r="AC64" i="41"/>
  <c r="AC63" i="41"/>
  <c r="AC62" i="41"/>
  <c r="AC61" i="41"/>
  <c r="AC60" i="41"/>
  <c r="AC59" i="41"/>
  <c r="AC58" i="41"/>
  <c r="AC57" i="41"/>
  <c r="AC55" i="41"/>
  <c r="AC54" i="41"/>
  <c r="AC53" i="41"/>
  <c r="AC52" i="41"/>
  <c r="AC51" i="41"/>
  <c r="AC50" i="41"/>
  <c r="AC49" i="41"/>
  <c r="AC48" i="41"/>
  <c r="AC47" i="41"/>
  <c r="AC46" i="41"/>
  <c r="AC45" i="41"/>
  <c r="AC44" i="41"/>
  <c r="AC43" i="41"/>
  <c r="AC42" i="41"/>
  <c r="AC41" i="41"/>
  <c r="AC40" i="41"/>
  <c r="AC39" i="41"/>
  <c r="AC38" i="41"/>
  <c r="AC37" i="41"/>
  <c r="AC36" i="41"/>
  <c r="AC35" i="41"/>
  <c r="AC34" i="41"/>
  <c r="AC33" i="41"/>
  <c r="AC32" i="41"/>
  <c r="AC31" i="41"/>
  <c r="AC30" i="41"/>
  <c r="AC29" i="41"/>
  <c r="AC28" i="41"/>
  <c r="AC27" i="41"/>
  <c r="AC26" i="41"/>
  <c r="AC25" i="41"/>
  <c r="AC24" i="41"/>
  <c r="AC23" i="41"/>
  <c r="AC22" i="41"/>
  <c r="AC21" i="41"/>
  <c r="AC20" i="41"/>
  <c r="AC19" i="41"/>
  <c r="AC18" i="41"/>
  <c r="AC17" i="41"/>
  <c r="AC16" i="41"/>
  <c r="AC15" i="41"/>
  <c r="AC14" i="41"/>
  <c r="AC13" i="41"/>
  <c r="AC12" i="41"/>
  <c r="AC11" i="41"/>
  <c r="AC10" i="41"/>
  <c r="AC9" i="41"/>
  <c r="AC8" i="41"/>
  <c r="AC7" i="41"/>
  <c r="AC6" i="41"/>
  <c r="Z345" i="41"/>
  <c r="Z344" i="41"/>
  <c r="Z343" i="41"/>
  <c r="Z342" i="41"/>
  <c r="Z341" i="41"/>
  <c r="Z340" i="41"/>
  <c r="Z339" i="41"/>
  <c r="Z338" i="41"/>
  <c r="Z337" i="41"/>
  <c r="Z336" i="41"/>
  <c r="Z335" i="41"/>
  <c r="Z334" i="41"/>
  <c r="Z333" i="41"/>
  <c r="Z332" i="41"/>
  <c r="Z331" i="41"/>
  <c r="Z330" i="41"/>
  <c r="Z329" i="41"/>
  <c r="Z328" i="41"/>
  <c r="Z327" i="41"/>
  <c r="Z326" i="41"/>
  <c r="Z325" i="41"/>
  <c r="Z324" i="41"/>
  <c r="Z323" i="41"/>
  <c r="Z322" i="41"/>
  <c r="Z321" i="41"/>
  <c r="Z320" i="41"/>
  <c r="Z319" i="41"/>
  <c r="Z318" i="41"/>
  <c r="Z317" i="41"/>
  <c r="Z316" i="41"/>
  <c r="Z315" i="41"/>
  <c r="Z314" i="41"/>
  <c r="Z313" i="41"/>
  <c r="Z312" i="41"/>
  <c r="Z311" i="41"/>
  <c r="Z310" i="41"/>
  <c r="Z309" i="41"/>
  <c r="Z308" i="41"/>
  <c r="Z307" i="41"/>
  <c r="Z306" i="41"/>
  <c r="Z305" i="41"/>
  <c r="Z304" i="41"/>
  <c r="Z303" i="41"/>
  <c r="Z302" i="41"/>
  <c r="Z301" i="41"/>
  <c r="Z300" i="41"/>
  <c r="Z299" i="41"/>
  <c r="Z298" i="41"/>
  <c r="Z297" i="41"/>
  <c r="Z296" i="41"/>
  <c r="Z295" i="41"/>
  <c r="Z294" i="41"/>
  <c r="Z293" i="41"/>
  <c r="Z292" i="41"/>
  <c r="Z291" i="41"/>
  <c r="Z290" i="41"/>
  <c r="Z289" i="41"/>
  <c r="Z288" i="41"/>
  <c r="Z287" i="41"/>
  <c r="Z286" i="41"/>
  <c r="Z285" i="41"/>
  <c r="Z284" i="41"/>
  <c r="Z283" i="41"/>
  <c r="Z282" i="41"/>
  <c r="Z281" i="41"/>
  <c r="Z280" i="41"/>
  <c r="Z279" i="41"/>
  <c r="Z278" i="41"/>
  <c r="Z277" i="41"/>
  <c r="Z276" i="41"/>
  <c r="Z275" i="41"/>
  <c r="Z274" i="41"/>
  <c r="Z273" i="41"/>
  <c r="Z272" i="41"/>
  <c r="Z271" i="41"/>
  <c r="Z270" i="41"/>
  <c r="Z269" i="41"/>
  <c r="Z268" i="41"/>
  <c r="Z267" i="41"/>
  <c r="Z266" i="41"/>
  <c r="Z265" i="41"/>
  <c r="Z264" i="41"/>
  <c r="Z263" i="41"/>
  <c r="Z262" i="41"/>
  <c r="Z261" i="41"/>
  <c r="Z260" i="41"/>
  <c r="Z259" i="41"/>
  <c r="Z258" i="41"/>
  <c r="Z257" i="41"/>
  <c r="Z256" i="41"/>
  <c r="Z255" i="41"/>
  <c r="Z254" i="41"/>
  <c r="Z253" i="41"/>
  <c r="Z252" i="41"/>
  <c r="Z251" i="41"/>
  <c r="Z250" i="41"/>
  <c r="Z249" i="41"/>
  <c r="Z248" i="41"/>
  <c r="Z247" i="41"/>
  <c r="Z246" i="41"/>
  <c r="Z245" i="41"/>
  <c r="Z244" i="41"/>
  <c r="Z243" i="41"/>
  <c r="Z242" i="41"/>
  <c r="Z241" i="41"/>
  <c r="Z240" i="41"/>
  <c r="Z239" i="41"/>
  <c r="Z238" i="41"/>
  <c r="Z237" i="41"/>
  <c r="Z236" i="41"/>
  <c r="Z235" i="41"/>
  <c r="Z234" i="41"/>
  <c r="Z233" i="41"/>
  <c r="Z232" i="41"/>
  <c r="Z231" i="41"/>
  <c r="Z230" i="41"/>
  <c r="Z229" i="41"/>
  <c r="Z228" i="41"/>
  <c r="Z227" i="41"/>
  <c r="Z226" i="41"/>
  <c r="Z225" i="41"/>
  <c r="Z224" i="41"/>
  <c r="Z223" i="41"/>
  <c r="Z222" i="41"/>
  <c r="Z221" i="41"/>
  <c r="Z220" i="41"/>
  <c r="Z219" i="41"/>
  <c r="Z218" i="41"/>
  <c r="Z217" i="41"/>
  <c r="Z216" i="41"/>
  <c r="Z215" i="41"/>
  <c r="Z214" i="41"/>
  <c r="Z213" i="41"/>
  <c r="Z212" i="41"/>
  <c r="Z211" i="41"/>
  <c r="Z210" i="41"/>
  <c r="Z209" i="41"/>
  <c r="Z208" i="41"/>
  <c r="Z207" i="41"/>
  <c r="Z206" i="41"/>
  <c r="Z205" i="41"/>
  <c r="Z204" i="41"/>
  <c r="Z203" i="41"/>
  <c r="Z202" i="41"/>
  <c r="Z201" i="41"/>
  <c r="Z200" i="41"/>
  <c r="Z199" i="41"/>
  <c r="Z198" i="41"/>
  <c r="Z197" i="41"/>
  <c r="Z196" i="41"/>
  <c r="Z195" i="41"/>
  <c r="Z194" i="41"/>
  <c r="Z193" i="41"/>
  <c r="Z192" i="41"/>
  <c r="Z191" i="41"/>
  <c r="Z190" i="41"/>
  <c r="Z189" i="41"/>
  <c r="Z188" i="41"/>
  <c r="Z187" i="41"/>
  <c r="Z186" i="41"/>
  <c r="Z185" i="41"/>
  <c r="Z184" i="41"/>
  <c r="Z183" i="41"/>
  <c r="Z182" i="41"/>
  <c r="Z181" i="41"/>
  <c r="Z180" i="41"/>
  <c r="Z179" i="41"/>
  <c r="Z178" i="41"/>
  <c r="Z177" i="41"/>
  <c r="Z176" i="41"/>
  <c r="Z175" i="41"/>
  <c r="Z174" i="41"/>
  <c r="Z173" i="41"/>
  <c r="Z172" i="41"/>
  <c r="Z171" i="41"/>
  <c r="Z170" i="41"/>
  <c r="Z169" i="41"/>
  <c r="Z168" i="41"/>
  <c r="Z167" i="41"/>
  <c r="Z166" i="41"/>
  <c r="Z165" i="41"/>
  <c r="Z164" i="41"/>
  <c r="Z163" i="41"/>
  <c r="Z162" i="41"/>
  <c r="Z161" i="41"/>
  <c r="Z160" i="41"/>
  <c r="Z159" i="41"/>
  <c r="Z158" i="41"/>
  <c r="Z157" i="41"/>
  <c r="Z156" i="41"/>
  <c r="Z155" i="41"/>
  <c r="Z154" i="41"/>
  <c r="Z153" i="41"/>
  <c r="Z152" i="41"/>
  <c r="Z151" i="41"/>
  <c r="Z150" i="41"/>
  <c r="Z149" i="41"/>
  <c r="Z148" i="41"/>
  <c r="Z147" i="41"/>
  <c r="Z146" i="41"/>
  <c r="Z145" i="41"/>
  <c r="Z144" i="41"/>
  <c r="Z143" i="41"/>
  <c r="Z142" i="41"/>
  <c r="Z141" i="41"/>
  <c r="Z140" i="41"/>
  <c r="Z139" i="41"/>
  <c r="Z138" i="41"/>
  <c r="Z137" i="41"/>
  <c r="Z136" i="41"/>
  <c r="Z135" i="41"/>
  <c r="Z134" i="41"/>
  <c r="Z133" i="41"/>
  <c r="Z132" i="41"/>
  <c r="Z131" i="41"/>
  <c r="Z130" i="41"/>
  <c r="Z129" i="41"/>
  <c r="Z128" i="41"/>
  <c r="Z127" i="41"/>
  <c r="Z126" i="41"/>
  <c r="Z125" i="41"/>
  <c r="Z124" i="41"/>
  <c r="Z123" i="41"/>
  <c r="Z122" i="41"/>
  <c r="Z121" i="41"/>
  <c r="Z120" i="41"/>
  <c r="Z119" i="41"/>
  <c r="Z118" i="41"/>
  <c r="Z117" i="41"/>
  <c r="Z116" i="41"/>
  <c r="Z115" i="41"/>
  <c r="Z114" i="41"/>
  <c r="Z113" i="41"/>
  <c r="Z112" i="41"/>
  <c r="Z111" i="41"/>
  <c r="Z110" i="41"/>
  <c r="Z109" i="41"/>
  <c r="Z108" i="41"/>
  <c r="Z107" i="41"/>
  <c r="Z106" i="41"/>
  <c r="Z105" i="41"/>
  <c r="Z104" i="41"/>
  <c r="Z103" i="41"/>
  <c r="Z102" i="41"/>
  <c r="Z101" i="41"/>
  <c r="Z100" i="41"/>
  <c r="Z99" i="41"/>
  <c r="Z98" i="41"/>
  <c r="Z97" i="41"/>
  <c r="Z96" i="41"/>
  <c r="Z95" i="41"/>
  <c r="Z94" i="41"/>
  <c r="Z93" i="41"/>
  <c r="Z92" i="41"/>
  <c r="Z91" i="41"/>
  <c r="Z90" i="41"/>
  <c r="Z89" i="41"/>
  <c r="Z88" i="41"/>
  <c r="Z87" i="41"/>
  <c r="Z86" i="41"/>
  <c r="Z85" i="41"/>
  <c r="Z84" i="41"/>
  <c r="Z83" i="41"/>
  <c r="Z82" i="41"/>
  <c r="Z81" i="41"/>
  <c r="Z80" i="41"/>
  <c r="Z79" i="41"/>
  <c r="Z78" i="41"/>
  <c r="Z77" i="41"/>
  <c r="Z76" i="41"/>
  <c r="Z75" i="41"/>
  <c r="Z74" i="41"/>
  <c r="Z73" i="41"/>
  <c r="Z72" i="41"/>
  <c r="Z71" i="41"/>
  <c r="Z70" i="41"/>
  <c r="Z69" i="41"/>
  <c r="Z68" i="41"/>
  <c r="Z67" i="41"/>
  <c r="Z66" i="41"/>
  <c r="Z65" i="41"/>
  <c r="Z64" i="41"/>
  <c r="Z63" i="41"/>
  <c r="Z62" i="41"/>
  <c r="Z61" i="41"/>
  <c r="Z60" i="41"/>
  <c r="Z59" i="41"/>
  <c r="Z58" i="41"/>
  <c r="Z57" i="41"/>
  <c r="Z55" i="41"/>
  <c r="Z54" i="41"/>
  <c r="Z53" i="41"/>
  <c r="Z52" i="41"/>
  <c r="Z51" i="41"/>
  <c r="Z50" i="41"/>
  <c r="Z49" i="41"/>
  <c r="Z48" i="41"/>
  <c r="Z47" i="41"/>
  <c r="Z46" i="41"/>
  <c r="Z45" i="41"/>
  <c r="Z44" i="41"/>
  <c r="Z43" i="41"/>
  <c r="Z42" i="41"/>
  <c r="Z41" i="41"/>
  <c r="Z40" i="41"/>
  <c r="Z39" i="41"/>
  <c r="Z38" i="41"/>
  <c r="Z37" i="41"/>
  <c r="Z36" i="41"/>
  <c r="Z35" i="41"/>
  <c r="Z34" i="41"/>
  <c r="Z33" i="41"/>
  <c r="Z32" i="41"/>
  <c r="Z31" i="41"/>
  <c r="Z30" i="41"/>
  <c r="Z29" i="41"/>
  <c r="Z28" i="41"/>
  <c r="Z27" i="41"/>
  <c r="Z26" i="41"/>
  <c r="Z25" i="41"/>
  <c r="Z24" i="41"/>
  <c r="Z23" i="41"/>
  <c r="Z22" i="41"/>
  <c r="Z21" i="41"/>
  <c r="Z20" i="41"/>
  <c r="Z19" i="41"/>
  <c r="Z18" i="41"/>
  <c r="Z17" i="41"/>
  <c r="Z16" i="41"/>
  <c r="Z15" i="41"/>
  <c r="Z14" i="41"/>
  <c r="Z13" i="41"/>
  <c r="Z12" i="41"/>
  <c r="Z11" i="41"/>
  <c r="Z10" i="41"/>
  <c r="Z9" i="41"/>
  <c r="Z8" i="41"/>
  <c r="Z7" i="41"/>
  <c r="Z6" i="41"/>
  <c r="AY6" i="41" l="1"/>
  <c r="AY9" i="41"/>
  <c r="AY12" i="41"/>
  <c r="AY14" i="41"/>
  <c r="AY17" i="41"/>
  <c r="AY19" i="41"/>
  <c r="AY21" i="41"/>
  <c r="AY23" i="41"/>
  <c r="AY25" i="41"/>
  <c r="AY27" i="41"/>
  <c r="AY29" i="41"/>
  <c r="AY31" i="41"/>
  <c r="AY33" i="41"/>
  <c r="AY37" i="41"/>
  <c r="AY39" i="41"/>
  <c r="AY41" i="41"/>
  <c r="AY44" i="41"/>
  <c r="AY46" i="41"/>
  <c r="AY48" i="41"/>
  <c r="AY50" i="41"/>
  <c r="AY52" i="41"/>
  <c r="AY55" i="41"/>
  <c r="AY58" i="41"/>
  <c r="AY60" i="41"/>
  <c r="AY62" i="41"/>
  <c r="AY65" i="41"/>
  <c r="AY67" i="41"/>
  <c r="AY72" i="41"/>
  <c r="AY74" i="41"/>
  <c r="AY76" i="41"/>
  <c r="AY78" i="41"/>
  <c r="AY80" i="41"/>
  <c r="AY83" i="41"/>
  <c r="AY87" i="41"/>
  <c r="AY89" i="41"/>
  <c r="AY91" i="41"/>
  <c r="AY93" i="41"/>
  <c r="AY95" i="41"/>
  <c r="AY98" i="41"/>
  <c r="AY100" i="41"/>
  <c r="AY102" i="41"/>
  <c r="AY104" i="41"/>
  <c r="AY106" i="41"/>
  <c r="AY108" i="41"/>
  <c r="AY111" i="41"/>
  <c r="AY113" i="41"/>
  <c r="AY115" i="41"/>
  <c r="AY117" i="41"/>
  <c r="AY119" i="41"/>
  <c r="AY121" i="41"/>
  <c r="AY123" i="41"/>
  <c r="AY125" i="41"/>
  <c r="AY127" i="41"/>
  <c r="AY129" i="41"/>
  <c r="AY131" i="41"/>
  <c r="AY133" i="41"/>
  <c r="AY135" i="41"/>
  <c r="AY137" i="41"/>
  <c r="AY139" i="41"/>
  <c r="AY141" i="41"/>
  <c r="AY143" i="41"/>
  <c r="AY146" i="41"/>
  <c r="AY149" i="41"/>
  <c r="AY152" i="41"/>
  <c r="AY154" i="41"/>
  <c r="AY156" i="41"/>
  <c r="AY158" i="41"/>
  <c r="AY160" i="41"/>
  <c r="AY162" i="41"/>
  <c r="AY164" i="41"/>
  <c r="AY167" i="41"/>
  <c r="AY169" i="41"/>
  <c r="AY171" i="41"/>
  <c r="AY173" i="41"/>
  <c r="AY176" i="41"/>
  <c r="AY178" i="41"/>
  <c r="AY180" i="41"/>
  <c r="AY182" i="41"/>
  <c r="AY184" i="41"/>
  <c r="AY186" i="41"/>
  <c r="AY189" i="41"/>
  <c r="AY191" i="41"/>
  <c r="AY193" i="41"/>
  <c r="AY195" i="41"/>
  <c r="AY197" i="41"/>
  <c r="AY199" i="41"/>
  <c r="AY201" i="41"/>
  <c r="AY203" i="41"/>
  <c r="AY206" i="41"/>
  <c r="AY210" i="41"/>
  <c r="AY215" i="41"/>
  <c r="AY219" i="41"/>
  <c r="AY223" i="41"/>
  <c r="AY227" i="41"/>
  <c r="AY231" i="41"/>
  <c r="AY235" i="41"/>
  <c r="AY239" i="41"/>
  <c r="AY243" i="41"/>
  <c r="AY248" i="41"/>
  <c r="AY252" i="41"/>
  <c r="AY256" i="41"/>
  <c r="AY260" i="41"/>
  <c r="AY265" i="41"/>
  <c r="AY269" i="41"/>
  <c r="AY273" i="41"/>
  <c r="AY277" i="41"/>
  <c r="AY281" i="41"/>
  <c r="AY285" i="41"/>
  <c r="AY289" i="41"/>
  <c r="AY293" i="41"/>
  <c r="AY297" i="41"/>
  <c r="AY303" i="41"/>
  <c r="AY307" i="41"/>
  <c r="AY311" i="41"/>
  <c r="AY315" i="41"/>
  <c r="AY319" i="41"/>
  <c r="AY323" i="41"/>
  <c r="AY327" i="41"/>
  <c r="AY331" i="41"/>
  <c r="AY335" i="41"/>
  <c r="AY339" i="41"/>
  <c r="AY343" i="41"/>
  <c r="AY7" i="41"/>
  <c r="AY8" i="41"/>
  <c r="AY10" i="41"/>
  <c r="AY11" i="41"/>
  <c r="AY13" i="41"/>
  <c r="AY15" i="41"/>
  <c r="AY16" i="41"/>
  <c r="AY18" i="41"/>
  <c r="AY20" i="41"/>
  <c r="AY22" i="41"/>
  <c r="AY24" i="41"/>
  <c r="AY26" i="41"/>
  <c r="AY28" i="41"/>
  <c r="AY30" i="41"/>
  <c r="AY32" i="41"/>
  <c r="AY34" i="41"/>
  <c r="AY35" i="41"/>
  <c r="AY36" i="41"/>
  <c r="AY38" i="41"/>
  <c r="AY40" i="41"/>
  <c r="AY42" i="41"/>
  <c r="AY43" i="41"/>
  <c r="AY45" i="41"/>
  <c r="AY47" i="41"/>
  <c r="AY49" i="41"/>
  <c r="AY51" i="41"/>
  <c r="AY53" i="41"/>
  <c r="AY57" i="41"/>
  <c r="AY59" i="41"/>
  <c r="AY61" i="41"/>
  <c r="AY63" i="41"/>
  <c r="AY64" i="41"/>
  <c r="AY66" i="41"/>
  <c r="AY68" i="41"/>
  <c r="AY69" i="41"/>
  <c r="AY70" i="41"/>
  <c r="AY71" i="41"/>
  <c r="AY73" i="41"/>
  <c r="AY75" i="41"/>
  <c r="AY77" i="41"/>
  <c r="AY79" i="41"/>
  <c r="AY81" i="41"/>
  <c r="AY82" i="41"/>
  <c r="AY84" i="41"/>
  <c r="AY85" i="41"/>
  <c r="AY86" i="41"/>
  <c r="AY88" i="41"/>
  <c r="AY90" i="41"/>
  <c r="AY92" i="41"/>
  <c r="AY94" i="41"/>
  <c r="AY96" i="41"/>
  <c r="AY97" i="41"/>
  <c r="AY99" i="41"/>
  <c r="AY101" i="41"/>
  <c r="AY103" i="41"/>
  <c r="AY105" i="41"/>
  <c r="AY107" i="41"/>
  <c r="AY109" i="41"/>
  <c r="AY110" i="41"/>
  <c r="AY112" i="41"/>
  <c r="AY114" i="41"/>
  <c r="AY116" i="41"/>
  <c r="AY118" i="41"/>
  <c r="AY120" i="41"/>
  <c r="AY122" i="41"/>
  <c r="AY124" i="41"/>
  <c r="AY126" i="41"/>
  <c r="AY128" i="41"/>
  <c r="AY130" i="41"/>
  <c r="AY132" i="41"/>
  <c r="AY134" i="41"/>
  <c r="AY136" i="41"/>
  <c r="AY138" i="41"/>
  <c r="AY140" i="41"/>
  <c r="AY142" i="41"/>
  <c r="AY144" i="41"/>
  <c r="AY145" i="41"/>
  <c r="AY147" i="41"/>
  <c r="AY148" i="41"/>
  <c r="AY150" i="41"/>
  <c r="AY151" i="41"/>
  <c r="AY153" i="41"/>
  <c r="AY155" i="41"/>
  <c r="AY157" i="41"/>
  <c r="AY159" i="41"/>
  <c r="AY161" i="41"/>
  <c r="AY163" i="41"/>
  <c r="AY165" i="41"/>
  <c r="AY166" i="41"/>
  <c r="AY168" i="41"/>
  <c r="AY170" i="41"/>
  <c r="AY172" i="41"/>
  <c r="AY174" i="41"/>
  <c r="AY175" i="41"/>
  <c r="AY177" i="41"/>
  <c r="AY179" i="41"/>
  <c r="AY181" i="41"/>
  <c r="AY183" i="41"/>
  <c r="AY185" i="41"/>
  <c r="AY187" i="41"/>
  <c r="AY188" i="41"/>
  <c r="AY190" i="41"/>
  <c r="AY192" i="41"/>
  <c r="AY194" i="41"/>
  <c r="AY196" i="41"/>
  <c r="AY198" i="41"/>
  <c r="AY200" i="41"/>
  <c r="AY202" i="41"/>
  <c r="AY204" i="41"/>
  <c r="AY208" i="41"/>
  <c r="AY211" i="41"/>
  <c r="AY213" i="41"/>
  <c r="AY217" i="41"/>
  <c r="AY221" i="41"/>
  <c r="AY225" i="41"/>
  <c r="AY229" i="41"/>
  <c r="AY233" i="41"/>
  <c r="AY237" i="41"/>
  <c r="AY241" i="41"/>
  <c r="AY244" i="41"/>
  <c r="AY246" i="41"/>
  <c r="AY250" i="41"/>
  <c r="AY254" i="41"/>
  <c r="AY258" i="41"/>
  <c r="AY262" i="41"/>
  <c r="AY263" i="41"/>
  <c r="AY267" i="41"/>
  <c r="AY271" i="41"/>
  <c r="AY275" i="41"/>
  <c r="AY279" i="41"/>
  <c r="AY283" i="41"/>
  <c r="AY287" i="41"/>
  <c r="AY291" i="41"/>
  <c r="AY295" i="41"/>
  <c r="AY299" i="41"/>
  <c r="AY300" i="41"/>
  <c r="AY302" i="41"/>
  <c r="AY305" i="41"/>
  <c r="AY309" i="41"/>
  <c r="AY313" i="41"/>
  <c r="AY317" i="41"/>
  <c r="AY321" i="41"/>
  <c r="AY325" i="41"/>
  <c r="AY329" i="41"/>
  <c r="AY333" i="41"/>
  <c r="AY337" i="41"/>
  <c r="AY341" i="41"/>
  <c r="AY345" i="41"/>
  <c r="AY205" i="41"/>
  <c r="AY207" i="41"/>
  <c r="AY209" i="41"/>
  <c r="AY212" i="41"/>
  <c r="AY214" i="41"/>
  <c r="AY216" i="41"/>
  <c r="AY218" i="41"/>
  <c r="AY220" i="41"/>
  <c r="AY222" i="41"/>
  <c r="AY224" i="41"/>
  <c r="AY226" i="41"/>
  <c r="AY228" i="41"/>
  <c r="AY230" i="41"/>
  <c r="AY232" i="41"/>
  <c r="AY234" i="41"/>
  <c r="AY236" i="41"/>
  <c r="AY238" i="41"/>
  <c r="AY240" i="41"/>
  <c r="AY242" i="41"/>
  <c r="AY245" i="41"/>
  <c r="AY247" i="41"/>
  <c r="AY249" i="41"/>
  <c r="AY251" i="41"/>
  <c r="AY253" i="41"/>
  <c r="AY255" i="41"/>
  <c r="AY257" i="41"/>
  <c r="AY259" i="41"/>
  <c r="AY261" i="41"/>
  <c r="AY264" i="41"/>
  <c r="AY266" i="41"/>
  <c r="AY268" i="41"/>
  <c r="AY270" i="41"/>
  <c r="AY272" i="41"/>
  <c r="AY274" i="41"/>
  <c r="AY276" i="41"/>
  <c r="AY278" i="41"/>
  <c r="AY280" i="41"/>
  <c r="AY282" i="41"/>
  <c r="AY284" i="41"/>
  <c r="AY286" i="41"/>
  <c r="AY288" i="41"/>
  <c r="AY290" i="41"/>
  <c r="AY292" i="41"/>
  <c r="AY294" i="41"/>
  <c r="AY296" i="41"/>
  <c r="AY298" i="41"/>
  <c r="AY301" i="41"/>
  <c r="AY304" i="41"/>
  <c r="AY306" i="41"/>
  <c r="AY308" i="41"/>
  <c r="AY310" i="41"/>
  <c r="AY312" i="41"/>
  <c r="AY314" i="41"/>
  <c r="AY316" i="41"/>
  <c r="AY318" i="41"/>
  <c r="AY320" i="41"/>
  <c r="AY322" i="41"/>
  <c r="AY324" i="41"/>
  <c r="AY326" i="41"/>
  <c r="AY328" i="41"/>
  <c r="AY330" i="41"/>
  <c r="AY332" i="41"/>
  <c r="AY334" i="41"/>
  <c r="AY336" i="41"/>
  <c r="AY338" i="41"/>
  <c r="AY340" i="41"/>
  <c r="AY342" i="41"/>
  <c r="AY344" i="41"/>
  <c r="R345" i="41"/>
  <c r="R344" i="41"/>
  <c r="R343" i="41"/>
  <c r="R342" i="41"/>
  <c r="R341" i="41"/>
  <c r="R340" i="41"/>
  <c r="R339" i="41"/>
  <c r="R338" i="41"/>
  <c r="R337" i="41"/>
  <c r="R336" i="41"/>
  <c r="R335" i="41"/>
  <c r="R334" i="41"/>
  <c r="R333" i="41"/>
  <c r="R332" i="41"/>
  <c r="R331" i="41"/>
  <c r="R330" i="41"/>
  <c r="R329" i="41"/>
  <c r="R328" i="41"/>
  <c r="R327" i="41"/>
  <c r="R326" i="41"/>
  <c r="R325" i="41"/>
  <c r="R324" i="41"/>
  <c r="R323" i="41"/>
  <c r="R322" i="41"/>
  <c r="R321" i="41"/>
  <c r="R320" i="41"/>
  <c r="R319" i="41"/>
  <c r="R318" i="41"/>
  <c r="R317" i="41"/>
  <c r="R316" i="41"/>
  <c r="R315" i="41"/>
  <c r="R314" i="41"/>
  <c r="R313" i="41"/>
  <c r="R312" i="41"/>
  <c r="R311" i="41"/>
  <c r="R310" i="41"/>
  <c r="R309" i="41"/>
  <c r="R308" i="41"/>
  <c r="R307" i="41"/>
  <c r="R306" i="41"/>
  <c r="R305" i="41"/>
  <c r="R304" i="41"/>
  <c r="R303" i="41"/>
  <c r="R302" i="41"/>
  <c r="R301" i="41"/>
  <c r="R300" i="41"/>
  <c r="R299" i="41"/>
  <c r="R298" i="41"/>
  <c r="R297" i="41"/>
  <c r="R296" i="41"/>
  <c r="R295" i="41"/>
  <c r="R294" i="41"/>
  <c r="R293" i="41"/>
  <c r="R292" i="41"/>
  <c r="R291" i="41"/>
  <c r="R290" i="41"/>
  <c r="R289" i="41"/>
  <c r="R288" i="41"/>
  <c r="R287" i="41"/>
  <c r="R286" i="41"/>
  <c r="R285" i="41"/>
  <c r="R284" i="41"/>
  <c r="R283" i="41"/>
  <c r="R282" i="41"/>
  <c r="R281" i="41"/>
  <c r="R280" i="41"/>
  <c r="R279" i="41"/>
  <c r="R278" i="41"/>
  <c r="R277" i="41"/>
  <c r="R276" i="41"/>
  <c r="R275" i="41"/>
  <c r="R274" i="41"/>
  <c r="R273" i="41"/>
  <c r="R272" i="41"/>
  <c r="R271" i="41"/>
  <c r="R270" i="41"/>
  <c r="R269" i="41"/>
  <c r="R268" i="41"/>
  <c r="R267" i="41"/>
  <c r="R266" i="41"/>
  <c r="R265" i="41"/>
  <c r="R264" i="41"/>
  <c r="R263" i="41"/>
  <c r="R262" i="41"/>
  <c r="R261" i="41"/>
  <c r="R260" i="41"/>
  <c r="R259" i="41"/>
  <c r="R258" i="41"/>
  <c r="R257" i="41"/>
  <c r="R256" i="41"/>
  <c r="R255" i="41"/>
  <c r="R254" i="41"/>
  <c r="R253" i="41"/>
  <c r="R252" i="41"/>
  <c r="R251" i="41"/>
  <c r="R250" i="41"/>
  <c r="R249" i="41"/>
  <c r="R248" i="41"/>
  <c r="R247" i="41"/>
  <c r="R246" i="41"/>
  <c r="R245" i="41"/>
  <c r="R244" i="41"/>
  <c r="R243" i="41"/>
  <c r="R242" i="41"/>
  <c r="R241" i="41"/>
  <c r="R240" i="41"/>
  <c r="R239" i="41"/>
  <c r="R238" i="41"/>
  <c r="R237" i="41"/>
  <c r="R236" i="41"/>
  <c r="R235" i="41"/>
  <c r="R234" i="41"/>
  <c r="R233" i="41"/>
  <c r="R232" i="41"/>
  <c r="R231" i="41"/>
  <c r="R230" i="41"/>
  <c r="R229" i="41"/>
  <c r="R228" i="41"/>
  <c r="R227" i="41"/>
  <c r="R226" i="41"/>
  <c r="R225" i="41"/>
  <c r="R224" i="41"/>
  <c r="R223" i="41"/>
  <c r="R222" i="41"/>
  <c r="R221" i="41"/>
  <c r="R220" i="41"/>
  <c r="R219" i="41"/>
  <c r="R218" i="41"/>
  <c r="R217" i="41"/>
  <c r="R216" i="41"/>
  <c r="R215" i="41"/>
  <c r="R214" i="41"/>
  <c r="R213" i="41"/>
  <c r="R212" i="41"/>
  <c r="R211" i="41"/>
  <c r="R210" i="41"/>
  <c r="R209" i="41"/>
  <c r="R208" i="41"/>
  <c r="R207" i="41"/>
  <c r="R206" i="41"/>
  <c r="R205" i="41"/>
  <c r="R204" i="41"/>
  <c r="R203" i="41"/>
  <c r="R202" i="41"/>
  <c r="R201" i="41"/>
  <c r="R200" i="41"/>
  <c r="R199" i="41"/>
  <c r="R198" i="41"/>
  <c r="R197" i="41"/>
  <c r="R196" i="41"/>
  <c r="R195" i="41"/>
  <c r="R194" i="41"/>
  <c r="R193" i="41"/>
  <c r="R192" i="41"/>
  <c r="R191" i="41"/>
  <c r="R190" i="41"/>
  <c r="R189" i="41"/>
  <c r="R188" i="41"/>
  <c r="R187" i="41"/>
  <c r="R186" i="41"/>
  <c r="R185" i="41"/>
  <c r="R184" i="41"/>
  <c r="R183" i="41"/>
  <c r="R182" i="41"/>
  <c r="R181" i="41"/>
  <c r="R180" i="41"/>
  <c r="R179" i="41"/>
  <c r="R178" i="41"/>
  <c r="R177" i="41"/>
  <c r="R176" i="41"/>
  <c r="R175" i="41"/>
  <c r="R174" i="41"/>
  <c r="R173" i="41"/>
  <c r="R172" i="41"/>
  <c r="R171" i="41"/>
  <c r="R170" i="41"/>
  <c r="R169" i="41"/>
  <c r="R168" i="41"/>
  <c r="R167" i="41"/>
  <c r="R166" i="41"/>
  <c r="R165" i="41"/>
  <c r="R164" i="41"/>
  <c r="R163" i="41"/>
  <c r="R162" i="41"/>
  <c r="R161" i="41"/>
  <c r="R160" i="41"/>
  <c r="R159" i="41"/>
  <c r="R158" i="41"/>
  <c r="R157" i="41"/>
  <c r="R156" i="41"/>
  <c r="R155" i="41"/>
  <c r="R154" i="41"/>
  <c r="R153" i="41"/>
  <c r="R152" i="41"/>
  <c r="R151" i="41"/>
  <c r="R150" i="41"/>
  <c r="R149" i="41"/>
  <c r="R148" i="41"/>
  <c r="R147" i="41"/>
  <c r="R146" i="41"/>
  <c r="R145" i="41"/>
  <c r="R144" i="41"/>
  <c r="R143" i="41"/>
  <c r="R142" i="41"/>
  <c r="R141" i="41"/>
  <c r="R140" i="41"/>
  <c r="R139" i="41"/>
  <c r="R138" i="41"/>
  <c r="R137" i="41"/>
  <c r="R136" i="41"/>
  <c r="R135" i="41"/>
  <c r="R134" i="41"/>
  <c r="R133" i="41"/>
  <c r="R132" i="41"/>
  <c r="R131" i="41"/>
  <c r="R130" i="41"/>
  <c r="R129" i="41"/>
  <c r="R128" i="41"/>
  <c r="R127" i="41"/>
  <c r="R126" i="41"/>
  <c r="R125" i="41"/>
  <c r="R124" i="41"/>
  <c r="R123" i="41"/>
  <c r="R122" i="41"/>
  <c r="R121" i="41"/>
  <c r="R120" i="41"/>
  <c r="R119" i="41"/>
  <c r="R118" i="41"/>
  <c r="R117" i="41"/>
  <c r="R116" i="41"/>
  <c r="R115" i="41"/>
  <c r="R114" i="41"/>
  <c r="R113" i="41"/>
  <c r="R112" i="41"/>
  <c r="R111" i="41"/>
  <c r="R110" i="41"/>
  <c r="R109" i="41"/>
  <c r="R108" i="41"/>
  <c r="R107" i="41"/>
  <c r="R106" i="41"/>
  <c r="R105" i="41"/>
  <c r="R104" i="41"/>
  <c r="R103" i="41"/>
  <c r="R102" i="41"/>
  <c r="R101" i="41"/>
  <c r="R100" i="41"/>
  <c r="R99" i="41"/>
  <c r="R98" i="41"/>
  <c r="R97" i="41"/>
  <c r="R96" i="41"/>
  <c r="R95" i="41"/>
  <c r="R94" i="41"/>
  <c r="R93" i="41"/>
  <c r="R92" i="41"/>
  <c r="R91" i="41"/>
  <c r="R90" i="41"/>
  <c r="R89" i="41"/>
  <c r="R88" i="41"/>
  <c r="R87" i="41"/>
  <c r="R86" i="41"/>
  <c r="R85" i="41"/>
  <c r="R84" i="41"/>
  <c r="R83" i="41"/>
  <c r="R82" i="41"/>
  <c r="R81" i="41"/>
  <c r="R80" i="41"/>
  <c r="R79" i="41"/>
  <c r="R78" i="41"/>
  <c r="R77" i="41"/>
  <c r="R76" i="41"/>
  <c r="R75" i="41"/>
  <c r="R74" i="41"/>
  <c r="R73" i="41"/>
  <c r="R72" i="41"/>
  <c r="R71" i="41"/>
  <c r="R70" i="41"/>
  <c r="R69" i="41"/>
  <c r="R68" i="41"/>
  <c r="R67" i="41"/>
  <c r="R66" i="41"/>
  <c r="R65" i="41"/>
  <c r="R64" i="41"/>
  <c r="R63" i="41"/>
  <c r="R62" i="41"/>
  <c r="R61" i="41"/>
  <c r="R60" i="41"/>
  <c r="R59" i="41"/>
  <c r="R58" i="41"/>
  <c r="R57" i="41"/>
  <c r="R56" i="41"/>
  <c r="R55" i="41"/>
  <c r="R54" i="41"/>
  <c r="R53" i="41"/>
  <c r="R52" i="41"/>
  <c r="R51" i="41"/>
  <c r="R50" i="41"/>
  <c r="R49" i="41"/>
  <c r="R48" i="41"/>
  <c r="R47" i="41"/>
  <c r="R46" i="41"/>
  <c r="R45" i="41"/>
  <c r="R44" i="41"/>
  <c r="R43" i="41"/>
  <c r="R42" i="41"/>
  <c r="R41" i="41"/>
  <c r="R40" i="41"/>
  <c r="R39" i="41"/>
  <c r="R38" i="41"/>
  <c r="R37" i="41"/>
  <c r="R36" i="41"/>
  <c r="R35" i="41"/>
  <c r="R34" i="41"/>
  <c r="R33" i="41"/>
  <c r="R32" i="41"/>
  <c r="R31" i="41"/>
  <c r="R30" i="41"/>
  <c r="R29" i="41"/>
  <c r="R28" i="41"/>
  <c r="R27" i="41"/>
  <c r="R26" i="41"/>
  <c r="R25" i="41"/>
  <c r="R24" i="41"/>
  <c r="R23" i="41"/>
  <c r="R22" i="41"/>
  <c r="R21" i="41"/>
  <c r="R20" i="41"/>
  <c r="R19" i="41"/>
  <c r="R18" i="41"/>
  <c r="R17" i="41"/>
  <c r="R16" i="41"/>
  <c r="R15" i="41"/>
  <c r="R14" i="41"/>
  <c r="R13" i="41"/>
  <c r="R12" i="41"/>
  <c r="R11" i="41"/>
  <c r="R10" i="41"/>
  <c r="R9" i="41"/>
  <c r="R8" i="41"/>
  <c r="R7" i="41"/>
  <c r="R6" i="41"/>
  <c r="R5" i="41"/>
  <c r="V7" i="41" l="1"/>
  <c r="T7" i="41"/>
  <c r="V9" i="41"/>
  <c r="T9" i="41"/>
  <c r="V11" i="41"/>
  <c r="T11" i="41"/>
  <c r="V13" i="41"/>
  <c r="T13" i="41"/>
  <c r="V17" i="41"/>
  <c r="T17" i="41"/>
  <c r="V19" i="41"/>
  <c r="T19" i="41"/>
  <c r="V21" i="41"/>
  <c r="T21" i="41"/>
  <c r="V23" i="41"/>
  <c r="T23" i="41"/>
  <c r="V27" i="41"/>
  <c r="T27" i="41"/>
  <c r="V29" i="41"/>
  <c r="T29" i="41"/>
  <c r="V31" i="41"/>
  <c r="T31" i="41"/>
  <c r="V37" i="41"/>
  <c r="T37" i="41"/>
  <c r="V39" i="41"/>
  <c r="T39" i="41"/>
  <c r="V41" i="41"/>
  <c r="T41" i="41"/>
  <c r="V43" i="41"/>
  <c r="T43" i="41"/>
  <c r="V47" i="41"/>
  <c r="T47" i="41"/>
  <c r="V49" i="41"/>
  <c r="T49" i="41"/>
  <c r="V51" i="41"/>
  <c r="T51" i="41"/>
  <c r="V53" i="41"/>
  <c r="T53" i="41"/>
  <c r="V57" i="41"/>
  <c r="T57" i="41"/>
  <c r="V59" i="41"/>
  <c r="T59" i="41"/>
  <c r="V61" i="41"/>
  <c r="T61" i="41"/>
  <c r="V63" i="41"/>
  <c r="T63" i="41"/>
  <c r="V67" i="41"/>
  <c r="T67" i="41"/>
  <c r="V69" i="41"/>
  <c r="T69" i="41"/>
  <c r="V71" i="41"/>
  <c r="T71" i="41"/>
  <c r="V75" i="41"/>
  <c r="T75" i="41"/>
  <c r="V77" i="41"/>
  <c r="T77" i="41"/>
  <c r="V79" i="41"/>
  <c r="T79" i="41"/>
  <c r="V83" i="41"/>
  <c r="T83" i="41"/>
  <c r="V85" i="41"/>
  <c r="T85" i="41"/>
  <c r="V89" i="41"/>
  <c r="T89" i="41"/>
  <c r="V91" i="41"/>
  <c r="T91" i="41"/>
  <c r="V95" i="41"/>
  <c r="T95" i="41"/>
  <c r="V101" i="41"/>
  <c r="T101" i="41"/>
  <c r="V6" i="41"/>
  <c r="T6" i="41"/>
  <c r="V8" i="41"/>
  <c r="T8" i="41"/>
  <c r="V10" i="41"/>
  <c r="T10" i="41"/>
  <c r="V12" i="41"/>
  <c r="T12" i="41"/>
  <c r="V14" i="41"/>
  <c r="T14" i="41"/>
  <c r="V16" i="41"/>
  <c r="T16" i="41"/>
  <c r="V18" i="41"/>
  <c r="T18" i="41"/>
  <c r="V20" i="41"/>
  <c r="T20" i="41"/>
  <c r="V22" i="41"/>
  <c r="T22" i="41"/>
  <c r="V24" i="41"/>
  <c r="T24" i="41"/>
  <c r="V26" i="41"/>
  <c r="T26" i="41"/>
  <c r="V28" i="41"/>
  <c r="T28" i="41"/>
  <c r="V30" i="41"/>
  <c r="T30" i="41"/>
  <c r="V32" i="41"/>
  <c r="T32" i="41"/>
  <c r="V34" i="41"/>
  <c r="T34" i="41"/>
  <c r="V36" i="41"/>
  <c r="T36" i="41"/>
  <c r="V38" i="41"/>
  <c r="T38" i="41"/>
  <c r="V40" i="41"/>
  <c r="T40" i="41"/>
  <c r="V42" i="41"/>
  <c r="T42" i="41"/>
  <c r="V44" i="41"/>
  <c r="T44" i="41"/>
  <c r="V46" i="41"/>
  <c r="T46" i="41"/>
  <c r="V48" i="41"/>
  <c r="T48" i="41"/>
  <c r="V50" i="41"/>
  <c r="T50" i="41"/>
  <c r="V54" i="41"/>
  <c r="T54" i="41"/>
  <c r="V56" i="41"/>
  <c r="T56" i="41"/>
  <c r="V58" i="41"/>
  <c r="T58" i="41"/>
  <c r="V60" i="41"/>
  <c r="T60" i="41"/>
  <c r="V62" i="41"/>
  <c r="T62" i="41"/>
  <c r="V64" i="41"/>
  <c r="T64" i="41"/>
  <c r="V66" i="41"/>
  <c r="T66" i="41"/>
  <c r="V68" i="41"/>
  <c r="T68" i="41"/>
  <c r="V70" i="41"/>
  <c r="T70" i="41"/>
  <c r="V72" i="41"/>
  <c r="T72" i="41"/>
  <c r="V74" i="41"/>
  <c r="T74" i="41"/>
  <c r="V76" i="41"/>
  <c r="T76" i="41"/>
  <c r="V78" i="41"/>
  <c r="T78" i="41"/>
  <c r="V80" i="41"/>
  <c r="T80" i="41"/>
  <c r="V82" i="41"/>
  <c r="T82" i="41"/>
  <c r="V84" i="41"/>
  <c r="T84" i="41"/>
  <c r="V86" i="41"/>
  <c r="T86" i="41"/>
  <c r="V88" i="41"/>
  <c r="T88" i="41"/>
  <c r="V90" i="41"/>
  <c r="T90" i="41"/>
  <c r="V92" i="41"/>
  <c r="T92" i="41"/>
  <c r="V94" i="41"/>
  <c r="T94" i="41"/>
  <c r="V96" i="41"/>
  <c r="T96" i="41"/>
  <c r="V98" i="41"/>
  <c r="T98" i="41"/>
  <c r="V100" i="41"/>
  <c r="T100" i="41"/>
  <c r="V102" i="41"/>
  <c r="T102" i="41"/>
  <c r="V104" i="41"/>
  <c r="T104" i="41"/>
  <c r="V106" i="41"/>
  <c r="T106" i="41"/>
  <c r="V108" i="41"/>
  <c r="T108" i="41"/>
  <c r="V110" i="41"/>
  <c r="T110" i="41"/>
  <c r="V112" i="41"/>
  <c r="T112" i="41"/>
  <c r="V114" i="41"/>
  <c r="T114" i="41"/>
  <c r="V116" i="41"/>
  <c r="T116" i="41"/>
  <c r="V118" i="41"/>
  <c r="T118" i="41"/>
  <c r="V120" i="41"/>
  <c r="T120" i="41"/>
  <c r="V122" i="41"/>
  <c r="T122" i="41"/>
  <c r="V124" i="41"/>
  <c r="T124" i="41"/>
  <c r="V126" i="41"/>
  <c r="T126" i="41"/>
  <c r="V128" i="41"/>
  <c r="T128" i="41"/>
  <c r="V130" i="41"/>
  <c r="T130" i="41"/>
  <c r="V132" i="41"/>
  <c r="T132" i="41"/>
  <c r="V134" i="41"/>
  <c r="T134" i="41"/>
  <c r="V136" i="41"/>
  <c r="T136" i="41"/>
  <c r="V138" i="41"/>
  <c r="T138" i="41"/>
  <c r="V140" i="41"/>
  <c r="T140" i="41"/>
  <c r="V142" i="41"/>
  <c r="T142" i="41"/>
  <c r="V144" i="41"/>
  <c r="T144" i="41"/>
  <c r="V146" i="41"/>
  <c r="T146" i="41"/>
  <c r="V148" i="41"/>
  <c r="T148" i="41"/>
  <c r="V150" i="41"/>
  <c r="T150" i="41"/>
  <c r="V152" i="41"/>
  <c r="T152" i="41"/>
  <c r="V154" i="41"/>
  <c r="T154" i="41"/>
  <c r="V156" i="41"/>
  <c r="T156" i="41"/>
  <c r="V158" i="41"/>
  <c r="T158" i="41"/>
  <c r="V160" i="41"/>
  <c r="T160" i="41"/>
  <c r="V162" i="41"/>
  <c r="T162" i="41"/>
  <c r="V164" i="41"/>
  <c r="T164" i="41"/>
  <c r="V166" i="41"/>
  <c r="T166" i="41"/>
  <c r="V168" i="41"/>
  <c r="T168" i="41"/>
  <c r="V170" i="41"/>
  <c r="T170" i="41"/>
  <c r="V172" i="41"/>
  <c r="T172" i="41"/>
  <c r="V174" i="41"/>
  <c r="T174" i="41"/>
  <c r="V176" i="41"/>
  <c r="T176" i="41"/>
  <c r="V178" i="41"/>
  <c r="T178" i="41"/>
  <c r="V182" i="41"/>
  <c r="T182" i="41"/>
  <c r="V184" i="41"/>
  <c r="T184" i="41"/>
  <c r="V188" i="41"/>
  <c r="T188" i="41"/>
  <c r="V190" i="41"/>
  <c r="T190" i="41"/>
  <c r="V192" i="41"/>
  <c r="T192" i="41"/>
  <c r="V196" i="41"/>
  <c r="T196" i="41"/>
  <c r="V198" i="41"/>
  <c r="T198" i="41"/>
  <c r="V200" i="41"/>
  <c r="T200" i="41"/>
  <c r="V202" i="41"/>
  <c r="T202" i="41"/>
  <c r="V204" i="41"/>
  <c r="T204" i="41"/>
  <c r="V206" i="41"/>
  <c r="T206" i="41"/>
  <c r="V208" i="41"/>
  <c r="T208" i="41"/>
  <c r="V210" i="41"/>
  <c r="T210" i="41"/>
  <c r="V212" i="41"/>
  <c r="T212" i="41"/>
  <c r="V214" i="41"/>
  <c r="T214" i="41"/>
  <c r="V216" i="41"/>
  <c r="T216" i="41"/>
  <c r="V218" i="41"/>
  <c r="T218" i="41"/>
  <c r="V220" i="41"/>
  <c r="T220" i="41"/>
  <c r="V222" i="41"/>
  <c r="T222" i="41"/>
  <c r="V224" i="41"/>
  <c r="T224" i="41"/>
  <c r="V226" i="41"/>
  <c r="T226" i="41"/>
  <c r="V228" i="41"/>
  <c r="T228" i="41"/>
  <c r="V230" i="41"/>
  <c r="T230" i="41"/>
  <c r="V232" i="41"/>
  <c r="T232" i="41"/>
  <c r="V234" i="41"/>
  <c r="T234" i="41"/>
  <c r="V236" i="41"/>
  <c r="T236" i="41"/>
  <c r="V238" i="41"/>
  <c r="T238" i="41"/>
  <c r="V240" i="41"/>
  <c r="T240" i="41"/>
  <c r="V242" i="41"/>
  <c r="T242" i="41"/>
  <c r="V244" i="41"/>
  <c r="T244" i="41"/>
  <c r="V246" i="41"/>
  <c r="T246" i="41"/>
  <c r="V248" i="41"/>
  <c r="T248" i="41"/>
  <c r="V250" i="41"/>
  <c r="T250" i="41"/>
  <c r="V252" i="41"/>
  <c r="T252" i="41"/>
  <c r="V254" i="41"/>
  <c r="T254" i="41"/>
  <c r="V256" i="41"/>
  <c r="T256" i="41"/>
  <c r="V258" i="41"/>
  <c r="T258" i="41"/>
  <c r="V260" i="41"/>
  <c r="T260" i="41"/>
  <c r="V262" i="41"/>
  <c r="T262" i="41"/>
  <c r="V264" i="41"/>
  <c r="T264" i="41"/>
  <c r="V268" i="41"/>
  <c r="T268" i="41"/>
  <c r="V270" i="41"/>
  <c r="T270" i="41"/>
  <c r="V272" i="41"/>
  <c r="T272" i="41"/>
  <c r="V274" i="41"/>
  <c r="T274" i="41"/>
  <c r="V276" i="41"/>
  <c r="T276" i="41"/>
  <c r="V278" i="41"/>
  <c r="T278" i="41"/>
  <c r="V280" i="41"/>
  <c r="T280" i="41"/>
  <c r="V282" i="41"/>
  <c r="T282" i="41"/>
  <c r="V284" i="41"/>
  <c r="T284" i="41"/>
  <c r="V286" i="41"/>
  <c r="T286" i="41"/>
  <c r="V288" i="41"/>
  <c r="T288" i="41"/>
  <c r="V290" i="41"/>
  <c r="T290" i="41"/>
  <c r="V292" i="41"/>
  <c r="T292" i="41"/>
  <c r="V294" i="41"/>
  <c r="T294" i="41"/>
  <c r="V296" i="41"/>
  <c r="T296" i="41"/>
  <c r="V298" i="41"/>
  <c r="T298" i="41"/>
  <c r="V300" i="41"/>
  <c r="T300" i="41"/>
  <c r="V302" i="41"/>
  <c r="T302" i="41"/>
  <c r="V304" i="41"/>
  <c r="T304" i="41"/>
  <c r="V306" i="41"/>
  <c r="T306" i="41"/>
  <c r="V308" i="41"/>
  <c r="T308" i="41"/>
  <c r="V310" i="41"/>
  <c r="T310" i="41"/>
  <c r="V312" i="41"/>
  <c r="T312" i="41"/>
  <c r="V314" i="41"/>
  <c r="T314" i="41"/>
  <c r="V316" i="41"/>
  <c r="T316" i="41"/>
  <c r="V318" i="41"/>
  <c r="T318" i="41"/>
  <c r="V320" i="41"/>
  <c r="T320" i="41"/>
  <c r="V322" i="41"/>
  <c r="T322" i="41"/>
  <c r="V324" i="41"/>
  <c r="T324" i="41"/>
  <c r="V326" i="41"/>
  <c r="T326" i="41"/>
  <c r="V328" i="41"/>
  <c r="T328" i="41"/>
  <c r="V330" i="41"/>
  <c r="T330" i="41"/>
  <c r="V332" i="41"/>
  <c r="T332" i="41"/>
  <c r="V334" i="41"/>
  <c r="T334" i="41"/>
  <c r="V336" i="41"/>
  <c r="T336" i="41"/>
  <c r="V338" i="41"/>
  <c r="T338" i="41"/>
  <c r="V340" i="41"/>
  <c r="T340" i="41"/>
  <c r="V342" i="41"/>
  <c r="T342" i="41"/>
  <c r="V344" i="41"/>
  <c r="T344" i="41"/>
  <c r="V15" i="41"/>
  <c r="T15" i="41"/>
  <c r="V25" i="41"/>
  <c r="T25" i="41"/>
  <c r="V35" i="41"/>
  <c r="T35" i="41"/>
  <c r="V45" i="41"/>
  <c r="T45" i="41"/>
  <c r="V55" i="41"/>
  <c r="T55" i="41"/>
  <c r="V65" i="41"/>
  <c r="T65" i="41"/>
  <c r="V73" i="41"/>
  <c r="T73" i="41"/>
  <c r="V81" i="41"/>
  <c r="T81" i="41"/>
  <c r="V87" i="41"/>
  <c r="T87" i="41"/>
  <c r="V93" i="41"/>
  <c r="T93" i="41"/>
  <c r="V97" i="41"/>
  <c r="T97" i="41"/>
  <c r="V99" i="41"/>
  <c r="T99" i="41"/>
  <c r="V103" i="41"/>
  <c r="T103" i="41"/>
  <c r="V105" i="41"/>
  <c r="T105" i="41"/>
  <c r="V107" i="41"/>
  <c r="T107" i="41"/>
  <c r="V109" i="41"/>
  <c r="T109" i="41"/>
  <c r="V111" i="41"/>
  <c r="T111" i="41"/>
  <c r="V113" i="41"/>
  <c r="T113" i="41"/>
  <c r="V117" i="41"/>
  <c r="T117" i="41"/>
  <c r="V119" i="41"/>
  <c r="T119" i="41"/>
  <c r="V121" i="41"/>
  <c r="T121" i="41"/>
  <c r="V123" i="41"/>
  <c r="T123" i="41"/>
  <c r="V125" i="41"/>
  <c r="T125" i="41"/>
  <c r="V127" i="41"/>
  <c r="T127" i="41"/>
  <c r="V129" i="41"/>
  <c r="T129" i="41"/>
  <c r="V131" i="41"/>
  <c r="T131" i="41"/>
  <c r="V133" i="41"/>
  <c r="T133" i="41"/>
  <c r="V135" i="41"/>
  <c r="T135" i="41"/>
  <c r="V137" i="41"/>
  <c r="T137" i="41"/>
  <c r="V139" i="41"/>
  <c r="T139" i="41"/>
  <c r="V141" i="41"/>
  <c r="T141" i="41"/>
  <c r="V143" i="41"/>
  <c r="T143" i="41"/>
  <c r="V145" i="41"/>
  <c r="T145" i="41"/>
  <c r="V147" i="41"/>
  <c r="T147" i="41"/>
  <c r="V149" i="41"/>
  <c r="T149" i="41"/>
  <c r="V151" i="41"/>
  <c r="T151" i="41"/>
  <c r="V153" i="41"/>
  <c r="T153" i="41"/>
  <c r="V155" i="41"/>
  <c r="T155" i="41"/>
  <c r="V157" i="41"/>
  <c r="T157" i="41"/>
  <c r="V159" i="41"/>
  <c r="T159" i="41"/>
  <c r="V161" i="41"/>
  <c r="T161" i="41"/>
  <c r="V163" i="41"/>
  <c r="T163" i="41"/>
  <c r="V165" i="41"/>
  <c r="T165" i="41"/>
  <c r="V167" i="41"/>
  <c r="T167" i="41"/>
  <c r="V169" i="41"/>
  <c r="T169" i="41"/>
  <c r="V171" i="41"/>
  <c r="T171" i="41"/>
  <c r="V173" i="41"/>
  <c r="T173" i="41"/>
  <c r="V175" i="41"/>
  <c r="T175" i="41"/>
  <c r="V177" i="41"/>
  <c r="T177" i="41"/>
  <c r="V179" i="41"/>
  <c r="T179" i="41"/>
  <c r="V181" i="41"/>
  <c r="T181" i="41"/>
  <c r="V183" i="41"/>
  <c r="T183" i="41"/>
  <c r="V185" i="41"/>
  <c r="T185" i="41"/>
  <c r="V187" i="41"/>
  <c r="T187" i="41"/>
  <c r="V189" i="41"/>
  <c r="T189" i="41"/>
  <c r="V191" i="41"/>
  <c r="T191" i="41"/>
  <c r="V193" i="41"/>
  <c r="T193" i="41"/>
  <c r="V195" i="41"/>
  <c r="T195" i="41"/>
  <c r="V197" i="41"/>
  <c r="T197" i="41"/>
  <c r="V199" i="41"/>
  <c r="T199" i="41"/>
  <c r="V201" i="41"/>
  <c r="T201" i="41"/>
  <c r="V203" i="41"/>
  <c r="T203" i="41"/>
  <c r="V205" i="41"/>
  <c r="T205" i="41"/>
  <c r="V207" i="41"/>
  <c r="T207" i="41"/>
  <c r="V209" i="41"/>
  <c r="T209" i="41"/>
  <c r="V211" i="41"/>
  <c r="T211" i="41"/>
  <c r="V213" i="41"/>
  <c r="T213" i="41"/>
  <c r="V215" i="41"/>
  <c r="T215" i="41"/>
  <c r="V217" i="41"/>
  <c r="T217" i="41"/>
  <c r="V221" i="41"/>
  <c r="T221" i="41"/>
  <c r="V223" i="41"/>
  <c r="T223" i="41"/>
  <c r="V225" i="41"/>
  <c r="T225" i="41"/>
  <c r="V227" i="41"/>
  <c r="T227" i="41"/>
  <c r="V229" i="41"/>
  <c r="T229" i="41"/>
  <c r="V231" i="41"/>
  <c r="T231" i="41"/>
  <c r="V233" i="41"/>
  <c r="T233" i="41"/>
  <c r="V235" i="41"/>
  <c r="T235" i="41"/>
  <c r="V237" i="41"/>
  <c r="T237" i="41"/>
  <c r="V239" i="41"/>
  <c r="T239" i="41"/>
  <c r="V241" i="41"/>
  <c r="T241" i="41"/>
  <c r="V243" i="41"/>
  <c r="T243" i="41"/>
  <c r="V245" i="41"/>
  <c r="T245" i="41"/>
  <c r="V247" i="41"/>
  <c r="T247" i="41"/>
  <c r="V249" i="41"/>
  <c r="T249" i="41"/>
  <c r="V251" i="41"/>
  <c r="T251" i="41"/>
  <c r="V253" i="41"/>
  <c r="T253" i="41"/>
  <c r="V257" i="41"/>
  <c r="T257" i="41"/>
  <c r="V259" i="41"/>
  <c r="T259" i="41"/>
  <c r="V261" i="41"/>
  <c r="T261" i="41"/>
  <c r="V263" i="41"/>
  <c r="T263" i="41"/>
  <c r="V265" i="41"/>
  <c r="T265" i="41"/>
  <c r="V267" i="41"/>
  <c r="T267" i="41"/>
  <c r="V269" i="41"/>
  <c r="T269" i="41"/>
  <c r="V271" i="41"/>
  <c r="T271" i="41"/>
  <c r="V273" i="41"/>
  <c r="T273" i="41"/>
  <c r="V275" i="41"/>
  <c r="T275" i="41"/>
  <c r="V277" i="41"/>
  <c r="T277" i="41"/>
  <c r="V281" i="41"/>
  <c r="T281" i="41"/>
  <c r="V283" i="41"/>
  <c r="T283" i="41"/>
  <c r="V285" i="41"/>
  <c r="T285" i="41"/>
  <c r="V287" i="41"/>
  <c r="T287" i="41"/>
  <c r="V289" i="41"/>
  <c r="T289" i="41"/>
  <c r="V291" i="41"/>
  <c r="T291" i="41"/>
  <c r="V293" i="41"/>
  <c r="T293" i="41"/>
  <c r="V295" i="41"/>
  <c r="T295" i="41"/>
  <c r="V297" i="41"/>
  <c r="T297" i="41"/>
  <c r="V299" i="41"/>
  <c r="T299" i="41"/>
  <c r="V301" i="41"/>
  <c r="T301" i="41"/>
  <c r="V303" i="41"/>
  <c r="T303" i="41"/>
  <c r="V305" i="41"/>
  <c r="T305" i="41"/>
  <c r="V307" i="41"/>
  <c r="T307" i="41"/>
  <c r="V309" i="41"/>
  <c r="T309" i="41"/>
  <c r="V311" i="41"/>
  <c r="T311" i="41"/>
  <c r="V313" i="41"/>
  <c r="T313" i="41"/>
  <c r="V315" i="41"/>
  <c r="T315" i="41"/>
  <c r="V317" i="41"/>
  <c r="T317" i="41"/>
  <c r="V319" i="41"/>
  <c r="T319" i="41"/>
  <c r="V321" i="41"/>
  <c r="T321" i="41"/>
  <c r="V323" i="41"/>
  <c r="T323" i="41"/>
  <c r="V325" i="41"/>
  <c r="T325" i="41"/>
  <c r="V327" i="41"/>
  <c r="T327" i="41"/>
  <c r="V329" i="41"/>
  <c r="T329" i="41"/>
  <c r="V331" i="41"/>
  <c r="T331" i="41"/>
  <c r="V333" i="41"/>
  <c r="T333" i="41"/>
  <c r="V335" i="41"/>
  <c r="T335" i="41"/>
  <c r="V337" i="41"/>
  <c r="T337" i="41"/>
  <c r="V339" i="41"/>
  <c r="T339" i="41"/>
  <c r="V341" i="41"/>
  <c r="T341" i="41"/>
  <c r="V343" i="41"/>
  <c r="T343" i="41"/>
  <c r="V345" i="41"/>
  <c r="T345" i="41"/>
  <c r="K5" i="41"/>
  <c r="AQ336" i="43" l="1"/>
  <c r="AQ335" i="43"/>
  <c r="AQ334" i="43"/>
  <c r="AQ333" i="43"/>
  <c r="AQ332" i="43"/>
  <c r="AQ331" i="43"/>
  <c r="AQ329" i="43"/>
  <c r="AQ328" i="43"/>
  <c r="AQ327" i="43"/>
  <c r="AQ326" i="43"/>
  <c r="AQ325" i="43"/>
  <c r="AQ324" i="43"/>
  <c r="AQ323" i="43"/>
  <c r="AQ322" i="43"/>
  <c r="AQ321" i="43"/>
  <c r="AQ320" i="43"/>
  <c r="AQ319" i="43"/>
  <c r="AQ318" i="43"/>
  <c r="AQ317" i="43"/>
  <c r="AQ316" i="43"/>
  <c r="AQ315" i="43"/>
  <c r="AQ314" i="43"/>
  <c r="AQ313" i="43"/>
  <c r="AQ312" i="43"/>
  <c r="AQ311" i="43"/>
  <c r="AQ310" i="43"/>
  <c r="AQ309" i="43"/>
  <c r="AQ308" i="43"/>
  <c r="AQ307" i="43"/>
  <c r="AQ306" i="43"/>
  <c r="AQ305" i="43"/>
  <c r="AQ304" i="43"/>
  <c r="AQ303" i="43"/>
  <c r="AQ302" i="43"/>
  <c r="AQ301" i="43"/>
  <c r="AQ300" i="43"/>
  <c r="AQ299" i="43"/>
  <c r="AQ298" i="43"/>
  <c r="AQ297" i="43"/>
  <c r="AQ296" i="43"/>
  <c r="AQ295" i="43"/>
  <c r="AQ294" i="43"/>
  <c r="AQ293" i="43"/>
  <c r="AQ292" i="43"/>
  <c r="AQ291" i="43"/>
  <c r="AQ290" i="43"/>
  <c r="AQ289" i="43"/>
  <c r="AQ288" i="43"/>
  <c r="AQ287" i="43"/>
  <c r="AQ286" i="43"/>
  <c r="AQ285" i="43"/>
  <c r="AQ284" i="43"/>
  <c r="AQ283" i="43"/>
  <c r="AQ282" i="43"/>
  <c r="AQ281" i="43"/>
  <c r="AQ280" i="43"/>
  <c r="AQ279" i="43"/>
  <c r="AQ278" i="43"/>
  <c r="AQ277" i="43"/>
  <c r="AQ276" i="43"/>
  <c r="AQ275" i="43"/>
  <c r="AQ274" i="43"/>
  <c r="AQ273" i="43"/>
  <c r="AQ272" i="43"/>
  <c r="AQ271" i="43"/>
  <c r="AQ270" i="43"/>
  <c r="AQ269" i="43"/>
  <c r="AQ268" i="43"/>
  <c r="AQ267" i="43"/>
  <c r="AQ266" i="43"/>
  <c r="AQ265" i="43"/>
  <c r="AQ264" i="43"/>
  <c r="AQ263" i="43"/>
  <c r="AQ262" i="43"/>
  <c r="AQ261" i="43"/>
  <c r="AQ260" i="43"/>
  <c r="AQ259" i="43"/>
  <c r="AQ258" i="43"/>
  <c r="AQ257" i="43"/>
  <c r="AQ256" i="43"/>
  <c r="AQ255" i="43"/>
  <c r="AQ254" i="43"/>
  <c r="AQ253" i="43"/>
  <c r="AQ252" i="43"/>
  <c r="AQ251" i="43"/>
  <c r="AQ250" i="43"/>
  <c r="AQ249" i="43"/>
  <c r="AQ248" i="43"/>
  <c r="AQ247" i="43"/>
  <c r="AQ246" i="43"/>
  <c r="AQ245" i="43"/>
  <c r="AQ244" i="43"/>
  <c r="AQ243" i="43"/>
  <c r="AQ242" i="43"/>
  <c r="AQ241" i="43"/>
  <c r="AQ240" i="43"/>
  <c r="AQ239" i="43"/>
  <c r="AQ238" i="43"/>
  <c r="AQ237" i="43"/>
  <c r="AQ236" i="43"/>
  <c r="AQ235" i="43"/>
  <c r="AQ234" i="43"/>
  <c r="AQ233" i="43"/>
  <c r="AQ232" i="43"/>
  <c r="AQ231" i="43"/>
  <c r="AQ230" i="43"/>
  <c r="AQ229" i="43"/>
  <c r="AQ228" i="43"/>
  <c r="AQ227" i="43"/>
  <c r="AQ226" i="43"/>
  <c r="AQ225" i="43"/>
  <c r="AQ224" i="43"/>
  <c r="AQ223" i="43"/>
  <c r="AQ222" i="43"/>
  <c r="AQ221" i="43"/>
  <c r="AQ220" i="43"/>
  <c r="AQ219" i="43"/>
  <c r="AQ218" i="43"/>
  <c r="AQ217" i="43"/>
  <c r="AQ216" i="43"/>
  <c r="AQ215" i="43"/>
  <c r="AQ213" i="43"/>
  <c r="AQ212" i="43"/>
  <c r="AQ211" i="43"/>
  <c r="AQ210" i="43"/>
  <c r="AQ209" i="43"/>
  <c r="AQ208" i="43"/>
  <c r="AQ207" i="43"/>
  <c r="AQ206" i="43"/>
  <c r="AQ205" i="43"/>
  <c r="AQ204" i="43"/>
  <c r="AQ203" i="43"/>
  <c r="AQ202" i="43"/>
  <c r="AQ201" i="43"/>
  <c r="AQ200" i="43"/>
  <c r="AQ199" i="43"/>
  <c r="AQ198" i="43"/>
  <c r="AQ197" i="43"/>
  <c r="AQ196" i="43"/>
  <c r="AQ195" i="43"/>
  <c r="AQ194" i="43"/>
  <c r="AQ193" i="43"/>
  <c r="AQ192" i="43"/>
  <c r="AQ191" i="43"/>
  <c r="AQ190" i="43"/>
  <c r="AQ188" i="43"/>
  <c r="AQ187" i="43"/>
  <c r="AQ186" i="43"/>
  <c r="AQ185" i="43"/>
  <c r="AQ184" i="43"/>
  <c r="AQ183" i="43"/>
  <c r="AQ181" i="43"/>
  <c r="AQ180" i="43"/>
  <c r="AQ179" i="43"/>
  <c r="AQ178" i="43"/>
  <c r="AQ177" i="43"/>
  <c r="AQ176" i="43"/>
  <c r="AQ175" i="43"/>
  <c r="AQ174" i="43"/>
  <c r="AQ173" i="43"/>
  <c r="AQ172" i="43"/>
  <c r="AQ170" i="43"/>
  <c r="AQ169" i="43"/>
  <c r="AQ168" i="43"/>
  <c r="AQ167" i="43"/>
  <c r="AQ166" i="43"/>
  <c r="AQ165" i="43"/>
  <c r="AQ164" i="43"/>
  <c r="AQ163" i="43"/>
  <c r="AQ162" i="43"/>
  <c r="AQ161" i="43"/>
  <c r="AQ160" i="43"/>
  <c r="AQ159" i="43"/>
  <c r="AQ158" i="43"/>
  <c r="AQ157" i="43"/>
  <c r="AQ156" i="43"/>
  <c r="AQ155" i="43"/>
  <c r="AQ154" i="43"/>
  <c r="AQ153" i="43"/>
  <c r="AQ152" i="43"/>
  <c r="AQ151" i="43"/>
  <c r="AQ150" i="43"/>
  <c r="AQ149" i="43"/>
  <c r="AQ148" i="43"/>
  <c r="AQ147" i="43"/>
  <c r="AQ146" i="43"/>
  <c r="AQ145" i="43"/>
  <c r="AQ144" i="43"/>
  <c r="AQ143" i="43"/>
  <c r="AQ142" i="43"/>
  <c r="AQ141" i="43"/>
  <c r="AQ140" i="43"/>
  <c r="AQ139" i="43"/>
  <c r="AQ138" i="43"/>
  <c r="AQ137" i="43"/>
  <c r="AQ136" i="43"/>
  <c r="AQ135" i="43"/>
  <c r="AQ134" i="43"/>
  <c r="AQ133" i="43"/>
  <c r="AQ132" i="43"/>
  <c r="AQ131" i="43"/>
  <c r="AQ130" i="43"/>
  <c r="AQ129" i="43"/>
  <c r="AQ128" i="43"/>
  <c r="AQ127" i="43"/>
  <c r="AQ126" i="43"/>
  <c r="AQ125" i="43"/>
  <c r="AQ124" i="43"/>
  <c r="AQ123" i="43"/>
  <c r="AQ122" i="43"/>
  <c r="AQ121" i="43"/>
  <c r="AQ120" i="43"/>
  <c r="AQ119" i="43"/>
  <c r="AQ118" i="43"/>
  <c r="AQ117" i="43"/>
  <c r="AQ116" i="43"/>
  <c r="AQ115" i="43"/>
  <c r="AQ114" i="43"/>
  <c r="AQ113" i="43"/>
  <c r="AQ111" i="43"/>
  <c r="AQ110" i="43"/>
  <c r="AQ109" i="43"/>
  <c r="AQ108" i="43"/>
  <c r="AQ107" i="43"/>
  <c r="AQ106" i="43"/>
  <c r="AQ105" i="43"/>
  <c r="AQ104" i="43"/>
  <c r="AQ103" i="43"/>
  <c r="AQ102" i="43"/>
  <c r="AQ101" i="43"/>
  <c r="AQ100" i="43"/>
  <c r="AQ99" i="43"/>
  <c r="AQ98" i="43"/>
  <c r="AQ97" i="43"/>
  <c r="AQ96" i="43"/>
  <c r="AQ95" i="43"/>
  <c r="AQ94" i="43"/>
  <c r="AQ93" i="43"/>
  <c r="AQ92" i="43"/>
  <c r="AQ91" i="43"/>
  <c r="AQ90" i="43"/>
  <c r="AQ89" i="43"/>
  <c r="AQ88" i="43"/>
  <c r="AQ87" i="43"/>
  <c r="AQ86" i="43"/>
  <c r="AQ85" i="43"/>
  <c r="AQ84" i="43"/>
  <c r="AQ83" i="43"/>
  <c r="AQ82" i="43"/>
  <c r="AQ81" i="43"/>
  <c r="AQ80" i="43"/>
  <c r="AQ79" i="43"/>
  <c r="AQ78" i="43"/>
  <c r="AQ77" i="43"/>
  <c r="AQ76" i="43"/>
  <c r="AQ75" i="43"/>
  <c r="AQ74" i="43"/>
  <c r="AQ73" i="43"/>
  <c r="AQ72" i="43"/>
  <c r="AQ71" i="43"/>
  <c r="AQ70" i="43"/>
  <c r="AQ69" i="43"/>
  <c r="AQ67" i="43"/>
  <c r="AQ66" i="43"/>
  <c r="AQ65" i="43"/>
  <c r="AQ64" i="43"/>
  <c r="AQ63" i="43"/>
  <c r="AQ62" i="43"/>
  <c r="AQ61" i="43"/>
  <c r="AQ60" i="43"/>
  <c r="AQ59" i="43"/>
  <c r="AQ58" i="43"/>
  <c r="AQ57" i="43"/>
  <c r="AQ56" i="43"/>
  <c r="AQ55" i="43"/>
  <c r="AQ54" i="43"/>
  <c r="AQ52" i="43"/>
  <c r="AQ51" i="43"/>
  <c r="AQ50" i="43"/>
  <c r="AQ49" i="43"/>
  <c r="AQ48" i="43"/>
  <c r="AQ47" i="43"/>
  <c r="AQ46" i="43"/>
  <c r="AQ45" i="43"/>
  <c r="AQ44" i="43"/>
  <c r="AQ43" i="43"/>
  <c r="AQ42" i="43"/>
  <c r="AQ41" i="43"/>
  <c r="AQ40" i="43"/>
  <c r="AQ39" i="43"/>
  <c r="AQ38" i="43"/>
  <c r="AQ37" i="43"/>
  <c r="AQ36" i="43"/>
  <c r="AQ35" i="43"/>
  <c r="AQ34" i="43"/>
  <c r="AQ33" i="43"/>
  <c r="AQ32" i="43"/>
  <c r="AQ31" i="43"/>
  <c r="AQ30" i="43"/>
  <c r="AQ29" i="43"/>
  <c r="AQ28" i="43"/>
  <c r="AQ27" i="43"/>
  <c r="AQ26" i="43"/>
  <c r="AQ25" i="43"/>
  <c r="AQ24" i="43"/>
  <c r="AQ23" i="43"/>
  <c r="AQ22" i="43"/>
  <c r="AQ21" i="43"/>
  <c r="AQ20" i="43"/>
  <c r="AQ19" i="43"/>
  <c r="AQ18" i="43"/>
  <c r="AQ17" i="43"/>
  <c r="AQ16" i="43"/>
  <c r="AQ15" i="43"/>
  <c r="AQ14" i="43"/>
  <c r="AQ13" i="43"/>
  <c r="AQ12" i="43"/>
  <c r="AQ11" i="43"/>
  <c r="AQ10" i="43"/>
  <c r="AQ9" i="43"/>
  <c r="AQ8" i="43"/>
  <c r="AQ7" i="43"/>
  <c r="AQ6" i="43"/>
  <c r="AQ5" i="43"/>
  <c r="AQ334" i="42"/>
  <c r="AQ333" i="42"/>
  <c r="AQ332" i="42"/>
  <c r="AQ331" i="42"/>
  <c r="AQ330" i="42"/>
  <c r="AQ329" i="42"/>
  <c r="AQ328" i="42"/>
  <c r="AQ327" i="42"/>
  <c r="AQ326" i="42"/>
  <c r="AQ325" i="42"/>
  <c r="AQ324" i="42"/>
  <c r="AQ323" i="42"/>
  <c r="AQ322" i="42"/>
  <c r="AQ321" i="42"/>
  <c r="AQ320" i="42"/>
  <c r="AQ319" i="42"/>
  <c r="AQ318" i="42"/>
  <c r="AQ317" i="42"/>
  <c r="AQ316" i="42"/>
  <c r="AQ315" i="42"/>
  <c r="AQ314" i="42"/>
  <c r="AQ313" i="42"/>
  <c r="AQ312" i="42"/>
  <c r="AQ311" i="42"/>
  <c r="AQ310" i="42"/>
  <c r="AQ309" i="42"/>
  <c r="AQ308" i="42"/>
  <c r="AQ307" i="42"/>
  <c r="AQ306" i="42"/>
  <c r="AQ305" i="42"/>
  <c r="AQ304" i="42"/>
  <c r="AQ303" i="42"/>
  <c r="AQ302" i="42"/>
  <c r="AQ301" i="42"/>
  <c r="AQ300" i="42"/>
  <c r="AQ299" i="42"/>
  <c r="AQ298" i="42"/>
  <c r="AQ297" i="42"/>
  <c r="AQ296" i="42"/>
  <c r="AQ295" i="42"/>
  <c r="AQ294" i="42"/>
  <c r="AQ293" i="42"/>
  <c r="AQ292" i="42"/>
  <c r="AQ291" i="42"/>
  <c r="AQ290" i="42"/>
  <c r="AQ289" i="42"/>
  <c r="AQ288" i="42"/>
  <c r="AQ287" i="42"/>
  <c r="AQ286" i="42"/>
  <c r="AQ285" i="42"/>
  <c r="AQ284" i="42"/>
  <c r="AQ283" i="42"/>
  <c r="AQ282" i="42"/>
  <c r="AQ281" i="42"/>
  <c r="AQ280" i="42"/>
  <c r="AQ279" i="42"/>
  <c r="AQ278" i="42"/>
  <c r="AQ277" i="42"/>
  <c r="AQ276" i="42"/>
  <c r="AQ275" i="42"/>
  <c r="AQ274" i="42"/>
  <c r="AQ273" i="42"/>
  <c r="AQ272" i="42"/>
  <c r="AQ271" i="42"/>
  <c r="AQ270" i="42"/>
  <c r="AQ269" i="42"/>
  <c r="AQ268" i="42"/>
  <c r="AQ267" i="42"/>
  <c r="AQ266" i="42"/>
  <c r="AQ265" i="42"/>
  <c r="AQ264" i="42"/>
  <c r="AQ263" i="42"/>
  <c r="AQ262" i="42"/>
  <c r="AQ261" i="42"/>
  <c r="AQ260" i="42"/>
  <c r="AQ259" i="42"/>
  <c r="AQ258" i="42"/>
  <c r="AQ257" i="42"/>
  <c r="AQ256" i="42"/>
  <c r="AQ255" i="42"/>
  <c r="AQ254" i="42"/>
  <c r="AQ253" i="42"/>
  <c r="AQ252" i="42"/>
  <c r="AQ251" i="42"/>
  <c r="AQ250" i="42"/>
  <c r="AQ249" i="42"/>
  <c r="AQ248" i="42"/>
  <c r="AQ247" i="42"/>
  <c r="AQ246" i="42"/>
  <c r="AQ245" i="42"/>
  <c r="AQ244" i="42"/>
  <c r="AQ243" i="42"/>
  <c r="AQ242" i="42"/>
  <c r="AQ241" i="42"/>
  <c r="AQ240" i="42"/>
  <c r="AQ239" i="42"/>
  <c r="AQ238" i="42"/>
  <c r="AQ237" i="42"/>
  <c r="AQ236" i="42"/>
  <c r="AQ235" i="42"/>
  <c r="AQ234" i="42"/>
  <c r="AQ233" i="42"/>
  <c r="AQ232" i="42"/>
  <c r="AQ231" i="42"/>
  <c r="AQ230" i="42"/>
  <c r="AQ229" i="42"/>
  <c r="AQ228" i="42"/>
  <c r="AQ227" i="42"/>
  <c r="AQ226" i="42"/>
  <c r="AQ225" i="42"/>
  <c r="AQ224" i="42"/>
  <c r="AQ223" i="42"/>
  <c r="AQ222" i="42"/>
  <c r="AQ221" i="42"/>
  <c r="AQ220" i="42"/>
  <c r="AQ219" i="42"/>
  <c r="AQ218" i="42"/>
  <c r="AQ217" i="42"/>
  <c r="AQ216" i="42"/>
  <c r="AQ215" i="42"/>
  <c r="AQ214" i="42"/>
  <c r="AQ213" i="42"/>
  <c r="AQ212" i="42"/>
  <c r="AQ211" i="42"/>
  <c r="AQ210" i="42"/>
  <c r="AQ209" i="42"/>
  <c r="AQ208" i="42"/>
  <c r="AQ207" i="42"/>
  <c r="AQ206" i="42"/>
  <c r="AQ205" i="42"/>
  <c r="AQ204" i="42"/>
  <c r="AQ203" i="42"/>
  <c r="AQ202" i="42"/>
  <c r="AQ201" i="42"/>
  <c r="AQ200" i="42"/>
  <c r="AQ199" i="42"/>
  <c r="AQ198" i="42"/>
  <c r="AQ197" i="42"/>
  <c r="AQ196" i="42"/>
  <c r="AQ195" i="42"/>
  <c r="AQ194" i="42"/>
  <c r="AQ193" i="42"/>
  <c r="AQ192" i="42"/>
  <c r="AQ191" i="42"/>
  <c r="AQ190" i="42"/>
  <c r="AQ189" i="42"/>
  <c r="AQ188" i="42"/>
  <c r="AQ187" i="42"/>
  <c r="AQ186" i="42"/>
  <c r="AQ185" i="42"/>
  <c r="AQ184" i="42"/>
  <c r="AQ183" i="42"/>
  <c r="AQ182" i="42"/>
  <c r="AQ181" i="42"/>
  <c r="AQ180" i="42"/>
  <c r="AQ179" i="42"/>
  <c r="AQ178" i="42"/>
  <c r="AQ177" i="42"/>
  <c r="AQ176" i="42"/>
  <c r="AQ175" i="42"/>
  <c r="AQ174" i="42"/>
  <c r="AQ173" i="42"/>
  <c r="AQ172" i="42"/>
  <c r="AQ171" i="42"/>
  <c r="AQ170" i="42"/>
  <c r="AQ169" i="42"/>
  <c r="AQ168" i="42"/>
  <c r="AQ167" i="42"/>
  <c r="AQ166" i="42"/>
  <c r="AQ165" i="42"/>
  <c r="AQ164" i="42"/>
  <c r="AQ163" i="42"/>
  <c r="AQ162" i="42"/>
  <c r="AQ161" i="42"/>
  <c r="AQ160" i="42"/>
  <c r="AQ159" i="42"/>
  <c r="AQ158" i="42"/>
  <c r="AQ157" i="42"/>
  <c r="AQ156" i="42"/>
  <c r="AQ155" i="42"/>
  <c r="AQ154" i="42"/>
  <c r="AQ153" i="42"/>
  <c r="AQ152" i="42"/>
  <c r="AQ151" i="42"/>
  <c r="AQ150" i="42"/>
  <c r="AQ149" i="42"/>
  <c r="AQ148" i="42"/>
  <c r="AQ147" i="42"/>
  <c r="AQ146" i="42"/>
  <c r="AQ145" i="42"/>
  <c r="AQ144" i="42"/>
  <c r="AQ143" i="42"/>
  <c r="AQ142" i="42"/>
  <c r="AQ141" i="42"/>
  <c r="AQ140" i="42"/>
  <c r="AQ139" i="42"/>
  <c r="AQ138" i="42"/>
  <c r="AQ137" i="42"/>
  <c r="AQ136" i="42"/>
  <c r="AQ135" i="42"/>
  <c r="AQ134" i="42"/>
  <c r="AQ133" i="42"/>
  <c r="AQ132" i="42"/>
  <c r="AQ131" i="42"/>
  <c r="AQ130" i="42"/>
  <c r="AQ129" i="42"/>
  <c r="AQ128" i="42"/>
  <c r="AQ127" i="42"/>
  <c r="AQ126" i="42"/>
  <c r="AQ125" i="42"/>
  <c r="AQ124" i="42"/>
  <c r="AQ123" i="42"/>
  <c r="AQ122" i="42"/>
  <c r="AQ121" i="42"/>
  <c r="AQ120" i="42"/>
  <c r="AQ119" i="42"/>
  <c r="AQ118" i="42"/>
  <c r="AQ117" i="42"/>
  <c r="AQ116" i="42"/>
  <c r="AQ115" i="42"/>
  <c r="AQ114" i="42"/>
  <c r="AQ113" i="42"/>
  <c r="AQ112" i="42"/>
  <c r="AQ111" i="42"/>
  <c r="AQ110" i="42"/>
  <c r="AQ109" i="42"/>
  <c r="AQ108" i="42"/>
  <c r="AQ107" i="42"/>
  <c r="AQ106" i="42"/>
  <c r="AQ105" i="42"/>
  <c r="AQ104" i="42"/>
  <c r="AQ103" i="42"/>
  <c r="AQ102" i="42"/>
  <c r="AQ101" i="42"/>
  <c r="AQ100" i="42"/>
  <c r="AQ99" i="42"/>
  <c r="AQ98" i="42"/>
  <c r="AQ97" i="42"/>
  <c r="AQ96" i="42"/>
  <c r="AQ95" i="42"/>
  <c r="AQ94" i="42"/>
  <c r="AQ93" i="42"/>
  <c r="AQ92" i="42"/>
  <c r="AQ91" i="42"/>
  <c r="AQ90" i="42"/>
  <c r="AQ89" i="42"/>
  <c r="AQ88" i="42"/>
  <c r="AQ87" i="42"/>
  <c r="AQ86" i="42"/>
  <c r="AQ85" i="42"/>
  <c r="AQ84" i="42"/>
  <c r="AQ83" i="42"/>
  <c r="AQ82" i="42"/>
  <c r="AQ81" i="42"/>
  <c r="AQ80" i="42"/>
  <c r="AQ79" i="42"/>
  <c r="AQ78" i="42"/>
  <c r="AQ77" i="42"/>
  <c r="AQ76" i="42"/>
  <c r="AQ75" i="42"/>
  <c r="AQ74" i="42"/>
  <c r="AQ73" i="42"/>
  <c r="AQ72" i="42"/>
  <c r="AQ71" i="42"/>
  <c r="AQ70" i="42"/>
  <c r="AQ69" i="42"/>
  <c r="AQ68" i="42"/>
  <c r="AQ67" i="42"/>
  <c r="AQ66" i="42"/>
  <c r="AQ65" i="42"/>
  <c r="AQ64" i="42"/>
  <c r="AQ63" i="42"/>
  <c r="AQ62" i="42"/>
  <c r="AQ61" i="42"/>
  <c r="AQ60" i="42"/>
  <c r="AQ59" i="42"/>
  <c r="AQ58" i="42"/>
  <c r="AQ57" i="42"/>
  <c r="AQ56" i="42"/>
  <c r="AQ55" i="42"/>
  <c r="AQ54" i="42"/>
  <c r="AQ53" i="42"/>
  <c r="AQ52" i="42"/>
  <c r="AQ51" i="42"/>
  <c r="AQ50" i="42"/>
  <c r="AQ49" i="42"/>
  <c r="AQ48" i="42"/>
  <c r="AQ47" i="42"/>
  <c r="AQ46" i="42"/>
  <c r="AQ45" i="42"/>
  <c r="AQ44" i="42"/>
  <c r="AQ43" i="42"/>
  <c r="AQ42" i="42"/>
  <c r="AQ41" i="42"/>
  <c r="AQ40" i="42"/>
  <c r="AQ39" i="42"/>
  <c r="AQ38" i="42"/>
  <c r="AQ37" i="42"/>
  <c r="AQ36" i="42"/>
  <c r="AQ35" i="42"/>
  <c r="AQ34" i="42"/>
  <c r="AQ33" i="42"/>
  <c r="AQ32" i="42"/>
  <c r="AQ31" i="42"/>
  <c r="AQ30" i="42"/>
  <c r="AQ29" i="42"/>
  <c r="AQ28" i="42"/>
  <c r="AQ27" i="42"/>
  <c r="AQ26" i="42"/>
  <c r="AQ25" i="42"/>
  <c r="AQ24" i="42"/>
  <c r="AQ23" i="42"/>
  <c r="AQ22" i="42"/>
  <c r="AQ21" i="42"/>
  <c r="AQ20" i="42"/>
  <c r="AQ19" i="42"/>
  <c r="AQ18" i="42"/>
  <c r="AQ17" i="42"/>
  <c r="AQ16" i="42"/>
  <c r="AQ15" i="42"/>
  <c r="AQ14" i="42"/>
  <c r="AQ13" i="42"/>
  <c r="AQ12" i="42"/>
  <c r="AQ11" i="42"/>
  <c r="AQ10" i="42"/>
  <c r="AQ9" i="42"/>
  <c r="AQ8" i="42"/>
  <c r="AQ7" i="42"/>
  <c r="AQ6" i="42"/>
  <c r="AQ5" i="42"/>
  <c r="AU5" i="41"/>
  <c r="BD12" i="43" l="1"/>
  <c r="AR334" i="42"/>
  <c r="BD5" i="42" l="1"/>
  <c r="BR5" i="41"/>
  <c r="CP7" i="43" l="1"/>
  <c r="CQ7" i="43"/>
  <c r="CR7" i="43"/>
  <c r="CP10" i="43"/>
  <c r="CQ10" i="43"/>
  <c r="CR10" i="43"/>
  <c r="CP13" i="43"/>
  <c r="CQ13" i="43"/>
  <c r="CR13" i="43"/>
  <c r="CP14" i="43"/>
  <c r="CQ14" i="43"/>
  <c r="CR14" i="43"/>
  <c r="CP16" i="43"/>
  <c r="CQ16" i="43"/>
  <c r="CR16" i="43"/>
  <c r="CP18" i="43"/>
  <c r="CQ18" i="43"/>
  <c r="CR18" i="43"/>
  <c r="CP19" i="43"/>
  <c r="CQ19" i="43"/>
  <c r="CR19" i="43"/>
  <c r="CP25" i="43"/>
  <c r="CQ25" i="43"/>
  <c r="CR25" i="43"/>
  <c r="CP26" i="43"/>
  <c r="CQ26" i="43"/>
  <c r="CR26" i="43"/>
  <c r="CP27" i="43"/>
  <c r="CQ27" i="43"/>
  <c r="CR27" i="43"/>
  <c r="CP29" i="43"/>
  <c r="CQ29" i="43"/>
  <c r="CR29" i="43"/>
  <c r="CP30" i="43"/>
  <c r="CQ30" i="43"/>
  <c r="CR30" i="43"/>
  <c r="CP31" i="43"/>
  <c r="CQ31" i="43"/>
  <c r="CR31" i="43"/>
  <c r="CP32" i="43"/>
  <c r="CQ32" i="43"/>
  <c r="CR32" i="43"/>
  <c r="CP33" i="43"/>
  <c r="CQ33" i="43"/>
  <c r="CR33" i="43"/>
  <c r="CP34" i="43"/>
  <c r="CQ34" i="43"/>
  <c r="CR34" i="43"/>
  <c r="CP36" i="43"/>
  <c r="CQ36" i="43"/>
  <c r="CR36" i="43"/>
  <c r="CP41" i="43"/>
  <c r="CQ41" i="43"/>
  <c r="CR41" i="43"/>
  <c r="CP42" i="43"/>
  <c r="CQ42" i="43"/>
  <c r="CR42" i="43"/>
  <c r="CP45" i="43"/>
  <c r="CQ45" i="43"/>
  <c r="CR45" i="43"/>
  <c r="CP49" i="43"/>
  <c r="CQ49" i="43"/>
  <c r="CR49" i="43"/>
  <c r="CP50" i="43"/>
  <c r="CQ50" i="43"/>
  <c r="CR50" i="43"/>
  <c r="CP58" i="43"/>
  <c r="CQ58" i="43"/>
  <c r="CR58" i="43"/>
  <c r="CP60" i="43"/>
  <c r="CQ60" i="43"/>
  <c r="CR60" i="43"/>
  <c r="CP62" i="43"/>
  <c r="CQ62" i="43"/>
  <c r="CR62" i="43"/>
  <c r="CP65" i="43"/>
  <c r="CQ65" i="43"/>
  <c r="CR65" i="43"/>
  <c r="CP66" i="43"/>
  <c r="CQ66" i="43"/>
  <c r="CR66" i="43"/>
  <c r="CP67" i="43"/>
  <c r="CQ67" i="43"/>
  <c r="CR67" i="43"/>
  <c r="CP70" i="43"/>
  <c r="CQ70" i="43"/>
  <c r="CR70" i="43"/>
  <c r="CP74" i="43"/>
  <c r="CQ74" i="43"/>
  <c r="CR74" i="43"/>
  <c r="CP77" i="43"/>
  <c r="CQ77" i="43"/>
  <c r="CR77" i="43"/>
  <c r="CP78" i="43"/>
  <c r="CQ78" i="43"/>
  <c r="CR78" i="43"/>
  <c r="CP81" i="43"/>
  <c r="CQ81" i="43"/>
  <c r="CR81" i="43"/>
  <c r="CP82" i="43"/>
  <c r="CQ82" i="43"/>
  <c r="CR82" i="43"/>
  <c r="CP84" i="43"/>
  <c r="CQ84" i="43"/>
  <c r="CR84" i="43"/>
  <c r="CP85" i="43"/>
  <c r="CQ85" i="43"/>
  <c r="CR85" i="43"/>
  <c r="CP86" i="43"/>
  <c r="CQ86" i="43"/>
  <c r="CR86" i="43"/>
  <c r="CP87" i="43"/>
  <c r="CQ87" i="43"/>
  <c r="CR87" i="43"/>
  <c r="CP88" i="43"/>
  <c r="CQ88" i="43"/>
  <c r="CR88" i="43"/>
  <c r="CP89" i="43"/>
  <c r="CQ89" i="43"/>
  <c r="CR89" i="43"/>
  <c r="CP92" i="43"/>
  <c r="CQ92" i="43"/>
  <c r="CR92" i="43"/>
  <c r="CP93" i="43"/>
  <c r="CQ93" i="43"/>
  <c r="CR93" i="43"/>
  <c r="CP94" i="43"/>
  <c r="CQ94" i="43"/>
  <c r="CR94" i="43"/>
  <c r="CP95" i="43"/>
  <c r="CQ95" i="43"/>
  <c r="CR95" i="43"/>
  <c r="CP97" i="43"/>
  <c r="CQ97" i="43"/>
  <c r="CR97" i="43"/>
  <c r="CP99" i="43"/>
  <c r="CQ99" i="43"/>
  <c r="CR99" i="43"/>
  <c r="CP100" i="43"/>
  <c r="CQ100" i="43"/>
  <c r="CR100" i="43"/>
  <c r="CP101" i="43"/>
  <c r="CQ101" i="43"/>
  <c r="CR101" i="43"/>
  <c r="CP102" i="43"/>
  <c r="CQ102" i="43"/>
  <c r="CR102" i="43"/>
  <c r="CP103" i="43"/>
  <c r="CQ103" i="43"/>
  <c r="CR103" i="43"/>
  <c r="CP106" i="43"/>
  <c r="CQ106" i="43"/>
  <c r="CR106" i="43"/>
  <c r="CP109" i="43"/>
  <c r="CQ109" i="43"/>
  <c r="CR109" i="43"/>
  <c r="CP110" i="43"/>
  <c r="CQ110" i="43"/>
  <c r="CR110" i="43"/>
  <c r="CP112" i="43"/>
  <c r="CQ112" i="43"/>
  <c r="CR112" i="43"/>
  <c r="CP113" i="43"/>
  <c r="CQ113" i="43"/>
  <c r="CR113" i="43"/>
  <c r="CP115" i="43"/>
  <c r="CQ115" i="43"/>
  <c r="CR115" i="43"/>
  <c r="CP116" i="43"/>
  <c r="CQ116" i="43"/>
  <c r="CR116" i="43"/>
  <c r="CP117" i="43"/>
  <c r="CQ117" i="43"/>
  <c r="CR117" i="43"/>
  <c r="CP118" i="43"/>
  <c r="CQ118" i="43"/>
  <c r="CR118" i="43"/>
  <c r="CP119" i="43"/>
  <c r="CQ119" i="43"/>
  <c r="CR119" i="43"/>
  <c r="CP120" i="43"/>
  <c r="CQ120" i="43"/>
  <c r="CR120" i="43"/>
  <c r="CP121" i="43"/>
  <c r="CQ121" i="43"/>
  <c r="CR121" i="43"/>
  <c r="CP124" i="43"/>
  <c r="CQ124" i="43"/>
  <c r="CR124" i="43"/>
  <c r="CP125" i="43"/>
  <c r="CQ125" i="43"/>
  <c r="CR125" i="43"/>
  <c r="CP127" i="43"/>
  <c r="CQ127" i="43"/>
  <c r="CR127" i="43"/>
  <c r="CP129" i="43"/>
  <c r="CQ129" i="43"/>
  <c r="CR129" i="43"/>
  <c r="CP130" i="43"/>
  <c r="CQ130" i="43"/>
  <c r="CR130" i="43"/>
  <c r="CP131" i="43"/>
  <c r="CQ131" i="43"/>
  <c r="CR131" i="43"/>
  <c r="CP132" i="43"/>
  <c r="CQ132" i="43"/>
  <c r="CR132" i="43"/>
  <c r="CP133" i="43"/>
  <c r="CQ133" i="43"/>
  <c r="CR133" i="43"/>
  <c r="CP136" i="43"/>
  <c r="CQ136" i="43"/>
  <c r="CR136" i="43"/>
  <c r="CP139" i="43"/>
  <c r="CQ139" i="43"/>
  <c r="CR139" i="43"/>
  <c r="CP140" i="43"/>
  <c r="CQ140" i="43"/>
  <c r="CR140" i="43"/>
  <c r="CP142" i="43"/>
  <c r="CQ142" i="43"/>
  <c r="CR142" i="43"/>
  <c r="CP143" i="43"/>
  <c r="CQ143" i="43"/>
  <c r="CR143" i="43"/>
  <c r="CP147" i="43"/>
  <c r="CQ147" i="43"/>
  <c r="CR147" i="43"/>
  <c r="CP151" i="43"/>
  <c r="CQ151" i="43"/>
  <c r="CR151" i="43"/>
  <c r="CP152" i="43"/>
  <c r="CQ152" i="43"/>
  <c r="CR152" i="43"/>
  <c r="CP153" i="43"/>
  <c r="CQ153" i="43"/>
  <c r="CR153" i="43"/>
  <c r="CP155" i="43"/>
  <c r="CQ155" i="43"/>
  <c r="CR155" i="43"/>
  <c r="CP156" i="43"/>
  <c r="CQ156" i="43"/>
  <c r="CR156" i="43"/>
  <c r="CP158" i="43"/>
  <c r="CQ158" i="43"/>
  <c r="CR158" i="43"/>
  <c r="CP160" i="43"/>
  <c r="CQ160" i="43"/>
  <c r="CR160" i="43"/>
  <c r="CP162" i="43"/>
  <c r="CQ162" i="43"/>
  <c r="CR162" i="43"/>
  <c r="CP163" i="43"/>
  <c r="CQ163" i="43"/>
  <c r="CR163" i="43"/>
  <c r="CP164" i="43"/>
  <c r="CQ164" i="43"/>
  <c r="CR164" i="43"/>
  <c r="CP165" i="43"/>
  <c r="CQ165" i="43"/>
  <c r="CR165" i="43"/>
  <c r="CP168" i="43"/>
  <c r="CQ168" i="43"/>
  <c r="CR168" i="43"/>
  <c r="CP169" i="43"/>
  <c r="CQ169" i="43"/>
  <c r="CR169" i="43"/>
  <c r="CP170" i="43"/>
  <c r="CQ170" i="43"/>
  <c r="CR170" i="43"/>
  <c r="CP171" i="43"/>
  <c r="CQ171" i="43"/>
  <c r="CR171" i="43"/>
  <c r="CP172" i="43"/>
  <c r="CQ172" i="43"/>
  <c r="CR172" i="43"/>
  <c r="CP173" i="43"/>
  <c r="CQ173" i="43"/>
  <c r="CR173" i="43"/>
  <c r="CP174" i="43"/>
  <c r="CQ174" i="43"/>
  <c r="CR174" i="43"/>
  <c r="CP177" i="43"/>
  <c r="CQ177" i="43"/>
  <c r="CR177" i="43"/>
  <c r="CP182" i="43"/>
  <c r="CQ182" i="43"/>
  <c r="CR182" i="43"/>
  <c r="CP183" i="43"/>
  <c r="CQ183" i="43"/>
  <c r="CR183" i="43"/>
  <c r="CP185" i="43"/>
  <c r="CQ185" i="43"/>
  <c r="CR185" i="43"/>
  <c r="CP186" i="43"/>
  <c r="CQ186" i="43"/>
  <c r="CR186" i="43"/>
  <c r="CP187" i="43"/>
  <c r="CQ187" i="43"/>
  <c r="CR187" i="43"/>
  <c r="CP188" i="43"/>
  <c r="CQ188" i="43"/>
  <c r="CR188" i="43"/>
  <c r="CP191" i="43"/>
  <c r="CQ191" i="43"/>
  <c r="CR191" i="43"/>
  <c r="CP192" i="43"/>
  <c r="CQ192" i="43"/>
  <c r="CR192" i="43"/>
  <c r="CP194" i="43"/>
  <c r="CQ194" i="43"/>
  <c r="CR194" i="43"/>
  <c r="CP195" i="43"/>
  <c r="CQ195" i="43"/>
  <c r="CR195" i="43"/>
  <c r="CP198" i="43"/>
  <c r="CQ198" i="43"/>
  <c r="CR198" i="43"/>
  <c r="CP202" i="43"/>
  <c r="CQ202" i="43"/>
  <c r="CR202" i="43"/>
  <c r="CP203" i="43"/>
  <c r="CQ203" i="43"/>
  <c r="CR203" i="43"/>
  <c r="CP205" i="43"/>
  <c r="CQ205" i="43"/>
  <c r="CR205" i="43"/>
  <c r="CP206" i="43"/>
  <c r="CQ206" i="43"/>
  <c r="CR206" i="43"/>
  <c r="CP210" i="43"/>
  <c r="CQ210" i="43"/>
  <c r="CR210" i="43"/>
  <c r="CP211" i="43"/>
  <c r="CQ211" i="43"/>
  <c r="CR211" i="43"/>
  <c r="CP212" i="43"/>
  <c r="CQ212" i="43"/>
  <c r="CR212" i="43"/>
  <c r="CP215" i="43"/>
  <c r="CQ215" i="43"/>
  <c r="CR215" i="43"/>
  <c r="CP217" i="43"/>
  <c r="CQ217" i="43"/>
  <c r="CR217" i="43"/>
  <c r="CP220" i="43"/>
  <c r="CQ220" i="43"/>
  <c r="CR220" i="43"/>
  <c r="CP223" i="43"/>
  <c r="CQ223" i="43"/>
  <c r="CR223" i="43"/>
  <c r="CP226" i="43"/>
  <c r="CQ226" i="43"/>
  <c r="CR226" i="43"/>
  <c r="CP228" i="43"/>
  <c r="CQ228" i="43"/>
  <c r="CR228" i="43"/>
  <c r="CP231" i="43"/>
  <c r="CQ231" i="43"/>
  <c r="CR231" i="43"/>
  <c r="CP233" i="43"/>
  <c r="CQ233" i="43"/>
  <c r="CR233" i="43"/>
  <c r="CP234" i="43"/>
  <c r="CQ234" i="43"/>
  <c r="CR234" i="43"/>
  <c r="CP235" i="43"/>
  <c r="CQ235" i="43"/>
  <c r="CR235" i="43"/>
  <c r="CP237" i="43"/>
  <c r="CQ237" i="43"/>
  <c r="CR237" i="43"/>
  <c r="CP238" i="43"/>
  <c r="CQ238" i="43"/>
  <c r="CR238" i="43"/>
  <c r="CP240" i="43"/>
  <c r="CQ240" i="43"/>
  <c r="CR240" i="43"/>
  <c r="CP241" i="43"/>
  <c r="CQ241" i="43"/>
  <c r="CR241" i="43"/>
  <c r="CP242" i="43"/>
  <c r="CQ242" i="43"/>
  <c r="CR242" i="43"/>
  <c r="CP243" i="43"/>
  <c r="CQ243" i="43"/>
  <c r="CR243" i="43"/>
  <c r="CP244" i="43"/>
  <c r="CQ244" i="43"/>
  <c r="CR244" i="43"/>
  <c r="CP245" i="43"/>
  <c r="CQ245" i="43"/>
  <c r="CR245" i="43"/>
  <c r="CP251" i="43"/>
  <c r="CQ251" i="43"/>
  <c r="CR251" i="43"/>
  <c r="CP253" i="43"/>
  <c r="CQ253" i="43"/>
  <c r="CR253" i="43"/>
  <c r="CP255" i="43"/>
  <c r="CQ255" i="43"/>
  <c r="CR255" i="43"/>
  <c r="CP256" i="43"/>
  <c r="CQ256" i="43"/>
  <c r="CR256" i="43"/>
  <c r="CP260" i="43"/>
  <c r="CQ260" i="43"/>
  <c r="CR260" i="43"/>
  <c r="CP265" i="43"/>
  <c r="CQ265" i="43"/>
  <c r="CR265" i="43"/>
  <c r="CP267" i="43"/>
  <c r="CQ267" i="43"/>
  <c r="CR267" i="43"/>
  <c r="CP270" i="43"/>
  <c r="CQ270" i="43"/>
  <c r="CR270" i="43"/>
  <c r="CP272" i="43"/>
  <c r="CQ272" i="43"/>
  <c r="CR272" i="43"/>
  <c r="CP273" i="43"/>
  <c r="CQ273" i="43"/>
  <c r="CR273" i="43"/>
  <c r="CP275" i="43"/>
  <c r="CQ275" i="43"/>
  <c r="CR275" i="43"/>
  <c r="CP276" i="43"/>
  <c r="CQ276" i="43"/>
  <c r="CR276" i="43"/>
  <c r="CP278" i="43"/>
  <c r="CQ278" i="43"/>
  <c r="CR278" i="43"/>
  <c r="CP279" i="43"/>
  <c r="CQ279" i="43"/>
  <c r="CR279" i="43"/>
  <c r="CP280" i="43"/>
  <c r="CQ280" i="43"/>
  <c r="CR280" i="43"/>
  <c r="CP282" i="43"/>
  <c r="CQ282" i="43"/>
  <c r="CR282" i="43"/>
  <c r="CP284" i="43"/>
  <c r="CQ284" i="43"/>
  <c r="CR284" i="43"/>
  <c r="CP285" i="43"/>
  <c r="CQ285" i="43"/>
  <c r="CR285" i="43"/>
  <c r="CP286" i="43"/>
  <c r="CQ286" i="43"/>
  <c r="CR286" i="43"/>
  <c r="CP287" i="43"/>
  <c r="CQ287" i="43"/>
  <c r="CR287" i="43"/>
  <c r="CP288" i="43"/>
  <c r="CQ288" i="43"/>
  <c r="CR288" i="43"/>
  <c r="CP289" i="43"/>
  <c r="CQ289" i="43"/>
  <c r="CR289" i="43"/>
  <c r="CP290" i="43"/>
  <c r="CQ290" i="43"/>
  <c r="CR290" i="43"/>
  <c r="CP293" i="43"/>
  <c r="CQ293" i="43"/>
  <c r="CR293" i="43"/>
  <c r="CP294" i="43"/>
  <c r="CQ294" i="43"/>
  <c r="CR294" i="43"/>
  <c r="CP295" i="43"/>
  <c r="CQ295" i="43"/>
  <c r="CR295" i="43"/>
  <c r="CP298" i="43"/>
  <c r="CQ298" i="43"/>
  <c r="CR298" i="43"/>
  <c r="CP299" i="43"/>
  <c r="CQ299" i="43"/>
  <c r="CR299" i="43"/>
  <c r="CP300" i="43"/>
  <c r="CQ300" i="43"/>
  <c r="CR300" i="43"/>
  <c r="CP301" i="43"/>
  <c r="CQ301" i="43"/>
  <c r="CR301" i="43"/>
  <c r="CP302" i="43"/>
  <c r="CQ302" i="43"/>
  <c r="CR302" i="43"/>
  <c r="CP304" i="43"/>
  <c r="CQ304" i="43"/>
  <c r="CR304" i="43"/>
  <c r="CP307" i="43"/>
  <c r="CQ307" i="43"/>
  <c r="CR307" i="43"/>
  <c r="CP310" i="43"/>
  <c r="CQ310" i="43"/>
  <c r="CR310" i="43"/>
  <c r="CP313" i="43"/>
  <c r="CQ313" i="43"/>
  <c r="CR313" i="43"/>
  <c r="CP318" i="43"/>
  <c r="CQ318" i="43"/>
  <c r="CR318" i="43"/>
  <c r="CP320" i="43"/>
  <c r="CQ320" i="43"/>
  <c r="CR320" i="43"/>
  <c r="CP321" i="43"/>
  <c r="CQ321" i="43"/>
  <c r="CR321" i="43"/>
  <c r="CP323" i="43"/>
  <c r="CQ323" i="43"/>
  <c r="CR323" i="43"/>
  <c r="CP327" i="43"/>
  <c r="CQ327" i="43"/>
  <c r="CR327" i="43"/>
  <c r="CP328" i="43"/>
  <c r="CQ328" i="43"/>
  <c r="CR328" i="43"/>
  <c r="CP330" i="43"/>
  <c r="CQ330" i="43"/>
  <c r="CR330" i="43"/>
  <c r="CP333" i="43"/>
  <c r="CQ333" i="43"/>
  <c r="CR333" i="43"/>
  <c r="CP335" i="43"/>
  <c r="CQ335" i="43"/>
  <c r="CR335" i="43"/>
  <c r="CE7" i="43"/>
  <c r="CE10" i="43"/>
  <c r="CE13" i="43"/>
  <c r="CE14" i="43"/>
  <c r="CE16" i="43"/>
  <c r="CE18" i="43"/>
  <c r="CE19" i="43"/>
  <c r="CE25" i="43"/>
  <c r="CE26" i="43"/>
  <c r="CE27" i="43"/>
  <c r="CE29" i="43"/>
  <c r="CE30" i="43"/>
  <c r="CE31" i="43"/>
  <c r="CE32" i="43"/>
  <c r="CE33" i="43"/>
  <c r="CE34" i="43"/>
  <c r="CE36" i="43"/>
  <c r="CE41" i="43"/>
  <c r="CE42" i="43"/>
  <c r="CE45" i="43"/>
  <c r="CE49" i="43"/>
  <c r="CE50" i="43"/>
  <c r="CE58" i="43"/>
  <c r="CE60" i="43"/>
  <c r="CE62" i="43"/>
  <c r="CE65" i="43"/>
  <c r="CE66" i="43"/>
  <c r="CE67" i="43"/>
  <c r="CE70" i="43"/>
  <c r="CE74" i="43"/>
  <c r="CE77" i="43"/>
  <c r="CE78" i="43"/>
  <c r="CE81" i="43"/>
  <c r="CE82" i="43"/>
  <c r="CE84" i="43"/>
  <c r="CE85" i="43"/>
  <c r="CE86" i="43"/>
  <c r="CE87" i="43"/>
  <c r="CE88" i="43"/>
  <c r="CE89" i="43"/>
  <c r="CE92" i="43"/>
  <c r="CE93" i="43"/>
  <c r="CE94" i="43"/>
  <c r="CE95" i="43"/>
  <c r="CE97" i="43"/>
  <c r="CE99" i="43"/>
  <c r="CE100" i="43"/>
  <c r="CE101" i="43"/>
  <c r="CE102" i="43"/>
  <c r="CE103" i="43"/>
  <c r="CE106" i="43"/>
  <c r="CE109" i="43"/>
  <c r="CE110" i="43"/>
  <c r="CE112" i="43"/>
  <c r="CE113" i="43"/>
  <c r="CE115" i="43"/>
  <c r="CE116" i="43"/>
  <c r="CE117" i="43"/>
  <c r="CE118" i="43"/>
  <c r="CE119" i="43"/>
  <c r="CE120" i="43"/>
  <c r="CE121" i="43"/>
  <c r="CE124" i="43"/>
  <c r="CE125" i="43"/>
  <c r="CE127" i="43"/>
  <c r="CE129" i="43"/>
  <c r="CE130" i="43"/>
  <c r="CE131" i="43"/>
  <c r="CE132" i="43"/>
  <c r="CE133" i="43"/>
  <c r="CE136" i="43"/>
  <c r="CE139" i="43"/>
  <c r="CE140" i="43"/>
  <c r="CE142" i="43"/>
  <c r="CE143" i="43"/>
  <c r="CE147" i="43"/>
  <c r="CE151" i="43"/>
  <c r="CE152" i="43"/>
  <c r="CE153" i="43"/>
  <c r="CE155" i="43"/>
  <c r="CE156" i="43"/>
  <c r="CE158" i="43"/>
  <c r="CE160" i="43"/>
  <c r="CE162" i="43"/>
  <c r="CE163" i="43"/>
  <c r="CE164" i="43"/>
  <c r="CE165" i="43"/>
  <c r="CE168" i="43"/>
  <c r="CE169" i="43"/>
  <c r="CE170" i="43"/>
  <c r="CE171" i="43"/>
  <c r="CE172" i="43"/>
  <c r="CE173" i="43"/>
  <c r="CE174" i="43"/>
  <c r="CE177" i="43"/>
  <c r="CE182" i="43"/>
  <c r="CE183" i="43"/>
  <c r="CE185" i="43"/>
  <c r="CE186" i="43"/>
  <c r="CE187" i="43"/>
  <c r="CE188" i="43"/>
  <c r="CE191" i="43"/>
  <c r="CE192" i="43"/>
  <c r="CE194" i="43"/>
  <c r="CE195" i="43"/>
  <c r="CE198" i="43"/>
  <c r="CE202" i="43"/>
  <c r="CE203" i="43"/>
  <c r="CE205" i="43"/>
  <c r="CE206" i="43"/>
  <c r="CE210" i="43"/>
  <c r="CE211" i="43"/>
  <c r="CE212" i="43"/>
  <c r="CE215" i="43"/>
  <c r="CE217" i="43"/>
  <c r="CE220" i="43"/>
  <c r="CE223" i="43"/>
  <c r="CE226" i="43"/>
  <c r="CE228" i="43"/>
  <c r="CE231" i="43"/>
  <c r="CE233" i="43"/>
  <c r="CE234" i="43"/>
  <c r="CE235" i="43"/>
  <c r="CE237" i="43"/>
  <c r="CE238" i="43"/>
  <c r="CE240" i="43"/>
  <c r="CE241" i="43"/>
  <c r="CE242" i="43"/>
  <c r="CE243" i="43"/>
  <c r="CE244" i="43"/>
  <c r="CE245" i="43"/>
  <c r="CE251" i="43"/>
  <c r="CE253" i="43"/>
  <c r="CE255" i="43"/>
  <c r="CE256" i="43"/>
  <c r="CE260" i="43"/>
  <c r="CE265" i="43"/>
  <c r="CE267" i="43"/>
  <c r="CE270" i="43"/>
  <c r="CE272" i="43"/>
  <c r="CE273" i="43"/>
  <c r="CE275" i="43"/>
  <c r="CE276" i="43"/>
  <c r="CE278" i="43"/>
  <c r="CE279" i="43"/>
  <c r="CE280" i="43"/>
  <c r="CE282" i="43"/>
  <c r="CE284" i="43"/>
  <c r="CE285" i="43"/>
  <c r="CE286" i="43"/>
  <c r="CE287" i="43"/>
  <c r="CE288" i="43"/>
  <c r="CE289" i="43"/>
  <c r="CE290" i="43"/>
  <c r="CE293" i="43"/>
  <c r="CE294" i="43"/>
  <c r="CE295" i="43"/>
  <c r="CE298" i="43"/>
  <c r="CE299" i="43"/>
  <c r="CE300" i="43"/>
  <c r="CE301" i="43"/>
  <c r="CE302" i="43"/>
  <c r="CE304" i="43"/>
  <c r="CE307" i="43"/>
  <c r="CE310" i="43"/>
  <c r="CE313" i="43"/>
  <c r="CE318" i="43"/>
  <c r="CE320" i="43"/>
  <c r="CE321" i="43"/>
  <c r="CE323" i="43"/>
  <c r="CE327" i="43"/>
  <c r="CE328" i="43"/>
  <c r="CE330" i="43"/>
  <c r="CE333" i="43"/>
  <c r="CE335" i="43"/>
  <c r="CB7" i="43"/>
  <c r="CB10" i="43"/>
  <c r="CB13" i="43"/>
  <c r="CB14" i="43"/>
  <c r="CB16" i="43"/>
  <c r="CB18" i="43"/>
  <c r="CB19" i="43"/>
  <c r="CB25" i="43"/>
  <c r="CB26" i="43"/>
  <c r="CB27" i="43"/>
  <c r="CB29" i="43"/>
  <c r="CB30" i="43"/>
  <c r="CB31" i="43"/>
  <c r="CB32" i="43"/>
  <c r="CB33" i="43"/>
  <c r="CB34" i="43"/>
  <c r="CB36" i="43"/>
  <c r="CB41" i="43"/>
  <c r="CB42" i="43"/>
  <c r="CB45" i="43"/>
  <c r="CB49" i="43"/>
  <c r="CB50" i="43"/>
  <c r="CB58" i="43"/>
  <c r="CB60" i="43"/>
  <c r="CB62" i="43"/>
  <c r="CB65" i="43"/>
  <c r="CB66" i="43"/>
  <c r="CB67" i="43"/>
  <c r="CB70" i="43"/>
  <c r="CB74" i="43"/>
  <c r="CB77" i="43"/>
  <c r="CB78" i="43"/>
  <c r="CB81" i="43"/>
  <c r="CB82" i="43"/>
  <c r="CB84" i="43"/>
  <c r="CB85" i="43"/>
  <c r="CB86" i="43"/>
  <c r="CB87" i="43"/>
  <c r="CB88" i="43"/>
  <c r="CB89" i="43"/>
  <c r="CB92" i="43"/>
  <c r="CB93" i="43"/>
  <c r="CB94" i="43"/>
  <c r="CB95" i="43"/>
  <c r="CB97" i="43"/>
  <c r="CB99" i="43"/>
  <c r="CB100" i="43"/>
  <c r="CB101" i="43"/>
  <c r="CB102" i="43"/>
  <c r="CB103" i="43"/>
  <c r="CB106" i="43"/>
  <c r="CB109" i="43"/>
  <c r="CB110" i="43"/>
  <c r="CB112" i="43"/>
  <c r="CB113" i="43"/>
  <c r="CB115" i="43"/>
  <c r="CB116" i="43"/>
  <c r="CB117" i="43"/>
  <c r="CB118" i="43"/>
  <c r="CB119" i="43"/>
  <c r="CB120" i="43"/>
  <c r="CB121" i="43"/>
  <c r="CB124" i="43"/>
  <c r="CB125" i="43"/>
  <c r="CB127" i="43"/>
  <c r="CB129" i="43"/>
  <c r="CB130" i="43"/>
  <c r="CB131" i="43"/>
  <c r="CB132" i="43"/>
  <c r="CB133" i="43"/>
  <c r="CB136" i="43"/>
  <c r="CB139" i="43"/>
  <c r="CB140" i="43"/>
  <c r="CB142" i="43"/>
  <c r="CB143" i="43"/>
  <c r="CB147" i="43"/>
  <c r="CB151" i="43"/>
  <c r="CB152" i="43"/>
  <c r="CB153" i="43"/>
  <c r="CB155" i="43"/>
  <c r="CB156" i="43"/>
  <c r="CB158" i="43"/>
  <c r="CB160" i="43"/>
  <c r="CB162" i="43"/>
  <c r="CB163" i="43"/>
  <c r="CB164" i="43"/>
  <c r="CB165" i="43"/>
  <c r="CB168" i="43"/>
  <c r="CB169" i="43"/>
  <c r="CB170" i="43"/>
  <c r="CB171" i="43"/>
  <c r="CB172" i="43"/>
  <c r="CB173" i="43"/>
  <c r="CB174" i="43"/>
  <c r="CB177" i="43"/>
  <c r="CB182" i="43"/>
  <c r="CB183" i="43"/>
  <c r="CB185" i="43"/>
  <c r="CB186" i="43"/>
  <c r="CB187" i="43"/>
  <c r="CB188" i="43"/>
  <c r="CB191" i="43"/>
  <c r="CB192" i="43"/>
  <c r="CB194" i="43"/>
  <c r="CB195" i="43"/>
  <c r="CB198" i="43"/>
  <c r="CB202" i="43"/>
  <c r="CB203" i="43"/>
  <c r="CB205" i="43"/>
  <c r="CB206" i="43"/>
  <c r="CB210" i="43"/>
  <c r="CB211" i="43"/>
  <c r="CB212" i="43"/>
  <c r="CB215" i="43"/>
  <c r="CB217" i="43"/>
  <c r="CB220" i="43"/>
  <c r="CB223" i="43"/>
  <c r="CB226" i="43"/>
  <c r="CB228" i="43"/>
  <c r="CB231" i="43"/>
  <c r="CB233" i="43"/>
  <c r="CB234" i="43"/>
  <c r="CB235" i="43"/>
  <c r="CB237" i="43"/>
  <c r="CB238" i="43"/>
  <c r="CB240" i="43"/>
  <c r="CB241" i="43"/>
  <c r="CB242" i="43"/>
  <c r="CB243" i="43"/>
  <c r="CB244" i="43"/>
  <c r="CB245" i="43"/>
  <c r="CB251" i="43"/>
  <c r="CB253" i="43"/>
  <c r="CB255" i="43"/>
  <c r="CB256" i="43"/>
  <c r="CB260" i="43"/>
  <c r="CB265" i="43"/>
  <c r="CB267" i="43"/>
  <c r="CB270" i="43"/>
  <c r="CB272" i="43"/>
  <c r="CB273" i="43"/>
  <c r="CB275" i="43"/>
  <c r="CB276" i="43"/>
  <c r="CB278" i="43"/>
  <c r="CB279" i="43"/>
  <c r="CB280" i="43"/>
  <c r="CB282" i="43"/>
  <c r="CB284" i="43"/>
  <c r="CB285" i="43"/>
  <c r="CB286" i="43"/>
  <c r="CB287" i="43"/>
  <c r="CB288" i="43"/>
  <c r="CB289" i="43"/>
  <c r="CB290" i="43"/>
  <c r="CB293" i="43"/>
  <c r="CB294" i="43"/>
  <c r="CB295" i="43"/>
  <c r="CB298" i="43"/>
  <c r="CB299" i="43"/>
  <c r="CB300" i="43"/>
  <c r="CB301" i="43"/>
  <c r="CB302" i="43"/>
  <c r="CB304" i="43"/>
  <c r="CB307" i="43"/>
  <c r="CB310" i="43"/>
  <c r="CB313" i="43"/>
  <c r="CB318" i="43"/>
  <c r="CB320" i="43"/>
  <c r="CB321" i="43"/>
  <c r="CB323" i="43"/>
  <c r="CB327" i="43"/>
  <c r="CB328" i="43"/>
  <c r="CB330" i="43"/>
  <c r="CB333" i="43"/>
  <c r="CB335" i="43"/>
  <c r="BY7" i="43"/>
  <c r="BY10" i="43"/>
  <c r="BY13" i="43"/>
  <c r="BY14" i="43"/>
  <c r="BY16" i="43"/>
  <c r="BY18" i="43"/>
  <c r="BY19" i="43"/>
  <c r="BY25" i="43"/>
  <c r="BY26" i="43"/>
  <c r="BY27" i="43"/>
  <c r="BY29" i="43"/>
  <c r="BY30" i="43"/>
  <c r="BY31" i="43"/>
  <c r="BY32" i="43"/>
  <c r="BY33" i="43"/>
  <c r="BY34" i="43"/>
  <c r="BY36" i="43"/>
  <c r="BY41" i="43"/>
  <c r="BY42" i="43"/>
  <c r="BY45" i="43"/>
  <c r="BY49" i="43"/>
  <c r="BY50" i="43"/>
  <c r="BY58" i="43"/>
  <c r="BY60" i="43"/>
  <c r="BY62" i="43"/>
  <c r="BY65" i="43"/>
  <c r="BY66" i="43"/>
  <c r="BY67" i="43"/>
  <c r="BY70" i="43"/>
  <c r="BY74" i="43"/>
  <c r="BY77" i="43"/>
  <c r="BY78" i="43"/>
  <c r="BY81" i="43"/>
  <c r="BY82" i="43"/>
  <c r="BY84" i="43"/>
  <c r="BY85" i="43"/>
  <c r="BY86" i="43"/>
  <c r="BY87" i="43"/>
  <c r="BY88" i="43"/>
  <c r="BY89" i="43"/>
  <c r="BY92" i="43"/>
  <c r="BY93" i="43"/>
  <c r="BY94" i="43"/>
  <c r="BY95" i="43"/>
  <c r="BY97" i="43"/>
  <c r="BY99" i="43"/>
  <c r="BY100" i="43"/>
  <c r="BY101" i="43"/>
  <c r="BY102" i="43"/>
  <c r="BY103" i="43"/>
  <c r="BY106" i="43"/>
  <c r="BY109" i="43"/>
  <c r="BY110" i="43"/>
  <c r="BY112" i="43"/>
  <c r="BY113" i="43"/>
  <c r="BY115" i="43"/>
  <c r="BY116" i="43"/>
  <c r="BY117" i="43"/>
  <c r="BY118" i="43"/>
  <c r="BY119" i="43"/>
  <c r="BY120" i="43"/>
  <c r="BY121" i="43"/>
  <c r="BY124" i="43"/>
  <c r="BY125" i="43"/>
  <c r="BY127" i="43"/>
  <c r="BY129" i="43"/>
  <c r="BY130" i="43"/>
  <c r="BY131" i="43"/>
  <c r="BY132" i="43"/>
  <c r="BY133" i="43"/>
  <c r="BY136" i="43"/>
  <c r="BY139" i="43"/>
  <c r="BY140" i="43"/>
  <c r="BY142" i="43"/>
  <c r="BY143" i="43"/>
  <c r="BY147" i="43"/>
  <c r="BY151" i="43"/>
  <c r="BY152" i="43"/>
  <c r="BY153" i="43"/>
  <c r="BY155" i="43"/>
  <c r="BY156" i="43"/>
  <c r="BY158" i="43"/>
  <c r="BY160" i="43"/>
  <c r="BY162" i="43"/>
  <c r="BY163" i="43"/>
  <c r="BY164" i="43"/>
  <c r="BY165" i="43"/>
  <c r="BY168" i="43"/>
  <c r="BY169" i="43"/>
  <c r="BY170" i="43"/>
  <c r="BY171" i="43"/>
  <c r="BY172" i="43"/>
  <c r="BY173" i="43"/>
  <c r="BY174" i="43"/>
  <c r="BY177" i="43"/>
  <c r="BY182" i="43"/>
  <c r="BY183" i="43"/>
  <c r="BY185" i="43"/>
  <c r="BY186" i="43"/>
  <c r="BY187" i="43"/>
  <c r="BY188" i="43"/>
  <c r="BY191" i="43"/>
  <c r="BY192" i="43"/>
  <c r="BY194" i="43"/>
  <c r="BY195" i="43"/>
  <c r="BY198" i="43"/>
  <c r="BY202" i="43"/>
  <c r="BY203" i="43"/>
  <c r="BY205" i="43"/>
  <c r="BY206" i="43"/>
  <c r="BY210" i="43"/>
  <c r="BY211" i="43"/>
  <c r="BY212" i="43"/>
  <c r="BY215" i="43"/>
  <c r="BY217" i="43"/>
  <c r="BY220" i="43"/>
  <c r="BY223" i="43"/>
  <c r="BY226" i="43"/>
  <c r="BY228" i="43"/>
  <c r="BY231" i="43"/>
  <c r="BY233" i="43"/>
  <c r="BY234" i="43"/>
  <c r="BY235" i="43"/>
  <c r="BY237" i="43"/>
  <c r="BY238" i="43"/>
  <c r="BY240" i="43"/>
  <c r="BY241" i="43"/>
  <c r="BY242" i="43"/>
  <c r="BY243" i="43"/>
  <c r="BY244" i="43"/>
  <c r="BY245" i="43"/>
  <c r="BY251" i="43"/>
  <c r="BY253" i="43"/>
  <c r="BY255" i="43"/>
  <c r="BY256" i="43"/>
  <c r="BY260" i="43"/>
  <c r="BY265" i="43"/>
  <c r="BY267" i="43"/>
  <c r="BY270" i="43"/>
  <c r="BY272" i="43"/>
  <c r="BY273" i="43"/>
  <c r="BY275" i="43"/>
  <c r="BY276" i="43"/>
  <c r="BY278" i="43"/>
  <c r="BY279" i="43"/>
  <c r="BY280" i="43"/>
  <c r="BY282" i="43"/>
  <c r="BY284" i="43"/>
  <c r="BY285" i="43"/>
  <c r="BY286" i="43"/>
  <c r="BY287" i="43"/>
  <c r="BY288" i="43"/>
  <c r="BY289" i="43"/>
  <c r="BY290" i="43"/>
  <c r="BY293" i="43"/>
  <c r="BY294" i="43"/>
  <c r="BY295" i="43"/>
  <c r="BY298" i="43"/>
  <c r="BY299" i="43"/>
  <c r="BY300" i="43"/>
  <c r="BY301" i="43"/>
  <c r="BY302" i="43"/>
  <c r="BY304" i="43"/>
  <c r="BY307" i="43"/>
  <c r="BY310" i="43"/>
  <c r="BY313" i="43"/>
  <c r="BY318" i="43"/>
  <c r="BY320" i="43"/>
  <c r="BY321" i="43"/>
  <c r="BY323" i="43"/>
  <c r="BY327" i="43"/>
  <c r="BY328" i="43"/>
  <c r="BY330" i="43"/>
  <c r="BY333" i="43"/>
  <c r="BY335" i="43"/>
  <c r="BV7" i="43"/>
  <c r="BV10" i="43"/>
  <c r="BV13" i="43"/>
  <c r="BV14" i="43"/>
  <c r="BV16" i="43"/>
  <c r="BV18" i="43"/>
  <c r="BV19" i="43"/>
  <c r="BV25" i="43"/>
  <c r="BV26" i="43"/>
  <c r="BV27" i="43"/>
  <c r="BV29" i="43"/>
  <c r="BV30" i="43"/>
  <c r="BV31" i="43"/>
  <c r="BV32" i="43"/>
  <c r="BV33" i="43"/>
  <c r="BV34" i="43"/>
  <c r="BV36" i="43"/>
  <c r="BV41" i="43"/>
  <c r="BV42" i="43"/>
  <c r="BV45" i="43"/>
  <c r="BV49" i="43"/>
  <c r="BV50" i="43"/>
  <c r="BV58" i="43"/>
  <c r="BV60" i="43"/>
  <c r="BV62" i="43"/>
  <c r="BV65" i="43"/>
  <c r="BV66" i="43"/>
  <c r="BV67" i="43"/>
  <c r="BV70" i="43"/>
  <c r="BV74" i="43"/>
  <c r="BV77" i="43"/>
  <c r="BV78" i="43"/>
  <c r="BV81" i="43"/>
  <c r="BV82" i="43"/>
  <c r="BV84" i="43"/>
  <c r="BV85" i="43"/>
  <c r="BV86" i="43"/>
  <c r="BV87" i="43"/>
  <c r="BV88" i="43"/>
  <c r="BV89" i="43"/>
  <c r="BV92" i="43"/>
  <c r="BV93" i="43"/>
  <c r="BV94" i="43"/>
  <c r="BV95" i="43"/>
  <c r="BV97" i="43"/>
  <c r="BV99" i="43"/>
  <c r="BV100" i="43"/>
  <c r="BV101" i="43"/>
  <c r="BV102" i="43"/>
  <c r="BV103" i="43"/>
  <c r="BV106" i="43"/>
  <c r="BV109" i="43"/>
  <c r="BV110" i="43"/>
  <c r="BV112" i="43"/>
  <c r="BV113" i="43"/>
  <c r="BV115" i="43"/>
  <c r="BV116" i="43"/>
  <c r="BV117" i="43"/>
  <c r="BV118" i="43"/>
  <c r="BV119" i="43"/>
  <c r="BV120" i="43"/>
  <c r="BV121" i="43"/>
  <c r="BV124" i="43"/>
  <c r="BV125" i="43"/>
  <c r="BV127" i="43"/>
  <c r="BV129" i="43"/>
  <c r="BV130" i="43"/>
  <c r="BV131" i="43"/>
  <c r="BV132" i="43"/>
  <c r="BV133" i="43"/>
  <c r="BV136" i="43"/>
  <c r="BV139" i="43"/>
  <c r="BV140" i="43"/>
  <c r="BV142" i="43"/>
  <c r="BV143" i="43"/>
  <c r="BV147" i="43"/>
  <c r="BV151" i="43"/>
  <c r="BV152" i="43"/>
  <c r="BV153" i="43"/>
  <c r="BV155" i="43"/>
  <c r="BV156" i="43"/>
  <c r="BV158" i="43"/>
  <c r="BV160" i="43"/>
  <c r="BV162" i="43"/>
  <c r="BV163" i="43"/>
  <c r="BV164" i="43"/>
  <c r="BV165" i="43"/>
  <c r="BV168" i="43"/>
  <c r="BV169" i="43"/>
  <c r="BV170" i="43"/>
  <c r="BV171" i="43"/>
  <c r="BV172" i="43"/>
  <c r="BV173" i="43"/>
  <c r="BV174" i="43"/>
  <c r="BV177" i="43"/>
  <c r="BV182" i="43"/>
  <c r="BV183" i="43"/>
  <c r="BV185" i="43"/>
  <c r="BV186" i="43"/>
  <c r="BV187" i="43"/>
  <c r="BV188" i="43"/>
  <c r="BV191" i="43"/>
  <c r="BV192" i="43"/>
  <c r="BV194" i="43"/>
  <c r="BV195" i="43"/>
  <c r="BV198" i="43"/>
  <c r="BV202" i="43"/>
  <c r="BV203" i="43"/>
  <c r="BV205" i="43"/>
  <c r="BV206" i="43"/>
  <c r="BV210" i="43"/>
  <c r="BV211" i="43"/>
  <c r="BV212" i="43"/>
  <c r="BV215" i="43"/>
  <c r="BV217" i="43"/>
  <c r="BV220" i="43"/>
  <c r="BV223" i="43"/>
  <c r="BV226" i="43"/>
  <c r="BV228" i="43"/>
  <c r="BV231" i="43"/>
  <c r="BV233" i="43"/>
  <c r="BV234" i="43"/>
  <c r="BV235" i="43"/>
  <c r="BV237" i="43"/>
  <c r="BV238" i="43"/>
  <c r="BV240" i="43"/>
  <c r="BV241" i="43"/>
  <c r="BV242" i="43"/>
  <c r="BV243" i="43"/>
  <c r="BV244" i="43"/>
  <c r="BV245" i="43"/>
  <c r="BV251" i="43"/>
  <c r="BV253" i="43"/>
  <c r="BV255" i="43"/>
  <c r="BV256" i="43"/>
  <c r="BV260" i="43"/>
  <c r="BV265" i="43"/>
  <c r="BV267" i="43"/>
  <c r="BV270" i="43"/>
  <c r="BV272" i="43"/>
  <c r="BV273" i="43"/>
  <c r="BV275" i="43"/>
  <c r="BV276" i="43"/>
  <c r="BV278" i="43"/>
  <c r="BV279" i="43"/>
  <c r="BV280" i="43"/>
  <c r="BV282" i="43"/>
  <c r="BV284" i="43"/>
  <c r="BV285" i="43"/>
  <c r="BV286" i="43"/>
  <c r="BV287" i="43"/>
  <c r="BV288" i="43"/>
  <c r="BV289" i="43"/>
  <c r="BV290" i="43"/>
  <c r="BV293" i="43"/>
  <c r="BV294" i="43"/>
  <c r="BV295" i="43"/>
  <c r="BV298" i="43"/>
  <c r="BV299" i="43"/>
  <c r="BV300" i="43"/>
  <c r="BV301" i="43"/>
  <c r="BV302" i="43"/>
  <c r="BV304" i="43"/>
  <c r="BV307" i="43"/>
  <c r="BV310" i="43"/>
  <c r="BV313" i="43"/>
  <c r="BV318" i="43"/>
  <c r="BV320" i="43"/>
  <c r="BV321" i="43"/>
  <c r="BV323" i="43"/>
  <c r="BV327" i="43"/>
  <c r="BV328" i="43"/>
  <c r="BV330" i="43"/>
  <c r="BV333" i="43"/>
  <c r="BV335" i="43"/>
  <c r="BE7" i="43"/>
  <c r="BF7" i="43"/>
  <c r="BG7" i="43"/>
  <c r="BE10" i="43"/>
  <c r="BF10" i="43"/>
  <c r="BG10" i="43"/>
  <c r="BE13" i="43"/>
  <c r="BF13" i="43"/>
  <c r="BG13" i="43"/>
  <c r="BE14" i="43"/>
  <c r="BF14" i="43"/>
  <c r="BG14" i="43"/>
  <c r="BE16" i="43"/>
  <c r="BF16" i="43"/>
  <c r="BG16" i="43"/>
  <c r="BE18" i="43"/>
  <c r="BF18" i="43"/>
  <c r="BG18" i="43"/>
  <c r="BE19" i="43"/>
  <c r="BF19" i="43"/>
  <c r="BG19" i="43"/>
  <c r="BE25" i="43"/>
  <c r="BF25" i="43"/>
  <c r="BG25" i="43"/>
  <c r="BE26" i="43"/>
  <c r="BF26" i="43"/>
  <c r="BG26" i="43"/>
  <c r="BE27" i="43"/>
  <c r="BF27" i="43"/>
  <c r="BG27" i="43"/>
  <c r="BE29" i="43"/>
  <c r="BF29" i="43"/>
  <c r="BG29" i="43"/>
  <c r="BE30" i="43"/>
  <c r="BF30" i="43"/>
  <c r="BG30" i="43"/>
  <c r="BE31" i="43"/>
  <c r="BF31" i="43"/>
  <c r="BG31" i="43"/>
  <c r="BE32" i="43"/>
  <c r="BF32" i="43"/>
  <c r="BG32" i="43"/>
  <c r="BE33" i="43"/>
  <c r="BF33" i="43"/>
  <c r="BG33" i="43"/>
  <c r="BE34" i="43"/>
  <c r="BF34" i="43"/>
  <c r="BG34" i="43"/>
  <c r="BE36" i="43"/>
  <c r="BF36" i="43"/>
  <c r="BG36" i="43"/>
  <c r="BE41" i="43"/>
  <c r="BF41" i="43"/>
  <c r="BG41" i="43"/>
  <c r="BE42" i="43"/>
  <c r="BF42" i="43"/>
  <c r="BG42" i="43"/>
  <c r="BE45" i="43"/>
  <c r="BF45" i="43"/>
  <c r="BG45" i="43"/>
  <c r="BE49" i="43"/>
  <c r="BF49" i="43"/>
  <c r="BG49" i="43"/>
  <c r="BE50" i="43"/>
  <c r="BF50" i="43"/>
  <c r="BG50" i="43"/>
  <c r="BE58" i="43"/>
  <c r="BF58" i="43"/>
  <c r="BG58" i="43"/>
  <c r="BE60" i="43"/>
  <c r="BF60" i="43"/>
  <c r="BG60" i="43"/>
  <c r="BE62" i="43"/>
  <c r="BF62" i="43"/>
  <c r="BG62" i="43"/>
  <c r="BE65" i="43"/>
  <c r="BF65" i="43"/>
  <c r="BG65" i="43"/>
  <c r="BE66" i="43"/>
  <c r="BF66" i="43"/>
  <c r="BG66" i="43"/>
  <c r="BE67" i="43"/>
  <c r="BF67" i="43"/>
  <c r="BG67" i="43"/>
  <c r="BE70" i="43"/>
  <c r="BF70" i="43"/>
  <c r="BG70" i="43"/>
  <c r="BE74" i="43"/>
  <c r="BF74" i="43"/>
  <c r="BG74" i="43"/>
  <c r="BE77" i="43"/>
  <c r="BF77" i="43"/>
  <c r="BG77" i="43"/>
  <c r="BE78" i="43"/>
  <c r="BF78" i="43"/>
  <c r="BG78" i="43"/>
  <c r="BE81" i="43"/>
  <c r="BF81" i="43"/>
  <c r="BG81" i="43"/>
  <c r="BE82" i="43"/>
  <c r="BF82" i="43"/>
  <c r="BG82" i="43"/>
  <c r="BE84" i="43"/>
  <c r="BF84" i="43"/>
  <c r="BG84" i="43"/>
  <c r="BE85" i="43"/>
  <c r="BF85" i="43"/>
  <c r="BG85" i="43"/>
  <c r="BE86" i="43"/>
  <c r="BF86" i="43"/>
  <c r="BG86" i="43"/>
  <c r="BE87" i="43"/>
  <c r="BF87" i="43"/>
  <c r="BG87" i="43"/>
  <c r="BE88" i="43"/>
  <c r="BF88" i="43"/>
  <c r="BG88" i="43"/>
  <c r="BE89" i="43"/>
  <c r="BF89" i="43"/>
  <c r="BG89" i="43"/>
  <c r="BE92" i="43"/>
  <c r="BF92" i="43"/>
  <c r="BG92" i="43"/>
  <c r="BE93" i="43"/>
  <c r="BF93" i="43"/>
  <c r="BG93" i="43"/>
  <c r="BE94" i="43"/>
  <c r="BF94" i="43"/>
  <c r="BG94" i="43"/>
  <c r="BE95" i="43"/>
  <c r="BF95" i="43"/>
  <c r="BG95" i="43"/>
  <c r="BE97" i="43"/>
  <c r="BF97" i="43"/>
  <c r="BG97" i="43"/>
  <c r="BE99" i="43"/>
  <c r="BF99" i="43"/>
  <c r="BG99" i="43"/>
  <c r="BE100" i="43"/>
  <c r="BF100" i="43"/>
  <c r="BG100" i="43"/>
  <c r="BE101" i="43"/>
  <c r="BF101" i="43"/>
  <c r="BG101" i="43"/>
  <c r="BE102" i="43"/>
  <c r="BF102" i="43"/>
  <c r="BG102" i="43"/>
  <c r="BE103" i="43"/>
  <c r="BF103" i="43"/>
  <c r="BG103" i="43"/>
  <c r="BE106" i="43"/>
  <c r="BF106" i="43"/>
  <c r="BG106" i="43"/>
  <c r="BE109" i="43"/>
  <c r="BF109" i="43"/>
  <c r="BG109" i="43"/>
  <c r="BE110" i="43"/>
  <c r="BF110" i="43"/>
  <c r="BG110" i="43"/>
  <c r="BE112" i="43"/>
  <c r="BF112" i="43"/>
  <c r="BG112" i="43"/>
  <c r="BE113" i="43"/>
  <c r="BF113" i="43"/>
  <c r="BG113" i="43"/>
  <c r="BE115" i="43"/>
  <c r="BF115" i="43"/>
  <c r="BG115" i="43"/>
  <c r="BE116" i="43"/>
  <c r="BF116" i="43"/>
  <c r="BG116" i="43"/>
  <c r="BE117" i="43"/>
  <c r="BF117" i="43"/>
  <c r="BG117" i="43"/>
  <c r="BE118" i="43"/>
  <c r="BF118" i="43"/>
  <c r="BG118" i="43"/>
  <c r="BE119" i="43"/>
  <c r="BF119" i="43"/>
  <c r="BG119" i="43"/>
  <c r="BE120" i="43"/>
  <c r="BF120" i="43"/>
  <c r="BG120" i="43"/>
  <c r="BE121" i="43"/>
  <c r="BF121" i="43"/>
  <c r="BG121" i="43"/>
  <c r="BE124" i="43"/>
  <c r="BF124" i="43"/>
  <c r="BG124" i="43"/>
  <c r="BE125" i="43"/>
  <c r="BF125" i="43"/>
  <c r="BG125" i="43"/>
  <c r="BE127" i="43"/>
  <c r="BF127" i="43"/>
  <c r="BG127" i="43"/>
  <c r="BE129" i="43"/>
  <c r="BF129" i="43"/>
  <c r="BG129" i="43"/>
  <c r="BE130" i="43"/>
  <c r="BF130" i="43"/>
  <c r="BG130" i="43"/>
  <c r="BE131" i="43"/>
  <c r="BF131" i="43"/>
  <c r="BG131" i="43"/>
  <c r="BE132" i="43"/>
  <c r="BF132" i="43"/>
  <c r="BG132" i="43"/>
  <c r="BE133" i="43"/>
  <c r="BF133" i="43"/>
  <c r="BG133" i="43"/>
  <c r="BE136" i="43"/>
  <c r="BF136" i="43"/>
  <c r="BG136" i="43"/>
  <c r="BE139" i="43"/>
  <c r="BF139" i="43"/>
  <c r="BG139" i="43"/>
  <c r="BE140" i="43"/>
  <c r="BF140" i="43"/>
  <c r="BG140" i="43"/>
  <c r="BE142" i="43"/>
  <c r="BF142" i="43"/>
  <c r="BG142" i="43"/>
  <c r="BE143" i="43"/>
  <c r="BF143" i="43"/>
  <c r="BG143" i="43"/>
  <c r="BE147" i="43"/>
  <c r="BF147" i="43"/>
  <c r="BG147" i="43"/>
  <c r="BE151" i="43"/>
  <c r="BF151" i="43"/>
  <c r="BG151" i="43"/>
  <c r="BE152" i="43"/>
  <c r="BF152" i="43"/>
  <c r="BG152" i="43"/>
  <c r="BE153" i="43"/>
  <c r="BF153" i="43"/>
  <c r="BG153" i="43"/>
  <c r="BE155" i="43"/>
  <c r="BF155" i="43"/>
  <c r="BG155" i="43"/>
  <c r="BE156" i="43"/>
  <c r="BF156" i="43"/>
  <c r="BG156" i="43"/>
  <c r="BE158" i="43"/>
  <c r="BF158" i="43"/>
  <c r="BG158" i="43"/>
  <c r="BE160" i="43"/>
  <c r="BF160" i="43"/>
  <c r="BG160" i="43"/>
  <c r="BE162" i="43"/>
  <c r="BF162" i="43"/>
  <c r="BG162" i="43"/>
  <c r="BE163" i="43"/>
  <c r="BF163" i="43"/>
  <c r="BG163" i="43"/>
  <c r="BE164" i="43"/>
  <c r="BF164" i="43"/>
  <c r="BG164" i="43"/>
  <c r="BE165" i="43"/>
  <c r="BF165" i="43"/>
  <c r="BG165" i="43"/>
  <c r="BE168" i="43"/>
  <c r="BF168" i="43"/>
  <c r="BG168" i="43"/>
  <c r="BE169" i="43"/>
  <c r="BF169" i="43"/>
  <c r="BG169" i="43"/>
  <c r="BE170" i="43"/>
  <c r="BF170" i="43"/>
  <c r="BG170" i="43"/>
  <c r="BE171" i="43"/>
  <c r="BF171" i="43"/>
  <c r="BG171" i="43"/>
  <c r="BE172" i="43"/>
  <c r="BF172" i="43"/>
  <c r="BG172" i="43"/>
  <c r="BE173" i="43"/>
  <c r="BF173" i="43"/>
  <c r="BG173" i="43"/>
  <c r="BE174" i="43"/>
  <c r="BF174" i="43"/>
  <c r="BG174" i="43"/>
  <c r="BE177" i="43"/>
  <c r="BF177" i="43"/>
  <c r="BG177" i="43"/>
  <c r="BE182" i="43"/>
  <c r="BF182" i="43"/>
  <c r="BG182" i="43"/>
  <c r="BE183" i="43"/>
  <c r="BF183" i="43"/>
  <c r="BG183" i="43"/>
  <c r="BE185" i="43"/>
  <c r="BF185" i="43"/>
  <c r="BG185" i="43"/>
  <c r="BE186" i="43"/>
  <c r="BF186" i="43"/>
  <c r="BG186" i="43"/>
  <c r="BE187" i="43"/>
  <c r="BF187" i="43"/>
  <c r="BG187" i="43"/>
  <c r="BE188" i="43"/>
  <c r="BF188" i="43"/>
  <c r="BG188" i="43"/>
  <c r="BE191" i="43"/>
  <c r="BF191" i="43"/>
  <c r="BG191" i="43"/>
  <c r="BE192" i="43"/>
  <c r="BF192" i="43"/>
  <c r="BG192" i="43"/>
  <c r="BE194" i="43"/>
  <c r="BF194" i="43"/>
  <c r="BG194" i="43"/>
  <c r="BE195" i="43"/>
  <c r="BF195" i="43"/>
  <c r="BG195" i="43"/>
  <c r="BE198" i="43"/>
  <c r="BF198" i="43"/>
  <c r="BG198" i="43"/>
  <c r="BE202" i="43"/>
  <c r="BF202" i="43"/>
  <c r="BG202" i="43"/>
  <c r="BE203" i="43"/>
  <c r="BF203" i="43"/>
  <c r="BG203" i="43"/>
  <c r="BE205" i="43"/>
  <c r="BF205" i="43"/>
  <c r="BG205" i="43"/>
  <c r="BE206" i="43"/>
  <c r="BF206" i="43"/>
  <c r="BG206" i="43"/>
  <c r="BE210" i="43"/>
  <c r="BF210" i="43"/>
  <c r="BG210" i="43"/>
  <c r="BE211" i="43"/>
  <c r="BF211" i="43"/>
  <c r="BG211" i="43"/>
  <c r="BE212" i="43"/>
  <c r="BF212" i="43"/>
  <c r="BG212" i="43"/>
  <c r="BE215" i="43"/>
  <c r="BF215" i="43"/>
  <c r="BG215" i="43"/>
  <c r="BE217" i="43"/>
  <c r="BF217" i="43"/>
  <c r="BG217" i="43"/>
  <c r="BE220" i="43"/>
  <c r="BF220" i="43"/>
  <c r="BG220" i="43"/>
  <c r="BE223" i="43"/>
  <c r="BF223" i="43"/>
  <c r="BG223" i="43"/>
  <c r="BE226" i="43"/>
  <c r="BF226" i="43"/>
  <c r="BG226" i="43"/>
  <c r="BE228" i="43"/>
  <c r="BF228" i="43"/>
  <c r="BG228" i="43"/>
  <c r="BE231" i="43"/>
  <c r="BF231" i="43"/>
  <c r="BG231" i="43"/>
  <c r="BE233" i="43"/>
  <c r="BF233" i="43"/>
  <c r="BG233" i="43"/>
  <c r="BE234" i="43"/>
  <c r="BF234" i="43"/>
  <c r="BG234" i="43"/>
  <c r="BE235" i="43"/>
  <c r="BF235" i="43"/>
  <c r="BG235" i="43"/>
  <c r="BE237" i="43"/>
  <c r="BF237" i="43"/>
  <c r="BG237" i="43"/>
  <c r="BE238" i="43"/>
  <c r="BF238" i="43"/>
  <c r="BG238" i="43"/>
  <c r="BE240" i="43"/>
  <c r="BF240" i="43"/>
  <c r="BG240" i="43"/>
  <c r="BE241" i="43"/>
  <c r="BF241" i="43"/>
  <c r="BG241" i="43"/>
  <c r="BE242" i="43"/>
  <c r="BF242" i="43"/>
  <c r="BG242" i="43"/>
  <c r="BE243" i="43"/>
  <c r="BF243" i="43"/>
  <c r="BG243" i="43"/>
  <c r="BE244" i="43"/>
  <c r="BF244" i="43"/>
  <c r="BG244" i="43"/>
  <c r="BE245" i="43"/>
  <c r="BF245" i="43"/>
  <c r="BG245" i="43"/>
  <c r="BE251" i="43"/>
  <c r="BF251" i="43"/>
  <c r="BG251" i="43"/>
  <c r="BE253" i="43"/>
  <c r="BF253" i="43"/>
  <c r="BG253" i="43"/>
  <c r="BE255" i="43"/>
  <c r="BF255" i="43"/>
  <c r="BG255" i="43"/>
  <c r="BE256" i="43"/>
  <c r="BF256" i="43"/>
  <c r="BG256" i="43"/>
  <c r="BE260" i="43"/>
  <c r="BF260" i="43"/>
  <c r="BG260" i="43"/>
  <c r="BE265" i="43"/>
  <c r="BF265" i="43"/>
  <c r="BG265" i="43"/>
  <c r="BE267" i="43"/>
  <c r="BF267" i="43"/>
  <c r="BG267" i="43"/>
  <c r="BE270" i="43"/>
  <c r="BF270" i="43"/>
  <c r="BG270" i="43"/>
  <c r="BE272" i="43"/>
  <c r="BF272" i="43"/>
  <c r="BG272" i="43"/>
  <c r="BE273" i="43"/>
  <c r="BF273" i="43"/>
  <c r="BG273" i="43"/>
  <c r="BE275" i="43"/>
  <c r="BF275" i="43"/>
  <c r="BG275" i="43"/>
  <c r="BE276" i="43"/>
  <c r="BF276" i="43"/>
  <c r="BG276" i="43"/>
  <c r="BE278" i="43"/>
  <c r="BF278" i="43"/>
  <c r="BG278" i="43"/>
  <c r="BE279" i="43"/>
  <c r="BF279" i="43"/>
  <c r="BG279" i="43"/>
  <c r="BE280" i="43"/>
  <c r="BF280" i="43"/>
  <c r="BG280" i="43"/>
  <c r="BE282" i="43"/>
  <c r="BF282" i="43"/>
  <c r="BG282" i="43"/>
  <c r="BE284" i="43"/>
  <c r="BF284" i="43"/>
  <c r="BG284" i="43"/>
  <c r="BE285" i="43"/>
  <c r="BF285" i="43"/>
  <c r="BG285" i="43"/>
  <c r="BE286" i="43"/>
  <c r="BF286" i="43"/>
  <c r="BG286" i="43"/>
  <c r="BE287" i="43"/>
  <c r="BF287" i="43"/>
  <c r="BG287" i="43"/>
  <c r="BE288" i="43"/>
  <c r="BF288" i="43"/>
  <c r="BG288" i="43"/>
  <c r="BE289" i="43"/>
  <c r="BF289" i="43"/>
  <c r="BG289" i="43"/>
  <c r="BE290" i="43"/>
  <c r="BF290" i="43"/>
  <c r="BG290" i="43"/>
  <c r="BE293" i="43"/>
  <c r="BF293" i="43"/>
  <c r="BG293" i="43"/>
  <c r="BE294" i="43"/>
  <c r="BF294" i="43"/>
  <c r="BG294" i="43"/>
  <c r="BE295" i="43"/>
  <c r="BF295" i="43"/>
  <c r="BG295" i="43"/>
  <c r="BE298" i="43"/>
  <c r="BF298" i="43"/>
  <c r="BG298" i="43"/>
  <c r="BE299" i="43"/>
  <c r="BF299" i="43"/>
  <c r="BG299" i="43"/>
  <c r="BE300" i="43"/>
  <c r="BF300" i="43"/>
  <c r="BG300" i="43"/>
  <c r="BE301" i="43"/>
  <c r="BF301" i="43"/>
  <c r="BG301" i="43"/>
  <c r="BE302" i="43"/>
  <c r="BF302" i="43"/>
  <c r="BG302" i="43"/>
  <c r="BE304" i="43"/>
  <c r="BF304" i="43"/>
  <c r="BG304" i="43"/>
  <c r="BE307" i="43"/>
  <c r="BF307" i="43"/>
  <c r="BG307" i="43"/>
  <c r="BE310" i="43"/>
  <c r="BF310" i="43"/>
  <c r="BG310" i="43"/>
  <c r="BE313" i="43"/>
  <c r="BF313" i="43"/>
  <c r="BG313" i="43"/>
  <c r="BE318" i="43"/>
  <c r="BF318" i="43"/>
  <c r="BG318" i="43"/>
  <c r="BE320" i="43"/>
  <c r="BF320" i="43"/>
  <c r="BG320" i="43"/>
  <c r="BE321" i="43"/>
  <c r="BF321" i="43"/>
  <c r="BG321" i="43"/>
  <c r="BE323" i="43"/>
  <c r="BF323" i="43"/>
  <c r="BG323" i="43"/>
  <c r="BE327" i="43"/>
  <c r="BF327" i="43"/>
  <c r="BG327" i="43"/>
  <c r="BE328" i="43"/>
  <c r="BF328" i="43"/>
  <c r="BG328" i="43"/>
  <c r="BE330" i="43"/>
  <c r="BF330" i="43"/>
  <c r="BG330" i="43"/>
  <c r="BE333" i="43"/>
  <c r="BF333" i="43"/>
  <c r="BG333" i="43"/>
  <c r="BE335" i="43"/>
  <c r="BF335" i="43"/>
  <c r="BG335" i="43"/>
  <c r="AW7" i="43"/>
  <c r="AW10" i="43"/>
  <c r="AW13" i="43"/>
  <c r="AW14" i="43"/>
  <c r="AW16" i="43"/>
  <c r="AW18" i="43"/>
  <c r="AW19" i="43"/>
  <c r="AW25" i="43"/>
  <c r="AW26" i="43"/>
  <c r="AW27" i="43"/>
  <c r="AW29" i="43"/>
  <c r="AW30" i="43"/>
  <c r="AW31" i="43"/>
  <c r="AW32" i="43"/>
  <c r="AW33" i="43"/>
  <c r="AW34" i="43"/>
  <c r="AW36" i="43"/>
  <c r="AW41" i="43"/>
  <c r="AW42" i="43"/>
  <c r="AW45" i="43"/>
  <c r="AW49" i="43"/>
  <c r="AW50" i="43"/>
  <c r="AW58" i="43"/>
  <c r="AW60" i="43"/>
  <c r="AW62" i="43"/>
  <c r="AW65" i="43"/>
  <c r="AW66" i="43"/>
  <c r="AW67" i="43"/>
  <c r="AW70" i="43"/>
  <c r="AW74" i="43"/>
  <c r="AW77" i="43"/>
  <c r="AW78" i="43"/>
  <c r="AW81" i="43"/>
  <c r="AW82" i="43"/>
  <c r="AW84" i="43"/>
  <c r="AW85" i="43"/>
  <c r="AW86" i="43"/>
  <c r="AW87" i="43"/>
  <c r="AW88" i="43"/>
  <c r="AW89" i="43"/>
  <c r="AW92" i="43"/>
  <c r="AW93" i="43"/>
  <c r="AW94" i="43"/>
  <c r="AW95" i="43"/>
  <c r="AW97" i="43"/>
  <c r="AW99" i="43"/>
  <c r="AW100" i="43"/>
  <c r="AW101" i="43"/>
  <c r="AW102" i="43"/>
  <c r="AW103" i="43"/>
  <c r="AW106" i="43"/>
  <c r="AW109" i="43"/>
  <c r="AW110" i="43"/>
  <c r="AW112" i="43"/>
  <c r="AW113" i="43"/>
  <c r="AW115" i="43"/>
  <c r="AW116" i="43"/>
  <c r="AW117" i="43"/>
  <c r="AW118" i="43"/>
  <c r="AW119" i="43"/>
  <c r="AW120" i="43"/>
  <c r="AW121" i="43"/>
  <c r="AW124" i="43"/>
  <c r="AW125" i="43"/>
  <c r="AW127" i="43"/>
  <c r="AW129" i="43"/>
  <c r="AW130" i="43"/>
  <c r="AW131" i="43"/>
  <c r="AW132" i="43"/>
  <c r="AW133" i="43"/>
  <c r="AW136" i="43"/>
  <c r="AW139" i="43"/>
  <c r="AW140" i="43"/>
  <c r="AW142" i="43"/>
  <c r="AW143" i="43"/>
  <c r="AW147" i="43"/>
  <c r="AW151" i="43"/>
  <c r="AW152" i="43"/>
  <c r="AW153" i="43"/>
  <c r="AW155" i="43"/>
  <c r="AW156" i="43"/>
  <c r="AW158" i="43"/>
  <c r="AW160" i="43"/>
  <c r="AW162" i="43"/>
  <c r="AW163" i="43"/>
  <c r="AW164" i="43"/>
  <c r="AW165" i="43"/>
  <c r="AW168" i="43"/>
  <c r="AW169" i="43"/>
  <c r="AW170" i="43"/>
  <c r="AW171" i="43"/>
  <c r="AW172" i="43"/>
  <c r="AW173" i="43"/>
  <c r="AW174" i="43"/>
  <c r="AW177" i="43"/>
  <c r="AW182" i="43"/>
  <c r="AW183" i="43"/>
  <c r="AW185" i="43"/>
  <c r="AW186" i="43"/>
  <c r="AW187" i="43"/>
  <c r="AW188" i="43"/>
  <c r="AW191" i="43"/>
  <c r="AW192" i="43"/>
  <c r="AW194" i="43"/>
  <c r="AW195" i="43"/>
  <c r="AW198" i="43"/>
  <c r="AW202" i="43"/>
  <c r="AW203" i="43"/>
  <c r="AW205" i="43"/>
  <c r="AW206" i="43"/>
  <c r="AW210" i="43"/>
  <c r="AW211" i="43"/>
  <c r="AW212" i="43"/>
  <c r="AW215" i="43"/>
  <c r="AW217" i="43"/>
  <c r="AW220" i="43"/>
  <c r="AW223" i="43"/>
  <c r="AW226" i="43"/>
  <c r="AW228" i="43"/>
  <c r="AW231" i="43"/>
  <c r="AW233" i="43"/>
  <c r="AW234" i="43"/>
  <c r="AW235" i="43"/>
  <c r="AW237" i="43"/>
  <c r="AW238" i="43"/>
  <c r="AW240" i="43"/>
  <c r="AW241" i="43"/>
  <c r="AW242" i="43"/>
  <c r="AW243" i="43"/>
  <c r="AW244" i="43"/>
  <c r="AW245" i="43"/>
  <c r="AW251" i="43"/>
  <c r="AW253" i="43"/>
  <c r="AW255" i="43"/>
  <c r="AW256" i="43"/>
  <c r="AW260" i="43"/>
  <c r="AW265" i="43"/>
  <c r="AW267" i="43"/>
  <c r="AW270" i="43"/>
  <c r="AW272" i="43"/>
  <c r="AW273" i="43"/>
  <c r="AW275" i="43"/>
  <c r="AW276" i="43"/>
  <c r="AW278" i="43"/>
  <c r="AW279" i="43"/>
  <c r="AW280" i="43"/>
  <c r="AW282" i="43"/>
  <c r="AW284" i="43"/>
  <c r="AW285" i="43"/>
  <c r="AW286" i="43"/>
  <c r="AW287" i="43"/>
  <c r="AW288" i="43"/>
  <c r="AW289" i="43"/>
  <c r="AW290" i="43"/>
  <c r="AW293" i="43"/>
  <c r="AW294" i="43"/>
  <c r="AW295" i="43"/>
  <c r="AW298" i="43"/>
  <c r="AW299" i="43"/>
  <c r="AW300" i="43"/>
  <c r="AW301" i="43"/>
  <c r="AW302" i="43"/>
  <c r="AW304" i="43"/>
  <c r="AW307" i="43"/>
  <c r="AW310" i="43"/>
  <c r="AW313" i="43"/>
  <c r="AW318" i="43"/>
  <c r="AW320" i="43"/>
  <c r="AW321" i="43"/>
  <c r="AW323" i="43"/>
  <c r="AW327" i="43"/>
  <c r="AW328" i="43"/>
  <c r="AW330" i="43"/>
  <c r="AW333" i="43"/>
  <c r="AW335" i="43"/>
  <c r="AR7" i="43"/>
  <c r="AS7" i="43" s="1"/>
  <c r="AR10" i="43"/>
  <c r="AS10" i="43" s="1"/>
  <c r="AR13" i="43"/>
  <c r="AS13" i="43" s="1"/>
  <c r="AR14" i="43"/>
  <c r="AS14" i="43" s="1"/>
  <c r="AR16" i="43"/>
  <c r="AS16" i="43" s="1"/>
  <c r="AR18" i="43"/>
  <c r="AS18" i="43" s="1"/>
  <c r="AR19" i="43"/>
  <c r="AS19" i="43" s="1"/>
  <c r="AR25" i="43"/>
  <c r="AS25" i="43" s="1"/>
  <c r="AR26" i="43"/>
  <c r="AS26" i="43" s="1"/>
  <c r="AR27" i="43"/>
  <c r="AS27" i="43" s="1"/>
  <c r="AR29" i="43"/>
  <c r="AS29" i="43" s="1"/>
  <c r="AR30" i="43"/>
  <c r="AS30" i="43" s="1"/>
  <c r="AR31" i="43"/>
  <c r="AS31" i="43" s="1"/>
  <c r="AR32" i="43"/>
  <c r="AS32" i="43" s="1"/>
  <c r="AR33" i="43"/>
  <c r="AS33" i="43" s="1"/>
  <c r="AR34" i="43"/>
  <c r="AS34" i="43" s="1"/>
  <c r="AR36" i="43"/>
  <c r="AS36" i="43" s="1"/>
  <c r="AR41" i="43"/>
  <c r="AS41" i="43" s="1"/>
  <c r="AR42" i="43"/>
  <c r="AS42" i="43" s="1"/>
  <c r="AR45" i="43"/>
  <c r="AS45" i="43" s="1"/>
  <c r="AR49" i="43"/>
  <c r="AS49" i="43" s="1"/>
  <c r="AR50" i="43"/>
  <c r="AS50" i="43" s="1"/>
  <c r="AR58" i="43"/>
  <c r="AS58" i="43" s="1"/>
  <c r="AR60" i="43"/>
  <c r="AS60" i="43" s="1"/>
  <c r="AR62" i="43"/>
  <c r="AS62" i="43" s="1"/>
  <c r="AR65" i="43"/>
  <c r="AS65" i="43" s="1"/>
  <c r="AR66" i="43"/>
  <c r="AS66" i="43" s="1"/>
  <c r="AR67" i="43"/>
  <c r="AS67" i="43" s="1"/>
  <c r="AR70" i="43"/>
  <c r="AS70" i="43" s="1"/>
  <c r="AR74" i="43"/>
  <c r="AS74" i="43" s="1"/>
  <c r="AR77" i="43"/>
  <c r="AS77" i="43" s="1"/>
  <c r="AR78" i="43"/>
  <c r="AS78" i="43" s="1"/>
  <c r="AR81" i="43"/>
  <c r="AS81" i="43" s="1"/>
  <c r="AR82" i="43"/>
  <c r="AS82" i="43" s="1"/>
  <c r="AR84" i="43"/>
  <c r="AS84" i="43" s="1"/>
  <c r="AR85" i="43"/>
  <c r="AS85" i="43" s="1"/>
  <c r="AR86" i="43"/>
  <c r="AS86" i="43" s="1"/>
  <c r="AR87" i="43"/>
  <c r="AS87" i="43" s="1"/>
  <c r="AR88" i="43"/>
  <c r="AS88" i="43" s="1"/>
  <c r="AR89" i="43"/>
  <c r="AS89" i="43" s="1"/>
  <c r="AR92" i="43"/>
  <c r="AS92" i="43" s="1"/>
  <c r="AR93" i="43"/>
  <c r="AS93" i="43" s="1"/>
  <c r="AR94" i="43"/>
  <c r="AS94" i="43" s="1"/>
  <c r="AR95" i="43"/>
  <c r="AS95" i="43" s="1"/>
  <c r="AR97" i="43"/>
  <c r="AS97" i="43" s="1"/>
  <c r="AR99" i="43"/>
  <c r="AS99" i="43" s="1"/>
  <c r="AR100" i="43"/>
  <c r="AS100" i="43" s="1"/>
  <c r="AR101" i="43"/>
  <c r="AS101" i="43" s="1"/>
  <c r="AR102" i="43"/>
  <c r="AS102" i="43" s="1"/>
  <c r="AR103" i="43"/>
  <c r="AS103" i="43" s="1"/>
  <c r="AR106" i="43"/>
  <c r="AS106" i="43" s="1"/>
  <c r="AR109" i="43"/>
  <c r="AS109" i="43" s="1"/>
  <c r="AR110" i="43"/>
  <c r="AS110" i="43" s="1"/>
  <c r="AR112" i="43"/>
  <c r="AR113" i="43"/>
  <c r="AS113" i="43" s="1"/>
  <c r="AR115" i="43"/>
  <c r="AS115" i="43" s="1"/>
  <c r="AR116" i="43"/>
  <c r="AS116" i="43" s="1"/>
  <c r="AR117" i="43"/>
  <c r="AS117" i="43" s="1"/>
  <c r="AR118" i="43"/>
  <c r="AS118" i="43" s="1"/>
  <c r="AR119" i="43"/>
  <c r="AS119" i="43" s="1"/>
  <c r="AR120" i="43"/>
  <c r="AS120" i="43" s="1"/>
  <c r="AR121" i="43"/>
  <c r="AS121" i="43" s="1"/>
  <c r="AR124" i="43"/>
  <c r="AS124" i="43" s="1"/>
  <c r="AR125" i="43"/>
  <c r="AS125" i="43" s="1"/>
  <c r="AR127" i="43"/>
  <c r="AS127" i="43" s="1"/>
  <c r="AR129" i="43"/>
  <c r="AS129" i="43" s="1"/>
  <c r="AR130" i="43"/>
  <c r="AS130" i="43" s="1"/>
  <c r="AR131" i="43"/>
  <c r="AS131" i="43" s="1"/>
  <c r="AR132" i="43"/>
  <c r="AS132" i="43" s="1"/>
  <c r="AR133" i="43"/>
  <c r="AS133" i="43" s="1"/>
  <c r="AR136" i="43"/>
  <c r="AS136" i="43" s="1"/>
  <c r="AR139" i="43"/>
  <c r="AS139" i="43" s="1"/>
  <c r="AR140" i="43"/>
  <c r="AS140" i="43" s="1"/>
  <c r="AR142" i="43"/>
  <c r="AS142" i="43" s="1"/>
  <c r="AR143" i="43"/>
  <c r="AS143" i="43" s="1"/>
  <c r="AR147" i="43"/>
  <c r="AS147" i="43" s="1"/>
  <c r="AR151" i="43"/>
  <c r="AS151" i="43" s="1"/>
  <c r="AR152" i="43"/>
  <c r="AS152" i="43" s="1"/>
  <c r="AR153" i="43"/>
  <c r="AS153" i="43" s="1"/>
  <c r="AR155" i="43"/>
  <c r="AS155" i="43" s="1"/>
  <c r="AR156" i="43"/>
  <c r="AS156" i="43" s="1"/>
  <c r="AR158" i="43"/>
  <c r="AS158" i="43" s="1"/>
  <c r="AR160" i="43"/>
  <c r="AS160" i="43" s="1"/>
  <c r="AR162" i="43"/>
  <c r="AS162" i="43" s="1"/>
  <c r="AR163" i="43"/>
  <c r="AS163" i="43" s="1"/>
  <c r="AR164" i="43"/>
  <c r="AS164" i="43" s="1"/>
  <c r="AR165" i="43"/>
  <c r="AS165" i="43" s="1"/>
  <c r="AR168" i="43"/>
  <c r="AS168" i="43" s="1"/>
  <c r="AR169" i="43"/>
  <c r="AS169" i="43" s="1"/>
  <c r="AR170" i="43"/>
  <c r="AS170" i="43" s="1"/>
  <c r="AR171" i="43"/>
  <c r="AR172" i="43"/>
  <c r="AS172" i="43" s="1"/>
  <c r="AR173" i="43"/>
  <c r="AS173" i="43" s="1"/>
  <c r="AR174" i="43"/>
  <c r="AS174" i="43" s="1"/>
  <c r="AR177" i="43"/>
  <c r="AS177" i="43" s="1"/>
  <c r="AR182" i="43"/>
  <c r="AR183" i="43"/>
  <c r="AS183" i="43" s="1"/>
  <c r="AR185" i="43"/>
  <c r="AS185" i="43" s="1"/>
  <c r="AR186" i="43"/>
  <c r="AS186" i="43" s="1"/>
  <c r="AR187" i="43"/>
  <c r="AS187" i="43" s="1"/>
  <c r="AR188" i="43"/>
  <c r="AS188" i="43" s="1"/>
  <c r="AR191" i="43"/>
  <c r="AS191" i="43" s="1"/>
  <c r="AR192" i="43"/>
  <c r="AS192" i="43" s="1"/>
  <c r="AR194" i="43"/>
  <c r="AS194" i="43" s="1"/>
  <c r="AR195" i="43"/>
  <c r="AS195" i="43" s="1"/>
  <c r="AR198" i="43"/>
  <c r="AS198" i="43" s="1"/>
  <c r="AR202" i="43"/>
  <c r="AS202" i="43" s="1"/>
  <c r="AR203" i="43"/>
  <c r="AS203" i="43" s="1"/>
  <c r="AR205" i="43"/>
  <c r="AS205" i="43" s="1"/>
  <c r="AR206" i="43"/>
  <c r="AS206" i="43" s="1"/>
  <c r="AR210" i="43"/>
  <c r="AS210" i="43" s="1"/>
  <c r="AR211" i="43"/>
  <c r="AS211" i="43" s="1"/>
  <c r="AR212" i="43"/>
  <c r="AS212" i="43" s="1"/>
  <c r="AR215" i="43"/>
  <c r="AS215" i="43" s="1"/>
  <c r="AR217" i="43"/>
  <c r="AS217" i="43" s="1"/>
  <c r="AR220" i="43"/>
  <c r="AS220" i="43" s="1"/>
  <c r="AR223" i="43"/>
  <c r="AS223" i="43" s="1"/>
  <c r="AR226" i="43"/>
  <c r="AS226" i="43" s="1"/>
  <c r="AR228" i="43"/>
  <c r="AS228" i="43" s="1"/>
  <c r="AR231" i="43"/>
  <c r="AS231" i="43" s="1"/>
  <c r="AR233" i="43"/>
  <c r="AS233" i="43" s="1"/>
  <c r="AR234" i="43"/>
  <c r="AS234" i="43" s="1"/>
  <c r="AR235" i="43"/>
  <c r="AS235" i="43" s="1"/>
  <c r="AR237" i="43"/>
  <c r="AS237" i="43" s="1"/>
  <c r="AR238" i="43"/>
  <c r="AS238" i="43" s="1"/>
  <c r="AR240" i="43"/>
  <c r="AS240" i="43" s="1"/>
  <c r="AR241" i="43"/>
  <c r="AS241" i="43" s="1"/>
  <c r="AR242" i="43"/>
  <c r="AS242" i="43" s="1"/>
  <c r="AR243" i="43"/>
  <c r="AS243" i="43" s="1"/>
  <c r="AR244" i="43"/>
  <c r="AS244" i="43" s="1"/>
  <c r="AR245" i="43"/>
  <c r="AS245" i="43" s="1"/>
  <c r="AR251" i="43"/>
  <c r="AS251" i="43" s="1"/>
  <c r="AR253" i="43"/>
  <c r="AS253" i="43" s="1"/>
  <c r="AR255" i="43"/>
  <c r="AS255" i="43" s="1"/>
  <c r="AR256" i="43"/>
  <c r="AS256" i="43" s="1"/>
  <c r="AR260" i="43"/>
  <c r="AS260" i="43" s="1"/>
  <c r="AR265" i="43"/>
  <c r="AS265" i="43" s="1"/>
  <c r="AR267" i="43"/>
  <c r="AS267" i="43" s="1"/>
  <c r="AR270" i="43"/>
  <c r="AS270" i="43" s="1"/>
  <c r="AR272" i="43"/>
  <c r="AS272" i="43" s="1"/>
  <c r="AR273" i="43"/>
  <c r="AS273" i="43" s="1"/>
  <c r="AR275" i="43"/>
  <c r="AS275" i="43" s="1"/>
  <c r="AR276" i="43"/>
  <c r="AS276" i="43" s="1"/>
  <c r="AR278" i="43"/>
  <c r="AS278" i="43" s="1"/>
  <c r="AR279" i="43"/>
  <c r="AS279" i="43" s="1"/>
  <c r="AR280" i="43"/>
  <c r="AS280" i="43" s="1"/>
  <c r="AR282" i="43"/>
  <c r="AS282" i="43" s="1"/>
  <c r="AR284" i="43"/>
  <c r="AS284" i="43" s="1"/>
  <c r="AR285" i="43"/>
  <c r="AS285" i="43" s="1"/>
  <c r="AR286" i="43"/>
  <c r="AS286" i="43" s="1"/>
  <c r="AR287" i="43"/>
  <c r="AS287" i="43" s="1"/>
  <c r="AR288" i="43"/>
  <c r="AS288" i="43" s="1"/>
  <c r="AR289" i="43"/>
  <c r="AS289" i="43" s="1"/>
  <c r="AR290" i="43"/>
  <c r="AS290" i="43" s="1"/>
  <c r="AR293" i="43"/>
  <c r="AS293" i="43" s="1"/>
  <c r="AR294" i="43"/>
  <c r="AS294" i="43" s="1"/>
  <c r="AR295" i="43"/>
  <c r="AS295" i="43" s="1"/>
  <c r="AR298" i="43"/>
  <c r="AS298" i="43" s="1"/>
  <c r="AR299" i="43"/>
  <c r="AS299" i="43" s="1"/>
  <c r="AR300" i="43"/>
  <c r="AS300" i="43" s="1"/>
  <c r="AR301" i="43"/>
  <c r="AS301" i="43" s="1"/>
  <c r="AR302" i="43"/>
  <c r="AS302" i="43" s="1"/>
  <c r="AR304" i="43"/>
  <c r="AS304" i="43" s="1"/>
  <c r="AR307" i="43"/>
  <c r="AS307" i="43" s="1"/>
  <c r="AR310" i="43"/>
  <c r="AS310" i="43" s="1"/>
  <c r="AR313" i="43"/>
  <c r="AS313" i="43" s="1"/>
  <c r="AR318" i="43"/>
  <c r="AS318" i="43" s="1"/>
  <c r="AR320" i="43"/>
  <c r="AS320" i="43" s="1"/>
  <c r="AR321" i="43"/>
  <c r="AS321" i="43" s="1"/>
  <c r="AR323" i="43"/>
  <c r="AS323" i="43" s="1"/>
  <c r="AR327" i="43"/>
  <c r="AS327" i="43" s="1"/>
  <c r="AR328" i="43"/>
  <c r="AS328" i="43" s="1"/>
  <c r="AR330" i="43"/>
  <c r="AR333" i="43"/>
  <c r="AS333" i="43" s="1"/>
  <c r="AR335" i="43"/>
  <c r="AS335" i="43" s="1"/>
  <c r="AA7" i="43"/>
  <c r="AA10" i="43"/>
  <c r="AA13" i="43"/>
  <c r="AA14" i="43"/>
  <c r="AA16" i="43"/>
  <c r="AA18" i="43"/>
  <c r="AA19" i="43"/>
  <c r="AA25" i="43"/>
  <c r="AA26" i="43"/>
  <c r="AA27" i="43"/>
  <c r="AA29" i="43"/>
  <c r="AA30" i="43"/>
  <c r="AA31" i="43"/>
  <c r="AA32" i="43"/>
  <c r="AA33" i="43"/>
  <c r="AA34" i="43"/>
  <c r="AA36" i="43"/>
  <c r="AA41" i="43"/>
  <c r="AA42" i="43"/>
  <c r="AA45" i="43"/>
  <c r="AA49" i="43"/>
  <c r="AA50" i="43"/>
  <c r="AA58" i="43"/>
  <c r="AA60" i="43"/>
  <c r="AA62" i="43"/>
  <c r="AA65" i="43"/>
  <c r="AA66" i="43"/>
  <c r="AA67" i="43"/>
  <c r="AA70" i="43"/>
  <c r="AA74" i="43"/>
  <c r="AA77" i="43"/>
  <c r="AA78" i="43"/>
  <c r="AA81" i="43"/>
  <c r="AA82" i="43"/>
  <c r="AA84" i="43"/>
  <c r="AA85" i="43"/>
  <c r="AA86" i="43"/>
  <c r="AA87" i="43"/>
  <c r="AA88" i="43"/>
  <c r="AA89" i="43"/>
  <c r="AA92" i="43"/>
  <c r="AA93" i="43"/>
  <c r="AA94" i="43"/>
  <c r="AA95" i="43"/>
  <c r="AA97" i="43"/>
  <c r="AA99" i="43"/>
  <c r="AA100" i="43"/>
  <c r="AA101" i="43"/>
  <c r="AA102" i="43"/>
  <c r="AA103" i="43"/>
  <c r="AA106" i="43"/>
  <c r="AA109" i="43"/>
  <c r="AA110" i="43"/>
  <c r="AA113" i="43"/>
  <c r="AA115" i="43"/>
  <c r="AA116" i="43"/>
  <c r="AA117" i="43"/>
  <c r="AA118" i="43"/>
  <c r="AA119" i="43"/>
  <c r="AA120" i="43"/>
  <c r="AA121" i="43"/>
  <c r="AA124" i="43"/>
  <c r="AA125" i="43"/>
  <c r="AA127" i="43"/>
  <c r="AA129" i="43"/>
  <c r="AA130" i="43"/>
  <c r="AA131" i="43"/>
  <c r="AA132" i="43"/>
  <c r="AA133" i="43"/>
  <c r="AA136" i="43"/>
  <c r="AA139" i="43"/>
  <c r="AA140" i="43"/>
  <c r="AA142" i="43"/>
  <c r="AA143" i="43"/>
  <c r="AA147" i="43"/>
  <c r="AA151" i="43"/>
  <c r="AA152" i="43"/>
  <c r="AA153" i="43"/>
  <c r="AA155" i="43"/>
  <c r="AA156" i="43"/>
  <c r="AA158" i="43"/>
  <c r="AA160" i="43"/>
  <c r="AA162" i="43"/>
  <c r="AA163" i="43"/>
  <c r="AA164" i="43"/>
  <c r="AA165" i="43"/>
  <c r="AA168" i="43"/>
  <c r="AA169" i="43"/>
  <c r="AA170" i="43"/>
  <c r="AA172" i="43"/>
  <c r="AA173" i="43"/>
  <c r="AA174" i="43"/>
  <c r="AA177" i="43"/>
  <c r="AA183" i="43"/>
  <c r="AA185" i="43"/>
  <c r="AA186" i="43"/>
  <c r="AA187" i="43"/>
  <c r="AA188" i="43"/>
  <c r="AA191" i="43"/>
  <c r="AA192" i="43"/>
  <c r="AA194" i="43"/>
  <c r="AA195" i="43"/>
  <c r="AA198" i="43"/>
  <c r="AA202" i="43"/>
  <c r="AA203" i="43"/>
  <c r="AA205" i="43"/>
  <c r="AA206" i="43"/>
  <c r="AA210" i="43"/>
  <c r="AA211" i="43"/>
  <c r="AA212" i="43"/>
  <c r="AA215" i="43"/>
  <c r="AA217" i="43"/>
  <c r="AA220" i="43"/>
  <c r="AA223" i="43"/>
  <c r="AA226" i="43"/>
  <c r="AA228" i="43"/>
  <c r="AA231" i="43"/>
  <c r="AA233" i="43"/>
  <c r="AA234" i="43"/>
  <c r="AA235" i="43"/>
  <c r="AA237" i="43"/>
  <c r="AA238" i="43"/>
  <c r="AA240" i="43"/>
  <c r="AA241" i="43"/>
  <c r="AA242" i="43"/>
  <c r="AA243" i="43"/>
  <c r="AA244" i="43"/>
  <c r="AA245" i="43"/>
  <c r="AA251" i="43"/>
  <c r="AA253" i="43"/>
  <c r="AA255" i="43"/>
  <c r="AA256" i="43"/>
  <c r="AA260" i="43"/>
  <c r="AA265" i="43"/>
  <c r="AA267" i="43"/>
  <c r="AA270" i="43"/>
  <c r="AA272" i="43"/>
  <c r="AA273" i="43"/>
  <c r="AA275" i="43"/>
  <c r="AA276" i="43"/>
  <c r="AA278" i="43"/>
  <c r="AA279" i="43"/>
  <c r="AA280" i="43"/>
  <c r="AA282" i="43"/>
  <c r="AA284" i="43"/>
  <c r="AA285" i="43"/>
  <c r="AA286" i="43"/>
  <c r="AA287" i="43"/>
  <c r="AA288" i="43"/>
  <c r="AA289" i="43"/>
  <c r="AA290" i="43"/>
  <c r="AA293" i="43"/>
  <c r="AA294" i="43"/>
  <c r="AA295" i="43"/>
  <c r="AA298" i="43"/>
  <c r="AA299" i="43"/>
  <c r="AA300" i="43"/>
  <c r="AA301" i="43"/>
  <c r="AA302" i="43"/>
  <c r="AA304" i="43"/>
  <c r="AA307" i="43"/>
  <c r="AA310" i="43"/>
  <c r="AA313" i="43"/>
  <c r="AA318" i="43"/>
  <c r="AA320" i="43"/>
  <c r="AA321" i="43"/>
  <c r="AA323" i="43"/>
  <c r="AA327" i="43"/>
  <c r="AA328" i="43"/>
  <c r="AA333" i="43"/>
  <c r="AA335" i="43"/>
  <c r="Y7" i="43"/>
  <c r="Y10" i="43"/>
  <c r="Y13" i="43"/>
  <c r="Y14" i="43"/>
  <c r="Y16" i="43"/>
  <c r="Y18" i="43"/>
  <c r="Y19" i="43"/>
  <c r="Y25" i="43"/>
  <c r="Y26" i="43"/>
  <c r="Y27" i="43"/>
  <c r="Y29" i="43"/>
  <c r="Y30" i="43"/>
  <c r="Y31" i="43"/>
  <c r="Y32" i="43"/>
  <c r="Y33" i="43"/>
  <c r="Y34" i="43"/>
  <c r="Y36" i="43"/>
  <c r="Y41" i="43"/>
  <c r="Y42" i="43"/>
  <c r="Y45" i="43"/>
  <c r="Y49" i="43"/>
  <c r="Y50" i="43"/>
  <c r="Y58" i="43"/>
  <c r="Y60" i="43"/>
  <c r="Y62" i="43"/>
  <c r="Y65" i="43"/>
  <c r="Y66" i="43"/>
  <c r="Y67" i="43"/>
  <c r="Y70" i="43"/>
  <c r="Y74" i="43"/>
  <c r="Y77" i="43"/>
  <c r="Y78" i="43"/>
  <c r="Y81" i="43"/>
  <c r="Y82" i="43"/>
  <c r="Y84" i="43"/>
  <c r="Y85" i="43"/>
  <c r="Y86" i="43"/>
  <c r="Y87" i="43"/>
  <c r="Y88" i="43"/>
  <c r="Y89" i="43"/>
  <c r="Y92" i="43"/>
  <c r="Y93" i="43"/>
  <c r="Y94" i="43"/>
  <c r="Y95" i="43"/>
  <c r="Y97" i="43"/>
  <c r="Y99" i="43"/>
  <c r="Y100" i="43"/>
  <c r="Y101" i="43"/>
  <c r="Y102" i="43"/>
  <c r="Y103" i="43"/>
  <c r="Y106" i="43"/>
  <c r="Y109" i="43"/>
  <c r="Y110" i="43"/>
  <c r="Y113" i="43"/>
  <c r="Y115" i="43"/>
  <c r="Y116" i="43"/>
  <c r="Y117" i="43"/>
  <c r="Y118" i="43"/>
  <c r="Y119" i="43"/>
  <c r="Y120" i="43"/>
  <c r="Y121" i="43"/>
  <c r="Y124" i="43"/>
  <c r="Y125" i="43"/>
  <c r="Y127" i="43"/>
  <c r="Y129" i="43"/>
  <c r="Y130" i="43"/>
  <c r="Y131" i="43"/>
  <c r="Y132" i="43"/>
  <c r="Y133" i="43"/>
  <c r="Y136" i="43"/>
  <c r="Y139" i="43"/>
  <c r="Y140" i="43"/>
  <c r="Y142" i="43"/>
  <c r="Y143" i="43"/>
  <c r="Y147" i="43"/>
  <c r="Y151" i="43"/>
  <c r="Y152" i="43"/>
  <c r="Y153" i="43"/>
  <c r="Y155" i="43"/>
  <c r="Y156" i="43"/>
  <c r="Y158" i="43"/>
  <c r="Y160" i="43"/>
  <c r="Y162" i="43"/>
  <c r="Y163" i="43"/>
  <c r="Y164" i="43"/>
  <c r="Y165" i="43"/>
  <c r="Y168" i="43"/>
  <c r="Y169" i="43"/>
  <c r="Y170" i="43"/>
  <c r="Y172" i="43"/>
  <c r="Y173" i="43"/>
  <c r="Y174" i="43"/>
  <c r="Y177" i="43"/>
  <c r="Y183" i="43"/>
  <c r="Y185" i="43"/>
  <c r="Y186" i="43"/>
  <c r="Y187" i="43"/>
  <c r="Y188" i="43"/>
  <c r="Y191" i="43"/>
  <c r="Y192" i="43"/>
  <c r="Y194" i="43"/>
  <c r="Y195" i="43"/>
  <c r="Y198" i="43"/>
  <c r="Y202" i="43"/>
  <c r="Y203" i="43"/>
  <c r="Y205" i="43"/>
  <c r="Y206" i="43"/>
  <c r="Y210" i="43"/>
  <c r="Y211" i="43"/>
  <c r="Y212" i="43"/>
  <c r="Y215" i="43"/>
  <c r="Y217" i="43"/>
  <c r="Y220" i="43"/>
  <c r="Y223" i="43"/>
  <c r="Y226" i="43"/>
  <c r="Y228" i="43"/>
  <c r="Y231" i="43"/>
  <c r="Y233" i="43"/>
  <c r="Y234" i="43"/>
  <c r="Y235" i="43"/>
  <c r="Y237" i="43"/>
  <c r="Y238" i="43"/>
  <c r="Y240" i="43"/>
  <c r="Y241" i="43"/>
  <c r="Y242" i="43"/>
  <c r="Y243" i="43"/>
  <c r="Y244" i="43"/>
  <c r="Y245" i="43"/>
  <c r="Y251" i="43"/>
  <c r="Y253" i="43"/>
  <c r="Y255" i="43"/>
  <c r="Y256" i="43"/>
  <c r="Y260" i="43"/>
  <c r="Y265" i="43"/>
  <c r="Y267" i="43"/>
  <c r="Y270" i="43"/>
  <c r="Y272" i="43"/>
  <c r="Y273" i="43"/>
  <c r="Y275" i="43"/>
  <c r="Y276" i="43"/>
  <c r="Y278" i="43"/>
  <c r="Y279" i="43"/>
  <c r="Y280" i="43"/>
  <c r="Y282" i="43"/>
  <c r="Y284" i="43"/>
  <c r="Y285" i="43"/>
  <c r="Y286" i="43"/>
  <c r="Y287" i="43"/>
  <c r="Y288" i="43"/>
  <c r="Y289" i="43"/>
  <c r="Y290" i="43"/>
  <c r="Y293" i="43"/>
  <c r="Y294" i="43"/>
  <c r="Y295" i="43"/>
  <c r="Y298" i="43"/>
  <c r="Y299" i="43"/>
  <c r="Y300" i="43"/>
  <c r="Y301" i="43"/>
  <c r="Y302" i="43"/>
  <c r="Y304" i="43"/>
  <c r="Y307" i="43"/>
  <c r="Y310" i="43"/>
  <c r="Y313" i="43"/>
  <c r="Y318" i="43"/>
  <c r="Y320" i="43"/>
  <c r="Y321" i="43"/>
  <c r="Y323" i="43"/>
  <c r="Y327" i="43"/>
  <c r="Y328" i="43"/>
  <c r="Y333" i="43"/>
  <c r="Y335" i="43"/>
  <c r="Q7" i="43"/>
  <c r="Q10" i="43"/>
  <c r="Q13" i="43"/>
  <c r="Q14" i="43"/>
  <c r="Q16" i="43"/>
  <c r="Q18" i="43"/>
  <c r="Q19" i="43"/>
  <c r="Q25" i="43"/>
  <c r="Q26" i="43"/>
  <c r="Q27" i="43"/>
  <c r="Q29" i="43"/>
  <c r="Q30" i="43"/>
  <c r="Q31" i="43"/>
  <c r="Q32" i="43"/>
  <c r="Q33" i="43"/>
  <c r="Q34" i="43"/>
  <c r="Q36" i="43"/>
  <c r="Q41" i="43"/>
  <c r="Q42" i="43"/>
  <c r="Q45" i="43"/>
  <c r="Q49" i="43"/>
  <c r="Q50" i="43"/>
  <c r="Q58" i="43"/>
  <c r="Q60" i="43"/>
  <c r="Q62" i="43"/>
  <c r="Q65" i="43"/>
  <c r="Q66" i="43"/>
  <c r="Q67" i="43"/>
  <c r="Q70" i="43"/>
  <c r="Q74" i="43"/>
  <c r="Q77" i="43"/>
  <c r="Q78" i="43"/>
  <c r="Q81" i="43"/>
  <c r="Q82" i="43"/>
  <c r="Q84" i="43"/>
  <c r="Q85" i="43"/>
  <c r="Q86" i="43"/>
  <c r="Q87" i="43"/>
  <c r="Q88" i="43"/>
  <c r="Q89" i="43"/>
  <c r="Q92" i="43"/>
  <c r="Q93" i="43"/>
  <c r="Q94" i="43"/>
  <c r="Q95" i="43"/>
  <c r="Q97" i="43"/>
  <c r="Q99" i="43"/>
  <c r="Q100" i="43"/>
  <c r="Q101" i="43"/>
  <c r="Q102" i="43"/>
  <c r="Q103" i="43"/>
  <c r="Q106" i="43"/>
  <c r="Q109" i="43"/>
  <c r="Q110" i="43"/>
  <c r="Q113" i="43"/>
  <c r="Q115" i="43"/>
  <c r="Q116" i="43"/>
  <c r="Q117" i="43"/>
  <c r="Q118" i="43"/>
  <c r="Q119" i="43"/>
  <c r="Q120" i="43"/>
  <c r="Q121" i="43"/>
  <c r="Q124" i="43"/>
  <c r="Q125" i="43"/>
  <c r="Q127" i="43"/>
  <c r="Q129" i="43"/>
  <c r="Q130" i="43"/>
  <c r="Q131" i="43"/>
  <c r="Q132" i="43"/>
  <c r="Q133" i="43"/>
  <c r="Q136" i="43"/>
  <c r="Q139" i="43"/>
  <c r="Q140" i="43"/>
  <c r="Q142" i="43"/>
  <c r="Q143" i="43"/>
  <c r="Q147" i="43"/>
  <c r="Q151" i="43"/>
  <c r="Q152" i="43"/>
  <c r="Q153" i="43"/>
  <c r="Q155" i="43"/>
  <c r="Q156" i="43"/>
  <c r="Q158" i="43"/>
  <c r="Q160" i="43"/>
  <c r="Q162" i="43"/>
  <c r="Q163" i="43"/>
  <c r="Q164" i="43"/>
  <c r="Q165" i="43"/>
  <c r="Q168" i="43"/>
  <c r="Q169" i="43"/>
  <c r="Q170" i="43"/>
  <c r="Q172" i="43"/>
  <c r="Q173" i="43"/>
  <c r="Q174" i="43"/>
  <c r="Q177" i="43"/>
  <c r="Q183" i="43"/>
  <c r="Q185" i="43"/>
  <c r="Q186" i="43"/>
  <c r="Q187" i="43"/>
  <c r="Q188" i="43"/>
  <c r="Q191" i="43"/>
  <c r="Q192" i="43"/>
  <c r="Q194" i="43"/>
  <c r="Q195" i="43"/>
  <c r="Q198" i="43"/>
  <c r="Q202" i="43"/>
  <c r="Q203" i="43"/>
  <c r="Q205" i="43"/>
  <c r="Q206" i="43"/>
  <c r="Q210" i="43"/>
  <c r="Q211" i="43"/>
  <c r="Q212" i="43"/>
  <c r="Q215" i="43"/>
  <c r="Q217" i="43"/>
  <c r="Q220" i="43"/>
  <c r="Q223" i="43"/>
  <c r="Q226" i="43"/>
  <c r="Q228" i="43"/>
  <c r="Q231" i="43"/>
  <c r="Q233" i="43"/>
  <c r="Q234" i="43"/>
  <c r="Q235" i="43"/>
  <c r="Q237" i="43"/>
  <c r="Q238" i="43"/>
  <c r="Q240" i="43"/>
  <c r="Q241" i="43"/>
  <c r="Q242" i="43"/>
  <c r="Q243" i="43"/>
  <c r="Q244" i="43"/>
  <c r="Q245" i="43"/>
  <c r="Q251" i="43"/>
  <c r="Q253" i="43"/>
  <c r="Q255" i="43"/>
  <c r="Q256" i="43"/>
  <c r="Q260" i="43"/>
  <c r="Q265" i="43"/>
  <c r="Q267" i="43"/>
  <c r="Q270" i="43"/>
  <c r="Q272" i="43"/>
  <c r="Q273" i="43"/>
  <c r="Q275" i="43"/>
  <c r="Q276" i="43"/>
  <c r="Q278" i="43"/>
  <c r="Q279" i="43"/>
  <c r="Q280" i="43"/>
  <c r="Q282" i="43"/>
  <c r="Q284" i="43"/>
  <c r="Q285" i="43"/>
  <c r="Q286" i="43"/>
  <c r="Q287" i="43"/>
  <c r="Q288" i="43"/>
  <c r="Q289" i="43"/>
  <c r="Q290" i="43"/>
  <c r="Q293" i="43"/>
  <c r="Q294" i="43"/>
  <c r="Q295" i="43"/>
  <c r="Q298" i="43"/>
  <c r="Q299" i="43"/>
  <c r="Q300" i="43"/>
  <c r="Q301" i="43"/>
  <c r="Q302" i="43"/>
  <c r="Q304" i="43"/>
  <c r="Q307" i="43"/>
  <c r="Q310" i="43"/>
  <c r="Q313" i="43"/>
  <c r="Q318" i="43"/>
  <c r="Q320" i="43"/>
  <c r="Q321" i="43"/>
  <c r="Q323" i="43"/>
  <c r="Q327" i="43"/>
  <c r="Q328" i="43"/>
  <c r="Q333" i="43"/>
  <c r="Q335" i="43"/>
  <c r="N7" i="43"/>
  <c r="N10" i="43"/>
  <c r="N13" i="43"/>
  <c r="N14" i="43"/>
  <c r="N16" i="43"/>
  <c r="N18" i="43"/>
  <c r="N19" i="43"/>
  <c r="N25" i="43"/>
  <c r="N26" i="43"/>
  <c r="N27" i="43"/>
  <c r="N29" i="43"/>
  <c r="N30" i="43"/>
  <c r="N31" i="43"/>
  <c r="N32" i="43"/>
  <c r="N33" i="43"/>
  <c r="N34" i="43"/>
  <c r="N36" i="43"/>
  <c r="N41" i="43"/>
  <c r="N42" i="43"/>
  <c r="N45" i="43"/>
  <c r="N49" i="43"/>
  <c r="N50" i="43"/>
  <c r="N58" i="43"/>
  <c r="N60" i="43"/>
  <c r="N62" i="43"/>
  <c r="N65" i="43"/>
  <c r="N66" i="43"/>
  <c r="N67" i="43"/>
  <c r="N70" i="43"/>
  <c r="N74" i="43"/>
  <c r="N77" i="43"/>
  <c r="N78" i="43"/>
  <c r="N81" i="43"/>
  <c r="N82" i="43"/>
  <c r="N84" i="43"/>
  <c r="N85" i="43"/>
  <c r="N86" i="43"/>
  <c r="N87" i="43"/>
  <c r="N88" i="43"/>
  <c r="N89" i="43"/>
  <c r="N92" i="43"/>
  <c r="N93" i="43"/>
  <c r="N94" i="43"/>
  <c r="N95" i="43"/>
  <c r="N97" i="43"/>
  <c r="N99" i="43"/>
  <c r="N100" i="43"/>
  <c r="N101" i="43"/>
  <c r="N102" i="43"/>
  <c r="N103" i="43"/>
  <c r="N106" i="43"/>
  <c r="N109" i="43"/>
  <c r="N110" i="43"/>
  <c r="N113" i="43"/>
  <c r="N115" i="43"/>
  <c r="N116" i="43"/>
  <c r="N117" i="43"/>
  <c r="N118" i="43"/>
  <c r="N119" i="43"/>
  <c r="N120" i="43"/>
  <c r="N121" i="43"/>
  <c r="N124" i="43"/>
  <c r="N125" i="43"/>
  <c r="N127" i="43"/>
  <c r="N129" i="43"/>
  <c r="N130" i="43"/>
  <c r="N131" i="43"/>
  <c r="N132" i="43"/>
  <c r="N133" i="43"/>
  <c r="N136" i="43"/>
  <c r="N139" i="43"/>
  <c r="N140" i="43"/>
  <c r="N142" i="43"/>
  <c r="N143" i="43"/>
  <c r="N147" i="43"/>
  <c r="N151" i="43"/>
  <c r="N152" i="43"/>
  <c r="N153" i="43"/>
  <c r="N155" i="43"/>
  <c r="N156" i="43"/>
  <c r="N158" i="43"/>
  <c r="N160" i="43"/>
  <c r="N162" i="43"/>
  <c r="N163" i="43"/>
  <c r="N164" i="43"/>
  <c r="N165" i="43"/>
  <c r="N168" i="43"/>
  <c r="N169" i="43"/>
  <c r="N170" i="43"/>
  <c r="N172" i="43"/>
  <c r="N173" i="43"/>
  <c r="N174" i="43"/>
  <c r="N177" i="43"/>
  <c r="N183" i="43"/>
  <c r="N185" i="43"/>
  <c r="N186" i="43"/>
  <c r="N187" i="43"/>
  <c r="N188" i="43"/>
  <c r="N191" i="43"/>
  <c r="N192" i="43"/>
  <c r="N194" i="43"/>
  <c r="N195" i="43"/>
  <c r="N198" i="43"/>
  <c r="N202" i="43"/>
  <c r="N203" i="43"/>
  <c r="N205" i="43"/>
  <c r="N206" i="43"/>
  <c r="N210" i="43"/>
  <c r="N211" i="43"/>
  <c r="N212" i="43"/>
  <c r="N215" i="43"/>
  <c r="N217" i="43"/>
  <c r="N220" i="43"/>
  <c r="N223" i="43"/>
  <c r="N226" i="43"/>
  <c r="N228" i="43"/>
  <c r="N231" i="43"/>
  <c r="N233" i="43"/>
  <c r="N234" i="43"/>
  <c r="N235" i="43"/>
  <c r="N237" i="43"/>
  <c r="N238" i="43"/>
  <c r="N240" i="43"/>
  <c r="N241" i="43"/>
  <c r="N242" i="43"/>
  <c r="N243" i="43"/>
  <c r="N244" i="43"/>
  <c r="N245" i="43"/>
  <c r="N251" i="43"/>
  <c r="N253" i="43"/>
  <c r="N255" i="43"/>
  <c r="N256" i="43"/>
  <c r="N260" i="43"/>
  <c r="N265" i="43"/>
  <c r="N267" i="43"/>
  <c r="N270" i="43"/>
  <c r="N272" i="43"/>
  <c r="N273" i="43"/>
  <c r="N275" i="43"/>
  <c r="N276" i="43"/>
  <c r="N278" i="43"/>
  <c r="N279" i="43"/>
  <c r="N280" i="43"/>
  <c r="N282" i="43"/>
  <c r="N284" i="43"/>
  <c r="N285" i="43"/>
  <c r="N286" i="43"/>
  <c r="N287" i="43"/>
  <c r="N288" i="43"/>
  <c r="N289" i="43"/>
  <c r="N290" i="43"/>
  <c r="N293" i="43"/>
  <c r="N294" i="43"/>
  <c r="N295" i="43"/>
  <c r="N298" i="43"/>
  <c r="N299" i="43"/>
  <c r="N300" i="43"/>
  <c r="N301" i="43"/>
  <c r="N302" i="43"/>
  <c r="N304" i="43"/>
  <c r="N307" i="43"/>
  <c r="N310" i="43"/>
  <c r="N313" i="43"/>
  <c r="N318" i="43"/>
  <c r="N320" i="43"/>
  <c r="N321" i="43"/>
  <c r="N323" i="43"/>
  <c r="N327" i="43"/>
  <c r="N328" i="43"/>
  <c r="N333" i="43"/>
  <c r="N335" i="43"/>
  <c r="K7" i="43"/>
  <c r="K10" i="43"/>
  <c r="K13" i="43"/>
  <c r="K14" i="43"/>
  <c r="K16" i="43"/>
  <c r="K18" i="43"/>
  <c r="K19" i="43"/>
  <c r="K25" i="43"/>
  <c r="K26" i="43"/>
  <c r="K27" i="43"/>
  <c r="K29" i="43"/>
  <c r="K30" i="43"/>
  <c r="K31" i="43"/>
  <c r="K32" i="43"/>
  <c r="K33" i="43"/>
  <c r="K34" i="43"/>
  <c r="K36" i="43"/>
  <c r="K41" i="43"/>
  <c r="K42" i="43"/>
  <c r="K45" i="43"/>
  <c r="K49" i="43"/>
  <c r="K50" i="43"/>
  <c r="K58" i="43"/>
  <c r="K60" i="43"/>
  <c r="K62" i="43"/>
  <c r="K65" i="43"/>
  <c r="K66" i="43"/>
  <c r="K67" i="43"/>
  <c r="K70" i="43"/>
  <c r="K74" i="43"/>
  <c r="K77" i="43"/>
  <c r="K78" i="43"/>
  <c r="K81" i="43"/>
  <c r="K82" i="43"/>
  <c r="K84" i="43"/>
  <c r="K85" i="43"/>
  <c r="K86" i="43"/>
  <c r="K87" i="43"/>
  <c r="K88" i="43"/>
  <c r="K89" i="43"/>
  <c r="K92" i="43"/>
  <c r="K93" i="43"/>
  <c r="K94" i="43"/>
  <c r="K95" i="43"/>
  <c r="K97" i="43"/>
  <c r="K99" i="43"/>
  <c r="K100" i="43"/>
  <c r="K101" i="43"/>
  <c r="K102" i="43"/>
  <c r="K103" i="43"/>
  <c r="K106" i="43"/>
  <c r="K109" i="43"/>
  <c r="K110" i="43"/>
  <c r="K113" i="43"/>
  <c r="K115" i="43"/>
  <c r="K116" i="43"/>
  <c r="K117" i="43"/>
  <c r="K118" i="43"/>
  <c r="K119" i="43"/>
  <c r="K120" i="43"/>
  <c r="K121" i="43"/>
  <c r="K124" i="43"/>
  <c r="K125" i="43"/>
  <c r="K127" i="43"/>
  <c r="K129" i="43"/>
  <c r="K130" i="43"/>
  <c r="K131" i="43"/>
  <c r="K132" i="43"/>
  <c r="K133" i="43"/>
  <c r="K136" i="43"/>
  <c r="K139" i="43"/>
  <c r="K140" i="43"/>
  <c r="K142" i="43"/>
  <c r="K143" i="43"/>
  <c r="K147" i="43"/>
  <c r="K151" i="43"/>
  <c r="K152" i="43"/>
  <c r="K153" i="43"/>
  <c r="K155" i="43"/>
  <c r="K156" i="43"/>
  <c r="K158" i="43"/>
  <c r="K160" i="43"/>
  <c r="K162" i="43"/>
  <c r="K163" i="43"/>
  <c r="K164" i="43"/>
  <c r="K165" i="43"/>
  <c r="K168" i="43"/>
  <c r="K169" i="43"/>
  <c r="K170" i="43"/>
  <c r="K172" i="43"/>
  <c r="K173" i="43"/>
  <c r="K174" i="43"/>
  <c r="K177" i="43"/>
  <c r="K183" i="43"/>
  <c r="K185" i="43"/>
  <c r="K186" i="43"/>
  <c r="K187" i="43"/>
  <c r="K188" i="43"/>
  <c r="K191" i="43"/>
  <c r="K192" i="43"/>
  <c r="K194" i="43"/>
  <c r="K195" i="43"/>
  <c r="K198" i="43"/>
  <c r="K202" i="43"/>
  <c r="K203" i="43"/>
  <c r="K205" i="43"/>
  <c r="K206" i="43"/>
  <c r="K210" i="43"/>
  <c r="K211" i="43"/>
  <c r="K212" i="43"/>
  <c r="K215" i="43"/>
  <c r="K217" i="43"/>
  <c r="K220" i="43"/>
  <c r="K223" i="43"/>
  <c r="K226" i="43"/>
  <c r="K228" i="43"/>
  <c r="K231" i="43"/>
  <c r="K233" i="43"/>
  <c r="K234" i="43"/>
  <c r="K235" i="43"/>
  <c r="K237" i="43"/>
  <c r="K238" i="43"/>
  <c r="K240" i="43"/>
  <c r="K241" i="43"/>
  <c r="K242" i="43"/>
  <c r="K243" i="43"/>
  <c r="K244" i="43"/>
  <c r="K245" i="43"/>
  <c r="K251" i="43"/>
  <c r="K253" i="43"/>
  <c r="K255" i="43"/>
  <c r="K256" i="43"/>
  <c r="K260" i="43"/>
  <c r="K265" i="43"/>
  <c r="K267" i="43"/>
  <c r="K270" i="43"/>
  <c r="K272" i="43"/>
  <c r="K273" i="43"/>
  <c r="K275" i="43"/>
  <c r="K276" i="43"/>
  <c r="K278" i="43"/>
  <c r="K279" i="43"/>
  <c r="K280" i="43"/>
  <c r="K282" i="43"/>
  <c r="K284" i="43"/>
  <c r="K285" i="43"/>
  <c r="K286" i="43"/>
  <c r="K287" i="43"/>
  <c r="K288" i="43"/>
  <c r="K289" i="43"/>
  <c r="K290" i="43"/>
  <c r="K293" i="43"/>
  <c r="K294" i="43"/>
  <c r="K295" i="43"/>
  <c r="K298" i="43"/>
  <c r="K299" i="43"/>
  <c r="K300" i="43"/>
  <c r="K301" i="43"/>
  <c r="K302" i="43"/>
  <c r="K304" i="43"/>
  <c r="K307" i="43"/>
  <c r="K310" i="43"/>
  <c r="K313" i="43"/>
  <c r="K318" i="43"/>
  <c r="K320" i="43"/>
  <c r="K321" i="43"/>
  <c r="K323" i="43"/>
  <c r="K327" i="43"/>
  <c r="K328" i="43"/>
  <c r="K333" i="43"/>
  <c r="K335" i="43"/>
  <c r="I7" i="43"/>
  <c r="BS335" i="43" l="1"/>
  <c r="BQ335" i="43" s="1"/>
  <c r="BR335" i="43" s="1"/>
  <c r="BS330" i="43"/>
  <c r="BQ330" i="43" s="1"/>
  <c r="BS327" i="43"/>
  <c r="BQ327" i="43" s="1"/>
  <c r="BR327" i="43" s="1"/>
  <c r="BS321" i="43"/>
  <c r="BQ321" i="43" s="1"/>
  <c r="BR321" i="43" s="1"/>
  <c r="BS318" i="43"/>
  <c r="BQ318" i="43" s="1"/>
  <c r="BR318" i="43" s="1"/>
  <c r="BS310" i="43"/>
  <c r="BQ310" i="43" s="1"/>
  <c r="BS304" i="43"/>
  <c r="BQ304" i="43" s="1"/>
  <c r="BR304" i="43" s="1"/>
  <c r="BS301" i="43"/>
  <c r="BQ301" i="43" s="1"/>
  <c r="BR301" i="43" s="1"/>
  <c r="BS299" i="43"/>
  <c r="BQ299" i="43" s="1"/>
  <c r="BR299" i="43" s="1"/>
  <c r="BS295" i="43"/>
  <c r="BQ295" i="43" s="1"/>
  <c r="BS293" i="43"/>
  <c r="BQ293" i="43" s="1"/>
  <c r="BR293" i="43" s="1"/>
  <c r="BS289" i="43"/>
  <c r="BQ289" i="43" s="1"/>
  <c r="BR289" i="43" s="1"/>
  <c r="BS287" i="43"/>
  <c r="BQ287" i="43" s="1"/>
  <c r="BR287" i="43" s="1"/>
  <c r="BS285" i="43"/>
  <c r="BQ285" i="43" s="1"/>
  <c r="BS282" i="43"/>
  <c r="BQ282" i="43" s="1"/>
  <c r="BR282" i="43" s="1"/>
  <c r="BS279" i="43"/>
  <c r="BQ279" i="43" s="1"/>
  <c r="BR279" i="43" s="1"/>
  <c r="BS276" i="43"/>
  <c r="BQ276" i="43" s="1"/>
  <c r="BR276" i="43" s="1"/>
  <c r="BS273" i="43"/>
  <c r="BQ273" i="43" s="1"/>
  <c r="BS270" i="43"/>
  <c r="BQ270" i="43" s="1"/>
  <c r="BR270" i="43" s="1"/>
  <c r="BS265" i="43"/>
  <c r="BQ265" i="43" s="1"/>
  <c r="BR265" i="43" s="1"/>
  <c r="BS256" i="43"/>
  <c r="BQ256" i="43" s="1"/>
  <c r="BR256" i="43" s="1"/>
  <c r="BS253" i="43"/>
  <c r="BQ253" i="43" s="1"/>
  <c r="BS245" i="43"/>
  <c r="BQ245" i="43" s="1"/>
  <c r="BR245" i="43" s="1"/>
  <c r="BS243" i="43"/>
  <c r="BQ243" i="43" s="1"/>
  <c r="BR243" i="43" s="1"/>
  <c r="BS241" i="43"/>
  <c r="BQ241" i="43" s="1"/>
  <c r="BR241" i="43" s="1"/>
  <c r="BS238" i="43"/>
  <c r="BQ238" i="43" s="1"/>
  <c r="BS235" i="43"/>
  <c r="BQ235" i="43" s="1"/>
  <c r="BR235" i="43" s="1"/>
  <c r="BS233" i="43"/>
  <c r="BQ233" i="43" s="1"/>
  <c r="BR233" i="43" s="1"/>
  <c r="BS228" i="43"/>
  <c r="BQ228" i="43" s="1"/>
  <c r="BR228" i="43" s="1"/>
  <c r="BS223" i="43"/>
  <c r="BQ223" i="43" s="1"/>
  <c r="BS220" i="43"/>
  <c r="BQ220" i="43" s="1"/>
  <c r="BR220" i="43" s="1"/>
  <c r="BS215" i="43"/>
  <c r="BQ215" i="43" s="1"/>
  <c r="BR215" i="43" s="1"/>
  <c r="BS211" i="43"/>
  <c r="BQ211" i="43" s="1"/>
  <c r="BR211" i="43" s="1"/>
  <c r="BS206" i="43"/>
  <c r="BQ206" i="43" s="1"/>
  <c r="BS203" i="43"/>
  <c r="BQ203" i="43" s="1"/>
  <c r="BR203" i="43" s="1"/>
  <c r="BS198" i="43"/>
  <c r="BQ198" i="43" s="1"/>
  <c r="BR198" i="43" s="1"/>
  <c r="BS194" i="43"/>
  <c r="BQ194" i="43" s="1"/>
  <c r="BR194" i="43" s="1"/>
  <c r="BS191" i="43"/>
  <c r="BQ191" i="43" s="1"/>
  <c r="BS187" i="43"/>
  <c r="BQ187" i="43" s="1"/>
  <c r="BR187" i="43" s="1"/>
  <c r="BS185" i="43"/>
  <c r="BQ185" i="43" s="1"/>
  <c r="BR185" i="43" s="1"/>
  <c r="BS182" i="43"/>
  <c r="BQ182" i="43" s="1"/>
  <c r="BS174" i="43"/>
  <c r="BQ174" i="43" s="1"/>
  <c r="BS172" i="43"/>
  <c r="BQ172" i="43" s="1"/>
  <c r="BR172" i="43" s="1"/>
  <c r="BS170" i="43"/>
  <c r="BQ170" i="43" s="1"/>
  <c r="BS168" i="43"/>
  <c r="BQ168" i="43" s="1"/>
  <c r="BR168" i="43" s="1"/>
  <c r="BS164" i="43"/>
  <c r="BQ164" i="43" s="1"/>
  <c r="BS162" i="43"/>
  <c r="BQ162" i="43" s="1"/>
  <c r="BR162" i="43" s="1"/>
  <c r="BS158" i="43"/>
  <c r="BQ158" i="43" s="1"/>
  <c r="BS155" i="43"/>
  <c r="BQ155" i="43" s="1"/>
  <c r="BR155" i="43" s="1"/>
  <c r="BS152" i="43"/>
  <c r="BQ152" i="43" s="1"/>
  <c r="BS147" i="43"/>
  <c r="BQ147" i="43" s="1"/>
  <c r="BR147" i="43" s="1"/>
  <c r="BS142" i="43"/>
  <c r="BQ142" i="43" s="1"/>
  <c r="BS139" i="43"/>
  <c r="BQ139" i="43" s="1"/>
  <c r="BR139" i="43" s="1"/>
  <c r="BS133" i="43"/>
  <c r="BQ133" i="43" s="1"/>
  <c r="G7" i="43"/>
  <c r="BS131" i="43"/>
  <c r="BQ131" i="43" s="1"/>
  <c r="BS129" i="43"/>
  <c r="BQ129" i="43" s="1"/>
  <c r="BS125" i="43"/>
  <c r="BQ125" i="43" s="1"/>
  <c r="BS121" i="43"/>
  <c r="BQ121" i="43" s="1"/>
  <c r="BS119" i="43"/>
  <c r="BQ119" i="43" s="1"/>
  <c r="BS117" i="43"/>
  <c r="BQ117" i="43" s="1"/>
  <c r="BS115" i="43"/>
  <c r="BQ115" i="43" s="1"/>
  <c r="BS112" i="43"/>
  <c r="BQ112" i="43" s="1"/>
  <c r="BS109" i="43"/>
  <c r="BQ109" i="43" s="1"/>
  <c r="BR109" i="43" s="1"/>
  <c r="BS103" i="43"/>
  <c r="BQ103" i="43" s="1"/>
  <c r="BS101" i="43"/>
  <c r="BQ101" i="43" s="1"/>
  <c r="BR101" i="43" s="1"/>
  <c r="BS99" i="43"/>
  <c r="BQ99" i="43" s="1"/>
  <c r="BR99" i="43" s="1"/>
  <c r="BS95" i="43"/>
  <c r="BQ95" i="43" s="1"/>
  <c r="BR95" i="43" s="1"/>
  <c r="BS92" i="43"/>
  <c r="BQ92" i="43" s="1"/>
  <c r="BR92" i="43" s="1"/>
  <c r="BS88" i="43"/>
  <c r="BQ88" i="43" s="1"/>
  <c r="BR88" i="43" s="1"/>
  <c r="BS86" i="43"/>
  <c r="BQ86" i="43" s="1"/>
  <c r="BR86" i="43" s="1"/>
  <c r="BS84" i="43"/>
  <c r="BQ84" i="43" s="1"/>
  <c r="BR84" i="43" s="1"/>
  <c r="BS81" i="43"/>
  <c r="BQ81" i="43" s="1"/>
  <c r="BS77" i="43"/>
  <c r="BQ77" i="43" s="1"/>
  <c r="BR77" i="43" s="1"/>
  <c r="BS70" i="43"/>
  <c r="BQ70" i="43" s="1"/>
  <c r="BR70" i="43" s="1"/>
  <c r="BS66" i="43"/>
  <c r="BQ66" i="43" s="1"/>
  <c r="BR66" i="43" s="1"/>
  <c r="BS62" i="43"/>
  <c r="BQ62" i="43" s="1"/>
  <c r="BR62" i="43" s="1"/>
  <c r="BS58" i="43"/>
  <c r="BQ58" i="43" s="1"/>
  <c r="BR58" i="43" s="1"/>
  <c r="BS49" i="43"/>
  <c r="BQ49" i="43" s="1"/>
  <c r="BR49" i="43" s="1"/>
  <c r="BS42" i="43"/>
  <c r="BQ42" i="43" s="1"/>
  <c r="BR42" i="43" s="1"/>
  <c r="BS36" i="43"/>
  <c r="BQ36" i="43" s="1"/>
  <c r="BS33" i="43"/>
  <c r="BQ33" i="43" s="1"/>
  <c r="BR33" i="43" s="1"/>
  <c r="BS31" i="43"/>
  <c r="BQ31" i="43" s="1"/>
  <c r="BR31" i="43" s="1"/>
  <c r="BS29" i="43"/>
  <c r="BQ29" i="43" s="1"/>
  <c r="BR29" i="43" s="1"/>
  <c r="BS26" i="43"/>
  <c r="BQ26" i="43" s="1"/>
  <c r="BR26" i="43" s="1"/>
  <c r="BS19" i="43"/>
  <c r="BQ19" i="43" s="1"/>
  <c r="BR19" i="43" s="1"/>
  <c r="BS16" i="43"/>
  <c r="BQ16" i="43" s="1"/>
  <c r="BR16" i="43" s="1"/>
  <c r="BS13" i="43"/>
  <c r="BQ13" i="43" s="1"/>
  <c r="BR13" i="43" s="1"/>
  <c r="BS7" i="43"/>
  <c r="BQ7" i="43" s="1"/>
  <c r="CN320" i="43"/>
  <c r="CN313" i="43"/>
  <c r="CN302" i="43"/>
  <c r="CN298" i="43"/>
  <c r="CN290" i="43"/>
  <c r="CN286" i="43"/>
  <c r="CN280" i="43"/>
  <c r="CN275" i="43"/>
  <c r="BR310" i="43"/>
  <c r="BR295" i="43"/>
  <c r="BR285" i="43"/>
  <c r="BR273" i="43"/>
  <c r="BR253" i="43"/>
  <c r="BR238" i="43"/>
  <c r="BR223" i="43"/>
  <c r="BR206" i="43"/>
  <c r="BR191" i="43"/>
  <c r="BR174" i="43"/>
  <c r="BR170" i="43"/>
  <c r="BR164" i="43"/>
  <c r="BR158" i="43"/>
  <c r="BR152" i="43"/>
  <c r="BR142" i="43"/>
  <c r="BR133" i="43"/>
  <c r="BR131" i="43"/>
  <c r="BR129" i="43"/>
  <c r="BR125" i="43"/>
  <c r="BR121" i="43"/>
  <c r="BR119" i="43"/>
  <c r="BR117" i="43"/>
  <c r="BR115" i="43"/>
  <c r="BR103" i="43"/>
  <c r="BR81" i="43"/>
  <c r="BR36" i="43"/>
  <c r="BR7" i="43"/>
  <c r="CN335" i="43"/>
  <c r="CN330" i="43"/>
  <c r="CN327" i="43"/>
  <c r="CN321" i="43"/>
  <c r="CN307" i="43"/>
  <c r="CN294" i="43"/>
  <c r="CN284" i="43"/>
  <c r="CN267" i="43"/>
  <c r="CN260" i="43"/>
  <c r="CN255" i="43"/>
  <c r="CN251" i="43"/>
  <c r="CN244" i="43"/>
  <c r="CN242" i="43"/>
  <c r="CN240" i="43"/>
  <c r="CN237" i="43"/>
  <c r="CN234" i="43"/>
  <c r="CN231" i="43"/>
  <c r="CN226" i="43"/>
  <c r="CN220" i="43"/>
  <c r="CN215" i="43"/>
  <c r="CN211" i="43"/>
  <c r="CN206" i="43"/>
  <c r="CN203" i="43"/>
  <c r="CN198" i="43"/>
  <c r="CN194" i="43"/>
  <c r="CN191" i="43"/>
  <c r="CN187" i="43"/>
  <c r="CN185" i="43"/>
  <c r="CO185" i="43" s="1"/>
  <c r="CN182" i="43"/>
  <c r="CN174" i="43"/>
  <c r="CN172" i="43"/>
  <c r="CN170" i="43"/>
  <c r="CN168" i="43"/>
  <c r="CN164" i="43"/>
  <c r="BS333" i="43"/>
  <c r="BQ333" i="43" s="1"/>
  <c r="BS328" i="43"/>
  <c r="BQ328" i="43" s="1"/>
  <c r="BS323" i="43"/>
  <c r="BQ323" i="43" s="1"/>
  <c r="BS320" i="43"/>
  <c r="BQ320" i="43" s="1"/>
  <c r="BS313" i="43"/>
  <c r="BQ313" i="43" s="1"/>
  <c r="BS307" i="43"/>
  <c r="BQ307" i="43" s="1"/>
  <c r="BS302" i="43"/>
  <c r="BQ302" i="43" s="1"/>
  <c r="BS300" i="43"/>
  <c r="BQ300" i="43" s="1"/>
  <c r="BS298" i="43"/>
  <c r="BQ298" i="43" s="1"/>
  <c r="BS294" i="43"/>
  <c r="BQ294" i="43" s="1"/>
  <c r="BS290" i="43"/>
  <c r="BQ290" i="43" s="1"/>
  <c r="BS288" i="43"/>
  <c r="BQ288" i="43" s="1"/>
  <c r="BS286" i="43"/>
  <c r="BQ286" i="43" s="1"/>
  <c r="BS284" i="43"/>
  <c r="BQ284" i="43" s="1"/>
  <c r="BS280" i="43"/>
  <c r="BQ280" i="43" s="1"/>
  <c r="BS278" i="43"/>
  <c r="BQ278" i="43" s="1"/>
  <c r="BS275" i="43"/>
  <c r="BQ275" i="43" s="1"/>
  <c r="BS272" i="43"/>
  <c r="BQ272" i="43" s="1"/>
  <c r="BS267" i="43"/>
  <c r="BQ267" i="43" s="1"/>
  <c r="BS260" i="43"/>
  <c r="BQ260" i="43" s="1"/>
  <c r="BS255" i="43"/>
  <c r="BQ255" i="43" s="1"/>
  <c r="BS251" i="43"/>
  <c r="BQ251" i="43" s="1"/>
  <c r="BS244" i="43"/>
  <c r="BQ244" i="43" s="1"/>
  <c r="BS242" i="43"/>
  <c r="BQ242" i="43" s="1"/>
  <c r="BS240" i="43"/>
  <c r="BQ240" i="43" s="1"/>
  <c r="BS237" i="43"/>
  <c r="BQ237" i="43" s="1"/>
  <c r="BS234" i="43"/>
  <c r="BQ234" i="43" s="1"/>
  <c r="BS231" i="43"/>
  <c r="BQ231" i="43" s="1"/>
  <c r="BS226" i="43"/>
  <c r="BQ226" i="43" s="1"/>
  <c r="BS217" i="43"/>
  <c r="BQ217" i="43" s="1"/>
  <c r="BS212" i="43"/>
  <c r="BQ212" i="43" s="1"/>
  <c r="BS210" i="43"/>
  <c r="BQ210" i="43" s="1"/>
  <c r="BS205" i="43"/>
  <c r="BQ205" i="43" s="1"/>
  <c r="BS202" i="43"/>
  <c r="BQ202" i="43" s="1"/>
  <c r="BS195" i="43"/>
  <c r="BQ195" i="43" s="1"/>
  <c r="BS192" i="43"/>
  <c r="BQ192" i="43" s="1"/>
  <c r="BS188" i="43"/>
  <c r="BQ188" i="43" s="1"/>
  <c r="BS186" i="43"/>
  <c r="BQ186" i="43" s="1"/>
  <c r="BS183" i="43"/>
  <c r="BQ183" i="43" s="1"/>
  <c r="BS177" i="43"/>
  <c r="BQ177" i="43" s="1"/>
  <c r="BS173" i="43"/>
  <c r="BQ173" i="43" s="1"/>
  <c r="BS171" i="43"/>
  <c r="BQ171" i="43" s="1"/>
  <c r="BS169" i="43"/>
  <c r="BQ169" i="43" s="1"/>
  <c r="BS165" i="43"/>
  <c r="BQ165" i="43" s="1"/>
  <c r="BS163" i="43"/>
  <c r="BQ163" i="43" s="1"/>
  <c r="BS160" i="43"/>
  <c r="BQ160" i="43" s="1"/>
  <c r="BS156" i="43"/>
  <c r="BQ156" i="43" s="1"/>
  <c r="BS153" i="43"/>
  <c r="BQ153" i="43" s="1"/>
  <c r="BS151" i="43"/>
  <c r="BQ151" i="43" s="1"/>
  <c r="BS143" i="43"/>
  <c r="BQ143" i="43" s="1"/>
  <c r="BS140" i="43"/>
  <c r="BQ140" i="43" s="1"/>
  <c r="BS136" i="43"/>
  <c r="BQ136" i="43" s="1"/>
  <c r="BS132" i="43"/>
  <c r="BQ132" i="43" s="1"/>
  <c r="BS130" i="43"/>
  <c r="BQ130" i="43" s="1"/>
  <c r="BS127" i="43"/>
  <c r="BQ127" i="43" s="1"/>
  <c r="BS124" i="43"/>
  <c r="BQ124" i="43" s="1"/>
  <c r="BS120" i="43"/>
  <c r="BQ120" i="43" s="1"/>
  <c r="BS118" i="43"/>
  <c r="BQ118" i="43" s="1"/>
  <c r="BS116" i="43"/>
  <c r="BQ116" i="43" s="1"/>
  <c r="BS113" i="43"/>
  <c r="BQ113" i="43" s="1"/>
  <c r="BS110" i="43"/>
  <c r="BQ110" i="43" s="1"/>
  <c r="BS106" i="43"/>
  <c r="BQ106" i="43" s="1"/>
  <c r="BS102" i="43"/>
  <c r="BQ102" i="43" s="1"/>
  <c r="BS100" i="43"/>
  <c r="BQ100" i="43" s="1"/>
  <c r="BS97" i="43"/>
  <c r="BQ97" i="43" s="1"/>
  <c r="BS94" i="43"/>
  <c r="BQ94" i="43" s="1"/>
  <c r="BS93" i="43"/>
  <c r="BQ93" i="43" s="1"/>
  <c r="BS89" i="43"/>
  <c r="BQ89" i="43" s="1"/>
  <c r="BS87" i="43"/>
  <c r="BQ87" i="43" s="1"/>
  <c r="BS85" i="43"/>
  <c r="BQ85" i="43" s="1"/>
  <c r="BS82" i="43"/>
  <c r="BQ82" i="43" s="1"/>
  <c r="BS78" i="43"/>
  <c r="BQ78" i="43" s="1"/>
  <c r="BS74" i="43"/>
  <c r="BQ74" i="43" s="1"/>
  <c r="BS67" i="43"/>
  <c r="BQ67" i="43" s="1"/>
  <c r="BS65" i="43"/>
  <c r="BQ65" i="43" s="1"/>
  <c r="BS60" i="43"/>
  <c r="BQ60" i="43" s="1"/>
  <c r="BS50" i="43"/>
  <c r="BQ50" i="43" s="1"/>
  <c r="BS45" i="43"/>
  <c r="BQ45" i="43" s="1"/>
  <c r="BS41" i="43"/>
  <c r="BQ41" i="43" s="1"/>
  <c r="BS34" i="43"/>
  <c r="BQ34" i="43" s="1"/>
  <c r="BS32" i="43"/>
  <c r="BQ32" i="43" s="1"/>
  <c r="BS30" i="43"/>
  <c r="BQ30" i="43" s="1"/>
  <c r="BS27" i="43"/>
  <c r="BQ27" i="43" s="1"/>
  <c r="BS25" i="43"/>
  <c r="BQ25" i="43" s="1"/>
  <c r="BS18" i="43"/>
  <c r="BQ18" i="43" s="1"/>
  <c r="CN300" i="43"/>
  <c r="CN288" i="43"/>
  <c r="CN278" i="43"/>
  <c r="CO278" i="43" s="1"/>
  <c r="CN162" i="43"/>
  <c r="CN158" i="43"/>
  <c r="CN155" i="43"/>
  <c r="CN152" i="43"/>
  <c r="CN147" i="43"/>
  <c r="CN142" i="43"/>
  <c r="CN139" i="43"/>
  <c r="CN133" i="43"/>
  <c r="CN131" i="43"/>
  <c r="CN129" i="43"/>
  <c r="CN125" i="43"/>
  <c r="CN121" i="43"/>
  <c r="CN119" i="43"/>
  <c r="CN117" i="43"/>
  <c r="CN115" i="43"/>
  <c r="CN112" i="43"/>
  <c r="CN109" i="43"/>
  <c r="CN103" i="43"/>
  <c r="CN101" i="43"/>
  <c r="CN99" i="43"/>
  <c r="CN95" i="43"/>
  <c r="CN93" i="43"/>
  <c r="CN89" i="43"/>
  <c r="CN87" i="43"/>
  <c r="CN85" i="43"/>
  <c r="CN82" i="43"/>
  <c r="CN78" i="43"/>
  <c r="CN74" i="43"/>
  <c r="CN67" i="43"/>
  <c r="CN65" i="43"/>
  <c r="CN60" i="43"/>
  <c r="CN50" i="43"/>
  <c r="CN45" i="43"/>
  <c r="CN34" i="43"/>
  <c r="CN32" i="43"/>
  <c r="CN30" i="43"/>
  <c r="CN27" i="43"/>
  <c r="CN25" i="43"/>
  <c r="CN18" i="43"/>
  <c r="CN14" i="43"/>
  <c r="CN10" i="43"/>
  <c r="BS14" i="43"/>
  <c r="BQ14" i="43" s="1"/>
  <c r="BS10" i="43"/>
  <c r="BQ10" i="43" s="1"/>
  <c r="CN333" i="43"/>
  <c r="CN328" i="43"/>
  <c r="CN323" i="43"/>
  <c r="CN270" i="43"/>
  <c r="CN265" i="43"/>
  <c r="CN256" i="43"/>
  <c r="CN253" i="43"/>
  <c r="CN245" i="43"/>
  <c r="CN243" i="43"/>
  <c r="CN241" i="43"/>
  <c r="CN238" i="43"/>
  <c r="CN235" i="43"/>
  <c r="CN233" i="43"/>
  <c r="CN228" i="43"/>
  <c r="CN223" i="43"/>
  <c r="CN217" i="43"/>
  <c r="CN212" i="43"/>
  <c r="CN210" i="43"/>
  <c r="CN205" i="43"/>
  <c r="CO205" i="43" s="1"/>
  <c r="CN202" i="43"/>
  <c r="CN195" i="43"/>
  <c r="CO195" i="43" s="1"/>
  <c r="CN192" i="43"/>
  <c r="CN188" i="43"/>
  <c r="CN186" i="43"/>
  <c r="CN183" i="43"/>
  <c r="CN177" i="43"/>
  <c r="CN173" i="43"/>
  <c r="CN171" i="43"/>
  <c r="CN169" i="43"/>
  <c r="CN165" i="43"/>
  <c r="CN160" i="43"/>
  <c r="CO160" i="43" s="1"/>
  <c r="CN156" i="43"/>
  <c r="CO156" i="43" s="1"/>
  <c r="CN153" i="43"/>
  <c r="CN151" i="43"/>
  <c r="CN143" i="43"/>
  <c r="CN140" i="43"/>
  <c r="CN136" i="43"/>
  <c r="CN132" i="43"/>
  <c r="CN130" i="43"/>
  <c r="CN127" i="43"/>
  <c r="CN124" i="43"/>
  <c r="CN120" i="43"/>
  <c r="CN118" i="43"/>
  <c r="CN116" i="43"/>
  <c r="CN113" i="43"/>
  <c r="CN110" i="43"/>
  <c r="CN106" i="43"/>
  <c r="CN102" i="43"/>
  <c r="CN100" i="43"/>
  <c r="CN97" i="43"/>
  <c r="CN94" i="43"/>
  <c r="CN92" i="43"/>
  <c r="CN88" i="43"/>
  <c r="CN86" i="43"/>
  <c r="CN84" i="43"/>
  <c r="CN81" i="43"/>
  <c r="CN77" i="43"/>
  <c r="CN70" i="43"/>
  <c r="CN66" i="43"/>
  <c r="CN62" i="43"/>
  <c r="CN58" i="43"/>
  <c r="CN49" i="43"/>
  <c r="CN42" i="43"/>
  <c r="CN36" i="43"/>
  <c r="CN33" i="43"/>
  <c r="CN31" i="43"/>
  <c r="CN29" i="43"/>
  <c r="CN26" i="43"/>
  <c r="CN19" i="43"/>
  <c r="CN16" i="43"/>
  <c r="CN13" i="43"/>
  <c r="CN7" i="43"/>
  <c r="CN318" i="43"/>
  <c r="CN310" i="43"/>
  <c r="CN304" i="43"/>
  <c r="CN301" i="43"/>
  <c r="CN299" i="43"/>
  <c r="CN295" i="43"/>
  <c r="CN293" i="43"/>
  <c r="CN289" i="43"/>
  <c r="CN287" i="43"/>
  <c r="CN285" i="43"/>
  <c r="CN282" i="43"/>
  <c r="CN279" i="43"/>
  <c r="CN276" i="43"/>
  <c r="CN273" i="43"/>
  <c r="CN272" i="43"/>
  <c r="CN163" i="43"/>
  <c r="CN41" i="43"/>
  <c r="E195" i="42"/>
  <c r="E196" i="42"/>
  <c r="E24" i="42"/>
  <c r="ER341" i="41"/>
  <c r="ES341" i="41" s="1"/>
  <c r="G24" i="42" l="1"/>
  <c r="I24" i="42"/>
  <c r="G195" i="42"/>
  <c r="I195" i="42"/>
  <c r="CO82" i="43"/>
  <c r="BR10" i="43"/>
  <c r="CY10" i="43"/>
  <c r="BR18" i="43"/>
  <c r="CY18" i="43"/>
  <c r="BR27" i="43"/>
  <c r="CY27" i="43"/>
  <c r="CZ27" i="43" s="1"/>
  <c r="BR32" i="43"/>
  <c r="CY32" i="43"/>
  <c r="BR41" i="43"/>
  <c r="CY41" i="43"/>
  <c r="BR50" i="43"/>
  <c r="CY50" i="43"/>
  <c r="BR65" i="43"/>
  <c r="CY65" i="43"/>
  <c r="BR74" i="43"/>
  <c r="CY74" i="43"/>
  <c r="BR82" i="43"/>
  <c r="CY82" i="43"/>
  <c r="CZ82" i="43" s="1"/>
  <c r="BR87" i="43"/>
  <c r="CY87" i="43"/>
  <c r="BR93" i="43"/>
  <c r="CY93" i="43"/>
  <c r="BR97" i="43"/>
  <c r="CY97" i="43"/>
  <c r="BR102" i="43"/>
  <c r="CY102" i="43"/>
  <c r="BR110" i="43"/>
  <c r="CY110" i="43"/>
  <c r="BR116" i="43"/>
  <c r="CY116" i="43"/>
  <c r="BR120" i="43"/>
  <c r="CY120" i="43"/>
  <c r="BR127" i="43"/>
  <c r="CY127" i="43"/>
  <c r="BR132" i="43"/>
  <c r="CY132" i="43"/>
  <c r="BR140" i="43"/>
  <c r="CY140" i="43"/>
  <c r="BR151" i="43"/>
  <c r="CY151" i="43"/>
  <c r="CZ151" i="43" s="1"/>
  <c r="BR156" i="43"/>
  <c r="CY156" i="43"/>
  <c r="BR163" i="43"/>
  <c r="CY163" i="43"/>
  <c r="BR169" i="43"/>
  <c r="CY169" i="43"/>
  <c r="BR173" i="43"/>
  <c r="CY173" i="43"/>
  <c r="BR183" i="43"/>
  <c r="CY183" i="43"/>
  <c r="BR188" i="43"/>
  <c r="CY188" i="43"/>
  <c r="BR195" i="43"/>
  <c r="CY195" i="43"/>
  <c r="BR205" i="43"/>
  <c r="CY205" i="43"/>
  <c r="BR212" i="43"/>
  <c r="CY212" i="43"/>
  <c r="BR226" i="43"/>
  <c r="CY226" i="43"/>
  <c r="BR234" i="43"/>
  <c r="CY234" i="43"/>
  <c r="BR240" i="43"/>
  <c r="CY240" i="43"/>
  <c r="BR244" i="43"/>
  <c r="CY244" i="43"/>
  <c r="BR255" i="43"/>
  <c r="CY255" i="43"/>
  <c r="BR267" i="43"/>
  <c r="CY267" i="43"/>
  <c r="BR275" i="43"/>
  <c r="CY275" i="43"/>
  <c r="BR280" i="43"/>
  <c r="CY280" i="43"/>
  <c r="BR286" i="43"/>
  <c r="CY286" i="43"/>
  <c r="BR290" i="43"/>
  <c r="CY290" i="43"/>
  <c r="BR298" i="43"/>
  <c r="CY298" i="43"/>
  <c r="BR302" i="43"/>
  <c r="CY302" i="43"/>
  <c r="BR313" i="43"/>
  <c r="CY313" i="43"/>
  <c r="BR323" i="43"/>
  <c r="CY323" i="43"/>
  <c r="BR333" i="43"/>
  <c r="CY333" i="43"/>
  <c r="CY7" i="43"/>
  <c r="CY13" i="43"/>
  <c r="CY16" i="43"/>
  <c r="CY19" i="43"/>
  <c r="CY26" i="43"/>
  <c r="CY29" i="43"/>
  <c r="CY31" i="43"/>
  <c r="CY33" i="43"/>
  <c r="CY36" i="43"/>
  <c r="CY42" i="43"/>
  <c r="CY49" i="43"/>
  <c r="CY58" i="43"/>
  <c r="CY62" i="43"/>
  <c r="CY66" i="43"/>
  <c r="CY70" i="43"/>
  <c r="CY77" i="43"/>
  <c r="CY81" i="43"/>
  <c r="CZ81" i="43" s="1"/>
  <c r="CY84" i="43"/>
  <c r="CY86" i="43"/>
  <c r="CY88" i="43"/>
  <c r="CY92" i="43"/>
  <c r="CY95" i="43"/>
  <c r="CZ95" i="43" s="1"/>
  <c r="CY99" i="43"/>
  <c r="CY101" i="43"/>
  <c r="CY103" i="43"/>
  <c r="CY109" i="43"/>
  <c r="CY112" i="43"/>
  <c r="CY115" i="43"/>
  <c r="CY117" i="43"/>
  <c r="CY119" i="43"/>
  <c r="CY121" i="43"/>
  <c r="CY125" i="43"/>
  <c r="CY129" i="43"/>
  <c r="CY131" i="43"/>
  <c r="CY133" i="43"/>
  <c r="CY139" i="43"/>
  <c r="CY142" i="43"/>
  <c r="CY147" i="43"/>
  <c r="CY152" i="43"/>
  <c r="CY155" i="43"/>
  <c r="CZ155" i="43" s="1"/>
  <c r="CY158" i="43"/>
  <c r="CY162" i="43"/>
  <c r="CY164" i="43"/>
  <c r="CY168" i="43"/>
  <c r="CY170" i="43"/>
  <c r="CY172" i="43"/>
  <c r="CY174" i="43"/>
  <c r="CY182" i="43"/>
  <c r="CY185" i="43"/>
  <c r="CY187" i="43"/>
  <c r="CY191" i="43"/>
  <c r="CY194" i="43"/>
  <c r="CY198" i="43"/>
  <c r="CY203" i="43"/>
  <c r="CY206" i="43"/>
  <c r="CY211" i="43"/>
  <c r="CY215" i="43"/>
  <c r="CY220" i="43"/>
  <c r="CY223" i="43"/>
  <c r="CY228" i="43"/>
  <c r="CY233" i="43"/>
  <c r="CY235" i="43"/>
  <c r="CY238" i="43"/>
  <c r="CY241" i="43"/>
  <c r="CY243" i="43"/>
  <c r="CY245" i="43"/>
  <c r="CY253" i="43"/>
  <c r="CY256" i="43"/>
  <c r="CY265" i="43"/>
  <c r="CY270" i="43"/>
  <c r="CY273" i="43"/>
  <c r="CY276" i="43"/>
  <c r="CY279" i="43"/>
  <c r="CY282" i="43"/>
  <c r="CY285" i="43"/>
  <c r="CY287" i="43"/>
  <c r="CZ287" i="43" s="1"/>
  <c r="CY289" i="43"/>
  <c r="CY293" i="43"/>
  <c r="CY295" i="43"/>
  <c r="CY299" i="43"/>
  <c r="CY301" i="43"/>
  <c r="CY304" i="43"/>
  <c r="CY310" i="43"/>
  <c r="CY318" i="43"/>
  <c r="CY321" i="43"/>
  <c r="CY327" i="43"/>
  <c r="CY330" i="43"/>
  <c r="CY335" i="43"/>
  <c r="BR14" i="43"/>
  <c r="CY14" i="43"/>
  <c r="BR25" i="43"/>
  <c r="CY25" i="43"/>
  <c r="BR30" i="43"/>
  <c r="CY30" i="43"/>
  <c r="BR34" i="43"/>
  <c r="CY34" i="43"/>
  <c r="BR45" i="43"/>
  <c r="CY45" i="43"/>
  <c r="BR60" i="43"/>
  <c r="CY60" i="43"/>
  <c r="BR67" i="43"/>
  <c r="CY67" i="43"/>
  <c r="BR78" i="43"/>
  <c r="CY78" i="43"/>
  <c r="BR85" i="43"/>
  <c r="CY85" i="43"/>
  <c r="BR89" i="43"/>
  <c r="CY89" i="43"/>
  <c r="BR94" i="43"/>
  <c r="CY94" i="43"/>
  <c r="BR100" i="43"/>
  <c r="CY100" i="43"/>
  <c r="CZ100" i="43" s="1"/>
  <c r="BR106" i="43"/>
  <c r="CY106" i="43"/>
  <c r="BR113" i="43"/>
  <c r="CY113" i="43"/>
  <c r="BR118" i="43"/>
  <c r="CY118" i="43"/>
  <c r="BR124" i="43"/>
  <c r="CY124" i="43"/>
  <c r="BR130" i="43"/>
  <c r="CY130" i="43"/>
  <c r="BR136" i="43"/>
  <c r="CY136" i="43"/>
  <c r="BR143" i="43"/>
  <c r="CY143" i="43"/>
  <c r="BR153" i="43"/>
  <c r="CY153" i="43"/>
  <c r="BR160" i="43"/>
  <c r="CY160" i="43"/>
  <c r="BR165" i="43"/>
  <c r="CY165" i="43"/>
  <c r="CY171" i="43"/>
  <c r="CZ171" i="43" s="1"/>
  <c r="BR177" i="43"/>
  <c r="CY177" i="43"/>
  <c r="BR186" i="43"/>
  <c r="CY186" i="43"/>
  <c r="BR192" i="43"/>
  <c r="CY192" i="43"/>
  <c r="BR202" i="43"/>
  <c r="CY202" i="43"/>
  <c r="BR210" i="43"/>
  <c r="CY210" i="43"/>
  <c r="BR217" i="43"/>
  <c r="CY217" i="43"/>
  <c r="BR231" i="43"/>
  <c r="CY231" i="43"/>
  <c r="BR237" i="43"/>
  <c r="CY237" i="43"/>
  <c r="BR242" i="43"/>
  <c r="CY242" i="43"/>
  <c r="BR251" i="43"/>
  <c r="CY251" i="43"/>
  <c r="BR260" i="43"/>
  <c r="CY260" i="43"/>
  <c r="BR272" i="43"/>
  <c r="CY272" i="43"/>
  <c r="BR278" i="43"/>
  <c r="CY278" i="43"/>
  <c r="BR284" i="43"/>
  <c r="CY284" i="43"/>
  <c r="BR288" i="43"/>
  <c r="CY288" i="43"/>
  <c r="BR294" i="43"/>
  <c r="CY294" i="43"/>
  <c r="BR300" i="43"/>
  <c r="CY300" i="43"/>
  <c r="BR307" i="43"/>
  <c r="CY307" i="43"/>
  <c r="BR320" i="43"/>
  <c r="CY320" i="43"/>
  <c r="BR328" i="43"/>
  <c r="CY328" i="43"/>
  <c r="Q54" i="41"/>
  <c r="N54" i="41"/>
  <c r="K54" i="41"/>
  <c r="ER317" i="41"/>
  <c r="ES317" i="41" s="1"/>
  <c r="EE317" i="41"/>
  <c r="ED317" i="41"/>
  <c r="EC317" i="41"/>
  <c r="DQ317" i="41"/>
  <c r="DN317" i="41"/>
  <c r="DK317" i="41"/>
  <c r="DH317" i="41"/>
  <c r="DG317" i="41"/>
  <c r="DF317" i="41"/>
  <c r="DB317" i="41"/>
  <c r="CY317" i="41"/>
  <c r="CV317" i="41"/>
  <c r="CU317" i="41"/>
  <c r="CT317" i="41"/>
  <c r="CG317" i="41"/>
  <c r="CF317" i="41"/>
  <c r="CE317" i="41"/>
  <c r="BU317" i="41"/>
  <c r="BT317" i="41"/>
  <c r="BS317" i="41"/>
  <c r="Q317" i="41"/>
  <c r="N317" i="41"/>
  <c r="K317" i="41"/>
  <c r="ER286" i="41"/>
  <c r="ES286" i="41" s="1"/>
  <c r="EE286" i="41"/>
  <c r="ED286" i="41"/>
  <c r="EC286" i="41"/>
  <c r="DQ286" i="41"/>
  <c r="DN286" i="41"/>
  <c r="DK286" i="41"/>
  <c r="DH286" i="41"/>
  <c r="DG286" i="41"/>
  <c r="DF286" i="41"/>
  <c r="DB286" i="41"/>
  <c r="CY286" i="41"/>
  <c r="CV286" i="41"/>
  <c r="CU286" i="41"/>
  <c r="CT286" i="41"/>
  <c r="CG286" i="41"/>
  <c r="CF286" i="41"/>
  <c r="CE286" i="41"/>
  <c r="BU286" i="41"/>
  <c r="BT286" i="41"/>
  <c r="BS286" i="41"/>
  <c r="Q286" i="41"/>
  <c r="N286" i="41"/>
  <c r="K286" i="41"/>
  <c r="ER184" i="41"/>
  <c r="ES184" i="41" s="1"/>
  <c r="EE184" i="41"/>
  <c r="ED184" i="41"/>
  <c r="EC184" i="41"/>
  <c r="DQ184" i="41"/>
  <c r="DN184" i="41"/>
  <c r="DK184" i="41"/>
  <c r="DH184" i="41"/>
  <c r="DG184" i="41"/>
  <c r="DF184" i="41"/>
  <c r="DB184" i="41"/>
  <c r="CY184" i="41"/>
  <c r="CV184" i="41"/>
  <c r="CU184" i="41"/>
  <c r="CT184" i="41"/>
  <c r="CG184" i="41"/>
  <c r="CF184" i="41"/>
  <c r="CE184" i="41"/>
  <c r="BU184" i="41"/>
  <c r="BT184" i="41"/>
  <c r="BS184" i="41"/>
  <c r="Q184" i="41"/>
  <c r="N184" i="41"/>
  <c r="K184" i="41"/>
  <c r="ER160" i="41"/>
  <c r="ES160" i="41" s="1"/>
  <c r="EE160" i="41"/>
  <c r="ED160" i="41"/>
  <c r="EC160" i="41"/>
  <c r="DQ160" i="41"/>
  <c r="DN160" i="41"/>
  <c r="DK160" i="41"/>
  <c r="DH160" i="41"/>
  <c r="DG160" i="41"/>
  <c r="DF160" i="41"/>
  <c r="DB160" i="41"/>
  <c r="CY160" i="41"/>
  <c r="CV160" i="41"/>
  <c r="CU160" i="41"/>
  <c r="CT160" i="41"/>
  <c r="CG160" i="41"/>
  <c r="CF160" i="41"/>
  <c r="CE160" i="41"/>
  <c r="BU160" i="41"/>
  <c r="BT160" i="41"/>
  <c r="BS160" i="41"/>
  <c r="Q160" i="41"/>
  <c r="N160" i="41"/>
  <c r="K160" i="41"/>
  <c r="DB306" i="42"/>
  <c r="CR306" i="42"/>
  <c r="CQ306" i="42"/>
  <c r="CP306" i="42"/>
  <c r="CE306" i="42"/>
  <c r="CB306" i="42"/>
  <c r="BY306" i="42"/>
  <c r="BV306" i="42"/>
  <c r="BU306" i="42"/>
  <c r="BT306" i="42"/>
  <c r="BG306" i="42"/>
  <c r="BF306" i="42"/>
  <c r="BE306" i="42"/>
  <c r="BB306" i="42"/>
  <c r="AW306" i="42"/>
  <c r="AR306" i="42"/>
  <c r="AS306" i="42" s="1"/>
  <c r="AA306" i="42"/>
  <c r="Y306" i="42"/>
  <c r="Q306" i="42"/>
  <c r="N306" i="42"/>
  <c r="K306" i="42"/>
  <c r="E306" i="42"/>
  <c r="DB275" i="42"/>
  <c r="CR275" i="42"/>
  <c r="CQ275" i="42"/>
  <c r="CP275" i="42"/>
  <c r="CE275" i="42"/>
  <c r="CB275" i="42"/>
  <c r="BY275" i="42"/>
  <c r="BV275" i="42"/>
  <c r="BU275" i="42"/>
  <c r="BT275" i="42"/>
  <c r="BG275" i="42"/>
  <c r="BF275" i="42"/>
  <c r="BE275" i="42"/>
  <c r="BB275" i="42"/>
  <c r="AW275" i="42"/>
  <c r="AR275" i="42"/>
  <c r="AS275" i="42" s="1"/>
  <c r="AA275" i="42"/>
  <c r="Y275" i="42"/>
  <c r="Q275" i="42"/>
  <c r="N275" i="42"/>
  <c r="K275" i="42"/>
  <c r="E275" i="42"/>
  <c r="DB179" i="42"/>
  <c r="CR179" i="42"/>
  <c r="CQ179" i="42"/>
  <c r="CP179" i="42"/>
  <c r="CE179" i="42"/>
  <c r="CB179" i="42"/>
  <c r="BY179" i="42"/>
  <c r="BV179" i="42"/>
  <c r="BU179" i="42"/>
  <c r="BT179" i="42"/>
  <c r="BG179" i="42"/>
  <c r="BF179" i="42"/>
  <c r="BE179" i="42"/>
  <c r="BB179" i="42"/>
  <c r="AW179" i="42"/>
  <c r="AR179" i="42"/>
  <c r="AS179" i="42" s="1"/>
  <c r="AA179" i="42"/>
  <c r="Y179" i="42"/>
  <c r="Q179" i="42"/>
  <c r="N179" i="42"/>
  <c r="K179" i="42"/>
  <c r="DB156" i="42"/>
  <c r="CR156" i="42"/>
  <c r="CQ156" i="42"/>
  <c r="CP156" i="42"/>
  <c r="CE156" i="42"/>
  <c r="CB156" i="42"/>
  <c r="BY156" i="42"/>
  <c r="BV156" i="42"/>
  <c r="BU156" i="42"/>
  <c r="BT156" i="42"/>
  <c r="BG156" i="42"/>
  <c r="BF156" i="42"/>
  <c r="BE156" i="42"/>
  <c r="BB156" i="42"/>
  <c r="AW156" i="42"/>
  <c r="AR156" i="42"/>
  <c r="AS156" i="42" s="1"/>
  <c r="AA156" i="42"/>
  <c r="Y156" i="42"/>
  <c r="Q156" i="42"/>
  <c r="N156" i="42"/>
  <c r="K156" i="42"/>
  <c r="E156" i="42"/>
  <c r="DB317" i="42"/>
  <c r="CR317" i="42"/>
  <c r="CQ317" i="42"/>
  <c r="CP317" i="42"/>
  <c r="CE317" i="42"/>
  <c r="CB317" i="42"/>
  <c r="BY317" i="42"/>
  <c r="BV317" i="42"/>
  <c r="BU317" i="42"/>
  <c r="BT317" i="42"/>
  <c r="BG317" i="42"/>
  <c r="BF317" i="42"/>
  <c r="BE317" i="42"/>
  <c r="BB317" i="42"/>
  <c r="AW317" i="42"/>
  <c r="AR317" i="42"/>
  <c r="AS317" i="42" s="1"/>
  <c r="AA317" i="42"/>
  <c r="Y317" i="42"/>
  <c r="Q317" i="42"/>
  <c r="N317" i="42"/>
  <c r="K317" i="42"/>
  <c r="E317" i="42"/>
  <c r="DB301" i="42"/>
  <c r="CR301" i="42"/>
  <c r="CQ301" i="42"/>
  <c r="CP301" i="42"/>
  <c r="CE301" i="42"/>
  <c r="CB301" i="42"/>
  <c r="BY301" i="42"/>
  <c r="BV301" i="42"/>
  <c r="BU301" i="42"/>
  <c r="BT301" i="42"/>
  <c r="BG301" i="42"/>
  <c r="BF301" i="42"/>
  <c r="BE301" i="42"/>
  <c r="BB301" i="42"/>
  <c r="AW301" i="42"/>
  <c r="AR301" i="42"/>
  <c r="AS301" i="42" s="1"/>
  <c r="AA301" i="42"/>
  <c r="Y301" i="42"/>
  <c r="Q301" i="42"/>
  <c r="N301" i="42"/>
  <c r="K301" i="42"/>
  <c r="E301" i="42"/>
  <c r="DB281" i="42"/>
  <c r="CR281" i="42"/>
  <c r="CQ281" i="42"/>
  <c r="CP281" i="42"/>
  <c r="CE281" i="42"/>
  <c r="CB281" i="42"/>
  <c r="BY281" i="42"/>
  <c r="BV281" i="42"/>
  <c r="BU281" i="42"/>
  <c r="BT281" i="42"/>
  <c r="BG281" i="42"/>
  <c r="BF281" i="42"/>
  <c r="BE281" i="42"/>
  <c r="BB281" i="42"/>
  <c r="AW281" i="42"/>
  <c r="AR281" i="42"/>
  <c r="AS281" i="42" s="1"/>
  <c r="AA281" i="42"/>
  <c r="Y281" i="42"/>
  <c r="Q281" i="42"/>
  <c r="N281" i="42"/>
  <c r="K281" i="42"/>
  <c r="E281" i="42"/>
  <c r="DB269" i="42"/>
  <c r="CR269" i="42"/>
  <c r="CQ269" i="42"/>
  <c r="CP269" i="42"/>
  <c r="CE269" i="42"/>
  <c r="CB269" i="42"/>
  <c r="BY269" i="42"/>
  <c r="BV269" i="42"/>
  <c r="BU269" i="42"/>
  <c r="BT269" i="42"/>
  <c r="BG269" i="42"/>
  <c r="BF269" i="42"/>
  <c r="BE269" i="42"/>
  <c r="BB269" i="42"/>
  <c r="AW269" i="42"/>
  <c r="AR269" i="42"/>
  <c r="AS269" i="42" s="1"/>
  <c r="AA269" i="42"/>
  <c r="Y269" i="42"/>
  <c r="R269" i="42"/>
  <c r="Q269" i="42"/>
  <c r="N269" i="42"/>
  <c r="K269" i="42"/>
  <c r="DB262" i="42"/>
  <c r="CR262" i="42"/>
  <c r="CQ262" i="42"/>
  <c r="CP262" i="42"/>
  <c r="CE262" i="42"/>
  <c r="CB262" i="42"/>
  <c r="BY262" i="42"/>
  <c r="BV262" i="42"/>
  <c r="BU262" i="42"/>
  <c r="BT262" i="42"/>
  <c r="BG262" i="42"/>
  <c r="BF262" i="42"/>
  <c r="BE262" i="42"/>
  <c r="BB262" i="42"/>
  <c r="AW262" i="42"/>
  <c r="AR262" i="42"/>
  <c r="AS262" i="42" s="1"/>
  <c r="AA262" i="42"/>
  <c r="Y262" i="42"/>
  <c r="Q262" i="42"/>
  <c r="N262" i="42"/>
  <c r="K262" i="42"/>
  <c r="E262" i="42"/>
  <c r="DB206" i="42"/>
  <c r="CR206" i="42"/>
  <c r="CQ206" i="42"/>
  <c r="CP206" i="42"/>
  <c r="CE206" i="42"/>
  <c r="CB206" i="42"/>
  <c r="BY206" i="42"/>
  <c r="BV206" i="42"/>
  <c r="BU206" i="42"/>
  <c r="BT206" i="42"/>
  <c r="BG206" i="42"/>
  <c r="BF206" i="42"/>
  <c r="BE206" i="42"/>
  <c r="BB206" i="42"/>
  <c r="AW206" i="42"/>
  <c r="AR206" i="42"/>
  <c r="AS206" i="42" s="1"/>
  <c r="AA206" i="42"/>
  <c r="Y206" i="42"/>
  <c r="Q206" i="42"/>
  <c r="N206" i="42"/>
  <c r="K206" i="42"/>
  <c r="E206" i="42"/>
  <c r="DB196" i="42"/>
  <c r="CR196" i="42"/>
  <c r="CQ196" i="42"/>
  <c r="CP196" i="42"/>
  <c r="CE196" i="42"/>
  <c r="CB196" i="42"/>
  <c r="BY196" i="42"/>
  <c r="BV196" i="42"/>
  <c r="BU196" i="42"/>
  <c r="BT196" i="42"/>
  <c r="BG196" i="42"/>
  <c r="BF196" i="42"/>
  <c r="BE196" i="42"/>
  <c r="BB196" i="42"/>
  <c r="AW196" i="42"/>
  <c r="AR196" i="42"/>
  <c r="AS196" i="42" s="1"/>
  <c r="AA196" i="42"/>
  <c r="Y196" i="42"/>
  <c r="Q196" i="42"/>
  <c r="N196" i="42"/>
  <c r="K196" i="42"/>
  <c r="DB153" i="42"/>
  <c r="CR153" i="42"/>
  <c r="CQ153" i="42"/>
  <c r="CP153" i="42"/>
  <c r="CE153" i="42"/>
  <c r="CB153" i="42"/>
  <c r="BY153" i="42"/>
  <c r="BV153" i="42"/>
  <c r="BU153" i="42"/>
  <c r="BT153" i="42"/>
  <c r="BG153" i="42"/>
  <c r="BF153" i="42"/>
  <c r="BE153" i="42"/>
  <c r="BB153" i="42"/>
  <c r="AW153" i="42"/>
  <c r="AR153" i="42"/>
  <c r="AS153" i="42" s="1"/>
  <c r="AA153" i="42"/>
  <c r="Y153" i="42"/>
  <c r="R153" i="42"/>
  <c r="Q153" i="42"/>
  <c r="N153" i="42"/>
  <c r="K153" i="42"/>
  <c r="E153" i="42"/>
  <c r="DB95" i="42"/>
  <c r="DC95" i="42" s="1"/>
  <c r="CR95" i="42"/>
  <c r="CQ95" i="42"/>
  <c r="CP95" i="42"/>
  <c r="CE95" i="42"/>
  <c r="CB95" i="42"/>
  <c r="BY95" i="42"/>
  <c r="BV95" i="42"/>
  <c r="BU95" i="42"/>
  <c r="BT95" i="42"/>
  <c r="BG95" i="42"/>
  <c r="BF95" i="42"/>
  <c r="BE95" i="42"/>
  <c r="BB95" i="42"/>
  <c r="AW95" i="42"/>
  <c r="AR95" i="42"/>
  <c r="AS95" i="42" s="1"/>
  <c r="AA95" i="42"/>
  <c r="Y95" i="42"/>
  <c r="Q95" i="42"/>
  <c r="N95" i="42"/>
  <c r="K95" i="42"/>
  <c r="DB89" i="42"/>
  <c r="CR89" i="42"/>
  <c r="CQ89" i="42"/>
  <c r="CP89" i="42"/>
  <c r="CE89" i="42"/>
  <c r="CB89" i="42"/>
  <c r="BY89" i="42"/>
  <c r="BV89" i="42"/>
  <c r="BU89" i="42"/>
  <c r="BT89" i="42"/>
  <c r="BG89" i="42"/>
  <c r="BF89" i="42"/>
  <c r="BE89" i="42"/>
  <c r="BB89" i="42"/>
  <c r="AW89" i="42"/>
  <c r="AR89" i="42"/>
  <c r="AS89" i="42" s="1"/>
  <c r="AA89" i="42"/>
  <c r="Y89" i="42"/>
  <c r="Q89" i="42"/>
  <c r="N89" i="42"/>
  <c r="K89" i="42"/>
  <c r="DB70" i="42"/>
  <c r="CR70" i="42"/>
  <c r="CQ70" i="42"/>
  <c r="CP70" i="42"/>
  <c r="CE70" i="42"/>
  <c r="CB70" i="42"/>
  <c r="BY70" i="42"/>
  <c r="BV70" i="42"/>
  <c r="BU70" i="42"/>
  <c r="BT70" i="42"/>
  <c r="BG70" i="42"/>
  <c r="BF70" i="42"/>
  <c r="BE70" i="42"/>
  <c r="BB70" i="42"/>
  <c r="AW70" i="42"/>
  <c r="AR70" i="42"/>
  <c r="AS70" i="42" s="1"/>
  <c r="AA70" i="42"/>
  <c r="Y70" i="42"/>
  <c r="Q70" i="42"/>
  <c r="N70" i="42"/>
  <c r="K70" i="42"/>
  <c r="DB68" i="42"/>
  <c r="DC68" i="42" s="1"/>
  <c r="CR68" i="42"/>
  <c r="CQ68" i="42"/>
  <c r="CP68" i="42"/>
  <c r="CE68" i="42"/>
  <c r="CB68" i="42"/>
  <c r="BY68" i="42"/>
  <c r="BV68" i="42"/>
  <c r="BU68" i="42"/>
  <c r="BT68" i="42"/>
  <c r="BG68" i="42"/>
  <c r="BF68" i="42"/>
  <c r="BE68" i="42"/>
  <c r="BB68" i="42"/>
  <c r="AW68" i="42"/>
  <c r="AR68" i="42"/>
  <c r="AS68" i="42" s="1"/>
  <c r="AA68" i="42"/>
  <c r="Y68" i="42"/>
  <c r="Q68" i="42"/>
  <c r="N68" i="42"/>
  <c r="K68" i="42"/>
  <c r="DK72" i="41"/>
  <c r="DK74" i="41"/>
  <c r="DK93" i="41"/>
  <c r="DK99" i="41"/>
  <c r="DK157" i="41"/>
  <c r="DK202" i="41"/>
  <c r="DK212" i="41"/>
  <c r="DK272" i="41"/>
  <c r="DK280" i="41"/>
  <c r="DK292" i="41"/>
  <c r="DK312" i="41"/>
  <c r="DK328" i="41"/>
  <c r="ER328" i="41"/>
  <c r="ES328" i="41" s="1"/>
  <c r="EE328" i="41"/>
  <c r="ED328" i="41"/>
  <c r="EC328" i="41"/>
  <c r="DQ328" i="41"/>
  <c r="DN328" i="41"/>
  <c r="DH328" i="41"/>
  <c r="DG328" i="41"/>
  <c r="DF328" i="41"/>
  <c r="DB328" i="41"/>
  <c r="CY328" i="41"/>
  <c r="CV328" i="41"/>
  <c r="CU328" i="41"/>
  <c r="CT328" i="41"/>
  <c r="CG328" i="41"/>
  <c r="CF328" i="41"/>
  <c r="CE328" i="41"/>
  <c r="BU328" i="41"/>
  <c r="BT328" i="41"/>
  <c r="BS328" i="41"/>
  <c r="Q328" i="41"/>
  <c r="N328" i="41"/>
  <c r="K328" i="41"/>
  <c r="ER312" i="41"/>
  <c r="ES312" i="41" s="1"/>
  <c r="EE312" i="41"/>
  <c r="ED312" i="41"/>
  <c r="EC312" i="41"/>
  <c r="DQ312" i="41"/>
  <c r="DN312" i="41"/>
  <c r="DH312" i="41"/>
  <c r="DG312" i="41"/>
  <c r="DF312" i="41"/>
  <c r="DB312" i="41"/>
  <c r="CY312" i="41"/>
  <c r="CV312" i="41"/>
  <c r="CU312" i="41"/>
  <c r="CT312" i="41"/>
  <c r="CG312" i="41"/>
  <c r="CF312" i="41"/>
  <c r="CE312" i="41"/>
  <c r="BU312" i="41"/>
  <c r="BT312" i="41"/>
  <c r="BS312" i="41"/>
  <c r="Q312" i="41"/>
  <c r="N312" i="41"/>
  <c r="K312" i="41"/>
  <c r="ER292" i="41"/>
  <c r="ES292" i="41" s="1"/>
  <c r="EE292" i="41"/>
  <c r="ED292" i="41"/>
  <c r="EC292" i="41"/>
  <c r="DQ292" i="41"/>
  <c r="DN292" i="41"/>
  <c r="DH292" i="41"/>
  <c r="DG292" i="41"/>
  <c r="DF292" i="41"/>
  <c r="DB292" i="41"/>
  <c r="CY292" i="41"/>
  <c r="CV292" i="41"/>
  <c r="CU292" i="41"/>
  <c r="CT292" i="41"/>
  <c r="CG292" i="41"/>
  <c r="CF292" i="41"/>
  <c r="CE292" i="41"/>
  <c r="BU292" i="41"/>
  <c r="BT292" i="41"/>
  <c r="BS292" i="41"/>
  <c r="Q292" i="41"/>
  <c r="N292" i="41"/>
  <c r="K292" i="41"/>
  <c r="ER280" i="41"/>
  <c r="ES280" i="41" s="1"/>
  <c r="EE280" i="41"/>
  <c r="ED280" i="41"/>
  <c r="EC280" i="41"/>
  <c r="DQ280" i="41"/>
  <c r="DN280" i="41"/>
  <c r="DH280" i="41"/>
  <c r="DG280" i="41"/>
  <c r="DF280" i="41"/>
  <c r="DB280" i="41"/>
  <c r="CY280" i="41"/>
  <c r="CV280" i="41"/>
  <c r="CU280" i="41"/>
  <c r="CT280" i="41"/>
  <c r="CG280" i="41"/>
  <c r="CF280" i="41"/>
  <c r="CE280" i="41"/>
  <c r="BU280" i="41"/>
  <c r="BT280" i="41"/>
  <c r="BS280" i="41"/>
  <c r="Q280" i="41"/>
  <c r="N280" i="41"/>
  <c r="K280" i="41"/>
  <c r="ER272" i="41"/>
  <c r="ES272" i="41" s="1"/>
  <c r="EE272" i="41"/>
  <c r="ED272" i="41"/>
  <c r="EC272" i="41"/>
  <c r="DQ272" i="41"/>
  <c r="DN272" i="41"/>
  <c r="DH272" i="41"/>
  <c r="DG272" i="41"/>
  <c r="DF272" i="41"/>
  <c r="DB272" i="41"/>
  <c r="CY272" i="41"/>
  <c r="CV272" i="41"/>
  <c r="CU272" i="41"/>
  <c r="CT272" i="41"/>
  <c r="CG272" i="41"/>
  <c r="CF272" i="41"/>
  <c r="CE272" i="41"/>
  <c r="BU272" i="41"/>
  <c r="BT272" i="41"/>
  <c r="BS272" i="41"/>
  <c r="Q272" i="41"/>
  <c r="N272" i="41"/>
  <c r="K272" i="41"/>
  <c r="ER212" i="41"/>
  <c r="EE212" i="41"/>
  <c r="ED212" i="41"/>
  <c r="EC212" i="41"/>
  <c r="DQ212" i="41"/>
  <c r="DN212" i="41"/>
  <c r="DH212" i="41"/>
  <c r="DG212" i="41"/>
  <c r="DF212" i="41"/>
  <c r="DB212" i="41"/>
  <c r="CY212" i="41"/>
  <c r="CV212" i="41"/>
  <c r="CU212" i="41"/>
  <c r="CT212" i="41"/>
  <c r="CG212" i="41"/>
  <c r="CF212" i="41"/>
  <c r="CE212" i="41"/>
  <c r="BU212" i="41"/>
  <c r="BT212" i="41"/>
  <c r="BS212" i="41"/>
  <c r="Q212" i="41"/>
  <c r="N212" i="41"/>
  <c r="K212" i="41"/>
  <c r="ER202" i="41"/>
  <c r="ES202" i="41" s="1"/>
  <c r="EE202" i="41"/>
  <c r="ED202" i="41"/>
  <c r="EC202" i="41"/>
  <c r="DQ202" i="41"/>
  <c r="DN202" i="41"/>
  <c r="DH202" i="41"/>
  <c r="DG202" i="41"/>
  <c r="DF202" i="41"/>
  <c r="DB202" i="41"/>
  <c r="CY202" i="41"/>
  <c r="CV202" i="41"/>
  <c r="CU202" i="41"/>
  <c r="CT202" i="41"/>
  <c r="CG202" i="41"/>
  <c r="CF202" i="41"/>
  <c r="CE202" i="41"/>
  <c r="BU202" i="41"/>
  <c r="BT202" i="41"/>
  <c r="BS202" i="41"/>
  <c r="Q202" i="41"/>
  <c r="N202" i="41"/>
  <c r="K202" i="41"/>
  <c r="ER157" i="41"/>
  <c r="ES157" i="41" s="1"/>
  <c r="EE157" i="41"/>
  <c r="ED157" i="41"/>
  <c r="EC157" i="41"/>
  <c r="DQ157" i="41"/>
  <c r="DN157" i="41"/>
  <c r="DH157" i="41"/>
  <c r="DG157" i="41"/>
  <c r="DF157" i="41"/>
  <c r="DB157" i="41"/>
  <c r="CY157" i="41"/>
  <c r="CV157" i="41"/>
  <c r="CU157" i="41"/>
  <c r="CT157" i="41"/>
  <c r="CG157" i="41"/>
  <c r="CF157" i="41"/>
  <c r="CE157" i="41"/>
  <c r="BU157" i="41"/>
  <c r="BT157" i="41"/>
  <c r="BS157" i="41"/>
  <c r="Q157" i="41"/>
  <c r="N157" i="41"/>
  <c r="K157" i="41"/>
  <c r="ER99" i="41"/>
  <c r="ES99" i="41" s="1"/>
  <c r="EE99" i="41"/>
  <c r="ED99" i="41"/>
  <c r="EC99" i="41"/>
  <c r="DQ99" i="41"/>
  <c r="DN99" i="41"/>
  <c r="DH99" i="41"/>
  <c r="DG99" i="41"/>
  <c r="DF99" i="41"/>
  <c r="DB99" i="41"/>
  <c r="CY99" i="41"/>
  <c r="CV99" i="41"/>
  <c r="CU99" i="41"/>
  <c r="CT99" i="41"/>
  <c r="CG99" i="41"/>
  <c r="CF99" i="41"/>
  <c r="CE99" i="41"/>
  <c r="BU99" i="41"/>
  <c r="BT99" i="41"/>
  <c r="BS99" i="41"/>
  <c r="Q99" i="41"/>
  <c r="N99" i="41"/>
  <c r="K99" i="41"/>
  <c r="ER93" i="41"/>
  <c r="ES93" i="41" s="1"/>
  <c r="EE93" i="41"/>
  <c r="ED93" i="41"/>
  <c r="EC93" i="41"/>
  <c r="DQ93" i="41"/>
  <c r="DN93" i="41"/>
  <c r="DH93" i="41"/>
  <c r="DG93" i="41"/>
  <c r="DF93" i="41"/>
  <c r="DB93" i="41"/>
  <c r="CY93" i="41"/>
  <c r="CV93" i="41"/>
  <c r="CU93" i="41"/>
  <c r="CT93" i="41"/>
  <c r="CG93" i="41"/>
  <c r="CF93" i="41"/>
  <c r="CE93" i="41"/>
  <c r="BU93" i="41"/>
  <c r="BT93" i="41"/>
  <c r="BS93" i="41"/>
  <c r="Q93" i="41"/>
  <c r="N93" i="41"/>
  <c r="K93" i="41"/>
  <c r="ER74" i="41"/>
  <c r="EE74" i="41"/>
  <c r="ED74" i="41"/>
  <c r="EC74" i="41"/>
  <c r="DQ74" i="41"/>
  <c r="DN74" i="41"/>
  <c r="DH74" i="41"/>
  <c r="DG74" i="41"/>
  <c r="DF74" i="41"/>
  <c r="DB74" i="41"/>
  <c r="CY74" i="41"/>
  <c r="CV74" i="41"/>
  <c r="CU74" i="41"/>
  <c r="CT74" i="41"/>
  <c r="CG74" i="41"/>
  <c r="CF74" i="41"/>
  <c r="CE74" i="41"/>
  <c r="BU74" i="41"/>
  <c r="BT74" i="41"/>
  <c r="BS74" i="41"/>
  <c r="Q74" i="41"/>
  <c r="N74" i="41"/>
  <c r="K74" i="41"/>
  <c r="ER72" i="41"/>
  <c r="ES72" i="41" s="1"/>
  <c r="EE72" i="41"/>
  <c r="ED72" i="41"/>
  <c r="EC72" i="41"/>
  <c r="DQ72" i="41"/>
  <c r="DN72" i="41"/>
  <c r="DH72" i="41"/>
  <c r="DG72" i="41"/>
  <c r="DF72" i="41"/>
  <c r="DB72" i="41"/>
  <c r="CY72" i="41"/>
  <c r="CV72" i="41"/>
  <c r="CU72" i="41"/>
  <c r="CT72" i="41"/>
  <c r="CG72" i="41"/>
  <c r="CF72" i="41"/>
  <c r="CE72" i="41"/>
  <c r="BU72" i="41"/>
  <c r="BT72" i="41"/>
  <c r="BS72" i="41"/>
  <c r="Q72" i="41"/>
  <c r="N72" i="41"/>
  <c r="K72" i="41"/>
  <c r="ER201" i="41"/>
  <c r="ES201" i="41" s="1"/>
  <c r="EE201" i="41"/>
  <c r="ED201" i="41"/>
  <c r="EC201" i="41"/>
  <c r="DQ201" i="41"/>
  <c r="DN201" i="41"/>
  <c r="DK201" i="41"/>
  <c r="DH201" i="41"/>
  <c r="DG201" i="41"/>
  <c r="DF201" i="41"/>
  <c r="DB201" i="41"/>
  <c r="CY201" i="41"/>
  <c r="CV201" i="41"/>
  <c r="CU201" i="41"/>
  <c r="CT201" i="41"/>
  <c r="CG201" i="41"/>
  <c r="CF201" i="41"/>
  <c r="CE201" i="41"/>
  <c r="BU201" i="41"/>
  <c r="BT201" i="41"/>
  <c r="BS201" i="41"/>
  <c r="Q201" i="41"/>
  <c r="N201" i="41"/>
  <c r="K201" i="41"/>
  <c r="E201" i="41"/>
  <c r="ER24" i="41"/>
  <c r="ES24" i="41" s="1"/>
  <c r="EE24" i="41"/>
  <c r="ED24" i="41"/>
  <c r="EC24" i="41"/>
  <c r="DQ24" i="41"/>
  <c r="DN24" i="41"/>
  <c r="DK24" i="41"/>
  <c r="DH24" i="41"/>
  <c r="DG24" i="41"/>
  <c r="DF24" i="41"/>
  <c r="DB24" i="41"/>
  <c r="CY24" i="41"/>
  <c r="CV24" i="41"/>
  <c r="CU24" i="41"/>
  <c r="CT24" i="41"/>
  <c r="CG24" i="41"/>
  <c r="CF24" i="41"/>
  <c r="CE24" i="41"/>
  <c r="BU24" i="41"/>
  <c r="BT24" i="41"/>
  <c r="BS24" i="41"/>
  <c r="Q24" i="41"/>
  <c r="N24" i="41"/>
  <c r="K24" i="41"/>
  <c r="E24" i="41"/>
  <c r="CR308" i="43"/>
  <c r="CQ308" i="43"/>
  <c r="CP308" i="43"/>
  <c r="CE308" i="43"/>
  <c r="CB308" i="43"/>
  <c r="BY308" i="43"/>
  <c r="BV308" i="43"/>
  <c r="BG308" i="43"/>
  <c r="BF308" i="43"/>
  <c r="BE308" i="43"/>
  <c r="AW308" i="43"/>
  <c r="AR308" i="43"/>
  <c r="AS308" i="43" s="1"/>
  <c r="AA308" i="43"/>
  <c r="CR277" i="43"/>
  <c r="CQ277" i="43"/>
  <c r="CP277" i="43"/>
  <c r="CE277" i="43"/>
  <c r="CB277" i="43"/>
  <c r="BY277" i="43"/>
  <c r="BV277" i="43"/>
  <c r="BG277" i="43"/>
  <c r="BF277" i="43"/>
  <c r="BE277" i="43"/>
  <c r="AW277" i="43"/>
  <c r="AR277" i="43"/>
  <c r="AS277" i="43" s="1"/>
  <c r="AA277" i="43"/>
  <c r="CR180" i="43"/>
  <c r="CQ180" i="43"/>
  <c r="CP180" i="43"/>
  <c r="CE180" i="43"/>
  <c r="CB180" i="43"/>
  <c r="BY180" i="43"/>
  <c r="BV180" i="43"/>
  <c r="BG180" i="43"/>
  <c r="BF180" i="43"/>
  <c r="BE180" i="43"/>
  <c r="AW180" i="43"/>
  <c r="AR180" i="43"/>
  <c r="AS180" i="43" s="1"/>
  <c r="AA180" i="43"/>
  <c r="CR157" i="43"/>
  <c r="CQ157" i="43"/>
  <c r="CP157" i="43"/>
  <c r="CE157" i="43"/>
  <c r="CB157" i="43"/>
  <c r="BY157" i="43"/>
  <c r="BV157" i="43"/>
  <c r="BG157" i="43"/>
  <c r="BF157" i="43"/>
  <c r="BE157" i="43"/>
  <c r="AW157" i="43"/>
  <c r="AR157" i="43"/>
  <c r="AS157" i="43" s="1"/>
  <c r="AA157" i="43"/>
  <c r="CR319" i="43"/>
  <c r="CQ319" i="43"/>
  <c r="CP319" i="43"/>
  <c r="CE319" i="43"/>
  <c r="CB319" i="43"/>
  <c r="BY319" i="43"/>
  <c r="BV319" i="43"/>
  <c r="BG319" i="43"/>
  <c r="BF319" i="43"/>
  <c r="BE319" i="43"/>
  <c r="AW319" i="43"/>
  <c r="AR319" i="43"/>
  <c r="AS319" i="43" s="1"/>
  <c r="AA319" i="43"/>
  <c r="CR303" i="43"/>
  <c r="CQ303" i="43"/>
  <c r="CP303" i="43"/>
  <c r="CE303" i="43"/>
  <c r="CB303" i="43"/>
  <c r="BY303" i="43"/>
  <c r="BV303" i="43"/>
  <c r="BG303" i="43"/>
  <c r="BF303" i="43"/>
  <c r="BE303" i="43"/>
  <c r="AW303" i="43"/>
  <c r="AR303" i="43"/>
  <c r="AS303" i="43" s="1"/>
  <c r="AA303" i="43"/>
  <c r="CR283" i="43"/>
  <c r="CQ283" i="43"/>
  <c r="CP283" i="43"/>
  <c r="CE283" i="43"/>
  <c r="CB283" i="43"/>
  <c r="BY283" i="43"/>
  <c r="BV283" i="43"/>
  <c r="BG283" i="43"/>
  <c r="BF283" i="43"/>
  <c r="BE283" i="43"/>
  <c r="AW283" i="43"/>
  <c r="AR283" i="43"/>
  <c r="AS283" i="43" s="1"/>
  <c r="AA283" i="43"/>
  <c r="CR271" i="43"/>
  <c r="CQ271" i="43"/>
  <c r="CP271" i="43"/>
  <c r="CE271" i="43"/>
  <c r="CB271" i="43"/>
  <c r="BY271" i="43"/>
  <c r="BV271" i="43"/>
  <c r="BG271" i="43"/>
  <c r="BF271" i="43"/>
  <c r="BE271" i="43"/>
  <c r="AW271" i="43"/>
  <c r="AR271" i="43"/>
  <c r="AS271" i="43" s="1"/>
  <c r="AA271" i="43"/>
  <c r="CR264" i="43"/>
  <c r="CQ264" i="43"/>
  <c r="CP264" i="43"/>
  <c r="CE264" i="43"/>
  <c r="CB264" i="43"/>
  <c r="BY264" i="43"/>
  <c r="BV264" i="43"/>
  <c r="BG264" i="43"/>
  <c r="BF264" i="43"/>
  <c r="BE264" i="43"/>
  <c r="AW264" i="43"/>
  <c r="AR264" i="43"/>
  <c r="AS264" i="43" s="1"/>
  <c r="AA264" i="43"/>
  <c r="CR207" i="43"/>
  <c r="CQ207" i="43"/>
  <c r="CP207" i="43"/>
  <c r="CE207" i="43"/>
  <c r="CB207" i="43"/>
  <c r="BY207" i="43"/>
  <c r="BV207" i="43"/>
  <c r="BG207" i="43"/>
  <c r="BF207" i="43"/>
  <c r="BE207" i="43"/>
  <c r="AW207" i="43"/>
  <c r="AR207" i="43"/>
  <c r="AS207" i="43" s="1"/>
  <c r="AA207" i="43"/>
  <c r="CR197" i="43"/>
  <c r="CQ197" i="43"/>
  <c r="CP197" i="43"/>
  <c r="CE197" i="43"/>
  <c r="CB197" i="43"/>
  <c r="BY197" i="43"/>
  <c r="BV197" i="43"/>
  <c r="BG197" i="43"/>
  <c r="BF197" i="43"/>
  <c r="BE197" i="43"/>
  <c r="AW197" i="43"/>
  <c r="AR197" i="43"/>
  <c r="AS197" i="43" s="1"/>
  <c r="AA197" i="43"/>
  <c r="CR154" i="43"/>
  <c r="CQ154" i="43"/>
  <c r="CP154" i="43"/>
  <c r="CE154" i="43"/>
  <c r="CB154" i="43"/>
  <c r="BY154" i="43"/>
  <c r="BV154" i="43"/>
  <c r="BG154" i="43"/>
  <c r="BF154" i="43"/>
  <c r="BE154" i="43"/>
  <c r="AW154" i="43"/>
  <c r="AR154" i="43"/>
  <c r="AS154" i="43" s="1"/>
  <c r="AA154" i="43"/>
  <c r="CR96" i="43"/>
  <c r="CQ96" i="43"/>
  <c r="CP96" i="43"/>
  <c r="CE96" i="43"/>
  <c r="CB96" i="43"/>
  <c r="BY96" i="43"/>
  <c r="BV96" i="43"/>
  <c r="BG96" i="43"/>
  <c r="BF96" i="43"/>
  <c r="BE96" i="43"/>
  <c r="AW96" i="43"/>
  <c r="AR96" i="43"/>
  <c r="AS96" i="43" s="1"/>
  <c r="AA96" i="43"/>
  <c r="CR90" i="43"/>
  <c r="CQ90" i="43"/>
  <c r="CP90" i="43"/>
  <c r="CE90" i="43"/>
  <c r="CB90" i="43"/>
  <c r="BY90" i="43"/>
  <c r="BV90" i="43"/>
  <c r="BG90" i="43"/>
  <c r="BF90" i="43"/>
  <c r="BE90" i="43"/>
  <c r="AW90" i="43"/>
  <c r="AR90" i="43"/>
  <c r="AS90" i="43" s="1"/>
  <c r="AA90" i="43"/>
  <c r="CR71" i="43"/>
  <c r="CQ71" i="43"/>
  <c r="CP71" i="43"/>
  <c r="CE71" i="43"/>
  <c r="CB71" i="43"/>
  <c r="BY71" i="43"/>
  <c r="BV71" i="43"/>
  <c r="BG71" i="43"/>
  <c r="BF71" i="43"/>
  <c r="BE71" i="43"/>
  <c r="AW71" i="43"/>
  <c r="AR71" i="43"/>
  <c r="AS71" i="43" s="1"/>
  <c r="AA71" i="43"/>
  <c r="CR69" i="43"/>
  <c r="CQ69" i="43"/>
  <c r="CP69" i="43"/>
  <c r="CE69" i="43"/>
  <c r="CB69" i="43"/>
  <c r="BY69" i="43"/>
  <c r="BV69" i="43"/>
  <c r="BG69" i="43"/>
  <c r="BF69" i="43"/>
  <c r="BE69" i="43"/>
  <c r="AW69" i="43"/>
  <c r="AR69" i="43"/>
  <c r="AS69" i="43" s="1"/>
  <c r="AA69" i="43"/>
  <c r="CR196" i="43"/>
  <c r="CQ196" i="43"/>
  <c r="CP196" i="43"/>
  <c r="CE196" i="43"/>
  <c r="CB196" i="43"/>
  <c r="BY196" i="43"/>
  <c r="BV196" i="43"/>
  <c r="BG196" i="43"/>
  <c r="BF196" i="43"/>
  <c r="BE196" i="43"/>
  <c r="AW196" i="43"/>
  <c r="AR196" i="43"/>
  <c r="AS196" i="43" s="1"/>
  <c r="AA196" i="43"/>
  <c r="Y196" i="43"/>
  <c r="Q196" i="43"/>
  <c r="N196" i="43"/>
  <c r="K196" i="43"/>
  <c r="CR24" i="43"/>
  <c r="CQ24" i="43"/>
  <c r="CP24" i="43"/>
  <c r="CE24" i="43"/>
  <c r="CB24" i="43"/>
  <c r="BY24" i="43"/>
  <c r="BV24" i="43"/>
  <c r="BG24" i="43"/>
  <c r="BF24" i="43"/>
  <c r="BE24" i="43"/>
  <c r="AW24" i="43"/>
  <c r="AR24" i="43"/>
  <c r="AS24" i="43" s="1"/>
  <c r="AA24" i="43"/>
  <c r="Y24" i="43"/>
  <c r="Q24" i="43"/>
  <c r="N24" i="43"/>
  <c r="K24" i="43"/>
  <c r="CR334" i="43"/>
  <c r="CQ334" i="43"/>
  <c r="CP334" i="43"/>
  <c r="CE334" i="43"/>
  <c r="CB334" i="43"/>
  <c r="BY334" i="43"/>
  <c r="BV334" i="43"/>
  <c r="BG334" i="43"/>
  <c r="BF334" i="43"/>
  <c r="BE334" i="43"/>
  <c r="AW334" i="43"/>
  <c r="AR334" i="43"/>
  <c r="AS334" i="43" s="1"/>
  <c r="AA334" i="43"/>
  <c r="Y334" i="43"/>
  <c r="Q334" i="43"/>
  <c r="N334" i="43"/>
  <c r="K334" i="43"/>
  <c r="CR332" i="43"/>
  <c r="CQ332" i="43"/>
  <c r="CP332" i="43"/>
  <c r="CE332" i="43"/>
  <c r="CB332" i="43"/>
  <c r="BY332" i="43"/>
  <c r="BV332" i="43"/>
  <c r="BG332" i="43"/>
  <c r="BF332" i="43"/>
  <c r="BE332" i="43"/>
  <c r="AW332" i="43"/>
  <c r="AR332" i="43"/>
  <c r="AS332" i="43" s="1"/>
  <c r="AA332" i="43"/>
  <c r="Y332" i="43"/>
  <c r="Q332" i="43"/>
  <c r="N332" i="43"/>
  <c r="K332" i="43"/>
  <c r="CR331" i="43"/>
  <c r="CQ331" i="43"/>
  <c r="CP331" i="43"/>
  <c r="CE331" i="43"/>
  <c r="CB331" i="43"/>
  <c r="BY331" i="43"/>
  <c r="BV331" i="43"/>
  <c r="BG331" i="43"/>
  <c r="BF331" i="43"/>
  <c r="BE331" i="43"/>
  <c r="AW331" i="43"/>
  <c r="AR331" i="43"/>
  <c r="AS331" i="43" s="1"/>
  <c r="AA331" i="43"/>
  <c r="Y331" i="43"/>
  <c r="Q331" i="43"/>
  <c r="N331" i="43"/>
  <c r="K331" i="43"/>
  <c r="CR329" i="43"/>
  <c r="CQ329" i="43"/>
  <c r="CP329" i="43"/>
  <c r="CE329" i="43"/>
  <c r="CB329" i="43"/>
  <c r="BY329" i="43"/>
  <c r="BV329" i="43"/>
  <c r="BG329" i="43"/>
  <c r="BF329" i="43"/>
  <c r="BE329" i="43"/>
  <c r="AW329" i="43"/>
  <c r="AR329" i="43"/>
  <c r="AS329" i="43" s="1"/>
  <c r="AA329" i="43"/>
  <c r="Y329" i="43"/>
  <c r="Q329" i="43"/>
  <c r="N329" i="43"/>
  <c r="K329" i="43"/>
  <c r="CR326" i="43"/>
  <c r="CQ326" i="43"/>
  <c r="CP326" i="43"/>
  <c r="CE326" i="43"/>
  <c r="CB326" i="43"/>
  <c r="BY326" i="43"/>
  <c r="BV326" i="43"/>
  <c r="BG326" i="43"/>
  <c r="BF326" i="43"/>
  <c r="BE326" i="43"/>
  <c r="AW326" i="43"/>
  <c r="AR326" i="43"/>
  <c r="AS326" i="43" s="1"/>
  <c r="AA326" i="43"/>
  <c r="Y326" i="43"/>
  <c r="Q326" i="43"/>
  <c r="N326" i="43"/>
  <c r="K326" i="43"/>
  <c r="CR324" i="43"/>
  <c r="CQ324" i="43"/>
  <c r="CP324" i="43"/>
  <c r="CE324" i="43"/>
  <c r="CB324" i="43"/>
  <c r="BY324" i="43"/>
  <c r="BV324" i="43"/>
  <c r="BG324" i="43"/>
  <c r="BF324" i="43"/>
  <c r="BE324" i="43"/>
  <c r="AW324" i="43"/>
  <c r="AR324" i="43"/>
  <c r="AS324" i="43" s="1"/>
  <c r="AA324" i="43"/>
  <c r="Y324" i="43"/>
  <c r="Q324" i="43"/>
  <c r="N324" i="43"/>
  <c r="K324" i="43"/>
  <c r="CR322" i="43"/>
  <c r="CQ322" i="43"/>
  <c r="CP322" i="43"/>
  <c r="CE322" i="43"/>
  <c r="CB322" i="43"/>
  <c r="BY322" i="43"/>
  <c r="BV322" i="43"/>
  <c r="BG322" i="43"/>
  <c r="BF322" i="43"/>
  <c r="BE322" i="43"/>
  <c r="AW322" i="43"/>
  <c r="AR322" i="43"/>
  <c r="AS322" i="43" s="1"/>
  <c r="AA322" i="43"/>
  <c r="Y322" i="43"/>
  <c r="Q322" i="43"/>
  <c r="N322" i="43"/>
  <c r="K322" i="43"/>
  <c r="CR315" i="43"/>
  <c r="CQ315" i="43"/>
  <c r="CP315" i="43"/>
  <c r="CE315" i="43"/>
  <c r="CB315" i="43"/>
  <c r="BY315" i="43"/>
  <c r="BV315" i="43"/>
  <c r="BG315" i="43"/>
  <c r="BF315" i="43"/>
  <c r="BE315" i="43"/>
  <c r="AW315" i="43"/>
  <c r="AR315" i="43"/>
  <c r="AS315" i="43" s="1"/>
  <c r="AA315" i="43"/>
  <c r="Y315" i="43"/>
  <c r="Q315" i="43"/>
  <c r="N315" i="43"/>
  <c r="K315" i="43"/>
  <c r="CR309" i="43"/>
  <c r="CQ309" i="43"/>
  <c r="CP309" i="43"/>
  <c r="CE309" i="43"/>
  <c r="CB309" i="43"/>
  <c r="BY309" i="43"/>
  <c r="BV309" i="43"/>
  <c r="BG309" i="43"/>
  <c r="BF309" i="43"/>
  <c r="BE309" i="43"/>
  <c r="AW309" i="43"/>
  <c r="AR309" i="43"/>
  <c r="AS309" i="43" s="1"/>
  <c r="AA309" i="43"/>
  <c r="Y309" i="43"/>
  <c r="Q309" i="43"/>
  <c r="N309" i="43"/>
  <c r="K309" i="43"/>
  <c r="CR306" i="43"/>
  <c r="CQ306" i="43"/>
  <c r="CP306" i="43"/>
  <c r="CE306" i="43"/>
  <c r="CB306" i="43"/>
  <c r="BY306" i="43"/>
  <c r="BV306" i="43"/>
  <c r="BG306" i="43"/>
  <c r="BF306" i="43"/>
  <c r="BE306" i="43"/>
  <c r="AW306" i="43"/>
  <c r="AR306" i="43"/>
  <c r="AS306" i="43" s="1"/>
  <c r="AA306" i="43"/>
  <c r="Y306" i="43"/>
  <c r="Q306" i="43"/>
  <c r="N306" i="43"/>
  <c r="K306" i="43"/>
  <c r="CR281" i="43"/>
  <c r="CQ281" i="43"/>
  <c r="CP281" i="43"/>
  <c r="CE281" i="43"/>
  <c r="CB281" i="43"/>
  <c r="BY281" i="43"/>
  <c r="BV281" i="43"/>
  <c r="BG281" i="43"/>
  <c r="BF281" i="43"/>
  <c r="BE281" i="43"/>
  <c r="AW281" i="43"/>
  <c r="AR281" i="43"/>
  <c r="AS281" i="43" s="1"/>
  <c r="AA281" i="43"/>
  <c r="Y281" i="43"/>
  <c r="Q281" i="43"/>
  <c r="N281" i="43"/>
  <c r="K281" i="43"/>
  <c r="CR269" i="43"/>
  <c r="CQ269" i="43"/>
  <c r="CP269" i="43"/>
  <c r="CE269" i="43"/>
  <c r="CB269" i="43"/>
  <c r="BY269" i="43"/>
  <c r="BV269" i="43"/>
  <c r="BG269" i="43"/>
  <c r="BF269" i="43"/>
  <c r="BE269" i="43"/>
  <c r="AW269" i="43"/>
  <c r="AR269" i="43"/>
  <c r="AS269" i="43" s="1"/>
  <c r="AA269" i="43"/>
  <c r="Y269" i="43"/>
  <c r="Q269" i="43"/>
  <c r="N269" i="43"/>
  <c r="K269" i="43"/>
  <c r="CR268" i="43"/>
  <c r="CQ268" i="43"/>
  <c r="CP268" i="43"/>
  <c r="CE268" i="43"/>
  <c r="CB268" i="43"/>
  <c r="BY268" i="43"/>
  <c r="BV268" i="43"/>
  <c r="BG268" i="43"/>
  <c r="BF268" i="43"/>
  <c r="BE268" i="43"/>
  <c r="AW268" i="43"/>
  <c r="AR268" i="43"/>
  <c r="AS268" i="43" s="1"/>
  <c r="AA268" i="43"/>
  <c r="Y268" i="43"/>
  <c r="Q268" i="43"/>
  <c r="N268" i="43"/>
  <c r="K268" i="43"/>
  <c r="CR257" i="43"/>
  <c r="CQ257" i="43"/>
  <c r="CP257" i="43"/>
  <c r="CE257" i="43"/>
  <c r="CB257" i="43"/>
  <c r="BY257" i="43"/>
  <c r="BV257" i="43"/>
  <c r="BG257" i="43"/>
  <c r="BF257" i="43"/>
  <c r="BE257" i="43"/>
  <c r="AW257" i="43"/>
  <c r="AR257" i="43"/>
  <c r="AS257" i="43" s="1"/>
  <c r="AA257" i="43"/>
  <c r="Y257" i="43"/>
  <c r="Q257" i="43"/>
  <c r="N257" i="43"/>
  <c r="K257" i="43"/>
  <c r="CR254" i="43"/>
  <c r="CQ254" i="43"/>
  <c r="CP254" i="43"/>
  <c r="CE254" i="43"/>
  <c r="CB254" i="43"/>
  <c r="BY254" i="43"/>
  <c r="BV254" i="43"/>
  <c r="BG254" i="43"/>
  <c r="BF254" i="43"/>
  <c r="BE254" i="43"/>
  <c r="AW254" i="43"/>
  <c r="AR254" i="43"/>
  <c r="AS254" i="43" s="1"/>
  <c r="AA254" i="43"/>
  <c r="Y254" i="43"/>
  <c r="Q254" i="43"/>
  <c r="N254" i="43"/>
  <c r="K254" i="43"/>
  <c r="CR236" i="43"/>
  <c r="CQ236" i="43"/>
  <c r="CP236" i="43"/>
  <c r="CE236" i="43"/>
  <c r="CB236" i="43"/>
  <c r="BY236" i="43"/>
  <c r="BV236" i="43"/>
  <c r="BG236" i="43"/>
  <c r="BF236" i="43"/>
  <c r="BE236" i="43"/>
  <c r="AW236" i="43"/>
  <c r="AR236" i="43"/>
  <c r="AS236" i="43" s="1"/>
  <c r="AA236" i="43"/>
  <c r="Y236" i="43"/>
  <c r="Q236" i="43"/>
  <c r="N236" i="43"/>
  <c r="K236" i="43"/>
  <c r="CR232" i="43"/>
  <c r="CQ232" i="43"/>
  <c r="CP232" i="43"/>
  <c r="CE232" i="43"/>
  <c r="CB232" i="43"/>
  <c r="BY232" i="43"/>
  <c r="BV232" i="43"/>
  <c r="BG232" i="43"/>
  <c r="BF232" i="43"/>
  <c r="BE232" i="43"/>
  <c r="AW232" i="43"/>
  <c r="AR232" i="43"/>
  <c r="AS232" i="43" s="1"/>
  <c r="AA232" i="43"/>
  <c r="Y232" i="43"/>
  <c r="Q232" i="43"/>
  <c r="N232" i="43"/>
  <c r="K232" i="43"/>
  <c r="CR230" i="43"/>
  <c r="CQ230" i="43"/>
  <c r="CP230" i="43"/>
  <c r="CE230" i="43"/>
  <c r="CB230" i="43"/>
  <c r="BY230" i="43"/>
  <c r="BV230" i="43"/>
  <c r="BG230" i="43"/>
  <c r="BF230" i="43"/>
  <c r="BE230" i="43"/>
  <c r="AW230" i="43"/>
  <c r="AR230" i="43"/>
  <c r="AS230" i="43" s="1"/>
  <c r="AA230" i="43"/>
  <c r="Y230" i="43"/>
  <c r="Q230" i="43"/>
  <c r="N230" i="43"/>
  <c r="K230" i="43"/>
  <c r="CR229" i="43"/>
  <c r="CQ229" i="43"/>
  <c r="CP229" i="43"/>
  <c r="CE229" i="43"/>
  <c r="CB229" i="43"/>
  <c r="BY229" i="43"/>
  <c r="BV229" i="43"/>
  <c r="BG229" i="43"/>
  <c r="BF229" i="43"/>
  <c r="BE229" i="43"/>
  <c r="AW229" i="43"/>
  <c r="AR229" i="43"/>
  <c r="AS229" i="43" s="1"/>
  <c r="AA229" i="43"/>
  <c r="Y229" i="43"/>
  <c r="Q229" i="43"/>
  <c r="N229" i="43"/>
  <c r="K229" i="43"/>
  <c r="CR221" i="43"/>
  <c r="CQ221" i="43"/>
  <c r="CP221" i="43"/>
  <c r="CE221" i="43"/>
  <c r="CB221" i="43"/>
  <c r="BY221" i="43"/>
  <c r="BV221" i="43"/>
  <c r="BG221" i="43"/>
  <c r="BF221" i="43"/>
  <c r="BE221" i="43"/>
  <c r="AW221" i="43"/>
  <c r="AR221" i="43"/>
  <c r="AS221" i="43" s="1"/>
  <c r="AA221" i="43"/>
  <c r="Y221" i="43"/>
  <c r="Q221" i="43"/>
  <c r="N221" i="43"/>
  <c r="K221" i="43"/>
  <c r="CR219" i="43"/>
  <c r="CQ219" i="43"/>
  <c r="CP219" i="43"/>
  <c r="CE219" i="43"/>
  <c r="CB219" i="43"/>
  <c r="BY219" i="43"/>
  <c r="BV219" i="43"/>
  <c r="BG219" i="43"/>
  <c r="BF219" i="43"/>
  <c r="BE219" i="43"/>
  <c r="AW219" i="43"/>
  <c r="AR219" i="43"/>
  <c r="AS219" i="43" s="1"/>
  <c r="AA219" i="43"/>
  <c r="Y219" i="43"/>
  <c r="Q219" i="43"/>
  <c r="N219" i="43"/>
  <c r="K219" i="43"/>
  <c r="CR213" i="43"/>
  <c r="CQ213" i="43"/>
  <c r="CP213" i="43"/>
  <c r="CE213" i="43"/>
  <c r="CB213" i="43"/>
  <c r="BY213" i="43"/>
  <c r="BV213" i="43"/>
  <c r="BG213" i="43"/>
  <c r="BF213" i="43"/>
  <c r="BE213" i="43"/>
  <c r="AW213" i="43"/>
  <c r="AR213" i="43"/>
  <c r="AS213" i="43" s="1"/>
  <c r="AA213" i="43"/>
  <c r="Y213" i="43"/>
  <c r="Q213" i="43"/>
  <c r="N213" i="43"/>
  <c r="K213" i="43"/>
  <c r="CR208" i="43"/>
  <c r="CQ208" i="43"/>
  <c r="CP208" i="43"/>
  <c r="CE208" i="43"/>
  <c r="CB208" i="43"/>
  <c r="BY208" i="43"/>
  <c r="BV208" i="43"/>
  <c r="BG208" i="43"/>
  <c r="BF208" i="43"/>
  <c r="BE208" i="43"/>
  <c r="AW208" i="43"/>
  <c r="AR208" i="43"/>
  <c r="AS208" i="43" s="1"/>
  <c r="AA208" i="43"/>
  <c r="Y208" i="43"/>
  <c r="Q208" i="43"/>
  <c r="N208" i="43"/>
  <c r="K208" i="43"/>
  <c r="CR204" i="43"/>
  <c r="CQ204" i="43"/>
  <c r="CP204" i="43"/>
  <c r="CE204" i="43"/>
  <c r="CB204" i="43"/>
  <c r="BY204" i="43"/>
  <c r="BV204" i="43"/>
  <c r="BG204" i="43"/>
  <c r="BF204" i="43"/>
  <c r="BE204" i="43"/>
  <c r="AW204" i="43"/>
  <c r="AR204" i="43"/>
  <c r="AS204" i="43" s="1"/>
  <c r="AA204" i="43"/>
  <c r="Y204" i="43"/>
  <c r="Q204" i="43"/>
  <c r="N204" i="43"/>
  <c r="K204" i="43"/>
  <c r="CR193" i="43"/>
  <c r="CQ193" i="43"/>
  <c r="CP193" i="43"/>
  <c r="CE193" i="43"/>
  <c r="CB193" i="43"/>
  <c r="BY193" i="43"/>
  <c r="BV193" i="43"/>
  <c r="BG193" i="43"/>
  <c r="BF193" i="43"/>
  <c r="BE193" i="43"/>
  <c r="AW193" i="43"/>
  <c r="AR193" i="43"/>
  <c r="AS193" i="43" s="1"/>
  <c r="AA193" i="43"/>
  <c r="Y193" i="43"/>
  <c r="Q193" i="43"/>
  <c r="N193" i="43"/>
  <c r="K193" i="43"/>
  <c r="CR190" i="43"/>
  <c r="CQ190" i="43"/>
  <c r="CP190" i="43"/>
  <c r="CE190" i="43"/>
  <c r="CB190" i="43"/>
  <c r="BY190" i="43"/>
  <c r="BV190" i="43"/>
  <c r="BG190" i="43"/>
  <c r="BF190" i="43"/>
  <c r="BE190" i="43"/>
  <c r="AW190" i="43"/>
  <c r="AR190" i="43"/>
  <c r="AS190" i="43" s="1"/>
  <c r="AA190" i="43"/>
  <c r="Y190" i="43"/>
  <c r="Q190" i="43"/>
  <c r="N190" i="43"/>
  <c r="K190" i="43"/>
  <c r="CR184" i="43"/>
  <c r="CQ184" i="43"/>
  <c r="CP184" i="43"/>
  <c r="CE184" i="43"/>
  <c r="CB184" i="43"/>
  <c r="BY184" i="43"/>
  <c r="BV184" i="43"/>
  <c r="BG184" i="43"/>
  <c r="BF184" i="43"/>
  <c r="BE184" i="43"/>
  <c r="AW184" i="43"/>
  <c r="AR184" i="43"/>
  <c r="AS184" i="43" s="1"/>
  <c r="AA184" i="43"/>
  <c r="Y184" i="43"/>
  <c r="Q184" i="43"/>
  <c r="N184" i="43"/>
  <c r="K184" i="43"/>
  <c r="CR178" i="43"/>
  <c r="CQ178" i="43"/>
  <c r="CP178" i="43"/>
  <c r="CE178" i="43"/>
  <c r="CB178" i="43"/>
  <c r="BY178" i="43"/>
  <c r="BV178" i="43"/>
  <c r="BG178" i="43"/>
  <c r="BF178" i="43"/>
  <c r="BE178" i="43"/>
  <c r="AW178" i="43"/>
  <c r="AR178" i="43"/>
  <c r="AS178" i="43" s="1"/>
  <c r="AA178" i="43"/>
  <c r="Y178" i="43"/>
  <c r="Q178" i="43"/>
  <c r="N178" i="43"/>
  <c r="K178" i="43"/>
  <c r="CR175" i="43"/>
  <c r="CQ175" i="43"/>
  <c r="CP175" i="43"/>
  <c r="CE175" i="43"/>
  <c r="CB175" i="43"/>
  <c r="BY175" i="43"/>
  <c r="BV175" i="43"/>
  <c r="BG175" i="43"/>
  <c r="BF175" i="43"/>
  <c r="BE175" i="43"/>
  <c r="AW175" i="43"/>
  <c r="AR175" i="43"/>
  <c r="AS175" i="43" s="1"/>
  <c r="AA175" i="43"/>
  <c r="Y175" i="43"/>
  <c r="Q175" i="43"/>
  <c r="N175" i="43"/>
  <c r="K175" i="43"/>
  <c r="CR167" i="43"/>
  <c r="CQ167" i="43"/>
  <c r="CP167" i="43"/>
  <c r="CE167" i="43"/>
  <c r="CB167" i="43"/>
  <c r="BY167" i="43"/>
  <c r="BV167" i="43"/>
  <c r="BG167" i="43"/>
  <c r="BF167" i="43"/>
  <c r="BE167" i="43"/>
  <c r="AW167" i="43"/>
  <c r="AR167" i="43"/>
  <c r="AS167" i="43" s="1"/>
  <c r="AA167" i="43"/>
  <c r="Y167" i="43"/>
  <c r="Q167" i="43"/>
  <c r="N167" i="43"/>
  <c r="K167" i="43"/>
  <c r="CR166" i="43"/>
  <c r="CQ166" i="43"/>
  <c r="CP166" i="43"/>
  <c r="CE166" i="43"/>
  <c r="CB166" i="43"/>
  <c r="BY166" i="43"/>
  <c r="BV166" i="43"/>
  <c r="BG166" i="43"/>
  <c r="BF166" i="43"/>
  <c r="BE166" i="43"/>
  <c r="AW166" i="43"/>
  <c r="AR166" i="43"/>
  <c r="AS166" i="43" s="1"/>
  <c r="AA166" i="43"/>
  <c r="Y166" i="43"/>
  <c r="Q166" i="43"/>
  <c r="N166" i="43"/>
  <c r="K166" i="43"/>
  <c r="CR159" i="43"/>
  <c r="CQ159" i="43"/>
  <c r="CP159" i="43"/>
  <c r="CE159" i="43"/>
  <c r="CB159" i="43"/>
  <c r="BY159" i="43"/>
  <c r="BV159" i="43"/>
  <c r="BG159" i="43"/>
  <c r="BF159" i="43"/>
  <c r="BE159" i="43"/>
  <c r="AW159" i="43"/>
  <c r="AR159" i="43"/>
  <c r="AS159" i="43" s="1"/>
  <c r="AA159" i="43"/>
  <c r="Y159" i="43"/>
  <c r="Q159" i="43"/>
  <c r="N159" i="43"/>
  <c r="K159" i="43"/>
  <c r="CR145" i="43"/>
  <c r="CQ145" i="43"/>
  <c r="CP145" i="43"/>
  <c r="CE145" i="43"/>
  <c r="CB145" i="43"/>
  <c r="BY145" i="43"/>
  <c r="BV145" i="43"/>
  <c r="BG145" i="43"/>
  <c r="BF145" i="43"/>
  <c r="BE145" i="43"/>
  <c r="AW145" i="43"/>
  <c r="AR145" i="43"/>
  <c r="AS145" i="43" s="1"/>
  <c r="AA145" i="43"/>
  <c r="Y145" i="43"/>
  <c r="Q145" i="43"/>
  <c r="N145" i="43"/>
  <c r="K145" i="43"/>
  <c r="CR144" i="43"/>
  <c r="CQ144" i="43"/>
  <c r="CP144" i="43"/>
  <c r="CE144" i="43"/>
  <c r="CB144" i="43"/>
  <c r="BY144" i="43"/>
  <c r="BV144" i="43"/>
  <c r="BG144" i="43"/>
  <c r="BF144" i="43"/>
  <c r="BE144" i="43"/>
  <c r="AW144" i="43"/>
  <c r="AR144" i="43"/>
  <c r="AS144" i="43" s="1"/>
  <c r="AA144" i="43"/>
  <c r="Y144" i="43"/>
  <c r="Q144" i="43"/>
  <c r="N144" i="43"/>
  <c r="K144" i="43"/>
  <c r="CR134" i="43"/>
  <c r="CQ134" i="43"/>
  <c r="CP134" i="43"/>
  <c r="CE134" i="43"/>
  <c r="CB134" i="43"/>
  <c r="BY134" i="43"/>
  <c r="BV134" i="43"/>
  <c r="BG134" i="43"/>
  <c r="BF134" i="43"/>
  <c r="BE134" i="43"/>
  <c r="AW134" i="43"/>
  <c r="AR134" i="43"/>
  <c r="AS134" i="43" s="1"/>
  <c r="AA134" i="43"/>
  <c r="Y134" i="43"/>
  <c r="Q134" i="43"/>
  <c r="N134" i="43"/>
  <c r="K134" i="43"/>
  <c r="CR123" i="43"/>
  <c r="CQ123" i="43"/>
  <c r="CP123" i="43"/>
  <c r="CE123" i="43"/>
  <c r="CB123" i="43"/>
  <c r="BY123" i="43"/>
  <c r="BV123" i="43"/>
  <c r="BG123" i="43"/>
  <c r="BF123" i="43"/>
  <c r="BE123" i="43"/>
  <c r="AW123" i="43"/>
  <c r="AR123" i="43"/>
  <c r="AS123" i="43" s="1"/>
  <c r="AA123" i="43"/>
  <c r="Y123" i="43"/>
  <c r="Q123" i="43"/>
  <c r="N123" i="43"/>
  <c r="K123" i="43"/>
  <c r="CR114" i="43"/>
  <c r="CQ114" i="43"/>
  <c r="CP114" i="43"/>
  <c r="CE114" i="43"/>
  <c r="CB114" i="43"/>
  <c r="BY114" i="43"/>
  <c r="BV114" i="43"/>
  <c r="BG114" i="43"/>
  <c r="BF114" i="43"/>
  <c r="BE114" i="43"/>
  <c r="AW114" i="43"/>
  <c r="AR114" i="43"/>
  <c r="AS114" i="43" s="1"/>
  <c r="AA114" i="43"/>
  <c r="Y114" i="43"/>
  <c r="Q114" i="43"/>
  <c r="N114" i="43"/>
  <c r="K114" i="43"/>
  <c r="CR98" i="43"/>
  <c r="CQ98" i="43"/>
  <c r="CP98" i="43"/>
  <c r="CE98" i="43"/>
  <c r="CB98" i="43"/>
  <c r="BY98" i="43"/>
  <c r="BV98" i="43"/>
  <c r="BG98" i="43"/>
  <c r="BF98" i="43"/>
  <c r="BE98" i="43"/>
  <c r="AW98" i="43"/>
  <c r="AR98" i="43"/>
  <c r="AS98" i="43" s="1"/>
  <c r="AA98" i="43"/>
  <c r="Y98" i="43"/>
  <c r="Q98" i="43"/>
  <c r="N98" i="43"/>
  <c r="K98" i="43"/>
  <c r="CR83" i="43"/>
  <c r="CQ83" i="43"/>
  <c r="CP83" i="43"/>
  <c r="CE83" i="43"/>
  <c r="CB83" i="43"/>
  <c r="BY83" i="43"/>
  <c r="BV83" i="43"/>
  <c r="BG83" i="43"/>
  <c r="BF83" i="43"/>
  <c r="BE83" i="43"/>
  <c r="AW83" i="43"/>
  <c r="AR83" i="43"/>
  <c r="AS83" i="43" s="1"/>
  <c r="AA83" i="43"/>
  <c r="Y83" i="43"/>
  <c r="Q83" i="43"/>
  <c r="N83" i="43"/>
  <c r="K83" i="43"/>
  <c r="CR79" i="43"/>
  <c r="CQ79" i="43"/>
  <c r="CP79" i="43"/>
  <c r="CE79" i="43"/>
  <c r="CB79" i="43"/>
  <c r="BY79" i="43"/>
  <c r="BV79" i="43"/>
  <c r="BG79" i="43"/>
  <c r="BF79" i="43"/>
  <c r="BE79" i="43"/>
  <c r="AW79" i="43"/>
  <c r="AR79" i="43"/>
  <c r="AS79" i="43" s="1"/>
  <c r="AA79" i="43"/>
  <c r="Y79" i="43"/>
  <c r="Q79" i="43"/>
  <c r="N79" i="43"/>
  <c r="K79" i="43"/>
  <c r="CR75" i="43"/>
  <c r="CQ75" i="43"/>
  <c r="CP75" i="43"/>
  <c r="CE75" i="43"/>
  <c r="CB75" i="43"/>
  <c r="BY75" i="43"/>
  <c r="BV75" i="43"/>
  <c r="BG75" i="43"/>
  <c r="BF75" i="43"/>
  <c r="BE75" i="43"/>
  <c r="AW75" i="43"/>
  <c r="AR75" i="43"/>
  <c r="AS75" i="43" s="1"/>
  <c r="AA75" i="43"/>
  <c r="Y75" i="43"/>
  <c r="Q75" i="43"/>
  <c r="N75" i="43"/>
  <c r="K75" i="43"/>
  <c r="CR64" i="43"/>
  <c r="CQ64" i="43"/>
  <c r="CP64" i="43"/>
  <c r="CE64" i="43"/>
  <c r="CB64" i="43"/>
  <c r="BY64" i="43"/>
  <c r="BV64" i="43"/>
  <c r="BG64" i="43"/>
  <c r="BF64" i="43"/>
  <c r="BE64" i="43"/>
  <c r="AW64" i="43"/>
  <c r="AR64" i="43"/>
  <c r="AS64" i="43" s="1"/>
  <c r="AA64" i="43"/>
  <c r="Y64" i="43"/>
  <c r="Q64" i="43"/>
  <c r="N64" i="43"/>
  <c r="K64" i="43"/>
  <c r="CR61" i="43"/>
  <c r="CQ61" i="43"/>
  <c r="CP61" i="43"/>
  <c r="CE61" i="43"/>
  <c r="CB61" i="43"/>
  <c r="BY61" i="43"/>
  <c r="BV61" i="43"/>
  <c r="BG61" i="43"/>
  <c r="BF61" i="43"/>
  <c r="BE61" i="43"/>
  <c r="AW61" i="43"/>
  <c r="AR61" i="43"/>
  <c r="AS61" i="43" s="1"/>
  <c r="AA61" i="43"/>
  <c r="Y61" i="43"/>
  <c r="Q61" i="43"/>
  <c r="N61" i="43"/>
  <c r="K61" i="43"/>
  <c r="CR59" i="43"/>
  <c r="CQ59" i="43"/>
  <c r="CP59" i="43"/>
  <c r="CE59" i="43"/>
  <c r="CB59" i="43"/>
  <c r="BY59" i="43"/>
  <c r="BV59" i="43"/>
  <c r="BG59" i="43"/>
  <c r="BF59" i="43"/>
  <c r="BE59" i="43"/>
  <c r="AW59" i="43"/>
  <c r="AR59" i="43"/>
  <c r="AS59" i="43" s="1"/>
  <c r="AA59" i="43"/>
  <c r="Y59" i="43"/>
  <c r="Q59" i="43"/>
  <c r="N59" i="43"/>
  <c r="K59" i="43"/>
  <c r="CR57" i="43"/>
  <c r="CQ57" i="43"/>
  <c r="CP57" i="43"/>
  <c r="CE57" i="43"/>
  <c r="CB57" i="43"/>
  <c r="BY57" i="43"/>
  <c r="BV57" i="43"/>
  <c r="BG57" i="43"/>
  <c r="BF57" i="43"/>
  <c r="BE57" i="43"/>
  <c r="AW57" i="43"/>
  <c r="AR57" i="43"/>
  <c r="AS57" i="43" s="1"/>
  <c r="AA57" i="43"/>
  <c r="Y57" i="43"/>
  <c r="Q57" i="43"/>
  <c r="N57" i="43"/>
  <c r="K57" i="43"/>
  <c r="CR55" i="43"/>
  <c r="CQ55" i="43"/>
  <c r="CP55" i="43"/>
  <c r="CE55" i="43"/>
  <c r="CB55" i="43"/>
  <c r="BY55" i="43"/>
  <c r="BV55" i="43"/>
  <c r="BG55" i="43"/>
  <c r="BF55" i="43"/>
  <c r="BE55" i="43"/>
  <c r="AW55" i="43"/>
  <c r="AR55" i="43"/>
  <c r="AS55" i="43" s="1"/>
  <c r="AA55" i="43"/>
  <c r="Y55" i="43"/>
  <c r="Q55" i="43"/>
  <c r="N55" i="43"/>
  <c r="K55" i="43"/>
  <c r="CR54" i="43"/>
  <c r="CQ54" i="43"/>
  <c r="CP54" i="43"/>
  <c r="CE54" i="43"/>
  <c r="CB54" i="43"/>
  <c r="BY54" i="43"/>
  <c r="BV54" i="43"/>
  <c r="BG54" i="43"/>
  <c r="BF54" i="43"/>
  <c r="BE54" i="43"/>
  <c r="AW54" i="43"/>
  <c r="AR54" i="43"/>
  <c r="AS54" i="43" s="1"/>
  <c r="AA54" i="43"/>
  <c r="Y54" i="43"/>
  <c r="Q54" i="43"/>
  <c r="N54" i="43"/>
  <c r="K54" i="43"/>
  <c r="CR52" i="43"/>
  <c r="CQ52" i="43"/>
  <c r="CP52" i="43"/>
  <c r="CE52" i="43"/>
  <c r="CB52" i="43"/>
  <c r="BY52" i="43"/>
  <c r="BV52" i="43"/>
  <c r="BG52" i="43"/>
  <c r="BF52" i="43"/>
  <c r="BE52" i="43"/>
  <c r="AW52" i="43"/>
  <c r="AR52" i="43"/>
  <c r="AS52" i="43" s="1"/>
  <c r="AA52" i="43"/>
  <c r="Y52" i="43"/>
  <c r="Q52" i="43"/>
  <c r="N52" i="43"/>
  <c r="K52" i="43"/>
  <c r="CR51" i="43"/>
  <c r="CQ51" i="43"/>
  <c r="CP51" i="43"/>
  <c r="CE51" i="43"/>
  <c r="CB51" i="43"/>
  <c r="BY51" i="43"/>
  <c r="BV51" i="43"/>
  <c r="BG51" i="43"/>
  <c r="BF51" i="43"/>
  <c r="BE51" i="43"/>
  <c r="AW51" i="43"/>
  <c r="AR51" i="43"/>
  <c r="AS51" i="43" s="1"/>
  <c r="AA51" i="43"/>
  <c r="Y51" i="43"/>
  <c r="Q51" i="43"/>
  <c r="N51" i="43"/>
  <c r="K51" i="43"/>
  <c r="CR46" i="43"/>
  <c r="CQ46" i="43"/>
  <c r="CP46" i="43"/>
  <c r="CE46" i="43"/>
  <c r="CB46" i="43"/>
  <c r="BY46" i="43"/>
  <c r="BV46" i="43"/>
  <c r="BG46" i="43"/>
  <c r="BF46" i="43"/>
  <c r="BE46" i="43"/>
  <c r="AW46" i="43"/>
  <c r="AR46" i="43"/>
  <c r="AS46" i="43" s="1"/>
  <c r="AA46" i="43"/>
  <c r="Y46" i="43"/>
  <c r="Q46" i="43"/>
  <c r="N46" i="43"/>
  <c r="K46" i="43"/>
  <c r="CR35" i="43"/>
  <c r="CQ35" i="43"/>
  <c r="CP35" i="43"/>
  <c r="CE35" i="43"/>
  <c r="CB35" i="43"/>
  <c r="BY35" i="43"/>
  <c r="BV35" i="43"/>
  <c r="BG35" i="43"/>
  <c r="BF35" i="43"/>
  <c r="BE35" i="43"/>
  <c r="AW35" i="43"/>
  <c r="AR35" i="43"/>
  <c r="AS35" i="43" s="1"/>
  <c r="AA35" i="43"/>
  <c r="Y35" i="43"/>
  <c r="Q35" i="43"/>
  <c r="N35" i="43"/>
  <c r="K35" i="43"/>
  <c r="CR22" i="43"/>
  <c r="CQ22" i="43"/>
  <c r="CP22" i="43"/>
  <c r="CE22" i="43"/>
  <c r="CB22" i="43"/>
  <c r="BY22" i="43"/>
  <c r="BV22" i="43"/>
  <c r="BG22" i="43"/>
  <c r="BF22" i="43"/>
  <c r="BE22" i="43"/>
  <c r="AW22" i="43"/>
  <c r="AR22" i="43"/>
  <c r="AS22" i="43" s="1"/>
  <c r="AA22" i="43"/>
  <c r="Y22" i="43"/>
  <c r="Q22" i="43"/>
  <c r="N22" i="43"/>
  <c r="K22" i="43"/>
  <c r="CR17" i="43"/>
  <c r="CQ17" i="43"/>
  <c r="CP17" i="43"/>
  <c r="CE17" i="43"/>
  <c r="CB17" i="43"/>
  <c r="BY17" i="43"/>
  <c r="BV17" i="43"/>
  <c r="BG17" i="43"/>
  <c r="BF17" i="43"/>
  <c r="BE17" i="43"/>
  <c r="AW17" i="43"/>
  <c r="AR17" i="43"/>
  <c r="AS17" i="43" s="1"/>
  <c r="AA17" i="43"/>
  <c r="Y17" i="43"/>
  <c r="Q17" i="43"/>
  <c r="N17" i="43"/>
  <c r="K17" i="43"/>
  <c r="CR9" i="43"/>
  <c r="CQ9" i="43"/>
  <c r="CP9" i="43"/>
  <c r="CE9" i="43"/>
  <c r="CB9" i="43"/>
  <c r="BY9" i="43"/>
  <c r="BV9" i="43"/>
  <c r="BG9" i="43"/>
  <c r="BF9" i="43"/>
  <c r="BE9" i="43"/>
  <c r="AW9" i="43"/>
  <c r="AR9" i="43"/>
  <c r="AS9" i="43" s="1"/>
  <c r="AA9" i="43"/>
  <c r="Y9" i="43"/>
  <c r="Q9" i="43"/>
  <c r="N9" i="43"/>
  <c r="K9" i="43"/>
  <c r="CR6" i="43"/>
  <c r="CQ6" i="43"/>
  <c r="CP6" i="43"/>
  <c r="CE6" i="43"/>
  <c r="CB6" i="43"/>
  <c r="BY6" i="43"/>
  <c r="BV6" i="43"/>
  <c r="BG6" i="43"/>
  <c r="BF6" i="43"/>
  <c r="BE6" i="43"/>
  <c r="AW6" i="43"/>
  <c r="AR6" i="43"/>
  <c r="AS6" i="43" s="1"/>
  <c r="AA6" i="43"/>
  <c r="Y6" i="43"/>
  <c r="Q6" i="43"/>
  <c r="N6" i="43"/>
  <c r="K6" i="43"/>
  <c r="CR5" i="43"/>
  <c r="CQ5" i="43"/>
  <c r="CP5" i="43"/>
  <c r="CE5" i="43"/>
  <c r="CB5" i="43"/>
  <c r="BY5" i="43"/>
  <c r="BV5" i="43"/>
  <c r="BG5" i="43"/>
  <c r="BF5" i="43"/>
  <c r="BE5" i="43"/>
  <c r="AW5" i="43"/>
  <c r="AR5" i="43"/>
  <c r="AS5" i="43" s="1"/>
  <c r="AM5" i="43"/>
  <c r="AI5" i="43"/>
  <c r="AA5" i="43"/>
  <c r="Y5" i="43"/>
  <c r="R5" i="43"/>
  <c r="V5" i="43" s="1"/>
  <c r="Q5" i="43"/>
  <c r="N5" i="43"/>
  <c r="K5" i="43"/>
  <c r="E5" i="42"/>
  <c r="G5" i="42" s="1"/>
  <c r="K5" i="42"/>
  <c r="N5" i="42"/>
  <c r="Q5" i="42"/>
  <c r="R5" i="42"/>
  <c r="Y5" i="42"/>
  <c r="AA5" i="42"/>
  <c r="AI5" i="42"/>
  <c r="AK5" i="42"/>
  <c r="AM5" i="42"/>
  <c r="AR5" i="42"/>
  <c r="AS5" i="42" s="1"/>
  <c r="AW5" i="42"/>
  <c r="BB5" i="42"/>
  <c r="BE5" i="42"/>
  <c r="BF5" i="42"/>
  <c r="BG5" i="42"/>
  <c r="BT5" i="42"/>
  <c r="BU5" i="42"/>
  <c r="BV5" i="42"/>
  <c r="BY5" i="42"/>
  <c r="CB5" i="42"/>
  <c r="CE5" i="42"/>
  <c r="CP5" i="42"/>
  <c r="CQ5" i="42"/>
  <c r="CR5" i="42"/>
  <c r="DB5" i="42"/>
  <c r="DC5" i="42" s="1"/>
  <c r="E6" i="42"/>
  <c r="K6" i="42"/>
  <c r="N6" i="42"/>
  <c r="Q6" i="42"/>
  <c r="R6" i="42"/>
  <c r="T6" i="42" s="1"/>
  <c r="Y6" i="42"/>
  <c r="AA6" i="42"/>
  <c r="AR6" i="42"/>
  <c r="AS6" i="42" s="1"/>
  <c r="AW6" i="42"/>
  <c r="BB6" i="42"/>
  <c r="BE6" i="42"/>
  <c r="BF6" i="42"/>
  <c r="BG6" i="42"/>
  <c r="BT6" i="42"/>
  <c r="BU6" i="42"/>
  <c r="BV6" i="42"/>
  <c r="BY6" i="42"/>
  <c r="CB6" i="42"/>
  <c r="CE6" i="42"/>
  <c r="CP6" i="42"/>
  <c r="CQ6" i="42"/>
  <c r="CR6" i="42"/>
  <c r="DB6" i="42"/>
  <c r="DC6" i="42" s="1"/>
  <c r="E9" i="42"/>
  <c r="K9" i="42"/>
  <c r="N9" i="42"/>
  <c r="Q9" i="42"/>
  <c r="R9" i="42"/>
  <c r="Y9" i="42"/>
  <c r="AA9" i="42"/>
  <c r="AR9" i="42"/>
  <c r="AS9" i="42" s="1"/>
  <c r="AW9" i="42"/>
  <c r="BB9" i="42"/>
  <c r="BE9" i="42"/>
  <c r="BF9" i="42"/>
  <c r="BG9" i="42"/>
  <c r="BT9" i="42"/>
  <c r="BU9" i="42"/>
  <c r="BV9" i="42"/>
  <c r="BY9" i="42"/>
  <c r="CB9" i="42"/>
  <c r="CE9" i="42"/>
  <c r="CP9" i="42"/>
  <c r="CQ9" i="42"/>
  <c r="CR9" i="42"/>
  <c r="DB9" i="42"/>
  <c r="E17" i="42"/>
  <c r="K17" i="42"/>
  <c r="N17" i="42"/>
  <c r="Q17" i="42"/>
  <c r="R17" i="42"/>
  <c r="Y17" i="42"/>
  <c r="AA17" i="42"/>
  <c r="AR17" i="42"/>
  <c r="AS17" i="42" s="1"/>
  <c r="AW17" i="42"/>
  <c r="BB17" i="42"/>
  <c r="BE17" i="42"/>
  <c r="BF17" i="42"/>
  <c r="BG17" i="42"/>
  <c r="BT17" i="42"/>
  <c r="BU17" i="42"/>
  <c r="BV17" i="42"/>
  <c r="BY17" i="42"/>
  <c r="CB17" i="42"/>
  <c r="CE17" i="42"/>
  <c r="CP17" i="42"/>
  <c r="CQ17" i="42"/>
  <c r="CR17" i="42"/>
  <c r="DB17" i="42"/>
  <c r="E22" i="42"/>
  <c r="K22" i="42"/>
  <c r="N22" i="42"/>
  <c r="Q22" i="42"/>
  <c r="R22" i="42"/>
  <c r="Y22" i="42"/>
  <c r="AA22" i="42"/>
  <c r="AR22" i="42"/>
  <c r="AS22" i="42" s="1"/>
  <c r="AW22" i="42"/>
  <c r="BB22" i="42"/>
  <c r="BE22" i="42"/>
  <c r="BF22" i="42"/>
  <c r="BG22" i="42"/>
  <c r="BT22" i="42"/>
  <c r="BU22" i="42"/>
  <c r="BV22" i="42"/>
  <c r="BY22" i="42"/>
  <c r="CB22" i="42"/>
  <c r="CE22" i="42"/>
  <c r="CP22" i="42"/>
  <c r="CQ22" i="42"/>
  <c r="CR22" i="42"/>
  <c r="DB22" i="42"/>
  <c r="E35" i="42"/>
  <c r="K35" i="42"/>
  <c r="N35" i="42"/>
  <c r="Q35" i="42"/>
  <c r="R35" i="42"/>
  <c r="Y35" i="42"/>
  <c r="AA35" i="42"/>
  <c r="AR35" i="42"/>
  <c r="AS35" i="42" s="1"/>
  <c r="AW35" i="42"/>
  <c r="BB35" i="42"/>
  <c r="BE35" i="42"/>
  <c r="BF35" i="42"/>
  <c r="BG35" i="42"/>
  <c r="BT35" i="42"/>
  <c r="BU35" i="42"/>
  <c r="BV35" i="42"/>
  <c r="BY35" i="42"/>
  <c r="CB35" i="42"/>
  <c r="CE35" i="42"/>
  <c r="CP35" i="42"/>
  <c r="CQ35" i="42"/>
  <c r="CR35" i="42"/>
  <c r="DB35" i="42"/>
  <c r="E46" i="42"/>
  <c r="K46" i="42"/>
  <c r="N46" i="42"/>
  <c r="Q46" i="42"/>
  <c r="R46" i="42"/>
  <c r="Y46" i="42"/>
  <c r="AA46" i="42"/>
  <c r="AR46" i="42"/>
  <c r="AS46" i="42" s="1"/>
  <c r="AW46" i="42"/>
  <c r="BB46" i="42"/>
  <c r="BE46" i="42"/>
  <c r="BF46" i="42"/>
  <c r="BG46" i="42"/>
  <c r="BT46" i="42"/>
  <c r="BU46" i="42"/>
  <c r="BV46" i="42"/>
  <c r="BY46" i="42"/>
  <c r="CB46" i="42"/>
  <c r="CE46" i="42"/>
  <c r="CP46" i="42"/>
  <c r="CQ46" i="42"/>
  <c r="CR46" i="42"/>
  <c r="DB46" i="42"/>
  <c r="DC46" i="42" s="1"/>
  <c r="E51" i="42"/>
  <c r="K51" i="42"/>
  <c r="N51" i="42"/>
  <c r="Q51" i="42"/>
  <c r="R51" i="42"/>
  <c r="Y51" i="42"/>
  <c r="AA51" i="42"/>
  <c r="AR51" i="42"/>
  <c r="AS51" i="42" s="1"/>
  <c r="AW51" i="42"/>
  <c r="BB51" i="42"/>
  <c r="BE51" i="42"/>
  <c r="BF51" i="42"/>
  <c r="BG51" i="42"/>
  <c r="BT51" i="42"/>
  <c r="BU51" i="42"/>
  <c r="BV51" i="42"/>
  <c r="BY51" i="42"/>
  <c r="CB51" i="42"/>
  <c r="CE51" i="42"/>
  <c r="CP51" i="42"/>
  <c r="CQ51" i="42"/>
  <c r="CR51" i="42"/>
  <c r="DB51" i="42"/>
  <c r="DC51" i="42" s="1"/>
  <c r="E52" i="42"/>
  <c r="K52" i="42"/>
  <c r="N52" i="42"/>
  <c r="Q52" i="42"/>
  <c r="R52" i="42"/>
  <c r="Y52" i="42"/>
  <c r="AA52" i="42"/>
  <c r="AR52" i="42"/>
  <c r="AS52" i="42" s="1"/>
  <c r="AW52" i="42"/>
  <c r="BB52" i="42"/>
  <c r="BE52" i="42"/>
  <c r="BF52" i="42"/>
  <c r="BG52" i="42"/>
  <c r="BT52" i="42"/>
  <c r="BU52" i="42"/>
  <c r="BV52" i="42"/>
  <c r="BY52" i="42"/>
  <c r="CB52" i="42"/>
  <c r="CE52" i="42"/>
  <c r="CP52" i="42"/>
  <c r="CQ52" i="42"/>
  <c r="CR52" i="42"/>
  <c r="DB52" i="42"/>
  <c r="E53" i="42"/>
  <c r="K53" i="42"/>
  <c r="N53" i="42"/>
  <c r="Q53" i="42"/>
  <c r="R53" i="42"/>
  <c r="Y53" i="42"/>
  <c r="AA53" i="42"/>
  <c r="AR53" i="42"/>
  <c r="AS53" i="42" s="1"/>
  <c r="AW53" i="42"/>
  <c r="BB53" i="42"/>
  <c r="BE53" i="42"/>
  <c r="BF53" i="42"/>
  <c r="BG53" i="42"/>
  <c r="BT53" i="42"/>
  <c r="BU53" i="42"/>
  <c r="BV53" i="42"/>
  <c r="BY53" i="42"/>
  <c r="CB53" i="42"/>
  <c r="CE53" i="42"/>
  <c r="CP53" i="42"/>
  <c r="CQ53" i="42"/>
  <c r="CR53" i="42"/>
  <c r="DB53" i="42"/>
  <c r="E54" i="42"/>
  <c r="K54" i="42"/>
  <c r="N54" i="42"/>
  <c r="Q54" i="42"/>
  <c r="R54" i="42"/>
  <c r="Y54" i="42"/>
  <c r="AA54" i="42"/>
  <c r="AR54" i="42"/>
  <c r="AS54" i="42" s="1"/>
  <c r="AW54" i="42"/>
  <c r="BB54" i="42"/>
  <c r="BE54" i="42"/>
  <c r="BF54" i="42"/>
  <c r="BG54" i="42"/>
  <c r="BT54" i="42"/>
  <c r="BU54" i="42"/>
  <c r="BV54" i="42"/>
  <c r="BY54" i="42"/>
  <c r="CB54" i="42"/>
  <c r="CE54" i="42"/>
  <c r="CP54" i="42"/>
  <c r="CQ54" i="42"/>
  <c r="CR54" i="42"/>
  <c r="DB54" i="42"/>
  <c r="E56" i="42"/>
  <c r="K56" i="42"/>
  <c r="N56" i="42"/>
  <c r="Q56" i="42"/>
  <c r="R56" i="42"/>
  <c r="Y56" i="42"/>
  <c r="AA56" i="42"/>
  <c r="AR56" i="42"/>
  <c r="AS56" i="42" s="1"/>
  <c r="AW56" i="42"/>
  <c r="BB56" i="42"/>
  <c r="BE56" i="42"/>
  <c r="BF56" i="42"/>
  <c r="BG56" i="42"/>
  <c r="BT56" i="42"/>
  <c r="BU56" i="42"/>
  <c r="BV56" i="42"/>
  <c r="BY56" i="42"/>
  <c r="CB56" i="42"/>
  <c r="CE56" i="42"/>
  <c r="CP56" i="42"/>
  <c r="CQ56" i="42"/>
  <c r="CR56" i="42"/>
  <c r="DB56" i="42"/>
  <c r="E58" i="42"/>
  <c r="K58" i="42"/>
  <c r="N58" i="42"/>
  <c r="Q58" i="42"/>
  <c r="R58" i="42"/>
  <c r="Y58" i="42"/>
  <c r="AA58" i="42"/>
  <c r="AR58" i="42"/>
  <c r="AS58" i="42" s="1"/>
  <c r="AW58" i="42"/>
  <c r="BB58" i="42"/>
  <c r="BE58" i="42"/>
  <c r="BF58" i="42"/>
  <c r="BG58" i="42"/>
  <c r="BT58" i="42"/>
  <c r="BU58" i="42"/>
  <c r="BV58" i="42"/>
  <c r="BY58" i="42"/>
  <c r="CB58" i="42"/>
  <c r="CE58" i="42"/>
  <c r="CP58" i="42"/>
  <c r="CQ58" i="42"/>
  <c r="CR58" i="42"/>
  <c r="DB58" i="42"/>
  <c r="E60" i="42"/>
  <c r="K60" i="42"/>
  <c r="N60" i="42"/>
  <c r="Q60" i="42"/>
  <c r="R60" i="42"/>
  <c r="Y60" i="42"/>
  <c r="AA60" i="42"/>
  <c r="AR60" i="42"/>
  <c r="AS60" i="42" s="1"/>
  <c r="AW60" i="42"/>
  <c r="BB60" i="42"/>
  <c r="BE60" i="42"/>
  <c r="BF60" i="42"/>
  <c r="BG60" i="42"/>
  <c r="BT60" i="42"/>
  <c r="BU60" i="42"/>
  <c r="BV60" i="42"/>
  <c r="BY60" i="42"/>
  <c r="CB60" i="42"/>
  <c r="CE60" i="42"/>
  <c r="CP60" i="42"/>
  <c r="CQ60" i="42"/>
  <c r="CR60" i="42"/>
  <c r="DB60" i="42"/>
  <c r="E63" i="42"/>
  <c r="K63" i="42"/>
  <c r="N63" i="42"/>
  <c r="Q63" i="42"/>
  <c r="R63" i="42"/>
  <c r="Y63" i="42"/>
  <c r="AA63" i="42"/>
  <c r="AR63" i="42"/>
  <c r="AS63" i="42" s="1"/>
  <c r="AW63" i="42"/>
  <c r="BB63" i="42"/>
  <c r="BE63" i="42"/>
  <c r="BF63" i="42"/>
  <c r="BG63" i="42"/>
  <c r="BT63" i="42"/>
  <c r="BU63" i="42"/>
  <c r="BV63" i="42"/>
  <c r="BY63" i="42"/>
  <c r="CB63" i="42"/>
  <c r="CE63" i="42"/>
  <c r="CP63" i="42"/>
  <c r="CQ63" i="42"/>
  <c r="CR63" i="42"/>
  <c r="DB63" i="42"/>
  <c r="E74" i="42"/>
  <c r="K74" i="42"/>
  <c r="N74" i="42"/>
  <c r="Q74" i="42"/>
  <c r="R74" i="42"/>
  <c r="Y74" i="42"/>
  <c r="AA74" i="42"/>
  <c r="AR74" i="42"/>
  <c r="AS74" i="42" s="1"/>
  <c r="AW74" i="42"/>
  <c r="BB74" i="42"/>
  <c r="BE74" i="42"/>
  <c r="BF74" i="42"/>
  <c r="BG74" i="42"/>
  <c r="BT74" i="42"/>
  <c r="BU74" i="42"/>
  <c r="BV74" i="42"/>
  <c r="BY74" i="42"/>
  <c r="CB74" i="42"/>
  <c r="CE74" i="42"/>
  <c r="CP74" i="42"/>
  <c r="CQ74" i="42"/>
  <c r="CR74" i="42"/>
  <c r="DB74" i="42"/>
  <c r="E78" i="42"/>
  <c r="K78" i="42"/>
  <c r="N78" i="42"/>
  <c r="Q78" i="42"/>
  <c r="R78" i="42"/>
  <c r="Y78" i="42"/>
  <c r="AA78" i="42"/>
  <c r="AR78" i="42"/>
  <c r="AS78" i="42" s="1"/>
  <c r="AW78" i="42"/>
  <c r="BB78" i="42"/>
  <c r="BE78" i="42"/>
  <c r="BF78" i="42"/>
  <c r="BG78" i="42"/>
  <c r="BT78" i="42"/>
  <c r="BU78" i="42"/>
  <c r="BV78" i="42"/>
  <c r="BY78" i="42"/>
  <c r="CB78" i="42"/>
  <c r="CE78" i="42"/>
  <c r="CP78" i="42"/>
  <c r="CQ78" i="42"/>
  <c r="CR78" i="42"/>
  <c r="DB78" i="42"/>
  <c r="E82" i="42"/>
  <c r="K82" i="42"/>
  <c r="N82" i="42"/>
  <c r="Q82" i="42"/>
  <c r="R82" i="42"/>
  <c r="Y82" i="42"/>
  <c r="AA82" i="42"/>
  <c r="AR82" i="42"/>
  <c r="AS82" i="42" s="1"/>
  <c r="AW82" i="42"/>
  <c r="BB82" i="42"/>
  <c r="BE82" i="42"/>
  <c r="BF82" i="42"/>
  <c r="BG82" i="42"/>
  <c r="BT82" i="42"/>
  <c r="BU82" i="42"/>
  <c r="BV82" i="42"/>
  <c r="BY82" i="42"/>
  <c r="CB82" i="42"/>
  <c r="CE82" i="42"/>
  <c r="CP82" i="42"/>
  <c r="CQ82" i="42"/>
  <c r="CR82" i="42"/>
  <c r="DB82" i="42"/>
  <c r="DC82" i="42" s="1"/>
  <c r="E97" i="42"/>
  <c r="K97" i="42"/>
  <c r="N97" i="42"/>
  <c r="Q97" i="42"/>
  <c r="R97" i="42"/>
  <c r="Y97" i="42"/>
  <c r="AA97" i="42"/>
  <c r="AR97" i="42"/>
  <c r="AS97" i="42" s="1"/>
  <c r="AW97" i="42"/>
  <c r="BB97" i="42"/>
  <c r="BE97" i="42"/>
  <c r="BF97" i="42"/>
  <c r="BG97" i="42"/>
  <c r="BT97" i="42"/>
  <c r="BU97" i="42"/>
  <c r="BV97" i="42"/>
  <c r="BY97" i="42"/>
  <c r="CB97" i="42"/>
  <c r="CE97" i="42"/>
  <c r="CP97" i="42"/>
  <c r="CQ97" i="42"/>
  <c r="CR97" i="42"/>
  <c r="DB97" i="42"/>
  <c r="E113" i="42"/>
  <c r="K113" i="42"/>
  <c r="N113" i="42"/>
  <c r="Q113" i="42"/>
  <c r="R113" i="42"/>
  <c r="Y113" i="42"/>
  <c r="AA113" i="42"/>
  <c r="AR113" i="42"/>
  <c r="AS113" i="42" s="1"/>
  <c r="AW113" i="42"/>
  <c r="BB113" i="42"/>
  <c r="BE113" i="42"/>
  <c r="BF113" i="42"/>
  <c r="BG113" i="42"/>
  <c r="BT113" i="42"/>
  <c r="BU113" i="42"/>
  <c r="BV113" i="42"/>
  <c r="BY113" i="42"/>
  <c r="CB113" i="42"/>
  <c r="CE113" i="42"/>
  <c r="CP113" i="42"/>
  <c r="CQ113" i="42"/>
  <c r="CR113" i="42"/>
  <c r="DB113" i="42"/>
  <c r="E122" i="42"/>
  <c r="K122" i="42"/>
  <c r="N122" i="42"/>
  <c r="Q122" i="42"/>
  <c r="R122" i="42"/>
  <c r="Y122" i="42"/>
  <c r="AA122" i="42"/>
  <c r="AR122" i="42"/>
  <c r="AS122" i="42" s="1"/>
  <c r="AW122" i="42"/>
  <c r="BB122" i="42"/>
  <c r="BE122" i="42"/>
  <c r="BF122" i="42"/>
  <c r="BG122" i="42"/>
  <c r="BT122" i="42"/>
  <c r="BU122" i="42"/>
  <c r="BV122" i="42"/>
  <c r="BY122" i="42"/>
  <c r="CB122" i="42"/>
  <c r="CE122" i="42"/>
  <c r="CP122" i="42"/>
  <c r="CQ122" i="42"/>
  <c r="CR122" i="42"/>
  <c r="DB122" i="42"/>
  <c r="E133" i="42"/>
  <c r="K133" i="42"/>
  <c r="N133" i="42"/>
  <c r="Q133" i="42"/>
  <c r="R133" i="42"/>
  <c r="Y133" i="42"/>
  <c r="AA133" i="42"/>
  <c r="AR133" i="42"/>
  <c r="AS133" i="42" s="1"/>
  <c r="AW133" i="42"/>
  <c r="BB133" i="42"/>
  <c r="BE133" i="42"/>
  <c r="BF133" i="42"/>
  <c r="BG133" i="42"/>
  <c r="BT133" i="42"/>
  <c r="BU133" i="42"/>
  <c r="BV133" i="42"/>
  <c r="BY133" i="42"/>
  <c r="CB133" i="42"/>
  <c r="CE133" i="42"/>
  <c r="CP133" i="42"/>
  <c r="CQ133" i="42"/>
  <c r="CR133" i="42"/>
  <c r="DB133" i="42"/>
  <c r="E143" i="42"/>
  <c r="K143" i="42"/>
  <c r="N143" i="42"/>
  <c r="Q143" i="42"/>
  <c r="R143" i="42"/>
  <c r="Y143" i="42"/>
  <c r="AA143" i="42"/>
  <c r="AR143" i="42"/>
  <c r="AS143" i="42" s="1"/>
  <c r="AW143" i="42"/>
  <c r="BB143" i="42"/>
  <c r="BE143" i="42"/>
  <c r="BF143" i="42"/>
  <c r="BG143" i="42"/>
  <c r="BT143" i="42"/>
  <c r="BU143" i="42"/>
  <c r="BV143" i="42"/>
  <c r="BY143" i="42"/>
  <c r="CB143" i="42"/>
  <c r="CE143" i="42"/>
  <c r="CP143" i="42"/>
  <c r="CQ143" i="42"/>
  <c r="CR143" i="42"/>
  <c r="DB143" i="42"/>
  <c r="DC143" i="42" s="1"/>
  <c r="E144" i="42"/>
  <c r="K144" i="42"/>
  <c r="N144" i="42"/>
  <c r="Q144" i="42"/>
  <c r="R144" i="42"/>
  <c r="Y144" i="42"/>
  <c r="AA144" i="42"/>
  <c r="AR144" i="42"/>
  <c r="AS144" i="42" s="1"/>
  <c r="AW144" i="42"/>
  <c r="BB144" i="42"/>
  <c r="BE144" i="42"/>
  <c r="BF144" i="42"/>
  <c r="BG144" i="42"/>
  <c r="BT144" i="42"/>
  <c r="BU144" i="42"/>
  <c r="BV144" i="42"/>
  <c r="BY144" i="42"/>
  <c r="CB144" i="42"/>
  <c r="CE144" i="42"/>
  <c r="CP144" i="42"/>
  <c r="CQ144" i="42"/>
  <c r="CR144" i="42"/>
  <c r="DB144" i="42"/>
  <c r="E158" i="42"/>
  <c r="K158" i="42"/>
  <c r="N158" i="42"/>
  <c r="Q158" i="42"/>
  <c r="R158" i="42"/>
  <c r="Y158" i="42"/>
  <c r="AA158" i="42"/>
  <c r="AR158" i="42"/>
  <c r="AS158" i="42" s="1"/>
  <c r="AW158" i="42"/>
  <c r="BB158" i="42"/>
  <c r="BE158" i="42"/>
  <c r="BF158" i="42"/>
  <c r="BG158" i="42"/>
  <c r="BT158" i="42"/>
  <c r="BU158" i="42"/>
  <c r="BV158" i="42"/>
  <c r="BY158" i="42"/>
  <c r="CB158" i="42"/>
  <c r="CE158" i="42"/>
  <c r="CP158" i="42"/>
  <c r="CQ158" i="42"/>
  <c r="CR158" i="42"/>
  <c r="DB158" i="42"/>
  <c r="E165" i="42"/>
  <c r="K165" i="42"/>
  <c r="N165" i="42"/>
  <c r="Q165" i="42"/>
  <c r="R165" i="42"/>
  <c r="Y165" i="42"/>
  <c r="AA165" i="42"/>
  <c r="AR165" i="42"/>
  <c r="AS165" i="42" s="1"/>
  <c r="AW165" i="42"/>
  <c r="BB165" i="42"/>
  <c r="BE165" i="42"/>
  <c r="BF165" i="42"/>
  <c r="BG165" i="42"/>
  <c r="BT165" i="42"/>
  <c r="BU165" i="42"/>
  <c r="BV165" i="42"/>
  <c r="BY165" i="42"/>
  <c r="CB165" i="42"/>
  <c r="CE165" i="42"/>
  <c r="CP165" i="42"/>
  <c r="CQ165" i="42"/>
  <c r="CR165" i="42"/>
  <c r="DB165" i="42"/>
  <c r="DC165" i="42" s="1"/>
  <c r="E166" i="42"/>
  <c r="K166" i="42"/>
  <c r="N166" i="42"/>
  <c r="Q166" i="42"/>
  <c r="R166" i="42"/>
  <c r="Y166" i="42"/>
  <c r="AA166" i="42"/>
  <c r="AR166" i="42"/>
  <c r="AS166" i="42" s="1"/>
  <c r="AW166" i="42"/>
  <c r="BB166" i="42"/>
  <c r="BE166" i="42"/>
  <c r="BF166" i="42"/>
  <c r="BG166" i="42"/>
  <c r="BT166" i="42"/>
  <c r="BU166" i="42"/>
  <c r="BV166" i="42"/>
  <c r="BY166" i="42"/>
  <c r="CB166" i="42"/>
  <c r="CE166" i="42"/>
  <c r="CP166" i="42"/>
  <c r="CQ166" i="42"/>
  <c r="CR166" i="42"/>
  <c r="DB166" i="42"/>
  <c r="E174" i="42"/>
  <c r="K174" i="42"/>
  <c r="N174" i="42"/>
  <c r="Q174" i="42"/>
  <c r="R174" i="42"/>
  <c r="Y174" i="42"/>
  <c r="AA174" i="42"/>
  <c r="AR174" i="42"/>
  <c r="AS174" i="42" s="1"/>
  <c r="AW174" i="42"/>
  <c r="BB174" i="42"/>
  <c r="BE174" i="42"/>
  <c r="BF174" i="42"/>
  <c r="BG174" i="42"/>
  <c r="BT174" i="42"/>
  <c r="BU174" i="42"/>
  <c r="BV174" i="42"/>
  <c r="BY174" i="42"/>
  <c r="CB174" i="42"/>
  <c r="CE174" i="42"/>
  <c r="CP174" i="42"/>
  <c r="CQ174" i="42"/>
  <c r="CR174" i="42"/>
  <c r="DB174" i="42"/>
  <c r="E177" i="42"/>
  <c r="K177" i="42"/>
  <c r="N177" i="42"/>
  <c r="Q177" i="42"/>
  <c r="R177" i="42"/>
  <c r="Y177" i="42"/>
  <c r="AA177" i="42"/>
  <c r="AR177" i="42"/>
  <c r="AS177" i="42" s="1"/>
  <c r="AW177" i="42"/>
  <c r="BB177" i="42"/>
  <c r="BE177" i="42"/>
  <c r="BF177" i="42"/>
  <c r="BG177" i="42"/>
  <c r="BT177" i="42"/>
  <c r="BU177" i="42"/>
  <c r="BV177" i="42"/>
  <c r="BY177" i="42"/>
  <c r="CB177" i="42"/>
  <c r="CE177" i="42"/>
  <c r="CP177" i="42"/>
  <c r="CQ177" i="42"/>
  <c r="CR177" i="42"/>
  <c r="DB177" i="42"/>
  <c r="E183" i="42"/>
  <c r="K183" i="42"/>
  <c r="N183" i="42"/>
  <c r="Q183" i="42"/>
  <c r="R183" i="42"/>
  <c r="Y183" i="42"/>
  <c r="AA183" i="42"/>
  <c r="AR183" i="42"/>
  <c r="AS183" i="42" s="1"/>
  <c r="AW183" i="42"/>
  <c r="BB183" i="42"/>
  <c r="BE183" i="42"/>
  <c r="BF183" i="42"/>
  <c r="BG183" i="42"/>
  <c r="BT183" i="42"/>
  <c r="BU183" i="42"/>
  <c r="BV183" i="42"/>
  <c r="BY183" i="42"/>
  <c r="CB183" i="42"/>
  <c r="CE183" i="42"/>
  <c r="CP183" i="42"/>
  <c r="CQ183" i="42"/>
  <c r="CR183" i="42"/>
  <c r="DB183" i="42"/>
  <c r="E189" i="42"/>
  <c r="K189" i="42"/>
  <c r="N189" i="42"/>
  <c r="Q189" i="42"/>
  <c r="R189" i="42"/>
  <c r="Y189" i="42"/>
  <c r="AA189" i="42"/>
  <c r="AR189" i="42"/>
  <c r="AS189" i="42" s="1"/>
  <c r="AW189" i="42"/>
  <c r="BB189" i="42"/>
  <c r="BE189" i="42"/>
  <c r="BF189" i="42"/>
  <c r="BG189" i="42"/>
  <c r="BT189" i="42"/>
  <c r="BU189" i="42"/>
  <c r="BV189" i="42"/>
  <c r="BY189" i="42"/>
  <c r="CB189" i="42"/>
  <c r="CE189" i="42"/>
  <c r="CP189" i="42"/>
  <c r="CQ189" i="42"/>
  <c r="CR189" i="42"/>
  <c r="DB189" i="42"/>
  <c r="DC189" i="42" s="1"/>
  <c r="E192" i="42"/>
  <c r="K192" i="42"/>
  <c r="N192" i="42"/>
  <c r="Q192" i="42"/>
  <c r="R192" i="42"/>
  <c r="Y192" i="42"/>
  <c r="AA192" i="42"/>
  <c r="AR192" i="42"/>
  <c r="AS192" i="42" s="1"/>
  <c r="AW192" i="42"/>
  <c r="BB192" i="42"/>
  <c r="BE192" i="42"/>
  <c r="BF192" i="42"/>
  <c r="BG192" i="42"/>
  <c r="BT192" i="42"/>
  <c r="BU192" i="42"/>
  <c r="BV192" i="42"/>
  <c r="BY192" i="42"/>
  <c r="CB192" i="42"/>
  <c r="CE192" i="42"/>
  <c r="CP192" i="42"/>
  <c r="CQ192" i="42"/>
  <c r="CR192" i="42"/>
  <c r="DB192" i="42"/>
  <c r="E203" i="42"/>
  <c r="K203" i="42"/>
  <c r="N203" i="42"/>
  <c r="Q203" i="42"/>
  <c r="R203" i="42"/>
  <c r="Y203" i="42"/>
  <c r="AA203" i="42"/>
  <c r="AR203" i="42"/>
  <c r="AS203" i="42" s="1"/>
  <c r="AW203" i="42"/>
  <c r="BB203" i="42"/>
  <c r="BE203" i="42"/>
  <c r="BF203" i="42"/>
  <c r="BG203" i="42"/>
  <c r="BT203" i="42"/>
  <c r="BU203" i="42"/>
  <c r="BV203" i="42"/>
  <c r="BY203" i="42"/>
  <c r="CB203" i="42"/>
  <c r="CE203" i="42"/>
  <c r="CP203" i="42"/>
  <c r="CQ203" i="42"/>
  <c r="CR203" i="42"/>
  <c r="DB203" i="42"/>
  <c r="E207" i="42"/>
  <c r="K207" i="42"/>
  <c r="N207" i="42"/>
  <c r="Q207" i="42"/>
  <c r="R207" i="42"/>
  <c r="Y207" i="42"/>
  <c r="AA207" i="42"/>
  <c r="AR207" i="42"/>
  <c r="AS207" i="42" s="1"/>
  <c r="AW207" i="42"/>
  <c r="BB207" i="42"/>
  <c r="BE207" i="42"/>
  <c r="BF207" i="42"/>
  <c r="BG207" i="42"/>
  <c r="BT207" i="42"/>
  <c r="BU207" i="42"/>
  <c r="BV207" i="42"/>
  <c r="BY207" i="42"/>
  <c r="CB207" i="42"/>
  <c r="CE207" i="42"/>
  <c r="CP207" i="42"/>
  <c r="CQ207" i="42"/>
  <c r="CR207" i="42"/>
  <c r="DB207" i="42"/>
  <c r="DC207" i="42" s="1"/>
  <c r="E212" i="42"/>
  <c r="K212" i="42"/>
  <c r="N212" i="42"/>
  <c r="Q212" i="42"/>
  <c r="R212" i="42"/>
  <c r="Y212" i="42"/>
  <c r="AA212" i="42"/>
  <c r="AR212" i="42"/>
  <c r="AS212" i="42" s="1"/>
  <c r="AW212" i="42"/>
  <c r="BB212" i="42"/>
  <c r="BE212" i="42"/>
  <c r="BF212" i="42"/>
  <c r="BG212" i="42"/>
  <c r="BT212" i="42"/>
  <c r="BU212" i="42"/>
  <c r="BV212" i="42"/>
  <c r="BY212" i="42"/>
  <c r="CB212" i="42"/>
  <c r="CE212" i="42"/>
  <c r="CP212" i="42"/>
  <c r="CQ212" i="42"/>
  <c r="CR212" i="42"/>
  <c r="DB212" i="42"/>
  <c r="E217" i="42"/>
  <c r="K217" i="42"/>
  <c r="N217" i="42"/>
  <c r="Q217" i="42"/>
  <c r="R217" i="42"/>
  <c r="Y217" i="42"/>
  <c r="AA217" i="42"/>
  <c r="AR217" i="42"/>
  <c r="AS217" i="42" s="1"/>
  <c r="AW217" i="42"/>
  <c r="BB217" i="42"/>
  <c r="BE217" i="42"/>
  <c r="BF217" i="42"/>
  <c r="BG217" i="42"/>
  <c r="BT217" i="42"/>
  <c r="BU217" i="42"/>
  <c r="BV217" i="42"/>
  <c r="BY217" i="42"/>
  <c r="CB217" i="42"/>
  <c r="CE217" i="42"/>
  <c r="CP217" i="42"/>
  <c r="CQ217" i="42"/>
  <c r="CR217" i="42"/>
  <c r="DB217" i="42"/>
  <c r="E219" i="42"/>
  <c r="K219" i="42"/>
  <c r="N219" i="42"/>
  <c r="Q219" i="42"/>
  <c r="R219" i="42"/>
  <c r="Y219" i="42"/>
  <c r="AA219" i="42"/>
  <c r="AR219" i="42"/>
  <c r="AS219" i="42" s="1"/>
  <c r="AW219" i="42"/>
  <c r="BB219" i="42"/>
  <c r="BE219" i="42"/>
  <c r="BF219" i="42"/>
  <c r="BG219" i="42"/>
  <c r="BT219" i="42"/>
  <c r="BU219" i="42"/>
  <c r="BV219" i="42"/>
  <c r="BY219" i="42"/>
  <c r="CB219" i="42"/>
  <c r="CE219" i="42"/>
  <c r="CP219" i="42"/>
  <c r="CQ219" i="42"/>
  <c r="CR219" i="42"/>
  <c r="DB219" i="42"/>
  <c r="DC219" i="42" s="1"/>
  <c r="E227" i="42"/>
  <c r="K227" i="42"/>
  <c r="N227" i="42"/>
  <c r="Q227" i="42"/>
  <c r="R227" i="42"/>
  <c r="Y227" i="42"/>
  <c r="AA227" i="42"/>
  <c r="AR227" i="42"/>
  <c r="AS227" i="42" s="1"/>
  <c r="AW227" i="42"/>
  <c r="BB227" i="42"/>
  <c r="BE227" i="42"/>
  <c r="BF227" i="42"/>
  <c r="BG227" i="42"/>
  <c r="BT227" i="42"/>
  <c r="BU227" i="42"/>
  <c r="BV227" i="42"/>
  <c r="BY227" i="42"/>
  <c r="CB227" i="42"/>
  <c r="CE227" i="42"/>
  <c r="CP227" i="42"/>
  <c r="CQ227" i="42"/>
  <c r="CR227" i="42"/>
  <c r="DB227" i="42"/>
  <c r="DC227" i="42" s="1"/>
  <c r="E228" i="42"/>
  <c r="K228" i="42"/>
  <c r="N228" i="42"/>
  <c r="Q228" i="42"/>
  <c r="R228" i="42"/>
  <c r="Y228" i="42"/>
  <c r="AA228" i="42"/>
  <c r="AR228" i="42"/>
  <c r="AS228" i="42" s="1"/>
  <c r="AW228" i="42"/>
  <c r="BB228" i="42"/>
  <c r="BE228" i="42"/>
  <c r="BF228" i="42"/>
  <c r="BG228" i="42"/>
  <c r="BT228" i="42"/>
  <c r="BU228" i="42"/>
  <c r="BV228" i="42"/>
  <c r="BY228" i="42"/>
  <c r="CB228" i="42"/>
  <c r="CE228" i="42"/>
  <c r="CP228" i="42"/>
  <c r="CQ228" i="42"/>
  <c r="CR228" i="42"/>
  <c r="DB228" i="42"/>
  <c r="E230" i="42"/>
  <c r="K230" i="42"/>
  <c r="N230" i="42"/>
  <c r="Q230" i="42"/>
  <c r="R230" i="42"/>
  <c r="Y230" i="42"/>
  <c r="AA230" i="42"/>
  <c r="AR230" i="42"/>
  <c r="AS230" i="42" s="1"/>
  <c r="AW230" i="42"/>
  <c r="BB230" i="42"/>
  <c r="BE230" i="42"/>
  <c r="BF230" i="42"/>
  <c r="BG230" i="42"/>
  <c r="BT230" i="42"/>
  <c r="BU230" i="42"/>
  <c r="BV230" i="42"/>
  <c r="BY230" i="42"/>
  <c r="CB230" i="42"/>
  <c r="CE230" i="42"/>
  <c r="CP230" i="42"/>
  <c r="CQ230" i="42"/>
  <c r="CR230" i="42"/>
  <c r="DB230" i="42"/>
  <c r="E234" i="42"/>
  <c r="K234" i="42"/>
  <c r="N234" i="42"/>
  <c r="Q234" i="42"/>
  <c r="R234" i="42"/>
  <c r="Y234" i="42"/>
  <c r="AA234" i="42"/>
  <c r="AR234" i="42"/>
  <c r="AS234" i="42" s="1"/>
  <c r="AW234" i="42"/>
  <c r="BB234" i="42"/>
  <c r="BE234" i="42"/>
  <c r="BF234" i="42"/>
  <c r="BG234" i="42"/>
  <c r="BT234" i="42"/>
  <c r="BU234" i="42"/>
  <c r="BV234" i="42"/>
  <c r="BY234" i="42"/>
  <c r="CB234" i="42"/>
  <c r="CE234" i="42"/>
  <c r="CP234" i="42"/>
  <c r="CQ234" i="42"/>
  <c r="CR234" i="42"/>
  <c r="DB234" i="42"/>
  <c r="DC234" i="42" s="1"/>
  <c r="E252" i="42"/>
  <c r="K252" i="42"/>
  <c r="N252" i="42"/>
  <c r="Q252" i="42"/>
  <c r="R252" i="42"/>
  <c r="Y252" i="42"/>
  <c r="AA252" i="42"/>
  <c r="AR252" i="42"/>
  <c r="AS252" i="42" s="1"/>
  <c r="AW252" i="42"/>
  <c r="BB252" i="42"/>
  <c r="BE252" i="42"/>
  <c r="BF252" i="42"/>
  <c r="BG252" i="42"/>
  <c r="BT252" i="42"/>
  <c r="BU252" i="42"/>
  <c r="BV252" i="42"/>
  <c r="BY252" i="42"/>
  <c r="CB252" i="42"/>
  <c r="CE252" i="42"/>
  <c r="CP252" i="42"/>
  <c r="CQ252" i="42"/>
  <c r="CR252" i="42"/>
  <c r="DB252" i="42"/>
  <c r="DC252" i="42" s="1"/>
  <c r="E255" i="42"/>
  <c r="K255" i="42"/>
  <c r="N255" i="42"/>
  <c r="Q255" i="42"/>
  <c r="R255" i="42"/>
  <c r="Y255" i="42"/>
  <c r="AA255" i="42"/>
  <c r="AR255" i="42"/>
  <c r="AS255" i="42" s="1"/>
  <c r="AW255" i="42"/>
  <c r="BB255" i="42"/>
  <c r="BE255" i="42"/>
  <c r="BF255" i="42"/>
  <c r="BG255" i="42"/>
  <c r="BT255" i="42"/>
  <c r="BU255" i="42"/>
  <c r="BV255" i="42"/>
  <c r="BY255" i="42"/>
  <c r="CB255" i="42"/>
  <c r="CE255" i="42"/>
  <c r="CP255" i="42"/>
  <c r="CQ255" i="42"/>
  <c r="CR255" i="42"/>
  <c r="DB255" i="42"/>
  <c r="E266" i="42"/>
  <c r="K266" i="42"/>
  <c r="N266" i="42"/>
  <c r="Q266" i="42"/>
  <c r="R266" i="42"/>
  <c r="Y266" i="42"/>
  <c r="AA266" i="42"/>
  <c r="AR266" i="42"/>
  <c r="AS266" i="42" s="1"/>
  <c r="AW266" i="42"/>
  <c r="BB266" i="42"/>
  <c r="BE266" i="42"/>
  <c r="BF266" i="42"/>
  <c r="BG266" i="42"/>
  <c r="BT266" i="42"/>
  <c r="BU266" i="42"/>
  <c r="BV266" i="42"/>
  <c r="BY266" i="42"/>
  <c r="CB266" i="42"/>
  <c r="CE266" i="42"/>
  <c r="CP266" i="42"/>
  <c r="CQ266" i="42"/>
  <c r="CR266" i="42"/>
  <c r="DB266" i="42"/>
  <c r="E267" i="42"/>
  <c r="K267" i="42"/>
  <c r="N267" i="42"/>
  <c r="Q267" i="42"/>
  <c r="R267" i="42"/>
  <c r="Y267" i="42"/>
  <c r="AA267" i="42"/>
  <c r="AR267" i="42"/>
  <c r="AS267" i="42" s="1"/>
  <c r="AW267" i="42"/>
  <c r="BB267" i="42"/>
  <c r="BE267" i="42"/>
  <c r="BF267" i="42"/>
  <c r="BG267" i="42"/>
  <c r="BT267" i="42"/>
  <c r="BU267" i="42"/>
  <c r="BV267" i="42"/>
  <c r="BY267" i="42"/>
  <c r="CB267" i="42"/>
  <c r="CE267" i="42"/>
  <c r="CP267" i="42"/>
  <c r="CQ267" i="42"/>
  <c r="CR267" i="42"/>
  <c r="DB267" i="42"/>
  <c r="E279" i="42"/>
  <c r="K279" i="42"/>
  <c r="N279" i="42"/>
  <c r="Q279" i="42"/>
  <c r="R279" i="42"/>
  <c r="Y279" i="42"/>
  <c r="AA279" i="42"/>
  <c r="AR279" i="42"/>
  <c r="AS279" i="42" s="1"/>
  <c r="AW279" i="42"/>
  <c r="BB279" i="42"/>
  <c r="BE279" i="42"/>
  <c r="BF279" i="42"/>
  <c r="BG279" i="42"/>
  <c r="BT279" i="42"/>
  <c r="BU279" i="42"/>
  <c r="BV279" i="42"/>
  <c r="BY279" i="42"/>
  <c r="CB279" i="42"/>
  <c r="CE279" i="42"/>
  <c r="CP279" i="42"/>
  <c r="CQ279" i="42"/>
  <c r="CR279" i="42"/>
  <c r="DB279" i="42"/>
  <c r="E304" i="42"/>
  <c r="K304" i="42"/>
  <c r="N304" i="42"/>
  <c r="Q304" i="42"/>
  <c r="R304" i="42"/>
  <c r="Y304" i="42"/>
  <c r="AA304" i="42"/>
  <c r="AR304" i="42"/>
  <c r="AS304" i="42" s="1"/>
  <c r="AW304" i="42"/>
  <c r="BB304" i="42"/>
  <c r="BE304" i="42"/>
  <c r="BF304" i="42"/>
  <c r="BG304" i="42"/>
  <c r="BT304" i="42"/>
  <c r="BU304" i="42"/>
  <c r="BV304" i="42"/>
  <c r="BY304" i="42"/>
  <c r="CB304" i="42"/>
  <c r="CE304" i="42"/>
  <c r="CP304" i="42"/>
  <c r="CQ304" i="42"/>
  <c r="CR304" i="42"/>
  <c r="DB304" i="42"/>
  <c r="E307" i="42"/>
  <c r="K307" i="42"/>
  <c r="N307" i="42"/>
  <c r="Q307" i="42"/>
  <c r="R307" i="42"/>
  <c r="Y307" i="42"/>
  <c r="AA307" i="42"/>
  <c r="AR307" i="42"/>
  <c r="AS307" i="42" s="1"/>
  <c r="AW307" i="42"/>
  <c r="BB307" i="42"/>
  <c r="BE307" i="42"/>
  <c r="BF307" i="42"/>
  <c r="BG307" i="42"/>
  <c r="BT307" i="42"/>
  <c r="BU307" i="42"/>
  <c r="BV307" i="42"/>
  <c r="BY307" i="42"/>
  <c r="CB307" i="42"/>
  <c r="CE307" i="42"/>
  <c r="CP307" i="42"/>
  <c r="CQ307" i="42"/>
  <c r="CR307" i="42"/>
  <c r="DB307" i="42"/>
  <c r="E313" i="42"/>
  <c r="K313" i="42"/>
  <c r="N313" i="42"/>
  <c r="Q313" i="42"/>
  <c r="R313" i="42"/>
  <c r="Y313" i="42"/>
  <c r="AA313" i="42"/>
  <c r="AR313" i="42"/>
  <c r="AS313" i="42" s="1"/>
  <c r="AW313" i="42"/>
  <c r="BB313" i="42"/>
  <c r="BE313" i="42"/>
  <c r="BF313" i="42"/>
  <c r="BG313" i="42"/>
  <c r="BT313" i="42"/>
  <c r="BU313" i="42"/>
  <c r="BV313" i="42"/>
  <c r="BY313" i="42"/>
  <c r="CB313" i="42"/>
  <c r="CE313" i="42"/>
  <c r="CP313" i="42"/>
  <c r="CQ313" i="42"/>
  <c r="CR313" i="42"/>
  <c r="DB313" i="42"/>
  <c r="E320" i="42"/>
  <c r="K320" i="42"/>
  <c r="N320" i="42"/>
  <c r="Q320" i="42"/>
  <c r="R320" i="42"/>
  <c r="Y320" i="42"/>
  <c r="AA320" i="42"/>
  <c r="AR320" i="42"/>
  <c r="AS320" i="42" s="1"/>
  <c r="AW320" i="42"/>
  <c r="BB320" i="42"/>
  <c r="BE320" i="42"/>
  <c r="BF320" i="42"/>
  <c r="BG320" i="42"/>
  <c r="BT320" i="42"/>
  <c r="BU320" i="42"/>
  <c r="BV320" i="42"/>
  <c r="BY320" i="42"/>
  <c r="CB320" i="42"/>
  <c r="CE320" i="42"/>
  <c r="CP320" i="42"/>
  <c r="CQ320" i="42"/>
  <c r="CR320" i="42"/>
  <c r="DB320" i="42"/>
  <c r="DC320" i="42" s="1"/>
  <c r="E322" i="42"/>
  <c r="K322" i="42"/>
  <c r="N322" i="42"/>
  <c r="Q322" i="42"/>
  <c r="R322" i="42"/>
  <c r="Y322" i="42"/>
  <c r="AA322" i="42"/>
  <c r="AR322" i="42"/>
  <c r="AS322" i="42" s="1"/>
  <c r="AW322" i="42"/>
  <c r="BB322" i="42"/>
  <c r="BE322" i="42"/>
  <c r="BF322" i="42"/>
  <c r="BG322" i="42"/>
  <c r="BT322" i="42"/>
  <c r="BU322" i="42"/>
  <c r="BV322" i="42"/>
  <c r="BY322" i="42"/>
  <c r="CB322" i="42"/>
  <c r="CE322" i="42"/>
  <c r="CP322" i="42"/>
  <c r="CQ322" i="42"/>
  <c r="CR322" i="42"/>
  <c r="DB322" i="42"/>
  <c r="E324" i="42"/>
  <c r="K324" i="42"/>
  <c r="N324" i="42"/>
  <c r="Q324" i="42"/>
  <c r="R324" i="42"/>
  <c r="Y324" i="42"/>
  <c r="AA324" i="42"/>
  <c r="AR324" i="42"/>
  <c r="AS324" i="42" s="1"/>
  <c r="AW324" i="42"/>
  <c r="BB324" i="42"/>
  <c r="BE324" i="42"/>
  <c r="BF324" i="42"/>
  <c r="BG324" i="42"/>
  <c r="BT324" i="42"/>
  <c r="BU324" i="42"/>
  <c r="BV324" i="42"/>
  <c r="BY324" i="42"/>
  <c r="CB324" i="42"/>
  <c r="CE324" i="42"/>
  <c r="CP324" i="42"/>
  <c r="CQ324" i="42"/>
  <c r="CR324" i="42"/>
  <c r="DB324" i="42"/>
  <c r="E327" i="42"/>
  <c r="K327" i="42"/>
  <c r="N327" i="42"/>
  <c r="Q327" i="42"/>
  <c r="R327" i="42"/>
  <c r="Y327" i="42"/>
  <c r="AA327" i="42"/>
  <c r="AR327" i="42"/>
  <c r="AS327" i="42" s="1"/>
  <c r="AW327" i="42"/>
  <c r="BB327" i="42"/>
  <c r="BE327" i="42"/>
  <c r="BF327" i="42"/>
  <c r="BG327" i="42"/>
  <c r="BT327" i="42"/>
  <c r="BU327" i="42"/>
  <c r="BV327" i="42"/>
  <c r="BY327" i="42"/>
  <c r="CB327" i="42"/>
  <c r="CE327" i="42"/>
  <c r="CP327" i="42"/>
  <c r="CQ327" i="42"/>
  <c r="CR327" i="42"/>
  <c r="DB327" i="42"/>
  <c r="DC327" i="42" s="1"/>
  <c r="E329" i="42"/>
  <c r="K329" i="42"/>
  <c r="N329" i="42"/>
  <c r="Q329" i="42"/>
  <c r="R329" i="42"/>
  <c r="Y329" i="42"/>
  <c r="AA329" i="42"/>
  <c r="AR329" i="42"/>
  <c r="AS329" i="42" s="1"/>
  <c r="AW329" i="42"/>
  <c r="BB329" i="42"/>
  <c r="BE329" i="42"/>
  <c r="BF329" i="42"/>
  <c r="BG329" i="42"/>
  <c r="BT329" i="42"/>
  <c r="BU329" i="42"/>
  <c r="BV329" i="42"/>
  <c r="BY329" i="42"/>
  <c r="CB329" i="42"/>
  <c r="CE329" i="42"/>
  <c r="CP329" i="42"/>
  <c r="CQ329" i="42"/>
  <c r="CR329" i="42"/>
  <c r="DB329" i="42"/>
  <c r="ER343" i="41"/>
  <c r="ES343" i="41" s="1"/>
  <c r="EE343" i="41"/>
  <c r="ED343" i="41"/>
  <c r="EC343" i="41"/>
  <c r="DQ343" i="41"/>
  <c r="DN343" i="41"/>
  <c r="DK343" i="41"/>
  <c r="DH343" i="41"/>
  <c r="DG343" i="41"/>
  <c r="DF343" i="41"/>
  <c r="DB343" i="41"/>
  <c r="CY343" i="41"/>
  <c r="CV343" i="41"/>
  <c r="CU343" i="41"/>
  <c r="CT343" i="41"/>
  <c r="CG343" i="41"/>
  <c r="CF343" i="41"/>
  <c r="CE343" i="41"/>
  <c r="BU343" i="41"/>
  <c r="BT343" i="41"/>
  <c r="BS343" i="41"/>
  <c r="Q343" i="41"/>
  <c r="N343" i="41"/>
  <c r="K343" i="41"/>
  <c r="E343" i="41"/>
  <c r="EE341" i="41"/>
  <c r="ED341" i="41"/>
  <c r="EC341" i="41"/>
  <c r="DQ341" i="41"/>
  <c r="DN341" i="41"/>
  <c r="DK341" i="41"/>
  <c r="DH341" i="41"/>
  <c r="DG341" i="41"/>
  <c r="DF341" i="41"/>
  <c r="DB341" i="41"/>
  <c r="CY341" i="41"/>
  <c r="CV341" i="41"/>
  <c r="CU341" i="41"/>
  <c r="CT341" i="41"/>
  <c r="CG341" i="41"/>
  <c r="CF341" i="41"/>
  <c r="CE341" i="41"/>
  <c r="BU341" i="41"/>
  <c r="BT341" i="41"/>
  <c r="BS341" i="41"/>
  <c r="Q341" i="41"/>
  <c r="N341" i="41"/>
  <c r="K341" i="41"/>
  <c r="E341" i="41"/>
  <c r="ER340" i="41"/>
  <c r="ES340" i="41" s="1"/>
  <c r="EE340" i="41"/>
  <c r="ED340" i="41"/>
  <c r="EC340" i="41"/>
  <c r="DQ340" i="41"/>
  <c r="DN340" i="41"/>
  <c r="DK340" i="41"/>
  <c r="DH340" i="41"/>
  <c r="DG340" i="41"/>
  <c r="DF340" i="41"/>
  <c r="DB340" i="41"/>
  <c r="CY340" i="41"/>
  <c r="CV340" i="41"/>
  <c r="CU340" i="41"/>
  <c r="CT340" i="41"/>
  <c r="CG340" i="41"/>
  <c r="CF340" i="41"/>
  <c r="CE340" i="41"/>
  <c r="BU340" i="41"/>
  <c r="BT340" i="41"/>
  <c r="BS340" i="41"/>
  <c r="Q340" i="41"/>
  <c r="N340" i="41"/>
  <c r="K340" i="41"/>
  <c r="E340" i="41"/>
  <c r="ER338" i="41"/>
  <c r="ES338" i="41" s="1"/>
  <c r="EE338" i="41"/>
  <c r="ED338" i="41"/>
  <c r="EC338" i="41"/>
  <c r="DQ338" i="41"/>
  <c r="DN338" i="41"/>
  <c r="DK338" i="41"/>
  <c r="DH338" i="41"/>
  <c r="DG338" i="41"/>
  <c r="DF338" i="41"/>
  <c r="DB338" i="41"/>
  <c r="CY338" i="41"/>
  <c r="CV338" i="41"/>
  <c r="CU338" i="41"/>
  <c r="CT338" i="41"/>
  <c r="CG338" i="41"/>
  <c r="CF338" i="41"/>
  <c r="CE338" i="41"/>
  <c r="BU338" i="41"/>
  <c r="BT338" i="41"/>
  <c r="BS338" i="41"/>
  <c r="Q338" i="41"/>
  <c r="N338" i="41"/>
  <c r="K338" i="41"/>
  <c r="E338" i="41"/>
  <c r="ER335" i="41"/>
  <c r="ES335" i="41" s="1"/>
  <c r="EE335" i="41"/>
  <c r="ED335" i="41"/>
  <c r="EC335" i="41"/>
  <c r="DQ335" i="41"/>
  <c r="DN335" i="41"/>
  <c r="DK335" i="41"/>
  <c r="DH335" i="41"/>
  <c r="DG335" i="41"/>
  <c r="DF335" i="41"/>
  <c r="DB335" i="41"/>
  <c r="CY335" i="41"/>
  <c r="CV335" i="41"/>
  <c r="CU335" i="41"/>
  <c r="CT335" i="41"/>
  <c r="CG335" i="41"/>
  <c r="CF335" i="41"/>
  <c r="CE335" i="41"/>
  <c r="BU335" i="41"/>
  <c r="BT335" i="41"/>
  <c r="BS335" i="41"/>
  <c r="Q335" i="41"/>
  <c r="N335" i="41"/>
  <c r="K335" i="41"/>
  <c r="E335" i="41"/>
  <c r="ER333" i="41"/>
  <c r="ES333" i="41" s="1"/>
  <c r="EE333" i="41"/>
  <c r="ED333" i="41"/>
  <c r="EC333" i="41"/>
  <c r="DQ333" i="41"/>
  <c r="DN333" i="41"/>
  <c r="DK333" i="41"/>
  <c r="DH333" i="41"/>
  <c r="DG333" i="41"/>
  <c r="DF333" i="41"/>
  <c r="DB333" i="41"/>
  <c r="CY333" i="41"/>
  <c r="CV333" i="41"/>
  <c r="CU333" i="41"/>
  <c r="CT333" i="41"/>
  <c r="CG333" i="41"/>
  <c r="CF333" i="41"/>
  <c r="CE333" i="41"/>
  <c r="BU333" i="41"/>
  <c r="BT333" i="41"/>
  <c r="BS333" i="41"/>
  <c r="Q333" i="41"/>
  <c r="N333" i="41"/>
  <c r="K333" i="41"/>
  <c r="E333" i="41"/>
  <c r="ER331" i="41"/>
  <c r="ES331" i="41" s="1"/>
  <c r="EE331" i="41"/>
  <c r="ED331" i="41"/>
  <c r="EC331" i="41"/>
  <c r="DQ331" i="41"/>
  <c r="DN331" i="41"/>
  <c r="DK331" i="41"/>
  <c r="DH331" i="41"/>
  <c r="DG331" i="41"/>
  <c r="DF331" i="41"/>
  <c r="DB331" i="41"/>
  <c r="CY331" i="41"/>
  <c r="CV331" i="41"/>
  <c r="CU331" i="41"/>
  <c r="CT331" i="41"/>
  <c r="CG331" i="41"/>
  <c r="CF331" i="41"/>
  <c r="CE331" i="41"/>
  <c r="BU331" i="41"/>
  <c r="BT331" i="41"/>
  <c r="BS331" i="41"/>
  <c r="Q331" i="41"/>
  <c r="N331" i="41"/>
  <c r="K331" i="41"/>
  <c r="E331" i="41"/>
  <c r="ER324" i="41"/>
  <c r="ES324" i="41" s="1"/>
  <c r="EE324" i="41"/>
  <c r="ED324" i="41"/>
  <c r="EC324" i="41"/>
  <c r="DQ324" i="41"/>
  <c r="DN324" i="41"/>
  <c r="DK324" i="41"/>
  <c r="DH324" i="41"/>
  <c r="DG324" i="41"/>
  <c r="DF324" i="41"/>
  <c r="DB324" i="41"/>
  <c r="CY324" i="41"/>
  <c r="CV324" i="41"/>
  <c r="CU324" i="41"/>
  <c r="CT324" i="41"/>
  <c r="CG324" i="41"/>
  <c r="CF324" i="41"/>
  <c r="CE324" i="41"/>
  <c r="BU324" i="41"/>
  <c r="BT324" i="41"/>
  <c r="BS324" i="41"/>
  <c r="Q324" i="41"/>
  <c r="N324" i="41"/>
  <c r="K324" i="41"/>
  <c r="E324" i="41"/>
  <c r="ER318" i="41"/>
  <c r="ES318" i="41" s="1"/>
  <c r="EE318" i="41"/>
  <c r="ED318" i="41"/>
  <c r="EC318" i="41"/>
  <c r="DQ318" i="41"/>
  <c r="DN318" i="41"/>
  <c r="DK318" i="41"/>
  <c r="DH318" i="41"/>
  <c r="DG318" i="41"/>
  <c r="DF318" i="41"/>
  <c r="DB318" i="41"/>
  <c r="CY318" i="41"/>
  <c r="CV318" i="41"/>
  <c r="CU318" i="41"/>
  <c r="CT318" i="41"/>
  <c r="CG318" i="41"/>
  <c r="CF318" i="41"/>
  <c r="CE318" i="41"/>
  <c r="BU318" i="41"/>
  <c r="BT318" i="41"/>
  <c r="BS318" i="41"/>
  <c r="Q318" i="41"/>
  <c r="N318" i="41"/>
  <c r="K318" i="41"/>
  <c r="E318" i="41"/>
  <c r="ER315" i="41"/>
  <c r="ES315" i="41" s="1"/>
  <c r="EE315" i="41"/>
  <c r="ED315" i="41"/>
  <c r="EC315" i="41"/>
  <c r="DQ315" i="41"/>
  <c r="DN315" i="41"/>
  <c r="DK315" i="41"/>
  <c r="DH315" i="41"/>
  <c r="DG315" i="41"/>
  <c r="DF315" i="41"/>
  <c r="DB315" i="41"/>
  <c r="CY315" i="41"/>
  <c r="CV315" i="41"/>
  <c r="CU315" i="41"/>
  <c r="CT315" i="41"/>
  <c r="CG315" i="41"/>
  <c r="CF315" i="41"/>
  <c r="CE315" i="41"/>
  <c r="BU315" i="41"/>
  <c r="BT315" i="41"/>
  <c r="BS315" i="41"/>
  <c r="Q315" i="41"/>
  <c r="N315" i="41"/>
  <c r="K315" i="41"/>
  <c r="E315" i="41"/>
  <c r="ER290" i="41"/>
  <c r="EE290" i="41"/>
  <c r="ED290" i="41"/>
  <c r="EC290" i="41"/>
  <c r="DQ290" i="41"/>
  <c r="DN290" i="41"/>
  <c r="DK290" i="41"/>
  <c r="DH290" i="41"/>
  <c r="DG290" i="41"/>
  <c r="DF290" i="41"/>
  <c r="DB290" i="41"/>
  <c r="CY290" i="41"/>
  <c r="CV290" i="41"/>
  <c r="CU290" i="41"/>
  <c r="CT290" i="41"/>
  <c r="CG290" i="41"/>
  <c r="CF290" i="41"/>
  <c r="CE290" i="41"/>
  <c r="BU290" i="41"/>
  <c r="BT290" i="41"/>
  <c r="BS290" i="41"/>
  <c r="Q290" i="41"/>
  <c r="N290" i="41"/>
  <c r="K290" i="41"/>
  <c r="E290" i="41"/>
  <c r="ER277" i="41"/>
  <c r="ES277" i="41" s="1"/>
  <c r="EE277" i="41"/>
  <c r="ED277" i="41"/>
  <c r="EC277" i="41"/>
  <c r="DQ277" i="41"/>
  <c r="DN277" i="41"/>
  <c r="DK277" i="41"/>
  <c r="DH277" i="41"/>
  <c r="DG277" i="41"/>
  <c r="DF277" i="41"/>
  <c r="DB277" i="41"/>
  <c r="CY277" i="41"/>
  <c r="CV277" i="41"/>
  <c r="CU277" i="41"/>
  <c r="CT277" i="41"/>
  <c r="CG277" i="41"/>
  <c r="CF277" i="41"/>
  <c r="CE277" i="41"/>
  <c r="BU277" i="41"/>
  <c r="BT277" i="41"/>
  <c r="BS277" i="41"/>
  <c r="Q277" i="41"/>
  <c r="N277" i="41"/>
  <c r="K277" i="41"/>
  <c r="E277" i="41"/>
  <c r="ER276" i="41"/>
  <c r="ES276" i="41" s="1"/>
  <c r="EE276" i="41"/>
  <c r="ED276" i="41"/>
  <c r="EC276" i="41"/>
  <c r="DQ276" i="41"/>
  <c r="DN276" i="41"/>
  <c r="DK276" i="41"/>
  <c r="DH276" i="41"/>
  <c r="DG276" i="41"/>
  <c r="DF276" i="41"/>
  <c r="DB276" i="41"/>
  <c r="CY276" i="41"/>
  <c r="CV276" i="41"/>
  <c r="CU276" i="41"/>
  <c r="CT276" i="41"/>
  <c r="CG276" i="41"/>
  <c r="CF276" i="41"/>
  <c r="CE276" i="41"/>
  <c r="BU276" i="41"/>
  <c r="BT276" i="41"/>
  <c r="BS276" i="41"/>
  <c r="Q276" i="41"/>
  <c r="N276" i="41"/>
  <c r="K276" i="41"/>
  <c r="E276" i="41"/>
  <c r="ER264" i="41"/>
  <c r="ES264" i="41" s="1"/>
  <c r="EE264" i="41"/>
  <c r="ED264" i="41"/>
  <c r="EC264" i="41"/>
  <c r="DQ264" i="41"/>
  <c r="DN264" i="41"/>
  <c r="DK264" i="41"/>
  <c r="DH264" i="41"/>
  <c r="DG264" i="41"/>
  <c r="DF264" i="41"/>
  <c r="DB264" i="41"/>
  <c r="CY264" i="41"/>
  <c r="CV264" i="41"/>
  <c r="CU264" i="41"/>
  <c r="CT264" i="41"/>
  <c r="CG264" i="41"/>
  <c r="CF264" i="41"/>
  <c r="CE264" i="41"/>
  <c r="BU264" i="41"/>
  <c r="BT264" i="41"/>
  <c r="BS264" i="41"/>
  <c r="Q264" i="41"/>
  <c r="N264" i="41"/>
  <c r="K264" i="41"/>
  <c r="E264" i="41"/>
  <c r="ER261" i="41"/>
  <c r="ES261" i="41" s="1"/>
  <c r="EE261" i="41"/>
  <c r="ED261" i="41"/>
  <c r="EC261" i="41"/>
  <c r="DQ261" i="41"/>
  <c r="DN261" i="41"/>
  <c r="DK261" i="41"/>
  <c r="DH261" i="41"/>
  <c r="DG261" i="41"/>
  <c r="DF261" i="41"/>
  <c r="DB261" i="41"/>
  <c r="CY261" i="41"/>
  <c r="CV261" i="41"/>
  <c r="CU261" i="41"/>
  <c r="CT261" i="41"/>
  <c r="CG261" i="41"/>
  <c r="CF261" i="41"/>
  <c r="CE261" i="41"/>
  <c r="BU261" i="41"/>
  <c r="BT261" i="41"/>
  <c r="BS261" i="41"/>
  <c r="Q261" i="41"/>
  <c r="N261" i="41"/>
  <c r="K261" i="41"/>
  <c r="E261" i="41"/>
  <c r="ER242" i="41"/>
  <c r="ES242" i="41" s="1"/>
  <c r="EE242" i="41"/>
  <c r="ED242" i="41"/>
  <c r="EC242" i="41"/>
  <c r="DQ242" i="41"/>
  <c r="DN242" i="41"/>
  <c r="DK242" i="41"/>
  <c r="DH242" i="41"/>
  <c r="DG242" i="41"/>
  <c r="DF242" i="41"/>
  <c r="DB242" i="41"/>
  <c r="CY242" i="41"/>
  <c r="CV242" i="41"/>
  <c r="CU242" i="41"/>
  <c r="CT242" i="41"/>
  <c r="CG242" i="41"/>
  <c r="CF242" i="41"/>
  <c r="CE242" i="41"/>
  <c r="BU242" i="41"/>
  <c r="BT242" i="41"/>
  <c r="BS242" i="41"/>
  <c r="Q242" i="41"/>
  <c r="N242" i="41"/>
  <c r="K242" i="41"/>
  <c r="E242" i="41"/>
  <c r="ER241" i="41"/>
  <c r="ES241" i="41" s="1"/>
  <c r="EE241" i="41"/>
  <c r="ED241" i="41"/>
  <c r="EC241" i="41"/>
  <c r="DQ241" i="41"/>
  <c r="DN241" i="41"/>
  <c r="DK241" i="41"/>
  <c r="DH241" i="41"/>
  <c r="DG241" i="41"/>
  <c r="DF241" i="41"/>
  <c r="DB241" i="41"/>
  <c r="CY241" i="41"/>
  <c r="CV241" i="41"/>
  <c r="CU241" i="41"/>
  <c r="CT241" i="41"/>
  <c r="CG241" i="41"/>
  <c r="CF241" i="41"/>
  <c r="CE241" i="41"/>
  <c r="BU241" i="41"/>
  <c r="BT241" i="41"/>
  <c r="BS241" i="41"/>
  <c r="Q241" i="41"/>
  <c r="N241" i="41"/>
  <c r="K241" i="41"/>
  <c r="E241" i="41"/>
  <c r="ER237" i="41"/>
  <c r="ES237" i="41" s="1"/>
  <c r="EE237" i="41"/>
  <c r="ED237" i="41"/>
  <c r="EC237" i="41"/>
  <c r="DQ237" i="41"/>
  <c r="DN237" i="41"/>
  <c r="DK237" i="41"/>
  <c r="DH237" i="41"/>
  <c r="DG237" i="41"/>
  <c r="DF237" i="41"/>
  <c r="DB237" i="41"/>
  <c r="CY237" i="41"/>
  <c r="CV237" i="41"/>
  <c r="CU237" i="41"/>
  <c r="CT237" i="41"/>
  <c r="CG237" i="41"/>
  <c r="CF237" i="41"/>
  <c r="CE237" i="41"/>
  <c r="BU237" i="41"/>
  <c r="BT237" i="41"/>
  <c r="BS237" i="41"/>
  <c r="Q237" i="41"/>
  <c r="N237" i="41"/>
  <c r="K237" i="41"/>
  <c r="E237" i="41"/>
  <c r="ER235" i="41"/>
  <c r="ES235" i="41" s="1"/>
  <c r="EE235" i="41"/>
  <c r="ED235" i="41"/>
  <c r="EC235" i="41"/>
  <c r="DQ235" i="41"/>
  <c r="DN235" i="41"/>
  <c r="DK235" i="41"/>
  <c r="DH235" i="41"/>
  <c r="DG235" i="41"/>
  <c r="DF235" i="41"/>
  <c r="DB235" i="41"/>
  <c r="CY235" i="41"/>
  <c r="CV235" i="41"/>
  <c r="CU235" i="41"/>
  <c r="CT235" i="41"/>
  <c r="CG235" i="41"/>
  <c r="CF235" i="41"/>
  <c r="CE235" i="41"/>
  <c r="BU235" i="41"/>
  <c r="BT235" i="41"/>
  <c r="BS235" i="41"/>
  <c r="Q235" i="41"/>
  <c r="N235" i="41"/>
  <c r="K235" i="41"/>
  <c r="E235" i="41"/>
  <c r="ER234" i="41"/>
  <c r="ES234" i="41" s="1"/>
  <c r="EE234" i="41"/>
  <c r="ED234" i="41"/>
  <c r="EC234" i="41"/>
  <c r="DQ234" i="41"/>
  <c r="DN234" i="41"/>
  <c r="DK234" i="41"/>
  <c r="DH234" i="41"/>
  <c r="DG234" i="41"/>
  <c r="DF234" i="41"/>
  <c r="DB234" i="41"/>
  <c r="CY234" i="41"/>
  <c r="CV234" i="41"/>
  <c r="CU234" i="41"/>
  <c r="CT234" i="41"/>
  <c r="CG234" i="41"/>
  <c r="CF234" i="41"/>
  <c r="CE234" i="41"/>
  <c r="BU234" i="41"/>
  <c r="BT234" i="41"/>
  <c r="BS234" i="41"/>
  <c r="Q234" i="41"/>
  <c r="N234" i="41"/>
  <c r="K234" i="41"/>
  <c r="E234" i="41"/>
  <c r="ER226" i="41"/>
  <c r="ES226" i="41" s="1"/>
  <c r="EE226" i="41"/>
  <c r="ED226" i="41"/>
  <c r="EC226" i="41"/>
  <c r="DQ226" i="41"/>
  <c r="DN226" i="41"/>
  <c r="DK226" i="41"/>
  <c r="DH226" i="41"/>
  <c r="DG226" i="41"/>
  <c r="DF226" i="41"/>
  <c r="DB226" i="41"/>
  <c r="CY226" i="41"/>
  <c r="CV226" i="41"/>
  <c r="CU226" i="41"/>
  <c r="CT226" i="41"/>
  <c r="CG226" i="41"/>
  <c r="CF226" i="41"/>
  <c r="CE226" i="41"/>
  <c r="BU226" i="41"/>
  <c r="BT226" i="41"/>
  <c r="BS226" i="41"/>
  <c r="Q226" i="41"/>
  <c r="N226" i="41"/>
  <c r="K226" i="41"/>
  <c r="E226" i="41"/>
  <c r="ER224" i="41"/>
  <c r="ES224" i="41" s="1"/>
  <c r="EE224" i="41"/>
  <c r="ED224" i="41"/>
  <c r="EC224" i="41"/>
  <c r="DQ224" i="41"/>
  <c r="DN224" i="41"/>
  <c r="DK224" i="41"/>
  <c r="DH224" i="41"/>
  <c r="DG224" i="41"/>
  <c r="DF224" i="41"/>
  <c r="DB224" i="41"/>
  <c r="CY224" i="41"/>
  <c r="CV224" i="41"/>
  <c r="CU224" i="41"/>
  <c r="CT224" i="41"/>
  <c r="CG224" i="41"/>
  <c r="CF224" i="41"/>
  <c r="CE224" i="41"/>
  <c r="BU224" i="41"/>
  <c r="BT224" i="41"/>
  <c r="BS224" i="41"/>
  <c r="Q224" i="41"/>
  <c r="N224" i="41"/>
  <c r="K224" i="41"/>
  <c r="E224" i="41"/>
  <c r="ER218" i="41"/>
  <c r="ES218" i="41" s="1"/>
  <c r="EE218" i="41"/>
  <c r="ED218" i="41"/>
  <c r="EC218" i="41"/>
  <c r="DQ218" i="41"/>
  <c r="DN218" i="41"/>
  <c r="DK218" i="41"/>
  <c r="DH218" i="41"/>
  <c r="DG218" i="41"/>
  <c r="DF218" i="41"/>
  <c r="DB218" i="41"/>
  <c r="CY218" i="41"/>
  <c r="CV218" i="41"/>
  <c r="CU218" i="41"/>
  <c r="CT218" i="41"/>
  <c r="CG218" i="41"/>
  <c r="CF218" i="41"/>
  <c r="CE218" i="41"/>
  <c r="BU218" i="41"/>
  <c r="BT218" i="41"/>
  <c r="BS218" i="41"/>
  <c r="Q218" i="41"/>
  <c r="N218" i="41"/>
  <c r="K218" i="41"/>
  <c r="E218" i="41"/>
  <c r="ER213" i="41"/>
  <c r="ES213" i="41" s="1"/>
  <c r="EE213" i="41"/>
  <c r="ED213" i="41"/>
  <c r="EC213" i="41"/>
  <c r="DQ213" i="41"/>
  <c r="DN213" i="41"/>
  <c r="DK213" i="41"/>
  <c r="DH213" i="41"/>
  <c r="DG213" i="41"/>
  <c r="DF213" i="41"/>
  <c r="DB213" i="41"/>
  <c r="CY213" i="41"/>
  <c r="CV213" i="41"/>
  <c r="CU213" i="41"/>
  <c r="CT213" i="41"/>
  <c r="CG213" i="41"/>
  <c r="CF213" i="41"/>
  <c r="CE213" i="41"/>
  <c r="BU213" i="41"/>
  <c r="BT213" i="41"/>
  <c r="BS213" i="41"/>
  <c r="Q213" i="41"/>
  <c r="N213" i="41"/>
  <c r="K213" i="41"/>
  <c r="E213" i="41"/>
  <c r="ER209" i="41"/>
  <c r="ES209" i="41" s="1"/>
  <c r="EE209" i="41"/>
  <c r="ED209" i="41"/>
  <c r="EC209" i="41"/>
  <c r="DQ209" i="41"/>
  <c r="DN209" i="41"/>
  <c r="DK209" i="41"/>
  <c r="DH209" i="41"/>
  <c r="DG209" i="41"/>
  <c r="DF209" i="41"/>
  <c r="DB209" i="41"/>
  <c r="CY209" i="41"/>
  <c r="CV209" i="41"/>
  <c r="CU209" i="41"/>
  <c r="CT209" i="41"/>
  <c r="CG209" i="41"/>
  <c r="CF209" i="41"/>
  <c r="CE209" i="41"/>
  <c r="BU209" i="41"/>
  <c r="BT209" i="41"/>
  <c r="BS209" i="41"/>
  <c r="Q209" i="41"/>
  <c r="N209" i="41"/>
  <c r="K209" i="41"/>
  <c r="E209" i="41"/>
  <c r="ER198" i="41"/>
  <c r="ES198" i="41" s="1"/>
  <c r="EE198" i="41"/>
  <c r="ED198" i="41"/>
  <c r="EC198" i="41"/>
  <c r="DQ198" i="41"/>
  <c r="DN198" i="41"/>
  <c r="DK198" i="41"/>
  <c r="DH198" i="41"/>
  <c r="DG198" i="41"/>
  <c r="DF198" i="41"/>
  <c r="DB198" i="41"/>
  <c r="CY198" i="41"/>
  <c r="CV198" i="41"/>
  <c r="CU198" i="41"/>
  <c r="CT198" i="41"/>
  <c r="CG198" i="41"/>
  <c r="CF198" i="41"/>
  <c r="CE198" i="41"/>
  <c r="BU198" i="41"/>
  <c r="BT198" i="41"/>
  <c r="BS198" i="41"/>
  <c r="Q198" i="41"/>
  <c r="N198" i="41"/>
  <c r="K198" i="41"/>
  <c r="E198" i="41"/>
  <c r="ER195" i="41"/>
  <c r="ES195" i="41" s="1"/>
  <c r="EE195" i="41"/>
  <c r="ED195" i="41"/>
  <c r="EC195" i="41"/>
  <c r="DQ195" i="41"/>
  <c r="DN195" i="41"/>
  <c r="DK195" i="41"/>
  <c r="DH195" i="41"/>
  <c r="DG195" i="41"/>
  <c r="DF195" i="41"/>
  <c r="DB195" i="41"/>
  <c r="CY195" i="41"/>
  <c r="CV195" i="41"/>
  <c r="CU195" i="41"/>
  <c r="CT195" i="41"/>
  <c r="CG195" i="41"/>
  <c r="CF195" i="41"/>
  <c r="CE195" i="41"/>
  <c r="BU195" i="41"/>
  <c r="BT195" i="41"/>
  <c r="BS195" i="41"/>
  <c r="Q195" i="41"/>
  <c r="N195" i="41"/>
  <c r="K195" i="41"/>
  <c r="E195" i="41"/>
  <c r="ER189" i="41"/>
  <c r="ES189" i="41" s="1"/>
  <c r="EE189" i="41"/>
  <c r="ED189" i="41"/>
  <c r="EC189" i="41"/>
  <c r="DQ189" i="41"/>
  <c r="DN189" i="41"/>
  <c r="DK189" i="41"/>
  <c r="DH189" i="41"/>
  <c r="DG189" i="41"/>
  <c r="DF189" i="41"/>
  <c r="DB189" i="41"/>
  <c r="CY189" i="41"/>
  <c r="CV189" i="41"/>
  <c r="CU189" i="41"/>
  <c r="CT189" i="41"/>
  <c r="CG189" i="41"/>
  <c r="CF189" i="41"/>
  <c r="CE189" i="41"/>
  <c r="BU189" i="41"/>
  <c r="BT189" i="41"/>
  <c r="BS189" i="41"/>
  <c r="Q189" i="41"/>
  <c r="N189" i="41"/>
  <c r="K189" i="41"/>
  <c r="E189" i="41"/>
  <c r="ER182" i="41"/>
  <c r="EE182" i="41"/>
  <c r="ED182" i="41"/>
  <c r="EC182" i="41"/>
  <c r="DQ182" i="41"/>
  <c r="DN182" i="41"/>
  <c r="DK182" i="41"/>
  <c r="DH182" i="41"/>
  <c r="DG182" i="41"/>
  <c r="DF182" i="41"/>
  <c r="DB182" i="41"/>
  <c r="CY182" i="41"/>
  <c r="CV182" i="41"/>
  <c r="CU182" i="41"/>
  <c r="CT182" i="41"/>
  <c r="CG182" i="41"/>
  <c r="CF182" i="41"/>
  <c r="CE182" i="41"/>
  <c r="BU182" i="41"/>
  <c r="BT182" i="41"/>
  <c r="BS182" i="41"/>
  <c r="Q182" i="41"/>
  <c r="N182" i="41"/>
  <c r="K182" i="41"/>
  <c r="E182" i="41"/>
  <c r="ER178" i="41"/>
  <c r="ES178" i="41" s="1"/>
  <c r="EE178" i="41"/>
  <c r="ED178" i="41"/>
  <c r="EC178" i="41"/>
  <c r="DQ178" i="41"/>
  <c r="DN178" i="41"/>
  <c r="DK178" i="41"/>
  <c r="DH178" i="41"/>
  <c r="DG178" i="41"/>
  <c r="DF178" i="41"/>
  <c r="DB178" i="41"/>
  <c r="CY178" i="41"/>
  <c r="CV178" i="41"/>
  <c r="CU178" i="41"/>
  <c r="CT178" i="41"/>
  <c r="CG178" i="41"/>
  <c r="CF178" i="41"/>
  <c r="CE178" i="41"/>
  <c r="BU178" i="41"/>
  <c r="BT178" i="41"/>
  <c r="BS178" i="41"/>
  <c r="Q178" i="41"/>
  <c r="N178" i="41"/>
  <c r="K178" i="41"/>
  <c r="E178" i="41"/>
  <c r="ER170" i="41"/>
  <c r="ES170" i="41" s="1"/>
  <c r="EE170" i="41"/>
  <c r="ED170" i="41"/>
  <c r="EC170" i="41"/>
  <c r="DQ170" i="41"/>
  <c r="DN170" i="41"/>
  <c r="DK170" i="41"/>
  <c r="DH170" i="41"/>
  <c r="DG170" i="41"/>
  <c r="DF170" i="41"/>
  <c r="DB170" i="41"/>
  <c r="CY170" i="41"/>
  <c r="CV170" i="41"/>
  <c r="CU170" i="41"/>
  <c r="CT170" i="41"/>
  <c r="CG170" i="41"/>
  <c r="CF170" i="41"/>
  <c r="CE170" i="41"/>
  <c r="BU170" i="41"/>
  <c r="BT170" i="41"/>
  <c r="BS170" i="41"/>
  <c r="Q170" i="41"/>
  <c r="N170" i="41"/>
  <c r="K170" i="41"/>
  <c r="E170" i="41"/>
  <c r="ER169" i="41"/>
  <c r="ES169" i="41" s="1"/>
  <c r="EE169" i="41"/>
  <c r="ED169" i="41"/>
  <c r="EC169" i="41"/>
  <c r="DQ169" i="41"/>
  <c r="DN169" i="41"/>
  <c r="DK169" i="41"/>
  <c r="DH169" i="41"/>
  <c r="DG169" i="41"/>
  <c r="DF169" i="41"/>
  <c r="DB169" i="41"/>
  <c r="CY169" i="41"/>
  <c r="CV169" i="41"/>
  <c r="CU169" i="41"/>
  <c r="CT169" i="41"/>
  <c r="CG169" i="41"/>
  <c r="CF169" i="41"/>
  <c r="CE169" i="41"/>
  <c r="BU169" i="41"/>
  <c r="BT169" i="41"/>
  <c r="BS169" i="41"/>
  <c r="Q169" i="41"/>
  <c r="N169" i="41"/>
  <c r="K169" i="41"/>
  <c r="E169" i="41"/>
  <c r="ER162" i="41"/>
  <c r="ES162" i="41" s="1"/>
  <c r="EE162" i="41"/>
  <c r="ED162" i="41"/>
  <c r="EC162" i="41"/>
  <c r="DQ162" i="41"/>
  <c r="DN162" i="41"/>
  <c r="DK162" i="41"/>
  <c r="DH162" i="41"/>
  <c r="DG162" i="41"/>
  <c r="DF162" i="41"/>
  <c r="DB162" i="41"/>
  <c r="CY162" i="41"/>
  <c r="CV162" i="41"/>
  <c r="CU162" i="41"/>
  <c r="CT162" i="41"/>
  <c r="CG162" i="41"/>
  <c r="CF162" i="41"/>
  <c r="CE162" i="41"/>
  <c r="BU162" i="41"/>
  <c r="BT162" i="41"/>
  <c r="BS162" i="41"/>
  <c r="Q162" i="41"/>
  <c r="N162" i="41"/>
  <c r="K162" i="41"/>
  <c r="E162" i="41"/>
  <c r="ER148" i="41"/>
  <c r="ES148" i="41" s="1"/>
  <c r="EE148" i="41"/>
  <c r="ED148" i="41"/>
  <c r="EC148" i="41"/>
  <c r="DQ148" i="41"/>
  <c r="DN148" i="41"/>
  <c r="DK148" i="41"/>
  <c r="DH148" i="41"/>
  <c r="DG148" i="41"/>
  <c r="DF148" i="41"/>
  <c r="DB148" i="41"/>
  <c r="CY148" i="41"/>
  <c r="CV148" i="41"/>
  <c r="CU148" i="41"/>
  <c r="CT148" i="41"/>
  <c r="CG148" i="41"/>
  <c r="CF148" i="41"/>
  <c r="CE148" i="41"/>
  <c r="BU148" i="41"/>
  <c r="BT148" i="41"/>
  <c r="BS148" i="41"/>
  <c r="Q148" i="41"/>
  <c r="N148" i="41"/>
  <c r="K148" i="41"/>
  <c r="E148" i="41"/>
  <c r="ER147" i="41"/>
  <c r="ES147" i="41" s="1"/>
  <c r="EE147" i="41"/>
  <c r="ED147" i="41"/>
  <c r="EC147" i="41"/>
  <c r="DQ147" i="41"/>
  <c r="DN147" i="41"/>
  <c r="DK147" i="41"/>
  <c r="DH147" i="41"/>
  <c r="DG147" i="41"/>
  <c r="DF147" i="41"/>
  <c r="DB147" i="41"/>
  <c r="CY147" i="41"/>
  <c r="CV147" i="41"/>
  <c r="CU147" i="41"/>
  <c r="CT147" i="41"/>
  <c r="CG147" i="41"/>
  <c r="CF147" i="41"/>
  <c r="CE147" i="41"/>
  <c r="BU147" i="41"/>
  <c r="BT147" i="41"/>
  <c r="BS147" i="41"/>
  <c r="Q147" i="41"/>
  <c r="N147" i="41"/>
  <c r="K147" i="41"/>
  <c r="E147" i="41"/>
  <c r="ER137" i="41"/>
  <c r="ES137" i="41" s="1"/>
  <c r="EE137" i="41"/>
  <c r="ED137" i="41"/>
  <c r="EC137" i="41"/>
  <c r="DQ137" i="41"/>
  <c r="DN137" i="41"/>
  <c r="DK137" i="41"/>
  <c r="DH137" i="41"/>
  <c r="DG137" i="41"/>
  <c r="DF137" i="41"/>
  <c r="DB137" i="41"/>
  <c r="CY137" i="41"/>
  <c r="CV137" i="41"/>
  <c r="CU137" i="41"/>
  <c r="CT137" i="41"/>
  <c r="CG137" i="41"/>
  <c r="CF137" i="41"/>
  <c r="CE137" i="41"/>
  <c r="BU137" i="41"/>
  <c r="BT137" i="41"/>
  <c r="BS137" i="41"/>
  <c r="Q137" i="41"/>
  <c r="N137" i="41"/>
  <c r="K137" i="41"/>
  <c r="E137" i="41"/>
  <c r="ER126" i="41"/>
  <c r="ES126" i="41" s="1"/>
  <c r="EE126" i="41"/>
  <c r="ED126" i="41"/>
  <c r="EC126" i="41"/>
  <c r="DQ126" i="41"/>
  <c r="DN126" i="41"/>
  <c r="DK126" i="41"/>
  <c r="DH126" i="41"/>
  <c r="DG126" i="41"/>
  <c r="DF126" i="41"/>
  <c r="DB126" i="41"/>
  <c r="CY126" i="41"/>
  <c r="CV126" i="41"/>
  <c r="CU126" i="41"/>
  <c r="CT126" i="41"/>
  <c r="CG126" i="41"/>
  <c r="CF126" i="41"/>
  <c r="CE126" i="41"/>
  <c r="BU126" i="41"/>
  <c r="BT126" i="41"/>
  <c r="BS126" i="41"/>
  <c r="Q126" i="41"/>
  <c r="N126" i="41"/>
  <c r="K126" i="41"/>
  <c r="E126" i="41"/>
  <c r="ER117" i="41"/>
  <c r="EE117" i="41"/>
  <c r="ED117" i="41"/>
  <c r="EC117" i="41"/>
  <c r="DQ117" i="41"/>
  <c r="DN117" i="41"/>
  <c r="DK117" i="41"/>
  <c r="DH117" i="41"/>
  <c r="DG117" i="41"/>
  <c r="DF117" i="41"/>
  <c r="DB117" i="41"/>
  <c r="CY117" i="41"/>
  <c r="CV117" i="41"/>
  <c r="CU117" i="41"/>
  <c r="CT117" i="41"/>
  <c r="CG117" i="41"/>
  <c r="CF117" i="41"/>
  <c r="CE117" i="41"/>
  <c r="BU117" i="41"/>
  <c r="BT117" i="41"/>
  <c r="BS117" i="41"/>
  <c r="Q117" i="41"/>
  <c r="N117" i="41"/>
  <c r="K117" i="41"/>
  <c r="E117" i="41"/>
  <c r="ER101" i="41"/>
  <c r="ES101" i="41" s="1"/>
  <c r="EE101" i="41"/>
  <c r="ED101" i="41"/>
  <c r="EC101" i="41"/>
  <c r="DQ101" i="41"/>
  <c r="DN101" i="41"/>
  <c r="DK101" i="41"/>
  <c r="DH101" i="41"/>
  <c r="DG101" i="41"/>
  <c r="DF101" i="41"/>
  <c r="DB101" i="41"/>
  <c r="CY101" i="41"/>
  <c r="CV101" i="41"/>
  <c r="CU101" i="41"/>
  <c r="CT101" i="41"/>
  <c r="CG101" i="41"/>
  <c r="CF101" i="41"/>
  <c r="CE101" i="41"/>
  <c r="BU101" i="41"/>
  <c r="BT101" i="41"/>
  <c r="BS101" i="41"/>
  <c r="Q101" i="41"/>
  <c r="N101" i="41"/>
  <c r="K101" i="41"/>
  <c r="E101" i="41"/>
  <c r="ER86" i="41"/>
  <c r="ES86" i="41" s="1"/>
  <c r="EE86" i="41"/>
  <c r="ED86" i="41"/>
  <c r="EC86" i="41"/>
  <c r="DQ86" i="41"/>
  <c r="DN86" i="41"/>
  <c r="DK86" i="41"/>
  <c r="DH86" i="41"/>
  <c r="DG86" i="41"/>
  <c r="DF86" i="41"/>
  <c r="DB86" i="41"/>
  <c r="CY86" i="41"/>
  <c r="CV86" i="41"/>
  <c r="CU86" i="41"/>
  <c r="CT86" i="41"/>
  <c r="CG86" i="41"/>
  <c r="CF86" i="41"/>
  <c r="CE86" i="41"/>
  <c r="BU86" i="41"/>
  <c r="BT86" i="41"/>
  <c r="BS86" i="41"/>
  <c r="Q86" i="41"/>
  <c r="N86" i="41"/>
  <c r="K86" i="41"/>
  <c r="E86" i="41"/>
  <c r="ER82" i="41"/>
  <c r="ES82" i="41" s="1"/>
  <c r="EE82" i="41"/>
  <c r="ED82" i="41"/>
  <c r="EC82" i="41"/>
  <c r="DQ82" i="41"/>
  <c r="DN82" i="41"/>
  <c r="DK82" i="41"/>
  <c r="DH82" i="41"/>
  <c r="DG82" i="41"/>
  <c r="DF82" i="41"/>
  <c r="DB82" i="41"/>
  <c r="CY82" i="41"/>
  <c r="CV82" i="41"/>
  <c r="CU82" i="41"/>
  <c r="CT82" i="41"/>
  <c r="CG82" i="41"/>
  <c r="CF82" i="41"/>
  <c r="CE82" i="41"/>
  <c r="BU82" i="41"/>
  <c r="BT82" i="41"/>
  <c r="BS82" i="41"/>
  <c r="Q82" i="41"/>
  <c r="N82" i="41"/>
  <c r="K82" i="41"/>
  <c r="E82" i="41"/>
  <c r="ER78" i="41"/>
  <c r="ES78" i="41" s="1"/>
  <c r="EE78" i="41"/>
  <c r="ED78" i="41"/>
  <c r="EC78" i="41"/>
  <c r="DQ78" i="41"/>
  <c r="DN78" i="41"/>
  <c r="DK78" i="41"/>
  <c r="DH78" i="41"/>
  <c r="DG78" i="41"/>
  <c r="DF78" i="41"/>
  <c r="DB78" i="41"/>
  <c r="CY78" i="41"/>
  <c r="CV78" i="41"/>
  <c r="CU78" i="41"/>
  <c r="CT78" i="41"/>
  <c r="CG78" i="41"/>
  <c r="CF78" i="41"/>
  <c r="CE78" i="41"/>
  <c r="BU78" i="41"/>
  <c r="BT78" i="41"/>
  <c r="BS78" i="41"/>
  <c r="Q78" i="41"/>
  <c r="N78" i="41"/>
  <c r="K78" i="41"/>
  <c r="E78" i="41"/>
  <c r="ER67" i="41"/>
  <c r="ES67" i="41" s="1"/>
  <c r="EE67" i="41"/>
  <c r="ED67" i="41"/>
  <c r="EC67" i="41"/>
  <c r="DQ67" i="41"/>
  <c r="DN67" i="41"/>
  <c r="DK67" i="41"/>
  <c r="DH67" i="41"/>
  <c r="DG67" i="41"/>
  <c r="DF67" i="41"/>
  <c r="DB67" i="41"/>
  <c r="CY67" i="41"/>
  <c r="CV67" i="41"/>
  <c r="CU67" i="41"/>
  <c r="CT67" i="41"/>
  <c r="CG67" i="41"/>
  <c r="CF67" i="41"/>
  <c r="CE67" i="41"/>
  <c r="BU67" i="41"/>
  <c r="BT67" i="41"/>
  <c r="BS67" i="41"/>
  <c r="Q67" i="41"/>
  <c r="N67" i="41"/>
  <c r="K67" i="41"/>
  <c r="E67" i="41"/>
  <c r="ER64" i="41"/>
  <c r="ES64" i="41" s="1"/>
  <c r="EE64" i="41"/>
  <c r="ED64" i="41"/>
  <c r="EC64" i="41"/>
  <c r="DQ64" i="41"/>
  <c r="DN64" i="41"/>
  <c r="DK64" i="41"/>
  <c r="DH64" i="41"/>
  <c r="DG64" i="41"/>
  <c r="DF64" i="41"/>
  <c r="DB64" i="41"/>
  <c r="CY64" i="41"/>
  <c r="CV64" i="41"/>
  <c r="CU64" i="41"/>
  <c r="CT64" i="41"/>
  <c r="CG64" i="41"/>
  <c r="CF64" i="41"/>
  <c r="CE64" i="41"/>
  <c r="BU64" i="41"/>
  <c r="BT64" i="41"/>
  <c r="BS64" i="41"/>
  <c r="Q64" i="41"/>
  <c r="N64" i="41"/>
  <c r="K64" i="41"/>
  <c r="E64" i="41"/>
  <c r="ER62" i="41"/>
  <c r="ES62" i="41" s="1"/>
  <c r="EE62" i="41"/>
  <c r="ED62" i="41"/>
  <c r="EC62" i="41"/>
  <c r="DQ62" i="41"/>
  <c r="DN62" i="41"/>
  <c r="DK62" i="41"/>
  <c r="DH62" i="41"/>
  <c r="DG62" i="41"/>
  <c r="DF62" i="41"/>
  <c r="DB62" i="41"/>
  <c r="CY62" i="41"/>
  <c r="CV62" i="41"/>
  <c r="CU62" i="41"/>
  <c r="CT62" i="41"/>
  <c r="CG62" i="41"/>
  <c r="CF62" i="41"/>
  <c r="CE62" i="41"/>
  <c r="BU62" i="41"/>
  <c r="BT62" i="41"/>
  <c r="BS62" i="41"/>
  <c r="Q62" i="41"/>
  <c r="N62" i="41"/>
  <c r="K62" i="41"/>
  <c r="E62" i="41"/>
  <c r="ER60" i="41"/>
  <c r="ES60" i="41" s="1"/>
  <c r="EE60" i="41"/>
  <c r="ED60" i="41"/>
  <c r="EC60" i="41"/>
  <c r="DQ60" i="41"/>
  <c r="DN60" i="41"/>
  <c r="DK60" i="41"/>
  <c r="DH60" i="41"/>
  <c r="DG60" i="41"/>
  <c r="DF60" i="41"/>
  <c r="DB60" i="41"/>
  <c r="CY60" i="41"/>
  <c r="CV60" i="41"/>
  <c r="CU60" i="41"/>
  <c r="CT60" i="41"/>
  <c r="CG60" i="41"/>
  <c r="CF60" i="41"/>
  <c r="CE60" i="41"/>
  <c r="BU60" i="41"/>
  <c r="BT60" i="41"/>
  <c r="BS60" i="41"/>
  <c r="Q60" i="41"/>
  <c r="N60" i="41"/>
  <c r="E60" i="41"/>
  <c r="ER58" i="41"/>
  <c r="ES58" i="41" s="1"/>
  <c r="EE58" i="41"/>
  <c r="ED58" i="41"/>
  <c r="EC58" i="41"/>
  <c r="DQ58" i="41"/>
  <c r="DN58" i="41"/>
  <c r="DK58" i="41"/>
  <c r="DH58" i="41"/>
  <c r="DG58" i="41"/>
  <c r="DF58" i="41"/>
  <c r="DB58" i="41"/>
  <c r="CY58" i="41"/>
  <c r="CV58" i="41"/>
  <c r="CU58" i="41"/>
  <c r="CT58" i="41"/>
  <c r="CG58" i="41"/>
  <c r="CF58" i="41"/>
  <c r="CE58" i="41"/>
  <c r="BU58" i="41"/>
  <c r="BT58" i="41"/>
  <c r="BS58" i="41"/>
  <c r="Q58" i="41"/>
  <c r="N58" i="41"/>
  <c r="E58" i="41"/>
  <c r="ER57" i="41"/>
  <c r="ES57" i="41" s="1"/>
  <c r="EE57" i="41"/>
  <c r="ED57" i="41"/>
  <c r="EC57" i="41"/>
  <c r="DQ57" i="41"/>
  <c r="DN57" i="41"/>
  <c r="DK57" i="41"/>
  <c r="DH57" i="41"/>
  <c r="DG57" i="41"/>
  <c r="DF57" i="41"/>
  <c r="DB57" i="41"/>
  <c r="CY57" i="41"/>
  <c r="CV57" i="41"/>
  <c r="CU57" i="41"/>
  <c r="CT57" i="41"/>
  <c r="CG57" i="41"/>
  <c r="CF57" i="41"/>
  <c r="CE57" i="41"/>
  <c r="BU57" i="41"/>
  <c r="BT57" i="41"/>
  <c r="BS57" i="41"/>
  <c r="Q57" i="41"/>
  <c r="N57" i="41"/>
  <c r="E57" i="41"/>
  <c r="ER55" i="41"/>
  <c r="ES55" i="41" s="1"/>
  <c r="EE55" i="41"/>
  <c r="ED55" i="41"/>
  <c r="EC55" i="41"/>
  <c r="DQ55" i="41"/>
  <c r="DN55" i="41"/>
  <c r="DK55" i="41"/>
  <c r="DH55" i="41"/>
  <c r="DG55" i="41"/>
  <c r="DF55" i="41"/>
  <c r="DB55" i="41"/>
  <c r="CY55" i="41"/>
  <c r="CV55" i="41"/>
  <c r="CU55" i="41"/>
  <c r="CT55" i="41"/>
  <c r="CG55" i="41"/>
  <c r="CF55" i="41"/>
  <c r="CE55" i="41"/>
  <c r="BU55" i="41"/>
  <c r="BT55" i="41"/>
  <c r="BS55" i="41"/>
  <c r="Q55" i="41"/>
  <c r="N55" i="41"/>
  <c r="K55" i="41"/>
  <c r="E55" i="41"/>
  <c r="ER53" i="41"/>
  <c r="ES53" i="41" s="1"/>
  <c r="EE53" i="41"/>
  <c r="ED53" i="41"/>
  <c r="EC53" i="41"/>
  <c r="DQ53" i="41"/>
  <c r="DN53" i="41"/>
  <c r="DK53" i="41"/>
  <c r="DH53" i="41"/>
  <c r="DG53" i="41"/>
  <c r="DF53" i="41"/>
  <c r="DB53" i="41"/>
  <c r="CY53" i="41"/>
  <c r="CV53" i="41"/>
  <c r="CU53" i="41"/>
  <c r="CT53" i="41"/>
  <c r="CG53" i="41"/>
  <c r="CF53" i="41"/>
  <c r="CE53" i="41"/>
  <c r="BU53" i="41"/>
  <c r="BT53" i="41"/>
  <c r="BS53" i="41"/>
  <c r="Q53" i="41"/>
  <c r="N53" i="41"/>
  <c r="K53" i="41"/>
  <c r="E53" i="41"/>
  <c r="ER47" i="41"/>
  <c r="ES47" i="41" s="1"/>
  <c r="EE47" i="41"/>
  <c r="ED47" i="41"/>
  <c r="EC47" i="41"/>
  <c r="DQ47" i="41"/>
  <c r="DN47" i="41"/>
  <c r="DK47" i="41"/>
  <c r="DH47" i="41"/>
  <c r="DG47" i="41"/>
  <c r="DF47" i="41"/>
  <c r="DB47" i="41"/>
  <c r="CY47" i="41"/>
  <c r="CV47" i="41"/>
  <c r="CU47" i="41"/>
  <c r="CT47" i="41"/>
  <c r="CG47" i="41"/>
  <c r="CF47" i="41"/>
  <c r="CE47" i="41"/>
  <c r="BU47" i="41"/>
  <c r="BT47" i="41"/>
  <c r="BS47" i="41"/>
  <c r="Q47" i="41"/>
  <c r="N47" i="41"/>
  <c r="K47" i="41"/>
  <c r="E47" i="41"/>
  <c r="ER36" i="41"/>
  <c r="ES36" i="41" s="1"/>
  <c r="EE36" i="41"/>
  <c r="ED36" i="41"/>
  <c r="EC36" i="41"/>
  <c r="DQ36" i="41"/>
  <c r="DN36" i="41"/>
  <c r="DK36" i="41"/>
  <c r="DH36" i="41"/>
  <c r="DG36" i="41"/>
  <c r="DF36" i="41"/>
  <c r="DB36" i="41"/>
  <c r="CY36" i="41"/>
  <c r="CV36" i="41"/>
  <c r="CU36" i="41"/>
  <c r="CT36" i="41"/>
  <c r="CG36" i="41"/>
  <c r="CF36" i="41"/>
  <c r="CE36" i="41"/>
  <c r="BU36" i="41"/>
  <c r="BT36" i="41"/>
  <c r="BS36" i="41"/>
  <c r="Q36" i="41"/>
  <c r="N36" i="41"/>
  <c r="K36" i="41"/>
  <c r="E36" i="41"/>
  <c r="ER22" i="41"/>
  <c r="ES22" i="41" s="1"/>
  <c r="EE22" i="41"/>
  <c r="ED22" i="41"/>
  <c r="EC22" i="41"/>
  <c r="DQ22" i="41"/>
  <c r="DN22" i="41"/>
  <c r="DK22" i="41"/>
  <c r="DH22" i="41"/>
  <c r="DG22" i="41"/>
  <c r="DF22" i="41"/>
  <c r="DB22" i="41"/>
  <c r="CY22" i="41"/>
  <c r="CV22" i="41"/>
  <c r="CU22" i="41"/>
  <c r="CT22" i="41"/>
  <c r="CG22" i="41"/>
  <c r="CF22" i="41"/>
  <c r="CE22" i="41"/>
  <c r="BU22" i="41"/>
  <c r="BT22" i="41"/>
  <c r="BS22" i="41"/>
  <c r="Q22" i="41"/>
  <c r="N22" i="41"/>
  <c r="K22" i="41"/>
  <c r="E22" i="41"/>
  <c r="ER17" i="41"/>
  <c r="ES17" i="41" s="1"/>
  <c r="EE17" i="41"/>
  <c r="ED17" i="41"/>
  <c r="EC17" i="41"/>
  <c r="DQ17" i="41"/>
  <c r="DN17" i="41"/>
  <c r="DK17" i="41"/>
  <c r="DH17" i="41"/>
  <c r="DG17" i="41"/>
  <c r="DF17" i="41"/>
  <c r="DB17" i="41"/>
  <c r="CY17" i="41"/>
  <c r="CV17" i="41"/>
  <c r="CU17" i="41"/>
  <c r="CT17" i="41"/>
  <c r="CG17" i="41"/>
  <c r="CF17" i="41"/>
  <c r="CE17" i="41"/>
  <c r="BU17" i="41"/>
  <c r="BT17" i="41"/>
  <c r="BS17" i="41"/>
  <c r="Q17" i="41"/>
  <c r="N17" i="41"/>
  <c r="K17" i="41"/>
  <c r="E17" i="41"/>
  <c r="ER9" i="41"/>
  <c r="ES9" i="41" s="1"/>
  <c r="EE9" i="41"/>
  <c r="ED9" i="41"/>
  <c r="EC9" i="41"/>
  <c r="DQ9" i="41"/>
  <c r="DN9" i="41"/>
  <c r="DK9" i="41"/>
  <c r="DH9" i="41"/>
  <c r="DG9" i="41"/>
  <c r="DF9" i="41"/>
  <c r="DB9" i="41"/>
  <c r="CY9" i="41"/>
  <c r="CV9" i="41"/>
  <c r="CU9" i="41"/>
  <c r="CT9" i="41"/>
  <c r="CG9" i="41"/>
  <c r="CF9" i="41"/>
  <c r="CE9" i="41"/>
  <c r="BU9" i="41"/>
  <c r="BT9" i="41"/>
  <c r="BS9" i="41"/>
  <c r="Q9" i="41"/>
  <c r="N9" i="41"/>
  <c r="K9" i="41"/>
  <c r="E9" i="41"/>
  <c r="ER6" i="41"/>
  <c r="ES6" i="41" s="1"/>
  <c r="EE6" i="41"/>
  <c r="ED6" i="41"/>
  <c r="EC6" i="41"/>
  <c r="DQ6" i="41"/>
  <c r="DN6" i="41"/>
  <c r="DK6" i="41"/>
  <c r="DH6" i="41"/>
  <c r="DG6" i="41"/>
  <c r="DF6" i="41"/>
  <c r="DB6" i="41"/>
  <c r="CY6" i="41"/>
  <c r="CV6" i="41"/>
  <c r="CU6" i="41"/>
  <c r="CT6" i="41"/>
  <c r="CG6" i="41"/>
  <c r="CF6" i="41"/>
  <c r="CE6" i="41"/>
  <c r="BU6" i="41"/>
  <c r="BT6" i="41"/>
  <c r="BS6" i="41"/>
  <c r="Q6" i="41"/>
  <c r="N6" i="41"/>
  <c r="K6" i="41"/>
  <c r="E6" i="41"/>
  <c r="ER5" i="41"/>
  <c r="EE5" i="41"/>
  <c r="ED5" i="41"/>
  <c r="EC5" i="41"/>
  <c r="DQ5" i="41"/>
  <c r="DN5" i="41"/>
  <c r="DK5" i="41"/>
  <c r="DH5" i="41"/>
  <c r="DG5" i="41"/>
  <c r="DF5" i="41"/>
  <c r="DB5" i="41"/>
  <c r="CY5" i="41"/>
  <c r="CV5" i="41"/>
  <c r="CU5" i="41"/>
  <c r="CT5" i="41"/>
  <c r="CG5" i="41"/>
  <c r="CF5" i="41"/>
  <c r="CE5" i="41"/>
  <c r="BU5" i="41"/>
  <c r="BT5" i="41"/>
  <c r="BS5" i="41"/>
  <c r="BP5" i="41"/>
  <c r="BG5" i="41"/>
  <c r="BF5" i="41"/>
  <c r="AP5" i="41"/>
  <c r="AK5" i="41"/>
  <c r="AC5" i="41"/>
  <c r="Z5" i="41"/>
  <c r="V5" i="41"/>
  <c r="Q5" i="41"/>
  <c r="N5" i="41"/>
  <c r="E5" i="41"/>
  <c r="V329" i="42" l="1"/>
  <c r="T329" i="42"/>
  <c r="V324" i="42"/>
  <c r="T324" i="42"/>
  <c r="V320" i="42"/>
  <c r="T320" i="42"/>
  <c r="G320" i="42"/>
  <c r="I320" i="42"/>
  <c r="T307" i="42"/>
  <c r="V307" i="42"/>
  <c r="G307" i="42"/>
  <c r="I307" i="42"/>
  <c r="T279" i="42"/>
  <c r="V279" i="42"/>
  <c r="V252" i="42"/>
  <c r="T252" i="42"/>
  <c r="G252" i="42"/>
  <c r="I252" i="42"/>
  <c r="V230" i="42"/>
  <c r="T230" i="42"/>
  <c r="G230" i="42"/>
  <c r="I230" i="42"/>
  <c r="V227" i="42"/>
  <c r="T227" i="42"/>
  <c r="G227" i="42"/>
  <c r="I227" i="42"/>
  <c r="V217" i="42"/>
  <c r="T217" i="42"/>
  <c r="G217" i="42"/>
  <c r="I217" i="42"/>
  <c r="V207" i="42"/>
  <c r="T207" i="42"/>
  <c r="V183" i="42"/>
  <c r="T183" i="42"/>
  <c r="V174" i="42"/>
  <c r="T174" i="42"/>
  <c r="V165" i="42"/>
  <c r="T165" i="42"/>
  <c r="G165" i="42"/>
  <c r="I165" i="42"/>
  <c r="G144" i="42"/>
  <c r="I144" i="42"/>
  <c r="V113" i="42"/>
  <c r="T113" i="42"/>
  <c r="V82" i="42"/>
  <c r="T82" i="42"/>
  <c r="G82" i="42"/>
  <c r="I82" i="42"/>
  <c r="V74" i="42"/>
  <c r="T74" i="42"/>
  <c r="V60" i="42"/>
  <c r="T60" i="42"/>
  <c r="G60" i="42"/>
  <c r="I60" i="42"/>
  <c r="V56" i="42"/>
  <c r="T56" i="42"/>
  <c r="G53" i="42"/>
  <c r="I53" i="42"/>
  <c r="V51" i="42"/>
  <c r="T51" i="42"/>
  <c r="G51" i="42"/>
  <c r="I51" i="42"/>
  <c r="V35" i="42"/>
  <c r="T35" i="42"/>
  <c r="G35" i="42"/>
  <c r="I35" i="42"/>
  <c r="V17" i="42"/>
  <c r="T17" i="42"/>
  <c r="G17" i="42"/>
  <c r="I17" i="42"/>
  <c r="G6" i="42"/>
  <c r="I6" i="42"/>
  <c r="T5" i="42"/>
  <c r="V5" i="42"/>
  <c r="G153" i="42"/>
  <c r="I153" i="42"/>
  <c r="V153" i="42"/>
  <c r="T153" i="42"/>
  <c r="V327" i="42"/>
  <c r="T327" i="42"/>
  <c r="G327" i="42"/>
  <c r="I327" i="42"/>
  <c r="G322" i="42"/>
  <c r="I322" i="42"/>
  <c r="V304" i="42"/>
  <c r="T304" i="42"/>
  <c r="G304" i="42"/>
  <c r="I304" i="42"/>
  <c r="V255" i="42"/>
  <c r="T255" i="42"/>
  <c r="V234" i="42"/>
  <c r="T234" i="42"/>
  <c r="G234" i="42"/>
  <c r="I234" i="42"/>
  <c r="V228" i="42"/>
  <c r="T228" i="42"/>
  <c r="V219" i="42"/>
  <c r="T219" i="42"/>
  <c r="G219" i="42"/>
  <c r="I219" i="42"/>
  <c r="V212" i="42"/>
  <c r="T212" i="42"/>
  <c r="G212" i="42"/>
  <c r="I212" i="42"/>
  <c r="V203" i="42"/>
  <c r="T203" i="42"/>
  <c r="V189" i="42"/>
  <c r="T189" i="42"/>
  <c r="V166" i="42"/>
  <c r="T166" i="42"/>
  <c r="G166" i="42"/>
  <c r="I166" i="42"/>
  <c r="V158" i="42"/>
  <c r="T158" i="42"/>
  <c r="V143" i="42"/>
  <c r="T143" i="42"/>
  <c r="V97" i="42"/>
  <c r="T97" i="42"/>
  <c r="G97" i="42"/>
  <c r="I97" i="42"/>
  <c r="V78" i="42"/>
  <c r="T78" i="42"/>
  <c r="G78" i="42"/>
  <c r="I78" i="42"/>
  <c r="V63" i="42"/>
  <c r="T63" i="42"/>
  <c r="G63" i="42"/>
  <c r="I63" i="42"/>
  <c r="V58" i="42"/>
  <c r="T58" i="42"/>
  <c r="V54" i="42"/>
  <c r="T54" i="42"/>
  <c r="G54" i="42"/>
  <c r="I54" i="42"/>
  <c r="G52" i="42"/>
  <c r="I52" i="42"/>
  <c r="V46" i="42"/>
  <c r="T46" i="42"/>
  <c r="G46" i="42"/>
  <c r="I46" i="42"/>
  <c r="V22" i="42"/>
  <c r="T22" i="42"/>
  <c r="G22" i="42"/>
  <c r="I22" i="42"/>
  <c r="V9" i="42"/>
  <c r="T9" i="42"/>
  <c r="V269" i="42"/>
  <c r="T269" i="42"/>
  <c r="T317" i="42"/>
  <c r="T306" i="42"/>
  <c r="T301" i="42"/>
  <c r="T281" i="42"/>
  <c r="T275" i="42"/>
  <c r="T262" i="42"/>
  <c r="T196" i="42"/>
  <c r="T179" i="42"/>
  <c r="T156" i="42"/>
  <c r="T70" i="42"/>
  <c r="T68" i="42"/>
  <c r="G269" i="42"/>
  <c r="G95" i="42"/>
  <c r="G70" i="42"/>
  <c r="G68" i="42"/>
  <c r="G89" i="42"/>
  <c r="I9" i="41"/>
  <c r="G9" i="41"/>
  <c r="G22" i="41"/>
  <c r="I22" i="41"/>
  <c r="G47" i="41"/>
  <c r="I47" i="41"/>
  <c r="G55" i="41"/>
  <c r="I55" i="41"/>
  <c r="I64" i="41"/>
  <c r="G64" i="41"/>
  <c r="I78" i="41"/>
  <c r="G78" i="41"/>
  <c r="I86" i="41"/>
  <c r="G86" i="41"/>
  <c r="G117" i="41"/>
  <c r="I117" i="41"/>
  <c r="I137" i="41"/>
  <c r="G137" i="41"/>
  <c r="I148" i="41"/>
  <c r="G148" i="41"/>
  <c r="I169" i="41"/>
  <c r="G169" i="41"/>
  <c r="I178" i="41"/>
  <c r="G178" i="41"/>
  <c r="I189" i="41"/>
  <c r="G189" i="41"/>
  <c r="I198" i="41"/>
  <c r="G198" i="41"/>
  <c r="I213" i="41"/>
  <c r="G213" i="41"/>
  <c r="I224" i="41"/>
  <c r="G224" i="41"/>
  <c r="I234" i="41"/>
  <c r="G234" i="41"/>
  <c r="I237" i="41"/>
  <c r="G237" i="41"/>
  <c r="I242" i="41"/>
  <c r="G242" i="41"/>
  <c r="I264" i="41"/>
  <c r="G264" i="41"/>
  <c r="I277" i="41"/>
  <c r="G277" i="41"/>
  <c r="G315" i="41"/>
  <c r="I315" i="41"/>
  <c r="I324" i="41"/>
  <c r="G324" i="41"/>
  <c r="I333" i="41"/>
  <c r="G333" i="41"/>
  <c r="I338" i="41"/>
  <c r="G338" i="41"/>
  <c r="I341" i="41"/>
  <c r="G341" i="41"/>
  <c r="I343" i="41"/>
  <c r="G343" i="41"/>
  <c r="G24" i="41"/>
  <c r="I24" i="41"/>
  <c r="G6" i="41"/>
  <c r="I6" i="41"/>
  <c r="I17" i="41"/>
  <c r="G17" i="41"/>
  <c r="I36" i="41"/>
  <c r="G36" i="41"/>
  <c r="I53" i="41"/>
  <c r="G53" i="41"/>
  <c r="I57" i="41"/>
  <c r="G57" i="41"/>
  <c r="I58" i="41"/>
  <c r="G58" i="41"/>
  <c r="I60" i="41"/>
  <c r="G60" i="41"/>
  <c r="I62" i="41"/>
  <c r="G62" i="41"/>
  <c r="G67" i="41"/>
  <c r="I67" i="41"/>
  <c r="I82" i="41"/>
  <c r="G82" i="41"/>
  <c r="G101" i="41"/>
  <c r="I101" i="41"/>
  <c r="I126" i="41"/>
  <c r="G126" i="41"/>
  <c r="I147" i="41"/>
  <c r="G147" i="41"/>
  <c r="I162" i="41"/>
  <c r="G162" i="41"/>
  <c r="I170" i="41"/>
  <c r="G170" i="41"/>
  <c r="I182" i="41"/>
  <c r="G182" i="41"/>
  <c r="I195" i="41"/>
  <c r="G195" i="41"/>
  <c r="I209" i="41"/>
  <c r="G209" i="41"/>
  <c r="I218" i="41"/>
  <c r="G218" i="41"/>
  <c r="I226" i="41"/>
  <c r="G226" i="41"/>
  <c r="I235" i="41"/>
  <c r="G235" i="41"/>
  <c r="I241" i="41"/>
  <c r="G241" i="41"/>
  <c r="I261" i="41"/>
  <c r="G261" i="41"/>
  <c r="I276" i="41"/>
  <c r="G276" i="41"/>
  <c r="I290" i="41"/>
  <c r="G290" i="41"/>
  <c r="I318" i="41"/>
  <c r="G318" i="41"/>
  <c r="I331" i="41"/>
  <c r="G331" i="41"/>
  <c r="G335" i="41"/>
  <c r="I335" i="41"/>
  <c r="I201" i="41"/>
  <c r="G201" i="41"/>
  <c r="G328" i="41"/>
  <c r="G317" i="41"/>
  <c r="G312" i="41"/>
  <c r="G292" i="41"/>
  <c r="G286" i="41"/>
  <c r="G272" i="41"/>
  <c r="G212" i="41"/>
  <c r="G202" i="41"/>
  <c r="G184" i="41"/>
  <c r="G160" i="41"/>
  <c r="G157" i="41"/>
  <c r="G99" i="41"/>
  <c r="G93" i="41"/>
  <c r="G74" i="41"/>
  <c r="G72" i="41"/>
  <c r="G280" i="41"/>
  <c r="CS312" i="41"/>
  <c r="CN275" i="42"/>
  <c r="CN229" i="43"/>
  <c r="BS71" i="43"/>
  <c r="BQ71" i="43" s="1"/>
  <c r="CN22" i="43"/>
  <c r="BS5" i="43"/>
  <c r="BS52" i="43"/>
  <c r="BQ52" i="43" s="1"/>
  <c r="BR52" i="43" s="1"/>
  <c r="CN57" i="43"/>
  <c r="BS59" i="43"/>
  <c r="BQ59" i="43" s="1"/>
  <c r="BR59" i="43" s="1"/>
  <c r="CN61" i="43"/>
  <c r="CN332" i="43"/>
  <c r="CN69" i="43"/>
  <c r="CN166" i="43"/>
  <c r="BS281" i="43"/>
  <c r="BQ281" i="43" s="1"/>
  <c r="BR281" i="43" s="1"/>
  <c r="CN306" i="43"/>
  <c r="CN264" i="43"/>
  <c r="CN180" i="43"/>
  <c r="CN308" i="43"/>
  <c r="BS35" i="43"/>
  <c r="BQ35" i="43" s="1"/>
  <c r="BR35" i="43" s="1"/>
  <c r="CN46" i="43"/>
  <c r="BS64" i="43"/>
  <c r="BQ64" i="43" s="1"/>
  <c r="CY64" i="43" s="1"/>
  <c r="CN75" i="43"/>
  <c r="CN79" i="43"/>
  <c r="CN114" i="43"/>
  <c r="CN134" i="43"/>
  <c r="CN145" i="43"/>
  <c r="BS159" i="43"/>
  <c r="BQ159" i="43" s="1"/>
  <c r="BS166" i="43"/>
  <c r="BQ166" i="43" s="1"/>
  <c r="CN175" i="43"/>
  <c r="BS178" i="43"/>
  <c r="BQ178" i="43" s="1"/>
  <c r="CN184" i="43"/>
  <c r="BS204" i="43"/>
  <c r="BQ204" i="43" s="1"/>
  <c r="CN208" i="43"/>
  <c r="BS230" i="43"/>
  <c r="CN269" i="43"/>
  <c r="BS322" i="43"/>
  <c r="BQ322" i="43" s="1"/>
  <c r="BR322" i="43" s="1"/>
  <c r="CN324" i="43"/>
  <c r="CN329" i="43"/>
  <c r="BS207" i="43"/>
  <c r="BQ207" i="43" s="1"/>
  <c r="BR207" i="43" s="1"/>
  <c r="BS264" i="43"/>
  <c r="BQ264" i="43" s="1"/>
  <c r="BR264" i="43" s="1"/>
  <c r="CN283" i="43"/>
  <c r="BS6" i="43"/>
  <c r="BQ6" i="43" s="1"/>
  <c r="BR6" i="43" s="1"/>
  <c r="BS9" i="43"/>
  <c r="BQ9" i="43" s="1"/>
  <c r="CN9" i="43"/>
  <c r="CN51" i="43"/>
  <c r="BS144" i="43"/>
  <c r="BQ144" i="43" s="1"/>
  <c r="BS190" i="43"/>
  <c r="BQ190" i="43" s="1"/>
  <c r="BS213" i="43"/>
  <c r="BQ213" i="43" s="1"/>
  <c r="BS219" i="43"/>
  <c r="BQ219" i="43" s="1"/>
  <c r="BR219" i="43" s="1"/>
  <c r="CN219" i="43"/>
  <c r="CN230" i="43"/>
  <c r="CN232" i="43"/>
  <c r="CN257" i="43"/>
  <c r="BS309" i="43"/>
  <c r="BQ309" i="43" s="1"/>
  <c r="BR309" i="43" s="1"/>
  <c r="CN315" i="43"/>
  <c r="BS326" i="43"/>
  <c r="BQ326" i="43" s="1"/>
  <c r="BS329" i="43"/>
  <c r="BQ329" i="43" s="1"/>
  <c r="BR329" i="43" s="1"/>
  <c r="BS331" i="43"/>
  <c r="BQ331" i="43" s="1"/>
  <c r="BS334" i="43"/>
  <c r="BQ334" i="43" s="1"/>
  <c r="BR334" i="43" s="1"/>
  <c r="CN96" i="43"/>
  <c r="CN271" i="43"/>
  <c r="BS303" i="43"/>
  <c r="BQ303" i="43" s="1"/>
  <c r="BR303" i="43" s="1"/>
  <c r="CN319" i="43"/>
  <c r="CN156" i="42"/>
  <c r="BS266" i="42"/>
  <c r="BQ266" i="42" s="1"/>
  <c r="BR266" i="42" s="1"/>
  <c r="BS255" i="42"/>
  <c r="BQ255" i="42" s="1"/>
  <c r="CN68" i="42"/>
  <c r="BS306" i="42"/>
  <c r="BQ306" i="42" s="1"/>
  <c r="BR306" i="42" s="1"/>
  <c r="CN306" i="42"/>
  <c r="BS304" i="42"/>
  <c r="BQ304" i="42" s="1"/>
  <c r="BS219" i="42"/>
  <c r="BQ219" i="42" s="1"/>
  <c r="BR219" i="42" s="1"/>
  <c r="BS143" i="42"/>
  <c r="DE264" i="41"/>
  <c r="DE277" i="41"/>
  <c r="DE315" i="41"/>
  <c r="DE72" i="41"/>
  <c r="DE93" i="41"/>
  <c r="DE312" i="41"/>
  <c r="EA328" i="41"/>
  <c r="DE160" i="41"/>
  <c r="DE286" i="41"/>
  <c r="I5" i="41"/>
  <c r="ES5" i="41"/>
  <c r="DE74" i="41"/>
  <c r="DE99" i="41"/>
  <c r="CS157" i="41"/>
  <c r="DE202" i="41"/>
  <c r="DE272" i="41"/>
  <c r="CS280" i="41"/>
  <c r="DE292" i="41"/>
  <c r="G5" i="41"/>
  <c r="DE47" i="41"/>
  <c r="DE218" i="41"/>
  <c r="CS331" i="41"/>
  <c r="CS333" i="41"/>
  <c r="CS335" i="41"/>
  <c r="CS338" i="41"/>
  <c r="CS341" i="41"/>
  <c r="EA343" i="41"/>
  <c r="DE201" i="41"/>
  <c r="CN157" i="43"/>
  <c r="CN277" i="43"/>
  <c r="BS157" i="43"/>
  <c r="BQ157" i="43" s="1"/>
  <c r="CY157" i="43" s="1"/>
  <c r="BS180" i="43"/>
  <c r="BQ180" i="43" s="1"/>
  <c r="BR180" i="43" s="1"/>
  <c r="BS277" i="43"/>
  <c r="BQ277" i="43" s="1"/>
  <c r="BR277" i="43" s="1"/>
  <c r="BS308" i="43"/>
  <c r="BQ308" i="43" s="1"/>
  <c r="CY308" i="43" s="1"/>
  <c r="BS327" i="42"/>
  <c r="BQ327" i="42" s="1"/>
  <c r="BR327" i="42" s="1"/>
  <c r="BS324" i="42"/>
  <c r="BQ324" i="42" s="1"/>
  <c r="BR324" i="42" s="1"/>
  <c r="BS279" i="42"/>
  <c r="BQ279" i="42" s="1"/>
  <c r="BR279" i="42" s="1"/>
  <c r="BS267" i="42"/>
  <c r="BQ267" i="42" s="1"/>
  <c r="BS203" i="42"/>
  <c r="BQ203" i="42" s="1"/>
  <c r="BR203" i="42" s="1"/>
  <c r="BS183" i="42"/>
  <c r="BQ183" i="42" s="1"/>
  <c r="BR183" i="42" s="1"/>
  <c r="BS165" i="42"/>
  <c r="BQ165" i="42" s="1"/>
  <c r="BR165" i="42" s="1"/>
  <c r="BS196" i="42"/>
  <c r="BQ196" i="42" s="1"/>
  <c r="BR196" i="42" s="1"/>
  <c r="CN206" i="42"/>
  <c r="BS179" i="42"/>
  <c r="BQ179" i="42" s="1"/>
  <c r="BR179" i="42" s="1"/>
  <c r="BS275" i="42"/>
  <c r="BQ275" i="42" s="1"/>
  <c r="BS313" i="42"/>
  <c r="BQ313" i="42" s="1"/>
  <c r="BR313" i="42" s="1"/>
  <c r="BS234" i="42"/>
  <c r="BQ234" i="42" s="1"/>
  <c r="BR234" i="42" s="1"/>
  <c r="BS228" i="42"/>
  <c r="BS192" i="42"/>
  <c r="BQ192" i="42" s="1"/>
  <c r="BR192" i="42" s="1"/>
  <c r="BS174" i="42"/>
  <c r="BQ174" i="42" s="1"/>
  <c r="BR174" i="42" s="1"/>
  <c r="BS166" i="42"/>
  <c r="BQ166" i="42" s="1"/>
  <c r="BR166" i="42" s="1"/>
  <c r="V6" i="42"/>
  <c r="BS89" i="42"/>
  <c r="BQ89" i="42" s="1"/>
  <c r="BR89" i="42" s="1"/>
  <c r="BS153" i="42"/>
  <c r="BQ153" i="42" s="1"/>
  <c r="BR153" i="42" s="1"/>
  <c r="BS262" i="42"/>
  <c r="BQ262" i="42" s="1"/>
  <c r="BR262" i="42" s="1"/>
  <c r="BS281" i="42"/>
  <c r="BQ281" i="42" s="1"/>
  <c r="BR281" i="42" s="1"/>
  <c r="BS301" i="42"/>
  <c r="BQ301" i="42" s="1"/>
  <c r="BR301" i="42" s="1"/>
  <c r="CN301" i="42"/>
  <c r="BS317" i="42"/>
  <c r="BQ317" i="42" s="1"/>
  <c r="BR317" i="42" s="1"/>
  <c r="BS156" i="42"/>
  <c r="BQ156" i="42" s="1"/>
  <c r="BR156" i="42" s="1"/>
  <c r="CN179" i="42"/>
  <c r="DE328" i="41"/>
  <c r="DE184" i="41"/>
  <c r="DE317" i="41"/>
  <c r="CS160" i="41"/>
  <c r="CS184" i="41"/>
  <c r="CS317" i="41"/>
  <c r="CS286" i="41"/>
  <c r="CS5" i="41"/>
  <c r="CS9" i="41"/>
  <c r="CS17" i="41"/>
  <c r="CS22" i="41"/>
  <c r="CS36" i="41"/>
  <c r="CS47" i="41"/>
  <c r="CS60" i="41"/>
  <c r="CS62" i="41"/>
  <c r="CS64" i="41"/>
  <c r="CQ64" i="41" s="1"/>
  <c r="CS213" i="41"/>
  <c r="CS276" i="41"/>
  <c r="CS290" i="41"/>
  <c r="DE318" i="41"/>
  <c r="DE324" i="41"/>
  <c r="DE331" i="41"/>
  <c r="DE335" i="41"/>
  <c r="DE338" i="41"/>
  <c r="DE340" i="41"/>
  <c r="DE341" i="41"/>
  <c r="CQ341" i="41" s="1"/>
  <c r="DE343" i="41"/>
  <c r="CS201" i="41"/>
  <c r="CQ201" i="41" s="1"/>
  <c r="CS72" i="41"/>
  <c r="CQ72" i="41" s="1"/>
  <c r="CS93" i="41"/>
  <c r="CS328" i="41"/>
  <c r="EA160" i="41"/>
  <c r="EA286" i="41"/>
  <c r="EA184" i="41"/>
  <c r="EA317" i="41"/>
  <c r="CN71" i="43"/>
  <c r="CN90" i="43"/>
  <c r="CN197" i="43"/>
  <c r="CN207" i="43"/>
  <c r="CN303" i="43"/>
  <c r="BS197" i="43"/>
  <c r="BQ197" i="43" s="1"/>
  <c r="BR197" i="43" s="1"/>
  <c r="BS271" i="43"/>
  <c r="BQ271" i="43" s="1"/>
  <c r="BR271" i="43" s="1"/>
  <c r="BS283" i="43"/>
  <c r="BQ283" i="43" s="1"/>
  <c r="BS319" i="43"/>
  <c r="BQ319" i="43" s="1"/>
  <c r="CY319" i="43" s="1"/>
  <c r="BS69" i="43"/>
  <c r="BQ69" i="43" s="1"/>
  <c r="BR69" i="43" s="1"/>
  <c r="BS96" i="43"/>
  <c r="BQ96" i="43" s="1"/>
  <c r="BS154" i="43"/>
  <c r="BQ154" i="43" s="1"/>
  <c r="BR154" i="43" s="1"/>
  <c r="CN70" i="42"/>
  <c r="CN89" i="42"/>
  <c r="CN95" i="42"/>
  <c r="CN262" i="42"/>
  <c r="CN269" i="42"/>
  <c r="CN281" i="42"/>
  <c r="CO281" i="42" s="1"/>
  <c r="CN317" i="42"/>
  <c r="CN153" i="42"/>
  <c r="CN196" i="42"/>
  <c r="CO196" i="42" s="1"/>
  <c r="BS269" i="42"/>
  <c r="BQ269" i="42" s="1"/>
  <c r="BR269" i="42" s="1"/>
  <c r="BS68" i="42"/>
  <c r="BQ68" i="42" s="1"/>
  <c r="BR68" i="42" s="1"/>
  <c r="BS70" i="42"/>
  <c r="BQ70" i="42" s="1"/>
  <c r="BS95" i="42"/>
  <c r="BQ95" i="42" s="1"/>
  <c r="BS206" i="42"/>
  <c r="BQ206" i="42" s="1"/>
  <c r="EA72" i="41"/>
  <c r="EB72" i="41" s="1"/>
  <c r="EA74" i="41"/>
  <c r="EA93" i="41"/>
  <c r="EA99" i="41"/>
  <c r="EA157" i="41"/>
  <c r="EA212" i="41"/>
  <c r="EA280" i="41"/>
  <c r="EA312" i="41"/>
  <c r="EA202" i="41"/>
  <c r="EA272" i="41"/>
  <c r="EA292" i="41"/>
  <c r="DE157" i="41"/>
  <c r="DE212" i="41"/>
  <c r="DE280" i="41"/>
  <c r="CS212" i="41"/>
  <c r="CS74" i="41"/>
  <c r="CS202" i="41"/>
  <c r="CS292" i="41"/>
  <c r="CS99" i="41"/>
  <c r="CS272" i="41"/>
  <c r="CN24" i="43"/>
  <c r="CN196" i="43"/>
  <c r="BS196" i="43"/>
  <c r="BQ196" i="43" s="1"/>
  <c r="BR196" i="43" s="1"/>
  <c r="EA24" i="41"/>
  <c r="EA201" i="41"/>
  <c r="DE24" i="41"/>
  <c r="CS24" i="41"/>
  <c r="CN5" i="43"/>
  <c r="CN54" i="43"/>
  <c r="CN64" i="43"/>
  <c r="CN83" i="43"/>
  <c r="CN144" i="43"/>
  <c r="CN193" i="43"/>
  <c r="CN213" i="43"/>
  <c r="CN236" i="43"/>
  <c r="CN322" i="43"/>
  <c r="CN17" i="43"/>
  <c r="CN35" i="43"/>
  <c r="CN55" i="43"/>
  <c r="CN167" i="43"/>
  <c r="CN178" i="43"/>
  <c r="CN190" i="43"/>
  <c r="CN254" i="43"/>
  <c r="CN268" i="43"/>
  <c r="CN281" i="43"/>
  <c r="CN309" i="43"/>
  <c r="CY309" i="43" s="1"/>
  <c r="CN326" i="43"/>
  <c r="CN331" i="43"/>
  <c r="CN334" i="43"/>
  <c r="CY334" i="43" s="1"/>
  <c r="CN154" i="43"/>
  <c r="CN6" i="43"/>
  <c r="CN52" i="43"/>
  <c r="CN59" i="43"/>
  <c r="CN98" i="43"/>
  <c r="CN123" i="43"/>
  <c r="CN159" i="43"/>
  <c r="CN204" i="43"/>
  <c r="CN221" i="43"/>
  <c r="BQ5" i="43"/>
  <c r="BR5" i="43" s="1"/>
  <c r="BQ230" i="43"/>
  <c r="BR230" i="43" s="1"/>
  <c r="BS17" i="43"/>
  <c r="BQ17" i="43" s="1"/>
  <c r="BR17" i="43" s="1"/>
  <c r="BS51" i="43"/>
  <c r="BQ51" i="43" s="1"/>
  <c r="BR51" i="43" s="1"/>
  <c r="BS54" i="43"/>
  <c r="BQ54" i="43" s="1"/>
  <c r="BS55" i="43"/>
  <c r="BQ55" i="43" s="1"/>
  <c r="BR55" i="43" s="1"/>
  <c r="BS79" i="43"/>
  <c r="BQ79" i="43" s="1"/>
  <c r="BR79" i="43" s="1"/>
  <c r="BS167" i="43"/>
  <c r="BQ167" i="43" s="1"/>
  <c r="BS221" i="43"/>
  <c r="BQ221" i="43" s="1"/>
  <c r="BS268" i="43"/>
  <c r="BQ268" i="43" s="1"/>
  <c r="BS98" i="43"/>
  <c r="BQ98" i="43" s="1"/>
  <c r="BR98" i="43" s="1"/>
  <c r="BS114" i="43"/>
  <c r="BQ114" i="43" s="1"/>
  <c r="BR114" i="43" s="1"/>
  <c r="BS123" i="43"/>
  <c r="BQ123" i="43" s="1"/>
  <c r="BS134" i="43"/>
  <c r="BQ134" i="43" s="1"/>
  <c r="BR134" i="43" s="1"/>
  <c r="BS254" i="43"/>
  <c r="BQ254" i="43" s="1"/>
  <c r="BR254" i="43" s="1"/>
  <c r="BS24" i="43"/>
  <c r="BQ24" i="43" s="1"/>
  <c r="BR24" i="43" s="1"/>
  <c r="BS90" i="43"/>
  <c r="BQ90" i="43" s="1"/>
  <c r="BR90" i="43" s="1"/>
  <c r="BS332" i="43"/>
  <c r="BQ332" i="43" s="1"/>
  <c r="BS22" i="43"/>
  <c r="BQ22" i="43" s="1"/>
  <c r="BS46" i="43"/>
  <c r="BQ46" i="43" s="1"/>
  <c r="BS57" i="43"/>
  <c r="BQ57" i="43" s="1"/>
  <c r="BR57" i="43" s="1"/>
  <c r="BS61" i="43"/>
  <c r="BQ61" i="43" s="1"/>
  <c r="BR61" i="43" s="1"/>
  <c r="BS75" i="43"/>
  <c r="BQ75" i="43" s="1"/>
  <c r="BR75" i="43" s="1"/>
  <c r="BS83" i="43"/>
  <c r="BQ83" i="43" s="1"/>
  <c r="BR83" i="43" s="1"/>
  <c r="BS145" i="43"/>
  <c r="BQ145" i="43" s="1"/>
  <c r="BR145" i="43" s="1"/>
  <c r="BS175" i="43"/>
  <c r="BQ175" i="43" s="1"/>
  <c r="BS184" i="43"/>
  <c r="BQ184" i="43" s="1"/>
  <c r="BR184" i="43" s="1"/>
  <c r="BS193" i="43"/>
  <c r="BQ193" i="43" s="1"/>
  <c r="BR193" i="43" s="1"/>
  <c r="BS208" i="43"/>
  <c r="BQ208" i="43" s="1"/>
  <c r="BR208" i="43" s="1"/>
  <c r="BS229" i="43"/>
  <c r="BQ229" i="43" s="1"/>
  <c r="BR229" i="43" s="1"/>
  <c r="BS232" i="43"/>
  <c r="BQ232" i="43" s="1"/>
  <c r="BR232" i="43" s="1"/>
  <c r="BS236" i="43"/>
  <c r="BQ236" i="43" s="1"/>
  <c r="BS257" i="43"/>
  <c r="BQ257" i="43" s="1"/>
  <c r="BS269" i="43"/>
  <c r="BQ269" i="43" s="1"/>
  <c r="BS306" i="43"/>
  <c r="BQ306" i="43" s="1"/>
  <c r="BR306" i="43" s="1"/>
  <c r="BS315" i="43"/>
  <c r="BQ315" i="43" s="1"/>
  <c r="BR315" i="43" s="1"/>
  <c r="BS324" i="43"/>
  <c r="BQ324" i="43" s="1"/>
  <c r="T5" i="43"/>
  <c r="BR54" i="43"/>
  <c r="BR144" i="43"/>
  <c r="BR178" i="43"/>
  <c r="BR204" i="43"/>
  <c r="BR326" i="43"/>
  <c r="BR71" i="43"/>
  <c r="BR283" i="43"/>
  <c r="BR157" i="43"/>
  <c r="CN227" i="42"/>
  <c r="CN63" i="42"/>
  <c r="CN329" i="42"/>
  <c r="CN327" i="42"/>
  <c r="CN320" i="42"/>
  <c r="CN313" i="42"/>
  <c r="CN307" i="42"/>
  <c r="CN304" i="42"/>
  <c r="CN267" i="42"/>
  <c r="CN255" i="42"/>
  <c r="CN252" i="42"/>
  <c r="CN234" i="42"/>
  <c r="CN230" i="42"/>
  <c r="CN219" i="42"/>
  <c r="CN217" i="42"/>
  <c r="CN207" i="42"/>
  <c r="CN203" i="42"/>
  <c r="CN166" i="42"/>
  <c r="CN144" i="42"/>
  <c r="CN143" i="42"/>
  <c r="CN133" i="42"/>
  <c r="CN122" i="42"/>
  <c r="CN113" i="42"/>
  <c r="CN78" i="42"/>
  <c r="CN74" i="42"/>
  <c r="CN60" i="42"/>
  <c r="CN54" i="42"/>
  <c r="CN53" i="42"/>
  <c r="CN46" i="42"/>
  <c r="CN22" i="42"/>
  <c r="CN324" i="42"/>
  <c r="CN322" i="42"/>
  <c r="CN279" i="42"/>
  <c r="CN266" i="42"/>
  <c r="CN212" i="42"/>
  <c r="CN192" i="42"/>
  <c r="CN189" i="42"/>
  <c r="CN183" i="42"/>
  <c r="CY183" i="42" s="1"/>
  <c r="CN177" i="42"/>
  <c r="CN174" i="42"/>
  <c r="CN165" i="42"/>
  <c r="CN158" i="42"/>
  <c r="CN97" i="42"/>
  <c r="CN82" i="42"/>
  <c r="CN58" i="42"/>
  <c r="CN52" i="42"/>
  <c r="CN51" i="42"/>
  <c r="CN35" i="42"/>
  <c r="CN17" i="42"/>
  <c r="CN9" i="42"/>
  <c r="CN6" i="42"/>
  <c r="CN5" i="42"/>
  <c r="BQ228" i="42"/>
  <c r="BR228" i="42" s="1"/>
  <c r="BQ143" i="42"/>
  <c r="BS56" i="42"/>
  <c r="BQ56" i="42" s="1"/>
  <c r="BS54" i="42"/>
  <c r="BQ54" i="42" s="1"/>
  <c r="BR54" i="42" s="1"/>
  <c r="BS51" i="42"/>
  <c r="BQ51" i="42" s="1"/>
  <c r="BR51" i="42" s="1"/>
  <c r="BS46" i="42"/>
  <c r="BQ46" i="42" s="1"/>
  <c r="BR46" i="42" s="1"/>
  <c r="BS35" i="42"/>
  <c r="BQ35" i="42" s="1"/>
  <c r="BR35" i="42" s="1"/>
  <c r="BS22" i="42"/>
  <c r="BQ22" i="42" s="1"/>
  <c r="BR22" i="42" s="1"/>
  <c r="BS17" i="42"/>
  <c r="BQ17" i="42" s="1"/>
  <c r="BR17" i="42" s="1"/>
  <c r="BS6" i="42"/>
  <c r="BQ6" i="42" s="1"/>
  <c r="BS122" i="42"/>
  <c r="BQ122" i="42" s="1"/>
  <c r="BR122" i="42" s="1"/>
  <c r="BS82" i="42"/>
  <c r="BQ82" i="42" s="1"/>
  <c r="BR82" i="42" s="1"/>
  <c r="BS78" i="42"/>
  <c r="BQ78" i="42" s="1"/>
  <c r="BR78" i="42" s="1"/>
  <c r="BS60" i="42"/>
  <c r="BQ60" i="42" s="1"/>
  <c r="BS58" i="42"/>
  <c r="BQ58" i="42" s="1"/>
  <c r="BR58" i="42" s="1"/>
  <c r="BS329" i="42"/>
  <c r="BQ329" i="42" s="1"/>
  <c r="BR329" i="42" s="1"/>
  <c r="BS322" i="42"/>
  <c r="BQ322" i="42" s="1"/>
  <c r="BR322" i="42" s="1"/>
  <c r="BS320" i="42"/>
  <c r="BQ320" i="42" s="1"/>
  <c r="BS307" i="42"/>
  <c r="BQ307" i="42" s="1"/>
  <c r="BS252" i="42"/>
  <c r="BQ252" i="42" s="1"/>
  <c r="CY252" i="42" s="1"/>
  <c r="CZ252" i="42" s="1"/>
  <c r="BS230" i="42"/>
  <c r="BQ230" i="42" s="1"/>
  <c r="BS227" i="42"/>
  <c r="BQ227" i="42" s="1"/>
  <c r="BS217" i="42"/>
  <c r="BQ217" i="42" s="1"/>
  <c r="BR217" i="42" s="1"/>
  <c r="BS212" i="42"/>
  <c r="BQ212" i="42" s="1"/>
  <c r="BS207" i="42"/>
  <c r="BQ207" i="42" s="1"/>
  <c r="BR207" i="42" s="1"/>
  <c r="BS189" i="42"/>
  <c r="BQ189" i="42" s="1"/>
  <c r="BR189" i="42" s="1"/>
  <c r="BS177" i="42"/>
  <c r="BQ177" i="42" s="1"/>
  <c r="BR177" i="42" s="1"/>
  <c r="BS158" i="42"/>
  <c r="BQ158" i="42" s="1"/>
  <c r="BR158" i="42" s="1"/>
  <c r="BS144" i="42"/>
  <c r="BQ144" i="42" s="1"/>
  <c r="BS133" i="42"/>
  <c r="BQ133" i="42" s="1"/>
  <c r="BS113" i="42"/>
  <c r="BQ113" i="42" s="1"/>
  <c r="BS97" i="42"/>
  <c r="BQ97" i="42" s="1"/>
  <c r="BS74" i="42"/>
  <c r="BQ74" i="42" s="1"/>
  <c r="BR74" i="42" s="1"/>
  <c r="BS63" i="42"/>
  <c r="BQ63" i="42" s="1"/>
  <c r="BR63" i="42" s="1"/>
  <c r="BS53" i="42"/>
  <c r="BQ53" i="42" s="1"/>
  <c r="BR53" i="42" s="1"/>
  <c r="BS52" i="42"/>
  <c r="BQ52" i="42" s="1"/>
  <c r="BS9" i="42"/>
  <c r="BQ9" i="42" s="1"/>
  <c r="BS5" i="42"/>
  <c r="BQ5" i="42" s="1"/>
  <c r="I5" i="42"/>
  <c r="EA237" i="41"/>
  <c r="DE276" i="41"/>
  <c r="DE5" i="41"/>
  <c r="DE6" i="41"/>
  <c r="DE9" i="41"/>
  <c r="DE17" i="41"/>
  <c r="DE22" i="41"/>
  <c r="DE36" i="41"/>
  <c r="DE60" i="41"/>
  <c r="DE62" i="41"/>
  <c r="DE64" i="41"/>
  <c r="DE67" i="41"/>
  <c r="DE78" i="41"/>
  <c r="DE82" i="41"/>
  <c r="DE126" i="41"/>
  <c r="DE137" i="41"/>
  <c r="DE147" i="41"/>
  <c r="DE148" i="41"/>
  <c r="DE162" i="41"/>
  <c r="DE169" i="41"/>
  <c r="DE213" i="41"/>
  <c r="CQ213" i="41" s="1"/>
  <c r="DE234" i="41"/>
  <c r="DE235" i="41"/>
  <c r="DE242" i="41"/>
  <c r="DE261" i="41"/>
  <c r="DE290" i="41"/>
  <c r="DE333" i="41"/>
  <c r="DE53" i="41"/>
  <c r="DE55" i="41"/>
  <c r="DE57" i="41"/>
  <c r="DE58" i="41"/>
  <c r="DE86" i="41"/>
  <c r="DE101" i="41"/>
  <c r="DE117" i="41"/>
  <c r="DE170" i="41"/>
  <c r="DE178" i="41"/>
  <c r="DE182" i="41"/>
  <c r="DE189" i="41"/>
  <c r="DE195" i="41"/>
  <c r="DE198" i="41"/>
  <c r="DE209" i="41"/>
  <c r="DE224" i="41"/>
  <c r="DE226" i="41"/>
  <c r="DE237" i="41"/>
  <c r="DE241" i="41"/>
  <c r="AY5" i="41"/>
  <c r="CN228" i="42"/>
  <c r="CY228" i="42" s="1"/>
  <c r="CY174" i="42"/>
  <c r="CY133" i="42"/>
  <c r="CN56" i="42"/>
  <c r="EA6" i="41"/>
  <c r="EA58" i="41"/>
  <c r="EA60" i="41"/>
  <c r="EA64" i="41"/>
  <c r="EA78" i="41"/>
  <c r="EA82" i="41"/>
  <c r="EA101" i="41"/>
  <c r="EA137" i="41"/>
  <c r="EA148" i="41"/>
  <c r="EA162" i="41"/>
  <c r="EA169" i="41"/>
  <c r="EA189" i="41"/>
  <c r="EA198" i="41"/>
  <c r="EA218" i="41"/>
  <c r="EA235" i="41"/>
  <c r="EA241" i="41"/>
  <c r="EA9" i="41"/>
  <c r="EA22" i="41"/>
  <c r="EA47" i="41"/>
  <c r="EA53" i="41"/>
  <c r="EA57" i="41"/>
  <c r="EA170" i="41"/>
  <c r="EA182" i="41"/>
  <c r="EA209" i="41"/>
  <c r="EA213" i="41"/>
  <c r="EA226" i="41"/>
  <c r="EA261" i="41"/>
  <c r="EA264" i="41"/>
  <c r="EA277" i="41"/>
  <c r="EA318" i="41"/>
  <c r="EA331" i="41"/>
  <c r="EA335" i="41"/>
  <c r="EA340" i="41"/>
  <c r="EA5" i="41"/>
  <c r="EA195" i="41"/>
  <c r="EA224" i="41"/>
  <c r="EA242" i="41"/>
  <c r="EA17" i="41"/>
  <c r="EA36" i="41"/>
  <c r="EA55" i="41"/>
  <c r="EA62" i="41"/>
  <c r="EA86" i="41"/>
  <c r="EA117" i="41"/>
  <c r="EA178" i="41"/>
  <c r="EA234" i="41"/>
  <c r="EA315" i="41"/>
  <c r="EA67" i="41"/>
  <c r="EA126" i="41"/>
  <c r="EA147" i="41"/>
  <c r="EA276" i="41"/>
  <c r="EA290" i="41"/>
  <c r="EA324" i="41"/>
  <c r="EA333" i="41"/>
  <c r="EA338" i="41"/>
  <c r="EA341" i="41"/>
  <c r="CS234" i="41"/>
  <c r="CS242" i="41"/>
  <c r="CS277" i="41"/>
  <c r="CQ277" i="41" s="1"/>
  <c r="CS318" i="41"/>
  <c r="CS340" i="41"/>
  <c r="CS343" i="41"/>
  <c r="CS6" i="41"/>
  <c r="CS53" i="41"/>
  <c r="CS55" i="41"/>
  <c r="CS78" i="41"/>
  <c r="CS101" i="41"/>
  <c r="CS137" i="41"/>
  <c r="CS148" i="41"/>
  <c r="CS162" i="41"/>
  <c r="CS169" i="41"/>
  <c r="CS170" i="41"/>
  <c r="CS178" i="41"/>
  <c r="CQ178" i="41" s="1"/>
  <c r="EO178" i="41" s="1"/>
  <c r="EP178" i="41" s="1"/>
  <c r="CS182" i="41"/>
  <c r="CS189" i="41"/>
  <c r="CQ189" i="41" s="1"/>
  <c r="EO189" i="41" s="1"/>
  <c r="CS195" i="41"/>
  <c r="CS198" i="41"/>
  <c r="CQ198" i="41" s="1"/>
  <c r="CS224" i="41"/>
  <c r="CS226" i="41"/>
  <c r="CS237" i="41"/>
  <c r="CS241" i="41"/>
  <c r="CS264" i="41"/>
  <c r="CS315" i="41"/>
  <c r="CS324" i="41"/>
  <c r="CS57" i="41"/>
  <c r="CQ57" i="41" s="1"/>
  <c r="CS58" i="41"/>
  <c r="CS82" i="41"/>
  <c r="CS209" i="41"/>
  <c r="CS67" i="41"/>
  <c r="CS86" i="41"/>
  <c r="CS117" i="41"/>
  <c r="CQ117" i="41" s="1"/>
  <c r="CS126" i="41"/>
  <c r="CS147" i="41"/>
  <c r="CS218" i="41"/>
  <c r="CS235" i="41"/>
  <c r="CS261" i="41"/>
  <c r="T5" i="41"/>
  <c r="BT330" i="42"/>
  <c r="BU330" i="42"/>
  <c r="BT332" i="42"/>
  <c r="BU332" i="42"/>
  <c r="BT24" i="42"/>
  <c r="BU24" i="42"/>
  <c r="BT195" i="42"/>
  <c r="BU195" i="42"/>
  <c r="DB333" i="42"/>
  <c r="CR333" i="42"/>
  <c r="CQ333" i="42"/>
  <c r="CP333" i="42"/>
  <c r="CE333" i="42"/>
  <c r="CB333" i="42"/>
  <c r="BY333" i="42"/>
  <c r="BV333" i="42"/>
  <c r="BU333" i="42"/>
  <c r="BT333" i="42"/>
  <c r="BG333" i="42"/>
  <c r="BF333" i="42"/>
  <c r="BE333" i="42"/>
  <c r="BB333" i="42"/>
  <c r="AW333" i="42"/>
  <c r="AR333" i="42"/>
  <c r="AS333" i="42" s="1"/>
  <c r="AA333" i="42"/>
  <c r="Y333" i="42"/>
  <c r="R333" i="42"/>
  <c r="Q333" i="42"/>
  <c r="N333" i="42"/>
  <c r="K333" i="42"/>
  <c r="E333" i="42"/>
  <c r="DB331" i="42"/>
  <c r="CR331" i="42"/>
  <c r="CQ331" i="42"/>
  <c r="CP331" i="42"/>
  <c r="CE331" i="42"/>
  <c r="CB331" i="42"/>
  <c r="BY331" i="42"/>
  <c r="BV331" i="42"/>
  <c r="BU331" i="42"/>
  <c r="BT331" i="42"/>
  <c r="BG331" i="42"/>
  <c r="BF331" i="42"/>
  <c r="BE331" i="42"/>
  <c r="BB331" i="42"/>
  <c r="AW331" i="42"/>
  <c r="AR331" i="42"/>
  <c r="AS331" i="42" s="1"/>
  <c r="AA331" i="42"/>
  <c r="Y331" i="42"/>
  <c r="R331" i="42"/>
  <c r="Q331" i="42"/>
  <c r="N331" i="42"/>
  <c r="K331" i="42"/>
  <c r="E331" i="42"/>
  <c r="DB328" i="42"/>
  <c r="DC328" i="42" s="1"/>
  <c r="CR328" i="42"/>
  <c r="CQ328" i="42"/>
  <c r="CP328" i="42"/>
  <c r="CE328" i="42"/>
  <c r="CB328" i="42"/>
  <c r="BY328" i="42"/>
  <c r="BV328" i="42"/>
  <c r="BU328" i="42"/>
  <c r="BT328" i="42"/>
  <c r="BG328" i="42"/>
  <c r="BF328" i="42"/>
  <c r="BE328" i="42"/>
  <c r="BB328" i="42"/>
  <c r="AW328" i="42"/>
  <c r="AR328" i="42"/>
  <c r="AS328" i="42" s="1"/>
  <c r="AA328" i="42"/>
  <c r="Y328" i="42"/>
  <c r="R328" i="42"/>
  <c r="Q328" i="42"/>
  <c r="N328" i="42"/>
  <c r="K328" i="42"/>
  <c r="E328" i="42"/>
  <c r="DB326" i="42"/>
  <c r="CR326" i="42"/>
  <c r="CQ326" i="42"/>
  <c r="CP326" i="42"/>
  <c r="CE326" i="42"/>
  <c r="CB326" i="42"/>
  <c r="BY326" i="42"/>
  <c r="BV326" i="42"/>
  <c r="BU326" i="42"/>
  <c r="BT326" i="42"/>
  <c r="BG326" i="42"/>
  <c r="BF326" i="42"/>
  <c r="BE326" i="42"/>
  <c r="BB326" i="42"/>
  <c r="AW326" i="42"/>
  <c r="AR326" i="42"/>
  <c r="AS326" i="42" s="1"/>
  <c r="AA326" i="42"/>
  <c r="Y326" i="42"/>
  <c r="R326" i="42"/>
  <c r="Q326" i="42"/>
  <c r="N326" i="42"/>
  <c r="K326" i="42"/>
  <c r="E326" i="42"/>
  <c r="DB325" i="42"/>
  <c r="CR325" i="42"/>
  <c r="CQ325" i="42"/>
  <c r="CP325" i="42"/>
  <c r="CE325" i="42"/>
  <c r="CB325" i="42"/>
  <c r="BY325" i="42"/>
  <c r="BV325" i="42"/>
  <c r="BU325" i="42"/>
  <c r="BT325" i="42"/>
  <c r="BG325" i="42"/>
  <c r="BF325" i="42"/>
  <c r="BE325" i="42"/>
  <c r="BB325" i="42"/>
  <c r="AW325" i="42"/>
  <c r="AR325" i="42"/>
  <c r="AS325" i="42" s="1"/>
  <c r="AA325" i="42"/>
  <c r="Y325" i="42"/>
  <c r="R325" i="42"/>
  <c r="Q325" i="42"/>
  <c r="N325" i="42"/>
  <c r="K325" i="42"/>
  <c r="E325" i="42"/>
  <c r="DB321" i="42"/>
  <c r="CR321" i="42"/>
  <c r="CQ321" i="42"/>
  <c r="CP321" i="42"/>
  <c r="CE321" i="42"/>
  <c r="CB321" i="42"/>
  <c r="BY321" i="42"/>
  <c r="BV321" i="42"/>
  <c r="BU321" i="42"/>
  <c r="BT321" i="42"/>
  <c r="BG321" i="42"/>
  <c r="BF321" i="42"/>
  <c r="BE321" i="42"/>
  <c r="BB321" i="42"/>
  <c r="AW321" i="42"/>
  <c r="AR321" i="42"/>
  <c r="AS321" i="42" s="1"/>
  <c r="AA321" i="42"/>
  <c r="Y321" i="42"/>
  <c r="R321" i="42"/>
  <c r="Q321" i="42"/>
  <c r="N321" i="42"/>
  <c r="K321" i="42"/>
  <c r="E321" i="42"/>
  <c r="DB319" i="42"/>
  <c r="DC319" i="42" s="1"/>
  <c r="CR319" i="42"/>
  <c r="CQ319" i="42"/>
  <c r="CP319" i="42"/>
  <c r="CE319" i="42"/>
  <c r="CB319" i="42"/>
  <c r="BY319" i="42"/>
  <c r="BV319" i="42"/>
  <c r="BU319" i="42"/>
  <c r="BT319" i="42"/>
  <c r="BG319" i="42"/>
  <c r="BF319" i="42"/>
  <c r="BE319" i="42"/>
  <c r="BB319" i="42"/>
  <c r="AW319" i="42"/>
  <c r="AR319" i="42"/>
  <c r="AS319" i="42" s="1"/>
  <c r="AA319" i="42"/>
  <c r="Y319" i="42"/>
  <c r="R319" i="42"/>
  <c r="Q319" i="42"/>
  <c r="N319" i="42"/>
  <c r="K319" i="42"/>
  <c r="E319" i="42"/>
  <c r="DB318" i="42"/>
  <c r="CR318" i="42"/>
  <c r="CQ318" i="42"/>
  <c r="CP318" i="42"/>
  <c r="CE318" i="42"/>
  <c r="CB318" i="42"/>
  <c r="BY318" i="42"/>
  <c r="BV318" i="42"/>
  <c r="BU318" i="42"/>
  <c r="BT318" i="42"/>
  <c r="BG318" i="42"/>
  <c r="BF318" i="42"/>
  <c r="BE318" i="42"/>
  <c r="BB318" i="42"/>
  <c r="AW318" i="42"/>
  <c r="AR318" i="42"/>
  <c r="AS318" i="42" s="1"/>
  <c r="AA318" i="42"/>
  <c r="Y318" i="42"/>
  <c r="R318" i="42"/>
  <c r="Q318" i="42"/>
  <c r="N318" i="42"/>
  <c r="K318" i="42"/>
  <c r="E318" i="42"/>
  <c r="DB316" i="42"/>
  <c r="CR316" i="42"/>
  <c r="CQ316" i="42"/>
  <c r="CP316" i="42"/>
  <c r="CE316" i="42"/>
  <c r="CB316" i="42"/>
  <c r="BY316" i="42"/>
  <c r="BV316" i="42"/>
  <c r="BU316" i="42"/>
  <c r="BT316" i="42"/>
  <c r="BG316" i="42"/>
  <c r="BF316" i="42"/>
  <c r="BE316" i="42"/>
  <c r="BB316" i="42"/>
  <c r="AW316" i="42"/>
  <c r="AR316" i="42"/>
  <c r="AS316" i="42" s="1"/>
  <c r="AA316" i="42"/>
  <c r="Y316" i="42"/>
  <c r="R316" i="42"/>
  <c r="Q316" i="42"/>
  <c r="N316" i="42"/>
  <c r="K316" i="42"/>
  <c r="E316" i="42"/>
  <c r="DB311" i="42"/>
  <c r="CR311" i="42"/>
  <c r="CQ311" i="42"/>
  <c r="CP311" i="42"/>
  <c r="CE311" i="42"/>
  <c r="CB311" i="42"/>
  <c r="BY311" i="42"/>
  <c r="BV311" i="42"/>
  <c r="BU311" i="42"/>
  <c r="BT311" i="42"/>
  <c r="BG311" i="42"/>
  <c r="BF311" i="42"/>
  <c r="BE311" i="42"/>
  <c r="BB311" i="42"/>
  <c r="AW311" i="42"/>
  <c r="AR311" i="42"/>
  <c r="AS311" i="42" s="1"/>
  <c r="AA311" i="42"/>
  <c r="Y311" i="42"/>
  <c r="R311" i="42"/>
  <c r="Q311" i="42"/>
  <c r="N311" i="42"/>
  <c r="K311" i="42"/>
  <c r="E311" i="42"/>
  <c r="DB308" i="42"/>
  <c r="DC308" i="42" s="1"/>
  <c r="CR308" i="42"/>
  <c r="CQ308" i="42"/>
  <c r="CP308" i="42"/>
  <c r="CE308" i="42"/>
  <c r="CB308" i="42"/>
  <c r="BY308" i="42"/>
  <c r="BV308" i="42"/>
  <c r="BU308" i="42"/>
  <c r="BT308" i="42"/>
  <c r="BG308" i="42"/>
  <c r="BF308" i="42"/>
  <c r="BE308" i="42"/>
  <c r="BB308" i="42"/>
  <c r="AW308" i="42"/>
  <c r="AR308" i="42"/>
  <c r="AS308" i="42" s="1"/>
  <c r="AA308" i="42"/>
  <c r="Y308" i="42"/>
  <c r="R308" i="42"/>
  <c r="Q308" i="42"/>
  <c r="N308" i="42"/>
  <c r="K308" i="42"/>
  <c r="E308" i="42"/>
  <c r="DB305" i="42"/>
  <c r="CR305" i="42"/>
  <c r="CQ305" i="42"/>
  <c r="CP305" i="42"/>
  <c r="CE305" i="42"/>
  <c r="CB305" i="42"/>
  <c r="BY305" i="42"/>
  <c r="BV305" i="42"/>
  <c r="BU305" i="42"/>
  <c r="BT305" i="42"/>
  <c r="BG305" i="42"/>
  <c r="BF305" i="42"/>
  <c r="BE305" i="42"/>
  <c r="BB305" i="42"/>
  <c r="AW305" i="42"/>
  <c r="AR305" i="42"/>
  <c r="AS305" i="42" s="1"/>
  <c r="AA305" i="42"/>
  <c r="Y305" i="42"/>
  <c r="R305" i="42"/>
  <c r="Q305" i="42"/>
  <c r="N305" i="42"/>
  <c r="K305" i="42"/>
  <c r="E305" i="42"/>
  <c r="DB302" i="42"/>
  <c r="DC302" i="42" s="1"/>
  <c r="CR302" i="42"/>
  <c r="CQ302" i="42"/>
  <c r="CP302" i="42"/>
  <c r="CE302" i="42"/>
  <c r="CB302" i="42"/>
  <c r="BY302" i="42"/>
  <c r="BV302" i="42"/>
  <c r="BU302" i="42"/>
  <c r="BT302" i="42"/>
  <c r="BG302" i="42"/>
  <c r="BF302" i="42"/>
  <c r="BE302" i="42"/>
  <c r="BB302" i="42"/>
  <c r="AW302" i="42"/>
  <c r="AR302" i="42"/>
  <c r="AS302" i="42" s="1"/>
  <c r="AA302" i="42"/>
  <c r="Y302" i="42"/>
  <c r="R302" i="42"/>
  <c r="Q302" i="42"/>
  <c r="N302" i="42"/>
  <c r="K302" i="42"/>
  <c r="E302" i="42"/>
  <c r="DB300" i="42"/>
  <c r="CR300" i="42"/>
  <c r="CQ300" i="42"/>
  <c r="CP300" i="42"/>
  <c r="CE300" i="42"/>
  <c r="CB300" i="42"/>
  <c r="BY300" i="42"/>
  <c r="BV300" i="42"/>
  <c r="BU300" i="42"/>
  <c r="BT300" i="42"/>
  <c r="BG300" i="42"/>
  <c r="BF300" i="42"/>
  <c r="BE300" i="42"/>
  <c r="BB300" i="42"/>
  <c r="AW300" i="42"/>
  <c r="AR300" i="42"/>
  <c r="AS300" i="42" s="1"/>
  <c r="AA300" i="42"/>
  <c r="Y300" i="42"/>
  <c r="R300" i="42"/>
  <c r="Q300" i="42"/>
  <c r="N300" i="42"/>
  <c r="K300" i="42"/>
  <c r="E300" i="42"/>
  <c r="DB299" i="42"/>
  <c r="CR299" i="42"/>
  <c r="CQ299" i="42"/>
  <c r="CP299" i="42"/>
  <c r="CE299" i="42"/>
  <c r="CB299" i="42"/>
  <c r="BY299" i="42"/>
  <c r="BV299" i="42"/>
  <c r="BU299" i="42"/>
  <c r="BT299" i="42"/>
  <c r="BG299" i="42"/>
  <c r="BF299" i="42"/>
  <c r="BE299" i="42"/>
  <c r="BB299" i="42"/>
  <c r="AW299" i="42"/>
  <c r="AR299" i="42"/>
  <c r="AS299" i="42" s="1"/>
  <c r="AA299" i="42"/>
  <c r="Y299" i="42"/>
  <c r="R299" i="42"/>
  <c r="Q299" i="42"/>
  <c r="N299" i="42"/>
  <c r="K299" i="42"/>
  <c r="E299" i="42"/>
  <c r="DB298" i="42"/>
  <c r="CR298" i="42"/>
  <c r="CQ298" i="42"/>
  <c r="CP298" i="42"/>
  <c r="CE298" i="42"/>
  <c r="CB298" i="42"/>
  <c r="BY298" i="42"/>
  <c r="BV298" i="42"/>
  <c r="BU298" i="42"/>
  <c r="BT298" i="42"/>
  <c r="BG298" i="42"/>
  <c r="BF298" i="42"/>
  <c r="BE298" i="42"/>
  <c r="BB298" i="42"/>
  <c r="AW298" i="42"/>
  <c r="AR298" i="42"/>
  <c r="AS298" i="42" s="1"/>
  <c r="AA298" i="42"/>
  <c r="Y298" i="42"/>
  <c r="R298" i="42"/>
  <c r="Q298" i="42"/>
  <c r="N298" i="42"/>
  <c r="K298" i="42"/>
  <c r="E298" i="42"/>
  <c r="DB297" i="42"/>
  <c r="DC297" i="42" s="1"/>
  <c r="CR297" i="42"/>
  <c r="CQ297" i="42"/>
  <c r="CP297" i="42"/>
  <c r="CE297" i="42"/>
  <c r="CB297" i="42"/>
  <c r="BY297" i="42"/>
  <c r="BV297" i="42"/>
  <c r="BU297" i="42"/>
  <c r="BT297" i="42"/>
  <c r="BG297" i="42"/>
  <c r="BF297" i="42"/>
  <c r="BE297" i="42"/>
  <c r="BB297" i="42"/>
  <c r="AW297" i="42"/>
  <c r="AR297" i="42"/>
  <c r="AS297" i="42" s="1"/>
  <c r="AA297" i="42"/>
  <c r="Y297" i="42"/>
  <c r="R297" i="42"/>
  <c r="Q297" i="42"/>
  <c r="N297" i="42"/>
  <c r="K297" i="42"/>
  <c r="E297" i="42"/>
  <c r="DB296" i="42"/>
  <c r="CR296" i="42"/>
  <c r="CQ296" i="42"/>
  <c r="CP296" i="42"/>
  <c r="CE296" i="42"/>
  <c r="CB296" i="42"/>
  <c r="BY296" i="42"/>
  <c r="BV296" i="42"/>
  <c r="BU296" i="42"/>
  <c r="BT296" i="42"/>
  <c r="BG296" i="42"/>
  <c r="BF296" i="42"/>
  <c r="BE296" i="42"/>
  <c r="BB296" i="42"/>
  <c r="AW296" i="42"/>
  <c r="AR296" i="42"/>
  <c r="AS296" i="42" s="1"/>
  <c r="AA296" i="42"/>
  <c r="Y296" i="42"/>
  <c r="R296" i="42"/>
  <c r="Q296" i="42"/>
  <c r="N296" i="42"/>
  <c r="K296" i="42"/>
  <c r="E296" i="42"/>
  <c r="DB293" i="42"/>
  <c r="CR293" i="42"/>
  <c r="CQ293" i="42"/>
  <c r="CP293" i="42"/>
  <c r="CE293" i="42"/>
  <c r="CB293" i="42"/>
  <c r="BY293" i="42"/>
  <c r="BV293" i="42"/>
  <c r="BU293" i="42"/>
  <c r="BT293" i="42"/>
  <c r="BG293" i="42"/>
  <c r="BF293" i="42"/>
  <c r="BE293" i="42"/>
  <c r="BB293" i="42"/>
  <c r="AW293" i="42"/>
  <c r="AR293" i="42"/>
  <c r="AS293" i="42" s="1"/>
  <c r="AA293" i="42"/>
  <c r="Y293" i="42"/>
  <c r="R293" i="42"/>
  <c r="Q293" i="42"/>
  <c r="N293" i="42"/>
  <c r="K293" i="42"/>
  <c r="E293" i="42"/>
  <c r="DB292" i="42"/>
  <c r="CR292" i="42"/>
  <c r="CQ292" i="42"/>
  <c r="CP292" i="42"/>
  <c r="CE292" i="42"/>
  <c r="CB292" i="42"/>
  <c r="BY292" i="42"/>
  <c r="BV292" i="42"/>
  <c r="BU292" i="42"/>
  <c r="BT292" i="42"/>
  <c r="BG292" i="42"/>
  <c r="BF292" i="42"/>
  <c r="BE292" i="42"/>
  <c r="BB292" i="42"/>
  <c r="AW292" i="42"/>
  <c r="AR292" i="42"/>
  <c r="AS292" i="42" s="1"/>
  <c r="AA292" i="42"/>
  <c r="Y292" i="42"/>
  <c r="R292" i="42"/>
  <c r="Q292" i="42"/>
  <c r="N292" i="42"/>
  <c r="K292" i="42"/>
  <c r="E292" i="42"/>
  <c r="DB291" i="42"/>
  <c r="DC291" i="42" s="1"/>
  <c r="CR291" i="42"/>
  <c r="CQ291" i="42"/>
  <c r="CP291" i="42"/>
  <c r="CE291" i="42"/>
  <c r="CB291" i="42"/>
  <c r="BY291" i="42"/>
  <c r="BV291" i="42"/>
  <c r="BU291" i="42"/>
  <c r="BT291" i="42"/>
  <c r="BG291" i="42"/>
  <c r="BF291" i="42"/>
  <c r="BE291" i="42"/>
  <c r="BB291" i="42"/>
  <c r="AW291" i="42"/>
  <c r="AR291" i="42"/>
  <c r="AS291" i="42" s="1"/>
  <c r="AA291" i="42"/>
  <c r="Y291" i="42"/>
  <c r="R291" i="42"/>
  <c r="Q291" i="42"/>
  <c r="N291" i="42"/>
  <c r="K291" i="42"/>
  <c r="E291" i="42"/>
  <c r="DB288" i="42"/>
  <c r="CR288" i="42"/>
  <c r="CQ288" i="42"/>
  <c r="CP288" i="42"/>
  <c r="CE288" i="42"/>
  <c r="CB288" i="42"/>
  <c r="BY288" i="42"/>
  <c r="BV288" i="42"/>
  <c r="BU288" i="42"/>
  <c r="BT288" i="42"/>
  <c r="BG288" i="42"/>
  <c r="BF288" i="42"/>
  <c r="BE288" i="42"/>
  <c r="BB288" i="42"/>
  <c r="AW288" i="42"/>
  <c r="AR288" i="42"/>
  <c r="AS288" i="42" s="1"/>
  <c r="AA288" i="42"/>
  <c r="Y288" i="42"/>
  <c r="R288" i="42"/>
  <c r="Q288" i="42"/>
  <c r="N288" i="42"/>
  <c r="K288" i="42"/>
  <c r="E288" i="42"/>
  <c r="DB287" i="42"/>
  <c r="DC287" i="42" s="1"/>
  <c r="CR287" i="42"/>
  <c r="CQ287" i="42"/>
  <c r="CP287" i="42"/>
  <c r="CE287" i="42"/>
  <c r="CB287" i="42"/>
  <c r="BY287" i="42"/>
  <c r="BV287" i="42"/>
  <c r="BU287" i="42"/>
  <c r="BT287" i="42"/>
  <c r="BG287" i="42"/>
  <c r="BF287" i="42"/>
  <c r="BE287" i="42"/>
  <c r="BB287" i="42"/>
  <c r="AW287" i="42"/>
  <c r="AR287" i="42"/>
  <c r="AS287" i="42" s="1"/>
  <c r="AA287" i="42"/>
  <c r="Y287" i="42"/>
  <c r="R287" i="42"/>
  <c r="Q287" i="42"/>
  <c r="N287" i="42"/>
  <c r="K287" i="42"/>
  <c r="E287" i="42"/>
  <c r="DB286" i="42"/>
  <c r="CR286" i="42"/>
  <c r="CQ286" i="42"/>
  <c r="CP286" i="42"/>
  <c r="CE286" i="42"/>
  <c r="CB286" i="42"/>
  <c r="BY286" i="42"/>
  <c r="BV286" i="42"/>
  <c r="BU286" i="42"/>
  <c r="BT286" i="42"/>
  <c r="BG286" i="42"/>
  <c r="BF286" i="42"/>
  <c r="BE286" i="42"/>
  <c r="BB286" i="42"/>
  <c r="AW286" i="42"/>
  <c r="AR286" i="42"/>
  <c r="AS286" i="42" s="1"/>
  <c r="AA286" i="42"/>
  <c r="Y286" i="42"/>
  <c r="R286" i="42"/>
  <c r="Q286" i="42"/>
  <c r="N286" i="42"/>
  <c r="K286" i="42"/>
  <c r="E286" i="42"/>
  <c r="DB285" i="42"/>
  <c r="CR285" i="42"/>
  <c r="CQ285" i="42"/>
  <c r="CP285" i="42"/>
  <c r="CE285" i="42"/>
  <c r="CB285" i="42"/>
  <c r="BY285" i="42"/>
  <c r="BV285" i="42"/>
  <c r="BU285" i="42"/>
  <c r="BT285" i="42"/>
  <c r="BG285" i="42"/>
  <c r="BF285" i="42"/>
  <c r="BE285" i="42"/>
  <c r="BB285" i="42"/>
  <c r="AW285" i="42"/>
  <c r="AR285" i="42"/>
  <c r="AS285" i="42" s="1"/>
  <c r="AA285" i="42"/>
  <c r="Y285" i="42"/>
  <c r="R285" i="42"/>
  <c r="Q285" i="42"/>
  <c r="N285" i="42"/>
  <c r="K285" i="42"/>
  <c r="E285" i="42"/>
  <c r="DB284" i="42"/>
  <c r="CR284" i="42"/>
  <c r="CQ284" i="42"/>
  <c r="CP284" i="42"/>
  <c r="CE284" i="42"/>
  <c r="CB284" i="42"/>
  <c r="BY284" i="42"/>
  <c r="BV284" i="42"/>
  <c r="BU284" i="42"/>
  <c r="BT284" i="42"/>
  <c r="BG284" i="42"/>
  <c r="BF284" i="42"/>
  <c r="BE284" i="42"/>
  <c r="BB284" i="42"/>
  <c r="AW284" i="42"/>
  <c r="AR284" i="42"/>
  <c r="AS284" i="42" s="1"/>
  <c r="AA284" i="42"/>
  <c r="Y284" i="42"/>
  <c r="R284" i="42"/>
  <c r="Q284" i="42"/>
  <c r="N284" i="42"/>
  <c r="K284" i="42"/>
  <c r="E284" i="42"/>
  <c r="DB283" i="42"/>
  <c r="CR283" i="42"/>
  <c r="CQ283" i="42"/>
  <c r="CP283" i="42"/>
  <c r="CE283" i="42"/>
  <c r="CB283" i="42"/>
  <c r="BY283" i="42"/>
  <c r="BV283" i="42"/>
  <c r="BU283" i="42"/>
  <c r="BT283" i="42"/>
  <c r="BG283" i="42"/>
  <c r="BF283" i="42"/>
  <c r="BE283" i="42"/>
  <c r="BB283" i="42"/>
  <c r="AW283" i="42"/>
  <c r="AR283" i="42"/>
  <c r="AS283" i="42" s="1"/>
  <c r="AA283" i="42"/>
  <c r="Y283" i="42"/>
  <c r="R283" i="42"/>
  <c r="Q283" i="42"/>
  <c r="N283" i="42"/>
  <c r="K283" i="42"/>
  <c r="E283" i="42"/>
  <c r="DB282" i="42"/>
  <c r="CR282" i="42"/>
  <c r="CQ282" i="42"/>
  <c r="CP282" i="42"/>
  <c r="CE282" i="42"/>
  <c r="CB282" i="42"/>
  <c r="BY282" i="42"/>
  <c r="BV282" i="42"/>
  <c r="BU282" i="42"/>
  <c r="BT282" i="42"/>
  <c r="BG282" i="42"/>
  <c r="BF282" i="42"/>
  <c r="BE282" i="42"/>
  <c r="BB282" i="42"/>
  <c r="AW282" i="42"/>
  <c r="AR282" i="42"/>
  <c r="AS282" i="42" s="1"/>
  <c r="AA282" i="42"/>
  <c r="Y282" i="42"/>
  <c r="R282" i="42"/>
  <c r="Q282" i="42"/>
  <c r="N282" i="42"/>
  <c r="K282" i="42"/>
  <c r="E282" i="42"/>
  <c r="DB280" i="42"/>
  <c r="CR280" i="42"/>
  <c r="CQ280" i="42"/>
  <c r="CP280" i="42"/>
  <c r="CE280" i="42"/>
  <c r="CB280" i="42"/>
  <c r="BY280" i="42"/>
  <c r="BV280" i="42"/>
  <c r="BU280" i="42"/>
  <c r="BT280" i="42"/>
  <c r="BG280" i="42"/>
  <c r="BF280" i="42"/>
  <c r="BE280" i="42"/>
  <c r="BB280" i="42"/>
  <c r="AW280" i="42"/>
  <c r="AR280" i="42"/>
  <c r="AS280" i="42" s="1"/>
  <c r="AA280" i="42"/>
  <c r="Y280" i="42"/>
  <c r="R280" i="42"/>
  <c r="Q280" i="42"/>
  <c r="N280" i="42"/>
  <c r="K280" i="42"/>
  <c r="E280" i="42"/>
  <c r="DB278" i="42"/>
  <c r="CR278" i="42"/>
  <c r="CQ278" i="42"/>
  <c r="CP278" i="42"/>
  <c r="CE278" i="42"/>
  <c r="CB278" i="42"/>
  <c r="BY278" i="42"/>
  <c r="BV278" i="42"/>
  <c r="BU278" i="42"/>
  <c r="BT278" i="42"/>
  <c r="BG278" i="42"/>
  <c r="BF278" i="42"/>
  <c r="BE278" i="42"/>
  <c r="BB278" i="42"/>
  <c r="AW278" i="42"/>
  <c r="AR278" i="42"/>
  <c r="AS278" i="42" s="1"/>
  <c r="AA278" i="42"/>
  <c r="Y278" i="42"/>
  <c r="R278" i="42"/>
  <c r="Q278" i="42"/>
  <c r="N278" i="42"/>
  <c r="K278" i="42"/>
  <c r="E278" i="42"/>
  <c r="DB277" i="42"/>
  <c r="CR277" i="42"/>
  <c r="CQ277" i="42"/>
  <c r="CP277" i="42"/>
  <c r="CE277" i="42"/>
  <c r="CB277" i="42"/>
  <c r="BY277" i="42"/>
  <c r="BV277" i="42"/>
  <c r="BU277" i="42"/>
  <c r="BT277" i="42"/>
  <c r="BG277" i="42"/>
  <c r="BF277" i="42"/>
  <c r="BE277" i="42"/>
  <c r="BB277" i="42"/>
  <c r="AW277" i="42"/>
  <c r="AR277" i="42"/>
  <c r="AS277" i="42" s="1"/>
  <c r="AA277" i="42"/>
  <c r="Y277" i="42"/>
  <c r="R277" i="42"/>
  <c r="Q277" i="42"/>
  <c r="N277" i="42"/>
  <c r="K277" i="42"/>
  <c r="E277" i="42"/>
  <c r="DB276" i="42"/>
  <c r="DC276" i="42" s="1"/>
  <c r="CR276" i="42"/>
  <c r="CQ276" i="42"/>
  <c r="CP276" i="42"/>
  <c r="CE276" i="42"/>
  <c r="CB276" i="42"/>
  <c r="BY276" i="42"/>
  <c r="BV276" i="42"/>
  <c r="BU276" i="42"/>
  <c r="BT276" i="42"/>
  <c r="BG276" i="42"/>
  <c r="BF276" i="42"/>
  <c r="BE276" i="42"/>
  <c r="BB276" i="42"/>
  <c r="AW276" i="42"/>
  <c r="AR276" i="42"/>
  <c r="AS276" i="42" s="1"/>
  <c r="AA276" i="42"/>
  <c r="Y276" i="42"/>
  <c r="R276" i="42"/>
  <c r="Q276" i="42"/>
  <c r="N276" i="42"/>
  <c r="K276" i="42"/>
  <c r="E276" i="42"/>
  <c r="DB274" i="42"/>
  <c r="CR274" i="42"/>
  <c r="CQ274" i="42"/>
  <c r="CP274" i="42"/>
  <c r="CE274" i="42"/>
  <c r="CB274" i="42"/>
  <c r="BY274" i="42"/>
  <c r="BV274" i="42"/>
  <c r="BU274" i="42"/>
  <c r="BT274" i="42"/>
  <c r="BG274" i="42"/>
  <c r="BF274" i="42"/>
  <c r="BE274" i="42"/>
  <c r="BB274" i="42"/>
  <c r="AW274" i="42"/>
  <c r="AR274" i="42"/>
  <c r="AS274" i="42" s="1"/>
  <c r="AA274" i="42"/>
  <c r="Y274" i="42"/>
  <c r="R274" i="42"/>
  <c r="Q274" i="42"/>
  <c r="N274" i="42"/>
  <c r="K274" i="42"/>
  <c r="E274" i="42"/>
  <c r="DB273" i="42"/>
  <c r="DC273" i="42" s="1"/>
  <c r="CR273" i="42"/>
  <c r="CQ273" i="42"/>
  <c r="CP273" i="42"/>
  <c r="CE273" i="42"/>
  <c r="CB273" i="42"/>
  <c r="BY273" i="42"/>
  <c r="BV273" i="42"/>
  <c r="BU273" i="42"/>
  <c r="BT273" i="42"/>
  <c r="BG273" i="42"/>
  <c r="BF273" i="42"/>
  <c r="BE273" i="42"/>
  <c r="BB273" i="42"/>
  <c r="AW273" i="42"/>
  <c r="AR273" i="42"/>
  <c r="AS273" i="42" s="1"/>
  <c r="AA273" i="42"/>
  <c r="Y273" i="42"/>
  <c r="R273" i="42"/>
  <c r="Q273" i="42"/>
  <c r="N273" i="42"/>
  <c r="K273" i="42"/>
  <c r="E273" i="42"/>
  <c r="DB271" i="42"/>
  <c r="CR271" i="42"/>
  <c r="CQ271" i="42"/>
  <c r="CP271" i="42"/>
  <c r="CE271" i="42"/>
  <c r="CB271" i="42"/>
  <c r="BY271" i="42"/>
  <c r="BV271" i="42"/>
  <c r="BU271" i="42"/>
  <c r="BT271" i="42"/>
  <c r="BG271" i="42"/>
  <c r="BF271" i="42"/>
  <c r="BE271" i="42"/>
  <c r="BB271" i="42"/>
  <c r="AW271" i="42"/>
  <c r="AR271" i="42"/>
  <c r="AS271" i="42" s="1"/>
  <c r="AA271" i="42"/>
  <c r="Y271" i="42"/>
  <c r="R271" i="42"/>
  <c r="Q271" i="42"/>
  <c r="N271" i="42"/>
  <c r="K271" i="42"/>
  <c r="E271" i="42"/>
  <c r="DB270" i="42"/>
  <c r="DC270" i="42" s="1"/>
  <c r="CR270" i="42"/>
  <c r="CQ270" i="42"/>
  <c r="CP270" i="42"/>
  <c r="CE270" i="42"/>
  <c r="CB270" i="42"/>
  <c r="BY270" i="42"/>
  <c r="BV270" i="42"/>
  <c r="BU270" i="42"/>
  <c r="BT270" i="42"/>
  <c r="BG270" i="42"/>
  <c r="BF270" i="42"/>
  <c r="BE270" i="42"/>
  <c r="BB270" i="42"/>
  <c r="AW270" i="42"/>
  <c r="AR270" i="42"/>
  <c r="AS270" i="42" s="1"/>
  <c r="AA270" i="42"/>
  <c r="Y270" i="42"/>
  <c r="R270" i="42"/>
  <c r="Q270" i="42"/>
  <c r="N270" i="42"/>
  <c r="K270" i="42"/>
  <c r="E270" i="42"/>
  <c r="DB268" i="42"/>
  <c r="DC268" i="42" s="1"/>
  <c r="CR268" i="42"/>
  <c r="CQ268" i="42"/>
  <c r="CP268" i="42"/>
  <c r="CE268" i="42"/>
  <c r="CB268" i="42"/>
  <c r="BY268" i="42"/>
  <c r="BV268" i="42"/>
  <c r="BU268" i="42"/>
  <c r="BT268" i="42"/>
  <c r="BG268" i="42"/>
  <c r="BF268" i="42"/>
  <c r="BE268" i="42"/>
  <c r="BB268" i="42"/>
  <c r="AW268" i="42"/>
  <c r="AR268" i="42"/>
  <c r="AS268" i="42" s="1"/>
  <c r="AA268" i="42"/>
  <c r="Y268" i="42"/>
  <c r="R268" i="42"/>
  <c r="Q268" i="42"/>
  <c r="N268" i="42"/>
  <c r="K268" i="42"/>
  <c r="E268" i="42"/>
  <c r="DB265" i="42"/>
  <c r="CR265" i="42"/>
  <c r="CQ265" i="42"/>
  <c r="CP265" i="42"/>
  <c r="CE265" i="42"/>
  <c r="CB265" i="42"/>
  <c r="BY265" i="42"/>
  <c r="BV265" i="42"/>
  <c r="BU265" i="42"/>
  <c r="BT265" i="42"/>
  <c r="BG265" i="42"/>
  <c r="BF265" i="42"/>
  <c r="BE265" i="42"/>
  <c r="BB265" i="42"/>
  <c r="AW265" i="42"/>
  <c r="AR265" i="42"/>
  <c r="AS265" i="42" s="1"/>
  <c r="AA265" i="42"/>
  <c r="Y265" i="42"/>
  <c r="R265" i="42"/>
  <c r="Q265" i="42"/>
  <c r="N265" i="42"/>
  <c r="K265" i="42"/>
  <c r="E265" i="42"/>
  <c r="DB263" i="42"/>
  <c r="CR263" i="42"/>
  <c r="CQ263" i="42"/>
  <c r="CP263" i="42"/>
  <c r="CE263" i="42"/>
  <c r="CB263" i="42"/>
  <c r="BY263" i="42"/>
  <c r="BV263" i="42"/>
  <c r="BU263" i="42"/>
  <c r="BT263" i="42"/>
  <c r="BG263" i="42"/>
  <c r="BF263" i="42"/>
  <c r="BE263" i="42"/>
  <c r="BB263" i="42"/>
  <c r="AW263" i="42"/>
  <c r="AR263" i="42"/>
  <c r="AS263" i="42" s="1"/>
  <c r="AA263" i="42"/>
  <c r="Y263" i="42"/>
  <c r="R263" i="42"/>
  <c r="Q263" i="42"/>
  <c r="N263" i="42"/>
  <c r="K263" i="42"/>
  <c r="E263" i="42"/>
  <c r="DB258" i="42"/>
  <c r="CR258" i="42"/>
  <c r="CQ258" i="42"/>
  <c r="CP258" i="42"/>
  <c r="CE258" i="42"/>
  <c r="CB258" i="42"/>
  <c r="BY258" i="42"/>
  <c r="BV258" i="42"/>
  <c r="BU258" i="42"/>
  <c r="BT258" i="42"/>
  <c r="BG258" i="42"/>
  <c r="BF258" i="42"/>
  <c r="BE258" i="42"/>
  <c r="BB258" i="42"/>
  <c r="AW258" i="42"/>
  <c r="AR258" i="42"/>
  <c r="AS258" i="42" s="1"/>
  <c r="AA258" i="42"/>
  <c r="Y258" i="42"/>
  <c r="R258" i="42"/>
  <c r="Q258" i="42"/>
  <c r="N258" i="42"/>
  <c r="K258" i="42"/>
  <c r="E258" i="42"/>
  <c r="DB254" i="42"/>
  <c r="CR254" i="42"/>
  <c r="CQ254" i="42"/>
  <c r="CP254" i="42"/>
  <c r="CE254" i="42"/>
  <c r="CB254" i="42"/>
  <c r="BY254" i="42"/>
  <c r="BV254" i="42"/>
  <c r="BU254" i="42"/>
  <c r="BT254" i="42"/>
  <c r="BG254" i="42"/>
  <c r="BF254" i="42"/>
  <c r="BE254" i="42"/>
  <c r="BB254" i="42"/>
  <c r="AW254" i="42"/>
  <c r="AR254" i="42"/>
  <c r="AS254" i="42" s="1"/>
  <c r="AA254" i="42"/>
  <c r="Y254" i="42"/>
  <c r="R254" i="42"/>
  <c r="Q254" i="42"/>
  <c r="N254" i="42"/>
  <c r="K254" i="42"/>
  <c r="E254" i="42"/>
  <c r="DB253" i="42"/>
  <c r="CR253" i="42"/>
  <c r="CQ253" i="42"/>
  <c r="CP253" i="42"/>
  <c r="CE253" i="42"/>
  <c r="CB253" i="42"/>
  <c r="BY253" i="42"/>
  <c r="BV253" i="42"/>
  <c r="BU253" i="42"/>
  <c r="BT253" i="42"/>
  <c r="BG253" i="42"/>
  <c r="BF253" i="42"/>
  <c r="BE253" i="42"/>
  <c r="BB253" i="42"/>
  <c r="AW253" i="42"/>
  <c r="AR253" i="42"/>
  <c r="AS253" i="42" s="1"/>
  <c r="AA253" i="42"/>
  <c r="Y253" i="42"/>
  <c r="R253" i="42"/>
  <c r="Q253" i="42"/>
  <c r="N253" i="42"/>
  <c r="K253" i="42"/>
  <c r="E253" i="42"/>
  <c r="DB251" i="42"/>
  <c r="CR251" i="42"/>
  <c r="CQ251" i="42"/>
  <c r="CP251" i="42"/>
  <c r="CE251" i="42"/>
  <c r="CB251" i="42"/>
  <c r="BY251" i="42"/>
  <c r="BV251" i="42"/>
  <c r="BU251" i="42"/>
  <c r="BT251" i="42"/>
  <c r="BG251" i="42"/>
  <c r="BF251" i="42"/>
  <c r="BE251" i="42"/>
  <c r="BB251" i="42"/>
  <c r="AW251" i="42"/>
  <c r="AR251" i="42"/>
  <c r="AS251" i="42" s="1"/>
  <c r="AA251" i="42"/>
  <c r="Y251" i="42"/>
  <c r="R251" i="42"/>
  <c r="Q251" i="42"/>
  <c r="N251" i="42"/>
  <c r="K251" i="42"/>
  <c r="E251" i="42"/>
  <c r="DB249" i="42"/>
  <c r="CR249" i="42"/>
  <c r="CQ249" i="42"/>
  <c r="CP249" i="42"/>
  <c r="CE249" i="42"/>
  <c r="CB249" i="42"/>
  <c r="BY249" i="42"/>
  <c r="BV249" i="42"/>
  <c r="BU249" i="42"/>
  <c r="BT249" i="42"/>
  <c r="BG249" i="42"/>
  <c r="BF249" i="42"/>
  <c r="BE249" i="42"/>
  <c r="BB249" i="42"/>
  <c r="AW249" i="42"/>
  <c r="AR249" i="42"/>
  <c r="AS249" i="42" s="1"/>
  <c r="AA249" i="42"/>
  <c r="Y249" i="42"/>
  <c r="R249" i="42"/>
  <c r="Q249" i="42"/>
  <c r="N249" i="42"/>
  <c r="K249" i="42"/>
  <c r="E249" i="42"/>
  <c r="DB243" i="42"/>
  <c r="CR243" i="42"/>
  <c r="CQ243" i="42"/>
  <c r="CP243" i="42"/>
  <c r="CE243" i="42"/>
  <c r="CB243" i="42"/>
  <c r="BY243" i="42"/>
  <c r="BV243" i="42"/>
  <c r="BU243" i="42"/>
  <c r="BT243" i="42"/>
  <c r="BG243" i="42"/>
  <c r="BF243" i="42"/>
  <c r="BE243" i="42"/>
  <c r="BB243" i="42"/>
  <c r="AW243" i="42"/>
  <c r="AR243" i="42"/>
  <c r="AS243" i="42" s="1"/>
  <c r="AA243" i="42"/>
  <c r="Y243" i="42"/>
  <c r="R243" i="42"/>
  <c r="Q243" i="42"/>
  <c r="N243" i="42"/>
  <c r="K243" i="42"/>
  <c r="E243" i="42"/>
  <c r="DB242" i="42"/>
  <c r="CR242" i="42"/>
  <c r="CQ242" i="42"/>
  <c r="CP242" i="42"/>
  <c r="CE242" i="42"/>
  <c r="CB242" i="42"/>
  <c r="BY242" i="42"/>
  <c r="BV242" i="42"/>
  <c r="BU242" i="42"/>
  <c r="BT242" i="42"/>
  <c r="BG242" i="42"/>
  <c r="BF242" i="42"/>
  <c r="BE242" i="42"/>
  <c r="BB242" i="42"/>
  <c r="AW242" i="42"/>
  <c r="AR242" i="42"/>
  <c r="AS242" i="42" s="1"/>
  <c r="AA242" i="42"/>
  <c r="Y242" i="42"/>
  <c r="R242" i="42"/>
  <c r="Q242" i="42"/>
  <c r="N242" i="42"/>
  <c r="K242" i="42"/>
  <c r="E242" i="42"/>
  <c r="DB241" i="42"/>
  <c r="CR241" i="42"/>
  <c r="CQ241" i="42"/>
  <c r="CP241" i="42"/>
  <c r="CE241" i="42"/>
  <c r="CB241" i="42"/>
  <c r="BY241" i="42"/>
  <c r="BV241" i="42"/>
  <c r="BU241" i="42"/>
  <c r="BT241" i="42"/>
  <c r="BG241" i="42"/>
  <c r="BF241" i="42"/>
  <c r="BE241" i="42"/>
  <c r="BB241" i="42"/>
  <c r="AW241" i="42"/>
  <c r="AR241" i="42"/>
  <c r="AS241" i="42" s="1"/>
  <c r="AA241" i="42"/>
  <c r="Y241" i="42"/>
  <c r="R241" i="42"/>
  <c r="Q241" i="42"/>
  <c r="N241" i="42"/>
  <c r="K241" i="42"/>
  <c r="E241" i="42"/>
  <c r="DB240" i="42"/>
  <c r="CR240" i="42"/>
  <c r="CQ240" i="42"/>
  <c r="CP240" i="42"/>
  <c r="CE240" i="42"/>
  <c r="CB240" i="42"/>
  <c r="BY240" i="42"/>
  <c r="BV240" i="42"/>
  <c r="BU240" i="42"/>
  <c r="BT240" i="42"/>
  <c r="BG240" i="42"/>
  <c r="BF240" i="42"/>
  <c r="BE240" i="42"/>
  <c r="BB240" i="42"/>
  <c r="AW240" i="42"/>
  <c r="AR240" i="42"/>
  <c r="AS240" i="42" s="1"/>
  <c r="AA240" i="42"/>
  <c r="Y240" i="42"/>
  <c r="R240" i="42"/>
  <c r="Q240" i="42"/>
  <c r="N240" i="42"/>
  <c r="K240" i="42"/>
  <c r="E240" i="42"/>
  <c r="DB239" i="42"/>
  <c r="CR239" i="42"/>
  <c r="CQ239" i="42"/>
  <c r="CP239" i="42"/>
  <c r="CE239" i="42"/>
  <c r="CB239" i="42"/>
  <c r="BY239" i="42"/>
  <c r="BV239" i="42"/>
  <c r="BU239" i="42"/>
  <c r="BT239" i="42"/>
  <c r="BG239" i="42"/>
  <c r="BF239" i="42"/>
  <c r="BE239" i="42"/>
  <c r="BB239" i="42"/>
  <c r="AW239" i="42"/>
  <c r="AR239" i="42"/>
  <c r="AS239" i="42" s="1"/>
  <c r="AA239" i="42"/>
  <c r="Y239" i="42"/>
  <c r="R239" i="42"/>
  <c r="Q239" i="42"/>
  <c r="N239" i="42"/>
  <c r="K239" i="42"/>
  <c r="E239" i="42"/>
  <c r="DB238" i="42"/>
  <c r="CR238" i="42"/>
  <c r="CQ238" i="42"/>
  <c r="CP238" i="42"/>
  <c r="CE238" i="42"/>
  <c r="CB238" i="42"/>
  <c r="BY238" i="42"/>
  <c r="BV238" i="42"/>
  <c r="BU238" i="42"/>
  <c r="BT238" i="42"/>
  <c r="BG238" i="42"/>
  <c r="BF238" i="42"/>
  <c r="BE238" i="42"/>
  <c r="BB238" i="42"/>
  <c r="AW238" i="42"/>
  <c r="AR238" i="42"/>
  <c r="AS238" i="42" s="1"/>
  <c r="AA238" i="42"/>
  <c r="Y238" i="42"/>
  <c r="R238" i="42"/>
  <c r="Q238" i="42"/>
  <c r="N238" i="42"/>
  <c r="K238" i="42"/>
  <c r="E238" i="42"/>
  <c r="DB236" i="42"/>
  <c r="CR236" i="42"/>
  <c r="CQ236" i="42"/>
  <c r="CP236" i="42"/>
  <c r="CE236" i="42"/>
  <c r="CB236" i="42"/>
  <c r="BY236" i="42"/>
  <c r="BV236" i="42"/>
  <c r="BU236" i="42"/>
  <c r="BT236" i="42"/>
  <c r="BG236" i="42"/>
  <c r="BF236" i="42"/>
  <c r="BE236" i="42"/>
  <c r="BB236" i="42"/>
  <c r="AW236" i="42"/>
  <c r="AR236" i="42"/>
  <c r="AS236" i="42" s="1"/>
  <c r="AA236" i="42"/>
  <c r="Y236" i="42"/>
  <c r="R236" i="42"/>
  <c r="Q236" i="42"/>
  <c r="N236" i="42"/>
  <c r="K236" i="42"/>
  <c r="E236" i="42"/>
  <c r="DB235" i="42"/>
  <c r="DC235" i="42" s="1"/>
  <c r="CR235" i="42"/>
  <c r="CQ235" i="42"/>
  <c r="CP235" i="42"/>
  <c r="CE235" i="42"/>
  <c r="CB235" i="42"/>
  <c r="BY235" i="42"/>
  <c r="BV235" i="42"/>
  <c r="BU235" i="42"/>
  <c r="BT235" i="42"/>
  <c r="BG235" i="42"/>
  <c r="BF235" i="42"/>
  <c r="BE235" i="42"/>
  <c r="BB235" i="42"/>
  <c r="AW235" i="42"/>
  <c r="AR235" i="42"/>
  <c r="AS235" i="42" s="1"/>
  <c r="AA235" i="42"/>
  <c r="Y235" i="42"/>
  <c r="R235" i="42"/>
  <c r="Q235" i="42"/>
  <c r="N235" i="42"/>
  <c r="K235" i="42"/>
  <c r="E235" i="42"/>
  <c r="DB233" i="42"/>
  <c r="CR233" i="42"/>
  <c r="CQ233" i="42"/>
  <c r="CP233" i="42"/>
  <c r="CE233" i="42"/>
  <c r="CB233" i="42"/>
  <c r="BY233" i="42"/>
  <c r="BV233" i="42"/>
  <c r="BU233" i="42"/>
  <c r="BT233" i="42"/>
  <c r="BG233" i="42"/>
  <c r="BF233" i="42"/>
  <c r="BE233" i="42"/>
  <c r="BB233" i="42"/>
  <c r="AW233" i="42"/>
  <c r="AR233" i="42"/>
  <c r="AS233" i="42" s="1"/>
  <c r="AA233" i="42"/>
  <c r="Y233" i="42"/>
  <c r="R233" i="42"/>
  <c r="Q233" i="42"/>
  <c r="N233" i="42"/>
  <c r="K233" i="42"/>
  <c r="E233" i="42"/>
  <c r="DB232" i="42"/>
  <c r="CR232" i="42"/>
  <c r="CQ232" i="42"/>
  <c r="CP232" i="42"/>
  <c r="CE232" i="42"/>
  <c r="CB232" i="42"/>
  <c r="BY232" i="42"/>
  <c r="BV232" i="42"/>
  <c r="BU232" i="42"/>
  <c r="BT232" i="42"/>
  <c r="BG232" i="42"/>
  <c r="BF232" i="42"/>
  <c r="BE232" i="42"/>
  <c r="BB232" i="42"/>
  <c r="AW232" i="42"/>
  <c r="AR232" i="42"/>
  <c r="AS232" i="42" s="1"/>
  <c r="AA232" i="42"/>
  <c r="Y232" i="42"/>
  <c r="R232" i="42"/>
  <c r="Q232" i="42"/>
  <c r="N232" i="42"/>
  <c r="K232" i="42"/>
  <c r="E232" i="42"/>
  <c r="DB231" i="42"/>
  <c r="CR231" i="42"/>
  <c r="CQ231" i="42"/>
  <c r="CP231" i="42"/>
  <c r="CE231" i="42"/>
  <c r="CB231" i="42"/>
  <c r="BY231" i="42"/>
  <c r="BV231" i="42"/>
  <c r="BU231" i="42"/>
  <c r="BT231" i="42"/>
  <c r="BG231" i="42"/>
  <c r="BF231" i="42"/>
  <c r="BE231" i="42"/>
  <c r="BB231" i="42"/>
  <c r="AW231" i="42"/>
  <c r="AR231" i="42"/>
  <c r="AS231" i="42" s="1"/>
  <c r="AA231" i="42"/>
  <c r="Y231" i="42"/>
  <c r="R231" i="42"/>
  <c r="Q231" i="42"/>
  <c r="N231" i="42"/>
  <c r="K231" i="42"/>
  <c r="E231" i="42"/>
  <c r="DB229" i="42"/>
  <c r="CR229" i="42"/>
  <c r="CQ229" i="42"/>
  <c r="CP229" i="42"/>
  <c r="CE229" i="42"/>
  <c r="CB229" i="42"/>
  <c r="BY229" i="42"/>
  <c r="BV229" i="42"/>
  <c r="BU229" i="42"/>
  <c r="BT229" i="42"/>
  <c r="BG229" i="42"/>
  <c r="BF229" i="42"/>
  <c r="BE229" i="42"/>
  <c r="BB229" i="42"/>
  <c r="AW229" i="42"/>
  <c r="AR229" i="42"/>
  <c r="AS229" i="42" s="1"/>
  <c r="AA229" i="42"/>
  <c r="Y229" i="42"/>
  <c r="R229" i="42"/>
  <c r="Q229" i="42"/>
  <c r="N229" i="42"/>
  <c r="K229" i="42"/>
  <c r="E229" i="42"/>
  <c r="DB226" i="42"/>
  <c r="CR226" i="42"/>
  <c r="CQ226" i="42"/>
  <c r="CP226" i="42"/>
  <c r="CE226" i="42"/>
  <c r="CB226" i="42"/>
  <c r="BY226" i="42"/>
  <c r="BV226" i="42"/>
  <c r="BU226" i="42"/>
  <c r="BT226" i="42"/>
  <c r="BG226" i="42"/>
  <c r="BF226" i="42"/>
  <c r="BE226" i="42"/>
  <c r="BB226" i="42"/>
  <c r="AW226" i="42"/>
  <c r="AR226" i="42"/>
  <c r="AS226" i="42" s="1"/>
  <c r="AA226" i="42"/>
  <c r="Y226" i="42"/>
  <c r="R226" i="42"/>
  <c r="Q226" i="42"/>
  <c r="N226" i="42"/>
  <c r="K226" i="42"/>
  <c r="E226" i="42"/>
  <c r="DB224" i="42"/>
  <c r="DC224" i="42" s="1"/>
  <c r="CR224" i="42"/>
  <c r="CQ224" i="42"/>
  <c r="CP224" i="42"/>
  <c r="CE224" i="42"/>
  <c r="CB224" i="42"/>
  <c r="BY224" i="42"/>
  <c r="BV224" i="42"/>
  <c r="BU224" i="42"/>
  <c r="BT224" i="42"/>
  <c r="BG224" i="42"/>
  <c r="BF224" i="42"/>
  <c r="BE224" i="42"/>
  <c r="BB224" i="42"/>
  <c r="AW224" i="42"/>
  <c r="AR224" i="42"/>
  <c r="AS224" i="42" s="1"/>
  <c r="AA224" i="42"/>
  <c r="Y224" i="42"/>
  <c r="R224" i="42"/>
  <c r="Q224" i="42"/>
  <c r="N224" i="42"/>
  <c r="K224" i="42"/>
  <c r="E224" i="42"/>
  <c r="DB221" i="42"/>
  <c r="CR221" i="42"/>
  <c r="CQ221" i="42"/>
  <c r="CP221" i="42"/>
  <c r="CE221" i="42"/>
  <c r="CB221" i="42"/>
  <c r="BY221" i="42"/>
  <c r="BV221" i="42"/>
  <c r="BU221" i="42"/>
  <c r="BT221" i="42"/>
  <c r="BG221" i="42"/>
  <c r="BF221" i="42"/>
  <c r="BE221" i="42"/>
  <c r="BB221" i="42"/>
  <c r="AW221" i="42"/>
  <c r="AR221" i="42"/>
  <c r="AS221" i="42" s="1"/>
  <c r="AA221" i="42"/>
  <c r="Y221" i="42"/>
  <c r="R221" i="42"/>
  <c r="Q221" i="42"/>
  <c r="N221" i="42"/>
  <c r="K221" i="42"/>
  <c r="E221" i="42"/>
  <c r="DB218" i="42"/>
  <c r="CR218" i="42"/>
  <c r="CQ218" i="42"/>
  <c r="CP218" i="42"/>
  <c r="CE218" i="42"/>
  <c r="CB218" i="42"/>
  <c r="BY218" i="42"/>
  <c r="BV218" i="42"/>
  <c r="BU218" i="42"/>
  <c r="BT218" i="42"/>
  <c r="BG218" i="42"/>
  <c r="BF218" i="42"/>
  <c r="BE218" i="42"/>
  <c r="BB218" i="42"/>
  <c r="AW218" i="42"/>
  <c r="AR218" i="42"/>
  <c r="AS218" i="42" s="1"/>
  <c r="AA218" i="42"/>
  <c r="Y218" i="42"/>
  <c r="R218" i="42"/>
  <c r="Q218" i="42"/>
  <c r="N218" i="42"/>
  <c r="K218" i="42"/>
  <c r="E218" i="42"/>
  <c r="DB215" i="42"/>
  <c r="CR215" i="42"/>
  <c r="CQ215" i="42"/>
  <c r="CP215" i="42"/>
  <c r="CE215" i="42"/>
  <c r="CB215" i="42"/>
  <c r="BY215" i="42"/>
  <c r="BV215" i="42"/>
  <c r="BU215" i="42"/>
  <c r="BT215" i="42"/>
  <c r="BG215" i="42"/>
  <c r="BF215" i="42"/>
  <c r="BE215" i="42"/>
  <c r="BB215" i="42"/>
  <c r="AW215" i="42"/>
  <c r="AR215" i="42"/>
  <c r="AS215" i="42" s="1"/>
  <c r="AA215" i="42"/>
  <c r="Y215" i="42"/>
  <c r="R215" i="42"/>
  <c r="Q215" i="42"/>
  <c r="N215" i="42"/>
  <c r="K215" i="42"/>
  <c r="E215" i="42"/>
  <c r="DB213" i="42"/>
  <c r="CR213" i="42"/>
  <c r="CQ213" i="42"/>
  <c r="CP213" i="42"/>
  <c r="CE213" i="42"/>
  <c r="CB213" i="42"/>
  <c r="BY213" i="42"/>
  <c r="BV213" i="42"/>
  <c r="BU213" i="42"/>
  <c r="BT213" i="42"/>
  <c r="BG213" i="42"/>
  <c r="BF213" i="42"/>
  <c r="BE213" i="42"/>
  <c r="BB213" i="42"/>
  <c r="AW213" i="42"/>
  <c r="AR213" i="42"/>
  <c r="AS213" i="42" s="1"/>
  <c r="AA213" i="42"/>
  <c r="Y213" i="42"/>
  <c r="R213" i="42"/>
  <c r="Q213" i="42"/>
  <c r="N213" i="42"/>
  <c r="K213" i="42"/>
  <c r="E213" i="42"/>
  <c r="DB211" i="42"/>
  <c r="CR211" i="42"/>
  <c r="CQ211" i="42"/>
  <c r="CP211" i="42"/>
  <c r="CE211" i="42"/>
  <c r="CB211" i="42"/>
  <c r="BY211" i="42"/>
  <c r="BV211" i="42"/>
  <c r="BU211" i="42"/>
  <c r="BT211" i="42"/>
  <c r="BG211" i="42"/>
  <c r="BF211" i="42"/>
  <c r="BE211" i="42"/>
  <c r="BB211" i="42"/>
  <c r="AW211" i="42"/>
  <c r="AR211" i="42"/>
  <c r="AS211" i="42" s="1"/>
  <c r="AA211" i="42"/>
  <c r="Y211" i="42"/>
  <c r="R211" i="42"/>
  <c r="Q211" i="42"/>
  <c r="N211" i="42"/>
  <c r="K211" i="42"/>
  <c r="E211" i="42"/>
  <c r="DB210" i="42"/>
  <c r="CR210" i="42"/>
  <c r="CQ210" i="42"/>
  <c r="CP210" i="42"/>
  <c r="CE210" i="42"/>
  <c r="CB210" i="42"/>
  <c r="BY210" i="42"/>
  <c r="BV210" i="42"/>
  <c r="BU210" i="42"/>
  <c r="BT210" i="42"/>
  <c r="BG210" i="42"/>
  <c r="BF210" i="42"/>
  <c r="BE210" i="42"/>
  <c r="BB210" i="42"/>
  <c r="AW210" i="42"/>
  <c r="AR210" i="42"/>
  <c r="AS210" i="42" s="1"/>
  <c r="AA210" i="42"/>
  <c r="Y210" i="42"/>
  <c r="R210" i="42"/>
  <c r="Q210" i="42"/>
  <c r="N210" i="42"/>
  <c r="K210" i="42"/>
  <c r="E210" i="42"/>
  <c r="DB209" i="42"/>
  <c r="CR209" i="42"/>
  <c r="CQ209" i="42"/>
  <c r="CP209" i="42"/>
  <c r="CE209" i="42"/>
  <c r="CB209" i="42"/>
  <c r="BY209" i="42"/>
  <c r="BV209" i="42"/>
  <c r="BU209" i="42"/>
  <c r="BT209" i="42"/>
  <c r="BG209" i="42"/>
  <c r="BF209" i="42"/>
  <c r="BE209" i="42"/>
  <c r="BB209" i="42"/>
  <c r="AW209" i="42"/>
  <c r="AR209" i="42"/>
  <c r="AS209" i="42" s="1"/>
  <c r="AA209" i="42"/>
  <c r="Y209" i="42"/>
  <c r="R209" i="42"/>
  <c r="Q209" i="42"/>
  <c r="N209" i="42"/>
  <c r="K209" i="42"/>
  <c r="E209" i="42"/>
  <c r="DB205" i="42"/>
  <c r="CR205" i="42"/>
  <c r="CQ205" i="42"/>
  <c r="CP205" i="42"/>
  <c r="CE205" i="42"/>
  <c r="CB205" i="42"/>
  <c r="BY205" i="42"/>
  <c r="BV205" i="42"/>
  <c r="BU205" i="42"/>
  <c r="BT205" i="42"/>
  <c r="BG205" i="42"/>
  <c r="BF205" i="42"/>
  <c r="BE205" i="42"/>
  <c r="BB205" i="42"/>
  <c r="AW205" i="42"/>
  <c r="AR205" i="42"/>
  <c r="AS205" i="42" s="1"/>
  <c r="AA205" i="42"/>
  <c r="Y205" i="42"/>
  <c r="R205" i="42"/>
  <c r="Q205" i="42"/>
  <c r="N205" i="42"/>
  <c r="K205" i="42"/>
  <c r="E205" i="42"/>
  <c r="DB204" i="42"/>
  <c r="CR204" i="42"/>
  <c r="CQ204" i="42"/>
  <c r="CP204" i="42"/>
  <c r="CE204" i="42"/>
  <c r="CB204" i="42"/>
  <c r="BY204" i="42"/>
  <c r="BV204" i="42"/>
  <c r="BU204" i="42"/>
  <c r="BT204" i="42"/>
  <c r="BG204" i="42"/>
  <c r="BF204" i="42"/>
  <c r="BE204" i="42"/>
  <c r="BB204" i="42"/>
  <c r="AW204" i="42"/>
  <c r="AR204" i="42"/>
  <c r="AS204" i="42" s="1"/>
  <c r="AA204" i="42"/>
  <c r="Y204" i="42"/>
  <c r="R204" i="42"/>
  <c r="Q204" i="42"/>
  <c r="N204" i="42"/>
  <c r="K204" i="42"/>
  <c r="E204" i="42"/>
  <c r="DB202" i="42"/>
  <c r="CR202" i="42"/>
  <c r="CQ202" i="42"/>
  <c r="CP202" i="42"/>
  <c r="CE202" i="42"/>
  <c r="CB202" i="42"/>
  <c r="BY202" i="42"/>
  <c r="BV202" i="42"/>
  <c r="BU202" i="42"/>
  <c r="BT202" i="42"/>
  <c r="BG202" i="42"/>
  <c r="BF202" i="42"/>
  <c r="BE202" i="42"/>
  <c r="BB202" i="42"/>
  <c r="AW202" i="42"/>
  <c r="AR202" i="42"/>
  <c r="AS202" i="42" s="1"/>
  <c r="AA202" i="42"/>
  <c r="Y202" i="42"/>
  <c r="R202" i="42"/>
  <c r="Q202" i="42"/>
  <c r="N202" i="42"/>
  <c r="K202" i="42"/>
  <c r="E202" i="42"/>
  <c r="DB201" i="42"/>
  <c r="CR201" i="42"/>
  <c r="CQ201" i="42"/>
  <c r="CP201" i="42"/>
  <c r="CE201" i="42"/>
  <c r="CB201" i="42"/>
  <c r="BY201" i="42"/>
  <c r="BV201" i="42"/>
  <c r="BU201" i="42"/>
  <c r="BT201" i="42"/>
  <c r="BG201" i="42"/>
  <c r="BF201" i="42"/>
  <c r="BE201" i="42"/>
  <c r="BB201" i="42"/>
  <c r="AW201" i="42"/>
  <c r="AR201" i="42"/>
  <c r="AS201" i="42" s="1"/>
  <c r="AA201" i="42"/>
  <c r="Y201" i="42"/>
  <c r="R201" i="42"/>
  <c r="Q201" i="42"/>
  <c r="N201" i="42"/>
  <c r="K201" i="42"/>
  <c r="E201" i="42"/>
  <c r="DB197" i="42"/>
  <c r="DC197" i="42" s="1"/>
  <c r="CR197" i="42"/>
  <c r="CQ197" i="42"/>
  <c r="CP197" i="42"/>
  <c r="CE197" i="42"/>
  <c r="CB197" i="42"/>
  <c r="BY197" i="42"/>
  <c r="BV197" i="42"/>
  <c r="BU197" i="42"/>
  <c r="BT197" i="42"/>
  <c r="BG197" i="42"/>
  <c r="BF197" i="42"/>
  <c r="BE197" i="42"/>
  <c r="BB197" i="42"/>
  <c r="AW197" i="42"/>
  <c r="AR197" i="42"/>
  <c r="AS197" i="42" s="1"/>
  <c r="AA197" i="42"/>
  <c r="Y197" i="42"/>
  <c r="R197" i="42"/>
  <c r="Q197" i="42"/>
  <c r="N197" i="42"/>
  <c r="K197" i="42"/>
  <c r="E197" i="42"/>
  <c r="DB194" i="42"/>
  <c r="DC194" i="42" s="1"/>
  <c r="CR194" i="42"/>
  <c r="CQ194" i="42"/>
  <c r="CP194" i="42"/>
  <c r="CE194" i="42"/>
  <c r="CB194" i="42"/>
  <c r="BY194" i="42"/>
  <c r="BV194" i="42"/>
  <c r="BU194" i="42"/>
  <c r="BT194" i="42"/>
  <c r="BG194" i="42"/>
  <c r="BF194" i="42"/>
  <c r="BE194" i="42"/>
  <c r="BB194" i="42"/>
  <c r="AW194" i="42"/>
  <c r="AR194" i="42"/>
  <c r="AS194" i="42" s="1"/>
  <c r="AA194" i="42"/>
  <c r="Y194" i="42"/>
  <c r="R194" i="42"/>
  <c r="Q194" i="42"/>
  <c r="N194" i="42"/>
  <c r="K194" i="42"/>
  <c r="E194" i="42"/>
  <c r="DB193" i="42"/>
  <c r="DC193" i="42" s="1"/>
  <c r="CR193" i="42"/>
  <c r="CQ193" i="42"/>
  <c r="CP193" i="42"/>
  <c r="CE193" i="42"/>
  <c r="CB193" i="42"/>
  <c r="BY193" i="42"/>
  <c r="BV193" i="42"/>
  <c r="BU193" i="42"/>
  <c r="BT193" i="42"/>
  <c r="BG193" i="42"/>
  <c r="BF193" i="42"/>
  <c r="BE193" i="42"/>
  <c r="BB193" i="42"/>
  <c r="AW193" i="42"/>
  <c r="AR193" i="42"/>
  <c r="AS193" i="42" s="1"/>
  <c r="AA193" i="42"/>
  <c r="Y193" i="42"/>
  <c r="R193" i="42"/>
  <c r="Q193" i="42"/>
  <c r="N193" i="42"/>
  <c r="K193" i="42"/>
  <c r="E193" i="42"/>
  <c r="DB191" i="42"/>
  <c r="CR191" i="42"/>
  <c r="CQ191" i="42"/>
  <c r="CP191" i="42"/>
  <c r="CE191" i="42"/>
  <c r="CB191" i="42"/>
  <c r="BY191" i="42"/>
  <c r="BV191" i="42"/>
  <c r="BU191" i="42"/>
  <c r="BT191" i="42"/>
  <c r="BG191" i="42"/>
  <c r="BF191" i="42"/>
  <c r="BE191" i="42"/>
  <c r="BB191" i="42"/>
  <c r="AW191" i="42"/>
  <c r="AR191" i="42"/>
  <c r="AS191" i="42" s="1"/>
  <c r="AA191" i="42"/>
  <c r="Y191" i="42"/>
  <c r="R191" i="42"/>
  <c r="Q191" i="42"/>
  <c r="N191" i="42"/>
  <c r="K191" i="42"/>
  <c r="E191" i="42"/>
  <c r="DB190" i="42"/>
  <c r="CR190" i="42"/>
  <c r="CQ190" i="42"/>
  <c r="CP190" i="42"/>
  <c r="CE190" i="42"/>
  <c r="CB190" i="42"/>
  <c r="BY190" i="42"/>
  <c r="BV190" i="42"/>
  <c r="BU190" i="42"/>
  <c r="BT190" i="42"/>
  <c r="BG190" i="42"/>
  <c r="BF190" i="42"/>
  <c r="BE190" i="42"/>
  <c r="BB190" i="42"/>
  <c r="AW190" i="42"/>
  <c r="AR190" i="42"/>
  <c r="AS190" i="42" s="1"/>
  <c r="AA190" i="42"/>
  <c r="Y190" i="42"/>
  <c r="R190" i="42"/>
  <c r="Q190" i="42"/>
  <c r="N190" i="42"/>
  <c r="K190" i="42"/>
  <c r="E190" i="42"/>
  <c r="DB187" i="42"/>
  <c r="CR187" i="42"/>
  <c r="CQ187" i="42"/>
  <c r="CP187" i="42"/>
  <c r="CE187" i="42"/>
  <c r="CB187" i="42"/>
  <c r="BY187" i="42"/>
  <c r="BV187" i="42"/>
  <c r="BU187" i="42"/>
  <c r="BT187" i="42"/>
  <c r="BG187" i="42"/>
  <c r="BF187" i="42"/>
  <c r="BE187" i="42"/>
  <c r="BB187" i="42"/>
  <c r="AW187" i="42"/>
  <c r="AR187" i="42"/>
  <c r="AS187" i="42" s="1"/>
  <c r="AA187" i="42"/>
  <c r="Y187" i="42"/>
  <c r="R187" i="42"/>
  <c r="Q187" i="42"/>
  <c r="N187" i="42"/>
  <c r="K187" i="42"/>
  <c r="E187" i="42"/>
  <c r="DB186" i="42"/>
  <c r="CR186" i="42"/>
  <c r="CQ186" i="42"/>
  <c r="CP186" i="42"/>
  <c r="CE186" i="42"/>
  <c r="CB186" i="42"/>
  <c r="BY186" i="42"/>
  <c r="BV186" i="42"/>
  <c r="BU186" i="42"/>
  <c r="BT186" i="42"/>
  <c r="BG186" i="42"/>
  <c r="BF186" i="42"/>
  <c r="BE186" i="42"/>
  <c r="BB186" i="42"/>
  <c r="AW186" i="42"/>
  <c r="AR186" i="42"/>
  <c r="AS186" i="42" s="1"/>
  <c r="AA186" i="42"/>
  <c r="Y186" i="42"/>
  <c r="R186" i="42"/>
  <c r="Q186" i="42"/>
  <c r="N186" i="42"/>
  <c r="K186" i="42"/>
  <c r="E186" i="42"/>
  <c r="DB185" i="42"/>
  <c r="CR185" i="42"/>
  <c r="CQ185" i="42"/>
  <c r="CP185" i="42"/>
  <c r="CE185" i="42"/>
  <c r="CB185" i="42"/>
  <c r="BY185" i="42"/>
  <c r="BV185" i="42"/>
  <c r="BU185" i="42"/>
  <c r="BT185" i="42"/>
  <c r="BG185" i="42"/>
  <c r="BF185" i="42"/>
  <c r="BE185" i="42"/>
  <c r="BB185" i="42"/>
  <c r="AW185" i="42"/>
  <c r="AR185" i="42"/>
  <c r="AS185" i="42" s="1"/>
  <c r="AA185" i="42"/>
  <c r="Y185" i="42"/>
  <c r="R185" i="42"/>
  <c r="Q185" i="42"/>
  <c r="N185" i="42"/>
  <c r="K185" i="42"/>
  <c r="E185" i="42"/>
  <c r="DB184" i="42"/>
  <c r="CR184" i="42"/>
  <c r="CQ184" i="42"/>
  <c r="CP184" i="42"/>
  <c r="CE184" i="42"/>
  <c r="CB184" i="42"/>
  <c r="BY184" i="42"/>
  <c r="BV184" i="42"/>
  <c r="BU184" i="42"/>
  <c r="BT184" i="42"/>
  <c r="BG184" i="42"/>
  <c r="BF184" i="42"/>
  <c r="BE184" i="42"/>
  <c r="BB184" i="42"/>
  <c r="AW184" i="42"/>
  <c r="AR184" i="42"/>
  <c r="AS184" i="42" s="1"/>
  <c r="AA184" i="42"/>
  <c r="Y184" i="42"/>
  <c r="R184" i="42"/>
  <c r="Q184" i="42"/>
  <c r="N184" i="42"/>
  <c r="K184" i="42"/>
  <c r="E184" i="42"/>
  <c r="DB182" i="42"/>
  <c r="CR182" i="42"/>
  <c r="CQ182" i="42"/>
  <c r="CP182" i="42"/>
  <c r="CE182" i="42"/>
  <c r="CB182" i="42"/>
  <c r="BY182" i="42"/>
  <c r="BV182" i="42"/>
  <c r="BU182" i="42"/>
  <c r="BT182" i="42"/>
  <c r="BG182" i="42"/>
  <c r="BF182" i="42"/>
  <c r="BE182" i="42"/>
  <c r="BB182" i="42"/>
  <c r="AW182" i="42"/>
  <c r="AR182" i="42"/>
  <c r="AS182" i="42" s="1"/>
  <c r="AA182" i="42"/>
  <c r="Y182" i="42"/>
  <c r="R182" i="42"/>
  <c r="Q182" i="42"/>
  <c r="N182" i="42"/>
  <c r="K182" i="42"/>
  <c r="E182" i="42"/>
  <c r="DB181" i="42"/>
  <c r="CR181" i="42"/>
  <c r="CQ181" i="42"/>
  <c r="CP181" i="42"/>
  <c r="CE181" i="42"/>
  <c r="CB181" i="42"/>
  <c r="BY181" i="42"/>
  <c r="BV181" i="42"/>
  <c r="BU181" i="42"/>
  <c r="BT181" i="42"/>
  <c r="BG181" i="42"/>
  <c r="BF181" i="42"/>
  <c r="BE181" i="42"/>
  <c r="BB181" i="42"/>
  <c r="AW181" i="42"/>
  <c r="AR181" i="42"/>
  <c r="AS181" i="42" s="1"/>
  <c r="AA181" i="42"/>
  <c r="Y181" i="42"/>
  <c r="R181" i="42"/>
  <c r="Q181" i="42"/>
  <c r="N181" i="42"/>
  <c r="K181" i="42"/>
  <c r="E181" i="42"/>
  <c r="DB176" i="42"/>
  <c r="CR176" i="42"/>
  <c r="CQ176" i="42"/>
  <c r="CP176" i="42"/>
  <c r="CE176" i="42"/>
  <c r="CB176" i="42"/>
  <c r="BY176" i="42"/>
  <c r="BV176" i="42"/>
  <c r="BU176" i="42"/>
  <c r="BT176" i="42"/>
  <c r="BG176" i="42"/>
  <c r="BF176" i="42"/>
  <c r="BE176" i="42"/>
  <c r="BB176" i="42"/>
  <c r="AW176" i="42"/>
  <c r="AR176" i="42"/>
  <c r="AS176" i="42" s="1"/>
  <c r="AA176" i="42"/>
  <c r="Y176" i="42"/>
  <c r="R176" i="42"/>
  <c r="Q176" i="42"/>
  <c r="N176" i="42"/>
  <c r="K176" i="42"/>
  <c r="E176" i="42"/>
  <c r="DB173" i="42"/>
  <c r="CR173" i="42"/>
  <c r="CQ173" i="42"/>
  <c r="CP173" i="42"/>
  <c r="CE173" i="42"/>
  <c r="CB173" i="42"/>
  <c r="BY173" i="42"/>
  <c r="BV173" i="42"/>
  <c r="BU173" i="42"/>
  <c r="BT173" i="42"/>
  <c r="BG173" i="42"/>
  <c r="BF173" i="42"/>
  <c r="BE173" i="42"/>
  <c r="BB173" i="42"/>
  <c r="AW173" i="42"/>
  <c r="AR173" i="42"/>
  <c r="AS173" i="42" s="1"/>
  <c r="AA173" i="42"/>
  <c r="Y173" i="42"/>
  <c r="R173" i="42"/>
  <c r="Q173" i="42"/>
  <c r="N173" i="42"/>
  <c r="K173" i="42"/>
  <c r="E173" i="42"/>
  <c r="DB172" i="42"/>
  <c r="DC172" i="42" s="1"/>
  <c r="CR172" i="42"/>
  <c r="CQ172" i="42"/>
  <c r="CP172" i="42"/>
  <c r="CE172" i="42"/>
  <c r="CB172" i="42"/>
  <c r="BY172" i="42"/>
  <c r="BV172" i="42"/>
  <c r="BU172" i="42"/>
  <c r="BT172" i="42"/>
  <c r="BG172" i="42"/>
  <c r="BF172" i="42"/>
  <c r="BE172" i="42"/>
  <c r="BB172" i="42"/>
  <c r="AW172" i="42"/>
  <c r="AR172" i="42"/>
  <c r="AS172" i="42" s="1"/>
  <c r="AA172" i="42"/>
  <c r="Y172" i="42"/>
  <c r="R172" i="42"/>
  <c r="Q172" i="42"/>
  <c r="N172" i="42"/>
  <c r="K172" i="42"/>
  <c r="E172" i="42"/>
  <c r="DB171" i="42"/>
  <c r="DC171" i="42" s="1"/>
  <c r="CR171" i="42"/>
  <c r="CQ171" i="42"/>
  <c r="CP171" i="42"/>
  <c r="CE171" i="42"/>
  <c r="CB171" i="42"/>
  <c r="BY171" i="42"/>
  <c r="BV171" i="42"/>
  <c r="BU171" i="42"/>
  <c r="BT171" i="42"/>
  <c r="BG171" i="42"/>
  <c r="BF171" i="42"/>
  <c r="BE171" i="42"/>
  <c r="BB171" i="42"/>
  <c r="AW171" i="42"/>
  <c r="AR171" i="42"/>
  <c r="AS171" i="42" s="1"/>
  <c r="AA171" i="42"/>
  <c r="Y171" i="42"/>
  <c r="R171" i="42"/>
  <c r="Q171" i="42"/>
  <c r="N171" i="42"/>
  <c r="K171" i="42"/>
  <c r="E171" i="42"/>
  <c r="DB170" i="42"/>
  <c r="CR170" i="42"/>
  <c r="CQ170" i="42"/>
  <c r="CP170" i="42"/>
  <c r="CE170" i="42"/>
  <c r="CB170" i="42"/>
  <c r="BY170" i="42"/>
  <c r="BV170" i="42"/>
  <c r="BU170" i="42"/>
  <c r="BT170" i="42"/>
  <c r="BG170" i="42"/>
  <c r="BF170" i="42"/>
  <c r="BE170" i="42"/>
  <c r="BB170" i="42"/>
  <c r="AW170" i="42"/>
  <c r="AR170" i="42"/>
  <c r="AS170" i="42" s="1"/>
  <c r="AA170" i="42"/>
  <c r="Y170" i="42"/>
  <c r="R170" i="42"/>
  <c r="Q170" i="42"/>
  <c r="N170" i="42"/>
  <c r="K170" i="42"/>
  <c r="E170" i="42"/>
  <c r="DB169" i="42"/>
  <c r="CR169" i="42"/>
  <c r="CQ169" i="42"/>
  <c r="CP169" i="42"/>
  <c r="CE169" i="42"/>
  <c r="CB169" i="42"/>
  <c r="BY169" i="42"/>
  <c r="BV169" i="42"/>
  <c r="BU169" i="42"/>
  <c r="BT169" i="42"/>
  <c r="BG169" i="42"/>
  <c r="BF169" i="42"/>
  <c r="BE169" i="42"/>
  <c r="BB169" i="42"/>
  <c r="AW169" i="42"/>
  <c r="AR169" i="42"/>
  <c r="AS169" i="42" s="1"/>
  <c r="AA169" i="42"/>
  <c r="Y169" i="42"/>
  <c r="R169" i="42"/>
  <c r="Q169" i="42"/>
  <c r="N169" i="42"/>
  <c r="K169" i="42"/>
  <c r="E169" i="42"/>
  <c r="DB168" i="42"/>
  <c r="CR168" i="42"/>
  <c r="CQ168" i="42"/>
  <c r="CP168" i="42"/>
  <c r="CE168" i="42"/>
  <c r="CB168" i="42"/>
  <c r="BY168" i="42"/>
  <c r="BV168" i="42"/>
  <c r="BU168" i="42"/>
  <c r="BT168" i="42"/>
  <c r="BG168" i="42"/>
  <c r="BF168" i="42"/>
  <c r="BE168" i="42"/>
  <c r="BB168" i="42"/>
  <c r="AW168" i="42"/>
  <c r="AR168" i="42"/>
  <c r="AS168" i="42" s="1"/>
  <c r="AA168" i="42"/>
  <c r="Y168" i="42"/>
  <c r="R168" i="42"/>
  <c r="Q168" i="42"/>
  <c r="N168" i="42"/>
  <c r="K168" i="42"/>
  <c r="E168" i="42"/>
  <c r="DB167" i="42"/>
  <c r="CR167" i="42"/>
  <c r="CQ167" i="42"/>
  <c r="CP167" i="42"/>
  <c r="CE167" i="42"/>
  <c r="CB167" i="42"/>
  <c r="BY167" i="42"/>
  <c r="BV167" i="42"/>
  <c r="BU167" i="42"/>
  <c r="BT167" i="42"/>
  <c r="BG167" i="42"/>
  <c r="BF167" i="42"/>
  <c r="BE167" i="42"/>
  <c r="BB167" i="42"/>
  <c r="AW167" i="42"/>
  <c r="AR167" i="42"/>
  <c r="AS167" i="42" s="1"/>
  <c r="AA167" i="42"/>
  <c r="Y167" i="42"/>
  <c r="R167" i="42"/>
  <c r="Q167" i="42"/>
  <c r="N167" i="42"/>
  <c r="K167" i="42"/>
  <c r="E167" i="42"/>
  <c r="DB164" i="42"/>
  <c r="CR164" i="42"/>
  <c r="CQ164" i="42"/>
  <c r="CP164" i="42"/>
  <c r="CE164" i="42"/>
  <c r="CB164" i="42"/>
  <c r="BY164" i="42"/>
  <c r="BV164" i="42"/>
  <c r="BU164" i="42"/>
  <c r="BT164" i="42"/>
  <c r="BG164" i="42"/>
  <c r="BF164" i="42"/>
  <c r="BE164" i="42"/>
  <c r="BB164" i="42"/>
  <c r="AW164" i="42"/>
  <c r="AR164" i="42"/>
  <c r="AS164" i="42" s="1"/>
  <c r="AA164" i="42"/>
  <c r="Y164" i="42"/>
  <c r="R164" i="42"/>
  <c r="Q164" i="42"/>
  <c r="N164" i="42"/>
  <c r="K164" i="42"/>
  <c r="E164" i="42"/>
  <c r="DB163" i="42"/>
  <c r="CR163" i="42"/>
  <c r="CQ163" i="42"/>
  <c r="CP163" i="42"/>
  <c r="CE163" i="42"/>
  <c r="CB163" i="42"/>
  <c r="BY163" i="42"/>
  <c r="BV163" i="42"/>
  <c r="BU163" i="42"/>
  <c r="BT163" i="42"/>
  <c r="BG163" i="42"/>
  <c r="BF163" i="42"/>
  <c r="BE163" i="42"/>
  <c r="BB163" i="42"/>
  <c r="AW163" i="42"/>
  <c r="AR163" i="42"/>
  <c r="AS163" i="42" s="1"/>
  <c r="AA163" i="42"/>
  <c r="Y163" i="42"/>
  <c r="R163" i="42"/>
  <c r="Q163" i="42"/>
  <c r="N163" i="42"/>
  <c r="K163" i="42"/>
  <c r="E163" i="42"/>
  <c r="DB162" i="42"/>
  <c r="DC162" i="42" s="1"/>
  <c r="CR162" i="42"/>
  <c r="CQ162" i="42"/>
  <c r="CP162" i="42"/>
  <c r="CE162" i="42"/>
  <c r="CB162" i="42"/>
  <c r="BY162" i="42"/>
  <c r="BV162" i="42"/>
  <c r="BU162" i="42"/>
  <c r="BT162" i="42"/>
  <c r="BG162" i="42"/>
  <c r="BF162" i="42"/>
  <c r="BE162" i="42"/>
  <c r="BB162" i="42"/>
  <c r="AW162" i="42"/>
  <c r="AR162" i="42"/>
  <c r="AS162" i="42" s="1"/>
  <c r="AA162" i="42"/>
  <c r="Y162" i="42"/>
  <c r="R162" i="42"/>
  <c r="Q162" i="42"/>
  <c r="N162" i="42"/>
  <c r="K162" i="42"/>
  <c r="E162" i="42"/>
  <c r="DB161" i="42"/>
  <c r="CR161" i="42"/>
  <c r="CQ161" i="42"/>
  <c r="CP161" i="42"/>
  <c r="CE161" i="42"/>
  <c r="CB161" i="42"/>
  <c r="BY161" i="42"/>
  <c r="BV161" i="42"/>
  <c r="BU161" i="42"/>
  <c r="BT161" i="42"/>
  <c r="BG161" i="42"/>
  <c r="BF161" i="42"/>
  <c r="BE161" i="42"/>
  <c r="BB161" i="42"/>
  <c r="AW161" i="42"/>
  <c r="AR161" i="42"/>
  <c r="AS161" i="42" s="1"/>
  <c r="AA161" i="42"/>
  <c r="Y161" i="42"/>
  <c r="R161" i="42"/>
  <c r="Q161" i="42"/>
  <c r="N161" i="42"/>
  <c r="K161" i="42"/>
  <c r="E161" i="42"/>
  <c r="DB159" i="42"/>
  <c r="CR159" i="42"/>
  <c r="CQ159" i="42"/>
  <c r="CP159" i="42"/>
  <c r="CE159" i="42"/>
  <c r="CB159" i="42"/>
  <c r="BY159" i="42"/>
  <c r="BV159" i="42"/>
  <c r="BU159" i="42"/>
  <c r="BT159" i="42"/>
  <c r="BG159" i="42"/>
  <c r="BF159" i="42"/>
  <c r="BE159" i="42"/>
  <c r="BB159" i="42"/>
  <c r="AW159" i="42"/>
  <c r="AR159" i="42"/>
  <c r="AS159" i="42" s="1"/>
  <c r="AA159" i="42"/>
  <c r="Y159" i="42"/>
  <c r="R159" i="42"/>
  <c r="Q159" i="42"/>
  <c r="N159" i="42"/>
  <c r="K159" i="42"/>
  <c r="E159" i="42"/>
  <c r="DB157" i="42"/>
  <c r="CR157" i="42"/>
  <c r="CQ157" i="42"/>
  <c r="CP157" i="42"/>
  <c r="CE157" i="42"/>
  <c r="CB157" i="42"/>
  <c r="BY157" i="42"/>
  <c r="BV157" i="42"/>
  <c r="BU157" i="42"/>
  <c r="BT157" i="42"/>
  <c r="BG157" i="42"/>
  <c r="BF157" i="42"/>
  <c r="BE157" i="42"/>
  <c r="BB157" i="42"/>
  <c r="AW157" i="42"/>
  <c r="AR157" i="42"/>
  <c r="AS157" i="42" s="1"/>
  <c r="AA157" i="42"/>
  <c r="Y157" i="42"/>
  <c r="R157" i="42"/>
  <c r="Q157" i="42"/>
  <c r="N157" i="42"/>
  <c r="K157" i="42"/>
  <c r="E157" i="42"/>
  <c r="DB155" i="42"/>
  <c r="CR155" i="42"/>
  <c r="CQ155" i="42"/>
  <c r="CP155" i="42"/>
  <c r="CE155" i="42"/>
  <c r="CB155" i="42"/>
  <c r="BY155" i="42"/>
  <c r="BV155" i="42"/>
  <c r="BU155" i="42"/>
  <c r="BT155" i="42"/>
  <c r="BG155" i="42"/>
  <c r="BF155" i="42"/>
  <c r="BE155" i="42"/>
  <c r="BB155" i="42"/>
  <c r="AW155" i="42"/>
  <c r="AR155" i="42"/>
  <c r="AS155" i="42" s="1"/>
  <c r="AA155" i="42"/>
  <c r="Y155" i="42"/>
  <c r="R155" i="42"/>
  <c r="Q155" i="42"/>
  <c r="N155" i="42"/>
  <c r="K155" i="42"/>
  <c r="E155" i="42"/>
  <c r="DB154" i="42"/>
  <c r="CR154" i="42"/>
  <c r="CQ154" i="42"/>
  <c r="CP154" i="42"/>
  <c r="CE154" i="42"/>
  <c r="CB154" i="42"/>
  <c r="BY154" i="42"/>
  <c r="BV154" i="42"/>
  <c r="BU154" i="42"/>
  <c r="BT154" i="42"/>
  <c r="BG154" i="42"/>
  <c r="BF154" i="42"/>
  <c r="BE154" i="42"/>
  <c r="BB154" i="42"/>
  <c r="AW154" i="42"/>
  <c r="AR154" i="42"/>
  <c r="AS154" i="42" s="1"/>
  <c r="AA154" i="42"/>
  <c r="Y154" i="42"/>
  <c r="R154" i="42"/>
  <c r="Q154" i="42"/>
  <c r="N154" i="42"/>
  <c r="K154" i="42"/>
  <c r="E154" i="42"/>
  <c r="DB152" i="42"/>
  <c r="CR152" i="42"/>
  <c r="CQ152" i="42"/>
  <c r="CP152" i="42"/>
  <c r="CE152" i="42"/>
  <c r="CB152" i="42"/>
  <c r="BY152" i="42"/>
  <c r="BV152" i="42"/>
  <c r="BU152" i="42"/>
  <c r="BT152" i="42"/>
  <c r="BG152" i="42"/>
  <c r="BF152" i="42"/>
  <c r="BE152" i="42"/>
  <c r="BB152" i="42"/>
  <c r="AW152" i="42"/>
  <c r="AR152" i="42"/>
  <c r="AS152" i="42" s="1"/>
  <c r="AA152" i="42"/>
  <c r="Y152" i="42"/>
  <c r="R152" i="42"/>
  <c r="Q152" i="42"/>
  <c r="N152" i="42"/>
  <c r="K152" i="42"/>
  <c r="E152" i="42"/>
  <c r="DB151" i="42"/>
  <c r="CR151" i="42"/>
  <c r="CQ151" i="42"/>
  <c r="CP151" i="42"/>
  <c r="CE151" i="42"/>
  <c r="CB151" i="42"/>
  <c r="BY151" i="42"/>
  <c r="BV151" i="42"/>
  <c r="BU151" i="42"/>
  <c r="BT151" i="42"/>
  <c r="BG151" i="42"/>
  <c r="BF151" i="42"/>
  <c r="BE151" i="42"/>
  <c r="BB151" i="42"/>
  <c r="AW151" i="42"/>
  <c r="AR151" i="42"/>
  <c r="AS151" i="42" s="1"/>
  <c r="AA151" i="42"/>
  <c r="Y151" i="42"/>
  <c r="R151" i="42"/>
  <c r="Q151" i="42"/>
  <c r="N151" i="42"/>
  <c r="K151" i="42"/>
  <c r="E151" i="42"/>
  <c r="DB150" i="42"/>
  <c r="CR150" i="42"/>
  <c r="CQ150" i="42"/>
  <c r="CP150" i="42"/>
  <c r="CE150" i="42"/>
  <c r="CB150" i="42"/>
  <c r="BY150" i="42"/>
  <c r="BV150" i="42"/>
  <c r="BU150" i="42"/>
  <c r="BT150" i="42"/>
  <c r="BG150" i="42"/>
  <c r="BF150" i="42"/>
  <c r="BE150" i="42"/>
  <c r="BB150" i="42"/>
  <c r="AW150" i="42"/>
  <c r="AR150" i="42"/>
  <c r="AS150" i="42" s="1"/>
  <c r="AA150" i="42"/>
  <c r="Y150" i="42"/>
  <c r="R150" i="42"/>
  <c r="Q150" i="42"/>
  <c r="N150" i="42"/>
  <c r="K150" i="42"/>
  <c r="E150" i="42"/>
  <c r="DB146" i="42"/>
  <c r="DC146" i="42" s="1"/>
  <c r="CR146" i="42"/>
  <c r="CQ146" i="42"/>
  <c r="CP146" i="42"/>
  <c r="CE146" i="42"/>
  <c r="CB146" i="42"/>
  <c r="BY146" i="42"/>
  <c r="BV146" i="42"/>
  <c r="BU146" i="42"/>
  <c r="BT146" i="42"/>
  <c r="BG146" i="42"/>
  <c r="BF146" i="42"/>
  <c r="BE146" i="42"/>
  <c r="BB146" i="42"/>
  <c r="AW146" i="42"/>
  <c r="AR146" i="42"/>
  <c r="AS146" i="42" s="1"/>
  <c r="AA146" i="42"/>
  <c r="Y146" i="42"/>
  <c r="R146" i="42"/>
  <c r="Q146" i="42"/>
  <c r="N146" i="42"/>
  <c r="K146" i="42"/>
  <c r="E146" i="42"/>
  <c r="DB142" i="42"/>
  <c r="CR142" i="42"/>
  <c r="CQ142" i="42"/>
  <c r="CP142" i="42"/>
  <c r="CE142" i="42"/>
  <c r="CB142" i="42"/>
  <c r="BY142" i="42"/>
  <c r="BV142" i="42"/>
  <c r="BU142" i="42"/>
  <c r="BT142" i="42"/>
  <c r="BG142" i="42"/>
  <c r="BF142" i="42"/>
  <c r="BE142" i="42"/>
  <c r="BB142" i="42"/>
  <c r="AW142" i="42"/>
  <c r="AR142" i="42"/>
  <c r="AS142" i="42" s="1"/>
  <c r="AA142" i="42"/>
  <c r="Y142" i="42"/>
  <c r="R142" i="42"/>
  <c r="Q142" i="42"/>
  <c r="N142" i="42"/>
  <c r="K142" i="42"/>
  <c r="E142" i="42"/>
  <c r="DB141" i="42"/>
  <c r="CR141" i="42"/>
  <c r="CQ141" i="42"/>
  <c r="CP141" i="42"/>
  <c r="CE141" i="42"/>
  <c r="CB141" i="42"/>
  <c r="BY141" i="42"/>
  <c r="BV141" i="42"/>
  <c r="BU141" i="42"/>
  <c r="BT141" i="42"/>
  <c r="BG141" i="42"/>
  <c r="BF141" i="42"/>
  <c r="BE141" i="42"/>
  <c r="BB141" i="42"/>
  <c r="AW141" i="42"/>
  <c r="AR141" i="42"/>
  <c r="AS141" i="42" s="1"/>
  <c r="AA141" i="42"/>
  <c r="Y141" i="42"/>
  <c r="R141" i="42"/>
  <c r="Q141" i="42"/>
  <c r="N141" i="42"/>
  <c r="K141" i="42"/>
  <c r="E141" i="42"/>
  <c r="DB139" i="42"/>
  <c r="CR139" i="42"/>
  <c r="CQ139" i="42"/>
  <c r="CP139" i="42"/>
  <c r="CE139" i="42"/>
  <c r="CB139" i="42"/>
  <c r="BY139" i="42"/>
  <c r="BV139" i="42"/>
  <c r="BU139" i="42"/>
  <c r="BT139" i="42"/>
  <c r="BG139" i="42"/>
  <c r="BF139" i="42"/>
  <c r="BE139" i="42"/>
  <c r="BB139" i="42"/>
  <c r="AW139" i="42"/>
  <c r="AR139" i="42"/>
  <c r="AS139" i="42" s="1"/>
  <c r="AA139" i="42"/>
  <c r="Y139" i="42"/>
  <c r="R139" i="42"/>
  <c r="Q139" i="42"/>
  <c r="N139" i="42"/>
  <c r="K139" i="42"/>
  <c r="E139" i="42"/>
  <c r="DB138" i="42"/>
  <c r="CR138" i="42"/>
  <c r="CQ138" i="42"/>
  <c r="CP138" i="42"/>
  <c r="CE138" i="42"/>
  <c r="CB138" i="42"/>
  <c r="BY138" i="42"/>
  <c r="BV138" i="42"/>
  <c r="BU138" i="42"/>
  <c r="BT138" i="42"/>
  <c r="BG138" i="42"/>
  <c r="BF138" i="42"/>
  <c r="BE138" i="42"/>
  <c r="BB138" i="42"/>
  <c r="AW138" i="42"/>
  <c r="AR138" i="42"/>
  <c r="AS138" i="42" s="1"/>
  <c r="AA138" i="42"/>
  <c r="Y138" i="42"/>
  <c r="R138" i="42"/>
  <c r="Q138" i="42"/>
  <c r="N138" i="42"/>
  <c r="K138" i="42"/>
  <c r="E138" i="42"/>
  <c r="DB135" i="42"/>
  <c r="CR135" i="42"/>
  <c r="CQ135" i="42"/>
  <c r="CP135" i="42"/>
  <c r="CE135" i="42"/>
  <c r="CB135" i="42"/>
  <c r="BY135" i="42"/>
  <c r="BV135" i="42"/>
  <c r="BU135" i="42"/>
  <c r="BT135" i="42"/>
  <c r="BG135" i="42"/>
  <c r="BF135" i="42"/>
  <c r="BE135" i="42"/>
  <c r="BB135" i="42"/>
  <c r="AW135" i="42"/>
  <c r="AR135" i="42"/>
  <c r="AS135" i="42" s="1"/>
  <c r="AA135" i="42"/>
  <c r="Y135" i="42"/>
  <c r="R135" i="42"/>
  <c r="Q135" i="42"/>
  <c r="N135" i="42"/>
  <c r="K135" i="42"/>
  <c r="E135" i="42"/>
  <c r="DB132" i="42"/>
  <c r="CR132" i="42"/>
  <c r="CQ132" i="42"/>
  <c r="CP132" i="42"/>
  <c r="CE132" i="42"/>
  <c r="CB132" i="42"/>
  <c r="BY132" i="42"/>
  <c r="BV132" i="42"/>
  <c r="BU132" i="42"/>
  <c r="BT132" i="42"/>
  <c r="BG132" i="42"/>
  <c r="BF132" i="42"/>
  <c r="BE132" i="42"/>
  <c r="BB132" i="42"/>
  <c r="AW132" i="42"/>
  <c r="AR132" i="42"/>
  <c r="AS132" i="42" s="1"/>
  <c r="AA132" i="42"/>
  <c r="Y132" i="42"/>
  <c r="R132" i="42"/>
  <c r="Q132" i="42"/>
  <c r="N132" i="42"/>
  <c r="K132" i="42"/>
  <c r="E132" i="42"/>
  <c r="DB131" i="42"/>
  <c r="DC131" i="42" s="1"/>
  <c r="CR131" i="42"/>
  <c r="CQ131" i="42"/>
  <c r="CP131" i="42"/>
  <c r="CE131" i="42"/>
  <c r="CB131" i="42"/>
  <c r="BY131" i="42"/>
  <c r="BV131" i="42"/>
  <c r="BU131" i="42"/>
  <c r="BT131" i="42"/>
  <c r="BG131" i="42"/>
  <c r="BF131" i="42"/>
  <c r="BE131" i="42"/>
  <c r="BB131" i="42"/>
  <c r="AW131" i="42"/>
  <c r="AR131" i="42"/>
  <c r="AS131" i="42" s="1"/>
  <c r="AA131" i="42"/>
  <c r="Y131" i="42"/>
  <c r="R131" i="42"/>
  <c r="Q131" i="42"/>
  <c r="N131" i="42"/>
  <c r="K131" i="42"/>
  <c r="E131" i="42"/>
  <c r="DB130" i="42"/>
  <c r="CR130" i="42"/>
  <c r="CQ130" i="42"/>
  <c r="CP130" i="42"/>
  <c r="CE130" i="42"/>
  <c r="CB130" i="42"/>
  <c r="BY130" i="42"/>
  <c r="BV130" i="42"/>
  <c r="BU130" i="42"/>
  <c r="BT130" i="42"/>
  <c r="BG130" i="42"/>
  <c r="BF130" i="42"/>
  <c r="BE130" i="42"/>
  <c r="BB130" i="42"/>
  <c r="AW130" i="42"/>
  <c r="AR130" i="42"/>
  <c r="AS130" i="42" s="1"/>
  <c r="AA130" i="42"/>
  <c r="Y130" i="42"/>
  <c r="R130" i="42"/>
  <c r="Q130" i="42"/>
  <c r="N130" i="42"/>
  <c r="K130" i="42"/>
  <c r="E130" i="42"/>
  <c r="DB129" i="42"/>
  <c r="CR129" i="42"/>
  <c r="CQ129" i="42"/>
  <c r="CP129" i="42"/>
  <c r="CE129" i="42"/>
  <c r="CB129" i="42"/>
  <c r="BY129" i="42"/>
  <c r="BV129" i="42"/>
  <c r="BU129" i="42"/>
  <c r="BT129" i="42"/>
  <c r="BG129" i="42"/>
  <c r="BF129" i="42"/>
  <c r="BE129" i="42"/>
  <c r="BB129" i="42"/>
  <c r="AW129" i="42"/>
  <c r="AR129" i="42"/>
  <c r="AS129" i="42" s="1"/>
  <c r="AA129" i="42"/>
  <c r="Y129" i="42"/>
  <c r="R129" i="42"/>
  <c r="Q129" i="42"/>
  <c r="N129" i="42"/>
  <c r="K129" i="42"/>
  <c r="E129" i="42"/>
  <c r="DB128" i="42"/>
  <c r="DC128" i="42" s="1"/>
  <c r="CR128" i="42"/>
  <c r="CQ128" i="42"/>
  <c r="CP128" i="42"/>
  <c r="CE128" i="42"/>
  <c r="CB128" i="42"/>
  <c r="BY128" i="42"/>
  <c r="BV128" i="42"/>
  <c r="BU128" i="42"/>
  <c r="BT128" i="42"/>
  <c r="BG128" i="42"/>
  <c r="BF128" i="42"/>
  <c r="BE128" i="42"/>
  <c r="BB128" i="42"/>
  <c r="AW128" i="42"/>
  <c r="AR128" i="42"/>
  <c r="AS128" i="42" s="1"/>
  <c r="AA128" i="42"/>
  <c r="Y128" i="42"/>
  <c r="R128" i="42"/>
  <c r="Q128" i="42"/>
  <c r="N128" i="42"/>
  <c r="K128" i="42"/>
  <c r="E128" i="42"/>
  <c r="DB126" i="42"/>
  <c r="CR126" i="42"/>
  <c r="CQ126" i="42"/>
  <c r="CP126" i="42"/>
  <c r="CE126" i="42"/>
  <c r="CB126" i="42"/>
  <c r="BY126" i="42"/>
  <c r="BV126" i="42"/>
  <c r="BU126" i="42"/>
  <c r="BT126" i="42"/>
  <c r="BG126" i="42"/>
  <c r="BF126" i="42"/>
  <c r="BE126" i="42"/>
  <c r="BB126" i="42"/>
  <c r="AW126" i="42"/>
  <c r="AR126" i="42"/>
  <c r="AS126" i="42" s="1"/>
  <c r="AA126" i="42"/>
  <c r="Y126" i="42"/>
  <c r="R126" i="42"/>
  <c r="Q126" i="42"/>
  <c r="N126" i="42"/>
  <c r="K126" i="42"/>
  <c r="E126" i="42"/>
  <c r="DB124" i="42"/>
  <c r="CR124" i="42"/>
  <c r="CQ124" i="42"/>
  <c r="CP124" i="42"/>
  <c r="CE124" i="42"/>
  <c r="CB124" i="42"/>
  <c r="BY124" i="42"/>
  <c r="BV124" i="42"/>
  <c r="BU124" i="42"/>
  <c r="BT124" i="42"/>
  <c r="BG124" i="42"/>
  <c r="BF124" i="42"/>
  <c r="BE124" i="42"/>
  <c r="BB124" i="42"/>
  <c r="AW124" i="42"/>
  <c r="AR124" i="42"/>
  <c r="AS124" i="42" s="1"/>
  <c r="AA124" i="42"/>
  <c r="Y124" i="42"/>
  <c r="R124" i="42"/>
  <c r="Q124" i="42"/>
  <c r="N124" i="42"/>
  <c r="K124" i="42"/>
  <c r="E124" i="42"/>
  <c r="DB123" i="42"/>
  <c r="CR123" i="42"/>
  <c r="CQ123" i="42"/>
  <c r="CP123" i="42"/>
  <c r="CE123" i="42"/>
  <c r="CB123" i="42"/>
  <c r="BY123" i="42"/>
  <c r="BV123" i="42"/>
  <c r="BU123" i="42"/>
  <c r="BT123" i="42"/>
  <c r="BG123" i="42"/>
  <c r="BF123" i="42"/>
  <c r="BE123" i="42"/>
  <c r="BB123" i="42"/>
  <c r="AW123" i="42"/>
  <c r="AR123" i="42"/>
  <c r="AS123" i="42" s="1"/>
  <c r="AA123" i="42"/>
  <c r="Y123" i="42"/>
  <c r="R123" i="42"/>
  <c r="Q123" i="42"/>
  <c r="N123" i="42"/>
  <c r="K123" i="42"/>
  <c r="E123" i="42"/>
  <c r="DB120" i="42"/>
  <c r="CR120" i="42"/>
  <c r="CQ120" i="42"/>
  <c r="CP120" i="42"/>
  <c r="CE120" i="42"/>
  <c r="CB120" i="42"/>
  <c r="BY120" i="42"/>
  <c r="BV120" i="42"/>
  <c r="BU120" i="42"/>
  <c r="BT120" i="42"/>
  <c r="BG120" i="42"/>
  <c r="BF120" i="42"/>
  <c r="BE120" i="42"/>
  <c r="BB120" i="42"/>
  <c r="AW120" i="42"/>
  <c r="AR120" i="42"/>
  <c r="AS120" i="42" s="1"/>
  <c r="AA120" i="42"/>
  <c r="Y120" i="42"/>
  <c r="R120" i="42"/>
  <c r="Q120" i="42"/>
  <c r="N120" i="42"/>
  <c r="K120" i="42"/>
  <c r="E120" i="42"/>
  <c r="DB119" i="42"/>
  <c r="CR119" i="42"/>
  <c r="CQ119" i="42"/>
  <c r="CP119" i="42"/>
  <c r="CE119" i="42"/>
  <c r="CB119" i="42"/>
  <c r="BY119" i="42"/>
  <c r="BV119" i="42"/>
  <c r="BU119" i="42"/>
  <c r="BT119" i="42"/>
  <c r="BG119" i="42"/>
  <c r="BF119" i="42"/>
  <c r="BE119" i="42"/>
  <c r="BB119" i="42"/>
  <c r="AW119" i="42"/>
  <c r="AR119" i="42"/>
  <c r="AS119" i="42" s="1"/>
  <c r="AA119" i="42"/>
  <c r="Y119" i="42"/>
  <c r="R119" i="42"/>
  <c r="Q119" i="42"/>
  <c r="N119" i="42"/>
  <c r="K119" i="42"/>
  <c r="E119" i="42"/>
  <c r="DB118" i="42"/>
  <c r="CR118" i="42"/>
  <c r="CQ118" i="42"/>
  <c r="CP118" i="42"/>
  <c r="CE118" i="42"/>
  <c r="CB118" i="42"/>
  <c r="BY118" i="42"/>
  <c r="BV118" i="42"/>
  <c r="BU118" i="42"/>
  <c r="BT118" i="42"/>
  <c r="BG118" i="42"/>
  <c r="BF118" i="42"/>
  <c r="BE118" i="42"/>
  <c r="BB118" i="42"/>
  <c r="AW118" i="42"/>
  <c r="AR118" i="42"/>
  <c r="AS118" i="42" s="1"/>
  <c r="AA118" i="42"/>
  <c r="Y118" i="42"/>
  <c r="R118" i="42"/>
  <c r="Q118" i="42"/>
  <c r="N118" i="42"/>
  <c r="K118" i="42"/>
  <c r="E118" i="42"/>
  <c r="DB117" i="42"/>
  <c r="CR117" i="42"/>
  <c r="CQ117" i="42"/>
  <c r="CP117" i="42"/>
  <c r="CE117" i="42"/>
  <c r="CB117" i="42"/>
  <c r="BY117" i="42"/>
  <c r="BV117" i="42"/>
  <c r="BU117" i="42"/>
  <c r="BT117" i="42"/>
  <c r="BG117" i="42"/>
  <c r="BF117" i="42"/>
  <c r="BE117" i="42"/>
  <c r="BB117" i="42"/>
  <c r="AW117" i="42"/>
  <c r="AR117" i="42"/>
  <c r="AS117" i="42" s="1"/>
  <c r="AA117" i="42"/>
  <c r="Y117" i="42"/>
  <c r="R117" i="42"/>
  <c r="Q117" i="42"/>
  <c r="N117" i="42"/>
  <c r="K117" i="42"/>
  <c r="E117" i="42"/>
  <c r="DB116" i="42"/>
  <c r="CR116" i="42"/>
  <c r="CQ116" i="42"/>
  <c r="CP116" i="42"/>
  <c r="CE116" i="42"/>
  <c r="CB116" i="42"/>
  <c r="BY116" i="42"/>
  <c r="BV116" i="42"/>
  <c r="BU116" i="42"/>
  <c r="BT116" i="42"/>
  <c r="BG116" i="42"/>
  <c r="BF116" i="42"/>
  <c r="BE116" i="42"/>
  <c r="BB116" i="42"/>
  <c r="AW116" i="42"/>
  <c r="AR116" i="42"/>
  <c r="AS116" i="42" s="1"/>
  <c r="AA116" i="42"/>
  <c r="Y116" i="42"/>
  <c r="R116" i="42"/>
  <c r="Q116" i="42"/>
  <c r="N116" i="42"/>
  <c r="K116" i="42"/>
  <c r="E116" i="42"/>
  <c r="DB115" i="42"/>
  <c r="CR115" i="42"/>
  <c r="CQ115" i="42"/>
  <c r="CP115" i="42"/>
  <c r="CE115" i="42"/>
  <c r="CB115" i="42"/>
  <c r="BY115" i="42"/>
  <c r="BV115" i="42"/>
  <c r="BU115" i="42"/>
  <c r="BT115" i="42"/>
  <c r="BG115" i="42"/>
  <c r="BF115" i="42"/>
  <c r="BE115" i="42"/>
  <c r="BB115" i="42"/>
  <c r="AW115" i="42"/>
  <c r="AR115" i="42"/>
  <c r="AS115" i="42" s="1"/>
  <c r="AA115" i="42"/>
  <c r="Y115" i="42"/>
  <c r="R115" i="42"/>
  <c r="Q115" i="42"/>
  <c r="N115" i="42"/>
  <c r="K115" i="42"/>
  <c r="E115" i="42"/>
  <c r="DB114" i="42"/>
  <c r="DC114" i="42" s="1"/>
  <c r="CR114" i="42"/>
  <c r="CQ114" i="42"/>
  <c r="CP114" i="42"/>
  <c r="CE114" i="42"/>
  <c r="CB114" i="42"/>
  <c r="BY114" i="42"/>
  <c r="BV114" i="42"/>
  <c r="BU114" i="42"/>
  <c r="BT114" i="42"/>
  <c r="BG114" i="42"/>
  <c r="BF114" i="42"/>
  <c r="BE114" i="42"/>
  <c r="BB114" i="42"/>
  <c r="AW114" i="42"/>
  <c r="AR114" i="42"/>
  <c r="AS114" i="42" s="1"/>
  <c r="AA114" i="42"/>
  <c r="Y114" i="42"/>
  <c r="R114" i="42"/>
  <c r="Q114" i="42"/>
  <c r="N114" i="42"/>
  <c r="K114" i="42"/>
  <c r="E114" i="42"/>
  <c r="DB112" i="42"/>
  <c r="CR112" i="42"/>
  <c r="CQ112" i="42"/>
  <c r="CP112" i="42"/>
  <c r="CE112" i="42"/>
  <c r="CB112" i="42"/>
  <c r="BY112" i="42"/>
  <c r="BV112" i="42"/>
  <c r="BU112" i="42"/>
  <c r="BT112" i="42"/>
  <c r="BG112" i="42"/>
  <c r="BF112" i="42"/>
  <c r="BE112" i="42"/>
  <c r="BB112" i="42"/>
  <c r="AW112" i="42"/>
  <c r="AR112" i="42"/>
  <c r="AS112" i="42" s="1"/>
  <c r="AA112" i="42"/>
  <c r="Y112" i="42"/>
  <c r="R112" i="42"/>
  <c r="Q112" i="42"/>
  <c r="N112" i="42"/>
  <c r="K112" i="42"/>
  <c r="E112" i="42"/>
  <c r="DB111" i="42"/>
  <c r="CR111" i="42"/>
  <c r="CQ111" i="42"/>
  <c r="CP111" i="42"/>
  <c r="CE111" i="42"/>
  <c r="CB111" i="42"/>
  <c r="BY111" i="42"/>
  <c r="BV111" i="42"/>
  <c r="BU111" i="42"/>
  <c r="BT111" i="42"/>
  <c r="BG111" i="42"/>
  <c r="BF111" i="42"/>
  <c r="BE111" i="42"/>
  <c r="BB111" i="42"/>
  <c r="AW111" i="42"/>
  <c r="AR111" i="42"/>
  <c r="AS111" i="42" s="1"/>
  <c r="AA111" i="42"/>
  <c r="Y111" i="42"/>
  <c r="R111" i="42"/>
  <c r="Q111" i="42"/>
  <c r="N111" i="42"/>
  <c r="K111" i="42"/>
  <c r="E111" i="42"/>
  <c r="DB109" i="42"/>
  <c r="CR109" i="42"/>
  <c r="CQ109" i="42"/>
  <c r="CP109" i="42"/>
  <c r="CE109" i="42"/>
  <c r="CB109" i="42"/>
  <c r="BY109" i="42"/>
  <c r="BV109" i="42"/>
  <c r="BU109" i="42"/>
  <c r="BT109" i="42"/>
  <c r="BG109" i="42"/>
  <c r="BF109" i="42"/>
  <c r="BE109" i="42"/>
  <c r="BB109" i="42"/>
  <c r="AW109" i="42"/>
  <c r="AR109" i="42"/>
  <c r="AS109" i="42" s="1"/>
  <c r="AA109" i="42"/>
  <c r="Y109" i="42"/>
  <c r="R109" i="42"/>
  <c r="Q109" i="42"/>
  <c r="N109" i="42"/>
  <c r="K109" i="42"/>
  <c r="E109" i="42"/>
  <c r="DB108" i="42"/>
  <c r="CR108" i="42"/>
  <c r="CQ108" i="42"/>
  <c r="CP108" i="42"/>
  <c r="CE108" i="42"/>
  <c r="CB108" i="42"/>
  <c r="BY108" i="42"/>
  <c r="BV108" i="42"/>
  <c r="BU108" i="42"/>
  <c r="BT108" i="42"/>
  <c r="BG108" i="42"/>
  <c r="BF108" i="42"/>
  <c r="BE108" i="42"/>
  <c r="BB108" i="42"/>
  <c r="AW108" i="42"/>
  <c r="AR108" i="42"/>
  <c r="AS108" i="42" s="1"/>
  <c r="AA108" i="42"/>
  <c r="Y108" i="42"/>
  <c r="R108" i="42"/>
  <c r="Q108" i="42"/>
  <c r="N108" i="42"/>
  <c r="K108" i="42"/>
  <c r="E108" i="42"/>
  <c r="DB105" i="42"/>
  <c r="CR105" i="42"/>
  <c r="CQ105" i="42"/>
  <c r="CP105" i="42"/>
  <c r="CE105" i="42"/>
  <c r="CB105" i="42"/>
  <c r="BY105" i="42"/>
  <c r="BV105" i="42"/>
  <c r="BU105" i="42"/>
  <c r="BT105" i="42"/>
  <c r="BG105" i="42"/>
  <c r="BF105" i="42"/>
  <c r="BE105" i="42"/>
  <c r="BB105" i="42"/>
  <c r="AW105" i="42"/>
  <c r="AR105" i="42"/>
  <c r="AS105" i="42" s="1"/>
  <c r="AA105" i="42"/>
  <c r="Y105" i="42"/>
  <c r="R105" i="42"/>
  <c r="Q105" i="42"/>
  <c r="N105" i="42"/>
  <c r="K105" i="42"/>
  <c r="E105" i="42"/>
  <c r="DB102" i="42"/>
  <c r="CR102" i="42"/>
  <c r="CQ102" i="42"/>
  <c r="CP102" i="42"/>
  <c r="CE102" i="42"/>
  <c r="CB102" i="42"/>
  <c r="BY102" i="42"/>
  <c r="BV102" i="42"/>
  <c r="BU102" i="42"/>
  <c r="BT102" i="42"/>
  <c r="BG102" i="42"/>
  <c r="BF102" i="42"/>
  <c r="BE102" i="42"/>
  <c r="BB102" i="42"/>
  <c r="AW102" i="42"/>
  <c r="AR102" i="42"/>
  <c r="AS102" i="42" s="1"/>
  <c r="AA102" i="42"/>
  <c r="Y102" i="42"/>
  <c r="R102" i="42"/>
  <c r="Q102" i="42"/>
  <c r="N102" i="42"/>
  <c r="K102" i="42"/>
  <c r="E102" i="42"/>
  <c r="DB101" i="42"/>
  <c r="CR101" i="42"/>
  <c r="CQ101" i="42"/>
  <c r="CP101" i="42"/>
  <c r="CE101" i="42"/>
  <c r="CB101" i="42"/>
  <c r="BY101" i="42"/>
  <c r="BV101" i="42"/>
  <c r="BU101" i="42"/>
  <c r="BT101" i="42"/>
  <c r="BG101" i="42"/>
  <c r="BF101" i="42"/>
  <c r="BE101" i="42"/>
  <c r="BB101" i="42"/>
  <c r="AW101" i="42"/>
  <c r="AR101" i="42"/>
  <c r="AS101" i="42" s="1"/>
  <c r="AA101" i="42"/>
  <c r="Y101" i="42"/>
  <c r="R101" i="42"/>
  <c r="Q101" i="42"/>
  <c r="N101" i="42"/>
  <c r="K101" i="42"/>
  <c r="E101" i="42"/>
  <c r="DB100" i="42"/>
  <c r="DC100" i="42" s="1"/>
  <c r="CR100" i="42"/>
  <c r="CQ100" i="42"/>
  <c r="CP100" i="42"/>
  <c r="CE100" i="42"/>
  <c r="CB100" i="42"/>
  <c r="BY100" i="42"/>
  <c r="BV100" i="42"/>
  <c r="BU100" i="42"/>
  <c r="BT100" i="42"/>
  <c r="BG100" i="42"/>
  <c r="BF100" i="42"/>
  <c r="BE100" i="42"/>
  <c r="BB100" i="42"/>
  <c r="AW100" i="42"/>
  <c r="AR100" i="42"/>
  <c r="AS100" i="42" s="1"/>
  <c r="AA100" i="42"/>
  <c r="Y100" i="42"/>
  <c r="R100" i="42"/>
  <c r="Q100" i="42"/>
  <c r="N100" i="42"/>
  <c r="K100" i="42"/>
  <c r="E100" i="42"/>
  <c r="DB99" i="42"/>
  <c r="CR99" i="42"/>
  <c r="CQ99" i="42"/>
  <c r="CP99" i="42"/>
  <c r="CE99" i="42"/>
  <c r="CB99" i="42"/>
  <c r="BY99" i="42"/>
  <c r="BV99" i="42"/>
  <c r="BU99" i="42"/>
  <c r="BT99" i="42"/>
  <c r="BG99" i="42"/>
  <c r="BF99" i="42"/>
  <c r="BE99" i="42"/>
  <c r="BB99" i="42"/>
  <c r="AW99" i="42"/>
  <c r="AR99" i="42"/>
  <c r="AS99" i="42" s="1"/>
  <c r="AA99" i="42"/>
  <c r="Y99" i="42"/>
  <c r="R99" i="42"/>
  <c r="Q99" i="42"/>
  <c r="N99" i="42"/>
  <c r="K99" i="42"/>
  <c r="E99" i="42"/>
  <c r="DB98" i="42"/>
  <c r="CR98" i="42"/>
  <c r="CQ98" i="42"/>
  <c r="CP98" i="42"/>
  <c r="CE98" i="42"/>
  <c r="CB98" i="42"/>
  <c r="BY98" i="42"/>
  <c r="BV98" i="42"/>
  <c r="BU98" i="42"/>
  <c r="BT98" i="42"/>
  <c r="BG98" i="42"/>
  <c r="BF98" i="42"/>
  <c r="BE98" i="42"/>
  <c r="BB98" i="42"/>
  <c r="AW98" i="42"/>
  <c r="AR98" i="42"/>
  <c r="AS98" i="42" s="1"/>
  <c r="AA98" i="42"/>
  <c r="Y98" i="42"/>
  <c r="R98" i="42"/>
  <c r="Q98" i="42"/>
  <c r="N98" i="42"/>
  <c r="K98" i="42"/>
  <c r="E98" i="42"/>
  <c r="DB96" i="42"/>
  <c r="CR96" i="42"/>
  <c r="CQ96" i="42"/>
  <c r="CP96" i="42"/>
  <c r="CE96" i="42"/>
  <c r="CB96" i="42"/>
  <c r="BY96" i="42"/>
  <c r="BV96" i="42"/>
  <c r="BU96" i="42"/>
  <c r="BT96" i="42"/>
  <c r="BG96" i="42"/>
  <c r="BF96" i="42"/>
  <c r="BE96" i="42"/>
  <c r="BB96" i="42"/>
  <c r="AW96" i="42"/>
  <c r="AR96" i="42"/>
  <c r="AS96" i="42" s="1"/>
  <c r="AA96" i="42"/>
  <c r="Y96" i="42"/>
  <c r="R96" i="42"/>
  <c r="Q96" i="42"/>
  <c r="N96" i="42"/>
  <c r="K96" i="42"/>
  <c r="E96" i="42"/>
  <c r="DB94" i="42"/>
  <c r="CR94" i="42"/>
  <c r="CQ94" i="42"/>
  <c r="CP94" i="42"/>
  <c r="CE94" i="42"/>
  <c r="CB94" i="42"/>
  <c r="BY94" i="42"/>
  <c r="BV94" i="42"/>
  <c r="BU94" i="42"/>
  <c r="BT94" i="42"/>
  <c r="BG94" i="42"/>
  <c r="BF94" i="42"/>
  <c r="BE94" i="42"/>
  <c r="BB94" i="42"/>
  <c r="AW94" i="42"/>
  <c r="AR94" i="42"/>
  <c r="AS94" i="42" s="1"/>
  <c r="AA94" i="42"/>
  <c r="Y94" i="42"/>
  <c r="R94" i="42"/>
  <c r="Q94" i="42"/>
  <c r="N94" i="42"/>
  <c r="K94" i="42"/>
  <c r="E94" i="42"/>
  <c r="DB93" i="42"/>
  <c r="CR93" i="42"/>
  <c r="CQ93" i="42"/>
  <c r="CP93" i="42"/>
  <c r="CE93" i="42"/>
  <c r="CB93" i="42"/>
  <c r="BY93" i="42"/>
  <c r="BV93" i="42"/>
  <c r="BU93" i="42"/>
  <c r="BT93" i="42"/>
  <c r="BG93" i="42"/>
  <c r="BF93" i="42"/>
  <c r="BE93" i="42"/>
  <c r="BB93" i="42"/>
  <c r="AW93" i="42"/>
  <c r="AR93" i="42"/>
  <c r="AS93" i="42" s="1"/>
  <c r="AA93" i="42"/>
  <c r="Y93" i="42"/>
  <c r="R93" i="42"/>
  <c r="Q93" i="42"/>
  <c r="N93" i="42"/>
  <c r="K93" i="42"/>
  <c r="E93" i="42"/>
  <c r="DB92" i="42"/>
  <c r="CR92" i="42"/>
  <c r="CQ92" i="42"/>
  <c r="CP92" i="42"/>
  <c r="CE92" i="42"/>
  <c r="CB92" i="42"/>
  <c r="BY92" i="42"/>
  <c r="BV92" i="42"/>
  <c r="BU92" i="42"/>
  <c r="BT92" i="42"/>
  <c r="BG92" i="42"/>
  <c r="BF92" i="42"/>
  <c r="BE92" i="42"/>
  <c r="BB92" i="42"/>
  <c r="AW92" i="42"/>
  <c r="AR92" i="42"/>
  <c r="AS92" i="42" s="1"/>
  <c r="AA92" i="42"/>
  <c r="Y92" i="42"/>
  <c r="R92" i="42"/>
  <c r="Q92" i="42"/>
  <c r="N92" i="42"/>
  <c r="K92" i="42"/>
  <c r="E92" i="42"/>
  <c r="DB91" i="42"/>
  <c r="CR91" i="42"/>
  <c r="CQ91" i="42"/>
  <c r="CP91" i="42"/>
  <c r="CE91" i="42"/>
  <c r="CB91" i="42"/>
  <c r="BY91" i="42"/>
  <c r="BV91" i="42"/>
  <c r="BU91" i="42"/>
  <c r="BT91" i="42"/>
  <c r="BG91" i="42"/>
  <c r="BF91" i="42"/>
  <c r="BE91" i="42"/>
  <c r="BB91" i="42"/>
  <c r="AW91" i="42"/>
  <c r="AR91" i="42"/>
  <c r="AS91" i="42" s="1"/>
  <c r="AA91" i="42"/>
  <c r="Y91" i="42"/>
  <c r="R91" i="42"/>
  <c r="Q91" i="42"/>
  <c r="N91" i="42"/>
  <c r="K91" i="42"/>
  <c r="E91" i="42"/>
  <c r="DB88" i="42"/>
  <c r="CR88" i="42"/>
  <c r="CQ88" i="42"/>
  <c r="CP88" i="42"/>
  <c r="CE88" i="42"/>
  <c r="CB88" i="42"/>
  <c r="BY88" i="42"/>
  <c r="BV88" i="42"/>
  <c r="BU88" i="42"/>
  <c r="BT88" i="42"/>
  <c r="BG88" i="42"/>
  <c r="BF88" i="42"/>
  <c r="BE88" i="42"/>
  <c r="BB88" i="42"/>
  <c r="AW88" i="42"/>
  <c r="AR88" i="42"/>
  <c r="AS88" i="42" s="1"/>
  <c r="AA88" i="42"/>
  <c r="Y88" i="42"/>
  <c r="R88" i="42"/>
  <c r="Q88" i="42"/>
  <c r="N88" i="42"/>
  <c r="K88" i="42"/>
  <c r="E88" i="42"/>
  <c r="DB87" i="42"/>
  <c r="CR87" i="42"/>
  <c r="CQ87" i="42"/>
  <c r="CP87" i="42"/>
  <c r="CE87" i="42"/>
  <c r="CB87" i="42"/>
  <c r="BY87" i="42"/>
  <c r="BV87" i="42"/>
  <c r="BU87" i="42"/>
  <c r="BT87" i="42"/>
  <c r="BG87" i="42"/>
  <c r="BF87" i="42"/>
  <c r="BE87" i="42"/>
  <c r="BB87" i="42"/>
  <c r="AW87" i="42"/>
  <c r="AR87" i="42"/>
  <c r="AS87" i="42" s="1"/>
  <c r="AA87" i="42"/>
  <c r="Y87" i="42"/>
  <c r="R87" i="42"/>
  <c r="Q87" i="42"/>
  <c r="N87" i="42"/>
  <c r="K87" i="42"/>
  <c r="E87" i="42"/>
  <c r="DB86" i="42"/>
  <c r="CR86" i="42"/>
  <c r="CQ86" i="42"/>
  <c r="CP86" i="42"/>
  <c r="CE86" i="42"/>
  <c r="CB86" i="42"/>
  <c r="BY86" i="42"/>
  <c r="BV86" i="42"/>
  <c r="BU86" i="42"/>
  <c r="BT86" i="42"/>
  <c r="BG86" i="42"/>
  <c r="BF86" i="42"/>
  <c r="BE86" i="42"/>
  <c r="BB86" i="42"/>
  <c r="AW86" i="42"/>
  <c r="AR86" i="42"/>
  <c r="AS86" i="42" s="1"/>
  <c r="AA86" i="42"/>
  <c r="Y86" i="42"/>
  <c r="R86" i="42"/>
  <c r="Q86" i="42"/>
  <c r="N86" i="42"/>
  <c r="K86" i="42"/>
  <c r="E86" i="42"/>
  <c r="DB85" i="42"/>
  <c r="DC85" i="42" s="1"/>
  <c r="CR85" i="42"/>
  <c r="CQ85" i="42"/>
  <c r="CP85" i="42"/>
  <c r="CE85" i="42"/>
  <c r="CB85" i="42"/>
  <c r="BY85" i="42"/>
  <c r="BV85" i="42"/>
  <c r="BU85" i="42"/>
  <c r="BT85" i="42"/>
  <c r="BG85" i="42"/>
  <c r="BF85" i="42"/>
  <c r="BE85" i="42"/>
  <c r="BB85" i="42"/>
  <c r="AW85" i="42"/>
  <c r="AR85" i="42"/>
  <c r="AS85" i="42" s="1"/>
  <c r="AA85" i="42"/>
  <c r="Y85" i="42"/>
  <c r="R85" i="42"/>
  <c r="Q85" i="42"/>
  <c r="N85" i="42"/>
  <c r="K85" i="42"/>
  <c r="E85" i="42"/>
  <c r="DB84" i="42"/>
  <c r="CR84" i="42"/>
  <c r="CQ84" i="42"/>
  <c r="CP84" i="42"/>
  <c r="CE84" i="42"/>
  <c r="CB84" i="42"/>
  <c r="BY84" i="42"/>
  <c r="BV84" i="42"/>
  <c r="BU84" i="42"/>
  <c r="BT84" i="42"/>
  <c r="BG84" i="42"/>
  <c r="BF84" i="42"/>
  <c r="BE84" i="42"/>
  <c r="BB84" i="42"/>
  <c r="AW84" i="42"/>
  <c r="AR84" i="42"/>
  <c r="AS84" i="42" s="1"/>
  <c r="AA84" i="42"/>
  <c r="Y84" i="42"/>
  <c r="R84" i="42"/>
  <c r="Q84" i="42"/>
  <c r="N84" i="42"/>
  <c r="K84" i="42"/>
  <c r="E84" i="42"/>
  <c r="DB83" i="42"/>
  <c r="DC83" i="42" s="1"/>
  <c r="CR83" i="42"/>
  <c r="CQ83" i="42"/>
  <c r="CP83" i="42"/>
  <c r="CE83" i="42"/>
  <c r="CB83" i="42"/>
  <c r="BY83" i="42"/>
  <c r="BV83" i="42"/>
  <c r="BU83" i="42"/>
  <c r="BT83" i="42"/>
  <c r="BG83" i="42"/>
  <c r="BF83" i="42"/>
  <c r="BE83" i="42"/>
  <c r="BB83" i="42"/>
  <c r="AW83" i="42"/>
  <c r="AR83" i="42"/>
  <c r="AS83" i="42" s="1"/>
  <c r="AA83" i="42"/>
  <c r="Y83" i="42"/>
  <c r="R83" i="42"/>
  <c r="Q83" i="42"/>
  <c r="N83" i="42"/>
  <c r="K83" i="42"/>
  <c r="E83" i="42"/>
  <c r="DB81" i="42"/>
  <c r="DC81" i="42" s="1"/>
  <c r="CR81" i="42"/>
  <c r="CQ81" i="42"/>
  <c r="CP81" i="42"/>
  <c r="CE81" i="42"/>
  <c r="CB81" i="42"/>
  <c r="BY81" i="42"/>
  <c r="BV81" i="42"/>
  <c r="BU81" i="42"/>
  <c r="BT81" i="42"/>
  <c r="BG81" i="42"/>
  <c r="BF81" i="42"/>
  <c r="BE81" i="42"/>
  <c r="BB81" i="42"/>
  <c r="AW81" i="42"/>
  <c r="AR81" i="42"/>
  <c r="AS81" i="42" s="1"/>
  <c r="AA81" i="42"/>
  <c r="Y81" i="42"/>
  <c r="R81" i="42"/>
  <c r="Q81" i="42"/>
  <c r="N81" i="42"/>
  <c r="K81" i="42"/>
  <c r="E81" i="42"/>
  <c r="DB80" i="42"/>
  <c r="CR80" i="42"/>
  <c r="CQ80" i="42"/>
  <c r="CP80" i="42"/>
  <c r="CE80" i="42"/>
  <c r="CB80" i="42"/>
  <c r="BY80" i="42"/>
  <c r="BV80" i="42"/>
  <c r="BU80" i="42"/>
  <c r="BT80" i="42"/>
  <c r="BG80" i="42"/>
  <c r="BF80" i="42"/>
  <c r="BE80" i="42"/>
  <c r="BB80" i="42"/>
  <c r="AW80" i="42"/>
  <c r="AR80" i="42"/>
  <c r="AS80" i="42" s="1"/>
  <c r="AA80" i="42"/>
  <c r="Y80" i="42"/>
  <c r="R80" i="42"/>
  <c r="Q80" i="42"/>
  <c r="N80" i="42"/>
  <c r="K80" i="42"/>
  <c r="E80" i="42"/>
  <c r="DB77" i="42"/>
  <c r="CR77" i="42"/>
  <c r="CQ77" i="42"/>
  <c r="CP77" i="42"/>
  <c r="CE77" i="42"/>
  <c r="CB77" i="42"/>
  <c r="BY77" i="42"/>
  <c r="BV77" i="42"/>
  <c r="BU77" i="42"/>
  <c r="BT77" i="42"/>
  <c r="BG77" i="42"/>
  <c r="BF77" i="42"/>
  <c r="BE77" i="42"/>
  <c r="BB77" i="42"/>
  <c r="AW77" i="42"/>
  <c r="AR77" i="42"/>
  <c r="AS77" i="42" s="1"/>
  <c r="AA77" i="42"/>
  <c r="Y77" i="42"/>
  <c r="R77" i="42"/>
  <c r="Q77" i="42"/>
  <c r="N77" i="42"/>
  <c r="K77" i="42"/>
  <c r="E77" i="42"/>
  <c r="DB76" i="42"/>
  <c r="DC76" i="42" s="1"/>
  <c r="CR76" i="42"/>
  <c r="CQ76" i="42"/>
  <c r="CP76" i="42"/>
  <c r="CE76" i="42"/>
  <c r="CB76" i="42"/>
  <c r="BY76" i="42"/>
  <c r="BV76" i="42"/>
  <c r="BU76" i="42"/>
  <c r="BT76" i="42"/>
  <c r="BG76" i="42"/>
  <c r="BF76" i="42"/>
  <c r="BE76" i="42"/>
  <c r="BB76" i="42"/>
  <c r="AW76" i="42"/>
  <c r="AR76" i="42"/>
  <c r="AS76" i="42" s="1"/>
  <c r="AA76" i="42"/>
  <c r="Y76" i="42"/>
  <c r="R76" i="42"/>
  <c r="Q76" i="42"/>
  <c r="N76" i="42"/>
  <c r="K76" i="42"/>
  <c r="E76" i="42"/>
  <c r="DB73" i="42"/>
  <c r="DC73" i="42" s="1"/>
  <c r="CR73" i="42"/>
  <c r="CQ73" i="42"/>
  <c r="CP73" i="42"/>
  <c r="CE73" i="42"/>
  <c r="CB73" i="42"/>
  <c r="BY73" i="42"/>
  <c r="BV73" i="42"/>
  <c r="BU73" i="42"/>
  <c r="BT73" i="42"/>
  <c r="BG73" i="42"/>
  <c r="BF73" i="42"/>
  <c r="BE73" i="42"/>
  <c r="BB73" i="42"/>
  <c r="AW73" i="42"/>
  <c r="AR73" i="42"/>
  <c r="AS73" i="42" s="1"/>
  <c r="AA73" i="42"/>
  <c r="Y73" i="42"/>
  <c r="R73" i="42"/>
  <c r="Q73" i="42"/>
  <c r="N73" i="42"/>
  <c r="K73" i="42"/>
  <c r="E73" i="42"/>
  <c r="DB69" i="42"/>
  <c r="CR69" i="42"/>
  <c r="CQ69" i="42"/>
  <c r="CP69" i="42"/>
  <c r="CE69" i="42"/>
  <c r="CB69" i="42"/>
  <c r="BY69" i="42"/>
  <c r="BV69" i="42"/>
  <c r="BU69" i="42"/>
  <c r="BT69" i="42"/>
  <c r="BG69" i="42"/>
  <c r="BF69" i="42"/>
  <c r="BE69" i="42"/>
  <c r="BB69" i="42"/>
  <c r="AW69" i="42"/>
  <c r="AR69" i="42"/>
  <c r="AS69" i="42" s="1"/>
  <c r="AA69" i="42"/>
  <c r="Y69" i="42"/>
  <c r="R69" i="42"/>
  <c r="Q69" i="42"/>
  <c r="N69" i="42"/>
  <c r="K69" i="42"/>
  <c r="E69" i="42"/>
  <c r="DB66" i="42"/>
  <c r="CR66" i="42"/>
  <c r="CQ66" i="42"/>
  <c r="CP66" i="42"/>
  <c r="CE66" i="42"/>
  <c r="CB66" i="42"/>
  <c r="BY66" i="42"/>
  <c r="BV66" i="42"/>
  <c r="BU66" i="42"/>
  <c r="BT66" i="42"/>
  <c r="BG66" i="42"/>
  <c r="BF66" i="42"/>
  <c r="BE66" i="42"/>
  <c r="BB66" i="42"/>
  <c r="AW66" i="42"/>
  <c r="AR66" i="42"/>
  <c r="AS66" i="42" s="1"/>
  <c r="AA66" i="42"/>
  <c r="Y66" i="42"/>
  <c r="R66" i="42"/>
  <c r="Q66" i="42"/>
  <c r="N66" i="42"/>
  <c r="K66" i="42"/>
  <c r="E66" i="42"/>
  <c r="DB65" i="42"/>
  <c r="CR65" i="42"/>
  <c r="CQ65" i="42"/>
  <c r="CP65" i="42"/>
  <c r="CE65" i="42"/>
  <c r="CB65" i="42"/>
  <c r="BY65" i="42"/>
  <c r="BV65" i="42"/>
  <c r="BU65" i="42"/>
  <c r="BT65" i="42"/>
  <c r="BG65" i="42"/>
  <c r="BF65" i="42"/>
  <c r="BE65" i="42"/>
  <c r="BB65" i="42"/>
  <c r="AW65" i="42"/>
  <c r="AR65" i="42"/>
  <c r="AS65" i="42" s="1"/>
  <c r="AA65" i="42"/>
  <c r="Y65" i="42"/>
  <c r="R65" i="42"/>
  <c r="Q65" i="42"/>
  <c r="N65" i="42"/>
  <c r="K65" i="42"/>
  <c r="E65" i="42"/>
  <c r="DB64" i="42"/>
  <c r="CR64" i="42"/>
  <c r="CQ64" i="42"/>
  <c r="CP64" i="42"/>
  <c r="CE64" i="42"/>
  <c r="CB64" i="42"/>
  <c r="BY64" i="42"/>
  <c r="BV64" i="42"/>
  <c r="BU64" i="42"/>
  <c r="BT64" i="42"/>
  <c r="BG64" i="42"/>
  <c r="BF64" i="42"/>
  <c r="BE64" i="42"/>
  <c r="BB64" i="42"/>
  <c r="AW64" i="42"/>
  <c r="AR64" i="42"/>
  <c r="AS64" i="42" s="1"/>
  <c r="AA64" i="42"/>
  <c r="Y64" i="42"/>
  <c r="R64" i="42"/>
  <c r="Q64" i="42"/>
  <c r="N64" i="42"/>
  <c r="K64" i="42"/>
  <c r="E64" i="42"/>
  <c r="DB61" i="42"/>
  <c r="CR61" i="42"/>
  <c r="CQ61" i="42"/>
  <c r="CP61" i="42"/>
  <c r="CE61" i="42"/>
  <c r="CB61" i="42"/>
  <c r="BY61" i="42"/>
  <c r="BV61" i="42"/>
  <c r="BU61" i="42"/>
  <c r="BT61" i="42"/>
  <c r="BG61" i="42"/>
  <c r="BF61" i="42"/>
  <c r="BE61" i="42"/>
  <c r="BB61" i="42"/>
  <c r="AW61" i="42"/>
  <c r="AR61" i="42"/>
  <c r="AS61" i="42" s="1"/>
  <c r="AA61" i="42"/>
  <c r="Y61" i="42"/>
  <c r="R61" i="42"/>
  <c r="Q61" i="42"/>
  <c r="N61" i="42"/>
  <c r="K61" i="42"/>
  <c r="E61" i="42"/>
  <c r="DB59" i="42"/>
  <c r="CR59" i="42"/>
  <c r="CQ59" i="42"/>
  <c r="CP59" i="42"/>
  <c r="CE59" i="42"/>
  <c r="CB59" i="42"/>
  <c r="BY59" i="42"/>
  <c r="BV59" i="42"/>
  <c r="BU59" i="42"/>
  <c r="BT59" i="42"/>
  <c r="BG59" i="42"/>
  <c r="BF59" i="42"/>
  <c r="BE59" i="42"/>
  <c r="BB59" i="42"/>
  <c r="AW59" i="42"/>
  <c r="AR59" i="42"/>
  <c r="AS59" i="42" s="1"/>
  <c r="AA59" i="42"/>
  <c r="Y59" i="42"/>
  <c r="R59" i="42"/>
  <c r="Q59" i="42"/>
  <c r="N59" i="42"/>
  <c r="K59" i="42"/>
  <c r="E59" i="42"/>
  <c r="DB57" i="42"/>
  <c r="CR57" i="42"/>
  <c r="CQ57" i="42"/>
  <c r="CP57" i="42"/>
  <c r="CE57" i="42"/>
  <c r="CB57" i="42"/>
  <c r="BY57" i="42"/>
  <c r="BV57" i="42"/>
  <c r="BU57" i="42"/>
  <c r="BT57" i="42"/>
  <c r="BG57" i="42"/>
  <c r="BF57" i="42"/>
  <c r="BE57" i="42"/>
  <c r="BB57" i="42"/>
  <c r="AW57" i="42"/>
  <c r="AR57" i="42"/>
  <c r="AS57" i="42" s="1"/>
  <c r="AA57" i="42"/>
  <c r="Y57" i="42"/>
  <c r="R57" i="42"/>
  <c r="Q57" i="42"/>
  <c r="N57" i="42"/>
  <c r="K57" i="42"/>
  <c r="E57" i="42"/>
  <c r="DB50" i="42"/>
  <c r="CR50" i="42"/>
  <c r="CQ50" i="42"/>
  <c r="CP50" i="42"/>
  <c r="CE50" i="42"/>
  <c r="CB50" i="42"/>
  <c r="BY50" i="42"/>
  <c r="BV50" i="42"/>
  <c r="BU50" i="42"/>
  <c r="BT50" i="42"/>
  <c r="BG50" i="42"/>
  <c r="BF50" i="42"/>
  <c r="BE50" i="42"/>
  <c r="BB50" i="42"/>
  <c r="AW50" i="42"/>
  <c r="AR50" i="42"/>
  <c r="AS50" i="42" s="1"/>
  <c r="AA50" i="42"/>
  <c r="Y50" i="42"/>
  <c r="R50" i="42"/>
  <c r="Q50" i="42"/>
  <c r="N50" i="42"/>
  <c r="K50" i="42"/>
  <c r="E50" i="42"/>
  <c r="DB49" i="42"/>
  <c r="CR49" i="42"/>
  <c r="CQ49" i="42"/>
  <c r="CP49" i="42"/>
  <c r="CE49" i="42"/>
  <c r="CB49" i="42"/>
  <c r="BY49" i="42"/>
  <c r="BV49" i="42"/>
  <c r="BU49" i="42"/>
  <c r="BT49" i="42"/>
  <c r="BG49" i="42"/>
  <c r="BF49" i="42"/>
  <c r="BE49" i="42"/>
  <c r="BB49" i="42"/>
  <c r="AW49" i="42"/>
  <c r="AR49" i="42"/>
  <c r="AS49" i="42" s="1"/>
  <c r="AA49" i="42"/>
  <c r="Y49" i="42"/>
  <c r="R49" i="42"/>
  <c r="Q49" i="42"/>
  <c r="N49" i="42"/>
  <c r="K49" i="42"/>
  <c r="E49" i="42"/>
  <c r="DB45" i="42"/>
  <c r="CR45" i="42"/>
  <c r="CQ45" i="42"/>
  <c r="CP45" i="42"/>
  <c r="CE45" i="42"/>
  <c r="CB45" i="42"/>
  <c r="BY45" i="42"/>
  <c r="BV45" i="42"/>
  <c r="BU45" i="42"/>
  <c r="BT45" i="42"/>
  <c r="BG45" i="42"/>
  <c r="BF45" i="42"/>
  <c r="BE45" i="42"/>
  <c r="BB45" i="42"/>
  <c r="AW45" i="42"/>
  <c r="AR45" i="42"/>
  <c r="AS45" i="42" s="1"/>
  <c r="AA45" i="42"/>
  <c r="Y45" i="42"/>
  <c r="R45" i="42"/>
  <c r="Q45" i="42"/>
  <c r="N45" i="42"/>
  <c r="K45" i="42"/>
  <c r="E45" i="42"/>
  <c r="DB42" i="42"/>
  <c r="CR42" i="42"/>
  <c r="CQ42" i="42"/>
  <c r="CP42" i="42"/>
  <c r="CE42" i="42"/>
  <c r="CB42" i="42"/>
  <c r="BY42" i="42"/>
  <c r="BV42" i="42"/>
  <c r="BU42" i="42"/>
  <c r="BT42" i="42"/>
  <c r="BG42" i="42"/>
  <c r="BF42" i="42"/>
  <c r="BE42" i="42"/>
  <c r="BB42" i="42"/>
  <c r="AW42" i="42"/>
  <c r="AR42" i="42"/>
  <c r="AS42" i="42" s="1"/>
  <c r="AA42" i="42"/>
  <c r="Y42" i="42"/>
  <c r="R42" i="42"/>
  <c r="Q42" i="42"/>
  <c r="N42" i="42"/>
  <c r="K42" i="42"/>
  <c r="E42" i="42"/>
  <c r="DB41" i="42"/>
  <c r="CR41" i="42"/>
  <c r="CQ41" i="42"/>
  <c r="CP41" i="42"/>
  <c r="CE41" i="42"/>
  <c r="CB41" i="42"/>
  <c r="BY41" i="42"/>
  <c r="BV41" i="42"/>
  <c r="BU41" i="42"/>
  <c r="BT41" i="42"/>
  <c r="BG41" i="42"/>
  <c r="BF41" i="42"/>
  <c r="BE41" i="42"/>
  <c r="BB41" i="42"/>
  <c r="AW41" i="42"/>
  <c r="AR41" i="42"/>
  <c r="AS41" i="42" s="1"/>
  <c r="AA41" i="42"/>
  <c r="Y41" i="42"/>
  <c r="R41" i="42"/>
  <c r="Q41" i="42"/>
  <c r="N41" i="42"/>
  <c r="K41" i="42"/>
  <c r="E41" i="42"/>
  <c r="DB36" i="42"/>
  <c r="CR36" i="42"/>
  <c r="CQ36" i="42"/>
  <c r="CP36" i="42"/>
  <c r="CE36" i="42"/>
  <c r="CB36" i="42"/>
  <c r="BY36" i="42"/>
  <c r="BV36" i="42"/>
  <c r="BU36" i="42"/>
  <c r="BT36" i="42"/>
  <c r="BG36" i="42"/>
  <c r="BF36" i="42"/>
  <c r="BE36" i="42"/>
  <c r="BB36" i="42"/>
  <c r="AW36" i="42"/>
  <c r="AR36" i="42"/>
  <c r="AS36" i="42" s="1"/>
  <c r="AA36" i="42"/>
  <c r="Y36" i="42"/>
  <c r="R36" i="42"/>
  <c r="Q36" i="42"/>
  <c r="N36" i="42"/>
  <c r="K36" i="42"/>
  <c r="E36" i="42"/>
  <c r="DB34" i="42"/>
  <c r="CR34" i="42"/>
  <c r="CQ34" i="42"/>
  <c r="CP34" i="42"/>
  <c r="CE34" i="42"/>
  <c r="CB34" i="42"/>
  <c r="BY34" i="42"/>
  <c r="BV34" i="42"/>
  <c r="BU34" i="42"/>
  <c r="BT34" i="42"/>
  <c r="BG34" i="42"/>
  <c r="BF34" i="42"/>
  <c r="BE34" i="42"/>
  <c r="BB34" i="42"/>
  <c r="AW34" i="42"/>
  <c r="AR34" i="42"/>
  <c r="AS34" i="42" s="1"/>
  <c r="AA34" i="42"/>
  <c r="Y34" i="42"/>
  <c r="R34" i="42"/>
  <c r="Q34" i="42"/>
  <c r="N34" i="42"/>
  <c r="K34" i="42"/>
  <c r="E34" i="42"/>
  <c r="DB33" i="42"/>
  <c r="CR33" i="42"/>
  <c r="CQ33" i="42"/>
  <c r="CP33" i="42"/>
  <c r="CE33" i="42"/>
  <c r="CB33" i="42"/>
  <c r="BY33" i="42"/>
  <c r="BV33" i="42"/>
  <c r="BU33" i="42"/>
  <c r="BT33" i="42"/>
  <c r="BG33" i="42"/>
  <c r="BF33" i="42"/>
  <c r="BE33" i="42"/>
  <c r="BB33" i="42"/>
  <c r="AW33" i="42"/>
  <c r="AR33" i="42"/>
  <c r="AS33" i="42" s="1"/>
  <c r="AA33" i="42"/>
  <c r="Y33" i="42"/>
  <c r="R33" i="42"/>
  <c r="Q33" i="42"/>
  <c r="N33" i="42"/>
  <c r="K33" i="42"/>
  <c r="E33" i="42"/>
  <c r="DB32" i="42"/>
  <c r="DC32" i="42" s="1"/>
  <c r="CR32" i="42"/>
  <c r="CQ32" i="42"/>
  <c r="CP32" i="42"/>
  <c r="CE32" i="42"/>
  <c r="CB32" i="42"/>
  <c r="BY32" i="42"/>
  <c r="BV32" i="42"/>
  <c r="BU32" i="42"/>
  <c r="BT32" i="42"/>
  <c r="BG32" i="42"/>
  <c r="BF32" i="42"/>
  <c r="BE32" i="42"/>
  <c r="BB32" i="42"/>
  <c r="AW32" i="42"/>
  <c r="AR32" i="42"/>
  <c r="AS32" i="42" s="1"/>
  <c r="AA32" i="42"/>
  <c r="Y32" i="42"/>
  <c r="R32" i="42"/>
  <c r="Q32" i="42"/>
  <c r="N32" i="42"/>
  <c r="K32" i="42"/>
  <c r="E32" i="42"/>
  <c r="DB31" i="42"/>
  <c r="CR31" i="42"/>
  <c r="CQ31" i="42"/>
  <c r="CP31" i="42"/>
  <c r="CE31" i="42"/>
  <c r="CB31" i="42"/>
  <c r="BY31" i="42"/>
  <c r="BV31" i="42"/>
  <c r="BU31" i="42"/>
  <c r="BT31" i="42"/>
  <c r="BG31" i="42"/>
  <c r="BF31" i="42"/>
  <c r="BE31" i="42"/>
  <c r="BB31" i="42"/>
  <c r="AW31" i="42"/>
  <c r="AR31" i="42"/>
  <c r="AS31" i="42" s="1"/>
  <c r="AA31" i="42"/>
  <c r="Y31" i="42"/>
  <c r="R31" i="42"/>
  <c r="Q31" i="42"/>
  <c r="N31" i="42"/>
  <c r="K31" i="42"/>
  <c r="E31" i="42"/>
  <c r="DB30" i="42"/>
  <c r="CR30" i="42"/>
  <c r="CQ30" i="42"/>
  <c r="CP30" i="42"/>
  <c r="CE30" i="42"/>
  <c r="CB30" i="42"/>
  <c r="BY30" i="42"/>
  <c r="BV30" i="42"/>
  <c r="BU30" i="42"/>
  <c r="BT30" i="42"/>
  <c r="BG30" i="42"/>
  <c r="BF30" i="42"/>
  <c r="BE30" i="42"/>
  <c r="BB30" i="42"/>
  <c r="AW30" i="42"/>
  <c r="AR30" i="42"/>
  <c r="AS30" i="42" s="1"/>
  <c r="AA30" i="42"/>
  <c r="Y30" i="42"/>
  <c r="R30" i="42"/>
  <c r="Q30" i="42"/>
  <c r="N30" i="42"/>
  <c r="K30" i="42"/>
  <c r="E30" i="42"/>
  <c r="DB29" i="42"/>
  <c r="CR29" i="42"/>
  <c r="CQ29" i="42"/>
  <c r="CP29" i="42"/>
  <c r="CE29" i="42"/>
  <c r="CB29" i="42"/>
  <c r="BY29" i="42"/>
  <c r="BV29" i="42"/>
  <c r="BU29" i="42"/>
  <c r="BT29" i="42"/>
  <c r="BG29" i="42"/>
  <c r="BF29" i="42"/>
  <c r="BE29" i="42"/>
  <c r="BB29" i="42"/>
  <c r="AW29" i="42"/>
  <c r="AR29" i="42"/>
  <c r="AS29" i="42" s="1"/>
  <c r="AA29" i="42"/>
  <c r="Y29" i="42"/>
  <c r="R29" i="42"/>
  <c r="Q29" i="42"/>
  <c r="N29" i="42"/>
  <c r="K29" i="42"/>
  <c r="E29" i="42"/>
  <c r="DB27" i="42"/>
  <c r="DC27" i="42" s="1"/>
  <c r="CR27" i="42"/>
  <c r="CQ27" i="42"/>
  <c r="CP27" i="42"/>
  <c r="CE27" i="42"/>
  <c r="CB27" i="42"/>
  <c r="BY27" i="42"/>
  <c r="BV27" i="42"/>
  <c r="BU27" i="42"/>
  <c r="BT27" i="42"/>
  <c r="BG27" i="42"/>
  <c r="BF27" i="42"/>
  <c r="BE27" i="42"/>
  <c r="BB27" i="42"/>
  <c r="AW27" i="42"/>
  <c r="AR27" i="42"/>
  <c r="AS27" i="42" s="1"/>
  <c r="AA27" i="42"/>
  <c r="Y27" i="42"/>
  <c r="R27" i="42"/>
  <c r="Q27" i="42"/>
  <c r="N27" i="42"/>
  <c r="K27" i="42"/>
  <c r="E27" i="42"/>
  <c r="DB26" i="42"/>
  <c r="CR26" i="42"/>
  <c r="CQ26" i="42"/>
  <c r="CP26" i="42"/>
  <c r="CE26" i="42"/>
  <c r="CB26" i="42"/>
  <c r="BY26" i="42"/>
  <c r="BV26" i="42"/>
  <c r="BU26" i="42"/>
  <c r="BT26" i="42"/>
  <c r="BG26" i="42"/>
  <c r="BF26" i="42"/>
  <c r="BE26" i="42"/>
  <c r="BB26" i="42"/>
  <c r="AW26" i="42"/>
  <c r="AR26" i="42"/>
  <c r="AS26" i="42" s="1"/>
  <c r="AA26" i="42"/>
  <c r="Y26" i="42"/>
  <c r="R26" i="42"/>
  <c r="Q26" i="42"/>
  <c r="N26" i="42"/>
  <c r="K26" i="42"/>
  <c r="E26" i="42"/>
  <c r="DB25" i="42"/>
  <c r="CR25" i="42"/>
  <c r="CQ25" i="42"/>
  <c r="CP25" i="42"/>
  <c r="CE25" i="42"/>
  <c r="CB25" i="42"/>
  <c r="BY25" i="42"/>
  <c r="BV25" i="42"/>
  <c r="BU25" i="42"/>
  <c r="BT25" i="42"/>
  <c r="BG25" i="42"/>
  <c r="BF25" i="42"/>
  <c r="BE25" i="42"/>
  <c r="BB25" i="42"/>
  <c r="AW25" i="42"/>
  <c r="AR25" i="42"/>
  <c r="AS25" i="42" s="1"/>
  <c r="AA25" i="42"/>
  <c r="Y25" i="42"/>
  <c r="R25" i="42"/>
  <c r="Q25" i="42"/>
  <c r="N25" i="42"/>
  <c r="K25" i="42"/>
  <c r="E25" i="42"/>
  <c r="DB19" i="42"/>
  <c r="CR19" i="42"/>
  <c r="CQ19" i="42"/>
  <c r="CP19" i="42"/>
  <c r="CE19" i="42"/>
  <c r="CB19" i="42"/>
  <c r="BY19" i="42"/>
  <c r="BV19" i="42"/>
  <c r="BU19" i="42"/>
  <c r="BT19" i="42"/>
  <c r="BG19" i="42"/>
  <c r="BF19" i="42"/>
  <c r="BE19" i="42"/>
  <c r="BB19" i="42"/>
  <c r="AW19" i="42"/>
  <c r="AR19" i="42"/>
  <c r="AS19" i="42" s="1"/>
  <c r="AA19" i="42"/>
  <c r="Y19" i="42"/>
  <c r="R19" i="42"/>
  <c r="Q19" i="42"/>
  <c r="N19" i="42"/>
  <c r="K19" i="42"/>
  <c r="E19" i="42"/>
  <c r="DB18" i="42"/>
  <c r="CR18" i="42"/>
  <c r="CQ18" i="42"/>
  <c r="CP18" i="42"/>
  <c r="CE18" i="42"/>
  <c r="CB18" i="42"/>
  <c r="BY18" i="42"/>
  <c r="BV18" i="42"/>
  <c r="BU18" i="42"/>
  <c r="BT18" i="42"/>
  <c r="BG18" i="42"/>
  <c r="BF18" i="42"/>
  <c r="BE18" i="42"/>
  <c r="BB18" i="42"/>
  <c r="AW18" i="42"/>
  <c r="AR18" i="42"/>
  <c r="AS18" i="42" s="1"/>
  <c r="AA18" i="42"/>
  <c r="Y18" i="42"/>
  <c r="R18" i="42"/>
  <c r="Q18" i="42"/>
  <c r="N18" i="42"/>
  <c r="K18" i="42"/>
  <c r="E18" i="42"/>
  <c r="DB16" i="42"/>
  <c r="CR16" i="42"/>
  <c r="CQ16" i="42"/>
  <c r="CP16" i="42"/>
  <c r="CE16" i="42"/>
  <c r="CB16" i="42"/>
  <c r="BY16" i="42"/>
  <c r="BV16" i="42"/>
  <c r="BU16" i="42"/>
  <c r="BT16" i="42"/>
  <c r="BG16" i="42"/>
  <c r="BF16" i="42"/>
  <c r="BE16" i="42"/>
  <c r="BB16" i="42"/>
  <c r="AW16" i="42"/>
  <c r="AR16" i="42"/>
  <c r="AS16" i="42" s="1"/>
  <c r="AA16" i="42"/>
  <c r="Y16" i="42"/>
  <c r="R16" i="42"/>
  <c r="Q16" i="42"/>
  <c r="N16" i="42"/>
  <c r="K16" i="42"/>
  <c r="E16" i="42"/>
  <c r="DB14" i="42"/>
  <c r="CR14" i="42"/>
  <c r="CQ14" i="42"/>
  <c r="CP14" i="42"/>
  <c r="CE14" i="42"/>
  <c r="CB14" i="42"/>
  <c r="BY14" i="42"/>
  <c r="BV14" i="42"/>
  <c r="BU14" i="42"/>
  <c r="BT14" i="42"/>
  <c r="BG14" i="42"/>
  <c r="BF14" i="42"/>
  <c r="BE14" i="42"/>
  <c r="BB14" i="42"/>
  <c r="AW14" i="42"/>
  <c r="AR14" i="42"/>
  <c r="AS14" i="42" s="1"/>
  <c r="AA14" i="42"/>
  <c r="Y14" i="42"/>
  <c r="R14" i="42"/>
  <c r="Q14" i="42"/>
  <c r="N14" i="42"/>
  <c r="K14" i="42"/>
  <c r="E14" i="42"/>
  <c r="DB13" i="42"/>
  <c r="CR13" i="42"/>
  <c r="CQ13" i="42"/>
  <c r="CP13" i="42"/>
  <c r="CE13" i="42"/>
  <c r="CB13" i="42"/>
  <c r="BY13" i="42"/>
  <c r="BV13" i="42"/>
  <c r="BU13" i="42"/>
  <c r="BT13" i="42"/>
  <c r="BG13" i="42"/>
  <c r="BF13" i="42"/>
  <c r="BE13" i="42"/>
  <c r="BB13" i="42"/>
  <c r="AW13" i="42"/>
  <c r="AR13" i="42"/>
  <c r="AS13" i="42" s="1"/>
  <c r="AA13" i="42"/>
  <c r="Y13" i="42"/>
  <c r="R13" i="42"/>
  <c r="Q13" i="42"/>
  <c r="N13" i="42"/>
  <c r="K13" i="42"/>
  <c r="E13" i="42"/>
  <c r="DB10" i="42"/>
  <c r="DC10" i="42" s="1"/>
  <c r="CR10" i="42"/>
  <c r="CQ10" i="42"/>
  <c r="CP10" i="42"/>
  <c r="CE10" i="42"/>
  <c r="CB10" i="42"/>
  <c r="BY10" i="42"/>
  <c r="BV10" i="42"/>
  <c r="BU10" i="42"/>
  <c r="BT10" i="42"/>
  <c r="BG10" i="42"/>
  <c r="BF10" i="42"/>
  <c r="BE10" i="42"/>
  <c r="BB10" i="42"/>
  <c r="AW10" i="42"/>
  <c r="AR10" i="42"/>
  <c r="AS10" i="42" s="1"/>
  <c r="AA10" i="42"/>
  <c r="Y10" i="42"/>
  <c r="R10" i="42"/>
  <c r="Q10" i="42"/>
  <c r="N10" i="42"/>
  <c r="K10" i="42"/>
  <c r="E10" i="42"/>
  <c r="DB7" i="42"/>
  <c r="CR7" i="42"/>
  <c r="CQ7" i="42"/>
  <c r="CP7" i="42"/>
  <c r="CE7" i="42"/>
  <c r="CB7" i="42"/>
  <c r="BY7" i="42"/>
  <c r="BV7" i="42"/>
  <c r="BU7" i="42"/>
  <c r="BT7" i="42"/>
  <c r="BG7" i="42"/>
  <c r="BF7" i="42"/>
  <c r="BE7" i="42"/>
  <c r="BB7" i="42"/>
  <c r="AW7" i="42"/>
  <c r="AR7" i="42"/>
  <c r="AA7" i="42"/>
  <c r="Y7" i="42"/>
  <c r="R7" i="42"/>
  <c r="Q7" i="42"/>
  <c r="N7" i="42"/>
  <c r="K7" i="42"/>
  <c r="E7" i="42"/>
  <c r="EB341" i="41" l="1"/>
  <c r="CO17" i="42"/>
  <c r="CO51" i="42"/>
  <c r="CY217" i="42"/>
  <c r="CY54" i="43"/>
  <c r="G10" i="42"/>
  <c r="I10" i="42"/>
  <c r="V10" i="42"/>
  <c r="T10" i="42"/>
  <c r="G14" i="42"/>
  <c r="I14" i="42"/>
  <c r="V14" i="42"/>
  <c r="T14" i="42"/>
  <c r="G18" i="42"/>
  <c r="I18" i="42"/>
  <c r="V18" i="42"/>
  <c r="T18" i="42"/>
  <c r="G25" i="42"/>
  <c r="I25" i="42"/>
  <c r="V25" i="42"/>
  <c r="T25" i="42"/>
  <c r="G27" i="42"/>
  <c r="I27" i="42"/>
  <c r="V27" i="42"/>
  <c r="T27" i="42"/>
  <c r="G30" i="42"/>
  <c r="I30" i="42"/>
  <c r="G32" i="42"/>
  <c r="I32" i="42"/>
  <c r="V32" i="42"/>
  <c r="T32" i="42"/>
  <c r="G34" i="42"/>
  <c r="I34" i="42"/>
  <c r="V34" i="42"/>
  <c r="T34" i="42"/>
  <c r="G41" i="42"/>
  <c r="I41" i="42"/>
  <c r="V41" i="42"/>
  <c r="T41" i="42"/>
  <c r="G45" i="42"/>
  <c r="I45" i="42"/>
  <c r="G50" i="42"/>
  <c r="I50" i="42"/>
  <c r="V50" i="42"/>
  <c r="T50" i="42"/>
  <c r="G59" i="42"/>
  <c r="I59" i="42"/>
  <c r="V59" i="42"/>
  <c r="T59" i="42"/>
  <c r="G64" i="42"/>
  <c r="I64" i="42"/>
  <c r="V64" i="42"/>
  <c r="T64" i="42"/>
  <c r="G66" i="42"/>
  <c r="I66" i="42"/>
  <c r="V66" i="42"/>
  <c r="T66" i="42"/>
  <c r="G73" i="42"/>
  <c r="I73" i="42"/>
  <c r="V73" i="42"/>
  <c r="T73" i="42"/>
  <c r="G77" i="42"/>
  <c r="I77" i="42"/>
  <c r="V77" i="42"/>
  <c r="T77" i="42"/>
  <c r="G81" i="42"/>
  <c r="I81" i="42"/>
  <c r="V81" i="42"/>
  <c r="T81" i="42"/>
  <c r="G84" i="42"/>
  <c r="I84" i="42"/>
  <c r="V84" i="42"/>
  <c r="T84" i="42"/>
  <c r="G86" i="42"/>
  <c r="I86" i="42"/>
  <c r="V86" i="42"/>
  <c r="T86" i="42"/>
  <c r="G88" i="42"/>
  <c r="I88" i="42"/>
  <c r="V88" i="42"/>
  <c r="T88" i="42"/>
  <c r="G92" i="42"/>
  <c r="I92" i="42"/>
  <c r="V92" i="42"/>
  <c r="T92" i="42"/>
  <c r="G94" i="42"/>
  <c r="I94" i="42"/>
  <c r="V94" i="42"/>
  <c r="T94" i="42"/>
  <c r="G98" i="42"/>
  <c r="I98" i="42"/>
  <c r="V98" i="42"/>
  <c r="T98" i="42"/>
  <c r="G100" i="42"/>
  <c r="I100" i="42"/>
  <c r="V100" i="42"/>
  <c r="T100" i="42"/>
  <c r="G102" i="42"/>
  <c r="I102" i="42"/>
  <c r="V102" i="42"/>
  <c r="T102" i="42"/>
  <c r="G108" i="42"/>
  <c r="I108" i="42"/>
  <c r="V108" i="42"/>
  <c r="T108" i="42"/>
  <c r="G114" i="42"/>
  <c r="I114" i="42"/>
  <c r="V114" i="42"/>
  <c r="T114" i="42"/>
  <c r="G116" i="42"/>
  <c r="I116" i="42"/>
  <c r="V116" i="42"/>
  <c r="T116" i="42"/>
  <c r="G118" i="42"/>
  <c r="I118" i="42"/>
  <c r="V118" i="42"/>
  <c r="T118" i="42"/>
  <c r="G120" i="42"/>
  <c r="I120" i="42"/>
  <c r="V120" i="42"/>
  <c r="T120" i="42"/>
  <c r="G124" i="42"/>
  <c r="I124" i="42"/>
  <c r="V124" i="42"/>
  <c r="T124" i="42"/>
  <c r="G128" i="42"/>
  <c r="I128" i="42"/>
  <c r="V128" i="42"/>
  <c r="T128" i="42"/>
  <c r="G130" i="42"/>
  <c r="I130" i="42"/>
  <c r="V130" i="42"/>
  <c r="T130" i="42"/>
  <c r="G132" i="42"/>
  <c r="I132" i="42"/>
  <c r="V132" i="42"/>
  <c r="T132" i="42"/>
  <c r="V138" i="42"/>
  <c r="T138" i="42"/>
  <c r="G141" i="42"/>
  <c r="I141" i="42"/>
  <c r="V141" i="42"/>
  <c r="T141" i="42"/>
  <c r="G146" i="42"/>
  <c r="I146" i="42"/>
  <c r="V146" i="42"/>
  <c r="T146" i="42"/>
  <c r="G151" i="42"/>
  <c r="I151" i="42"/>
  <c r="V151" i="42"/>
  <c r="T151" i="42"/>
  <c r="G154" i="42"/>
  <c r="I154" i="42"/>
  <c r="V154" i="42"/>
  <c r="T154" i="42"/>
  <c r="G157" i="42"/>
  <c r="I157" i="42"/>
  <c r="V157" i="42"/>
  <c r="T157" i="42"/>
  <c r="V161" i="42"/>
  <c r="T161" i="42"/>
  <c r="G163" i="42"/>
  <c r="I163" i="42"/>
  <c r="V163" i="42"/>
  <c r="T163" i="42"/>
  <c r="G167" i="42"/>
  <c r="I167" i="42"/>
  <c r="V167" i="42"/>
  <c r="T167" i="42"/>
  <c r="G169" i="42"/>
  <c r="I169" i="42"/>
  <c r="V169" i="42"/>
  <c r="T169" i="42"/>
  <c r="G171" i="42"/>
  <c r="I171" i="42"/>
  <c r="V171" i="42"/>
  <c r="T171" i="42"/>
  <c r="G181" i="42"/>
  <c r="I181" i="42"/>
  <c r="V181" i="42"/>
  <c r="T181" i="42"/>
  <c r="G184" i="42"/>
  <c r="I184" i="42"/>
  <c r="V184" i="42"/>
  <c r="T184" i="42"/>
  <c r="G186" i="42"/>
  <c r="I186" i="42"/>
  <c r="V186" i="42"/>
  <c r="T186" i="42"/>
  <c r="G190" i="42"/>
  <c r="I190" i="42"/>
  <c r="G193" i="42"/>
  <c r="I193" i="42"/>
  <c r="V193" i="42"/>
  <c r="T193" i="42"/>
  <c r="G197" i="42"/>
  <c r="I197" i="42"/>
  <c r="V197" i="42"/>
  <c r="T197" i="42"/>
  <c r="G202" i="42"/>
  <c r="I202" i="42"/>
  <c r="V202" i="42"/>
  <c r="T202" i="42"/>
  <c r="G205" i="42"/>
  <c r="I205" i="42"/>
  <c r="V205" i="42"/>
  <c r="T205" i="42"/>
  <c r="G210" i="42"/>
  <c r="I210" i="42"/>
  <c r="V210" i="42"/>
  <c r="T210" i="42"/>
  <c r="G213" i="42"/>
  <c r="I213" i="42"/>
  <c r="V213" i="42"/>
  <c r="T213" i="42"/>
  <c r="G218" i="42"/>
  <c r="I218" i="42"/>
  <c r="V218" i="42"/>
  <c r="T218" i="42"/>
  <c r="G224" i="42"/>
  <c r="I224" i="42"/>
  <c r="V224" i="42"/>
  <c r="T224" i="42"/>
  <c r="G229" i="42"/>
  <c r="I229" i="42"/>
  <c r="V229" i="42"/>
  <c r="T229" i="42"/>
  <c r="G232" i="42"/>
  <c r="I232" i="42"/>
  <c r="V232" i="42"/>
  <c r="T232" i="42"/>
  <c r="G235" i="42"/>
  <c r="I235" i="42"/>
  <c r="V235" i="42"/>
  <c r="T235" i="42"/>
  <c r="G238" i="42"/>
  <c r="I238" i="42"/>
  <c r="V238" i="42"/>
  <c r="T238" i="42"/>
  <c r="G240" i="42"/>
  <c r="I240" i="42"/>
  <c r="V240" i="42"/>
  <c r="T240" i="42"/>
  <c r="G249" i="42"/>
  <c r="I249" i="42"/>
  <c r="V249" i="42"/>
  <c r="T249" i="42"/>
  <c r="G253" i="42"/>
  <c r="I253" i="42"/>
  <c r="V253" i="42"/>
  <c r="T253" i="42"/>
  <c r="G258" i="42"/>
  <c r="I258" i="42"/>
  <c r="V258" i="42"/>
  <c r="T258" i="42"/>
  <c r="I265" i="42"/>
  <c r="G265" i="42"/>
  <c r="V265" i="42"/>
  <c r="T265" i="42"/>
  <c r="I270" i="42"/>
  <c r="G270" i="42"/>
  <c r="V270" i="42"/>
  <c r="T270" i="42"/>
  <c r="G273" i="42"/>
  <c r="I273" i="42"/>
  <c r="V273" i="42"/>
  <c r="T273" i="42"/>
  <c r="G276" i="42"/>
  <c r="I276" i="42"/>
  <c r="V276" i="42"/>
  <c r="T276" i="42"/>
  <c r="G278" i="42"/>
  <c r="I278" i="42"/>
  <c r="I282" i="42"/>
  <c r="G282" i="42"/>
  <c r="V282" i="42"/>
  <c r="T282" i="42"/>
  <c r="I284" i="42"/>
  <c r="G284" i="42"/>
  <c r="V284" i="42"/>
  <c r="T284" i="42"/>
  <c r="I286" i="42"/>
  <c r="G286" i="42"/>
  <c r="V286" i="42"/>
  <c r="T286" i="42"/>
  <c r="I288" i="42"/>
  <c r="G288" i="42"/>
  <c r="V288" i="42"/>
  <c r="T288" i="42"/>
  <c r="I292" i="42"/>
  <c r="G292" i="42"/>
  <c r="V292" i="42"/>
  <c r="T292" i="42"/>
  <c r="I296" i="42"/>
  <c r="G296" i="42"/>
  <c r="V296" i="42"/>
  <c r="T296" i="42"/>
  <c r="I298" i="42"/>
  <c r="G298" i="42"/>
  <c r="V298" i="42"/>
  <c r="T298" i="42"/>
  <c r="I300" i="42"/>
  <c r="G300" i="42"/>
  <c r="V300" i="42"/>
  <c r="T300" i="42"/>
  <c r="I305" i="42"/>
  <c r="G305" i="42"/>
  <c r="V305" i="42"/>
  <c r="T305" i="42"/>
  <c r="G311" i="42"/>
  <c r="I311" i="42"/>
  <c r="G318" i="42"/>
  <c r="I318" i="42"/>
  <c r="V318" i="42"/>
  <c r="T318" i="42"/>
  <c r="I321" i="42"/>
  <c r="G321" i="42"/>
  <c r="V321" i="42"/>
  <c r="T321" i="42"/>
  <c r="I326" i="42"/>
  <c r="G326" i="42"/>
  <c r="V326" i="42"/>
  <c r="T326" i="42"/>
  <c r="G331" i="42"/>
  <c r="I331" i="42"/>
  <c r="V331" i="42"/>
  <c r="T331" i="42"/>
  <c r="CO252" i="42"/>
  <c r="CO227" i="42"/>
  <c r="CO95" i="42"/>
  <c r="G7" i="42"/>
  <c r="I7" i="42"/>
  <c r="V7" i="42"/>
  <c r="T7" i="42"/>
  <c r="G13" i="42"/>
  <c r="I13" i="42"/>
  <c r="V13" i="42"/>
  <c r="T13" i="42"/>
  <c r="G16" i="42"/>
  <c r="I16" i="42"/>
  <c r="V16" i="42"/>
  <c r="T16" i="42"/>
  <c r="G19" i="42"/>
  <c r="I19" i="42"/>
  <c r="V19" i="42"/>
  <c r="T19" i="42"/>
  <c r="G26" i="42"/>
  <c r="I26" i="42"/>
  <c r="V26" i="42"/>
  <c r="T26" i="42"/>
  <c r="G29" i="42"/>
  <c r="I29" i="42"/>
  <c r="V29" i="42"/>
  <c r="T29" i="42"/>
  <c r="G36" i="42"/>
  <c r="I36" i="42"/>
  <c r="V36" i="42"/>
  <c r="T36" i="42"/>
  <c r="G42" i="42"/>
  <c r="I42" i="42"/>
  <c r="V42" i="42"/>
  <c r="T42" i="42"/>
  <c r="G49" i="42"/>
  <c r="I49" i="42"/>
  <c r="V49" i="42"/>
  <c r="T49" i="42"/>
  <c r="G57" i="42"/>
  <c r="I57" i="42"/>
  <c r="V57" i="42"/>
  <c r="T57" i="42"/>
  <c r="G61" i="42"/>
  <c r="I61" i="42"/>
  <c r="V61" i="42"/>
  <c r="T61" i="42"/>
  <c r="G65" i="42"/>
  <c r="I65" i="42"/>
  <c r="V65" i="42"/>
  <c r="T65" i="42"/>
  <c r="G69" i="42"/>
  <c r="I69" i="42"/>
  <c r="V69" i="42"/>
  <c r="T69" i="42"/>
  <c r="G76" i="42"/>
  <c r="I76" i="42"/>
  <c r="V76" i="42"/>
  <c r="T76" i="42"/>
  <c r="G80" i="42"/>
  <c r="I80" i="42"/>
  <c r="V80" i="42"/>
  <c r="T80" i="42"/>
  <c r="G83" i="42"/>
  <c r="I83" i="42"/>
  <c r="V83" i="42"/>
  <c r="T83" i="42"/>
  <c r="G85" i="42"/>
  <c r="I85" i="42"/>
  <c r="V85" i="42"/>
  <c r="T85" i="42"/>
  <c r="G87" i="42"/>
  <c r="I87" i="42"/>
  <c r="V87" i="42"/>
  <c r="T87" i="42"/>
  <c r="G91" i="42"/>
  <c r="I91" i="42"/>
  <c r="V91" i="42"/>
  <c r="T91" i="42"/>
  <c r="G93" i="42"/>
  <c r="I93" i="42"/>
  <c r="V93" i="42"/>
  <c r="T93" i="42"/>
  <c r="G96" i="42"/>
  <c r="I96" i="42"/>
  <c r="V96" i="42"/>
  <c r="T96" i="42"/>
  <c r="G99" i="42"/>
  <c r="I99" i="42"/>
  <c r="V99" i="42"/>
  <c r="T99" i="42"/>
  <c r="G101" i="42"/>
  <c r="I101" i="42"/>
  <c r="G105" i="42"/>
  <c r="I105" i="42"/>
  <c r="V105" i="42"/>
  <c r="T105" i="42"/>
  <c r="G109" i="42"/>
  <c r="I109" i="42"/>
  <c r="V109" i="42"/>
  <c r="T109" i="42"/>
  <c r="G112" i="42"/>
  <c r="I112" i="42"/>
  <c r="V112" i="42"/>
  <c r="T112" i="42"/>
  <c r="G115" i="42"/>
  <c r="I115" i="42"/>
  <c r="V115" i="42"/>
  <c r="T115" i="42"/>
  <c r="G117" i="42"/>
  <c r="I117" i="42"/>
  <c r="V117" i="42"/>
  <c r="T117" i="42"/>
  <c r="G119" i="42"/>
  <c r="I119" i="42"/>
  <c r="G123" i="42"/>
  <c r="I123" i="42"/>
  <c r="V123" i="42"/>
  <c r="T123" i="42"/>
  <c r="G126" i="42"/>
  <c r="I126" i="42"/>
  <c r="V126" i="42"/>
  <c r="T126" i="42"/>
  <c r="G129" i="42"/>
  <c r="I129" i="42"/>
  <c r="V129" i="42"/>
  <c r="T129" i="42"/>
  <c r="G131" i="42"/>
  <c r="I131" i="42"/>
  <c r="V131" i="42"/>
  <c r="T131" i="42"/>
  <c r="G135" i="42"/>
  <c r="I135" i="42"/>
  <c r="G139" i="42"/>
  <c r="I139" i="42"/>
  <c r="V139" i="42"/>
  <c r="T139" i="42"/>
  <c r="G142" i="42"/>
  <c r="I142" i="42"/>
  <c r="V142" i="42"/>
  <c r="T142" i="42"/>
  <c r="G150" i="42"/>
  <c r="I150" i="42"/>
  <c r="V150" i="42"/>
  <c r="T150" i="42"/>
  <c r="G152" i="42"/>
  <c r="I152" i="42"/>
  <c r="G155" i="42"/>
  <c r="I155" i="42"/>
  <c r="V155" i="42"/>
  <c r="T155" i="42"/>
  <c r="G159" i="42"/>
  <c r="I159" i="42"/>
  <c r="V159" i="42"/>
  <c r="T159" i="42"/>
  <c r="G162" i="42"/>
  <c r="I162" i="42"/>
  <c r="V162" i="42"/>
  <c r="T162" i="42"/>
  <c r="G164" i="42"/>
  <c r="I164" i="42"/>
  <c r="V164" i="42"/>
  <c r="T164" i="42"/>
  <c r="V168" i="42"/>
  <c r="T168" i="42"/>
  <c r="G170" i="42"/>
  <c r="I170" i="42"/>
  <c r="V170" i="42"/>
  <c r="T170" i="42"/>
  <c r="G172" i="42"/>
  <c r="I172" i="42"/>
  <c r="V172" i="42"/>
  <c r="T172" i="42"/>
  <c r="V176" i="42"/>
  <c r="T176" i="42"/>
  <c r="G182" i="42"/>
  <c r="I182" i="42"/>
  <c r="V182" i="42"/>
  <c r="T182" i="42"/>
  <c r="G185" i="42"/>
  <c r="I185" i="42"/>
  <c r="V185" i="42"/>
  <c r="T185" i="42"/>
  <c r="G187" i="42"/>
  <c r="I187" i="42"/>
  <c r="V187" i="42"/>
  <c r="T187" i="42"/>
  <c r="G191" i="42"/>
  <c r="I191" i="42"/>
  <c r="V191" i="42"/>
  <c r="T191" i="42"/>
  <c r="G194" i="42"/>
  <c r="I194" i="42"/>
  <c r="V194" i="42"/>
  <c r="T194" i="42"/>
  <c r="G201" i="42"/>
  <c r="I201" i="42"/>
  <c r="V201" i="42"/>
  <c r="T201" i="42"/>
  <c r="G204" i="42"/>
  <c r="I204" i="42"/>
  <c r="V204" i="42"/>
  <c r="T204" i="42"/>
  <c r="G209" i="42"/>
  <c r="I209" i="42"/>
  <c r="V209" i="42"/>
  <c r="T209" i="42"/>
  <c r="G215" i="42"/>
  <c r="I215" i="42"/>
  <c r="V215" i="42"/>
  <c r="T215" i="42"/>
  <c r="G221" i="42"/>
  <c r="I221" i="42"/>
  <c r="V221" i="42"/>
  <c r="T221" i="42"/>
  <c r="G226" i="42"/>
  <c r="I226" i="42"/>
  <c r="V226" i="42"/>
  <c r="T226" i="42"/>
  <c r="G231" i="42"/>
  <c r="I231" i="42"/>
  <c r="G233" i="42"/>
  <c r="I233" i="42"/>
  <c r="V233" i="42"/>
  <c r="T233" i="42"/>
  <c r="G236" i="42"/>
  <c r="I236" i="42"/>
  <c r="V236" i="42"/>
  <c r="T236" i="42"/>
  <c r="G239" i="42"/>
  <c r="I239" i="42"/>
  <c r="V239" i="42"/>
  <c r="T239" i="42"/>
  <c r="G241" i="42"/>
  <c r="I241" i="42"/>
  <c r="V241" i="42"/>
  <c r="T241" i="42"/>
  <c r="G243" i="42"/>
  <c r="I243" i="42"/>
  <c r="V243" i="42"/>
  <c r="T243" i="42"/>
  <c r="G251" i="42"/>
  <c r="I251" i="42"/>
  <c r="V251" i="42"/>
  <c r="T251" i="42"/>
  <c r="G254" i="42"/>
  <c r="I254" i="42"/>
  <c r="V254" i="42"/>
  <c r="T254" i="42"/>
  <c r="G263" i="42"/>
  <c r="I263" i="42"/>
  <c r="V263" i="42"/>
  <c r="T263" i="42"/>
  <c r="G268" i="42"/>
  <c r="I268" i="42"/>
  <c r="V268" i="42"/>
  <c r="T268" i="42"/>
  <c r="G271" i="42"/>
  <c r="I271" i="42"/>
  <c r="I274" i="42"/>
  <c r="G274" i="42"/>
  <c r="I277" i="42"/>
  <c r="G277" i="42"/>
  <c r="V277" i="42"/>
  <c r="T277" i="42"/>
  <c r="G283" i="42"/>
  <c r="I283" i="42"/>
  <c r="V283" i="42"/>
  <c r="T283" i="42"/>
  <c r="G285" i="42"/>
  <c r="I285" i="42"/>
  <c r="T285" i="42"/>
  <c r="V285" i="42"/>
  <c r="G287" i="42"/>
  <c r="I287" i="42"/>
  <c r="V287" i="42"/>
  <c r="T287" i="42"/>
  <c r="G291" i="42"/>
  <c r="I291" i="42"/>
  <c r="V291" i="42"/>
  <c r="T291" i="42"/>
  <c r="G293" i="42"/>
  <c r="I293" i="42"/>
  <c r="T293" i="42"/>
  <c r="V293" i="42"/>
  <c r="G297" i="42"/>
  <c r="I297" i="42"/>
  <c r="T297" i="42"/>
  <c r="V297" i="42"/>
  <c r="G299" i="42"/>
  <c r="I299" i="42"/>
  <c r="V299" i="42"/>
  <c r="T299" i="42"/>
  <c r="G302" i="42"/>
  <c r="I302" i="42"/>
  <c r="T302" i="42"/>
  <c r="V302" i="42"/>
  <c r="I308" i="42"/>
  <c r="G308" i="42"/>
  <c r="V308" i="42"/>
  <c r="T308" i="42"/>
  <c r="V316" i="42"/>
  <c r="T316" i="42"/>
  <c r="I319" i="42"/>
  <c r="G319" i="42"/>
  <c r="V319" i="42"/>
  <c r="T319" i="42"/>
  <c r="G325" i="42"/>
  <c r="I325" i="42"/>
  <c r="V325" i="42"/>
  <c r="T325" i="42"/>
  <c r="I328" i="42"/>
  <c r="G328" i="42"/>
  <c r="V328" i="42"/>
  <c r="T328" i="42"/>
  <c r="G333" i="42"/>
  <c r="I333" i="42"/>
  <c r="V333" i="42"/>
  <c r="T333" i="42"/>
  <c r="CY279" i="42"/>
  <c r="CQ17" i="41"/>
  <c r="EB17" i="41" s="1"/>
  <c r="CY144" i="42"/>
  <c r="CO82" i="42"/>
  <c r="CO60" i="42"/>
  <c r="CO327" i="42"/>
  <c r="CY332" i="43"/>
  <c r="CY331" i="43"/>
  <c r="CO9" i="42"/>
  <c r="CQ340" i="41"/>
  <c r="CR340" i="41" s="1"/>
  <c r="CQ290" i="41"/>
  <c r="CR290" i="41" s="1"/>
  <c r="CQ62" i="41"/>
  <c r="EB62" i="41" s="1"/>
  <c r="EO117" i="41"/>
  <c r="EP117" i="41" s="1"/>
  <c r="EO57" i="41"/>
  <c r="EO198" i="41"/>
  <c r="EB64" i="41"/>
  <c r="CQ237" i="41"/>
  <c r="EO237" i="41" s="1"/>
  <c r="EP237" i="41" s="1"/>
  <c r="CQ224" i="41"/>
  <c r="EO290" i="41"/>
  <c r="EO62" i="41"/>
  <c r="EP62" i="41" s="1"/>
  <c r="EO201" i="41"/>
  <c r="EP201" i="41" s="1"/>
  <c r="CQ5" i="41"/>
  <c r="CQ312" i="41"/>
  <c r="EB312" i="41" s="1"/>
  <c r="EO64" i="41"/>
  <c r="EP64" i="41" s="1"/>
  <c r="EB117" i="41"/>
  <c r="EO213" i="41"/>
  <c r="EB237" i="41"/>
  <c r="EB201" i="41"/>
  <c r="CR72" i="41"/>
  <c r="EO72" i="41"/>
  <c r="EP72" i="41" s="1"/>
  <c r="EO340" i="41"/>
  <c r="CR277" i="41"/>
  <c r="EO277" i="41"/>
  <c r="EB178" i="41"/>
  <c r="EO224" i="41"/>
  <c r="EO17" i="41"/>
  <c r="EP17" i="41" s="1"/>
  <c r="CR341" i="41"/>
  <c r="EO341" i="41"/>
  <c r="EP341" i="41" s="1"/>
  <c r="CR312" i="41"/>
  <c r="BR319" i="43"/>
  <c r="CY219" i="43"/>
  <c r="CY324" i="43"/>
  <c r="CY22" i="43"/>
  <c r="CY268" i="43"/>
  <c r="CY167" i="43"/>
  <c r="CY277" i="43"/>
  <c r="CY207" i="43"/>
  <c r="CY329" i="42"/>
  <c r="CY206" i="42"/>
  <c r="CY192" i="42"/>
  <c r="CY324" i="42"/>
  <c r="CY275" i="42"/>
  <c r="CQ235" i="41"/>
  <c r="EO235" i="41" s="1"/>
  <c r="CQ147" i="41"/>
  <c r="EO147" i="41" s="1"/>
  <c r="CQ280" i="41"/>
  <c r="CQ218" i="41"/>
  <c r="CQ324" i="41"/>
  <c r="CQ99" i="41"/>
  <c r="EO99" i="41" s="1"/>
  <c r="EP99" i="41" s="1"/>
  <c r="CQ202" i="41"/>
  <c r="CQ160" i="41"/>
  <c r="EB160" i="41" s="1"/>
  <c r="CQ60" i="41"/>
  <c r="EO60" i="41" s="1"/>
  <c r="EB5" i="41"/>
  <c r="CQ261" i="41"/>
  <c r="CQ126" i="41"/>
  <c r="EB126" i="41" s="1"/>
  <c r="CQ86" i="41"/>
  <c r="EO86" i="41" s="1"/>
  <c r="EP86" i="41" s="1"/>
  <c r="CQ162" i="41"/>
  <c r="EB162" i="41" s="1"/>
  <c r="CQ78" i="41"/>
  <c r="EO78" i="41" s="1"/>
  <c r="EP78" i="41" s="1"/>
  <c r="CQ53" i="41"/>
  <c r="EO53" i="41" s="1"/>
  <c r="EP53" i="41" s="1"/>
  <c r="CQ315" i="41"/>
  <c r="CQ169" i="41"/>
  <c r="EO169" i="41" s="1"/>
  <c r="EP169" i="41" s="1"/>
  <c r="CQ24" i="41"/>
  <c r="EO24" i="41" s="1"/>
  <c r="EP24" i="41" s="1"/>
  <c r="CQ272" i="41"/>
  <c r="EB272" i="41" s="1"/>
  <c r="CQ292" i="41"/>
  <c r="CQ74" i="41"/>
  <c r="EB74" i="41" s="1"/>
  <c r="CQ47" i="41"/>
  <c r="EO47" i="41" s="1"/>
  <c r="CQ22" i="41"/>
  <c r="EO22" i="41" s="1"/>
  <c r="EP22" i="41" s="1"/>
  <c r="CQ9" i="41"/>
  <c r="EO9" i="41" s="1"/>
  <c r="EP9" i="41" s="1"/>
  <c r="CQ286" i="41"/>
  <c r="CQ338" i="41"/>
  <c r="CQ276" i="41"/>
  <c r="CQ36" i="41"/>
  <c r="EO36" i="41" s="1"/>
  <c r="EP36" i="41" s="1"/>
  <c r="CQ331" i="41"/>
  <c r="EB331" i="41" s="1"/>
  <c r="CR201" i="41"/>
  <c r="CQ157" i="41"/>
  <c r="CQ335" i="41"/>
  <c r="CY159" i="43"/>
  <c r="CZ159" i="43" s="1"/>
  <c r="BR159" i="43"/>
  <c r="CQ264" i="41"/>
  <c r="CQ343" i="41"/>
  <c r="EO343" i="41" s="1"/>
  <c r="EP343" i="41" s="1"/>
  <c r="CQ318" i="41"/>
  <c r="CY203" i="42"/>
  <c r="CY327" i="42"/>
  <c r="CZ327" i="42" s="1"/>
  <c r="CQ333" i="41"/>
  <c r="EO333" i="41" s="1"/>
  <c r="EP333" i="41" s="1"/>
  <c r="CY269" i="43"/>
  <c r="CY236" i="43"/>
  <c r="CY175" i="43"/>
  <c r="CY46" i="43"/>
  <c r="CY144" i="43"/>
  <c r="CY262" i="42"/>
  <c r="CQ93" i="41"/>
  <c r="EB93" i="41" s="1"/>
  <c r="CY35" i="42"/>
  <c r="AS7" i="42"/>
  <c r="CY57" i="43"/>
  <c r="CY326" i="43"/>
  <c r="BR268" i="43"/>
  <c r="CY322" i="43"/>
  <c r="CY145" i="43"/>
  <c r="CY75" i="43"/>
  <c r="CY5" i="43"/>
  <c r="CY69" i="43"/>
  <c r="BR324" i="43"/>
  <c r="CY306" i="43"/>
  <c r="CY134" i="43"/>
  <c r="CY52" i="43"/>
  <c r="BR46" i="43"/>
  <c r="CY96" i="43"/>
  <c r="CY71" i="43"/>
  <c r="CY180" i="43"/>
  <c r="CO5" i="43"/>
  <c r="CY60" i="42"/>
  <c r="CZ60" i="42" s="1"/>
  <c r="BR167" i="43"/>
  <c r="CY51" i="43"/>
  <c r="CY197" i="43"/>
  <c r="CY232" i="43"/>
  <c r="CY55" i="43"/>
  <c r="CY329" i="43"/>
  <c r="CY59" i="43"/>
  <c r="CY83" i="43"/>
  <c r="CZ83" i="43" s="1"/>
  <c r="CY35" i="43"/>
  <c r="BR269" i="43"/>
  <c r="BR332" i="43"/>
  <c r="BR236" i="43"/>
  <c r="BR221" i="43"/>
  <c r="BR123" i="43"/>
  <c r="CY193" i="43"/>
  <c r="BR175" i="43"/>
  <c r="CY221" i="43"/>
  <c r="CY79" i="43"/>
  <c r="CY9" i="43"/>
  <c r="BR9" i="43"/>
  <c r="BR166" i="43"/>
  <c r="CY166" i="43"/>
  <c r="CY271" i="43"/>
  <c r="BR308" i="43"/>
  <c r="CY303" i="43"/>
  <c r="BR96" i="43"/>
  <c r="BR331" i="43"/>
  <c r="CY315" i="43"/>
  <c r="CY230" i="43"/>
  <c r="BR213" i="43"/>
  <c r="BR190" i="43"/>
  <c r="BR64" i="43"/>
  <c r="CY204" i="43"/>
  <c r="CY61" i="43"/>
  <c r="CY114" i="43"/>
  <c r="CY190" i="43"/>
  <c r="CY213" i="43"/>
  <c r="CY254" i="43"/>
  <c r="CY281" i="43"/>
  <c r="CY229" i="43"/>
  <c r="CY208" i="43"/>
  <c r="CY184" i="43"/>
  <c r="CY283" i="43"/>
  <c r="CY264" i="43"/>
  <c r="CY98" i="43"/>
  <c r="CY123" i="43"/>
  <c r="CY6" i="43"/>
  <c r="BR5" i="42"/>
  <c r="CY63" i="42"/>
  <c r="BR133" i="42"/>
  <c r="CY307" i="42"/>
  <c r="CY143" i="42"/>
  <c r="CY6" i="42"/>
  <c r="CY306" i="42"/>
  <c r="CY17" i="42"/>
  <c r="CZ17" i="42" s="1"/>
  <c r="CY51" i="42"/>
  <c r="CZ51" i="42" s="1"/>
  <c r="CY78" i="42"/>
  <c r="BR267" i="42"/>
  <c r="CY267" i="42"/>
  <c r="BR52" i="42"/>
  <c r="CY113" i="42"/>
  <c r="BR227" i="42"/>
  <c r="CY320" i="42"/>
  <c r="BR255" i="42"/>
  <c r="CY156" i="42"/>
  <c r="CY219" i="42"/>
  <c r="CY53" i="42"/>
  <c r="CY207" i="42"/>
  <c r="BR9" i="42"/>
  <c r="BR6" i="42"/>
  <c r="BR113" i="42"/>
  <c r="BR144" i="42"/>
  <c r="CY227" i="42"/>
  <c r="CZ227" i="42" s="1"/>
  <c r="BR60" i="42"/>
  <c r="BR143" i="42"/>
  <c r="CY212" i="42"/>
  <c r="CY266" i="42"/>
  <c r="BR304" i="42"/>
  <c r="BR275" i="42"/>
  <c r="BR206" i="42"/>
  <c r="CY153" i="42"/>
  <c r="CY301" i="42"/>
  <c r="CN91" i="42"/>
  <c r="CN99" i="42"/>
  <c r="CN109" i="42"/>
  <c r="CN221" i="42"/>
  <c r="CY46" i="42"/>
  <c r="CY54" i="42"/>
  <c r="CY68" i="42"/>
  <c r="CY269" i="42"/>
  <c r="CY70" i="42"/>
  <c r="CN215" i="42"/>
  <c r="CN224" i="42"/>
  <c r="CN273" i="42"/>
  <c r="BR70" i="42"/>
  <c r="CN42" i="42"/>
  <c r="CN61" i="42"/>
  <c r="CN146" i="42"/>
  <c r="CN184" i="42"/>
  <c r="CO184" i="42" s="1"/>
  <c r="CN241" i="42"/>
  <c r="CY281" i="42"/>
  <c r="CZ281" i="42" s="1"/>
  <c r="CY89" i="42"/>
  <c r="CY196" i="42"/>
  <c r="CZ196" i="42" s="1"/>
  <c r="CY58" i="42"/>
  <c r="CY122" i="42"/>
  <c r="CQ209" i="41"/>
  <c r="CQ58" i="41"/>
  <c r="EO58" i="41" s="1"/>
  <c r="EP58" i="41" s="1"/>
  <c r="CQ195" i="41"/>
  <c r="EO195" i="41" s="1"/>
  <c r="CQ182" i="41"/>
  <c r="CQ170" i="41"/>
  <c r="EO170" i="41" s="1"/>
  <c r="EP170" i="41" s="1"/>
  <c r="CQ137" i="41"/>
  <c r="CQ242" i="41"/>
  <c r="EO242" i="41" s="1"/>
  <c r="EP242" i="41" s="1"/>
  <c r="CQ212" i="41"/>
  <c r="CY179" i="42"/>
  <c r="CY317" i="42"/>
  <c r="CN69" i="42"/>
  <c r="BS73" i="42"/>
  <c r="BQ73" i="42" s="1"/>
  <c r="BR73" i="42" s="1"/>
  <c r="CN76" i="42"/>
  <c r="CN130" i="42"/>
  <c r="CN151" i="42"/>
  <c r="CN152" i="42"/>
  <c r="CN161" i="42"/>
  <c r="CN169" i="42"/>
  <c r="CN233" i="42"/>
  <c r="CN239" i="42"/>
  <c r="CN319" i="42"/>
  <c r="CN325" i="42"/>
  <c r="CY5" i="42"/>
  <c r="CY9" i="42"/>
  <c r="CZ9" i="42" s="1"/>
  <c r="CY22" i="42"/>
  <c r="CY52" i="42"/>
  <c r="CY74" i="42"/>
  <c r="CY82" i="42"/>
  <c r="CZ82" i="42" s="1"/>
  <c r="CY165" i="42"/>
  <c r="BR97" i="42"/>
  <c r="CY158" i="42"/>
  <c r="CY166" i="42"/>
  <c r="CY177" i="42"/>
  <c r="BR212" i="42"/>
  <c r="BR252" i="42"/>
  <c r="BR307" i="42"/>
  <c r="BR320" i="42"/>
  <c r="CY234" i="42"/>
  <c r="CY255" i="42"/>
  <c r="CY304" i="42"/>
  <c r="CY313" i="42"/>
  <c r="CY95" i="42"/>
  <c r="CZ95" i="42" s="1"/>
  <c r="CN14" i="42"/>
  <c r="BS19" i="42"/>
  <c r="BQ19" i="42" s="1"/>
  <c r="BS27" i="42"/>
  <c r="BQ27" i="42" s="1"/>
  <c r="CN36" i="42"/>
  <c r="CN65" i="42"/>
  <c r="CN80" i="42"/>
  <c r="CN81" i="42"/>
  <c r="CN96" i="42"/>
  <c r="CN100" i="42"/>
  <c r="CN128" i="42"/>
  <c r="CN132" i="42"/>
  <c r="CN138" i="42"/>
  <c r="CN141" i="42"/>
  <c r="CN167" i="42"/>
  <c r="CN170" i="42"/>
  <c r="CN172" i="42"/>
  <c r="CN181" i="42"/>
  <c r="CN193" i="42"/>
  <c r="CN201" i="42"/>
  <c r="CN204" i="42"/>
  <c r="CO204" i="42" s="1"/>
  <c r="CN205" i="42"/>
  <c r="CN231" i="42"/>
  <c r="CN235" i="42"/>
  <c r="CN286" i="42"/>
  <c r="CN288" i="42"/>
  <c r="CN291" i="42"/>
  <c r="CQ328" i="41"/>
  <c r="EO328" i="41" s="1"/>
  <c r="EP328" i="41" s="1"/>
  <c r="CQ317" i="41"/>
  <c r="EO317" i="41" s="1"/>
  <c r="EP317" i="41" s="1"/>
  <c r="CQ184" i="41"/>
  <c r="CR117" i="41"/>
  <c r="CQ67" i="41"/>
  <c r="EO67" i="41" s="1"/>
  <c r="CQ82" i="41"/>
  <c r="EO82" i="41" s="1"/>
  <c r="EP82" i="41" s="1"/>
  <c r="CQ241" i="41"/>
  <c r="EO241" i="41" s="1"/>
  <c r="CQ226" i="41"/>
  <c r="EO226" i="41" s="1"/>
  <c r="CQ148" i="41"/>
  <c r="EO148" i="41" s="1"/>
  <c r="CQ101" i="41"/>
  <c r="EB101" i="41" s="1"/>
  <c r="CQ55" i="41"/>
  <c r="CQ6" i="41"/>
  <c r="EB6" i="41" s="1"/>
  <c r="CQ234" i="41"/>
  <c r="EO234" i="41" s="1"/>
  <c r="EP234" i="41" s="1"/>
  <c r="CY90" i="43"/>
  <c r="CY154" i="43"/>
  <c r="BR95" i="42"/>
  <c r="CY24" i="43"/>
  <c r="CY196" i="43"/>
  <c r="CY178" i="43"/>
  <c r="CY17" i="43"/>
  <c r="BR22" i="43"/>
  <c r="CY257" i="43"/>
  <c r="BR257" i="43"/>
  <c r="CY97" i="42"/>
  <c r="CY189" i="42"/>
  <c r="CY322" i="42"/>
  <c r="CR198" i="41"/>
  <c r="BR230" i="42"/>
  <c r="CY230" i="42"/>
  <c r="BR56" i="42"/>
  <c r="CY56" i="42"/>
  <c r="CR189" i="41"/>
  <c r="CR178" i="41"/>
  <c r="CR169" i="41"/>
  <c r="CR64" i="41"/>
  <c r="CR57" i="41"/>
  <c r="CR17" i="41"/>
  <c r="CR235" i="41"/>
  <c r="CR224" i="41"/>
  <c r="CR213" i="41"/>
  <c r="CR170" i="41"/>
  <c r="CR9" i="41"/>
  <c r="CN10" i="42"/>
  <c r="CN16" i="42"/>
  <c r="CN27" i="42"/>
  <c r="CN30" i="42"/>
  <c r="CN33" i="42"/>
  <c r="CN45" i="42"/>
  <c r="CN57" i="42"/>
  <c r="CN85" i="42"/>
  <c r="CN87" i="42"/>
  <c r="CN92" i="42"/>
  <c r="CN105" i="42"/>
  <c r="CN112" i="42"/>
  <c r="CN115" i="42"/>
  <c r="CN117" i="42"/>
  <c r="CN119" i="42"/>
  <c r="CN124" i="42"/>
  <c r="CN157" i="42"/>
  <c r="CN162" i="42"/>
  <c r="CN186" i="42"/>
  <c r="CN190" i="42"/>
  <c r="CN211" i="42"/>
  <c r="CN249" i="42"/>
  <c r="CN253" i="42"/>
  <c r="CN258" i="42"/>
  <c r="CN270" i="42"/>
  <c r="CN274" i="42"/>
  <c r="CN277" i="42"/>
  <c r="CN282" i="42"/>
  <c r="CN283" i="42"/>
  <c r="CN293" i="42"/>
  <c r="CN297" i="42"/>
  <c r="CN299" i="42"/>
  <c r="CN300" i="42"/>
  <c r="CN305" i="42"/>
  <c r="CN311" i="42"/>
  <c r="CN331" i="42"/>
  <c r="CN7" i="42"/>
  <c r="CN18" i="42"/>
  <c r="CN19" i="42"/>
  <c r="CN29" i="42"/>
  <c r="CN31" i="42"/>
  <c r="CN32" i="42"/>
  <c r="CN49" i="42"/>
  <c r="CN50" i="42"/>
  <c r="CN83" i="42"/>
  <c r="CN86" i="42"/>
  <c r="CN93" i="42"/>
  <c r="CN101" i="42"/>
  <c r="CN111" i="42"/>
  <c r="CN114" i="42"/>
  <c r="CN116" i="42"/>
  <c r="CN118" i="42"/>
  <c r="CN120" i="42"/>
  <c r="CN123" i="42"/>
  <c r="CN139" i="42"/>
  <c r="CN142" i="42"/>
  <c r="CN154" i="42"/>
  <c r="CN163" i="42"/>
  <c r="CN171" i="42"/>
  <c r="CN173" i="42"/>
  <c r="CN176" i="42"/>
  <c r="CN187" i="42"/>
  <c r="CN197" i="42"/>
  <c r="CN202" i="42"/>
  <c r="CN209" i="42"/>
  <c r="CN226" i="42"/>
  <c r="CN229" i="42"/>
  <c r="CN236" i="42"/>
  <c r="CN238" i="42"/>
  <c r="CN242" i="42"/>
  <c r="CN265" i="42"/>
  <c r="CN276" i="42"/>
  <c r="CN278" i="42"/>
  <c r="CN280" i="42"/>
  <c r="CN284" i="42"/>
  <c r="CN287" i="42"/>
  <c r="CN296" i="42"/>
  <c r="CN298" i="42"/>
  <c r="CN302" i="42"/>
  <c r="CN308" i="42"/>
  <c r="CN321" i="42"/>
  <c r="CN333" i="42"/>
  <c r="CN254" i="42"/>
  <c r="CN263" i="42"/>
  <c r="CN328" i="42"/>
  <c r="BS92" i="42"/>
  <c r="BQ92" i="42" s="1"/>
  <c r="BS98" i="42"/>
  <c r="BQ98" i="42" s="1"/>
  <c r="BR98" i="42" s="1"/>
  <c r="BS99" i="42"/>
  <c r="BQ99" i="42" s="1"/>
  <c r="BR99" i="42" s="1"/>
  <c r="BS296" i="42"/>
  <c r="BQ296" i="42" s="1"/>
  <c r="BR296" i="42" s="1"/>
  <c r="BS298" i="42"/>
  <c r="BQ298" i="42" s="1"/>
  <c r="BR298" i="42" s="1"/>
  <c r="BS331" i="42"/>
  <c r="BQ331" i="42" s="1"/>
  <c r="BR331" i="42" s="1"/>
  <c r="BS86" i="42"/>
  <c r="BQ86" i="42" s="1"/>
  <c r="BS162" i="42"/>
  <c r="BQ162" i="42" s="1"/>
  <c r="BR162" i="42" s="1"/>
  <c r="BS170" i="42"/>
  <c r="BQ170" i="42" s="1"/>
  <c r="BR170" i="42" s="1"/>
  <c r="BS172" i="42"/>
  <c r="BQ172" i="42" s="1"/>
  <c r="BS176" i="42"/>
  <c r="BQ176" i="42" s="1"/>
  <c r="BR176" i="42" s="1"/>
  <c r="BS185" i="42"/>
  <c r="BQ185" i="42" s="1"/>
  <c r="BS186" i="42"/>
  <c r="BQ186" i="42" s="1"/>
  <c r="BR186" i="42" s="1"/>
  <c r="BS205" i="42"/>
  <c r="BQ205" i="42" s="1"/>
  <c r="BR205" i="42" s="1"/>
  <c r="BS210" i="42"/>
  <c r="BQ210" i="42" s="1"/>
  <c r="BR210" i="42" s="1"/>
  <c r="BS211" i="42"/>
  <c r="BQ211" i="42" s="1"/>
  <c r="CY211" i="42" s="1"/>
  <c r="BS213" i="42"/>
  <c r="BQ213" i="42" s="1"/>
  <c r="BR213" i="42" s="1"/>
  <c r="BS229" i="42"/>
  <c r="BQ229" i="42" s="1"/>
  <c r="BR229" i="42" s="1"/>
  <c r="BS235" i="42"/>
  <c r="BQ235" i="42" s="1"/>
  <c r="BR235" i="42" s="1"/>
  <c r="BS243" i="42"/>
  <c r="BQ243" i="42" s="1"/>
  <c r="BS249" i="42"/>
  <c r="BQ249" i="42" s="1"/>
  <c r="CY249" i="42" s="1"/>
  <c r="CZ249" i="42" s="1"/>
  <c r="BS254" i="42"/>
  <c r="BQ254" i="42" s="1"/>
  <c r="CY254" i="42" s="1"/>
  <c r="BS139" i="42"/>
  <c r="BQ139" i="42" s="1"/>
  <c r="BR139" i="42" s="1"/>
  <c r="BS30" i="42"/>
  <c r="BQ30" i="42" s="1"/>
  <c r="BR30" i="42" s="1"/>
  <c r="BS50" i="42"/>
  <c r="BQ50" i="42" s="1"/>
  <c r="BS76" i="42"/>
  <c r="BQ76" i="42" s="1"/>
  <c r="CY76" i="42" s="1"/>
  <c r="BS117" i="42"/>
  <c r="BQ117" i="42" s="1"/>
  <c r="CY117" i="42" s="1"/>
  <c r="BS224" i="42"/>
  <c r="BQ224" i="42" s="1"/>
  <c r="BR224" i="42" s="1"/>
  <c r="BS16" i="42"/>
  <c r="BQ16" i="42" s="1"/>
  <c r="BR16" i="42" s="1"/>
  <c r="BS45" i="42"/>
  <c r="BQ45" i="42" s="1"/>
  <c r="BR45" i="42" s="1"/>
  <c r="BS81" i="42"/>
  <c r="BQ81" i="42" s="1"/>
  <c r="BS215" i="42"/>
  <c r="BQ215" i="42" s="1"/>
  <c r="CY215" i="42" s="1"/>
  <c r="BS123" i="42"/>
  <c r="BQ123" i="42" s="1"/>
  <c r="BR123" i="42" s="1"/>
  <c r="BS126" i="42"/>
  <c r="BQ126" i="42" s="1"/>
  <c r="BR126" i="42" s="1"/>
  <c r="BS128" i="42"/>
  <c r="BQ128" i="42" s="1"/>
  <c r="BR128" i="42" s="1"/>
  <c r="BS129" i="42"/>
  <c r="BQ129" i="42" s="1"/>
  <c r="BS130" i="42"/>
  <c r="BQ130" i="42" s="1"/>
  <c r="BR130" i="42" s="1"/>
  <c r="BS131" i="42"/>
  <c r="BQ131" i="42" s="1"/>
  <c r="BR131" i="42" s="1"/>
  <c r="BS132" i="42"/>
  <c r="BQ132" i="42" s="1"/>
  <c r="BR132" i="42" s="1"/>
  <c r="BS152" i="42"/>
  <c r="BQ152" i="42" s="1"/>
  <c r="BS202" i="42"/>
  <c r="BQ202" i="42" s="1"/>
  <c r="CY202" i="42" s="1"/>
  <c r="BS274" i="42"/>
  <c r="BQ274" i="42" s="1"/>
  <c r="BS277" i="42"/>
  <c r="BQ277" i="42" s="1"/>
  <c r="CY277" i="42" s="1"/>
  <c r="BS283" i="42"/>
  <c r="BQ283" i="42" s="1"/>
  <c r="BR283" i="42" s="1"/>
  <c r="BS285" i="42"/>
  <c r="BQ285" i="42" s="1"/>
  <c r="BR285" i="42" s="1"/>
  <c r="BS286" i="42"/>
  <c r="BQ286" i="42" s="1"/>
  <c r="BS305" i="42"/>
  <c r="BQ305" i="42" s="1"/>
  <c r="CY305" i="42" s="1"/>
  <c r="CZ305" i="42" s="1"/>
  <c r="BS311" i="42"/>
  <c r="BQ311" i="42" s="1"/>
  <c r="BR311" i="42" s="1"/>
  <c r="BS318" i="42"/>
  <c r="BQ318" i="42" s="1"/>
  <c r="BS319" i="42"/>
  <c r="BQ319" i="42" s="1"/>
  <c r="CY319" i="42" s="1"/>
  <c r="BS32" i="42"/>
  <c r="BQ32" i="42" s="1"/>
  <c r="BR32" i="42" s="1"/>
  <c r="BS100" i="42"/>
  <c r="BQ100" i="42" s="1"/>
  <c r="BS102" i="42"/>
  <c r="BQ102" i="42" s="1"/>
  <c r="BR102" i="42" s="1"/>
  <c r="BS105" i="42"/>
  <c r="BQ105" i="42" s="1"/>
  <c r="BS115" i="42"/>
  <c r="BQ115" i="42" s="1"/>
  <c r="BS168" i="42"/>
  <c r="BQ168" i="42" s="1"/>
  <c r="BR168" i="42" s="1"/>
  <c r="BS169" i="42"/>
  <c r="BQ169" i="42" s="1"/>
  <c r="BR169" i="42" s="1"/>
  <c r="BS187" i="42"/>
  <c r="BQ187" i="42" s="1"/>
  <c r="BS197" i="42"/>
  <c r="BQ197" i="42" s="1"/>
  <c r="BR197" i="42" s="1"/>
  <c r="BS232" i="42"/>
  <c r="BQ232" i="42" s="1"/>
  <c r="BS233" i="42"/>
  <c r="BQ233" i="42" s="1"/>
  <c r="BR233" i="42" s="1"/>
  <c r="BS238" i="42"/>
  <c r="BQ238" i="42" s="1"/>
  <c r="BS263" i="42"/>
  <c r="BQ263" i="42" s="1"/>
  <c r="BS268" i="42"/>
  <c r="BQ268" i="42" s="1"/>
  <c r="BR268" i="42" s="1"/>
  <c r="BS270" i="42"/>
  <c r="BQ270" i="42" s="1"/>
  <c r="CY270" i="42" s="1"/>
  <c r="CZ270" i="42" s="1"/>
  <c r="BS280" i="42"/>
  <c r="BQ280" i="42" s="1"/>
  <c r="BS287" i="42"/>
  <c r="BQ287" i="42" s="1"/>
  <c r="BS300" i="42"/>
  <c r="BQ300" i="42" s="1"/>
  <c r="BS302" i="42"/>
  <c r="BQ302" i="42" s="1"/>
  <c r="BR302" i="42" s="1"/>
  <c r="BS321" i="42"/>
  <c r="BQ321" i="42" s="1"/>
  <c r="BR321" i="42" s="1"/>
  <c r="BS325" i="42"/>
  <c r="BQ325" i="42" s="1"/>
  <c r="BS326" i="42"/>
  <c r="BQ326" i="42" s="1"/>
  <c r="BS333" i="42"/>
  <c r="BQ333" i="42" s="1"/>
  <c r="BR333" i="42" s="1"/>
  <c r="BS25" i="42"/>
  <c r="BQ25" i="42" s="1"/>
  <c r="BS111" i="42"/>
  <c r="BQ111" i="42" s="1"/>
  <c r="BR111" i="42" s="1"/>
  <c r="BS119" i="42"/>
  <c r="BQ119" i="42" s="1"/>
  <c r="BS142" i="42"/>
  <c r="BQ142" i="42" s="1"/>
  <c r="BR142" i="42" s="1"/>
  <c r="BS150" i="42"/>
  <c r="BQ150" i="42" s="1"/>
  <c r="BR150" i="42" s="1"/>
  <c r="BS151" i="42"/>
  <c r="BQ151" i="42" s="1"/>
  <c r="BR151" i="42" s="1"/>
  <c r="BS7" i="42"/>
  <c r="BQ7" i="42" s="1"/>
  <c r="CY7" i="42" s="1"/>
  <c r="BS34" i="42"/>
  <c r="BQ34" i="42" s="1"/>
  <c r="BS36" i="42"/>
  <c r="BQ36" i="42" s="1"/>
  <c r="BR36" i="42" s="1"/>
  <c r="BS41" i="42"/>
  <c r="BQ41" i="42" s="1"/>
  <c r="BR41" i="42" s="1"/>
  <c r="BS42" i="42"/>
  <c r="BQ42" i="42" s="1"/>
  <c r="BS59" i="42"/>
  <c r="BQ59" i="42" s="1"/>
  <c r="BR59" i="42" s="1"/>
  <c r="BS61" i="42"/>
  <c r="BQ61" i="42" s="1"/>
  <c r="BR61" i="42" s="1"/>
  <c r="BS64" i="42"/>
  <c r="BQ64" i="42" s="1"/>
  <c r="BR64" i="42" s="1"/>
  <c r="BS65" i="42"/>
  <c r="BQ65" i="42" s="1"/>
  <c r="BS66" i="42"/>
  <c r="BQ66" i="42" s="1"/>
  <c r="BS69" i="42"/>
  <c r="BQ69" i="42" s="1"/>
  <c r="BS77" i="42"/>
  <c r="BQ77" i="42" s="1"/>
  <c r="BS80" i="42"/>
  <c r="BQ80" i="42" s="1"/>
  <c r="BR80" i="42" s="1"/>
  <c r="BS84" i="42"/>
  <c r="BQ84" i="42" s="1"/>
  <c r="BR84" i="42" s="1"/>
  <c r="BS85" i="42"/>
  <c r="BQ85" i="42" s="1"/>
  <c r="BS88" i="42"/>
  <c r="BQ88" i="42" s="1"/>
  <c r="BR88" i="42" s="1"/>
  <c r="BS91" i="42"/>
  <c r="BQ91" i="42" s="1"/>
  <c r="BR91" i="42" s="1"/>
  <c r="BS94" i="42"/>
  <c r="BQ94" i="42" s="1"/>
  <c r="BR94" i="42" s="1"/>
  <c r="BS96" i="42"/>
  <c r="BQ96" i="42" s="1"/>
  <c r="BR96" i="42" s="1"/>
  <c r="BS108" i="42"/>
  <c r="BQ108" i="42" s="1"/>
  <c r="BS109" i="42"/>
  <c r="BQ109" i="42" s="1"/>
  <c r="BS135" i="42"/>
  <c r="BQ135" i="42" s="1"/>
  <c r="BS138" i="42"/>
  <c r="BQ138" i="42" s="1"/>
  <c r="BS155" i="42"/>
  <c r="BQ155" i="42" s="1"/>
  <c r="BR155" i="42" s="1"/>
  <c r="BS157" i="42"/>
  <c r="BQ157" i="42" s="1"/>
  <c r="CY157" i="42" s="1"/>
  <c r="BS159" i="42"/>
  <c r="BQ159" i="42" s="1"/>
  <c r="BR159" i="42" s="1"/>
  <c r="BS161" i="42"/>
  <c r="BQ161" i="42" s="1"/>
  <c r="BS164" i="42"/>
  <c r="BQ164" i="42" s="1"/>
  <c r="BR164" i="42" s="1"/>
  <c r="BS167" i="42"/>
  <c r="BQ167" i="42" s="1"/>
  <c r="BS182" i="42"/>
  <c r="BQ182" i="42" s="1"/>
  <c r="BR182" i="42" s="1"/>
  <c r="BS184" i="42"/>
  <c r="BQ184" i="42" s="1"/>
  <c r="BS191" i="42"/>
  <c r="BQ191" i="42" s="1"/>
  <c r="BR191" i="42" s="1"/>
  <c r="BS193" i="42"/>
  <c r="BQ193" i="42" s="1"/>
  <c r="BS194" i="42"/>
  <c r="BQ194" i="42" s="1"/>
  <c r="BR194" i="42" s="1"/>
  <c r="BS201" i="42"/>
  <c r="BQ201" i="42" s="1"/>
  <c r="BS218" i="42"/>
  <c r="BQ218" i="42" s="1"/>
  <c r="BS221" i="42"/>
  <c r="BQ221" i="42" s="1"/>
  <c r="BR221" i="42" s="1"/>
  <c r="BS240" i="42"/>
  <c r="BQ240" i="42" s="1"/>
  <c r="BS241" i="42"/>
  <c r="BQ241" i="42" s="1"/>
  <c r="BR241" i="42" s="1"/>
  <c r="BS251" i="42"/>
  <c r="BQ251" i="42" s="1"/>
  <c r="BS253" i="42"/>
  <c r="BQ253" i="42" s="1"/>
  <c r="BR253" i="42" s="1"/>
  <c r="BS271" i="42"/>
  <c r="BQ271" i="42" s="1"/>
  <c r="BR271" i="42" s="1"/>
  <c r="BS273" i="42"/>
  <c r="BQ273" i="42" s="1"/>
  <c r="BS292" i="42"/>
  <c r="BQ292" i="42" s="1"/>
  <c r="BR292" i="42" s="1"/>
  <c r="BS293" i="42"/>
  <c r="BQ293" i="42" s="1"/>
  <c r="BR293" i="42" s="1"/>
  <c r="BS13" i="42"/>
  <c r="BQ13" i="42" s="1"/>
  <c r="BR13" i="42" s="1"/>
  <c r="BS14" i="42"/>
  <c r="BQ14" i="42" s="1"/>
  <c r="BS10" i="42"/>
  <c r="BQ10" i="42" s="1"/>
  <c r="BR10" i="42" s="1"/>
  <c r="CN13" i="42"/>
  <c r="BS18" i="42"/>
  <c r="BQ18" i="42" s="1"/>
  <c r="BR18" i="42" s="1"/>
  <c r="CN25" i="42"/>
  <c r="BS26" i="42"/>
  <c r="BQ26" i="42" s="1"/>
  <c r="BR26" i="42" s="1"/>
  <c r="CN26" i="42"/>
  <c r="BS29" i="42"/>
  <c r="BQ29" i="42" s="1"/>
  <c r="BS31" i="42"/>
  <c r="BQ31" i="42" s="1"/>
  <c r="BR31" i="42" s="1"/>
  <c r="BS33" i="42"/>
  <c r="BQ33" i="42" s="1"/>
  <c r="CY33" i="42" s="1"/>
  <c r="CN34" i="42"/>
  <c r="CN41" i="42"/>
  <c r="BS49" i="42"/>
  <c r="BQ49" i="42" s="1"/>
  <c r="CY49" i="42" s="1"/>
  <c r="BS57" i="42"/>
  <c r="BQ57" i="42" s="1"/>
  <c r="CN59" i="42"/>
  <c r="CN64" i="42"/>
  <c r="CN66" i="42"/>
  <c r="CN73" i="42"/>
  <c r="CN77" i="42"/>
  <c r="BS83" i="42"/>
  <c r="BQ83" i="42" s="1"/>
  <c r="BR83" i="42" s="1"/>
  <c r="CN84" i="42"/>
  <c r="BS87" i="42"/>
  <c r="BQ87" i="42" s="1"/>
  <c r="BR87" i="42" s="1"/>
  <c r="CN88" i="42"/>
  <c r="BS93" i="42"/>
  <c r="BQ93" i="42" s="1"/>
  <c r="CY93" i="42" s="1"/>
  <c r="CN94" i="42"/>
  <c r="CN98" i="42"/>
  <c r="BS101" i="42"/>
  <c r="BQ101" i="42" s="1"/>
  <c r="CN102" i="42"/>
  <c r="CO102" i="42" s="1"/>
  <c r="CN108" i="42"/>
  <c r="BS112" i="42"/>
  <c r="BQ112" i="42" s="1"/>
  <c r="BR112" i="42" s="1"/>
  <c r="BS114" i="42"/>
  <c r="BQ114" i="42" s="1"/>
  <c r="BS116" i="42"/>
  <c r="BQ116" i="42" s="1"/>
  <c r="BR116" i="42" s="1"/>
  <c r="BS118" i="42"/>
  <c r="BQ118" i="42" s="1"/>
  <c r="BS120" i="42"/>
  <c r="BQ120" i="42" s="1"/>
  <c r="CY120" i="42" s="1"/>
  <c r="BS124" i="42"/>
  <c r="BQ124" i="42" s="1"/>
  <c r="CN126" i="42"/>
  <c r="CN129" i="42"/>
  <c r="CN131" i="42"/>
  <c r="CN135" i="42"/>
  <c r="BS141" i="42"/>
  <c r="BQ141" i="42" s="1"/>
  <c r="BR141" i="42" s="1"/>
  <c r="BS146" i="42"/>
  <c r="BQ146" i="42" s="1"/>
  <c r="CN150" i="42"/>
  <c r="BS154" i="42"/>
  <c r="BQ154" i="42" s="1"/>
  <c r="CY154" i="42" s="1"/>
  <c r="CN155" i="42"/>
  <c r="CO155" i="42" s="1"/>
  <c r="CN159" i="42"/>
  <c r="BS163" i="42"/>
  <c r="BQ163" i="42" s="1"/>
  <c r="BR163" i="42" s="1"/>
  <c r="CN164" i="42"/>
  <c r="CN168" i="42"/>
  <c r="BS171" i="42"/>
  <c r="BQ171" i="42" s="1"/>
  <c r="CY171" i="42" s="1"/>
  <c r="BS173" i="42"/>
  <c r="BQ173" i="42" s="1"/>
  <c r="BS181" i="42"/>
  <c r="BQ181" i="42" s="1"/>
  <c r="CN182" i="42"/>
  <c r="CN185" i="42"/>
  <c r="BS190" i="42"/>
  <c r="BQ190" i="42" s="1"/>
  <c r="BR190" i="42" s="1"/>
  <c r="CN191" i="42"/>
  <c r="CN194" i="42"/>
  <c r="CO194" i="42" s="1"/>
  <c r="BS204" i="42"/>
  <c r="BQ204" i="42" s="1"/>
  <c r="BS209" i="42"/>
  <c r="BQ209" i="42" s="1"/>
  <c r="BR209" i="42" s="1"/>
  <c r="CN210" i="42"/>
  <c r="CN213" i="42"/>
  <c r="CN218" i="42"/>
  <c r="BS226" i="42"/>
  <c r="BQ226" i="42" s="1"/>
  <c r="BR226" i="42" s="1"/>
  <c r="BS231" i="42"/>
  <c r="BQ231" i="42" s="1"/>
  <c r="BR231" i="42" s="1"/>
  <c r="CN232" i="42"/>
  <c r="BS236" i="42"/>
  <c r="BQ236" i="42" s="1"/>
  <c r="BR236" i="42" s="1"/>
  <c r="CN326" i="42"/>
  <c r="BS239" i="42"/>
  <c r="BQ239" i="42" s="1"/>
  <c r="BR239" i="42" s="1"/>
  <c r="CN240" i="42"/>
  <c r="BS242" i="42"/>
  <c r="BQ242" i="42" s="1"/>
  <c r="BR242" i="42" s="1"/>
  <c r="CN243" i="42"/>
  <c r="CN251" i="42"/>
  <c r="BS258" i="42"/>
  <c r="BQ258" i="42" s="1"/>
  <c r="CY258" i="42" s="1"/>
  <c r="BS265" i="42"/>
  <c r="BQ265" i="42" s="1"/>
  <c r="BR265" i="42" s="1"/>
  <c r="CN268" i="42"/>
  <c r="CN271" i="42"/>
  <c r="BS276" i="42"/>
  <c r="BQ276" i="42" s="1"/>
  <c r="CY276" i="42" s="1"/>
  <c r="BS278" i="42"/>
  <c r="BQ278" i="42" s="1"/>
  <c r="CY278" i="42" s="1"/>
  <c r="BS282" i="42"/>
  <c r="BQ282" i="42" s="1"/>
  <c r="CY282" i="42" s="1"/>
  <c r="BS284" i="42"/>
  <c r="BQ284" i="42" s="1"/>
  <c r="CY284" i="42" s="1"/>
  <c r="CN285" i="42"/>
  <c r="CO285" i="42" s="1"/>
  <c r="BS288" i="42"/>
  <c r="BQ288" i="42" s="1"/>
  <c r="CY288" i="42" s="1"/>
  <c r="BS291" i="42"/>
  <c r="BQ291" i="42" s="1"/>
  <c r="CY291" i="42" s="1"/>
  <c r="CN292" i="42"/>
  <c r="BS297" i="42"/>
  <c r="BQ297" i="42" s="1"/>
  <c r="BR297" i="42" s="1"/>
  <c r="BS299" i="42"/>
  <c r="BQ299" i="42" s="1"/>
  <c r="BR299" i="42" s="1"/>
  <c r="BS308" i="42"/>
  <c r="BQ308" i="42" s="1"/>
  <c r="CY308" i="42" s="1"/>
  <c r="BS316" i="42"/>
  <c r="BQ316" i="42" s="1"/>
  <c r="CN316" i="42"/>
  <c r="CN318" i="42"/>
  <c r="BS328" i="42"/>
  <c r="BQ328" i="42" s="1"/>
  <c r="CY328" i="42" s="1"/>
  <c r="BR27" i="42"/>
  <c r="BR42" i="42"/>
  <c r="BR76" i="42"/>
  <c r="CY87" i="42"/>
  <c r="BR105" i="42"/>
  <c r="BR69" i="42"/>
  <c r="BR109" i="42"/>
  <c r="CY59" i="42"/>
  <c r="CZ59" i="42" s="1"/>
  <c r="CY123" i="42"/>
  <c r="BR152" i="42"/>
  <c r="BR172" i="42"/>
  <c r="BR215" i="42"/>
  <c r="BR204" i="42"/>
  <c r="BR211" i="42"/>
  <c r="CY241" i="42"/>
  <c r="CY210" i="42"/>
  <c r="CY265" i="42"/>
  <c r="BR273" i="42"/>
  <c r="BR278" i="42"/>
  <c r="BR284" i="42"/>
  <c r="BR243" i="42"/>
  <c r="BR326" i="42"/>
  <c r="CY311" i="42"/>
  <c r="BR319" i="42"/>
  <c r="N7" i="41"/>
  <c r="E7" i="41"/>
  <c r="K7" i="41"/>
  <c r="Q7" i="41"/>
  <c r="BS7" i="41"/>
  <c r="BT7" i="41"/>
  <c r="BU7" i="41"/>
  <c r="CE7" i="41"/>
  <c r="CF7" i="41"/>
  <c r="CG7" i="41"/>
  <c r="CT7" i="41"/>
  <c r="CU7" i="41"/>
  <c r="CV7" i="41"/>
  <c r="CY7" i="41"/>
  <c r="DB7" i="41"/>
  <c r="DF7" i="41"/>
  <c r="DG7" i="41"/>
  <c r="DH7" i="41"/>
  <c r="DK7" i="41"/>
  <c r="DN7" i="41"/>
  <c r="DQ7" i="41"/>
  <c r="EC7" i="41"/>
  <c r="ED7" i="41"/>
  <c r="EE7" i="41"/>
  <c r="ER7" i="41"/>
  <c r="ES7" i="41" s="1"/>
  <c r="E10" i="41"/>
  <c r="K10" i="41"/>
  <c r="N10" i="41"/>
  <c r="Q10" i="41"/>
  <c r="BS10" i="41"/>
  <c r="BT10" i="41"/>
  <c r="BU10" i="41"/>
  <c r="CE10" i="41"/>
  <c r="CF10" i="41"/>
  <c r="CG10" i="41"/>
  <c r="CT10" i="41"/>
  <c r="CU10" i="41"/>
  <c r="CV10" i="41"/>
  <c r="CY10" i="41"/>
  <c r="DB10" i="41"/>
  <c r="DF10" i="41"/>
  <c r="DG10" i="41"/>
  <c r="DH10" i="41"/>
  <c r="DK10" i="41"/>
  <c r="DN10" i="41"/>
  <c r="DQ10" i="41"/>
  <c r="EC10" i="41"/>
  <c r="ED10" i="41"/>
  <c r="EE10" i="41"/>
  <c r="ER10" i="41"/>
  <c r="ES10" i="41" s="1"/>
  <c r="E13" i="41"/>
  <c r="K13" i="41"/>
  <c r="N13" i="41"/>
  <c r="Q13" i="41"/>
  <c r="BS13" i="41"/>
  <c r="BT13" i="41"/>
  <c r="BU13" i="41"/>
  <c r="CE13" i="41"/>
  <c r="CF13" i="41"/>
  <c r="CG13" i="41"/>
  <c r="CT13" i="41"/>
  <c r="CU13" i="41"/>
  <c r="CV13" i="41"/>
  <c r="CY13" i="41"/>
  <c r="DB13" i="41"/>
  <c r="DF13" i="41"/>
  <c r="DG13" i="41"/>
  <c r="DH13" i="41"/>
  <c r="DK13" i="41"/>
  <c r="DN13" i="41"/>
  <c r="DQ13" i="41"/>
  <c r="EC13" i="41"/>
  <c r="ED13" i="41"/>
  <c r="EE13" i="41"/>
  <c r="ER13" i="41"/>
  <c r="ES13" i="41" s="1"/>
  <c r="E14" i="41"/>
  <c r="K14" i="41"/>
  <c r="N14" i="41"/>
  <c r="Q14" i="41"/>
  <c r="BS14" i="41"/>
  <c r="BT14" i="41"/>
  <c r="BU14" i="41"/>
  <c r="CE14" i="41"/>
  <c r="CF14" i="41"/>
  <c r="CG14" i="41"/>
  <c r="CT14" i="41"/>
  <c r="CU14" i="41"/>
  <c r="CV14" i="41"/>
  <c r="CY14" i="41"/>
  <c r="DB14" i="41"/>
  <c r="DF14" i="41"/>
  <c r="DG14" i="41"/>
  <c r="DH14" i="41"/>
  <c r="DK14" i="41"/>
  <c r="DN14" i="41"/>
  <c r="DQ14" i="41"/>
  <c r="EC14" i="41"/>
  <c r="ED14" i="41"/>
  <c r="EE14" i="41"/>
  <c r="ER14" i="41"/>
  <c r="ES14" i="41" s="1"/>
  <c r="E16" i="41"/>
  <c r="K16" i="41"/>
  <c r="N16" i="41"/>
  <c r="Q16" i="41"/>
  <c r="BS16" i="41"/>
  <c r="BT16" i="41"/>
  <c r="BU16" i="41"/>
  <c r="CE16" i="41"/>
  <c r="CF16" i="41"/>
  <c r="CG16" i="41"/>
  <c r="CT16" i="41"/>
  <c r="CU16" i="41"/>
  <c r="CV16" i="41"/>
  <c r="CY16" i="41"/>
  <c r="DB16" i="41"/>
  <c r="DF16" i="41"/>
  <c r="DG16" i="41"/>
  <c r="DH16" i="41"/>
  <c r="DK16" i="41"/>
  <c r="DN16" i="41"/>
  <c r="DQ16" i="41"/>
  <c r="EC16" i="41"/>
  <c r="ED16" i="41"/>
  <c r="EE16" i="41"/>
  <c r="ER16" i="41"/>
  <c r="E18" i="41"/>
  <c r="K18" i="41"/>
  <c r="N18" i="41"/>
  <c r="Q18" i="41"/>
  <c r="BS18" i="41"/>
  <c r="BT18" i="41"/>
  <c r="BU18" i="41"/>
  <c r="CE18" i="41"/>
  <c r="CF18" i="41"/>
  <c r="CG18" i="41"/>
  <c r="CT18" i="41"/>
  <c r="CU18" i="41"/>
  <c r="CV18" i="41"/>
  <c r="CY18" i="41"/>
  <c r="DB18" i="41"/>
  <c r="DF18" i="41"/>
  <c r="DG18" i="41"/>
  <c r="DH18" i="41"/>
  <c r="DK18" i="41"/>
  <c r="DN18" i="41"/>
  <c r="DQ18" i="41"/>
  <c r="EC18" i="41"/>
  <c r="ED18" i="41"/>
  <c r="EE18" i="41"/>
  <c r="ER18" i="41"/>
  <c r="ES18" i="41" s="1"/>
  <c r="E19" i="41"/>
  <c r="K19" i="41"/>
  <c r="N19" i="41"/>
  <c r="Q19" i="41"/>
  <c r="BS19" i="41"/>
  <c r="BT19" i="41"/>
  <c r="BU19" i="41"/>
  <c r="CE19" i="41"/>
  <c r="CF19" i="41"/>
  <c r="CG19" i="41"/>
  <c r="CT19" i="41"/>
  <c r="CU19" i="41"/>
  <c r="CV19" i="41"/>
  <c r="CY19" i="41"/>
  <c r="DB19" i="41"/>
  <c r="DF19" i="41"/>
  <c r="DG19" i="41"/>
  <c r="DH19" i="41"/>
  <c r="DK19" i="41"/>
  <c r="DN19" i="41"/>
  <c r="DQ19" i="41"/>
  <c r="EC19" i="41"/>
  <c r="ED19" i="41"/>
  <c r="EE19" i="41"/>
  <c r="ER19" i="41"/>
  <c r="ES19" i="41" s="1"/>
  <c r="E25" i="41"/>
  <c r="K25" i="41"/>
  <c r="N25" i="41"/>
  <c r="Q25" i="41"/>
  <c r="BS25" i="41"/>
  <c r="BT25" i="41"/>
  <c r="BU25" i="41"/>
  <c r="CE25" i="41"/>
  <c r="CF25" i="41"/>
  <c r="CG25" i="41"/>
  <c r="CT25" i="41"/>
  <c r="CU25" i="41"/>
  <c r="CV25" i="41"/>
  <c r="CY25" i="41"/>
  <c r="DB25" i="41"/>
  <c r="DF25" i="41"/>
  <c r="DG25" i="41"/>
  <c r="DH25" i="41"/>
  <c r="DK25" i="41"/>
  <c r="DN25" i="41"/>
  <c r="DQ25" i="41"/>
  <c r="EC25" i="41"/>
  <c r="ED25" i="41"/>
  <c r="EE25" i="41"/>
  <c r="ER25" i="41"/>
  <c r="ES25" i="41" s="1"/>
  <c r="E26" i="41"/>
  <c r="K26" i="41"/>
  <c r="N26" i="41"/>
  <c r="Q26" i="41"/>
  <c r="BS26" i="41"/>
  <c r="BT26" i="41"/>
  <c r="BU26" i="41"/>
  <c r="CE26" i="41"/>
  <c r="CF26" i="41"/>
  <c r="CG26" i="41"/>
  <c r="CT26" i="41"/>
  <c r="CU26" i="41"/>
  <c r="CV26" i="41"/>
  <c r="CY26" i="41"/>
  <c r="DB26" i="41"/>
  <c r="DF26" i="41"/>
  <c r="DG26" i="41"/>
  <c r="DH26" i="41"/>
  <c r="DK26" i="41"/>
  <c r="DN26" i="41"/>
  <c r="DQ26" i="41"/>
  <c r="EC26" i="41"/>
  <c r="ED26" i="41"/>
  <c r="EE26" i="41"/>
  <c r="ER26" i="41"/>
  <c r="E27" i="41"/>
  <c r="K27" i="41"/>
  <c r="N27" i="41"/>
  <c r="Q27" i="41"/>
  <c r="BS27" i="41"/>
  <c r="BT27" i="41"/>
  <c r="BU27" i="41"/>
  <c r="CE27" i="41"/>
  <c r="CF27" i="41"/>
  <c r="CG27" i="41"/>
  <c r="CT27" i="41"/>
  <c r="CU27" i="41"/>
  <c r="CV27" i="41"/>
  <c r="CY27" i="41"/>
  <c r="DB27" i="41"/>
  <c r="DF27" i="41"/>
  <c r="DG27" i="41"/>
  <c r="DH27" i="41"/>
  <c r="DK27" i="41"/>
  <c r="DN27" i="41"/>
  <c r="DQ27" i="41"/>
  <c r="EC27" i="41"/>
  <c r="ED27" i="41"/>
  <c r="EE27" i="41"/>
  <c r="ER27" i="41"/>
  <c r="ES27" i="41" s="1"/>
  <c r="E29" i="41"/>
  <c r="K29" i="41"/>
  <c r="N29" i="41"/>
  <c r="Q29" i="41"/>
  <c r="BS29" i="41"/>
  <c r="BT29" i="41"/>
  <c r="BU29" i="41"/>
  <c r="CE29" i="41"/>
  <c r="CF29" i="41"/>
  <c r="CG29" i="41"/>
  <c r="CT29" i="41"/>
  <c r="CU29" i="41"/>
  <c r="CV29" i="41"/>
  <c r="CY29" i="41"/>
  <c r="DB29" i="41"/>
  <c r="DF29" i="41"/>
  <c r="DG29" i="41"/>
  <c r="DH29" i="41"/>
  <c r="DK29" i="41"/>
  <c r="DN29" i="41"/>
  <c r="DQ29" i="41"/>
  <c r="EC29" i="41"/>
  <c r="ED29" i="41"/>
  <c r="EE29" i="41"/>
  <c r="ER29" i="41"/>
  <c r="ES29" i="41" s="1"/>
  <c r="E30" i="41"/>
  <c r="K30" i="41"/>
  <c r="N30" i="41"/>
  <c r="Q30" i="41"/>
  <c r="BS30" i="41"/>
  <c r="BT30" i="41"/>
  <c r="BU30" i="41"/>
  <c r="CE30" i="41"/>
  <c r="CF30" i="41"/>
  <c r="CG30" i="41"/>
  <c r="CT30" i="41"/>
  <c r="CU30" i="41"/>
  <c r="CV30" i="41"/>
  <c r="CY30" i="41"/>
  <c r="DB30" i="41"/>
  <c r="DF30" i="41"/>
  <c r="DG30" i="41"/>
  <c r="DH30" i="41"/>
  <c r="DK30" i="41"/>
  <c r="DN30" i="41"/>
  <c r="DQ30" i="41"/>
  <c r="EC30" i="41"/>
  <c r="ED30" i="41"/>
  <c r="EE30" i="41"/>
  <c r="ER30" i="41"/>
  <c r="ES30" i="41" s="1"/>
  <c r="E31" i="41"/>
  <c r="K31" i="41"/>
  <c r="N31" i="41"/>
  <c r="Q31" i="41"/>
  <c r="BS31" i="41"/>
  <c r="BT31" i="41"/>
  <c r="BU31" i="41"/>
  <c r="CE31" i="41"/>
  <c r="CF31" i="41"/>
  <c r="CG31" i="41"/>
  <c r="CT31" i="41"/>
  <c r="CU31" i="41"/>
  <c r="CV31" i="41"/>
  <c r="CY31" i="41"/>
  <c r="DB31" i="41"/>
  <c r="DF31" i="41"/>
  <c r="DG31" i="41"/>
  <c r="DH31" i="41"/>
  <c r="DK31" i="41"/>
  <c r="DN31" i="41"/>
  <c r="DQ31" i="41"/>
  <c r="EC31" i="41"/>
  <c r="ED31" i="41"/>
  <c r="EE31" i="41"/>
  <c r="ER31" i="41"/>
  <c r="E32" i="41"/>
  <c r="K32" i="41"/>
  <c r="N32" i="41"/>
  <c r="Q32" i="41"/>
  <c r="BS32" i="41"/>
  <c r="BT32" i="41"/>
  <c r="BU32" i="41"/>
  <c r="CE32" i="41"/>
  <c r="CF32" i="41"/>
  <c r="CG32" i="41"/>
  <c r="CT32" i="41"/>
  <c r="CU32" i="41"/>
  <c r="CV32" i="41"/>
  <c r="CY32" i="41"/>
  <c r="DB32" i="41"/>
  <c r="DF32" i="41"/>
  <c r="DG32" i="41"/>
  <c r="DH32" i="41"/>
  <c r="DK32" i="41"/>
  <c r="DN32" i="41"/>
  <c r="DQ32" i="41"/>
  <c r="EC32" i="41"/>
  <c r="ED32" i="41"/>
  <c r="EE32" i="41"/>
  <c r="ER32" i="41"/>
  <c r="ES32" i="41" s="1"/>
  <c r="E34" i="41"/>
  <c r="K34" i="41"/>
  <c r="N34" i="41"/>
  <c r="Q34" i="41"/>
  <c r="BS34" i="41"/>
  <c r="BT34" i="41"/>
  <c r="BU34" i="41"/>
  <c r="CE34" i="41"/>
  <c r="CF34" i="41"/>
  <c r="CG34" i="41"/>
  <c r="CT34" i="41"/>
  <c r="CU34" i="41"/>
  <c r="CV34" i="41"/>
  <c r="CY34" i="41"/>
  <c r="DB34" i="41"/>
  <c r="DF34" i="41"/>
  <c r="DG34" i="41"/>
  <c r="DH34" i="41"/>
  <c r="DK34" i="41"/>
  <c r="DN34" i="41"/>
  <c r="DQ34" i="41"/>
  <c r="EC34" i="41"/>
  <c r="ED34" i="41"/>
  <c r="EE34" i="41"/>
  <c r="ER34" i="41"/>
  <c r="ES34" i="41" s="1"/>
  <c r="E35" i="41"/>
  <c r="K35" i="41"/>
  <c r="N35" i="41"/>
  <c r="Q35" i="41"/>
  <c r="BS35" i="41"/>
  <c r="BT35" i="41"/>
  <c r="BU35" i="41"/>
  <c r="CE35" i="41"/>
  <c r="CF35" i="41"/>
  <c r="CG35" i="41"/>
  <c r="CT35" i="41"/>
  <c r="CU35" i="41"/>
  <c r="CV35" i="41"/>
  <c r="CY35" i="41"/>
  <c r="DB35" i="41"/>
  <c r="DF35" i="41"/>
  <c r="DG35" i="41"/>
  <c r="DH35" i="41"/>
  <c r="DK35" i="41"/>
  <c r="DN35" i="41"/>
  <c r="DQ35" i="41"/>
  <c r="EC35" i="41"/>
  <c r="ED35" i="41"/>
  <c r="EE35" i="41"/>
  <c r="ER35" i="41"/>
  <c r="ES35" i="41" s="1"/>
  <c r="E37" i="41"/>
  <c r="K37" i="41"/>
  <c r="N37" i="41"/>
  <c r="Q37" i="41"/>
  <c r="BS37" i="41"/>
  <c r="BT37" i="41"/>
  <c r="BU37" i="41"/>
  <c r="CE37" i="41"/>
  <c r="CF37" i="41"/>
  <c r="CG37" i="41"/>
  <c r="CT37" i="41"/>
  <c r="CU37" i="41"/>
  <c r="CV37" i="41"/>
  <c r="CY37" i="41"/>
  <c r="DB37" i="41"/>
  <c r="DF37" i="41"/>
  <c r="DG37" i="41"/>
  <c r="DH37" i="41"/>
  <c r="DK37" i="41"/>
  <c r="DN37" i="41"/>
  <c r="DQ37" i="41"/>
  <c r="EC37" i="41"/>
  <c r="ED37" i="41"/>
  <c r="EE37" i="41"/>
  <c r="ER37" i="41"/>
  <c r="E42" i="41"/>
  <c r="K42" i="41"/>
  <c r="N42" i="41"/>
  <c r="Q42" i="41"/>
  <c r="BS42" i="41"/>
  <c r="BT42" i="41"/>
  <c r="BU42" i="41"/>
  <c r="CE42" i="41"/>
  <c r="CF42" i="41"/>
  <c r="CG42" i="41"/>
  <c r="CT42" i="41"/>
  <c r="CU42" i="41"/>
  <c r="CV42" i="41"/>
  <c r="CY42" i="41"/>
  <c r="DB42" i="41"/>
  <c r="DF42" i="41"/>
  <c r="DG42" i="41"/>
  <c r="DH42" i="41"/>
  <c r="DK42" i="41"/>
  <c r="DN42" i="41"/>
  <c r="DQ42" i="41"/>
  <c r="EC42" i="41"/>
  <c r="ED42" i="41"/>
  <c r="EE42" i="41"/>
  <c r="ER42" i="41"/>
  <c r="ES42" i="41" s="1"/>
  <c r="E43" i="41"/>
  <c r="K43" i="41"/>
  <c r="N43" i="41"/>
  <c r="Q43" i="41"/>
  <c r="BS43" i="41"/>
  <c r="BT43" i="41"/>
  <c r="BU43" i="41"/>
  <c r="CE43" i="41"/>
  <c r="CF43" i="41"/>
  <c r="CG43" i="41"/>
  <c r="CT43" i="41"/>
  <c r="CU43" i="41"/>
  <c r="CV43" i="41"/>
  <c r="CY43" i="41"/>
  <c r="DB43" i="41"/>
  <c r="DF43" i="41"/>
  <c r="DG43" i="41"/>
  <c r="DH43" i="41"/>
  <c r="DK43" i="41"/>
  <c r="DN43" i="41"/>
  <c r="DQ43" i="41"/>
  <c r="EC43" i="41"/>
  <c r="ED43" i="41"/>
  <c r="EE43" i="41"/>
  <c r="ER43" i="41"/>
  <c r="ES43" i="41" s="1"/>
  <c r="E46" i="41"/>
  <c r="K46" i="41"/>
  <c r="N46" i="41"/>
  <c r="Q46" i="41"/>
  <c r="BS46" i="41"/>
  <c r="BT46" i="41"/>
  <c r="BU46" i="41"/>
  <c r="CE46" i="41"/>
  <c r="CF46" i="41"/>
  <c r="CG46" i="41"/>
  <c r="CT46" i="41"/>
  <c r="CU46" i="41"/>
  <c r="CV46" i="41"/>
  <c r="CY46" i="41"/>
  <c r="DB46" i="41"/>
  <c r="DF46" i="41"/>
  <c r="DG46" i="41"/>
  <c r="DH46" i="41"/>
  <c r="DK46" i="41"/>
  <c r="DN46" i="41"/>
  <c r="DQ46" i="41"/>
  <c r="EC46" i="41"/>
  <c r="ED46" i="41"/>
  <c r="EE46" i="41"/>
  <c r="ER46" i="41"/>
  <c r="ES46" i="41" s="1"/>
  <c r="E50" i="41"/>
  <c r="K50" i="41"/>
  <c r="N50" i="41"/>
  <c r="Q50" i="41"/>
  <c r="BS50" i="41"/>
  <c r="BT50" i="41"/>
  <c r="BU50" i="41"/>
  <c r="CE50" i="41"/>
  <c r="CF50" i="41"/>
  <c r="CG50" i="41"/>
  <c r="CT50" i="41"/>
  <c r="CU50" i="41"/>
  <c r="CV50" i="41"/>
  <c r="CY50" i="41"/>
  <c r="DB50" i="41"/>
  <c r="DF50" i="41"/>
  <c r="DG50" i="41"/>
  <c r="DH50" i="41"/>
  <c r="DK50" i="41"/>
  <c r="DN50" i="41"/>
  <c r="DQ50" i="41"/>
  <c r="EC50" i="41"/>
  <c r="ED50" i="41"/>
  <c r="EE50" i="41"/>
  <c r="ER50" i="41"/>
  <c r="ES50" i="41" s="1"/>
  <c r="E51" i="41"/>
  <c r="K51" i="41"/>
  <c r="N51" i="41"/>
  <c r="Q51" i="41"/>
  <c r="BS51" i="41"/>
  <c r="BT51" i="41"/>
  <c r="BU51" i="41"/>
  <c r="CE51" i="41"/>
  <c r="CF51" i="41"/>
  <c r="CG51" i="41"/>
  <c r="CT51" i="41"/>
  <c r="CU51" i="41"/>
  <c r="CV51" i="41"/>
  <c r="CY51" i="41"/>
  <c r="DB51" i="41"/>
  <c r="DF51" i="41"/>
  <c r="DG51" i="41"/>
  <c r="DH51" i="41"/>
  <c r="DK51" i="41"/>
  <c r="DN51" i="41"/>
  <c r="DQ51" i="41"/>
  <c r="EC51" i="41"/>
  <c r="ED51" i="41"/>
  <c r="EE51" i="41"/>
  <c r="ER51" i="41"/>
  <c r="ES51" i="41" s="1"/>
  <c r="E52" i="41"/>
  <c r="K52" i="41"/>
  <c r="N52" i="41"/>
  <c r="Q52" i="41"/>
  <c r="BS52" i="41"/>
  <c r="BT52" i="41"/>
  <c r="BU52" i="41"/>
  <c r="CE52" i="41"/>
  <c r="CF52" i="41"/>
  <c r="CG52" i="41"/>
  <c r="CT52" i="41"/>
  <c r="CU52" i="41"/>
  <c r="CV52" i="41"/>
  <c r="CY52" i="41"/>
  <c r="DB52" i="41"/>
  <c r="DF52" i="41"/>
  <c r="DG52" i="41"/>
  <c r="DH52" i="41"/>
  <c r="DK52" i="41"/>
  <c r="DN52" i="41"/>
  <c r="DQ52" i="41"/>
  <c r="EC52" i="41"/>
  <c r="ED52" i="41"/>
  <c r="EE52" i="41"/>
  <c r="ER52" i="41"/>
  <c r="E61" i="41"/>
  <c r="K61" i="41"/>
  <c r="N61" i="41"/>
  <c r="Q61" i="41"/>
  <c r="BS61" i="41"/>
  <c r="BT61" i="41"/>
  <c r="BU61" i="41"/>
  <c r="CE61" i="41"/>
  <c r="CF61" i="41"/>
  <c r="CG61" i="41"/>
  <c r="CT61" i="41"/>
  <c r="CU61" i="41"/>
  <c r="CV61" i="41"/>
  <c r="CY61" i="41"/>
  <c r="DB61" i="41"/>
  <c r="DF61" i="41"/>
  <c r="DG61" i="41"/>
  <c r="DH61" i="41"/>
  <c r="DK61" i="41"/>
  <c r="DN61" i="41"/>
  <c r="DQ61" i="41"/>
  <c r="EC61" i="41"/>
  <c r="ED61" i="41"/>
  <c r="EE61" i="41"/>
  <c r="ER61" i="41"/>
  <c r="ES61" i="41" s="1"/>
  <c r="E63" i="41"/>
  <c r="K63" i="41"/>
  <c r="N63" i="41"/>
  <c r="Q63" i="41"/>
  <c r="BS63" i="41"/>
  <c r="BT63" i="41"/>
  <c r="BU63" i="41"/>
  <c r="CE63" i="41"/>
  <c r="CF63" i="41"/>
  <c r="CG63" i="41"/>
  <c r="CT63" i="41"/>
  <c r="CU63" i="41"/>
  <c r="CV63" i="41"/>
  <c r="CY63" i="41"/>
  <c r="DB63" i="41"/>
  <c r="DF63" i="41"/>
  <c r="DG63" i="41"/>
  <c r="DH63" i="41"/>
  <c r="DK63" i="41"/>
  <c r="DN63" i="41"/>
  <c r="DQ63" i="41"/>
  <c r="EC63" i="41"/>
  <c r="ED63" i="41"/>
  <c r="EE63" i="41"/>
  <c r="ER63" i="41"/>
  <c r="ES63" i="41" s="1"/>
  <c r="E65" i="41"/>
  <c r="K65" i="41"/>
  <c r="N65" i="41"/>
  <c r="Q65" i="41"/>
  <c r="BS65" i="41"/>
  <c r="BT65" i="41"/>
  <c r="BU65" i="41"/>
  <c r="CE65" i="41"/>
  <c r="CF65" i="41"/>
  <c r="CG65" i="41"/>
  <c r="CT65" i="41"/>
  <c r="CU65" i="41"/>
  <c r="CV65" i="41"/>
  <c r="CY65" i="41"/>
  <c r="DB65" i="41"/>
  <c r="DF65" i="41"/>
  <c r="DG65" i="41"/>
  <c r="DH65" i="41"/>
  <c r="DK65" i="41"/>
  <c r="DN65" i="41"/>
  <c r="DQ65" i="41"/>
  <c r="EC65" i="41"/>
  <c r="ED65" i="41"/>
  <c r="EE65" i="41"/>
  <c r="ER65" i="41"/>
  <c r="ES65" i="41" s="1"/>
  <c r="E68" i="41"/>
  <c r="K68" i="41"/>
  <c r="N68" i="41"/>
  <c r="Q68" i="41"/>
  <c r="BS68" i="41"/>
  <c r="BT68" i="41"/>
  <c r="BU68" i="41"/>
  <c r="CE68" i="41"/>
  <c r="CF68" i="41"/>
  <c r="CG68" i="41"/>
  <c r="CT68" i="41"/>
  <c r="CU68" i="41"/>
  <c r="CV68" i="41"/>
  <c r="CY68" i="41"/>
  <c r="DB68" i="41"/>
  <c r="DF68" i="41"/>
  <c r="DG68" i="41"/>
  <c r="DH68" i="41"/>
  <c r="DK68" i="41"/>
  <c r="DN68" i="41"/>
  <c r="DQ68" i="41"/>
  <c r="EC68" i="41"/>
  <c r="ED68" i="41"/>
  <c r="EE68" i="41"/>
  <c r="ER68" i="41"/>
  <c r="ES68" i="41" s="1"/>
  <c r="E69" i="41"/>
  <c r="K69" i="41"/>
  <c r="N69" i="41"/>
  <c r="Q69" i="41"/>
  <c r="BS69" i="41"/>
  <c r="BT69" i="41"/>
  <c r="BU69" i="41"/>
  <c r="CE69" i="41"/>
  <c r="CF69" i="41"/>
  <c r="CG69" i="41"/>
  <c r="CT69" i="41"/>
  <c r="CU69" i="41"/>
  <c r="CV69" i="41"/>
  <c r="CY69" i="41"/>
  <c r="DB69" i="41"/>
  <c r="DF69" i="41"/>
  <c r="DG69" i="41"/>
  <c r="DH69" i="41"/>
  <c r="DK69" i="41"/>
  <c r="DN69" i="41"/>
  <c r="DQ69" i="41"/>
  <c r="EC69" i="41"/>
  <c r="ED69" i="41"/>
  <c r="EE69" i="41"/>
  <c r="ER69" i="41"/>
  <c r="ES69" i="41" s="1"/>
  <c r="E70" i="41"/>
  <c r="K70" i="41"/>
  <c r="N70" i="41"/>
  <c r="Q70" i="41"/>
  <c r="BS70" i="41"/>
  <c r="BT70" i="41"/>
  <c r="BU70" i="41"/>
  <c r="CE70" i="41"/>
  <c r="CF70" i="41"/>
  <c r="CG70" i="41"/>
  <c r="CT70" i="41"/>
  <c r="CU70" i="41"/>
  <c r="CV70" i="41"/>
  <c r="CY70" i="41"/>
  <c r="DB70" i="41"/>
  <c r="DF70" i="41"/>
  <c r="DG70" i="41"/>
  <c r="DH70" i="41"/>
  <c r="DK70" i="41"/>
  <c r="DN70" i="41"/>
  <c r="DQ70" i="41"/>
  <c r="EC70" i="41"/>
  <c r="ED70" i="41"/>
  <c r="EE70" i="41"/>
  <c r="ER70" i="41"/>
  <c r="ES70" i="41" s="1"/>
  <c r="E73" i="41"/>
  <c r="K73" i="41"/>
  <c r="N73" i="41"/>
  <c r="Q73" i="41"/>
  <c r="BS73" i="41"/>
  <c r="BT73" i="41"/>
  <c r="BU73" i="41"/>
  <c r="CE73" i="41"/>
  <c r="CF73" i="41"/>
  <c r="CG73" i="41"/>
  <c r="CT73" i="41"/>
  <c r="CU73" i="41"/>
  <c r="CV73" i="41"/>
  <c r="CY73" i="41"/>
  <c r="DB73" i="41"/>
  <c r="DF73" i="41"/>
  <c r="DG73" i="41"/>
  <c r="DH73" i="41"/>
  <c r="DK73" i="41"/>
  <c r="DN73" i="41"/>
  <c r="DQ73" i="41"/>
  <c r="EC73" i="41"/>
  <c r="ED73" i="41"/>
  <c r="EE73" i="41"/>
  <c r="ER73" i="41"/>
  <c r="ES73" i="41" s="1"/>
  <c r="E77" i="41"/>
  <c r="K77" i="41"/>
  <c r="N77" i="41"/>
  <c r="Q77" i="41"/>
  <c r="BS77" i="41"/>
  <c r="BT77" i="41"/>
  <c r="BU77" i="41"/>
  <c r="CE77" i="41"/>
  <c r="CF77" i="41"/>
  <c r="CG77" i="41"/>
  <c r="CT77" i="41"/>
  <c r="CU77" i="41"/>
  <c r="CV77" i="41"/>
  <c r="CY77" i="41"/>
  <c r="DB77" i="41"/>
  <c r="DF77" i="41"/>
  <c r="DG77" i="41"/>
  <c r="DH77" i="41"/>
  <c r="DK77" i="41"/>
  <c r="DN77" i="41"/>
  <c r="DQ77" i="41"/>
  <c r="EC77" i="41"/>
  <c r="ED77" i="41"/>
  <c r="EE77" i="41"/>
  <c r="ER77" i="41"/>
  <c r="ES77" i="41" s="1"/>
  <c r="E80" i="41"/>
  <c r="K80" i="41"/>
  <c r="N80" i="41"/>
  <c r="Q80" i="41"/>
  <c r="BS80" i="41"/>
  <c r="BT80" i="41"/>
  <c r="BU80" i="41"/>
  <c r="CE80" i="41"/>
  <c r="CF80" i="41"/>
  <c r="CG80" i="41"/>
  <c r="CT80" i="41"/>
  <c r="CU80" i="41"/>
  <c r="CV80" i="41"/>
  <c r="CY80" i="41"/>
  <c r="DB80" i="41"/>
  <c r="DF80" i="41"/>
  <c r="DG80" i="41"/>
  <c r="DH80" i="41"/>
  <c r="DK80" i="41"/>
  <c r="DN80" i="41"/>
  <c r="DQ80" i="41"/>
  <c r="EC80" i="41"/>
  <c r="ED80" i="41"/>
  <c r="EE80" i="41"/>
  <c r="ER80" i="41"/>
  <c r="ES80" i="41" s="1"/>
  <c r="E81" i="41"/>
  <c r="K81" i="41"/>
  <c r="N81" i="41"/>
  <c r="Q81" i="41"/>
  <c r="BS81" i="41"/>
  <c r="BT81" i="41"/>
  <c r="BU81" i="41"/>
  <c r="CE81" i="41"/>
  <c r="CF81" i="41"/>
  <c r="CG81" i="41"/>
  <c r="CT81" i="41"/>
  <c r="CU81" i="41"/>
  <c r="CV81" i="41"/>
  <c r="CY81" i="41"/>
  <c r="DB81" i="41"/>
  <c r="DF81" i="41"/>
  <c r="DG81" i="41"/>
  <c r="DH81" i="41"/>
  <c r="DK81" i="41"/>
  <c r="DN81" i="41"/>
  <c r="DQ81" i="41"/>
  <c r="EC81" i="41"/>
  <c r="ED81" i="41"/>
  <c r="EE81" i="41"/>
  <c r="ER81" i="41"/>
  <c r="ES81" i="41" s="1"/>
  <c r="E84" i="41"/>
  <c r="K84" i="41"/>
  <c r="N84" i="41"/>
  <c r="Q84" i="41"/>
  <c r="BS84" i="41"/>
  <c r="BT84" i="41"/>
  <c r="BU84" i="41"/>
  <c r="CE84" i="41"/>
  <c r="CF84" i="41"/>
  <c r="CG84" i="41"/>
  <c r="CT84" i="41"/>
  <c r="CU84" i="41"/>
  <c r="CV84" i="41"/>
  <c r="CY84" i="41"/>
  <c r="DB84" i="41"/>
  <c r="DF84" i="41"/>
  <c r="DG84" i="41"/>
  <c r="DH84" i="41"/>
  <c r="DK84" i="41"/>
  <c r="DN84" i="41"/>
  <c r="DQ84" i="41"/>
  <c r="EC84" i="41"/>
  <c r="ED84" i="41"/>
  <c r="EE84" i="41"/>
  <c r="ER84" i="41"/>
  <c r="ES84" i="41" s="1"/>
  <c r="E85" i="41"/>
  <c r="K85" i="41"/>
  <c r="N85" i="41"/>
  <c r="Q85" i="41"/>
  <c r="BS85" i="41"/>
  <c r="BT85" i="41"/>
  <c r="BU85" i="41"/>
  <c r="CE85" i="41"/>
  <c r="CF85" i="41"/>
  <c r="CG85" i="41"/>
  <c r="CT85" i="41"/>
  <c r="CU85" i="41"/>
  <c r="CV85" i="41"/>
  <c r="CY85" i="41"/>
  <c r="DB85" i="41"/>
  <c r="DF85" i="41"/>
  <c r="DG85" i="41"/>
  <c r="DH85" i="41"/>
  <c r="DK85" i="41"/>
  <c r="DN85" i="41"/>
  <c r="DQ85" i="41"/>
  <c r="EC85" i="41"/>
  <c r="ED85" i="41"/>
  <c r="EE85" i="41"/>
  <c r="ER85" i="41"/>
  <c r="ES85" i="41" s="1"/>
  <c r="E87" i="41"/>
  <c r="K87" i="41"/>
  <c r="N87" i="41"/>
  <c r="Q87" i="41"/>
  <c r="BS87" i="41"/>
  <c r="BT87" i="41"/>
  <c r="BU87" i="41"/>
  <c r="CE87" i="41"/>
  <c r="CF87" i="41"/>
  <c r="CG87" i="41"/>
  <c r="CT87" i="41"/>
  <c r="CU87" i="41"/>
  <c r="CV87" i="41"/>
  <c r="CY87" i="41"/>
  <c r="DB87" i="41"/>
  <c r="DF87" i="41"/>
  <c r="DG87" i="41"/>
  <c r="DH87" i="41"/>
  <c r="DK87" i="41"/>
  <c r="DN87" i="41"/>
  <c r="DQ87" i="41"/>
  <c r="EC87" i="41"/>
  <c r="ED87" i="41"/>
  <c r="EE87" i="41"/>
  <c r="ER87" i="41"/>
  <c r="ES87" i="41" s="1"/>
  <c r="E88" i="41"/>
  <c r="K88" i="41"/>
  <c r="N88" i="41"/>
  <c r="Q88" i="41"/>
  <c r="BS88" i="41"/>
  <c r="BT88" i="41"/>
  <c r="BU88" i="41"/>
  <c r="CE88" i="41"/>
  <c r="CF88" i="41"/>
  <c r="CG88" i="41"/>
  <c r="CT88" i="41"/>
  <c r="CU88" i="41"/>
  <c r="CV88" i="41"/>
  <c r="CY88" i="41"/>
  <c r="DB88" i="41"/>
  <c r="DF88" i="41"/>
  <c r="DG88" i="41"/>
  <c r="DH88" i="41"/>
  <c r="DK88" i="41"/>
  <c r="DN88" i="41"/>
  <c r="DQ88" i="41"/>
  <c r="EC88" i="41"/>
  <c r="ED88" i="41"/>
  <c r="EE88" i="41"/>
  <c r="ER88" i="41"/>
  <c r="ES88" i="41" s="1"/>
  <c r="E89" i="41"/>
  <c r="K89" i="41"/>
  <c r="N89" i="41"/>
  <c r="Q89" i="41"/>
  <c r="BS89" i="41"/>
  <c r="BT89" i="41"/>
  <c r="BU89" i="41"/>
  <c r="CE89" i="41"/>
  <c r="CF89" i="41"/>
  <c r="CG89" i="41"/>
  <c r="CT89" i="41"/>
  <c r="CU89" i="41"/>
  <c r="CV89" i="41"/>
  <c r="CY89" i="41"/>
  <c r="DB89" i="41"/>
  <c r="DF89" i="41"/>
  <c r="DG89" i="41"/>
  <c r="DH89" i="41"/>
  <c r="DK89" i="41"/>
  <c r="DN89" i="41"/>
  <c r="DQ89" i="41"/>
  <c r="EC89" i="41"/>
  <c r="ED89" i="41"/>
  <c r="EE89" i="41"/>
  <c r="ER89" i="41"/>
  <c r="ES89" i="41" s="1"/>
  <c r="E90" i="41"/>
  <c r="K90" i="41"/>
  <c r="N90" i="41"/>
  <c r="Q90" i="41"/>
  <c r="BS90" i="41"/>
  <c r="BT90" i="41"/>
  <c r="BU90" i="41"/>
  <c r="CE90" i="41"/>
  <c r="CF90" i="41"/>
  <c r="CG90" i="41"/>
  <c r="CT90" i="41"/>
  <c r="CU90" i="41"/>
  <c r="CV90" i="41"/>
  <c r="CY90" i="41"/>
  <c r="DB90" i="41"/>
  <c r="DF90" i="41"/>
  <c r="DG90" i="41"/>
  <c r="DH90" i="41"/>
  <c r="DK90" i="41"/>
  <c r="DN90" i="41"/>
  <c r="DQ90" i="41"/>
  <c r="EC90" i="41"/>
  <c r="ED90" i="41"/>
  <c r="EE90" i="41"/>
  <c r="ER90" i="41"/>
  <c r="E91" i="41"/>
  <c r="K91" i="41"/>
  <c r="N91" i="41"/>
  <c r="Q91" i="41"/>
  <c r="BS91" i="41"/>
  <c r="BT91" i="41"/>
  <c r="BU91" i="41"/>
  <c r="CE91" i="41"/>
  <c r="CF91" i="41"/>
  <c r="CG91" i="41"/>
  <c r="CT91" i="41"/>
  <c r="CU91" i="41"/>
  <c r="CV91" i="41"/>
  <c r="CY91" i="41"/>
  <c r="DB91" i="41"/>
  <c r="DF91" i="41"/>
  <c r="DG91" i="41"/>
  <c r="DH91" i="41"/>
  <c r="DK91" i="41"/>
  <c r="DN91" i="41"/>
  <c r="DQ91" i="41"/>
  <c r="EC91" i="41"/>
  <c r="ED91" i="41"/>
  <c r="EE91" i="41"/>
  <c r="ER91" i="41"/>
  <c r="ES91" i="41" s="1"/>
  <c r="E92" i="41"/>
  <c r="K92" i="41"/>
  <c r="N92" i="41"/>
  <c r="Q92" i="41"/>
  <c r="BS92" i="41"/>
  <c r="BT92" i="41"/>
  <c r="BU92" i="41"/>
  <c r="CE92" i="41"/>
  <c r="CF92" i="41"/>
  <c r="CG92" i="41"/>
  <c r="CT92" i="41"/>
  <c r="CU92" i="41"/>
  <c r="CV92" i="41"/>
  <c r="CY92" i="41"/>
  <c r="DB92" i="41"/>
  <c r="DF92" i="41"/>
  <c r="DG92" i="41"/>
  <c r="DH92" i="41"/>
  <c r="DK92" i="41"/>
  <c r="DN92" i="41"/>
  <c r="DQ92" i="41"/>
  <c r="EC92" i="41"/>
  <c r="ED92" i="41"/>
  <c r="EE92" i="41"/>
  <c r="ER92" i="41"/>
  <c r="ES92" i="41" s="1"/>
  <c r="E95" i="41"/>
  <c r="K95" i="41"/>
  <c r="N95" i="41"/>
  <c r="Q95" i="41"/>
  <c r="BS95" i="41"/>
  <c r="BT95" i="41"/>
  <c r="BU95" i="41"/>
  <c r="CE95" i="41"/>
  <c r="CF95" i="41"/>
  <c r="CG95" i="41"/>
  <c r="CT95" i="41"/>
  <c r="CU95" i="41"/>
  <c r="CV95" i="41"/>
  <c r="CY95" i="41"/>
  <c r="DB95" i="41"/>
  <c r="DF95" i="41"/>
  <c r="DG95" i="41"/>
  <c r="DH95" i="41"/>
  <c r="DK95" i="41"/>
  <c r="DN95" i="41"/>
  <c r="DQ95" i="41"/>
  <c r="EC95" i="41"/>
  <c r="ED95" i="41"/>
  <c r="EE95" i="41"/>
  <c r="ER95" i="41"/>
  <c r="ES95" i="41" s="1"/>
  <c r="E96" i="41"/>
  <c r="K96" i="41"/>
  <c r="N96" i="41"/>
  <c r="Q96" i="41"/>
  <c r="BS96" i="41"/>
  <c r="BT96" i="41"/>
  <c r="BU96" i="41"/>
  <c r="CE96" i="41"/>
  <c r="CF96" i="41"/>
  <c r="CG96" i="41"/>
  <c r="CT96" i="41"/>
  <c r="CU96" i="41"/>
  <c r="CV96" i="41"/>
  <c r="CY96" i="41"/>
  <c r="DB96" i="41"/>
  <c r="DF96" i="41"/>
  <c r="DG96" i="41"/>
  <c r="DH96" i="41"/>
  <c r="DK96" i="41"/>
  <c r="DN96" i="41"/>
  <c r="DQ96" i="41"/>
  <c r="EC96" i="41"/>
  <c r="ED96" i="41"/>
  <c r="EE96" i="41"/>
  <c r="ER96" i="41"/>
  <c r="ES96" i="41" s="1"/>
  <c r="E97" i="41"/>
  <c r="K97" i="41"/>
  <c r="N97" i="41"/>
  <c r="Q97" i="41"/>
  <c r="BS97" i="41"/>
  <c r="BT97" i="41"/>
  <c r="BU97" i="41"/>
  <c r="CE97" i="41"/>
  <c r="CF97" i="41"/>
  <c r="CG97" i="41"/>
  <c r="CT97" i="41"/>
  <c r="CU97" i="41"/>
  <c r="CV97" i="41"/>
  <c r="CY97" i="41"/>
  <c r="DB97" i="41"/>
  <c r="DF97" i="41"/>
  <c r="DG97" i="41"/>
  <c r="DH97" i="41"/>
  <c r="DK97" i="41"/>
  <c r="DN97" i="41"/>
  <c r="DQ97" i="41"/>
  <c r="EC97" i="41"/>
  <c r="ED97" i="41"/>
  <c r="EE97" i="41"/>
  <c r="ER97" i="41"/>
  <c r="E98" i="41"/>
  <c r="K98" i="41"/>
  <c r="N98" i="41"/>
  <c r="Q98" i="41"/>
  <c r="BS98" i="41"/>
  <c r="BT98" i="41"/>
  <c r="BU98" i="41"/>
  <c r="CE98" i="41"/>
  <c r="CF98" i="41"/>
  <c r="CG98" i="41"/>
  <c r="CT98" i="41"/>
  <c r="CU98" i="41"/>
  <c r="CV98" i="41"/>
  <c r="CY98" i="41"/>
  <c r="DB98" i="41"/>
  <c r="DF98" i="41"/>
  <c r="DG98" i="41"/>
  <c r="DH98" i="41"/>
  <c r="DK98" i="41"/>
  <c r="DN98" i="41"/>
  <c r="DQ98" i="41"/>
  <c r="EC98" i="41"/>
  <c r="ED98" i="41"/>
  <c r="EE98" i="41"/>
  <c r="ER98" i="41"/>
  <c r="ES98" i="41" s="1"/>
  <c r="E100" i="41"/>
  <c r="K100" i="41"/>
  <c r="N100" i="41"/>
  <c r="Q100" i="41"/>
  <c r="BS100" i="41"/>
  <c r="BT100" i="41"/>
  <c r="BU100" i="41"/>
  <c r="CE100" i="41"/>
  <c r="CF100" i="41"/>
  <c r="CG100" i="41"/>
  <c r="CT100" i="41"/>
  <c r="CU100" i="41"/>
  <c r="CV100" i="41"/>
  <c r="CY100" i="41"/>
  <c r="DB100" i="41"/>
  <c r="DF100" i="41"/>
  <c r="DG100" i="41"/>
  <c r="DH100" i="41"/>
  <c r="DK100" i="41"/>
  <c r="DN100" i="41"/>
  <c r="DQ100" i="41"/>
  <c r="EC100" i="41"/>
  <c r="ED100" i="41"/>
  <c r="EE100" i="41"/>
  <c r="ER100" i="41"/>
  <c r="ES100" i="41" s="1"/>
  <c r="E102" i="41"/>
  <c r="K102" i="41"/>
  <c r="N102" i="41"/>
  <c r="Q102" i="41"/>
  <c r="BS102" i="41"/>
  <c r="BT102" i="41"/>
  <c r="BU102" i="41"/>
  <c r="CE102" i="41"/>
  <c r="CF102" i="41"/>
  <c r="CG102" i="41"/>
  <c r="CT102" i="41"/>
  <c r="CU102" i="41"/>
  <c r="CV102" i="41"/>
  <c r="CY102" i="41"/>
  <c r="DB102" i="41"/>
  <c r="DF102" i="41"/>
  <c r="DG102" i="41"/>
  <c r="DH102" i="41"/>
  <c r="DK102" i="41"/>
  <c r="DN102" i="41"/>
  <c r="DQ102" i="41"/>
  <c r="EC102" i="41"/>
  <c r="ED102" i="41"/>
  <c r="EE102" i="41"/>
  <c r="ER102" i="41"/>
  <c r="ES102" i="41" s="1"/>
  <c r="E103" i="41"/>
  <c r="K103" i="41"/>
  <c r="N103" i="41"/>
  <c r="Q103" i="41"/>
  <c r="BS103" i="41"/>
  <c r="BT103" i="41"/>
  <c r="BU103" i="41"/>
  <c r="CE103" i="41"/>
  <c r="CF103" i="41"/>
  <c r="CG103" i="41"/>
  <c r="CT103" i="41"/>
  <c r="CU103" i="41"/>
  <c r="CV103" i="41"/>
  <c r="CY103" i="41"/>
  <c r="DB103" i="41"/>
  <c r="DF103" i="41"/>
  <c r="DG103" i="41"/>
  <c r="DH103" i="41"/>
  <c r="DK103" i="41"/>
  <c r="DN103" i="41"/>
  <c r="DQ103" i="41"/>
  <c r="EC103" i="41"/>
  <c r="ED103" i="41"/>
  <c r="EE103" i="41"/>
  <c r="ER103" i="41"/>
  <c r="ES103" i="41" s="1"/>
  <c r="E104" i="41"/>
  <c r="K104" i="41"/>
  <c r="N104" i="41"/>
  <c r="Q104" i="41"/>
  <c r="BS104" i="41"/>
  <c r="BT104" i="41"/>
  <c r="BU104" i="41"/>
  <c r="CE104" i="41"/>
  <c r="CF104" i="41"/>
  <c r="CG104" i="41"/>
  <c r="CT104" i="41"/>
  <c r="CU104" i="41"/>
  <c r="CV104" i="41"/>
  <c r="CY104" i="41"/>
  <c r="DB104" i="41"/>
  <c r="DF104" i="41"/>
  <c r="DG104" i="41"/>
  <c r="DH104" i="41"/>
  <c r="DK104" i="41"/>
  <c r="DN104" i="41"/>
  <c r="DQ104" i="41"/>
  <c r="EC104" i="41"/>
  <c r="ED104" i="41"/>
  <c r="EE104" i="41"/>
  <c r="ER104" i="41"/>
  <c r="ES104" i="41" s="1"/>
  <c r="E105" i="41"/>
  <c r="K105" i="41"/>
  <c r="N105" i="41"/>
  <c r="Q105" i="41"/>
  <c r="BS105" i="41"/>
  <c r="BT105" i="41"/>
  <c r="BU105" i="41"/>
  <c r="CE105" i="41"/>
  <c r="CF105" i="41"/>
  <c r="CG105" i="41"/>
  <c r="CT105" i="41"/>
  <c r="CU105" i="41"/>
  <c r="CV105" i="41"/>
  <c r="CY105" i="41"/>
  <c r="DB105" i="41"/>
  <c r="DF105" i="41"/>
  <c r="DG105" i="41"/>
  <c r="DH105" i="41"/>
  <c r="DK105" i="41"/>
  <c r="DN105" i="41"/>
  <c r="DQ105" i="41"/>
  <c r="EC105" i="41"/>
  <c r="ED105" i="41"/>
  <c r="EE105" i="41"/>
  <c r="ER105" i="41"/>
  <c r="ES105" i="41" s="1"/>
  <c r="E106" i="41"/>
  <c r="K106" i="41"/>
  <c r="N106" i="41"/>
  <c r="Q106" i="41"/>
  <c r="BS106" i="41"/>
  <c r="BT106" i="41"/>
  <c r="BU106" i="41"/>
  <c r="CE106" i="41"/>
  <c r="CF106" i="41"/>
  <c r="CG106" i="41"/>
  <c r="CT106" i="41"/>
  <c r="CU106" i="41"/>
  <c r="CV106" i="41"/>
  <c r="CY106" i="41"/>
  <c r="DB106" i="41"/>
  <c r="DF106" i="41"/>
  <c r="DG106" i="41"/>
  <c r="DH106" i="41"/>
  <c r="DK106" i="41"/>
  <c r="DN106" i="41"/>
  <c r="DQ106" i="41"/>
  <c r="EC106" i="41"/>
  <c r="ED106" i="41"/>
  <c r="EE106" i="41"/>
  <c r="ER106" i="41"/>
  <c r="ES106" i="41" s="1"/>
  <c r="E109" i="41"/>
  <c r="K109" i="41"/>
  <c r="N109" i="41"/>
  <c r="Q109" i="41"/>
  <c r="BS109" i="41"/>
  <c r="BT109" i="41"/>
  <c r="BU109" i="41"/>
  <c r="CE109" i="41"/>
  <c r="CF109" i="41"/>
  <c r="CG109" i="41"/>
  <c r="CT109" i="41"/>
  <c r="CU109" i="41"/>
  <c r="CV109" i="41"/>
  <c r="CY109" i="41"/>
  <c r="DB109" i="41"/>
  <c r="DF109" i="41"/>
  <c r="DG109" i="41"/>
  <c r="DH109" i="41"/>
  <c r="DK109" i="41"/>
  <c r="DN109" i="41"/>
  <c r="DQ109" i="41"/>
  <c r="EC109" i="41"/>
  <c r="ED109" i="41"/>
  <c r="EE109" i="41"/>
  <c r="ER109" i="41"/>
  <c r="ES109" i="41" s="1"/>
  <c r="E112" i="41"/>
  <c r="K112" i="41"/>
  <c r="N112" i="41"/>
  <c r="Q112" i="41"/>
  <c r="BS112" i="41"/>
  <c r="BT112" i="41"/>
  <c r="BU112" i="41"/>
  <c r="CE112" i="41"/>
  <c r="CF112" i="41"/>
  <c r="CG112" i="41"/>
  <c r="CT112" i="41"/>
  <c r="CU112" i="41"/>
  <c r="CV112" i="41"/>
  <c r="CY112" i="41"/>
  <c r="DB112" i="41"/>
  <c r="DF112" i="41"/>
  <c r="DG112" i="41"/>
  <c r="DH112" i="41"/>
  <c r="DK112" i="41"/>
  <c r="DN112" i="41"/>
  <c r="DQ112" i="41"/>
  <c r="EC112" i="41"/>
  <c r="ED112" i="41"/>
  <c r="EE112" i="41"/>
  <c r="ER112" i="41"/>
  <c r="ES112" i="41" s="1"/>
  <c r="E113" i="41"/>
  <c r="K113" i="41"/>
  <c r="N113" i="41"/>
  <c r="Q113" i="41"/>
  <c r="BS113" i="41"/>
  <c r="BT113" i="41"/>
  <c r="BU113" i="41"/>
  <c r="CE113" i="41"/>
  <c r="CF113" i="41"/>
  <c r="CG113" i="41"/>
  <c r="CT113" i="41"/>
  <c r="CU113" i="41"/>
  <c r="CV113" i="41"/>
  <c r="CY113" i="41"/>
  <c r="DB113" i="41"/>
  <c r="DF113" i="41"/>
  <c r="DG113" i="41"/>
  <c r="DH113" i="41"/>
  <c r="DK113" i="41"/>
  <c r="DN113" i="41"/>
  <c r="DQ113" i="41"/>
  <c r="EC113" i="41"/>
  <c r="ED113" i="41"/>
  <c r="EE113" i="41"/>
  <c r="ER113" i="41"/>
  <c r="ES113" i="41" s="1"/>
  <c r="E115" i="41"/>
  <c r="K115" i="41"/>
  <c r="N115" i="41"/>
  <c r="Q115" i="41"/>
  <c r="BS115" i="41"/>
  <c r="BT115" i="41"/>
  <c r="BU115" i="41"/>
  <c r="CE115" i="41"/>
  <c r="CF115" i="41"/>
  <c r="CG115" i="41"/>
  <c r="CT115" i="41"/>
  <c r="CU115" i="41"/>
  <c r="CV115" i="41"/>
  <c r="CY115" i="41"/>
  <c r="DB115" i="41"/>
  <c r="DF115" i="41"/>
  <c r="DG115" i="41"/>
  <c r="DH115" i="41"/>
  <c r="DK115" i="41"/>
  <c r="DN115" i="41"/>
  <c r="DQ115" i="41"/>
  <c r="EC115" i="41"/>
  <c r="ED115" i="41"/>
  <c r="EE115" i="41"/>
  <c r="ER115" i="41"/>
  <c r="E116" i="41"/>
  <c r="K116" i="41"/>
  <c r="N116" i="41"/>
  <c r="Q116" i="41"/>
  <c r="BS116" i="41"/>
  <c r="BT116" i="41"/>
  <c r="BU116" i="41"/>
  <c r="CE116" i="41"/>
  <c r="CF116" i="41"/>
  <c r="CG116" i="41"/>
  <c r="CT116" i="41"/>
  <c r="CU116" i="41"/>
  <c r="CV116" i="41"/>
  <c r="CY116" i="41"/>
  <c r="DB116" i="41"/>
  <c r="DF116" i="41"/>
  <c r="DG116" i="41"/>
  <c r="DH116" i="41"/>
  <c r="DK116" i="41"/>
  <c r="DN116" i="41"/>
  <c r="DQ116" i="41"/>
  <c r="EC116" i="41"/>
  <c r="ED116" i="41"/>
  <c r="EE116" i="41"/>
  <c r="ER116" i="41"/>
  <c r="ES116" i="41" s="1"/>
  <c r="E118" i="41"/>
  <c r="K118" i="41"/>
  <c r="N118" i="41"/>
  <c r="Q118" i="41"/>
  <c r="BS118" i="41"/>
  <c r="BT118" i="41"/>
  <c r="BU118" i="41"/>
  <c r="CE118" i="41"/>
  <c r="CF118" i="41"/>
  <c r="CG118" i="41"/>
  <c r="CT118" i="41"/>
  <c r="CU118" i="41"/>
  <c r="CV118" i="41"/>
  <c r="CY118" i="41"/>
  <c r="DB118" i="41"/>
  <c r="DF118" i="41"/>
  <c r="DG118" i="41"/>
  <c r="DH118" i="41"/>
  <c r="DK118" i="41"/>
  <c r="DN118" i="41"/>
  <c r="DQ118" i="41"/>
  <c r="EC118" i="41"/>
  <c r="ED118" i="41"/>
  <c r="EE118" i="41"/>
  <c r="ER118" i="41"/>
  <c r="ES118" i="41" s="1"/>
  <c r="E119" i="41"/>
  <c r="K119" i="41"/>
  <c r="N119" i="41"/>
  <c r="Q119" i="41"/>
  <c r="BS119" i="41"/>
  <c r="BT119" i="41"/>
  <c r="BU119" i="41"/>
  <c r="CE119" i="41"/>
  <c r="CF119" i="41"/>
  <c r="CG119" i="41"/>
  <c r="CT119" i="41"/>
  <c r="CU119" i="41"/>
  <c r="CV119" i="41"/>
  <c r="CY119" i="41"/>
  <c r="DB119" i="41"/>
  <c r="DF119" i="41"/>
  <c r="DG119" i="41"/>
  <c r="DH119" i="41"/>
  <c r="DK119" i="41"/>
  <c r="DN119" i="41"/>
  <c r="DQ119" i="41"/>
  <c r="EC119" i="41"/>
  <c r="ED119" i="41"/>
  <c r="EE119" i="41"/>
  <c r="ER119" i="41"/>
  <c r="ES119" i="41" s="1"/>
  <c r="E120" i="41"/>
  <c r="K120" i="41"/>
  <c r="N120" i="41"/>
  <c r="Q120" i="41"/>
  <c r="BS120" i="41"/>
  <c r="BT120" i="41"/>
  <c r="BU120" i="41"/>
  <c r="CE120" i="41"/>
  <c r="CF120" i="41"/>
  <c r="CG120" i="41"/>
  <c r="CT120" i="41"/>
  <c r="CU120" i="41"/>
  <c r="CV120" i="41"/>
  <c r="CY120" i="41"/>
  <c r="DB120" i="41"/>
  <c r="DF120" i="41"/>
  <c r="DG120" i="41"/>
  <c r="DH120" i="41"/>
  <c r="DK120" i="41"/>
  <c r="DN120" i="41"/>
  <c r="DQ120" i="41"/>
  <c r="EC120" i="41"/>
  <c r="ED120" i="41"/>
  <c r="EE120" i="41"/>
  <c r="ER120" i="41"/>
  <c r="ES120" i="41" s="1"/>
  <c r="E121" i="41"/>
  <c r="K121" i="41"/>
  <c r="N121" i="41"/>
  <c r="Q121" i="41"/>
  <c r="BS121" i="41"/>
  <c r="BT121" i="41"/>
  <c r="BU121" i="41"/>
  <c r="CE121" i="41"/>
  <c r="CF121" i="41"/>
  <c r="CG121" i="41"/>
  <c r="CT121" i="41"/>
  <c r="CU121" i="41"/>
  <c r="CV121" i="41"/>
  <c r="CY121" i="41"/>
  <c r="DB121" i="41"/>
  <c r="DF121" i="41"/>
  <c r="DG121" i="41"/>
  <c r="DH121" i="41"/>
  <c r="DK121" i="41"/>
  <c r="DN121" i="41"/>
  <c r="DQ121" i="41"/>
  <c r="EC121" i="41"/>
  <c r="ED121" i="41"/>
  <c r="EE121" i="41"/>
  <c r="ER121" i="41"/>
  <c r="ES121" i="41" s="1"/>
  <c r="E122" i="41"/>
  <c r="K122" i="41"/>
  <c r="N122" i="41"/>
  <c r="Q122" i="41"/>
  <c r="BS122" i="41"/>
  <c r="BT122" i="41"/>
  <c r="BU122" i="41"/>
  <c r="CE122" i="41"/>
  <c r="CF122" i="41"/>
  <c r="CG122" i="41"/>
  <c r="CT122" i="41"/>
  <c r="CU122" i="41"/>
  <c r="CV122" i="41"/>
  <c r="CY122" i="41"/>
  <c r="DB122" i="41"/>
  <c r="DF122" i="41"/>
  <c r="DG122" i="41"/>
  <c r="DH122" i="41"/>
  <c r="DK122" i="41"/>
  <c r="DN122" i="41"/>
  <c r="DQ122" i="41"/>
  <c r="EC122" i="41"/>
  <c r="ED122" i="41"/>
  <c r="EE122" i="41"/>
  <c r="ER122" i="41"/>
  <c r="ES122" i="41" s="1"/>
  <c r="E123" i="41"/>
  <c r="K123" i="41"/>
  <c r="N123" i="41"/>
  <c r="Q123" i="41"/>
  <c r="BS123" i="41"/>
  <c r="BT123" i="41"/>
  <c r="BU123" i="41"/>
  <c r="CE123" i="41"/>
  <c r="CF123" i="41"/>
  <c r="CG123" i="41"/>
  <c r="CT123" i="41"/>
  <c r="CU123" i="41"/>
  <c r="CV123" i="41"/>
  <c r="CY123" i="41"/>
  <c r="DB123" i="41"/>
  <c r="DF123" i="41"/>
  <c r="DG123" i="41"/>
  <c r="DH123" i="41"/>
  <c r="DK123" i="41"/>
  <c r="DN123" i="41"/>
  <c r="DQ123" i="41"/>
  <c r="EC123" i="41"/>
  <c r="ED123" i="41"/>
  <c r="EE123" i="41"/>
  <c r="ER123" i="41"/>
  <c r="ES123" i="41" s="1"/>
  <c r="E124" i="41"/>
  <c r="K124" i="41"/>
  <c r="N124" i="41"/>
  <c r="Q124" i="41"/>
  <c r="BS124" i="41"/>
  <c r="BT124" i="41"/>
  <c r="BU124" i="41"/>
  <c r="CE124" i="41"/>
  <c r="CF124" i="41"/>
  <c r="CG124" i="41"/>
  <c r="CT124" i="41"/>
  <c r="CU124" i="41"/>
  <c r="CV124" i="41"/>
  <c r="CY124" i="41"/>
  <c r="DB124" i="41"/>
  <c r="DF124" i="41"/>
  <c r="DG124" i="41"/>
  <c r="DH124" i="41"/>
  <c r="DK124" i="41"/>
  <c r="DN124" i="41"/>
  <c r="DQ124" i="41"/>
  <c r="EC124" i="41"/>
  <c r="ED124" i="41"/>
  <c r="EE124" i="41"/>
  <c r="ER124" i="41"/>
  <c r="ES124" i="41" s="1"/>
  <c r="E127" i="41"/>
  <c r="K127" i="41"/>
  <c r="N127" i="41"/>
  <c r="Q127" i="41"/>
  <c r="BS127" i="41"/>
  <c r="BT127" i="41"/>
  <c r="BU127" i="41"/>
  <c r="CE127" i="41"/>
  <c r="CF127" i="41"/>
  <c r="CG127" i="41"/>
  <c r="CT127" i="41"/>
  <c r="CU127" i="41"/>
  <c r="CV127" i="41"/>
  <c r="CY127" i="41"/>
  <c r="DB127" i="41"/>
  <c r="DF127" i="41"/>
  <c r="DG127" i="41"/>
  <c r="DH127" i="41"/>
  <c r="DK127" i="41"/>
  <c r="DN127" i="41"/>
  <c r="DQ127" i="41"/>
  <c r="EC127" i="41"/>
  <c r="ED127" i="41"/>
  <c r="EE127" i="41"/>
  <c r="ER127" i="41"/>
  <c r="ES127" i="41" s="1"/>
  <c r="E128" i="41"/>
  <c r="K128" i="41"/>
  <c r="N128" i="41"/>
  <c r="Q128" i="41"/>
  <c r="BS128" i="41"/>
  <c r="BT128" i="41"/>
  <c r="BU128" i="41"/>
  <c r="CE128" i="41"/>
  <c r="CF128" i="41"/>
  <c r="CG128" i="41"/>
  <c r="CT128" i="41"/>
  <c r="CU128" i="41"/>
  <c r="CV128" i="41"/>
  <c r="CY128" i="41"/>
  <c r="DB128" i="41"/>
  <c r="DF128" i="41"/>
  <c r="DG128" i="41"/>
  <c r="DH128" i="41"/>
  <c r="DK128" i="41"/>
  <c r="DN128" i="41"/>
  <c r="DQ128" i="41"/>
  <c r="EC128" i="41"/>
  <c r="ED128" i="41"/>
  <c r="EE128" i="41"/>
  <c r="ER128" i="41"/>
  <c r="ES128" i="41" s="1"/>
  <c r="E130" i="41"/>
  <c r="K130" i="41"/>
  <c r="N130" i="41"/>
  <c r="Q130" i="41"/>
  <c r="BS130" i="41"/>
  <c r="BT130" i="41"/>
  <c r="BU130" i="41"/>
  <c r="CE130" i="41"/>
  <c r="CF130" i="41"/>
  <c r="CG130" i="41"/>
  <c r="CT130" i="41"/>
  <c r="CU130" i="41"/>
  <c r="CV130" i="41"/>
  <c r="CY130" i="41"/>
  <c r="DB130" i="41"/>
  <c r="DF130" i="41"/>
  <c r="DG130" i="41"/>
  <c r="DH130" i="41"/>
  <c r="DK130" i="41"/>
  <c r="DN130" i="41"/>
  <c r="DQ130" i="41"/>
  <c r="EC130" i="41"/>
  <c r="ED130" i="41"/>
  <c r="EE130" i="41"/>
  <c r="ER130" i="41"/>
  <c r="ES130" i="41" s="1"/>
  <c r="E132" i="41"/>
  <c r="K132" i="41"/>
  <c r="N132" i="41"/>
  <c r="Q132" i="41"/>
  <c r="BS132" i="41"/>
  <c r="BT132" i="41"/>
  <c r="BU132" i="41"/>
  <c r="CE132" i="41"/>
  <c r="CF132" i="41"/>
  <c r="CG132" i="41"/>
  <c r="CT132" i="41"/>
  <c r="CU132" i="41"/>
  <c r="CV132" i="41"/>
  <c r="CY132" i="41"/>
  <c r="DB132" i="41"/>
  <c r="DF132" i="41"/>
  <c r="DG132" i="41"/>
  <c r="DH132" i="41"/>
  <c r="DK132" i="41"/>
  <c r="DN132" i="41"/>
  <c r="DQ132" i="41"/>
  <c r="EC132" i="41"/>
  <c r="ED132" i="41"/>
  <c r="EE132" i="41"/>
  <c r="ER132" i="41"/>
  <c r="ES132" i="41" s="1"/>
  <c r="E133" i="41"/>
  <c r="K133" i="41"/>
  <c r="N133" i="41"/>
  <c r="Q133" i="41"/>
  <c r="BS133" i="41"/>
  <c r="BT133" i="41"/>
  <c r="BU133" i="41"/>
  <c r="CE133" i="41"/>
  <c r="CF133" i="41"/>
  <c r="CG133" i="41"/>
  <c r="CT133" i="41"/>
  <c r="CU133" i="41"/>
  <c r="CV133" i="41"/>
  <c r="CY133" i="41"/>
  <c r="DB133" i="41"/>
  <c r="DF133" i="41"/>
  <c r="DG133" i="41"/>
  <c r="DH133" i="41"/>
  <c r="DK133" i="41"/>
  <c r="DN133" i="41"/>
  <c r="DQ133" i="41"/>
  <c r="EC133" i="41"/>
  <c r="ED133" i="41"/>
  <c r="EE133" i="41"/>
  <c r="ER133" i="41"/>
  <c r="ES133" i="41" s="1"/>
  <c r="E134" i="41"/>
  <c r="K134" i="41"/>
  <c r="N134" i="41"/>
  <c r="Q134" i="41"/>
  <c r="BS134" i="41"/>
  <c r="BT134" i="41"/>
  <c r="BU134" i="41"/>
  <c r="CE134" i="41"/>
  <c r="CF134" i="41"/>
  <c r="CG134" i="41"/>
  <c r="CT134" i="41"/>
  <c r="CU134" i="41"/>
  <c r="CV134" i="41"/>
  <c r="CY134" i="41"/>
  <c r="DB134" i="41"/>
  <c r="DF134" i="41"/>
  <c r="DG134" i="41"/>
  <c r="DH134" i="41"/>
  <c r="DK134" i="41"/>
  <c r="DN134" i="41"/>
  <c r="DQ134" i="41"/>
  <c r="EC134" i="41"/>
  <c r="ED134" i="41"/>
  <c r="EE134" i="41"/>
  <c r="ER134" i="41"/>
  <c r="ES134" i="41" s="1"/>
  <c r="E135" i="41"/>
  <c r="K135" i="41"/>
  <c r="N135" i="41"/>
  <c r="Q135" i="41"/>
  <c r="BS135" i="41"/>
  <c r="BT135" i="41"/>
  <c r="BU135" i="41"/>
  <c r="CE135" i="41"/>
  <c r="CF135" i="41"/>
  <c r="CG135" i="41"/>
  <c r="CT135" i="41"/>
  <c r="CU135" i="41"/>
  <c r="CV135" i="41"/>
  <c r="CY135" i="41"/>
  <c r="DB135" i="41"/>
  <c r="DF135" i="41"/>
  <c r="DG135" i="41"/>
  <c r="DH135" i="41"/>
  <c r="DK135" i="41"/>
  <c r="DN135" i="41"/>
  <c r="DQ135" i="41"/>
  <c r="EC135" i="41"/>
  <c r="ED135" i="41"/>
  <c r="EE135" i="41"/>
  <c r="ER135" i="41"/>
  <c r="ES135" i="41" s="1"/>
  <c r="E136" i="41"/>
  <c r="K136" i="41"/>
  <c r="N136" i="41"/>
  <c r="Q136" i="41"/>
  <c r="BS136" i="41"/>
  <c r="BT136" i="41"/>
  <c r="BU136" i="41"/>
  <c r="CE136" i="41"/>
  <c r="CF136" i="41"/>
  <c r="CG136" i="41"/>
  <c r="CT136" i="41"/>
  <c r="CU136" i="41"/>
  <c r="CV136" i="41"/>
  <c r="CY136" i="41"/>
  <c r="DB136" i="41"/>
  <c r="DF136" i="41"/>
  <c r="DG136" i="41"/>
  <c r="DH136" i="41"/>
  <c r="DK136" i="41"/>
  <c r="DN136" i="41"/>
  <c r="DQ136" i="41"/>
  <c r="EC136" i="41"/>
  <c r="ED136" i="41"/>
  <c r="EE136" i="41"/>
  <c r="ER136" i="41"/>
  <c r="ES136" i="41" s="1"/>
  <c r="E139" i="41"/>
  <c r="K139" i="41"/>
  <c r="N139" i="41"/>
  <c r="Q139" i="41"/>
  <c r="BS139" i="41"/>
  <c r="BT139" i="41"/>
  <c r="BU139" i="41"/>
  <c r="CE139" i="41"/>
  <c r="CF139" i="41"/>
  <c r="CG139" i="41"/>
  <c r="CT139" i="41"/>
  <c r="CU139" i="41"/>
  <c r="CV139" i="41"/>
  <c r="CY139" i="41"/>
  <c r="DB139" i="41"/>
  <c r="DF139" i="41"/>
  <c r="DG139" i="41"/>
  <c r="DH139" i="41"/>
  <c r="DK139" i="41"/>
  <c r="DN139" i="41"/>
  <c r="DQ139" i="41"/>
  <c r="EC139" i="41"/>
  <c r="ED139" i="41"/>
  <c r="EE139" i="41"/>
  <c r="ER139" i="41"/>
  <c r="ES139" i="41" s="1"/>
  <c r="E142" i="41"/>
  <c r="K142" i="41"/>
  <c r="N142" i="41"/>
  <c r="Q142" i="41"/>
  <c r="BS142" i="41"/>
  <c r="BT142" i="41"/>
  <c r="BU142" i="41"/>
  <c r="CE142" i="41"/>
  <c r="CF142" i="41"/>
  <c r="CG142" i="41"/>
  <c r="CT142" i="41"/>
  <c r="CU142" i="41"/>
  <c r="CV142" i="41"/>
  <c r="CY142" i="41"/>
  <c r="DB142" i="41"/>
  <c r="DF142" i="41"/>
  <c r="DG142" i="41"/>
  <c r="DH142" i="41"/>
  <c r="DK142" i="41"/>
  <c r="DN142" i="41"/>
  <c r="DQ142" i="41"/>
  <c r="EC142" i="41"/>
  <c r="ED142" i="41"/>
  <c r="EE142" i="41"/>
  <c r="ER142" i="41"/>
  <c r="ES142" i="41" s="1"/>
  <c r="E143" i="41"/>
  <c r="K143" i="41"/>
  <c r="N143" i="41"/>
  <c r="Q143" i="41"/>
  <c r="BS143" i="41"/>
  <c r="BT143" i="41"/>
  <c r="BU143" i="41"/>
  <c r="CE143" i="41"/>
  <c r="CF143" i="41"/>
  <c r="CG143" i="41"/>
  <c r="CT143" i="41"/>
  <c r="CU143" i="41"/>
  <c r="CV143" i="41"/>
  <c r="CY143" i="41"/>
  <c r="DB143" i="41"/>
  <c r="DF143" i="41"/>
  <c r="DG143" i="41"/>
  <c r="DH143" i="41"/>
  <c r="DK143" i="41"/>
  <c r="DN143" i="41"/>
  <c r="DQ143" i="41"/>
  <c r="EC143" i="41"/>
  <c r="ED143" i="41"/>
  <c r="EE143" i="41"/>
  <c r="ER143" i="41"/>
  <c r="ES143" i="41" s="1"/>
  <c r="E145" i="41"/>
  <c r="K145" i="41"/>
  <c r="N145" i="41"/>
  <c r="Q145" i="41"/>
  <c r="BS145" i="41"/>
  <c r="BT145" i="41"/>
  <c r="BU145" i="41"/>
  <c r="CE145" i="41"/>
  <c r="CF145" i="41"/>
  <c r="CG145" i="41"/>
  <c r="CT145" i="41"/>
  <c r="CU145" i="41"/>
  <c r="CV145" i="41"/>
  <c r="CY145" i="41"/>
  <c r="DB145" i="41"/>
  <c r="DF145" i="41"/>
  <c r="DG145" i="41"/>
  <c r="DH145" i="41"/>
  <c r="DK145" i="41"/>
  <c r="DN145" i="41"/>
  <c r="DQ145" i="41"/>
  <c r="EC145" i="41"/>
  <c r="ED145" i="41"/>
  <c r="EE145" i="41"/>
  <c r="ER145" i="41"/>
  <c r="ES145" i="41" s="1"/>
  <c r="E146" i="41"/>
  <c r="K146" i="41"/>
  <c r="N146" i="41"/>
  <c r="Q146" i="41"/>
  <c r="BS146" i="41"/>
  <c r="BT146" i="41"/>
  <c r="BU146" i="41"/>
  <c r="CE146" i="41"/>
  <c r="CF146" i="41"/>
  <c r="CG146" i="41"/>
  <c r="CT146" i="41"/>
  <c r="CU146" i="41"/>
  <c r="CV146" i="41"/>
  <c r="CY146" i="41"/>
  <c r="DB146" i="41"/>
  <c r="DF146" i="41"/>
  <c r="DG146" i="41"/>
  <c r="DH146" i="41"/>
  <c r="DK146" i="41"/>
  <c r="DN146" i="41"/>
  <c r="DQ146" i="41"/>
  <c r="EC146" i="41"/>
  <c r="ED146" i="41"/>
  <c r="EE146" i="41"/>
  <c r="ER146" i="41"/>
  <c r="ES146" i="41" s="1"/>
  <c r="E150" i="41"/>
  <c r="K150" i="41"/>
  <c r="N150" i="41"/>
  <c r="Q150" i="41"/>
  <c r="BS150" i="41"/>
  <c r="BT150" i="41"/>
  <c r="BU150" i="41"/>
  <c r="CE150" i="41"/>
  <c r="CF150" i="41"/>
  <c r="CG150" i="41"/>
  <c r="CT150" i="41"/>
  <c r="CU150" i="41"/>
  <c r="CV150" i="41"/>
  <c r="CY150" i="41"/>
  <c r="DB150" i="41"/>
  <c r="DF150" i="41"/>
  <c r="DG150" i="41"/>
  <c r="DH150" i="41"/>
  <c r="DK150" i="41"/>
  <c r="DN150" i="41"/>
  <c r="DQ150" i="41"/>
  <c r="EC150" i="41"/>
  <c r="ED150" i="41"/>
  <c r="EE150" i="41"/>
  <c r="ER150" i="41"/>
  <c r="ES150" i="41" s="1"/>
  <c r="E154" i="41"/>
  <c r="K154" i="41"/>
  <c r="N154" i="41"/>
  <c r="Q154" i="41"/>
  <c r="BS154" i="41"/>
  <c r="BT154" i="41"/>
  <c r="BU154" i="41"/>
  <c r="CE154" i="41"/>
  <c r="CF154" i="41"/>
  <c r="CG154" i="41"/>
  <c r="CT154" i="41"/>
  <c r="CU154" i="41"/>
  <c r="CV154" i="41"/>
  <c r="CY154" i="41"/>
  <c r="DB154" i="41"/>
  <c r="DF154" i="41"/>
  <c r="DG154" i="41"/>
  <c r="DH154" i="41"/>
  <c r="DK154" i="41"/>
  <c r="DN154" i="41"/>
  <c r="DQ154" i="41"/>
  <c r="EC154" i="41"/>
  <c r="ED154" i="41"/>
  <c r="EE154" i="41"/>
  <c r="ER154" i="41"/>
  <c r="ES154" i="41" s="1"/>
  <c r="E155" i="41"/>
  <c r="K155" i="41"/>
  <c r="N155" i="41"/>
  <c r="Q155" i="41"/>
  <c r="BS155" i="41"/>
  <c r="BT155" i="41"/>
  <c r="BU155" i="41"/>
  <c r="CE155" i="41"/>
  <c r="CF155" i="41"/>
  <c r="CG155" i="41"/>
  <c r="CT155" i="41"/>
  <c r="CU155" i="41"/>
  <c r="CV155" i="41"/>
  <c r="CY155" i="41"/>
  <c r="DB155" i="41"/>
  <c r="DF155" i="41"/>
  <c r="DG155" i="41"/>
  <c r="DH155" i="41"/>
  <c r="DK155" i="41"/>
  <c r="DN155" i="41"/>
  <c r="DQ155" i="41"/>
  <c r="EC155" i="41"/>
  <c r="ED155" i="41"/>
  <c r="EE155" i="41"/>
  <c r="ER155" i="41"/>
  <c r="E156" i="41"/>
  <c r="K156" i="41"/>
  <c r="N156" i="41"/>
  <c r="Q156" i="41"/>
  <c r="BS156" i="41"/>
  <c r="BT156" i="41"/>
  <c r="BU156" i="41"/>
  <c r="CE156" i="41"/>
  <c r="CF156" i="41"/>
  <c r="CG156" i="41"/>
  <c r="CT156" i="41"/>
  <c r="CU156" i="41"/>
  <c r="CV156" i="41"/>
  <c r="CY156" i="41"/>
  <c r="DB156" i="41"/>
  <c r="DF156" i="41"/>
  <c r="DG156" i="41"/>
  <c r="DH156" i="41"/>
  <c r="DK156" i="41"/>
  <c r="DN156" i="41"/>
  <c r="DQ156" i="41"/>
  <c r="EC156" i="41"/>
  <c r="ED156" i="41"/>
  <c r="EE156" i="41"/>
  <c r="ER156" i="41"/>
  <c r="ES156" i="41" s="1"/>
  <c r="E158" i="41"/>
  <c r="K158" i="41"/>
  <c r="N158" i="41"/>
  <c r="Q158" i="41"/>
  <c r="BS158" i="41"/>
  <c r="BT158" i="41"/>
  <c r="BU158" i="41"/>
  <c r="CE158" i="41"/>
  <c r="CF158" i="41"/>
  <c r="CG158" i="41"/>
  <c r="CT158" i="41"/>
  <c r="CU158" i="41"/>
  <c r="CV158" i="41"/>
  <c r="CY158" i="41"/>
  <c r="DB158" i="41"/>
  <c r="DF158" i="41"/>
  <c r="DG158" i="41"/>
  <c r="DH158" i="41"/>
  <c r="DK158" i="41"/>
  <c r="DN158" i="41"/>
  <c r="DQ158" i="41"/>
  <c r="EC158" i="41"/>
  <c r="ED158" i="41"/>
  <c r="EE158" i="41"/>
  <c r="ER158" i="41"/>
  <c r="E159" i="41"/>
  <c r="K159" i="41"/>
  <c r="N159" i="41"/>
  <c r="Q159" i="41"/>
  <c r="BS159" i="41"/>
  <c r="BT159" i="41"/>
  <c r="BU159" i="41"/>
  <c r="CE159" i="41"/>
  <c r="CF159" i="41"/>
  <c r="CG159" i="41"/>
  <c r="CT159" i="41"/>
  <c r="CU159" i="41"/>
  <c r="CV159" i="41"/>
  <c r="CY159" i="41"/>
  <c r="DB159" i="41"/>
  <c r="DF159" i="41"/>
  <c r="DG159" i="41"/>
  <c r="DH159" i="41"/>
  <c r="DK159" i="41"/>
  <c r="DN159" i="41"/>
  <c r="DQ159" i="41"/>
  <c r="EC159" i="41"/>
  <c r="ED159" i="41"/>
  <c r="EE159" i="41"/>
  <c r="ER159" i="41"/>
  <c r="ES159" i="41" s="1"/>
  <c r="E161" i="41"/>
  <c r="K161" i="41"/>
  <c r="N161" i="41"/>
  <c r="Q161" i="41"/>
  <c r="BS161" i="41"/>
  <c r="BT161" i="41"/>
  <c r="BU161" i="41"/>
  <c r="CE161" i="41"/>
  <c r="CF161" i="41"/>
  <c r="CG161" i="41"/>
  <c r="CT161" i="41"/>
  <c r="CU161" i="41"/>
  <c r="CV161" i="41"/>
  <c r="CY161" i="41"/>
  <c r="DB161" i="41"/>
  <c r="DF161" i="41"/>
  <c r="DG161" i="41"/>
  <c r="DH161" i="41"/>
  <c r="DK161" i="41"/>
  <c r="DN161" i="41"/>
  <c r="DQ161" i="41"/>
  <c r="EC161" i="41"/>
  <c r="ED161" i="41"/>
  <c r="EE161" i="41"/>
  <c r="ER161" i="41"/>
  <c r="ES161" i="41" s="1"/>
  <c r="E163" i="41"/>
  <c r="K163" i="41"/>
  <c r="N163" i="41"/>
  <c r="Q163" i="41"/>
  <c r="BS163" i="41"/>
  <c r="BT163" i="41"/>
  <c r="BU163" i="41"/>
  <c r="CE163" i="41"/>
  <c r="CF163" i="41"/>
  <c r="CG163" i="41"/>
  <c r="CT163" i="41"/>
  <c r="CU163" i="41"/>
  <c r="CV163" i="41"/>
  <c r="CY163" i="41"/>
  <c r="DB163" i="41"/>
  <c r="DF163" i="41"/>
  <c r="DG163" i="41"/>
  <c r="DH163" i="41"/>
  <c r="DK163" i="41"/>
  <c r="DN163" i="41"/>
  <c r="DQ163" i="41"/>
  <c r="EC163" i="41"/>
  <c r="ED163" i="41"/>
  <c r="EE163" i="41"/>
  <c r="ER163" i="41"/>
  <c r="ES163" i="41" s="1"/>
  <c r="E165" i="41"/>
  <c r="K165" i="41"/>
  <c r="N165" i="41"/>
  <c r="Q165" i="41"/>
  <c r="BS165" i="41"/>
  <c r="BT165" i="41"/>
  <c r="BU165" i="41"/>
  <c r="CE165" i="41"/>
  <c r="CF165" i="41"/>
  <c r="CG165" i="41"/>
  <c r="CT165" i="41"/>
  <c r="CU165" i="41"/>
  <c r="CV165" i="41"/>
  <c r="CY165" i="41"/>
  <c r="DB165" i="41"/>
  <c r="DF165" i="41"/>
  <c r="DG165" i="41"/>
  <c r="DH165" i="41"/>
  <c r="DK165" i="41"/>
  <c r="DN165" i="41"/>
  <c r="DQ165" i="41"/>
  <c r="EC165" i="41"/>
  <c r="ED165" i="41"/>
  <c r="EE165" i="41"/>
  <c r="ER165" i="41"/>
  <c r="ES165" i="41" s="1"/>
  <c r="E166" i="41"/>
  <c r="K166" i="41"/>
  <c r="N166" i="41"/>
  <c r="Q166" i="41"/>
  <c r="BS166" i="41"/>
  <c r="BT166" i="41"/>
  <c r="BU166" i="41"/>
  <c r="CE166" i="41"/>
  <c r="CF166" i="41"/>
  <c r="CG166" i="41"/>
  <c r="CT166" i="41"/>
  <c r="CU166" i="41"/>
  <c r="CV166" i="41"/>
  <c r="CY166" i="41"/>
  <c r="DB166" i="41"/>
  <c r="DF166" i="41"/>
  <c r="DG166" i="41"/>
  <c r="DH166" i="41"/>
  <c r="DK166" i="41"/>
  <c r="DN166" i="41"/>
  <c r="DQ166" i="41"/>
  <c r="EC166" i="41"/>
  <c r="ED166" i="41"/>
  <c r="EE166" i="41"/>
  <c r="ER166" i="41"/>
  <c r="ES166" i="41" s="1"/>
  <c r="E167" i="41"/>
  <c r="K167" i="41"/>
  <c r="N167" i="41"/>
  <c r="Q167" i="41"/>
  <c r="BS167" i="41"/>
  <c r="BT167" i="41"/>
  <c r="BU167" i="41"/>
  <c r="CE167" i="41"/>
  <c r="CF167" i="41"/>
  <c r="CG167" i="41"/>
  <c r="CT167" i="41"/>
  <c r="CU167" i="41"/>
  <c r="CV167" i="41"/>
  <c r="CY167" i="41"/>
  <c r="DB167" i="41"/>
  <c r="DF167" i="41"/>
  <c r="DG167" i="41"/>
  <c r="DH167" i="41"/>
  <c r="DK167" i="41"/>
  <c r="DN167" i="41"/>
  <c r="DQ167" i="41"/>
  <c r="EC167" i="41"/>
  <c r="ED167" i="41"/>
  <c r="EE167" i="41"/>
  <c r="ER167" i="41"/>
  <c r="ES167" i="41" s="1"/>
  <c r="E168" i="41"/>
  <c r="K168" i="41"/>
  <c r="N168" i="41"/>
  <c r="Q168" i="41"/>
  <c r="BS168" i="41"/>
  <c r="BT168" i="41"/>
  <c r="BU168" i="41"/>
  <c r="CE168" i="41"/>
  <c r="CF168" i="41"/>
  <c r="CG168" i="41"/>
  <c r="CT168" i="41"/>
  <c r="CU168" i="41"/>
  <c r="CV168" i="41"/>
  <c r="CY168" i="41"/>
  <c r="DB168" i="41"/>
  <c r="DF168" i="41"/>
  <c r="DG168" i="41"/>
  <c r="DH168" i="41"/>
  <c r="DK168" i="41"/>
  <c r="DN168" i="41"/>
  <c r="DQ168" i="41"/>
  <c r="EC168" i="41"/>
  <c r="ED168" i="41"/>
  <c r="EE168" i="41"/>
  <c r="ER168" i="41"/>
  <c r="ES168" i="41" s="1"/>
  <c r="E171" i="41"/>
  <c r="K171" i="41"/>
  <c r="N171" i="41"/>
  <c r="Q171" i="41"/>
  <c r="BS171" i="41"/>
  <c r="BT171" i="41"/>
  <c r="BU171" i="41"/>
  <c r="CE171" i="41"/>
  <c r="CF171" i="41"/>
  <c r="CG171" i="41"/>
  <c r="CT171" i="41"/>
  <c r="CU171" i="41"/>
  <c r="CV171" i="41"/>
  <c r="CY171" i="41"/>
  <c r="DB171" i="41"/>
  <c r="DF171" i="41"/>
  <c r="DG171" i="41"/>
  <c r="DH171" i="41"/>
  <c r="DK171" i="41"/>
  <c r="DN171" i="41"/>
  <c r="DQ171" i="41"/>
  <c r="EC171" i="41"/>
  <c r="ED171" i="41"/>
  <c r="EE171" i="41"/>
  <c r="ER171" i="41"/>
  <c r="ES171" i="41" s="1"/>
  <c r="E172" i="41"/>
  <c r="K172" i="41"/>
  <c r="N172" i="41"/>
  <c r="Q172" i="41"/>
  <c r="BS172" i="41"/>
  <c r="BT172" i="41"/>
  <c r="BU172" i="41"/>
  <c r="CE172" i="41"/>
  <c r="CF172" i="41"/>
  <c r="CG172" i="41"/>
  <c r="CT172" i="41"/>
  <c r="CU172" i="41"/>
  <c r="CV172" i="41"/>
  <c r="CY172" i="41"/>
  <c r="DB172" i="41"/>
  <c r="DF172" i="41"/>
  <c r="DG172" i="41"/>
  <c r="DH172" i="41"/>
  <c r="DK172" i="41"/>
  <c r="DN172" i="41"/>
  <c r="DQ172" i="41"/>
  <c r="EC172" i="41"/>
  <c r="ED172" i="41"/>
  <c r="EE172" i="41"/>
  <c r="ER172" i="41"/>
  <c r="ES172" i="41" s="1"/>
  <c r="E173" i="41"/>
  <c r="K173" i="41"/>
  <c r="N173" i="41"/>
  <c r="Q173" i="41"/>
  <c r="BS173" i="41"/>
  <c r="BT173" i="41"/>
  <c r="BU173" i="41"/>
  <c r="CE173" i="41"/>
  <c r="CF173" i="41"/>
  <c r="CG173" i="41"/>
  <c r="CT173" i="41"/>
  <c r="CU173" i="41"/>
  <c r="CV173" i="41"/>
  <c r="CY173" i="41"/>
  <c r="DB173" i="41"/>
  <c r="DF173" i="41"/>
  <c r="DG173" i="41"/>
  <c r="DH173" i="41"/>
  <c r="DK173" i="41"/>
  <c r="DN173" i="41"/>
  <c r="DQ173" i="41"/>
  <c r="EC173" i="41"/>
  <c r="ED173" i="41"/>
  <c r="EE173" i="41"/>
  <c r="ER173" i="41"/>
  <c r="ES173" i="41" s="1"/>
  <c r="E174" i="41"/>
  <c r="K174" i="41"/>
  <c r="N174" i="41"/>
  <c r="Q174" i="41"/>
  <c r="BS174" i="41"/>
  <c r="BT174" i="41"/>
  <c r="BU174" i="41"/>
  <c r="CE174" i="41"/>
  <c r="CF174" i="41"/>
  <c r="CG174" i="41"/>
  <c r="CT174" i="41"/>
  <c r="CU174" i="41"/>
  <c r="CV174" i="41"/>
  <c r="CY174" i="41"/>
  <c r="DB174" i="41"/>
  <c r="DF174" i="41"/>
  <c r="DG174" i="41"/>
  <c r="DH174" i="41"/>
  <c r="DK174" i="41"/>
  <c r="DN174" i="41"/>
  <c r="DQ174" i="41"/>
  <c r="EC174" i="41"/>
  <c r="ED174" i="41"/>
  <c r="EE174" i="41"/>
  <c r="ER174" i="41"/>
  <c r="ES174" i="41" s="1"/>
  <c r="E175" i="41"/>
  <c r="K175" i="41"/>
  <c r="N175" i="41"/>
  <c r="Q175" i="41"/>
  <c r="BS175" i="41"/>
  <c r="BT175" i="41"/>
  <c r="BU175" i="41"/>
  <c r="CE175" i="41"/>
  <c r="CF175" i="41"/>
  <c r="CG175" i="41"/>
  <c r="CT175" i="41"/>
  <c r="CU175" i="41"/>
  <c r="CV175" i="41"/>
  <c r="CY175" i="41"/>
  <c r="DB175" i="41"/>
  <c r="DF175" i="41"/>
  <c r="DG175" i="41"/>
  <c r="DH175" i="41"/>
  <c r="DK175" i="41"/>
  <c r="DN175" i="41"/>
  <c r="DQ175" i="41"/>
  <c r="EC175" i="41"/>
  <c r="ED175" i="41"/>
  <c r="EE175" i="41"/>
  <c r="ER175" i="41"/>
  <c r="ES175" i="41" s="1"/>
  <c r="E176" i="41"/>
  <c r="K176" i="41"/>
  <c r="N176" i="41"/>
  <c r="Q176" i="41"/>
  <c r="BS176" i="41"/>
  <c r="BT176" i="41"/>
  <c r="BU176" i="41"/>
  <c r="CE176" i="41"/>
  <c r="CF176" i="41"/>
  <c r="CG176" i="41"/>
  <c r="CT176" i="41"/>
  <c r="CU176" i="41"/>
  <c r="CV176" i="41"/>
  <c r="CY176" i="41"/>
  <c r="DB176" i="41"/>
  <c r="DF176" i="41"/>
  <c r="DG176" i="41"/>
  <c r="DH176" i="41"/>
  <c r="DK176" i="41"/>
  <c r="DN176" i="41"/>
  <c r="DQ176" i="41"/>
  <c r="EC176" i="41"/>
  <c r="ED176" i="41"/>
  <c r="EE176" i="41"/>
  <c r="ER176" i="41"/>
  <c r="ES176" i="41" s="1"/>
  <c r="E177" i="41"/>
  <c r="K177" i="41"/>
  <c r="N177" i="41"/>
  <c r="Q177" i="41"/>
  <c r="BS177" i="41"/>
  <c r="BT177" i="41"/>
  <c r="BU177" i="41"/>
  <c r="CE177" i="41"/>
  <c r="CF177" i="41"/>
  <c r="CG177" i="41"/>
  <c r="CT177" i="41"/>
  <c r="CU177" i="41"/>
  <c r="CV177" i="41"/>
  <c r="CY177" i="41"/>
  <c r="DB177" i="41"/>
  <c r="DF177" i="41"/>
  <c r="DG177" i="41"/>
  <c r="DH177" i="41"/>
  <c r="DK177" i="41"/>
  <c r="DN177" i="41"/>
  <c r="DQ177" i="41"/>
  <c r="EC177" i="41"/>
  <c r="ED177" i="41"/>
  <c r="EE177" i="41"/>
  <c r="ER177" i="41"/>
  <c r="ES177" i="41" s="1"/>
  <c r="E181" i="41"/>
  <c r="K181" i="41"/>
  <c r="N181" i="41"/>
  <c r="Q181" i="41"/>
  <c r="BS181" i="41"/>
  <c r="BT181" i="41"/>
  <c r="BU181" i="41"/>
  <c r="CE181" i="41"/>
  <c r="CF181" i="41"/>
  <c r="CG181" i="41"/>
  <c r="CT181" i="41"/>
  <c r="CU181" i="41"/>
  <c r="CV181" i="41"/>
  <c r="CY181" i="41"/>
  <c r="DB181" i="41"/>
  <c r="DF181" i="41"/>
  <c r="DG181" i="41"/>
  <c r="DH181" i="41"/>
  <c r="DK181" i="41"/>
  <c r="DN181" i="41"/>
  <c r="DQ181" i="41"/>
  <c r="EC181" i="41"/>
  <c r="ED181" i="41"/>
  <c r="EE181" i="41"/>
  <c r="ER181" i="41"/>
  <c r="ES181" i="41" s="1"/>
  <c r="E187" i="41"/>
  <c r="K187" i="41"/>
  <c r="N187" i="41"/>
  <c r="Q187" i="41"/>
  <c r="BS187" i="41"/>
  <c r="BT187" i="41"/>
  <c r="BU187" i="41"/>
  <c r="CE187" i="41"/>
  <c r="CF187" i="41"/>
  <c r="CG187" i="41"/>
  <c r="CT187" i="41"/>
  <c r="CU187" i="41"/>
  <c r="CV187" i="41"/>
  <c r="CY187" i="41"/>
  <c r="DB187" i="41"/>
  <c r="DF187" i="41"/>
  <c r="DG187" i="41"/>
  <c r="DH187" i="41"/>
  <c r="DK187" i="41"/>
  <c r="DN187" i="41"/>
  <c r="DQ187" i="41"/>
  <c r="EC187" i="41"/>
  <c r="ED187" i="41"/>
  <c r="EE187" i="41"/>
  <c r="ER187" i="41"/>
  <c r="ES187" i="41" s="1"/>
  <c r="E188" i="41"/>
  <c r="K188" i="41"/>
  <c r="N188" i="41"/>
  <c r="Q188" i="41"/>
  <c r="BS188" i="41"/>
  <c r="BT188" i="41"/>
  <c r="BU188" i="41"/>
  <c r="CE188" i="41"/>
  <c r="CF188" i="41"/>
  <c r="CG188" i="41"/>
  <c r="CT188" i="41"/>
  <c r="CU188" i="41"/>
  <c r="CV188" i="41"/>
  <c r="CY188" i="41"/>
  <c r="DB188" i="41"/>
  <c r="DF188" i="41"/>
  <c r="DG188" i="41"/>
  <c r="DH188" i="41"/>
  <c r="DK188" i="41"/>
  <c r="DN188" i="41"/>
  <c r="DQ188" i="41"/>
  <c r="EC188" i="41"/>
  <c r="ED188" i="41"/>
  <c r="EE188" i="41"/>
  <c r="ER188" i="41"/>
  <c r="ES188" i="41" s="1"/>
  <c r="E190" i="41"/>
  <c r="K190" i="41"/>
  <c r="N190" i="41"/>
  <c r="Q190" i="41"/>
  <c r="BS190" i="41"/>
  <c r="BT190" i="41"/>
  <c r="BU190" i="41"/>
  <c r="CE190" i="41"/>
  <c r="CF190" i="41"/>
  <c r="CG190" i="41"/>
  <c r="CT190" i="41"/>
  <c r="CU190" i="41"/>
  <c r="CV190" i="41"/>
  <c r="CY190" i="41"/>
  <c r="DB190" i="41"/>
  <c r="DF190" i="41"/>
  <c r="DG190" i="41"/>
  <c r="DH190" i="41"/>
  <c r="DK190" i="41"/>
  <c r="DN190" i="41"/>
  <c r="DQ190" i="41"/>
  <c r="EC190" i="41"/>
  <c r="ED190" i="41"/>
  <c r="EE190" i="41"/>
  <c r="ER190" i="41"/>
  <c r="ES190" i="41" s="1"/>
  <c r="E191" i="41"/>
  <c r="K191" i="41"/>
  <c r="N191" i="41"/>
  <c r="Q191" i="41"/>
  <c r="BS191" i="41"/>
  <c r="BT191" i="41"/>
  <c r="BU191" i="41"/>
  <c r="CE191" i="41"/>
  <c r="CF191" i="41"/>
  <c r="CG191" i="41"/>
  <c r="CT191" i="41"/>
  <c r="CU191" i="41"/>
  <c r="CV191" i="41"/>
  <c r="CY191" i="41"/>
  <c r="DB191" i="41"/>
  <c r="DF191" i="41"/>
  <c r="DG191" i="41"/>
  <c r="DH191" i="41"/>
  <c r="DK191" i="41"/>
  <c r="DN191" i="41"/>
  <c r="DQ191" i="41"/>
  <c r="EC191" i="41"/>
  <c r="ED191" i="41"/>
  <c r="EE191" i="41"/>
  <c r="ER191" i="41"/>
  <c r="ES191" i="41" s="1"/>
  <c r="E192" i="41"/>
  <c r="K192" i="41"/>
  <c r="N192" i="41"/>
  <c r="Q192" i="41"/>
  <c r="BS192" i="41"/>
  <c r="BT192" i="41"/>
  <c r="BU192" i="41"/>
  <c r="CE192" i="41"/>
  <c r="CF192" i="41"/>
  <c r="CG192" i="41"/>
  <c r="CT192" i="41"/>
  <c r="CU192" i="41"/>
  <c r="CV192" i="41"/>
  <c r="CY192" i="41"/>
  <c r="DB192" i="41"/>
  <c r="DF192" i="41"/>
  <c r="DG192" i="41"/>
  <c r="DH192" i="41"/>
  <c r="DK192" i="41"/>
  <c r="DN192" i="41"/>
  <c r="DQ192" i="41"/>
  <c r="EC192" i="41"/>
  <c r="ED192" i="41"/>
  <c r="EE192" i="41"/>
  <c r="ER192" i="41"/>
  <c r="ES192" i="41" s="1"/>
  <c r="E193" i="41"/>
  <c r="K193" i="41"/>
  <c r="N193" i="41"/>
  <c r="Q193" i="41"/>
  <c r="BS193" i="41"/>
  <c r="BT193" i="41"/>
  <c r="BU193" i="41"/>
  <c r="CE193" i="41"/>
  <c r="CF193" i="41"/>
  <c r="CG193" i="41"/>
  <c r="CT193" i="41"/>
  <c r="CU193" i="41"/>
  <c r="CV193" i="41"/>
  <c r="CY193" i="41"/>
  <c r="DB193" i="41"/>
  <c r="DF193" i="41"/>
  <c r="DG193" i="41"/>
  <c r="DH193" i="41"/>
  <c r="DK193" i="41"/>
  <c r="DN193" i="41"/>
  <c r="DQ193" i="41"/>
  <c r="EC193" i="41"/>
  <c r="ED193" i="41"/>
  <c r="EE193" i="41"/>
  <c r="ER193" i="41"/>
  <c r="ES193" i="41" s="1"/>
  <c r="E196" i="41"/>
  <c r="K196" i="41"/>
  <c r="N196" i="41"/>
  <c r="Q196" i="41"/>
  <c r="BS196" i="41"/>
  <c r="BT196" i="41"/>
  <c r="BU196" i="41"/>
  <c r="CE196" i="41"/>
  <c r="CF196" i="41"/>
  <c r="CG196" i="41"/>
  <c r="CT196" i="41"/>
  <c r="CU196" i="41"/>
  <c r="CV196" i="41"/>
  <c r="CY196" i="41"/>
  <c r="DB196" i="41"/>
  <c r="DF196" i="41"/>
  <c r="DG196" i="41"/>
  <c r="DH196" i="41"/>
  <c r="DK196" i="41"/>
  <c r="DN196" i="41"/>
  <c r="DQ196" i="41"/>
  <c r="EC196" i="41"/>
  <c r="ED196" i="41"/>
  <c r="EE196" i="41"/>
  <c r="ER196" i="41"/>
  <c r="ES196" i="41" s="1"/>
  <c r="E197" i="41"/>
  <c r="K197" i="41"/>
  <c r="N197" i="41"/>
  <c r="Q197" i="41"/>
  <c r="BS197" i="41"/>
  <c r="BT197" i="41"/>
  <c r="BU197" i="41"/>
  <c r="CE197" i="41"/>
  <c r="CF197" i="41"/>
  <c r="CG197" i="41"/>
  <c r="CT197" i="41"/>
  <c r="CU197" i="41"/>
  <c r="CV197" i="41"/>
  <c r="CY197" i="41"/>
  <c r="DB197" i="41"/>
  <c r="DF197" i="41"/>
  <c r="DG197" i="41"/>
  <c r="DH197" i="41"/>
  <c r="DK197" i="41"/>
  <c r="DN197" i="41"/>
  <c r="DQ197" i="41"/>
  <c r="EC197" i="41"/>
  <c r="ED197" i="41"/>
  <c r="EE197" i="41"/>
  <c r="ER197" i="41"/>
  <c r="ES197" i="41" s="1"/>
  <c r="E199" i="41"/>
  <c r="K199" i="41"/>
  <c r="N199" i="41"/>
  <c r="Q199" i="41"/>
  <c r="BS199" i="41"/>
  <c r="BT199" i="41"/>
  <c r="BU199" i="41"/>
  <c r="CE199" i="41"/>
  <c r="CF199" i="41"/>
  <c r="CG199" i="41"/>
  <c r="CT199" i="41"/>
  <c r="CU199" i="41"/>
  <c r="CV199" i="41"/>
  <c r="CY199" i="41"/>
  <c r="DB199" i="41"/>
  <c r="DF199" i="41"/>
  <c r="DG199" i="41"/>
  <c r="DH199" i="41"/>
  <c r="DK199" i="41"/>
  <c r="DN199" i="41"/>
  <c r="DQ199" i="41"/>
  <c r="EC199" i="41"/>
  <c r="ED199" i="41"/>
  <c r="EE199" i="41"/>
  <c r="ER199" i="41"/>
  <c r="ES199" i="41" s="1"/>
  <c r="E200" i="41"/>
  <c r="K200" i="41"/>
  <c r="N200" i="41"/>
  <c r="Q200" i="41"/>
  <c r="BS200" i="41"/>
  <c r="BT200" i="41"/>
  <c r="BU200" i="41"/>
  <c r="CE200" i="41"/>
  <c r="CF200" i="41"/>
  <c r="CG200" i="41"/>
  <c r="CT200" i="41"/>
  <c r="CU200" i="41"/>
  <c r="CV200" i="41"/>
  <c r="CY200" i="41"/>
  <c r="DB200" i="41"/>
  <c r="DF200" i="41"/>
  <c r="DG200" i="41"/>
  <c r="DH200" i="41"/>
  <c r="DK200" i="41"/>
  <c r="DN200" i="41"/>
  <c r="DQ200" i="41"/>
  <c r="EC200" i="41"/>
  <c r="ED200" i="41"/>
  <c r="EE200" i="41"/>
  <c r="ER200" i="41"/>
  <c r="ES200" i="41" s="1"/>
  <c r="E203" i="41"/>
  <c r="K203" i="41"/>
  <c r="N203" i="41"/>
  <c r="Q203" i="41"/>
  <c r="BS203" i="41"/>
  <c r="BT203" i="41"/>
  <c r="BU203" i="41"/>
  <c r="CE203" i="41"/>
  <c r="CF203" i="41"/>
  <c r="CG203" i="41"/>
  <c r="CT203" i="41"/>
  <c r="CU203" i="41"/>
  <c r="CV203" i="41"/>
  <c r="CY203" i="41"/>
  <c r="DB203" i="41"/>
  <c r="DF203" i="41"/>
  <c r="DG203" i="41"/>
  <c r="DH203" i="41"/>
  <c r="DK203" i="41"/>
  <c r="DN203" i="41"/>
  <c r="DQ203" i="41"/>
  <c r="EC203" i="41"/>
  <c r="ED203" i="41"/>
  <c r="EE203" i="41"/>
  <c r="ER203" i="41"/>
  <c r="ES203" i="41" s="1"/>
  <c r="E207" i="41"/>
  <c r="K207" i="41"/>
  <c r="N207" i="41"/>
  <c r="Q207" i="41"/>
  <c r="BS207" i="41"/>
  <c r="BT207" i="41"/>
  <c r="BU207" i="41"/>
  <c r="CE207" i="41"/>
  <c r="CF207" i="41"/>
  <c r="CG207" i="41"/>
  <c r="CT207" i="41"/>
  <c r="CU207" i="41"/>
  <c r="CV207" i="41"/>
  <c r="CY207" i="41"/>
  <c r="DB207" i="41"/>
  <c r="DF207" i="41"/>
  <c r="DG207" i="41"/>
  <c r="DH207" i="41"/>
  <c r="DK207" i="41"/>
  <c r="DN207" i="41"/>
  <c r="DQ207" i="41"/>
  <c r="EC207" i="41"/>
  <c r="ED207" i="41"/>
  <c r="EE207" i="41"/>
  <c r="ER207" i="41"/>
  <c r="E208" i="41"/>
  <c r="K208" i="41"/>
  <c r="N208" i="41"/>
  <c r="Q208" i="41"/>
  <c r="BS208" i="41"/>
  <c r="BT208" i="41"/>
  <c r="BU208" i="41"/>
  <c r="CE208" i="41"/>
  <c r="CF208" i="41"/>
  <c r="CG208" i="41"/>
  <c r="CT208" i="41"/>
  <c r="CU208" i="41"/>
  <c r="CV208" i="41"/>
  <c r="CY208" i="41"/>
  <c r="DB208" i="41"/>
  <c r="DF208" i="41"/>
  <c r="DG208" i="41"/>
  <c r="DH208" i="41"/>
  <c r="DK208" i="41"/>
  <c r="DN208" i="41"/>
  <c r="DQ208" i="41"/>
  <c r="EC208" i="41"/>
  <c r="ED208" i="41"/>
  <c r="EE208" i="41"/>
  <c r="ER208" i="41"/>
  <c r="ES208" i="41" s="1"/>
  <c r="E210" i="41"/>
  <c r="K210" i="41"/>
  <c r="N210" i="41"/>
  <c r="Q210" i="41"/>
  <c r="BS210" i="41"/>
  <c r="BT210" i="41"/>
  <c r="BU210" i="41"/>
  <c r="CE210" i="41"/>
  <c r="CF210" i="41"/>
  <c r="CG210" i="41"/>
  <c r="CT210" i="41"/>
  <c r="CU210" i="41"/>
  <c r="CV210" i="41"/>
  <c r="CY210" i="41"/>
  <c r="DB210" i="41"/>
  <c r="DF210" i="41"/>
  <c r="DG210" i="41"/>
  <c r="DH210" i="41"/>
  <c r="DK210" i="41"/>
  <c r="DN210" i="41"/>
  <c r="DQ210" i="41"/>
  <c r="EC210" i="41"/>
  <c r="ED210" i="41"/>
  <c r="EE210" i="41"/>
  <c r="ER210" i="41"/>
  <c r="ES210" i="41" s="1"/>
  <c r="E211" i="41"/>
  <c r="K211" i="41"/>
  <c r="N211" i="41"/>
  <c r="Q211" i="41"/>
  <c r="BS211" i="41"/>
  <c r="BT211" i="41"/>
  <c r="BU211" i="41"/>
  <c r="CE211" i="41"/>
  <c r="CF211" i="41"/>
  <c r="CG211" i="41"/>
  <c r="CT211" i="41"/>
  <c r="CU211" i="41"/>
  <c r="CV211" i="41"/>
  <c r="CY211" i="41"/>
  <c r="DB211" i="41"/>
  <c r="DF211" i="41"/>
  <c r="DG211" i="41"/>
  <c r="DH211" i="41"/>
  <c r="DK211" i="41"/>
  <c r="DN211" i="41"/>
  <c r="DQ211" i="41"/>
  <c r="EC211" i="41"/>
  <c r="ED211" i="41"/>
  <c r="EE211" i="41"/>
  <c r="ER211" i="41"/>
  <c r="ES211" i="41" s="1"/>
  <c r="E215" i="41"/>
  <c r="K215" i="41"/>
  <c r="N215" i="41"/>
  <c r="Q215" i="41"/>
  <c r="BS215" i="41"/>
  <c r="BT215" i="41"/>
  <c r="BU215" i="41"/>
  <c r="CE215" i="41"/>
  <c r="CF215" i="41"/>
  <c r="CG215" i="41"/>
  <c r="CT215" i="41"/>
  <c r="CU215" i="41"/>
  <c r="CV215" i="41"/>
  <c r="CY215" i="41"/>
  <c r="DB215" i="41"/>
  <c r="DF215" i="41"/>
  <c r="DG215" i="41"/>
  <c r="DH215" i="41"/>
  <c r="DK215" i="41"/>
  <c r="DN215" i="41"/>
  <c r="DQ215" i="41"/>
  <c r="EC215" i="41"/>
  <c r="ED215" i="41"/>
  <c r="EE215" i="41"/>
  <c r="ER215" i="41"/>
  <c r="E216" i="41"/>
  <c r="K216" i="41"/>
  <c r="N216" i="41"/>
  <c r="Q216" i="41"/>
  <c r="BS216" i="41"/>
  <c r="BT216" i="41"/>
  <c r="BU216" i="41"/>
  <c r="CE216" i="41"/>
  <c r="CF216" i="41"/>
  <c r="CG216" i="41"/>
  <c r="CT216" i="41"/>
  <c r="CU216" i="41"/>
  <c r="CV216" i="41"/>
  <c r="CY216" i="41"/>
  <c r="DB216" i="41"/>
  <c r="DF216" i="41"/>
  <c r="DG216" i="41"/>
  <c r="DH216" i="41"/>
  <c r="DK216" i="41"/>
  <c r="DN216" i="41"/>
  <c r="DQ216" i="41"/>
  <c r="EC216" i="41"/>
  <c r="ED216" i="41"/>
  <c r="EE216" i="41"/>
  <c r="ER216" i="41"/>
  <c r="ES216" i="41" s="1"/>
  <c r="E217" i="41"/>
  <c r="K217" i="41"/>
  <c r="N217" i="41"/>
  <c r="Q217" i="41"/>
  <c r="BS217" i="41"/>
  <c r="BT217" i="41"/>
  <c r="BU217" i="41"/>
  <c r="CE217" i="41"/>
  <c r="CF217" i="41"/>
  <c r="CG217" i="41"/>
  <c r="CT217" i="41"/>
  <c r="CU217" i="41"/>
  <c r="CV217" i="41"/>
  <c r="CY217" i="41"/>
  <c r="DB217" i="41"/>
  <c r="DF217" i="41"/>
  <c r="DG217" i="41"/>
  <c r="DH217" i="41"/>
  <c r="DK217" i="41"/>
  <c r="DN217" i="41"/>
  <c r="DQ217" i="41"/>
  <c r="EC217" i="41"/>
  <c r="ED217" i="41"/>
  <c r="EE217" i="41"/>
  <c r="ER217" i="41"/>
  <c r="ES217" i="41" s="1"/>
  <c r="E220" i="41"/>
  <c r="K220" i="41"/>
  <c r="N220" i="41"/>
  <c r="Q220" i="41"/>
  <c r="BS220" i="41"/>
  <c r="BT220" i="41"/>
  <c r="BU220" i="41"/>
  <c r="CE220" i="41"/>
  <c r="CF220" i="41"/>
  <c r="CG220" i="41"/>
  <c r="CT220" i="41"/>
  <c r="CU220" i="41"/>
  <c r="CV220" i="41"/>
  <c r="CY220" i="41"/>
  <c r="DB220" i="41"/>
  <c r="DF220" i="41"/>
  <c r="DG220" i="41"/>
  <c r="DH220" i="41"/>
  <c r="DK220" i="41"/>
  <c r="DN220" i="41"/>
  <c r="DQ220" i="41"/>
  <c r="EC220" i="41"/>
  <c r="ED220" i="41"/>
  <c r="EE220" i="41"/>
  <c r="ER220" i="41"/>
  <c r="ES220" i="41" s="1"/>
  <c r="E222" i="41"/>
  <c r="K222" i="41"/>
  <c r="N222" i="41"/>
  <c r="Q222" i="41"/>
  <c r="BS222" i="41"/>
  <c r="BT222" i="41"/>
  <c r="BU222" i="41"/>
  <c r="CE222" i="41"/>
  <c r="CF222" i="41"/>
  <c r="CG222" i="41"/>
  <c r="CT222" i="41"/>
  <c r="CU222" i="41"/>
  <c r="CV222" i="41"/>
  <c r="CY222" i="41"/>
  <c r="DB222" i="41"/>
  <c r="DF222" i="41"/>
  <c r="DG222" i="41"/>
  <c r="DH222" i="41"/>
  <c r="DK222" i="41"/>
  <c r="DN222" i="41"/>
  <c r="DQ222" i="41"/>
  <c r="EC222" i="41"/>
  <c r="ED222" i="41"/>
  <c r="EE222" i="41"/>
  <c r="ER222" i="41"/>
  <c r="ES222" i="41" s="1"/>
  <c r="E225" i="41"/>
  <c r="K225" i="41"/>
  <c r="N225" i="41"/>
  <c r="Q225" i="41"/>
  <c r="BS225" i="41"/>
  <c r="BT225" i="41"/>
  <c r="BU225" i="41"/>
  <c r="CE225" i="41"/>
  <c r="CF225" i="41"/>
  <c r="CG225" i="41"/>
  <c r="CT225" i="41"/>
  <c r="CU225" i="41"/>
  <c r="CV225" i="41"/>
  <c r="CY225" i="41"/>
  <c r="DB225" i="41"/>
  <c r="DF225" i="41"/>
  <c r="DG225" i="41"/>
  <c r="DH225" i="41"/>
  <c r="DK225" i="41"/>
  <c r="DN225" i="41"/>
  <c r="DQ225" i="41"/>
  <c r="EC225" i="41"/>
  <c r="ED225" i="41"/>
  <c r="EE225" i="41"/>
  <c r="ER225" i="41"/>
  <c r="ES225" i="41" s="1"/>
  <c r="E228" i="41"/>
  <c r="K228" i="41"/>
  <c r="N228" i="41"/>
  <c r="Q228" i="41"/>
  <c r="BS228" i="41"/>
  <c r="BT228" i="41"/>
  <c r="BU228" i="41"/>
  <c r="CE228" i="41"/>
  <c r="CF228" i="41"/>
  <c r="CG228" i="41"/>
  <c r="CT228" i="41"/>
  <c r="CU228" i="41"/>
  <c r="CV228" i="41"/>
  <c r="CY228" i="41"/>
  <c r="DB228" i="41"/>
  <c r="DF228" i="41"/>
  <c r="DG228" i="41"/>
  <c r="DH228" i="41"/>
  <c r="DK228" i="41"/>
  <c r="DN228" i="41"/>
  <c r="DQ228" i="41"/>
  <c r="EC228" i="41"/>
  <c r="ED228" i="41"/>
  <c r="EE228" i="41"/>
  <c r="ER228" i="41"/>
  <c r="E231" i="41"/>
  <c r="K231" i="41"/>
  <c r="N231" i="41"/>
  <c r="Q231" i="41"/>
  <c r="BS231" i="41"/>
  <c r="BT231" i="41"/>
  <c r="BU231" i="41"/>
  <c r="CE231" i="41"/>
  <c r="CF231" i="41"/>
  <c r="CG231" i="41"/>
  <c r="CT231" i="41"/>
  <c r="CU231" i="41"/>
  <c r="CV231" i="41"/>
  <c r="CY231" i="41"/>
  <c r="DB231" i="41"/>
  <c r="DF231" i="41"/>
  <c r="DG231" i="41"/>
  <c r="DH231" i="41"/>
  <c r="DK231" i="41"/>
  <c r="DN231" i="41"/>
  <c r="DQ231" i="41"/>
  <c r="EC231" i="41"/>
  <c r="ED231" i="41"/>
  <c r="EE231" i="41"/>
  <c r="ER231" i="41"/>
  <c r="ES231" i="41" s="1"/>
  <c r="E233" i="41"/>
  <c r="K233" i="41"/>
  <c r="N233" i="41"/>
  <c r="Q233" i="41"/>
  <c r="BS233" i="41"/>
  <c r="BT233" i="41"/>
  <c r="BU233" i="41"/>
  <c r="CE233" i="41"/>
  <c r="CF233" i="41"/>
  <c r="CG233" i="41"/>
  <c r="CT233" i="41"/>
  <c r="CU233" i="41"/>
  <c r="CV233" i="41"/>
  <c r="CY233" i="41"/>
  <c r="DB233" i="41"/>
  <c r="DF233" i="41"/>
  <c r="DG233" i="41"/>
  <c r="DH233" i="41"/>
  <c r="DK233" i="41"/>
  <c r="DN233" i="41"/>
  <c r="DQ233" i="41"/>
  <c r="EC233" i="41"/>
  <c r="ED233" i="41"/>
  <c r="EE233" i="41"/>
  <c r="ER233" i="41"/>
  <c r="ES233" i="41" s="1"/>
  <c r="E236" i="41"/>
  <c r="K236" i="41"/>
  <c r="N236" i="41"/>
  <c r="Q236" i="41"/>
  <c r="BS236" i="41"/>
  <c r="BT236" i="41"/>
  <c r="BU236" i="41"/>
  <c r="CE236" i="41"/>
  <c r="CF236" i="41"/>
  <c r="CG236" i="41"/>
  <c r="CT236" i="41"/>
  <c r="CU236" i="41"/>
  <c r="CV236" i="41"/>
  <c r="CY236" i="41"/>
  <c r="DB236" i="41"/>
  <c r="DF236" i="41"/>
  <c r="DG236" i="41"/>
  <c r="DH236" i="41"/>
  <c r="DK236" i="41"/>
  <c r="DN236" i="41"/>
  <c r="DQ236" i="41"/>
  <c r="EC236" i="41"/>
  <c r="ED236" i="41"/>
  <c r="EE236" i="41"/>
  <c r="ER236" i="41"/>
  <c r="ES236" i="41" s="1"/>
  <c r="E238" i="41"/>
  <c r="K238" i="41"/>
  <c r="N238" i="41"/>
  <c r="Q238" i="41"/>
  <c r="BS238" i="41"/>
  <c r="BT238" i="41"/>
  <c r="BU238" i="41"/>
  <c r="CE238" i="41"/>
  <c r="CF238" i="41"/>
  <c r="CG238" i="41"/>
  <c r="CT238" i="41"/>
  <c r="CU238" i="41"/>
  <c r="CV238" i="41"/>
  <c r="CY238" i="41"/>
  <c r="DB238" i="41"/>
  <c r="DF238" i="41"/>
  <c r="DG238" i="41"/>
  <c r="DH238" i="41"/>
  <c r="DK238" i="41"/>
  <c r="DN238" i="41"/>
  <c r="DQ238" i="41"/>
  <c r="EC238" i="41"/>
  <c r="ED238" i="41"/>
  <c r="EE238" i="41"/>
  <c r="ER238" i="41"/>
  <c r="ES238" i="41" s="1"/>
  <c r="E239" i="41"/>
  <c r="K239" i="41"/>
  <c r="N239" i="41"/>
  <c r="Q239" i="41"/>
  <c r="BS239" i="41"/>
  <c r="BT239" i="41"/>
  <c r="BU239" i="41"/>
  <c r="CE239" i="41"/>
  <c r="CF239" i="41"/>
  <c r="CG239" i="41"/>
  <c r="CT239" i="41"/>
  <c r="CU239" i="41"/>
  <c r="CV239" i="41"/>
  <c r="CY239" i="41"/>
  <c r="DB239" i="41"/>
  <c r="DF239" i="41"/>
  <c r="DG239" i="41"/>
  <c r="DH239" i="41"/>
  <c r="DK239" i="41"/>
  <c r="DN239" i="41"/>
  <c r="DQ239" i="41"/>
  <c r="EC239" i="41"/>
  <c r="ED239" i="41"/>
  <c r="EE239" i="41"/>
  <c r="ER239" i="41"/>
  <c r="ES239" i="41" s="1"/>
  <c r="E240" i="41"/>
  <c r="K240" i="41"/>
  <c r="N240" i="41"/>
  <c r="Q240" i="41"/>
  <c r="BS240" i="41"/>
  <c r="BT240" i="41"/>
  <c r="BU240" i="41"/>
  <c r="CE240" i="41"/>
  <c r="CF240" i="41"/>
  <c r="CG240" i="41"/>
  <c r="CT240" i="41"/>
  <c r="CU240" i="41"/>
  <c r="CV240" i="41"/>
  <c r="CY240" i="41"/>
  <c r="DB240" i="41"/>
  <c r="DF240" i="41"/>
  <c r="DG240" i="41"/>
  <c r="DH240" i="41"/>
  <c r="DK240" i="41"/>
  <c r="DN240" i="41"/>
  <c r="DQ240" i="41"/>
  <c r="EC240" i="41"/>
  <c r="ED240" i="41"/>
  <c r="EE240" i="41"/>
  <c r="ER240" i="41"/>
  <c r="ES240" i="41" s="1"/>
  <c r="E243" i="41"/>
  <c r="K243" i="41"/>
  <c r="N243" i="41"/>
  <c r="Q243" i="41"/>
  <c r="BS243" i="41"/>
  <c r="BT243" i="41"/>
  <c r="BU243" i="41"/>
  <c r="CE243" i="41"/>
  <c r="CF243" i="41"/>
  <c r="CG243" i="41"/>
  <c r="CT243" i="41"/>
  <c r="CU243" i="41"/>
  <c r="CV243" i="41"/>
  <c r="CY243" i="41"/>
  <c r="DB243" i="41"/>
  <c r="DF243" i="41"/>
  <c r="DG243" i="41"/>
  <c r="DH243" i="41"/>
  <c r="DK243" i="41"/>
  <c r="DN243" i="41"/>
  <c r="DQ243" i="41"/>
  <c r="EC243" i="41"/>
  <c r="ED243" i="41"/>
  <c r="EE243" i="41"/>
  <c r="ER243" i="41"/>
  <c r="ES243" i="41" s="1"/>
  <c r="E244" i="41"/>
  <c r="K244" i="41"/>
  <c r="N244" i="41"/>
  <c r="Q244" i="41"/>
  <c r="BS244" i="41"/>
  <c r="BT244" i="41"/>
  <c r="BU244" i="41"/>
  <c r="CE244" i="41"/>
  <c r="CF244" i="41"/>
  <c r="CG244" i="41"/>
  <c r="CT244" i="41"/>
  <c r="CU244" i="41"/>
  <c r="CV244" i="41"/>
  <c r="CY244" i="41"/>
  <c r="DB244" i="41"/>
  <c r="DF244" i="41"/>
  <c r="DG244" i="41"/>
  <c r="DH244" i="41"/>
  <c r="DK244" i="41"/>
  <c r="DN244" i="41"/>
  <c r="DQ244" i="41"/>
  <c r="EC244" i="41"/>
  <c r="ED244" i="41"/>
  <c r="EE244" i="41"/>
  <c r="ER244" i="41"/>
  <c r="E246" i="41"/>
  <c r="K246" i="41"/>
  <c r="N246" i="41"/>
  <c r="Q246" i="41"/>
  <c r="BS246" i="41"/>
  <c r="BT246" i="41"/>
  <c r="BU246" i="41"/>
  <c r="CE246" i="41"/>
  <c r="CF246" i="41"/>
  <c r="CG246" i="41"/>
  <c r="CT246" i="41"/>
  <c r="CU246" i="41"/>
  <c r="CV246" i="41"/>
  <c r="CY246" i="41"/>
  <c r="DB246" i="41"/>
  <c r="DF246" i="41"/>
  <c r="DG246" i="41"/>
  <c r="DH246" i="41"/>
  <c r="DK246" i="41"/>
  <c r="DN246" i="41"/>
  <c r="DQ246" i="41"/>
  <c r="EC246" i="41"/>
  <c r="ED246" i="41"/>
  <c r="EE246" i="41"/>
  <c r="ER246" i="41"/>
  <c r="ES246" i="41" s="1"/>
  <c r="E247" i="41"/>
  <c r="K247" i="41"/>
  <c r="N247" i="41"/>
  <c r="Q247" i="41"/>
  <c r="BS247" i="41"/>
  <c r="BT247" i="41"/>
  <c r="BU247" i="41"/>
  <c r="CE247" i="41"/>
  <c r="CF247" i="41"/>
  <c r="CG247" i="41"/>
  <c r="CT247" i="41"/>
  <c r="CU247" i="41"/>
  <c r="CV247" i="41"/>
  <c r="CY247" i="41"/>
  <c r="DB247" i="41"/>
  <c r="DF247" i="41"/>
  <c r="DG247" i="41"/>
  <c r="DH247" i="41"/>
  <c r="DK247" i="41"/>
  <c r="DN247" i="41"/>
  <c r="DQ247" i="41"/>
  <c r="EC247" i="41"/>
  <c r="ED247" i="41"/>
  <c r="EE247" i="41"/>
  <c r="ER247" i="41"/>
  <c r="ES247" i="41" s="1"/>
  <c r="E248" i="41"/>
  <c r="K248" i="41"/>
  <c r="N248" i="41"/>
  <c r="Q248" i="41"/>
  <c r="BS248" i="41"/>
  <c r="BT248" i="41"/>
  <c r="BU248" i="41"/>
  <c r="CE248" i="41"/>
  <c r="CF248" i="41"/>
  <c r="CG248" i="41"/>
  <c r="CT248" i="41"/>
  <c r="CU248" i="41"/>
  <c r="CV248" i="41"/>
  <c r="CY248" i="41"/>
  <c r="DB248" i="41"/>
  <c r="DF248" i="41"/>
  <c r="DG248" i="41"/>
  <c r="DH248" i="41"/>
  <c r="DK248" i="41"/>
  <c r="DN248" i="41"/>
  <c r="DQ248" i="41"/>
  <c r="EC248" i="41"/>
  <c r="ED248" i="41"/>
  <c r="EE248" i="41"/>
  <c r="ER248" i="41"/>
  <c r="E249" i="41"/>
  <c r="K249" i="41"/>
  <c r="N249" i="41"/>
  <c r="Q249" i="41"/>
  <c r="BS249" i="41"/>
  <c r="BT249" i="41"/>
  <c r="BU249" i="41"/>
  <c r="CE249" i="41"/>
  <c r="CF249" i="41"/>
  <c r="CG249" i="41"/>
  <c r="CT249" i="41"/>
  <c r="CU249" i="41"/>
  <c r="CV249" i="41"/>
  <c r="CY249" i="41"/>
  <c r="DB249" i="41"/>
  <c r="DF249" i="41"/>
  <c r="DG249" i="41"/>
  <c r="DH249" i="41"/>
  <c r="DK249" i="41"/>
  <c r="DN249" i="41"/>
  <c r="DQ249" i="41"/>
  <c r="EC249" i="41"/>
  <c r="ED249" i="41"/>
  <c r="EE249" i="41"/>
  <c r="ER249" i="41"/>
  <c r="E250" i="41"/>
  <c r="K250" i="41"/>
  <c r="N250" i="41"/>
  <c r="Q250" i="41"/>
  <c r="BS250" i="41"/>
  <c r="BT250" i="41"/>
  <c r="BU250" i="41"/>
  <c r="CE250" i="41"/>
  <c r="CF250" i="41"/>
  <c r="CG250" i="41"/>
  <c r="CT250" i="41"/>
  <c r="CU250" i="41"/>
  <c r="CV250" i="41"/>
  <c r="CY250" i="41"/>
  <c r="DB250" i="41"/>
  <c r="DF250" i="41"/>
  <c r="DG250" i="41"/>
  <c r="DH250" i="41"/>
  <c r="DK250" i="41"/>
  <c r="DN250" i="41"/>
  <c r="DQ250" i="41"/>
  <c r="EC250" i="41"/>
  <c r="ED250" i="41"/>
  <c r="EE250" i="41"/>
  <c r="ER250" i="41"/>
  <c r="ES250" i="41" s="1"/>
  <c r="E251" i="41"/>
  <c r="K251" i="41"/>
  <c r="N251" i="41"/>
  <c r="Q251" i="41"/>
  <c r="BS251" i="41"/>
  <c r="BT251" i="41"/>
  <c r="BU251" i="41"/>
  <c r="CE251" i="41"/>
  <c r="CF251" i="41"/>
  <c r="CG251" i="41"/>
  <c r="CT251" i="41"/>
  <c r="CU251" i="41"/>
  <c r="CV251" i="41"/>
  <c r="CY251" i="41"/>
  <c r="DB251" i="41"/>
  <c r="DF251" i="41"/>
  <c r="DG251" i="41"/>
  <c r="DH251" i="41"/>
  <c r="DK251" i="41"/>
  <c r="DN251" i="41"/>
  <c r="DQ251" i="41"/>
  <c r="EC251" i="41"/>
  <c r="ED251" i="41"/>
  <c r="EE251" i="41"/>
  <c r="ER251" i="41"/>
  <c r="ES251" i="41" s="1"/>
  <c r="E258" i="41"/>
  <c r="K258" i="41"/>
  <c r="N258" i="41"/>
  <c r="Q258" i="41"/>
  <c r="BS258" i="41"/>
  <c r="BT258" i="41"/>
  <c r="BU258" i="41"/>
  <c r="CE258" i="41"/>
  <c r="CF258" i="41"/>
  <c r="CG258" i="41"/>
  <c r="CT258" i="41"/>
  <c r="CU258" i="41"/>
  <c r="CV258" i="41"/>
  <c r="CY258" i="41"/>
  <c r="DB258" i="41"/>
  <c r="DF258" i="41"/>
  <c r="DG258" i="41"/>
  <c r="DH258" i="41"/>
  <c r="DK258" i="41"/>
  <c r="DN258" i="41"/>
  <c r="DQ258" i="41"/>
  <c r="EC258" i="41"/>
  <c r="ED258" i="41"/>
  <c r="EE258" i="41"/>
  <c r="ER258" i="41"/>
  <c r="ES258" i="41" s="1"/>
  <c r="E260" i="41"/>
  <c r="K260" i="41"/>
  <c r="N260" i="41"/>
  <c r="Q260" i="41"/>
  <c r="BS260" i="41"/>
  <c r="BT260" i="41"/>
  <c r="BU260" i="41"/>
  <c r="CE260" i="41"/>
  <c r="CF260" i="41"/>
  <c r="CG260" i="41"/>
  <c r="CT260" i="41"/>
  <c r="CU260" i="41"/>
  <c r="CV260" i="41"/>
  <c r="CY260" i="41"/>
  <c r="DB260" i="41"/>
  <c r="DF260" i="41"/>
  <c r="DG260" i="41"/>
  <c r="DH260" i="41"/>
  <c r="DK260" i="41"/>
  <c r="DN260" i="41"/>
  <c r="DQ260" i="41"/>
  <c r="EC260" i="41"/>
  <c r="ED260" i="41"/>
  <c r="EE260" i="41"/>
  <c r="ER260" i="41"/>
  <c r="ES260" i="41" s="1"/>
  <c r="E262" i="41"/>
  <c r="K262" i="41"/>
  <c r="N262" i="41"/>
  <c r="Q262" i="41"/>
  <c r="BS262" i="41"/>
  <c r="BT262" i="41"/>
  <c r="BU262" i="41"/>
  <c r="CE262" i="41"/>
  <c r="CF262" i="41"/>
  <c r="CG262" i="41"/>
  <c r="CT262" i="41"/>
  <c r="CU262" i="41"/>
  <c r="CV262" i="41"/>
  <c r="CY262" i="41"/>
  <c r="DB262" i="41"/>
  <c r="DF262" i="41"/>
  <c r="DG262" i="41"/>
  <c r="DH262" i="41"/>
  <c r="DK262" i="41"/>
  <c r="DN262" i="41"/>
  <c r="DQ262" i="41"/>
  <c r="EC262" i="41"/>
  <c r="ED262" i="41"/>
  <c r="EE262" i="41"/>
  <c r="ER262" i="41"/>
  <c r="ES262" i="41" s="1"/>
  <c r="E263" i="41"/>
  <c r="K263" i="41"/>
  <c r="N263" i="41"/>
  <c r="Q263" i="41"/>
  <c r="BS263" i="41"/>
  <c r="BT263" i="41"/>
  <c r="BU263" i="41"/>
  <c r="CE263" i="41"/>
  <c r="CF263" i="41"/>
  <c r="CG263" i="41"/>
  <c r="CT263" i="41"/>
  <c r="CU263" i="41"/>
  <c r="CV263" i="41"/>
  <c r="CY263" i="41"/>
  <c r="DB263" i="41"/>
  <c r="DF263" i="41"/>
  <c r="DG263" i="41"/>
  <c r="DH263" i="41"/>
  <c r="DK263" i="41"/>
  <c r="DN263" i="41"/>
  <c r="DQ263" i="41"/>
  <c r="EC263" i="41"/>
  <c r="ED263" i="41"/>
  <c r="EE263" i="41"/>
  <c r="ER263" i="41"/>
  <c r="ES263" i="41" s="1"/>
  <c r="E268" i="41"/>
  <c r="K268" i="41"/>
  <c r="N268" i="41"/>
  <c r="Q268" i="41"/>
  <c r="BS268" i="41"/>
  <c r="BT268" i="41"/>
  <c r="BU268" i="41"/>
  <c r="CE268" i="41"/>
  <c r="CF268" i="41"/>
  <c r="CG268" i="41"/>
  <c r="CT268" i="41"/>
  <c r="CU268" i="41"/>
  <c r="CV268" i="41"/>
  <c r="CY268" i="41"/>
  <c r="DB268" i="41"/>
  <c r="DF268" i="41"/>
  <c r="DG268" i="41"/>
  <c r="DH268" i="41"/>
  <c r="DK268" i="41"/>
  <c r="DN268" i="41"/>
  <c r="DQ268" i="41"/>
  <c r="EC268" i="41"/>
  <c r="ED268" i="41"/>
  <c r="EE268" i="41"/>
  <c r="ER268" i="41"/>
  <c r="ES268" i="41" s="1"/>
  <c r="E273" i="41"/>
  <c r="K273" i="41"/>
  <c r="N273" i="41"/>
  <c r="Q273" i="41"/>
  <c r="BS273" i="41"/>
  <c r="BT273" i="41"/>
  <c r="BU273" i="41"/>
  <c r="CE273" i="41"/>
  <c r="CF273" i="41"/>
  <c r="CG273" i="41"/>
  <c r="CT273" i="41"/>
  <c r="CU273" i="41"/>
  <c r="CV273" i="41"/>
  <c r="CY273" i="41"/>
  <c r="DB273" i="41"/>
  <c r="DF273" i="41"/>
  <c r="DG273" i="41"/>
  <c r="DH273" i="41"/>
  <c r="DK273" i="41"/>
  <c r="DN273" i="41"/>
  <c r="DQ273" i="41"/>
  <c r="EC273" i="41"/>
  <c r="ED273" i="41"/>
  <c r="EE273" i="41"/>
  <c r="ER273" i="41"/>
  <c r="ES273" i="41" s="1"/>
  <c r="E275" i="41"/>
  <c r="K275" i="41"/>
  <c r="N275" i="41"/>
  <c r="Q275" i="41"/>
  <c r="BS275" i="41"/>
  <c r="BT275" i="41"/>
  <c r="BU275" i="41"/>
  <c r="CE275" i="41"/>
  <c r="CF275" i="41"/>
  <c r="CG275" i="41"/>
  <c r="CT275" i="41"/>
  <c r="CU275" i="41"/>
  <c r="CV275" i="41"/>
  <c r="CY275" i="41"/>
  <c r="DB275" i="41"/>
  <c r="DF275" i="41"/>
  <c r="DG275" i="41"/>
  <c r="DH275" i="41"/>
  <c r="DK275" i="41"/>
  <c r="DN275" i="41"/>
  <c r="DQ275" i="41"/>
  <c r="EC275" i="41"/>
  <c r="ED275" i="41"/>
  <c r="EE275" i="41"/>
  <c r="ER275" i="41"/>
  <c r="ES275" i="41" s="1"/>
  <c r="E278" i="41"/>
  <c r="K278" i="41"/>
  <c r="N278" i="41"/>
  <c r="Q278" i="41"/>
  <c r="BS278" i="41"/>
  <c r="BT278" i="41"/>
  <c r="BU278" i="41"/>
  <c r="CE278" i="41"/>
  <c r="CF278" i="41"/>
  <c r="CG278" i="41"/>
  <c r="CT278" i="41"/>
  <c r="CU278" i="41"/>
  <c r="CV278" i="41"/>
  <c r="CY278" i="41"/>
  <c r="DB278" i="41"/>
  <c r="DF278" i="41"/>
  <c r="DG278" i="41"/>
  <c r="DH278" i="41"/>
  <c r="DK278" i="41"/>
  <c r="DN278" i="41"/>
  <c r="DQ278" i="41"/>
  <c r="EC278" i="41"/>
  <c r="ED278" i="41"/>
  <c r="EE278" i="41"/>
  <c r="ER278" i="41"/>
  <c r="ES278" i="41" s="1"/>
  <c r="E279" i="41"/>
  <c r="K279" i="41"/>
  <c r="N279" i="41"/>
  <c r="Q279" i="41"/>
  <c r="BS279" i="41"/>
  <c r="BT279" i="41"/>
  <c r="BU279" i="41"/>
  <c r="CE279" i="41"/>
  <c r="CF279" i="41"/>
  <c r="CG279" i="41"/>
  <c r="CT279" i="41"/>
  <c r="CU279" i="41"/>
  <c r="CV279" i="41"/>
  <c r="CY279" i="41"/>
  <c r="DB279" i="41"/>
  <c r="DF279" i="41"/>
  <c r="DG279" i="41"/>
  <c r="DH279" i="41"/>
  <c r="DK279" i="41"/>
  <c r="DN279" i="41"/>
  <c r="DQ279" i="41"/>
  <c r="EC279" i="41"/>
  <c r="ED279" i="41"/>
  <c r="EE279" i="41"/>
  <c r="ER279" i="41"/>
  <c r="E281" i="41"/>
  <c r="K281" i="41"/>
  <c r="N281" i="41"/>
  <c r="Q281" i="41"/>
  <c r="BS281" i="41"/>
  <c r="BT281" i="41"/>
  <c r="BU281" i="41"/>
  <c r="CE281" i="41"/>
  <c r="CF281" i="41"/>
  <c r="CG281" i="41"/>
  <c r="CT281" i="41"/>
  <c r="CU281" i="41"/>
  <c r="CV281" i="41"/>
  <c r="CY281" i="41"/>
  <c r="DB281" i="41"/>
  <c r="DF281" i="41"/>
  <c r="DG281" i="41"/>
  <c r="DH281" i="41"/>
  <c r="DK281" i="41"/>
  <c r="DN281" i="41"/>
  <c r="DQ281" i="41"/>
  <c r="EC281" i="41"/>
  <c r="ED281" i="41"/>
  <c r="EE281" i="41"/>
  <c r="ER281" i="41"/>
  <c r="ES281" i="41" s="1"/>
  <c r="E282" i="41"/>
  <c r="K282" i="41"/>
  <c r="N282" i="41"/>
  <c r="Q282" i="41"/>
  <c r="BS282" i="41"/>
  <c r="BT282" i="41"/>
  <c r="BU282" i="41"/>
  <c r="CE282" i="41"/>
  <c r="CF282" i="41"/>
  <c r="CG282" i="41"/>
  <c r="CT282" i="41"/>
  <c r="CU282" i="41"/>
  <c r="CV282" i="41"/>
  <c r="CY282" i="41"/>
  <c r="DB282" i="41"/>
  <c r="DF282" i="41"/>
  <c r="DG282" i="41"/>
  <c r="DH282" i="41"/>
  <c r="DK282" i="41"/>
  <c r="DN282" i="41"/>
  <c r="DQ282" i="41"/>
  <c r="EC282" i="41"/>
  <c r="ED282" i="41"/>
  <c r="EE282" i="41"/>
  <c r="ER282" i="41"/>
  <c r="ES282" i="41" s="1"/>
  <c r="E284" i="41"/>
  <c r="K284" i="41"/>
  <c r="N284" i="41"/>
  <c r="Q284" i="41"/>
  <c r="BS284" i="41"/>
  <c r="BT284" i="41"/>
  <c r="BU284" i="41"/>
  <c r="CE284" i="41"/>
  <c r="CF284" i="41"/>
  <c r="CG284" i="41"/>
  <c r="CT284" i="41"/>
  <c r="CU284" i="41"/>
  <c r="CV284" i="41"/>
  <c r="CY284" i="41"/>
  <c r="DB284" i="41"/>
  <c r="DF284" i="41"/>
  <c r="DG284" i="41"/>
  <c r="DH284" i="41"/>
  <c r="DK284" i="41"/>
  <c r="DN284" i="41"/>
  <c r="DQ284" i="41"/>
  <c r="EC284" i="41"/>
  <c r="ED284" i="41"/>
  <c r="EE284" i="41"/>
  <c r="ER284" i="41"/>
  <c r="ES284" i="41" s="1"/>
  <c r="E285" i="41"/>
  <c r="K285" i="41"/>
  <c r="N285" i="41"/>
  <c r="Q285" i="41"/>
  <c r="BS285" i="41"/>
  <c r="BT285" i="41"/>
  <c r="BU285" i="41"/>
  <c r="CE285" i="41"/>
  <c r="CF285" i="41"/>
  <c r="CG285" i="41"/>
  <c r="CT285" i="41"/>
  <c r="CU285" i="41"/>
  <c r="CV285" i="41"/>
  <c r="CY285" i="41"/>
  <c r="DB285" i="41"/>
  <c r="DF285" i="41"/>
  <c r="DG285" i="41"/>
  <c r="DH285" i="41"/>
  <c r="DK285" i="41"/>
  <c r="DN285" i="41"/>
  <c r="DQ285" i="41"/>
  <c r="EC285" i="41"/>
  <c r="ED285" i="41"/>
  <c r="EE285" i="41"/>
  <c r="ER285" i="41"/>
  <c r="ES285" i="41" s="1"/>
  <c r="E287" i="41"/>
  <c r="K287" i="41"/>
  <c r="N287" i="41"/>
  <c r="Q287" i="41"/>
  <c r="BS287" i="41"/>
  <c r="BT287" i="41"/>
  <c r="BU287" i="41"/>
  <c r="CE287" i="41"/>
  <c r="CF287" i="41"/>
  <c r="CG287" i="41"/>
  <c r="CT287" i="41"/>
  <c r="CU287" i="41"/>
  <c r="CV287" i="41"/>
  <c r="CY287" i="41"/>
  <c r="DB287" i="41"/>
  <c r="DF287" i="41"/>
  <c r="DG287" i="41"/>
  <c r="DH287" i="41"/>
  <c r="DK287" i="41"/>
  <c r="DN287" i="41"/>
  <c r="DQ287" i="41"/>
  <c r="EC287" i="41"/>
  <c r="ED287" i="41"/>
  <c r="EE287" i="41"/>
  <c r="ER287" i="41"/>
  <c r="ES287" i="41" s="1"/>
  <c r="E288" i="41"/>
  <c r="K288" i="41"/>
  <c r="N288" i="41"/>
  <c r="Q288" i="41"/>
  <c r="BS288" i="41"/>
  <c r="BT288" i="41"/>
  <c r="BU288" i="41"/>
  <c r="CE288" i="41"/>
  <c r="CF288" i="41"/>
  <c r="CG288" i="41"/>
  <c r="CT288" i="41"/>
  <c r="CU288" i="41"/>
  <c r="CV288" i="41"/>
  <c r="CY288" i="41"/>
  <c r="DB288" i="41"/>
  <c r="DF288" i="41"/>
  <c r="DG288" i="41"/>
  <c r="DH288" i="41"/>
  <c r="DK288" i="41"/>
  <c r="DN288" i="41"/>
  <c r="DQ288" i="41"/>
  <c r="EC288" i="41"/>
  <c r="ED288" i="41"/>
  <c r="EE288" i="41"/>
  <c r="ER288" i="41"/>
  <c r="ES288" i="41" s="1"/>
  <c r="E289" i="41"/>
  <c r="K289" i="41"/>
  <c r="N289" i="41"/>
  <c r="Q289" i="41"/>
  <c r="BS289" i="41"/>
  <c r="BT289" i="41"/>
  <c r="BU289" i="41"/>
  <c r="CE289" i="41"/>
  <c r="CF289" i="41"/>
  <c r="CG289" i="41"/>
  <c r="CT289" i="41"/>
  <c r="CU289" i="41"/>
  <c r="CV289" i="41"/>
  <c r="CY289" i="41"/>
  <c r="DB289" i="41"/>
  <c r="DF289" i="41"/>
  <c r="DG289" i="41"/>
  <c r="DH289" i="41"/>
  <c r="DK289" i="41"/>
  <c r="DN289" i="41"/>
  <c r="DQ289" i="41"/>
  <c r="EC289" i="41"/>
  <c r="ED289" i="41"/>
  <c r="EE289" i="41"/>
  <c r="ER289" i="41"/>
  <c r="ES289" i="41" s="1"/>
  <c r="E291" i="41"/>
  <c r="K291" i="41"/>
  <c r="N291" i="41"/>
  <c r="Q291" i="41"/>
  <c r="BS291" i="41"/>
  <c r="BT291" i="41"/>
  <c r="BU291" i="41"/>
  <c r="CE291" i="41"/>
  <c r="CF291" i="41"/>
  <c r="CG291" i="41"/>
  <c r="CT291" i="41"/>
  <c r="CU291" i="41"/>
  <c r="CV291" i="41"/>
  <c r="CY291" i="41"/>
  <c r="DB291" i="41"/>
  <c r="DF291" i="41"/>
  <c r="DG291" i="41"/>
  <c r="DH291" i="41"/>
  <c r="DK291" i="41"/>
  <c r="DN291" i="41"/>
  <c r="DQ291" i="41"/>
  <c r="EC291" i="41"/>
  <c r="ED291" i="41"/>
  <c r="EE291" i="41"/>
  <c r="ER291" i="41"/>
  <c r="ES291" i="41" s="1"/>
  <c r="E293" i="41"/>
  <c r="K293" i="41"/>
  <c r="N293" i="41"/>
  <c r="Q293" i="41"/>
  <c r="BS293" i="41"/>
  <c r="BT293" i="41"/>
  <c r="BU293" i="41"/>
  <c r="CE293" i="41"/>
  <c r="CF293" i="41"/>
  <c r="CG293" i="41"/>
  <c r="CT293" i="41"/>
  <c r="CU293" i="41"/>
  <c r="CV293" i="41"/>
  <c r="CY293" i="41"/>
  <c r="DB293" i="41"/>
  <c r="DF293" i="41"/>
  <c r="DG293" i="41"/>
  <c r="DH293" i="41"/>
  <c r="DK293" i="41"/>
  <c r="DN293" i="41"/>
  <c r="DQ293" i="41"/>
  <c r="EC293" i="41"/>
  <c r="ED293" i="41"/>
  <c r="EE293" i="41"/>
  <c r="ER293" i="41"/>
  <c r="ES293" i="41" s="1"/>
  <c r="E294" i="41"/>
  <c r="K294" i="41"/>
  <c r="N294" i="41"/>
  <c r="Q294" i="41"/>
  <c r="BS294" i="41"/>
  <c r="BT294" i="41"/>
  <c r="BU294" i="41"/>
  <c r="CE294" i="41"/>
  <c r="CF294" i="41"/>
  <c r="CG294" i="41"/>
  <c r="CT294" i="41"/>
  <c r="CU294" i="41"/>
  <c r="CV294" i="41"/>
  <c r="CY294" i="41"/>
  <c r="DB294" i="41"/>
  <c r="DF294" i="41"/>
  <c r="DG294" i="41"/>
  <c r="DH294" i="41"/>
  <c r="DK294" i="41"/>
  <c r="DN294" i="41"/>
  <c r="DQ294" i="41"/>
  <c r="EC294" i="41"/>
  <c r="ED294" i="41"/>
  <c r="EE294" i="41"/>
  <c r="ER294" i="41"/>
  <c r="ES294" i="41" s="1"/>
  <c r="E295" i="41"/>
  <c r="K295" i="41"/>
  <c r="N295" i="41"/>
  <c r="Q295" i="41"/>
  <c r="BS295" i="41"/>
  <c r="BT295" i="41"/>
  <c r="BU295" i="41"/>
  <c r="CE295" i="41"/>
  <c r="CF295" i="41"/>
  <c r="CG295" i="41"/>
  <c r="CT295" i="41"/>
  <c r="CU295" i="41"/>
  <c r="CV295" i="41"/>
  <c r="CY295" i="41"/>
  <c r="DB295" i="41"/>
  <c r="DF295" i="41"/>
  <c r="DG295" i="41"/>
  <c r="DH295" i="41"/>
  <c r="DK295" i="41"/>
  <c r="DN295" i="41"/>
  <c r="DQ295" i="41"/>
  <c r="EC295" i="41"/>
  <c r="ED295" i="41"/>
  <c r="EE295" i="41"/>
  <c r="ER295" i="41"/>
  <c r="ES295" i="41" s="1"/>
  <c r="E296" i="41"/>
  <c r="K296" i="41"/>
  <c r="N296" i="41"/>
  <c r="Q296" i="41"/>
  <c r="BS296" i="41"/>
  <c r="BT296" i="41"/>
  <c r="BU296" i="41"/>
  <c r="CE296" i="41"/>
  <c r="CF296" i="41"/>
  <c r="CG296" i="41"/>
  <c r="CT296" i="41"/>
  <c r="CU296" i="41"/>
  <c r="CV296" i="41"/>
  <c r="CY296" i="41"/>
  <c r="DB296" i="41"/>
  <c r="DF296" i="41"/>
  <c r="DG296" i="41"/>
  <c r="DH296" i="41"/>
  <c r="DK296" i="41"/>
  <c r="DN296" i="41"/>
  <c r="DQ296" i="41"/>
  <c r="EC296" i="41"/>
  <c r="ED296" i="41"/>
  <c r="EE296" i="41"/>
  <c r="ER296" i="41"/>
  <c r="ES296" i="41" s="1"/>
  <c r="E297" i="41"/>
  <c r="K297" i="41"/>
  <c r="N297" i="41"/>
  <c r="Q297" i="41"/>
  <c r="BS297" i="41"/>
  <c r="BT297" i="41"/>
  <c r="BU297" i="41"/>
  <c r="CE297" i="41"/>
  <c r="CF297" i="41"/>
  <c r="CG297" i="41"/>
  <c r="CT297" i="41"/>
  <c r="CU297" i="41"/>
  <c r="CV297" i="41"/>
  <c r="CY297" i="41"/>
  <c r="DB297" i="41"/>
  <c r="DF297" i="41"/>
  <c r="DG297" i="41"/>
  <c r="DH297" i="41"/>
  <c r="DK297" i="41"/>
  <c r="DN297" i="41"/>
  <c r="DQ297" i="41"/>
  <c r="EC297" i="41"/>
  <c r="ED297" i="41"/>
  <c r="EE297" i="41"/>
  <c r="ER297" i="41"/>
  <c r="ES297" i="41" s="1"/>
  <c r="E298" i="41"/>
  <c r="K298" i="41"/>
  <c r="N298" i="41"/>
  <c r="Q298" i="41"/>
  <c r="BS298" i="41"/>
  <c r="BT298" i="41"/>
  <c r="BU298" i="41"/>
  <c r="CE298" i="41"/>
  <c r="CF298" i="41"/>
  <c r="CG298" i="41"/>
  <c r="CT298" i="41"/>
  <c r="CU298" i="41"/>
  <c r="CV298" i="41"/>
  <c r="CY298" i="41"/>
  <c r="DB298" i="41"/>
  <c r="DF298" i="41"/>
  <c r="DG298" i="41"/>
  <c r="DH298" i="41"/>
  <c r="DK298" i="41"/>
  <c r="DN298" i="41"/>
  <c r="DQ298" i="41"/>
  <c r="EC298" i="41"/>
  <c r="ED298" i="41"/>
  <c r="EE298" i="41"/>
  <c r="ER298" i="41"/>
  <c r="ES298" i="41" s="1"/>
  <c r="E299" i="41"/>
  <c r="K299" i="41"/>
  <c r="N299" i="41"/>
  <c r="Q299" i="41"/>
  <c r="BS299" i="41"/>
  <c r="BT299" i="41"/>
  <c r="BU299" i="41"/>
  <c r="CE299" i="41"/>
  <c r="CF299" i="41"/>
  <c r="CG299" i="41"/>
  <c r="CT299" i="41"/>
  <c r="CU299" i="41"/>
  <c r="CV299" i="41"/>
  <c r="CY299" i="41"/>
  <c r="DB299" i="41"/>
  <c r="DF299" i="41"/>
  <c r="DG299" i="41"/>
  <c r="DH299" i="41"/>
  <c r="DK299" i="41"/>
  <c r="DN299" i="41"/>
  <c r="DQ299" i="41"/>
  <c r="EC299" i="41"/>
  <c r="ED299" i="41"/>
  <c r="EE299" i="41"/>
  <c r="ER299" i="41"/>
  <c r="ES299" i="41" s="1"/>
  <c r="E302" i="41"/>
  <c r="K302" i="41"/>
  <c r="N302" i="41"/>
  <c r="Q302" i="41"/>
  <c r="BS302" i="41"/>
  <c r="BT302" i="41"/>
  <c r="BU302" i="41"/>
  <c r="CE302" i="41"/>
  <c r="CF302" i="41"/>
  <c r="CG302" i="41"/>
  <c r="CT302" i="41"/>
  <c r="CU302" i="41"/>
  <c r="CV302" i="41"/>
  <c r="CY302" i="41"/>
  <c r="DB302" i="41"/>
  <c r="DF302" i="41"/>
  <c r="DG302" i="41"/>
  <c r="DH302" i="41"/>
  <c r="DK302" i="41"/>
  <c r="DN302" i="41"/>
  <c r="DQ302" i="41"/>
  <c r="EC302" i="41"/>
  <c r="ED302" i="41"/>
  <c r="EE302" i="41"/>
  <c r="ER302" i="41"/>
  <c r="ES302" i="41" s="1"/>
  <c r="E303" i="41"/>
  <c r="K303" i="41"/>
  <c r="N303" i="41"/>
  <c r="Q303" i="41"/>
  <c r="BS303" i="41"/>
  <c r="BT303" i="41"/>
  <c r="BU303" i="41"/>
  <c r="CE303" i="41"/>
  <c r="CF303" i="41"/>
  <c r="CG303" i="41"/>
  <c r="CT303" i="41"/>
  <c r="CU303" i="41"/>
  <c r="CV303" i="41"/>
  <c r="CY303" i="41"/>
  <c r="DB303" i="41"/>
  <c r="DF303" i="41"/>
  <c r="DG303" i="41"/>
  <c r="DH303" i="41"/>
  <c r="DK303" i="41"/>
  <c r="DN303" i="41"/>
  <c r="DQ303" i="41"/>
  <c r="EC303" i="41"/>
  <c r="ED303" i="41"/>
  <c r="EE303" i="41"/>
  <c r="ER303" i="41"/>
  <c r="ES303" i="41" s="1"/>
  <c r="E304" i="41"/>
  <c r="K304" i="41"/>
  <c r="N304" i="41"/>
  <c r="Q304" i="41"/>
  <c r="BS304" i="41"/>
  <c r="BT304" i="41"/>
  <c r="BU304" i="41"/>
  <c r="CE304" i="41"/>
  <c r="CF304" i="41"/>
  <c r="CG304" i="41"/>
  <c r="CT304" i="41"/>
  <c r="CU304" i="41"/>
  <c r="CV304" i="41"/>
  <c r="CY304" i="41"/>
  <c r="DB304" i="41"/>
  <c r="DF304" i="41"/>
  <c r="DG304" i="41"/>
  <c r="DH304" i="41"/>
  <c r="DK304" i="41"/>
  <c r="DN304" i="41"/>
  <c r="DQ304" i="41"/>
  <c r="EC304" i="41"/>
  <c r="ED304" i="41"/>
  <c r="EE304" i="41"/>
  <c r="ER304" i="41"/>
  <c r="ES304" i="41" s="1"/>
  <c r="E307" i="41"/>
  <c r="K307" i="41"/>
  <c r="N307" i="41"/>
  <c r="Q307" i="41"/>
  <c r="BS307" i="41"/>
  <c r="BT307" i="41"/>
  <c r="BU307" i="41"/>
  <c r="CE307" i="41"/>
  <c r="CF307" i="41"/>
  <c r="CG307" i="41"/>
  <c r="CT307" i="41"/>
  <c r="CU307" i="41"/>
  <c r="CV307" i="41"/>
  <c r="CY307" i="41"/>
  <c r="DB307" i="41"/>
  <c r="DF307" i="41"/>
  <c r="DG307" i="41"/>
  <c r="DH307" i="41"/>
  <c r="DK307" i="41"/>
  <c r="DN307" i="41"/>
  <c r="DQ307" i="41"/>
  <c r="EC307" i="41"/>
  <c r="ED307" i="41"/>
  <c r="EE307" i="41"/>
  <c r="ER307" i="41"/>
  <c r="ES307" i="41" s="1"/>
  <c r="E308" i="41"/>
  <c r="K308" i="41"/>
  <c r="N308" i="41"/>
  <c r="Q308" i="41"/>
  <c r="BS308" i="41"/>
  <c r="BT308" i="41"/>
  <c r="BU308" i="41"/>
  <c r="CE308" i="41"/>
  <c r="CF308" i="41"/>
  <c r="CG308" i="41"/>
  <c r="CT308" i="41"/>
  <c r="CU308" i="41"/>
  <c r="CV308" i="41"/>
  <c r="CY308" i="41"/>
  <c r="DB308" i="41"/>
  <c r="DF308" i="41"/>
  <c r="DG308" i="41"/>
  <c r="DH308" i="41"/>
  <c r="DK308" i="41"/>
  <c r="DN308" i="41"/>
  <c r="DQ308" i="41"/>
  <c r="EC308" i="41"/>
  <c r="ED308" i="41"/>
  <c r="EE308" i="41"/>
  <c r="ER308" i="41"/>
  <c r="ES308" i="41" s="1"/>
  <c r="E309" i="41"/>
  <c r="K309" i="41"/>
  <c r="N309" i="41"/>
  <c r="Q309" i="41"/>
  <c r="BS309" i="41"/>
  <c r="BT309" i="41"/>
  <c r="BU309" i="41"/>
  <c r="CE309" i="41"/>
  <c r="CF309" i="41"/>
  <c r="CG309" i="41"/>
  <c r="CT309" i="41"/>
  <c r="CU309" i="41"/>
  <c r="CV309" i="41"/>
  <c r="CY309" i="41"/>
  <c r="DB309" i="41"/>
  <c r="DF309" i="41"/>
  <c r="DG309" i="41"/>
  <c r="DH309" i="41"/>
  <c r="DK309" i="41"/>
  <c r="DN309" i="41"/>
  <c r="DQ309" i="41"/>
  <c r="EC309" i="41"/>
  <c r="ED309" i="41"/>
  <c r="EE309" i="41"/>
  <c r="ER309" i="41"/>
  <c r="ES309" i="41" s="1"/>
  <c r="E310" i="41"/>
  <c r="K310" i="41"/>
  <c r="N310" i="41"/>
  <c r="Q310" i="41"/>
  <c r="BS310" i="41"/>
  <c r="BT310" i="41"/>
  <c r="BU310" i="41"/>
  <c r="CE310" i="41"/>
  <c r="CF310" i="41"/>
  <c r="CG310" i="41"/>
  <c r="CT310" i="41"/>
  <c r="CU310" i="41"/>
  <c r="CV310" i="41"/>
  <c r="CY310" i="41"/>
  <c r="DB310" i="41"/>
  <c r="DF310" i="41"/>
  <c r="DG310" i="41"/>
  <c r="DH310" i="41"/>
  <c r="DK310" i="41"/>
  <c r="DN310" i="41"/>
  <c r="DQ310" i="41"/>
  <c r="EC310" i="41"/>
  <c r="ED310" i="41"/>
  <c r="EE310" i="41"/>
  <c r="ER310" i="41"/>
  <c r="ES310" i="41" s="1"/>
  <c r="E311" i="41"/>
  <c r="K311" i="41"/>
  <c r="N311" i="41"/>
  <c r="Q311" i="41"/>
  <c r="BS311" i="41"/>
  <c r="BT311" i="41"/>
  <c r="BU311" i="41"/>
  <c r="CE311" i="41"/>
  <c r="CF311" i="41"/>
  <c r="CG311" i="41"/>
  <c r="CT311" i="41"/>
  <c r="CU311" i="41"/>
  <c r="CV311" i="41"/>
  <c r="CY311" i="41"/>
  <c r="DB311" i="41"/>
  <c r="DF311" i="41"/>
  <c r="DG311" i="41"/>
  <c r="DH311" i="41"/>
  <c r="DK311" i="41"/>
  <c r="DN311" i="41"/>
  <c r="DQ311" i="41"/>
  <c r="EC311" i="41"/>
  <c r="ED311" i="41"/>
  <c r="EE311" i="41"/>
  <c r="ER311" i="41"/>
  <c r="ES311" i="41" s="1"/>
  <c r="E313" i="41"/>
  <c r="K313" i="41"/>
  <c r="N313" i="41"/>
  <c r="Q313" i="41"/>
  <c r="BS313" i="41"/>
  <c r="BT313" i="41"/>
  <c r="BU313" i="41"/>
  <c r="CE313" i="41"/>
  <c r="CF313" i="41"/>
  <c r="CG313" i="41"/>
  <c r="CT313" i="41"/>
  <c r="CU313" i="41"/>
  <c r="CV313" i="41"/>
  <c r="CY313" i="41"/>
  <c r="DB313" i="41"/>
  <c r="DF313" i="41"/>
  <c r="DG313" i="41"/>
  <c r="DH313" i="41"/>
  <c r="DK313" i="41"/>
  <c r="DN313" i="41"/>
  <c r="DQ313" i="41"/>
  <c r="EC313" i="41"/>
  <c r="ED313" i="41"/>
  <c r="EE313" i="41"/>
  <c r="ER313" i="41"/>
  <c r="ES313" i="41" s="1"/>
  <c r="E316" i="41"/>
  <c r="K316" i="41"/>
  <c r="N316" i="41"/>
  <c r="Q316" i="41"/>
  <c r="BS316" i="41"/>
  <c r="BT316" i="41"/>
  <c r="BU316" i="41"/>
  <c r="CE316" i="41"/>
  <c r="CF316" i="41"/>
  <c r="CG316" i="41"/>
  <c r="CT316" i="41"/>
  <c r="CU316" i="41"/>
  <c r="CV316" i="41"/>
  <c r="CY316" i="41"/>
  <c r="DB316" i="41"/>
  <c r="DF316" i="41"/>
  <c r="DG316" i="41"/>
  <c r="DH316" i="41"/>
  <c r="DK316" i="41"/>
  <c r="DN316" i="41"/>
  <c r="DQ316" i="41"/>
  <c r="EC316" i="41"/>
  <c r="ED316" i="41"/>
  <c r="EE316" i="41"/>
  <c r="ER316" i="41"/>
  <c r="ES316" i="41" s="1"/>
  <c r="E319" i="41"/>
  <c r="K319" i="41"/>
  <c r="N319" i="41"/>
  <c r="Q319" i="41"/>
  <c r="BS319" i="41"/>
  <c r="BT319" i="41"/>
  <c r="BU319" i="41"/>
  <c r="CE319" i="41"/>
  <c r="CF319" i="41"/>
  <c r="CG319" i="41"/>
  <c r="CT319" i="41"/>
  <c r="CU319" i="41"/>
  <c r="CV319" i="41"/>
  <c r="CY319" i="41"/>
  <c r="DB319" i="41"/>
  <c r="DF319" i="41"/>
  <c r="DG319" i="41"/>
  <c r="DH319" i="41"/>
  <c r="DK319" i="41"/>
  <c r="DN319" i="41"/>
  <c r="DQ319" i="41"/>
  <c r="EC319" i="41"/>
  <c r="ED319" i="41"/>
  <c r="EE319" i="41"/>
  <c r="ER319" i="41"/>
  <c r="ES319" i="41" s="1"/>
  <c r="E322" i="41"/>
  <c r="K322" i="41"/>
  <c r="N322" i="41"/>
  <c r="Q322" i="41"/>
  <c r="BS322" i="41"/>
  <c r="BT322" i="41"/>
  <c r="BU322" i="41"/>
  <c r="CE322" i="41"/>
  <c r="CF322" i="41"/>
  <c r="CG322" i="41"/>
  <c r="CT322" i="41"/>
  <c r="CU322" i="41"/>
  <c r="CV322" i="41"/>
  <c r="CY322" i="41"/>
  <c r="DB322" i="41"/>
  <c r="DF322" i="41"/>
  <c r="DG322" i="41"/>
  <c r="DH322" i="41"/>
  <c r="DK322" i="41"/>
  <c r="DN322" i="41"/>
  <c r="DQ322" i="41"/>
  <c r="EC322" i="41"/>
  <c r="ED322" i="41"/>
  <c r="EE322" i="41"/>
  <c r="ER322" i="41"/>
  <c r="ES322" i="41" s="1"/>
  <c r="E327" i="41"/>
  <c r="K327" i="41"/>
  <c r="N327" i="41"/>
  <c r="Q327" i="41"/>
  <c r="BS327" i="41"/>
  <c r="BT327" i="41"/>
  <c r="BU327" i="41"/>
  <c r="CE327" i="41"/>
  <c r="CF327" i="41"/>
  <c r="CG327" i="41"/>
  <c r="CT327" i="41"/>
  <c r="CU327" i="41"/>
  <c r="CV327" i="41"/>
  <c r="CY327" i="41"/>
  <c r="DB327" i="41"/>
  <c r="DF327" i="41"/>
  <c r="DG327" i="41"/>
  <c r="DH327" i="41"/>
  <c r="DK327" i="41"/>
  <c r="DN327" i="41"/>
  <c r="DQ327" i="41"/>
  <c r="EC327" i="41"/>
  <c r="ED327" i="41"/>
  <c r="EE327" i="41"/>
  <c r="ER327" i="41"/>
  <c r="ES327" i="41" s="1"/>
  <c r="E329" i="41"/>
  <c r="K329" i="41"/>
  <c r="N329" i="41"/>
  <c r="Q329" i="41"/>
  <c r="BS329" i="41"/>
  <c r="BT329" i="41"/>
  <c r="BU329" i="41"/>
  <c r="CE329" i="41"/>
  <c r="CF329" i="41"/>
  <c r="CG329" i="41"/>
  <c r="CT329" i="41"/>
  <c r="CU329" i="41"/>
  <c r="CV329" i="41"/>
  <c r="CY329" i="41"/>
  <c r="DB329" i="41"/>
  <c r="DF329" i="41"/>
  <c r="DG329" i="41"/>
  <c r="DH329" i="41"/>
  <c r="DK329" i="41"/>
  <c r="DN329" i="41"/>
  <c r="DQ329" i="41"/>
  <c r="EC329" i="41"/>
  <c r="ED329" i="41"/>
  <c r="EE329" i="41"/>
  <c r="ER329" i="41"/>
  <c r="ES329" i="41" s="1"/>
  <c r="E330" i="41"/>
  <c r="K330" i="41"/>
  <c r="N330" i="41"/>
  <c r="Q330" i="41"/>
  <c r="BS330" i="41"/>
  <c r="BT330" i="41"/>
  <c r="BU330" i="41"/>
  <c r="CE330" i="41"/>
  <c r="CF330" i="41"/>
  <c r="CG330" i="41"/>
  <c r="CT330" i="41"/>
  <c r="CU330" i="41"/>
  <c r="CV330" i="41"/>
  <c r="CY330" i="41"/>
  <c r="DB330" i="41"/>
  <c r="DF330" i="41"/>
  <c r="DG330" i="41"/>
  <c r="DH330" i="41"/>
  <c r="DK330" i="41"/>
  <c r="DN330" i="41"/>
  <c r="DQ330" i="41"/>
  <c r="EC330" i="41"/>
  <c r="ED330" i="41"/>
  <c r="EE330" i="41"/>
  <c r="ER330" i="41"/>
  <c r="ES330" i="41" s="1"/>
  <c r="E332" i="41"/>
  <c r="K332" i="41"/>
  <c r="N332" i="41"/>
  <c r="Q332" i="41"/>
  <c r="BS332" i="41"/>
  <c r="BT332" i="41"/>
  <c r="BU332" i="41"/>
  <c r="CE332" i="41"/>
  <c r="CF332" i="41"/>
  <c r="CG332" i="41"/>
  <c r="CT332" i="41"/>
  <c r="CU332" i="41"/>
  <c r="CV332" i="41"/>
  <c r="CY332" i="41"/>
  <c r="DB332" i="41"/>
  <c r="DF332" i="41"/>
  <c r="DG332" i="41"/>
  <c r="DH332" i="41"/>
  <c r="DK332" i="41"/>
  <c r="DN332" i="41"/>
  <c r="DQ332" i="41"/>
  <c r="EC332" i="41"/>
  <c r="ED332" i="41"/>
  <c r="EE332" i="41"/>
  <c r="ER332" i="41"/>
  <c r="ES332" i="41" s="1"/>
  <c r="E336" i="41"/>
  <c r="K336" i="41"/>
  <c r="N336" i="41"/>
  <c r="Q336" i="41"/>
  <c r="BS336" i="41"/>
  <c r="BT336" i="41"/>
  <c r="BU336" i="41"/>
  <c r="CE336" i="41"/>
  <c r="CF336" i="41"/>
  <c r="CG336" i="41"/>
  <c r="CT336" i="41"/>
  <c r="CU336" i="41"/>
  <c r="CV336" i="41"/>
  <c r="CY336" i="41"/>
  <c r="DB336" i="41"/>
  <c r="DF336" i="41"/>
  <c r="DG336" i="41"/>
  <c r="DH336" i="41"/>
  <c r="DK336" i="41"/>
  <c r="DN336" i="41"/>
  <c r="DQ336" i="41"/>
  <c r="EC336" i="41"/>
  <c r="ED336" i="41"/>
  <c r="EE336" i="41"/>
  <c r="ER336" i="41"/>
  <c r="ES336" i="41" s="1"/>
  <c r="E337" i="41"/>
  <c r="K337" i="41"/>
  <c r="N337" i="41"/>
  <c r="Q337" i="41"/>
  <c r="BS337" i="41"/>
  <c r="BT337" i="41"/>
  <c r="BU337" i="41"/>
  <c r="CE337" i="41"/>
  <c r="CF337" i="41"/>
  <c r="CG337" i="41"/>
  <c r="CT337" i="41"/>
  <c r="CU337" i="41"/>
  <c r="CV337" i="41"/>
  <c r="CY337" i="41"/>
  <c r="DB337" i="41"/>
  <c r="DF337" i="41"/>
  <c r="DG337" i="41"/>
  <c r="DH337" i="41"/>
  <c r="DK337" i="41"/>
  <c r="DN337" i="41"/>
  <c r="DQ337" i="41"/>
  <c r="EC337" i="41"/>
  <c r="ED337" i="41"/>
  <c r="EE337" i="41"/>
  <c r="ER337" i="41"/>
  <c r="ES337" i="41" s="1"/>
  <c r="E339" i="41"/>
  <c r="K339" i="41"/>
  <c r="N339" i="41"/>
  <c r="Q339" i="41"/>
  <c r="BS339" i="41"/>
  <c r="BT339" i="41"/>
  <c r="BU339" i="41"/>
  <c r="CE339" i="41"/>
  <c r="CF339" i="41"/>
  <c r="CG339" i="41"/>
  <c r="CT339" i="41"/>
  <c r="CU339" i="41"/>
  <c r="CV339" i="41"/>
  <c r="CY339" i="41"/>
  <c r="DB339" i="41"/>
  <c r="DF339" i="41"/>
  <c r="DG339" i="41"/>
  <c r="DH339" i="41"/>
  <c r="DK339" i="41"/>
  <c r="DN339" i="41"/>
  <c r="DQ339" i="41"/>
  <c r="EC339" i="41"/>
  <c r="ED339" i="41"/>
  <c r="EE339" i="41"/>
  <c r="ER339" i="41"/>
  <c r="ES339" i="41" s="1"/>
  <c r="E342" i="41"/>
  <c r="K342" i="41"/>
  <c r="N342" i="41"/>
  <c r="Q342" i="41"/>
  <c r="BS342" i="41"/>
  <c r="BT342" i="41"/>
  <c r="BU342" i="41"/>
  <c r="CE342" i="41"/>
  <c r="CF342" i="41"/>
  <c r="CG342" i="41"/>
  <c r="CT342" i="41"/>
  <c r="CU342" i="41"/>
  <c r="CV342" i="41"/>
  <c r="CY342" i="41"/>
  <c r="DB342" i="41"/>
  <c r="DF342" i="41"/>
  <c r="DG342" i="41"/>
  <c r="DH342" i="41"/>
  <c r="DK342" i="41"/>
  <c r="DN342" i="41"/>
  <c r="DQ342" i="41"/>
  <c r="EC342" i="41"/>
  <c r="ED342" i="41"/>
  <c r="EE342" i="41"/>
  <c r="ER342" i="41"/>
  <c r="ES342" i="41" s="1"/>
  <c r="E344" i="41"/>
  <c r="K344" i="41"/>
  <c r="N344" i="41"/>
  <c r="Q344" i="41"/>
  <c r="BS344" i="41"/>
  <c r="BT344" i="41"/>
  <c r="BU344" i="41"/>
  <c r="CE344" i="41"/>
  <c r="CF344" i="41"/>
  <c r="CG344" i="41"/>
  <c r="CT344" i="41"/>
  <c r="CU344" i="41"/>
  <c r="CV344" i="41"/>
  <c r="CY344" i="41"/>
  <c r="DB344" i="41"/>
  <c r="DF344" i="41"/>
  <c r="DG344" i="41"/>
  <c r="DH344" i="41"/>
  <c r="DK344" i="41"/>
  <c r="DN344" i="41"/>
  <c r="DQ344" i="41"/>
  <c r="EC344" i="41"/>
  <c r="ED344" i="41"/>
  <c r="EE344" i="41"/>
  <c r="ER344" i="41"/>
  <c r="ES344" i="41" s="1"/>
  <c r="E345" i="41"/>
  <c r="DB216" i="42"/>
  <c r="DC216" i="42" s="1"/>
  <c r="CR216" i="42"/>
  <c r="CQ216" i="42"/>
  <c r="CP216" i="42"/>
  <c r="CE216" i="42"/>
  <c r="CB216" i="42"/>
  <c r="BY216" i="42"/>
  <c r="BV216" i="42"/>
  <c r="BU216" i="42"/>
  <c r="BT216" i="42"/>
  <c r="BG216" i="42"/>
  <c r="BF216" i="42"/>
  <c r="BE216" i="42"/>
  <c r="BB216" i="42"/>
  <c r="AW216" i="42"/>
  <c r="AR216" i="42"/>
  <c r="AS216" i="42" s="1"/>
  <c r="AA216" i="42"/>
  <c r="Y216" i="42"/>
  <c r="R216" i="42"/>
  <c r="Q216" i="42"/>
  <c r="N216" i="42"/>
  <c r="K216" i="42"/>
  <c r="E216" i="42"/>
  <c r="DB149" i="42"/>
  <c r="CR149" i="42"/>
  <c r="CQ149" i="42"/>
  <c r="CP149" i="42"/>
  <c r="CE149" i="42"/>
  <c r="CB149" i="42"/>
  <c r="BY149" i="42"/>
  <c r="BV149" i="42"/>
  <c r="BU149" i="42"/>
  <c r="BT149" i="42"/>
  <c r="BG149" i="42"/>
  <c r="BF149" i="42"/>
  <c r="BE149" i="42"/>
  <c r="BB149" i="42"/>
  <c r="AW149" i="42"/>
  <c r="AR149" i="42"/>
  <c r="AS149" i="42" s="1"/>
  <c r="AA149" i="42"/>
  <c r="Y149" i="42"/>
  <c r="R149" i="42"/>
  <c r="Q149" i="42"/>
  <c r="N149" i="42"/>
  <c r="K149" i="42"/>
  <c r="E149" i="42"/>
  <c r="DB137" i="42"/>
  <c r="CR137" i="42"/>
  <c r="CQ137" i="42"/>
  <c r="CP137" i="42"/>
  <c r="CE137" i="42"/>
  <c r="CB137" i="42"/>
  <c r="BY137" i="42"/>
  <c r="BV137" i="42"/>
  <c r="BU137" i="42"/>
  <c r="BT137" i="42"/>
  <c r="BG137" i="42"/>
  <c r="BF137" i="42"/>
  <c r="BE137" i="42"/>
  <c r="BB137" i="42"/>
  <c r="AW137" i="42"/>
  <c r="AR137" i="42"/>
  <c r="AS137" i="42" s="1"/>
  <c r="AA137" i="42"/>
  <c r="Y137" i="42"/>
  <c r="R137" i="42"/>
  <c r="Q137" i="42"/>
  <c r="N137" i="42"/>
  <c r="K137" i="42"/>
  <c r="E137" i="42"/>
  <c r="DB125" i="42"/>
  <c r="CR125" i="42"/>
  <c r="CQ125" i="42"/>
  <c r="CP125" i="42"/>
  <c r="CE125" i="42"/>
  <c r="CB125" i="42"/>
  <c r="BY125" i="42"/>
  <c r="BV125" i="42"/>
  <c r="BU125" i="42"/>
  <c r="BT125" i="42"/>
  <c r="BG125" i="42"/>
  <c r="BF125" i="42"/>
  <c r="BE125" i="42"/>
  <c r="BB125" i="42"/>
  <c r="AW125" i="42"/>
  <c r="AR125" i="42"/>
  <c r="AS125" i="42" s="1"/>
  <c r="AA125" i="42"/>
  <c r="Y125" i="42"/>
  <c r="R125" i="42"/>
  <c r="Q125" i="42"/>
  <c r="N125" i="42"/>
  <c r="K125" i="42"/>
  <c r="E125" i="42"/>
  <c r="DB72" i="42"/>
  <c r="CR72" i="42"/>
  <c r="CQ72" i="42"/>
  <c r="CP72" i="42"/>
  <c r="CE72" i="42"/>
  <c r="CB72" i="42"/>
  <c r="BY72" i="42"/>
  <c r="BV72" i="42"/>
  <c r="BU72" i="42"/>
  <c r="BT72" i="42"/>
  <c r="BG72" i="42"/>
  <c r="BF72" i="42"/>
  <c r="BE72" i="42"/>
  <c r="BB72" i="42"/>
  <c r="AW72" i="42"/>
  <c r="AR72" i="42"/>
  <c r="AS72" i="42" s="1"/>
  <c r="AA72" i="42"/>
  <c r="Y72" i="42"/>
  <c r="R72" i="42"/>
  <c r="Q72" i="42"/>
  <c r="N72" i="42"/>
  <c r="K72" i="42"/>
  <c r="E72" i="42"/>
  <c r="DB38" i="42"/>
  <c r="CR38" i="42"/>
  <c r="CQ38" i="42"/>
  <c r="CP38" i="42"/>
  <c r="CE38" i="42"/>
  <c r="CB38" i="42"/>
  <c r="BY38" i="42"/>
  <c r="BV38" i="42"/>
  <c r="BU38" i="42"/>
  <c r="BT38" i="42"/>
  <c r="BG38" i="42"/>
  <c r="BF38" i="42"/>
  <c r="BE38" i="42"/>
  <c r="BB38" i="42"/>
  <c r="AW38" i="42"/>
  <c r="AR38" i="42"/>
  <c r="AS38" i="42" s="1"/>
  <c r="AA38" i="42"/>
  <c r="Y38" i="42"/>
  <c r="R38" i="42"/>
  <c r="Q38" i="42"/>
  <c r="N38" i="42"/>
  <c r="K38" i="42"/>
  <c r="E38" i="42"/>
  <c r="DB12" i="42"/>
  <c r="DC12" i="42" s="1"/>
  <c r="CR12" i="42"/>
  <c r="CQ12" i="42"/>
  <c r="CP12" i="42"/>
  <c r="CE12" i="42"/>
  <c r="CB12" i="42"/>
  <c r="BY12" i="42"/>
  <c r="BV12" i="42"/>
  <c r="BU12" i="42"/>
  <c r="BT12" i="42"/>
  <c r="BG12" i="42"/>
  <c r="BF12" i="42"/>
  <c r="BE12" i="42"/>
  <c r="BB12" i="42"/>
  <c r="AW12" i="42"/>
  <c r="AR12" i="42"/>
  <c r="AS12" i="42" s="1"/>
  <c r="AA12" i="42"/>
  <c r="Y12" i="42"/>
  <c r="R12" i="42"/>
  <c r="Q12" i="42"/>
  <c r="N12" i="42"/>
  <c r="K12" i="42"/>
  <c r="E12" i="42"/>
  <c r="DB195" i="42"/>
  <c r="CR195" i="42"/>
  <c r="CQ195" i="42"/>
  <c r="CP195" i="42"/>
  <c r="CE195" i="42"/>
  <c r="CB195" i="42"/>
  <c r="BY195" i="42"/>
  <c r="BV195" i="42"/>
  <c r="BG195" i="42"/>
  <c r="BF195" i="42"/>
  <c r="BE195" i="42"/>
  <c r="BB195" i="42"/>
  <c r="AW195" i="42"/>
  <c r="AR195" i="42"/>
  <c r="AS195" i="42" s="1"/>
  <c r="AA195" i="42"/>
  <c r="Y195" i="42"/>
  <c r="R195" i="42"/>
  <c r="Q195" i="42"/>
  <c r="N195" i="42"/>
  <c r="K195" i="42"/>
  <c r="DB24" i="42"/>
  <c r="CR24" i="42"/>
  <c r="CQ24" i="42"/>
  <c r="CP24" i="42"/>
  <c r="CE24" i="42"/>
  <c r="CB24" i="42"/>
  <c r="BY24" i="42"/>
  <c r="BV24" i="42"/>
  <c r="BG24" i="42"/>
  <c r="BF24" i="42"/>
  <c r="BE24" i="42"/>
  <c r="BB24" i="42"/>
  <c r="AW24" i="42"/>
  <c r="AR24" i="42"/>
  <c r="AS24" i="42" s="1"/>
  <c r="AA24" i="42"/>
  <c r="Y24" i="42"/>
  <c r="R24" i="42"/>
  <c r="Q24" i="42"/>
  <c r="N24" i="42"/>
  <c r="K24" i="42"/>
  <c r="DB332" i="42"/>
  <c r="CR332" i="42"/>
  <c r="CQ332" i="42"/>
  <c r="CP332" i="42"/>
  <c r="CE332" i="42"/>
  <c r="CB332" i="42"/>
  <c r="BY332" i="42"/>
  <c r="BV332" i="42"/>
  <c r="BG332" i="42"/>
  <c r="BF332" i="42"/>
  <c r="BE332" i="42"/>
  <c r="BB332" i="42"/>
  <c r="AW332" i="42"/>
  <c r="AR332" i="42"/>
  <c r="AS332" i="42" s="1"/>
  <c r="AA332" i="42"/>
  <c r="Y332" i="42"/>
  <c r="R332" i="42"/>
  <c r="Q332" i="42"/>
  <c r="N332" i="42"/>
  <c r="K332" i="42"/>
  <c r="E332" i="42"/>
  <c r="DB330" i="42"/>
  <c r="CR330" i="42"/>
  <c r="CQ330" i="42"/>
  <c r="CP330" i="42"/>
  <c r="CE330" i="42"/>
  <c r="CB330" i="42"/>
  <c r="BY330" i="42"/>
  <c r="BV330" i="42"/>
  <c r="BG330" i="42"/>
  <c r="BF330" i="42"/>
  <c r="BE330" i="42"/>
  <c r="BB330" i="42"/>
  <c r="AW330" i="42"/>
  <c r="AR330" i="42"/>
  <c r="AS330" i="42" s="1"/>
  <c r="AA330" i="42"/>
  <c r="Y330" i="42"/>
  <c r="R330" i="42"/>
  <c r="Q330" i="42"/>
  <c r="N330" i="42"/>
  <c r="K330" i="42"/>
  <c r="E330" i="42"/>
  <c r="DB334" i="42"/>
  <c r="CR334" i="42"/>
  <c r="CQ334" i="42"/>
  <c r="CP334" i="42"/>
  <c r="CE334" i="42"/>
  <c r="CB334" i="42"/>
  <c r="BY334" i="42"/>
  <c r="BV334" i="42"/>
  <c r="BU334" i="42"/>
  <c r="BT334" i="42"/>
  <c r="BG334" i="42"/>
  <c r="BF334" i="42"/>
  <c r="BE334" i="42"/>
  <c r="BB334" i="42"/>
  <c r="AW334" i="42"/>
  <c r="AS334" i="42"/>
  <c r="AA334" i="42"/>
  <c r="Y334" i="42"/>
  <c r="R334" i="42"/>
  <c r="Q334" i="42"/>
  <c r="N334" i="42"/>
  <c r="K334" i="42"/>
  <c r="E334" i="42"/>
  <c r="CR336" i="43"/>
  <c r="CQ336" i="43"/>
  <c r="CP336" i="43"/>
  <c r="CE336" i="43"/>
  <c r="CB336" i="43"/>
  <c r="BY336" i="43"/>
  <c r="BV336" i="43"/>
  <c r="BG336" i="43"/>
  <c r="BF336" i="43"/>
  <c r="BE336" i="43"/>
  <c r="BB336" i="43"/>
  <c r="AW336" i="43"/>
  <c r="AR336" i="43"/>
  <c r="AS336" i="43" s="1"/>
  <c r="AA336" i="43"/>
  <c r="Y336" i="43"/>
  <c r="Q336" i="43"/>
  <c r="N336" i="43"/>
  <c r="K336" i="43"/>
  <c r="CR218" i="43"/>
  <c r="CQ218" i="43"/>
  <c r="CP218" i="43"/>
  <c r="CE218" i="43"/>
  <c r="CB218" i="43"/>
  <c r="BY218" i="43"/>
  <c r="BV218" i="43"/>
  <c r="BG218" i="43"/>
  <c r="BF218" i="43"/>
  <c r="BE218" i="43"/>
  <c r="AW218" i="43"/>
  <c r="AR218" i="43"/>
  <c r="AS218" i="43" s="1"/>
  <c r="AA218" i="43"/>
  <c r="Y218" i="43"/>
  <c r="Q218" i="43"/>
  <c r="N218" i="43"/>
  <c r="K218" i="43"/>
  <c r="CR150" i="43"/>
  <c r="CQ150" i="43"/>
  <c r="CP150" i="43"/>
  <c r="CE150" i="43"/>
  <c r="CB150" i="43"/>
  <c r="BY150" i="43"/>
  <c r="BV150" i="43"/>
  <c r="BG150" i="43"/>
  <c r="BF150" i="43"/>
  <c r="BE150" i="43"/>
  <c r="AW150" i="43"/>
  <c r="AR150" i="43"/>
  <c r="AS150" i="43" s="1"/>
  <c r="AA150" i="43"/>
  <c r="Y150" i="43"/>
  <c r="Q150" i="43"/>
  <c r="N150" i="43"/>
  <c r="K150" i="43"/>
  <c r="CR138" i="43"/>
  <c r="CQ138" i="43"/>
  <c r="CP138" i="43"/>
  <c r="CE138" i="43"/>
  <c r="CB138" i="43"/>
  <c r="BY138" i="43"/>
  <c r="BV138" i="43"/>
  <c r="BG138" i="43"/>
  <c r="BF138" i="43"/>
  <c r="BE138" i="43"/>
  <c r="AW138" i="43"/>
  <c r="AR138" i="43"/>
  <c r="AS138" i="43" s="1"/>
  <c r="AA138" i="43"/>
  <c r="Y138" i="43"/>
  <c r="Q138" i="43"/>
  <c r="N138" i="43"/>
  <c r="K138" i="43"/>
  <c r="CR126" i="43"/>
  <c r="CQ126" i="43"/>
  <c r="CP126" i="43"/>
  <c r="CE126" i="43"/>
  <c r="CB126" i="43"/>
  <c r="BY126" i="43"/>
  <c r="BV126" i="43"/>
  <c r="BG126" i="43"/>
  <c r="BF126" i="43"/>
  <c r="BE126" i="43"/>
  <c r="AW126" i="43"/>
  <c r="AR126" i="43"/>
  <c r="AS126" i="43" s="1"/>
  <c r="AA126" i="43"/>
  <c r="Y126" i="43"/>
  <c r="Q126" i="43"/>
  <c r="N126" i="43"/>
  <c r="K126" i="43"/>
  <c r="CR73" i="43"/>
  <c r="CQ73" i="43"/>
  <c r="CP73" i="43"/>
  <c r="CE73" i="43"/>
  <c r="CB73" i="43"/>
  <c r="BY73" i="43"/>
  <c r="BV73" i="43"/>
  <c r="BG73" i="43"/>
  <c r="BF73" i="43"/>
  <c r="BE73" i="43"/>
  <c r="AW73" i="43"/>
  <c r="AR73" i="43"/>
  <c r="AS73" i="43" s="1"/>
  <c r="AA73" i="43"/>
  <c r="Y73" i="43"/>
  <c r="Q73" i="43"/>
  <c r="N73" i="43"/>
  <c r="K73" i="43"/>
  <c r="CR38" i="43"/>
  <c r="CQ38" i="43"/>
  <c r="CP38" i="43"/>
  <c r="CE38" i="43"/>
  <c r="CB38" i="43"/>
  <c r="BY38" i="43"/>
  <c r="BV38" i="43"/>
  <c r="BG38" i="43"/>
  <c r="BF38" i="43"/>
  <c r="BE38" i="43"/>
  <c r="AW38" i="43"/>
  <c r="AR38" i="43"/>
  <c r="AS38" i="43" s="1"/>
  <c r="AA38" i="43"/>
  <c r="Y38" i="43"/>
  <c r="Q38" i="43"/>
  <c r="N38" i="43"/>
  <c r="K38" i="43"/>
  <c r="CR12" i="43"/>
  <c r="CQ12" i="43"/>
  <c r="CP12" i="43"/>
  <c r="CE12" i="43"/>
  <c r="CB12" i="43"/>
  <c r="BY12" i="43"/>
  <c r="BV12" i="43"/>
  <c r="BG12" i="43"/>
  <c r="BF12" i="43"/>
  <c r="BE12" i="43"/>
  <c r="AW12" i="43"/>
  <c r="AR12" i="43"/>
  <c r="AS12" i="43" s="1"/>
  <c r="AO12" i="43"/>
  <c r="AA12" i="43"/>
  <c r="Y12" i="43"/>
  <c r="Q12" i="43"/>
  <c r="N12" i="43"/>
  <c r="K12" i="43"/>
  <c r="CR325" i="43"/>
  <c r="CQ325" i="43"/>
  <c r="CP325" i="43"/>
  <c r="CE325" i="43"/>
  <c r="CB325" i="43"/>
  <c r="BY325" i="43"/>
  <c r="BV325" i="43"/>
  <c r="BG325" i="43"/>
  <c r="BF325" i="43"/>
  <c r="BE325" i="43"/>
  <c r="AW325" i="43"/>
  <c r="AR325" i="43"/>
  <c r="AS325" i="43" s="1"/>
  <c r="AK325" i="43"/>
  <c r="AA325" i="43"/>
  <c r="Y325" i="43"/>
  <c r="Q325" i="43"/>
  <c r="N325" i="43"/>
  <c r="K325" i="43"/>
  <c r="CR317" i="43"/>
  <c r="CQ317" i="43"/>
  <c r="CP317" i="43"/>
  <c r="CE317" i="43"/>
  <c r="CB317" i="43"/>
  <c r="BY317" i="43"/>
  <c r="BV317" i="43"/>
  <c r="BG317" i="43"/>
  <c r="BF317" i="43"/>
  <c r="BE317" i="43"/>
  <c r="AW317" i="43"/>
  <c r="AR317" i="43"/>
  <c r="AS317" i="43" s="1"/>
  <c r="AA317" i="43"/>
  <c r="Y317" i="43"/>
  <c r="Q317" i="43"/>
  <c r="N317" i="43"/>
  <c r="K317" i="43"/>
  <c r="CR316" i="43"/>
  <c r="CQ316" i="43"/>
  <c r="CP316" i="43"/>
  <c r="CE316" i="43"/>
  <c r="CB316" i="43"/>
  <c r="BY316" i="43"/>
  <c r="BV316" i="43"/>
  <c r="BG316" i="43"/>
  <c r="BF316" i="43"/>
  <c r="BE316" i="43"/>
  <c r="AW316" i="43"/>
  <c r="AR316" i="43"/>
  <c r="AS316" i="43" s="1"/>
  <c r="AA316" i="43"/>
  <c r="Y316" i="43"/>
  <c r="Q316" i="43"/>
  <c r="N316" i="43"/>
  <c r="K316" i="43"/>
  <c r="CR314" i="43"/>
  <c r="CQ314" i="43"/>
  <c r="CP314" i="43"/>
  <c r="CE314" i="43"/>
  <c r="CB314" i="43"/>
  <c r="BY314" i="43"/>
  <c r="BV314" i="43"/>
  <c r="BG314" i="43"/>
  <c r="BF314" i="43"/>
  <c r="BE314" i="43"/>
  <c r="AW314" i="43"/>
  <c r="AR314" i="43"/>
  <c r="AS314" i="43" s="1"/>
  <c r="AA314" i="43"/>
  <c r="Y314" i="43"/>
  <c r="Q314" i="43"/>
  <c r="N314" i="43"/>
  <c r="K314" i="43"/>
  <c r="CR312" i="43"/>
  <c r="CQ312" i="43"/>
  <c r="CP312" i="43"/>
  <c r="CE312" i="43"/>
  <c r="CB312" i="43"/>
  <c r="BY312" i="43"/>
  <c r="BV312" i="43"/>
  <c r="BG312" i="43"/>
  <c r="BF312" i="43"/>
  <c r="BE312" i="43"/>
  <c r="AW312" i="43"/>
  <c r="AR312" i="43"/>
  <c r="AS312" i="43" s="1"/>
  <c r="AA312" i="43"/>
  <c r="Y312" i="43"/>
  <c r="Q312" i="43"/>
  <c r="N312" i="43"/>
  <c r="K312" i="43"/>
  <c r="CR311" i="43"/>
  <c r="CQ311" i="43"/>
  <c r="CP311" i="43"/>
  <c r="CE311" i="43"/>
  <c r="CB311" i="43"/>
  <c r="BY311" i="43"/>
  <c r="BV311" i="43"/>
  <c r="BG311" i="43"/>
  <c r="BF311" i="43"/>
  <c r="BE311" i="43"/>
  <c r="AW311" i="43"/>
  <c r="AR311" i="43"/>
  <c r="AS311" i="43" s="1"/>
  <c r="AA311" i="43"/>
  <c r="Y311" i="43"/>
  <c r="Q311" i="43"/>
  <c r="N311" i="43"/>
  <c r="K311" i="43"/>
  <c r="CR305" i="43"/>
  <c r="CQ305" i="43"/>
  <c r="CP305" i="43"/>
  <c r="CE305" i="43"/>
  <c r="CB305" i="43"/>
  <c r="BY305" i="43"/>
  <c r="BV305" i="43"/>
  <c r="BG305" i="43"/>
  <c r="BF305" i="43"/>
  <c r="BE305" i="43"/>
  <c r="AW305" i="43"/>
  <c r="AR305" i="43"/>
  <c r="AS305" i="43" s="1"/>
  <c r="AA305" i="43"/>
  <c r="Y305" i="43"/>
  <c r="Q305" i="43"/>
  <c r="N305" i="43"/>
  <c r="K305" i="43"/>
  <c r="CR297" i="43"/>
  <c r="CQ297" i="43"/>
  <c r="CP297" i="43"/>
  <c r="CE297" i="43"/>
  <c r="CB297" i="43"/>
  <c r="BY297" i="43"/>
  <c r="BV297" i="43"/>
  <c r="BG297" i="43"/>
  <c r="BF297" i="43"/>
  <c r="BE297" i="43"/>
  <c r="AW297" i="43"/>
  <c r="AR297" i="43"/>
  <c r="AS297" i="43" s="1"/>
  <c r="AA297" i="43"/>
  <c r="Y297" i="43"/>
  <c r="Q297" i="43"/>
  <c r="N297" i="43"/>
  <c r="K297" i="43"/>
  <c r="CR296" i="43"/>
  <c r="CQ296" i="43"/>
  <c r="CP296" i="43"/>
  <c r="CE296" i="43"/>
  <c r="CB296" i="43"/>
  <c r="BY296" i="43"/>
  <c r="BV296" i="43"/>
  <c r="BG296" i="43"/>
  <c r="BF296" i="43"/>
  <c r="BE296" i="43"/>
  <c r="AW296" i="43"/>
  <c r="AR296" i="43"/>
  <c r="AS296" i="43" s="1"/>
  <c r="AA296" i="43"/>
  <c r="Y296" i="43"/>
  <c r="Q296" i="43"/>
  <c r="N296" i="43"/>
  <c r="K296" i="43"/>
  <c r="CR291" i="43"/>
  <c r="CQ291" i="43"/>
  <c r="CP291" i="43"/>
  <c r="CE291" i="43"/>
  <c r="CB291" i="43"/>
  <c r="BY291" i="43"/>
  <c r="BV291" i="43"/>
  <c r="BG291" i="43"/>
  <c r="BF291" i="43"/>
  <c r="BE291" i="43"/>
  <c r="AW291" i="43"/>
  <c r="AR291" i="43"/>
  <c r="AS291" i="43" s="1"/>
  <c r="AA291" i="43"/>
  <c r="Y291" i="43"/>
  <c r="Q291" i="43"/>
  <c r="N291" i="43"/>
  <c r="K291" i="43"/>
  <c r="CR274" i="43"/>
  <c r="CQ274" i="43"/>
  <c r="CP274" i="43"/>
  <c r="CE274" i="43"/>
  <c r="CB274" i="43"/>
  <c r="BY274" i="43"/>
  <c r="BV274" i="43"/>
  <c r="BG274" i="43"/>
  <c r="BF274" i="43"/>
  <c r="BE274" i="43"/>
  <c r="AW274" i="43"/>
  <c r="AR274" i="43"/>
  <c r="AS274" i="43" s="1"/>
  <c r="AA274" i="43"/>
  <c r="Y274" i="43"/>
  <c r="Q274" i="43"/>
  <c r="N274" i="43"/>
  <c r="K274" i="43"/>
  <c r="CR266" i="43"/>
  <c r="CQ266" i="43"/>
  <c r="CP266" i="43"/>
  <c r="CE266" i="43"/>
  <c r="CB266" i="43"/>
  <c r="BY266" i="43"/>
  <c r="BV266" i="43"/>
  <c r="BG266" i="43"/>
  <c r="BF266" i="43"/>
  <c r="BE266" i="43"/>
  <c r="AW266" i="43"/>
  <c r="AR266" i="43"/>
  <c r="AS266" i="43" s="1"/>
  <c r="AA266" i="43"/>
  <c r="Y266" i="43"/>
  <c r="Q266" i="43"/>
  <c r="N266" i="43"/>
  <c r="K266" i="43"/>
  <c r="CR263" i="43"/>
  <c r="CQ263" i="43"/>
  <c r="CP263" i="43"/>
  <c r="CE263" i="43"/>
  <c r="CB263" i="43"/>
  <c r="BY263" i="43"/>
  <c r="BV263" i="43"/>
  <c r="BG263" i="43"/>
  <c r="BF263" i="43"/>
  <c r="BE263" i="43"/>
  <c r="AW263" i="43"/>
  <c r="AR263" i="43"/>
  <c r="AS263" i="43" s="1"/>
  <c r="AA263" i="43"/>
  <c r="Y263" i="43"/>
  <c r="Q263" i="43"/>
  <c r="N263" i="43"/>
  <c r="K263" i="43"/>
  <c r="CR262" i="43"/>
  <c r="CQ262" i="43"/>
  <c r="CP262" i="43"/>
  <c r="CE262" i="43"/>
  <c r="CB262" i="43"/>
  <c r="BY262" i="43"/>
  <c r="BV262" i="43"/>
  <c r="BG262" i="43"/>
  <c r="BF262" i="43"/>
  <c r="BE262" i="43"/>
  <c r="AW262" i="43"/>
  <c r="AR262" i="43"/>
  <c r="AS262" i="43" s="1"/>
  <c r="AA262" i="43"/>
  <c r="Y262" i="43"/>
  <c r="Q262" i="43"/>
  <c r="N262" i="43"/>
  <c r="K262" i="43"/>
  <c r="CR261" i="43"/>
  <c r="CQ261" i="43"/>
  <c r="CP261" i="43"/>
  <c r="CE261" i="43"/>
  <c r="CB261" i="43"/>
  <c r="BY261" i="43"/>
  <c r="BV261" i="43"/>
  <c r="BG261" i="43"/>
  <c r="BF261" i="43"/>
  <c r="BE261" i="43"/>
  <c r="AW261" i="43"/>
  <c r="AR261" i="43"/>
  <c r="AS261" i="43" s="1"/>
  <c r="AA261" i="43"/>
  <c r="Y261" i="43"/>
  <c r="Q261" i="43"/>
  <c r="N261" i="43"/>
  <c r="K261" i="43"/>
  <c r="CR259" i="43"/>
  <c r="CQ259" i="43"/>
  <c r="CP259" i="43"/>
  <c r="CE259" i="43"/>
  <c r="CB259" i="43"/>
  <c r="BY259" i="43"/>
  <c r="BV259" i="43"/>
  <c r="BG259" i="43"/>
  <c r="BF259" i="43"/>
  <c r="BE259" i="43"/>
  <c r="AW259" i="43"/>
  <c r="AR259" i="43"/>
  <c r="AS259" i="43" s="1"/>
  <c r="AA259" i="43"/>
  <c r="Y259" i="43"/>
  <c r="Q259" i="43"/>
  <c r="N259" i="43"/>
  <c r="K259" i="43"/>
  <c r="CR258" i="43"/>
  <c r="CQ258" i="43"/>
  <c r="CP258" i="43"/>
  <c r="CE258" i="43"/>
  <c r="CB258" i="43"/>
  <c r="BY258" i="43"/>
  <c r="BV258" i="43"/>
  <c r="BG258" i="43"/>
  <c r="BF258" i="43"/>
  <c r="BE258" i="43"/>
  <c r="AW258" i="43"/>
  <c r="AR258" i="43"/>
  <c r="AS258" i="43" s="1"/>
  <c r="AA258" i="43"/>
  <c r="Y258" i="43"/>
  <c r="Q258" i="43"/>
  <c r="N258" i="43"/>
  <c r="K258" i="43"/>
  <c r="CR252" i="43"/>
  <c r="CQ252" i="43"/>
  <c r="CP252" i="43"/>
  <c r="CE252" i="43"/>
  <c r="CB252" i="43"/>
  <c r="BY252" i="43"/>
  <c r="BV252" i="43"/>
  <c r="BG252" i="43"/>
  <c r="BF252" i="43"/>
  <c r="BE252" i="43"/>
  <c r="AW252" i="43"/>
  <c r="AR252" i="43"/>
  <c r="AS252" i="43" s="1"/>
  <c r="AA252" i="43"/>
  <c r="Y252" i="43"/>
  <c r="Q252" i="43"/>
  <c r="N252" i="43"/>
  <c r="K252" i="43"/>
  <c r="CR250" i="43"/>
  <c r="CQ250" i="43"/>
  <c r="CP250" i="43"/>
  <c r="CE250" i="43"/>
  <c r="CB250" i="43"/>
  <c r="BY250" i="43"/>
  <c r="BV250" i="43"/>
  <c r="BG250" i="43"/>
  <c r="BF250" i="43"/>
  <c r="BE250" i="43"/>
  <c r="AW250" i="43"/>
  <c r="AR250" i="43"/>
  <c r="AS250" i="43" s="1"/>
  <c r="AA250" i="43"/>
  <c r="Y250" i="43"/>
  <c r="Q250" i="43"/>
  <c r="N250" i="43"/>
  <c r="K250" i="43"/>
  <c r="CR249" i="43"/>
  <c r="CQ249" i="43"/>
  <c r="CP249" i="43"/>
  <c r="CE249" i="43"/>
  <c r="CB249" i="43"/>
  <c r="BY249" i="43"/>
  <c r="BV249" i="43"/>
  <c r="BG249" i="43"/>
  <c r="BF249" i="43"/>
  <c r="BE249" i="43"/>
  <c r="AW249" i="43"/>
  <c r="AR249" i="43"/>
  <c r="AS249" i="43" s="1"/>
  <c r="AA249" i="43"/>
  <c r="Y249" i="43"/>
  <c r="Q249" i="43"/>
  <c r="N249" i="43"/>
  <c r="K249" i="43"/>
  <c r="CR248" i="43"/>
  <c r="CQ248" i="43"/>
  <c r="CP248" i="43"/>
  <c r="CE248" i="43"/>
  <c r="CB248" i="43"/>
  <c r="BY248" i="43"/>
  <c r="BV248" i="43"/>
  <c r="BG248" i="43"/>
  <c r="BF248" i="43"/>
  <c r="BE248" i="43"/>
  <c r="AW248" i="43"/>
  <c r="AR248" i="43"/>
  <c r="AS248" i="43" s="1"/>
  <c r="AA248" i="43"/>
  <c r="Y248" i="43"/>
  <c r="Q248" i="43"/>
  <c r="N248" i="43"/>
  <c r="K248" i="43"/>
  <c r="CR247" i="43"/>
  <c r="CQ247" i="43"/>
  <c r="CP247" i="43"/>
  <c r="CE247" i="43"/>
  <c r="CB247" i="43"/>
  <c r="BY247" i="43"/>
  <c r="BV247" i="43"/>
  <c r="BG247" i="43"/>
  <c r="BF247" i="43"/>
  <c r="BE247" i="43"/>
  <c r="AW247" i="43"/>
  <c r="AR247" i="43"/>
  <c r="AS247" i="43" s="1"/>
  <c r="AA247" i="43"/>
  <c r="Y247" i="43"/>
  <c r="Q247" i="43"/>
  <c r="N247" i="43"/>
  <c r="K247" i="43"/>
  <c r="CR246" i="43"/>
  <c r="CQ246" i="43"/>
  <c r="CP246" i="43"/>
  <c r="CE246" i="43"/>
  <c r="CB246" i="43"/>
  <c r="BY246" i="43"/>
  <c r="BV246" i="43"/>
  <c r="BG246" i="43"/>
  <c r="BF246" i="43"/>
  <c r="BE246" i="43"/>
  <c r="AW246" i="43"/>
  <c r="AR246" i="43"/>
  <c r="AS246" i="43" s="1"/>
  <c r="AA246" i="43"/>
  <c r="Y246" i="43"/>
  <c r="Q246" i="43"/>
  <c r="N246" i="43"/>
  <c r="K246" i="43"/>
  <c r="CR239" i="43"/>
  <c r="CQ239" i="43"/>
  <c r="CP239" i="43"/>
  <c r="CE239" i="43"/>
  <c r="CB239" i="43"/>
  <c r="BY239" i="43"/>
  <c r="BV239" i="43"/>
  <c r="BG239" i="43"/>
  <c r="BF239" i="43"/>
  <c r="BE239" i="43"/>
  <c r="AW239" i="43"/>
  <c r="AR239" i="43"/>
  <c r="AS239" i="43" s="1"/>
  <c r="AA239" i="43"/>
  <c r="Y239" i="43"/>
  <c r="Q239" i="43"/>
  <c r="N239" i="43"/>
  <c r="K239" i="43"/>
  <c r="CR227" i="43"/>
  <c r="CQ227" i="43"/>
  <c r="CP227" i="43"/>
  <c r="CE227" i="43"/>
  <c r="CB227" i="43"/>
  <c r="BY227" i="43"/>
  <c r="BV227" i="43"/>
  <c r="BG227" i="43"/>
  <c r="BF227" i="43"/>
  <c r="BE227" i="43"/>
  <c r="AW227" i="43"/>
  <c r="AR227" i="43"/>
  <c r="AS227" i="43" s="1"/>
  <c r="AA227" i="43"/>
  <c r="Y227" i="43"/>
  <c r="Q227" i="43"/>
  <c r="N227" i="43"/>
  <c r="K227" i="43"/>
  <c r="CR225" i="43"/>
  <c r="CQ225" i="43"/>
  <c r="CP225" i="43"/>
  <c r="CE225" i="43"/>
  <c r="CB225" i="43"/>
  <c r="BY225" i="43"/>
  <c r="BV225" i="43"/>
  <c r="BG225" i="43"/>
  <c r="BF225" i="43"/>
  <c r="BE225" i="43"/>
  <c r="AW225" i="43"/>
  <c r="AR225" i="43"/>
  <c r="AS225" i="43" s="1"/>
  <c r="AA225" i="43"/>
  <c r="Y225" i="43"/>
  <c r="Q225" i="43"/>
  <c r="N225" i="43"/>
  <c r="K225" i="43"/>
  <c r="CR222" i="43"/>
  <c r="CQ222" i="43"/>
  <c r="CP222" i="43"/>
  <c r="CE222" i="43"/>
  <c r="CB222" i="43"/>
  <c r="BY222" i="43"/>
  <c r="BV222" i="43"/>
  <c r="BG222" i="43"/>
  <c r="BF222" i="43"/>
  <c r="BE222" i="43"/>
  <c r="AW222" i="43"/>
  <c r="AR222" i="43"/>
  <c r="AS222" i="43" s="1"/>
  <c r="AA222" i="43"/>
  <c r="Y222" i="43"/>
  <c r="Q222" i="43"/>
  <c r="N222" i="43"/>
  <c r="K222" i="43"/>
  <c r="CR216" i="43"/>
  <c r="CQ216" i="43"/>
  <c r="CP216" i="43"/>
  <c r="CE216" i="43"/>
  <c r="CB216" i="43"/>
  <c r="BY216" i="43"/>
  <c r="BV216" i="43"/>
  <c r="BG216" i="43"/>
  <c r="BF216" i="43"/>
  <c r="BE216" i="43"/>
  <c r="AW216" i="43"/>
  <c r="AR216" i="43"/>
  <c r="AS216" i="43" s="1"/>
  <c r="AA216" i="43"/>
  <c r="Y216" i="43"/>
  <c r="Q216" i="43"/>
  <c r="N216" i="43"/>
  <c r="K216" i="43"/>
  <c r="CR209" i="43"/>
  <c r="CQ209" i="43"/>
  <c r="CP209" i="43"/>
  <c r="CE209" i="43"/>
  <c r="CB209" i="43"/>
  <c r="BY209" i="43"/>
  <c r="BV209" i="43"/>
  <c r="BG209" i="43"/>
  <c r="BF209" i="43"/>
  <c r="BE209" i="43"/>
  <c r="AW209" i="43"/>
  <c r="AR209" i="43"/>
  <c r="AS209" i="43" s="1"/>
  <c r="AA209" i="43"/>
  <c r="Y209" i="43"/>
  <c r="Q209" i="43"/>
  <c r="N209" i="43"/>
  <c r="K209" i="43"/>
  <c r="CR201" i="43"/>
  <c r="CQ201" i="43"/>
  <c r="CP201" i="43"/>
  <c r="CE201" i="43"/>
  <c r="CB201" i="43"/>
  <c r="BY201" i="43"/>
  <c r="BV201" i="43"/>
  <c r="BG201" i="43"/>
  <c r="BF201" i="43"/>
  <c r="BE201" i="43"/>
  <c r="AW201" i="43"/>
  <c r="AR201" i="43"/>
  <c r="AS201" i="43" s="1"/>
  <c r="AA201" i="43"/>
  <c r="Y201" i="43"/>
  <c r="Q201" i="43"/>
  <c r="N201" i="43"/>
  <c r="K201" i="43"/>
  <c r="CR200" i="43"/>
  <c r="CQ200" i="43"/>
  <c r="CP200" i="43"/>
  <c r="CE200" i="43"/>
  <c r="CB200" i="43"/>
  <c r="BY200" i="43"/>
  <c r="BV200" i="43"/>
  <c r="BG200" i="43"/>
  <c r="BF200" i="43"/>
  <c r="BE200" i="43"/>
  <c r="AW200" i="43"/>
  <c r="AR200" i="43"/>
  <c r="AS200" i="43" s="1"/>
  <c r="AA200" i="43"/>
  <c r="Y200" i="43"/>
  <c r="Q200" i="43"/>
  <c r="N200" i="43"/>
  <c r="K200" i="43"/>
  <c r="CR199" i="43"/>
  <c r="CQ199" i="43"/>
  <c r="CP199" i="43"/>
  <c r="CE199" i="43"/>
  <c r="CB199" i="43"/>
  <c r="BY199" i="43"/>
  <c r="BV199" i="43"/>
  <c r="BG199" i="43"/>
  <c r="BF199" i="43"/>
  <c r="BE199" i="43"/>
  <c r="AW199" i="43"/>
  <c r="AR199" i="43"/>
  <c r="AS199" i="43" s="1"/>
  <c r="AA199" i="43"/>
  <c r="Y199" i="43"/>
  <c r="Q199" i="43"/>
  <c r="N199" i="43"/>
  <c r="K199" i="43"/>
  <c r="CR181" i="43"/>
  <c r="CQ181" i="43"/>
  <c r="CP181" i="43"/>
  <c r="CE181" i="43"/>
  <c r="CB181" i="43"/>
  <c r="BY181" i="43"/>
  <c r="BV181" i="43"/>
  <c r="BG181" i="43"/>
  <c r="BF181" i="43"/>
  <c r="BE181" i="43"/>
  <c r="AW181" i="43"/>
  <c r="AR181" i="43"/>
  <c r="AS181" i="43" s="1"/>
  <c r="AA181" i="43"/>
  <c r="Y181" i="43"/>
  <c r="Q181" i="43"/>
  <c r="N181" i="43"/>
  <c r="K181" i="43"/>
  <c r="CR179" i="43"/>
  <c r="CQ179" i="43"/>
  <c r="CP179" i="43"/>
  <c r="CE179" i="43"/>
  <c r="CB179" i="43"/>
  <c r="BY179" i="43"/>
  <c r="BV179" i="43"/>
  <c r="BG179" i="43"/>
  <c r="BF179" i="43"/>
  <c r="BE179" i="43"/>
  <c r="AW179" i="43"/>
  <c r="AR179" i="43"/>
  <c r="AS179" i="43" s="1"/>
  <c r="AA179" i="43"/>
  <c r="Y179" i="43"/>
  <c r="Q179" i="43"/>
  <c r="N179" i="43"/>
  <c r="K179" i="43"/>
  <c r="CR176" i="43"/>
  <c r="CQ176" i="43"/>
  <c r="CP176" i="43"/>
  <c r="CE176" i="43"/>
  <c r="CB176" i="43"/>
  <c r="BY176" i="43"/>
  <c r="BV176" i="43"/>
  <c r="BG176" i="43"/>
  <c r="BF176" i="43"/>
  <c r="BE176" i="43"/>
  <c r="AW176" i="43"/>
  <c r="AR176" i="43"/>
  <c r="AS176" i="43" s="1"/>
  <c r="AA176" i="43"/>
  <c r="Y176" i="43"/>
  <c r="Q176" i="43"/>
  <c r="N176" i="43"/>
  <c r="K176" i="43"/>
  <c r="CR161" i="43"/>
  <c r="CQ161" i="43"/>
  <c r="CP161" i="43"/>
  <c r="CE161" i="43"/>
  <c r="CB161" i="43"/>
  <c r="BY161" i="43"/>
  <c r="BV161" i="43"/>
  <c r="BG161" i="43"/>
  <c r="BF161" i="43"/>
  <c r="BE161" i="43"/>
  <c r="AW161" i="43"/>
  <c r="AR161" i="43"/>
  <c r="AS161" i="43" s="1"/>
  <c r="AA161" i="43"/>
  <c r="Y161" i="43"/>
  <c r="Q161" i="43"/>
  <c r="N161" i="43"/>
  <c r="K161" i="43"/>
  <c r="CR149" i="43"/>
  <c r="CQ149" i="43"/>
  <c r="CP149" i="43"/>
  <c r="CE149" i="43"/>
  <c r="CB149" i="43"/>
  <c r="BY149" i="43"/>
  <c r="BV149" i="43"/>
  <c r="BG149" i="43"/>
  <c r="BF149" i="43"/>
  <c r="BE149" i="43"/>
  <c r="AW149" i="43"/>
  <c r="AR149" i="43"/>
  <c r="AS149" i="43" s="1"/>
  <c r="AA149" i="43"/>
  <c r="Y149" i="43"/>
  <c r="Q149" i="43"/>
  <c r="N149" i="43"/>
  <c r="K149" i="43"/>
  <c r="CR141" i="43"/>
  <c r="CQ141" i="43"/>
  <c r="CP141" i="43"/>
  <c r="CE141" i="43"/>
  <c r="CB141" i="43"/>
  <c r="BY141" i="43"/>
  <c r="BV141" i="43"/>
  <c r="BG141" i="43"/>
  <c r="BF141" i="43"/>
  <c r="BE141" i="43"/>
  <c r="AW141" i="43"/>
  <c r="AR141" i="43"/>
  <c r="AS141" i="43" s="1"/>
  <c r="AA141" i="43"/>
  <c r="Y141" i="43"/>
  <c r="Q141" i="43"/>
  <c r="N141" i="43"/>
  <c r="K141" i="43"/>
  <c r="CR137" i="43"/>
  <c r="CQ137" i="43"/>
  <c r="CP137" i="43"/>
  <c r="CE137" i="43"/>
  <c r="CB137" i="43"/>
  <c r="BY137" i="43"/>
  <c r="BV137" i="43"/>
  <c r="BG137" i="43"/>
  <c r="BF137" i="43"/>
  <c r="BE137" i="43"/>
  <c r="AW137" i="43"/>
  <c r="AR137" i="43"/>
  <c r="AS137" i="43" s="1"/>
  <c r="AA137" i="43"/>
  <c r="Y137" i="43"/>
  <c r="Q137" i="43"/>
  <c r="N137" i="43"/>
  <c r="K137" i="43"/>
  <c r="CR135" i="43"/>
  <c r="CQ135" i="43"/>
  <c r="CP135" i="43"/>
  <c r="CE135" i="43"/>
  <c r="CB135" i="43"/>
  <c r="BY135" i="43"/>
  <c r="BV135" i="43"/>
  <c r="BG135" i="43"/>
  <c r="BF135" i="43"/>
  <c r="BE135" i="43"/>
  <c r="AW135" i="43"/>
  <c r="AR135" i="43"/>
  <c r="AS135" i="43" s="1"/>
  <c r="AA135" i="43"/>
  <c r="Y135" i="43"/>
  <c r="Q135" i="43"/>
  <c r="N135" i="43"/>
  <c r="K135" i="43"/>
  <c r="CR128" i="43"/>
  <c r="CQ128" i="43"/>
  <c r="CP128" i="43"/>
  <c r="CE128" i="43"/>
  <c r="CB128" i="43"/>
  <c r="BY128" i="43"/>
  <c r="BV128" i="43"/>
  <c r="BG128" i="43"/>
  <c r="BF128" i="43"/>
  <c r="BE128" i="43"/>
  <c r="AW128" i="43"/>
  <c r="AR128" i="43"/>
  <c r="AS128" i="43" s="1"/>
  <c r="AA128" i="43"/>
  <c r="Y128" i="43"/>
  <c r="Q128" i="43"/>
  <c r="N128" i="43"/>
  <c r="K128" i="43"/>
  <c r="CR122" i="43"/>
  <c r="CQ122" i="43"/>
  <c r="CP122" i="43"/>
  <c r="CE122" i="43"/>
  <c r="CB122" i="43"/>
  <c r="BY122" i="43"/>
  <c r="BV122" i="43"/>
  <c r="BG122" i="43"/>
  <c r="BF122" i="43"/>
  <c r="BE122" i="43"/>
  <c r="AW122" i="43"/>
  <c r="AR122" i="43"/>
  <c r="AS122" i="43" s="1"/>
  <c r="AA122" i="43"/>
  <c r="Y122" i="43"/>
  <c r="Q122" i="43"/>
  <c r="N122" i="43"/>
  <c r="K122" i="43"/>
  <c r="CR111" i="43"/>
  <c r="CQ111" i="43"/>
  <c r="CP111" i="43"/>
  <c r="CE111" i="43"/>
  <c r="CB111" i="43"/>
  <c r="BY111" i="43"/>
  <c r="BV111" i="43"/>
  <c r="BG111" i="43"/>
  <c r="BF111" i="43"/>
  <c r="BE111" i="43"/>
  <c r="AW111" i="43"/>
  <c r="AR111" i="43"/>
  <c r="AS111" i="43" s="1"/>
  <c r="AA111" i="43"/>
  <c r="Y111" i="43"/>
  <c r="Q111" i="43"/>
  <c r="N111" i="43"/>
  <c r="K111" i="43"/>
  <c r="CR108" i="43"/>
  <c r="CQ108" i="43"/>
  <c r="CP108" i="43"/>
  <c r="CE108" i="43"/>
  <c r="CB108" i="43"/>
  <c r="BY108" i="43"/>
  <c r="BV108" i="43"/>
  <c r="BG108" i="43"/>
  <c r="BF108" i="43"/>
  <c r="BE108" i="43"/>
  <c r="AW108" i="43"/>
  <c r="AR108" i="43"/>
  <c r="AS108" i="43" s="1"/>
  <c r="AA108" i="43"/>
  <c r="Y108" i="43"/>
  <c r="Q108" i="43"/>
  <c r="N108" i="43"/>
  <c r="K108" i="43"/>
  <c r="CR107" i="43"/>
  <c r="CQ107" i="43"/>
  <c r="CP107" i="43"/>
  <c r="CE107" i="43"/>
  <c r="CB107" i="43"/>
  <c r="BY107" i="43"/>
  <c r="BV107" i="43"/>
  <c r="BG107" i="43"/>
  <c r="BF107" i="43"/>
  <c r="BE107" i="43"/>
  <c r="AW107" i="43"/>
  <c r="AR107" i="43"/>
  <c r="AS107" i="43" s="1"/>
  <c r="AA107" i="43"/>
  <c r="Y107" i="43"/>
  <c r="Q107" i="43"/>
  <c r="N107" i="43"/>
  <c r="K107" i="43"/>
  <c r="CR105" i="43"/>
  <c r="CQ105" i="43"/>
  <c r="CP105" i="43"/>
  <c r="CE105" i="43"/>
  <c r="CB105" i="43"/>
  <c r="BY105" i="43"/>
  <c r="BV105" i="43"/>
  <c r="BG105" i="43"/>
  <c r="BF105" i="43"/>
  <c r="BE105" i="43"/>
  <c r="AW105" i="43"/>
  <c r="AR105" i="43"/>
  <c r="AS105" i="43" s="1"/>
  <c r="AA105" i="43"/>
  <c r="Y105" i="43"/>
  <c r="Q105" i="43"/>
  <c r="N105" i="43"/>
  <c r="K105" i="43"/>
  <c r="CR104" i="43"/>
  <c r="CQ104" i="43"/>
  <c r="CP104" i="43"/>
  <c r="CE104" i="43"/>
  <c r="CB104" i="43"/>
  <c r="BY104" i="43"/>
  <c r="BV104" i="43"/>
  <c r="BG104" i="43"/>
  <c r="BF104" i="43"/>
  <c r="BE104" i="43"/>
  <c r="AW104" i="43"/>
  <c r="AR104" i="43"/>
  <c r="AS104" i="43" s="1"/>
  <c r="AA104" i="43"/>
  <c r="Y104" i="43"/>
  <c r="Q104" i="43"/>
  <c r="N104" i="43"/>
  <c r="K104" i="43"/>
  <c r="CR91" i="43"/>
  <c r="CQ91" i="43"/>
  <c r="CP91" i="43"/>
  <c r="CE91" i="43"/>
  <c r="CB91" i="43"/>
  <c r="BY91" i="43"/>
  <c r="BV91" i="43"/>
  <c r="BG91" i="43"/>
  <c r="BF91" i="43"/>
  <c r="BE91" i="43"/>
  <c r="AW91" i="43"/>
  <c r="AR91" i="43"/>
  <c r="AS91" i="43" s="1"/>
  <c r="AA91" i="43"/>
  <c r="Y91" i="43"/>
  <c r="Q91" i="43"/>
  <c r="N91" i="43"/>
  <c r="K91" i="43"/>
  <c r="CR80" i="43"/>
  <c r="CQ80" i="43"/>
  <c r="CP80" i="43"/>
  <c r="CE80" i="43"/>
  <c r="CB80" i="43"/>
  <c r="BY80" i="43"/>
  <c r="BV80" i="43"/>
  <c r="BG80" i="43"/>
  <c r="BF80" i="43"/>
  <c r="BE80" i="43"/>
  <c r="AW80" i="43"/>
  <c r="AR80" i="43"/>
  <c r="AS80" i="43" s="1"/>
  <c r="AA80" i="43"/>
  <c r="Y80" i="43"/>
  <c r="Q80" i="43"/>
  <c r="N80" i="43"/>
  <c r="K80" i="43"/>
  <c r="CR76" i="43"/>
  <c r="CQ76" i="43"/>
  <c r="CP76" i="43"/>
  <c r="CE76" i="43"/>
  <c r="CB76" i="43"/>
  <c r="BY76" i="43"/>
  <c r="BV76" i="43"/>
  <c r="BG76" i="43"/>
  <c r="BF76" i="43"/>
  <c r="BE76" i="43"/>
  <c r="AW76" i="43"/>
  <c r="AR76" i="43"/>
  <c r="AS76" i="43" s="1"/>
  <c r="AA76" i="43"/>
  <c r="Y76" i="43"/>
  <c r="Q76" i="43"/>
  <c r="N76" i="43"/>
  <c r="K76" i="43"/>
  <c r="CR72" i="43"/>
  <c r="CQ72" i="43"/>
  <c r="CP72" i="43"/>
  <c r="CE72" i="43"/>
  <c r="CB72" i="43"/>
  <c r="BY72" i="43"/>
  <c r="BV72" i="43"/>
  <c r="BG72" i="43"/>
  <c r="BF72" i="43"/>
  <c r="BE72" i="43"/>
  <c r="AW72" i="43"/>
  <c r="AR72" i="43"/>
  <c r="AS72" i="43" s="1"/>
  <c r="AA72" i="43"/>
  <c r="Y72" i="43"/>
  <c r="Q72" i="43"/>
  <c r="N72" i="43"/>
  <c r="K72" i="43"/>
  <c r="CR63" i="43"/>
  <c r="CQ63" i="43"/>
  <c r="CP63" i="43"/>
  <c r="CE63" i="43"/>
  <c r="CB63" i="43"/>
  <c r="BY63" i="43"/>
  <c r="BV63" i="43"/>
  <c r="BG63" i="43"/>
  <c r="BF63" i="43"/>
  <c r="BE63" i="43"/>
  <c r="AW63" i="43"/>
  <c r="AR63" i="43"/>
  <c r="AS63" i="43" s="1"/>
  <c r="AA63" i="43"/>
  <c r="Y63" i="43"/>
  <c r="Q63" i="43"/>
  <c r="N63" i="43"/>
  <c r="K63" i="43"/>
  <c r="CR48" i="43"/>
  <c r="CQ48" i="43"/>
  <c r="CP48" i="43"/>
  <c r="CE48" i="43"/>
  <c r="CB48" i="43"/>
  <c r="BY48" i="43"/>
  <c r="BV48" i="43"/>
  <c r="BG48" i="43"/>
  <c r="BF48" i="43"/>
  <c r="BE48" i="43"/>
  <c r="AW48" i="43"/>
  <c r="AR48" i="43"/>
  <c r="AS48" i="43" s="1"/>
  <c r="AA48" i="43"/>
  <c r="Y48" i="43"/>
  <c r="Q48" i="43"/>
  <c r="N48" i="43"/>
  <c r="K48" i="43"/>
  <c r="CR47" i="43"/>
  <c r="CQ47" i="43"/>
  <c r="CP47" i="43"/>
  <c r="CE47" i="43"/>
  <c r="CB47" i="43"/>
  <c r="BY47" i="43"/>
  <c r="BV47" i="43"/>
  <c r="BG47" i="43"/>
  <c r="BF47" i="43"/>
  <c r="BE47" i="43"/>
  <c r="AW47" i="43"/>
  <c r="AR47" i="43"/>
  <c r="AS47" i="43" s="1"/>
  <c r="AA47" i="43"/>
  <c r="Y47" i="43"/>
  <c r="Q47" i="43"/>
  <c r="N47" i="43"/>
  <c r="K47" i="43"/>
  <c r="CR44" i="43"/>
  <c r="CQ44" i="43"/>
  <c r="CP44" i="43"/>
  <c r="CE44" i="43"/>
  <c r="CB44" i="43"/>
  <c r="BY44" i="43"/>
  <c r="BV44" i="43"/>
  <c r="BG44" i="43"/>
  <c r="BF44" i="43"/>
  <c r="BE44" i="43"/>
  <c r="AW44" i="43"/>
  <c r="AR44" i="43"/>
  <c r="AS44" i="43" s="1"/>
  <c r="AA44" i="43"/>
  <c r="Y44" i="43"/>
  <c r="Q44" i="43"/>
  <c r="N44" i="43"/>
  <c r="K44" i="43"/>
  <c r="DB43" i="43"/>
  <c r="DC43" i="43" s="1"/>
  <c r="CR43" i="43"/>
  <c r="CQ43" i="43"/>
  <c r="CP43" i="43"/>
  <c r="CE43" i="43"/>
  <c r="CB43" i="43"/>
  <c r="BY43" i="43"/>
  <c r="BV43" i="43"/>
  <c r="BG43" i="43"/>
  <c r="BF43" i="43"/>
  <c r="BE43" i="43"/>
  <c r="AW43" i="43"/>
  <c r="AR43" i="43"/>
  <c r="AS43" i="43" s="1"/>
  <c r="AA43" i="43"/>
  <c r="Y43" i="43"/>
  <c r="Q43" i="43"/>
  <c r="N43" i="43"/>
  <c r="K43" i="43"/>
  <c r="CR40" i="43"/>
  <c r="CQ40" i="43"/>
  <c r="CP40" i="43"/>
  <c r="CE40" i="43"/>
  <c r="CB40" i="43"/>
  <c r="BY40" i="43"/>
  <c r="BV40" i="43"/>
  <c r="BG40" i="43"/>
  <c r="BF40" i="43"/>
  <c r="BE40" i="43"/>
  <c r="AW40" i="43"/>
  <c r="AR40" i="43"/>
  <c r="AS40" i="43" s="1"/>
  <c r="AA40" i="43"/>
  <c r="Y40" i="43"/>
  <c r="Q40" i="43"/>
  <c r="N40" i="43"/>
  <c r="K40" i="43"/>
  <c r="CR39" i="43"/>
  <c r="CQ39" i="43"/>
  <c r="CP39" i="43"/>
  <c r="CE39" i="43"/>
  <c r="CB39" i="43"/>
  <c r="BY39" i="43"/>
  <c r="BV39" i="43"/>
  <c r="BG39" i="43"/>
  <c r="BF39" i="43"/>
  <c r="BE39" i="43"/>
  <c r="AW39" i="43"/>
  <c r="AR39" i="43"/>
  <c r="AS39" i="43" s="1"/>
  <c r="AA39" i="43"/>
  <c r="Y39" i="43"/>
  <c r="Q39" i="43"/>
  <c r="N39" i="43"/>
  <c r="K39" i="43"/>
  <c r="CR37" i="43"/>
  <c r="CQ37" i="43"/>
  <c r="CP37" i="43"/>
  <c r="CE37" i="43"/>
  <c r="CB37" i="43"/>
  <c r="BY37" i="43"/>
  <c r="BV37" i="43"/>
  <c r="BG37" i="43"/>
  <c r="BF37" i="43"/>
  <c r="BE37" i="43"/>
  <c r="AW37" i="43"/>
  <c r="AR37" i="43"/>
  <c r="AS37" i="43" s="1"/>
  <c r="AA37" i="43"/>
  <c r="Y37" i="43"/>
  <c r="Q37" i="43"/>
  <c r="N37" i="43"/>
  <c r="K37" i="43"/>
  <c r="CR28" i="43"/>
  <c r="CQ28" i="43"/>
  <c r="CP28" i="43"/>
  <c r="CE28" i="43"/>
  <c r="CB28" i="43"/>
  <c r="BY28" i="43"/>
  <c r="BV28" i="43"/>
  <c r="BG28" i="43"/>
  <c r="BF28" i="43"/>
  <c r="BE28" i="43"/>
  <c r="AW28" i="43"/>
  <c r="AR28" i="43"/>
  <c r="AS28" i="43" s="1"/>
  <c r="AA28" i="43"/>
  <c r="Y28" i="43"/>
  <c r="Q28" i="43"/>
  <c r="N28" i="43"/>
  <c r="K28" i="43"/>
  <c r="CR23" i="43"/>
  <c r="CQ23" i="43"/>
  <c r="CP23" i="43"/>
  <c r="CE23" i="43"/>
  <c r="CB23" i="43"/>
  <c r="BY23" i="43"/>
  <c r="BV23" i="43"/>
  <c r="BG23" i="43"/>
  <c r="BF23" i="43"/>
  <c r="BE23" i="43"/>
  <c r="AW23" i="43"/>
  <c r="AR23" i="43"/>
  <c r="AS23" i="43" s="1"/>
  <c r="AA23" i="43"/>
  <c r="Y23" i="43"/>
  <c r="Q23" i="43"/>
  <c r="N23" i="43"/>
  <c r="K23" i="43"/>
  <c r="CR21" i="43"/>
  <c r="CQ21" i="43"/>
  <c r="CP21" i="43"/>
  <c r="CE21" i="43"/>
  <c r="CB21" i="43"/>
  <c r="BY21" i="43"/>
  <c r="BV21" i="43"/>
  <c r="BG21" i="43"/>
  <c r="BF21" i="43"/>
  <c r="BE21" i="43"/>
  <c r="AW21" i="43"/>
  <c r="AR21" i="43"/>
  <c r="AS21" i="43" s="1"/>
  <c r="AA21" i="43"/>
  <c r="Y21" i="43"/>
  <c r="Q21" i="43"/>
  <c r="N21" i="43"/>
  <c r="K21" i="43"/>
  <c r="CR20" i="43"/>
  <c r="CQ20" i="43"/>
  <c r="CP20" i="43"/>
  <c r="CE20" i="43"/>
  <c r="CB20" i="43"/>
  <c r="BY20" i="43"/>
  <c r="BV20" i="43"/>
  <c r="BG20" i="43"/>
  <c r="BF20" i="43"/>
  <c r="BE20" i="43"/>
  <c r="AW20" i="43"/>
  <c r="AR20" i="43"/>
  <c r="AS20" i="43" s="1"/>
  <c r="AA20" i="43"/>
  <c r="Y20" i="43"/>
  <c r="Q20" i="43"/>
  <c r="N20" i="43"/>
  <c r="K20" i="43"/>
  <c r="CR15" i="43"/>
  <c r="CQ15" i="43"/>
  <c r="CP15" i="43"/>
  <c r="CE15" i="43"/>
  <c r="CB15" i="43"/>
  <c r="BY15" i="43"/>
  <c r="BV15" i="43"/>
  <c r="BG15" i="43"/>
  <c r="BF15" i="43"/>
  <c r="BE15" i="43"/>
  <c r="AW15" i="43"/>
  <c r="AR15" i="43"/>
  <c r="AS15" i="43" s="1"/>
  <c r="AA15" i="43"/>
  <c r="Y15" i="43"/>
  <c r="Q15" i="43"/>
  <c r="N15" i="43"/>
  <c r="K15" i="43"/>
  <c r="CR8" i="43"/>
  <c r="CQ8" i="43"/>
  <c r="CP8" i="43"/>
  <c r="CE8" i="43"/>
  <c r="CB8" i="43"/>
  <c r="BY8" i="43"/>
  <c r="BV8" i="43"/>
  <c r="BG8" i="43"/>
  <c r="BF8" i="43"/>
  <c r="BE8" i="43"/>
  <c r="AW8" i="43"/>
  <c r="AR8" i="43"/>
  <c r="AS8" i="43" s="1"/>
  <c r="AA8" i="43"/>
  <c r="Y8" i="43"/>
  <c r="Q8" i="43"/>
  <c r="N8" i="43"/>
  <c r="K8" i="43"/>
  <c r="DB323" i="42"/>
  <c r="CR323" i="42"/>
  <c r="CQ323" i="42"/>
  <c r="CP323" i="42"/>
  <c r="CE323" i="42"/>
  <c r="CB323" i="42"/>
  <c r="BY323" i="42"/>
  <c r="BV323" i="42"/>
  <c r="BU323" i="42"/>
  <c r="BT323" i="42"/>
  <c r="BG323" i="42"/>
  <c r="BF323" i="42"/>
  <c r="BE323" i="42"/>
  <c r="BB323" i="42"/>
  <c r="AW323" i="42"/>
  <c r="AR323" i="42"/>
  <c r="AS323" i="42" s="1"/>
  <c r="AA323" i="42"/>
  <c r="Y323" i="42"/>
  <c r="R323" i="42"/>
  <c r="Q323" i="42"/>
  <c r="N323" i="42"/>
  <c r="K323" i="42"/>
  <c r="E323" i="42"/>
  <c r="DB315" i="42"/>
  <c r="CR315" i="42"/>
  <c r="CQ315" i="42"/>
  <c r="CP315" i="42"/>
  <c r="CE315" i="42"/>
  <c r="CB315" i="42"/>
  <c r="BY315" i="42"/>
  <c r="BV315" i="42"/>
  <c r="BU315" i="42"/>
  <c r="BT315" i="42"/>
  <c r="BG315" i="42"/>
  <c r="BF315" i="42"/>
  <c r="BE315" i="42"/>
  <c r="BB315" i="42"/>
  <c r="AW315" i="42"/>
  <c r="AR315" i="42"/>
  <c r="AS315" i="42" s="1"/>
  <c r="AA315" i="42"/>
  <c r="Y315" i="42"/>
  <c r="R315" i="42"/>
  <c r="Q315" i="42"/>
  <c r="N315" i="42"/>
  <c r="K315" i="42"/>
  <c r="E315" i="42"/>
  <c r="DB314" i="42"/>
  <c r="CR314" i="42"/>
  <c r="CQ314" i="42"/>
  <c r="CP314" i="42"/>
  <c r="CE314" i="42"/>
  <c r="CB314" i="42"/>
  <c r="BY314" i="42"/>
  <c r="BV314" i="42"/>
  <c r="BU314" i="42"/>
  <c r="BT314" i="42"/>
  <c r="BG314" i="42"/>
  <c r="BF314" i="42"/>
  <c r="BE314" i="42"/>
  <c r="BB314" i="42"/>
  <c r="AW314" i="42"/>
  <c r="AR314" i="42"/>
  <c r="AS314" i="42" s="1"/>
  <c r="AA314" i="42"/>
  <c r="Y314" i="42"/>
  <c r="R314" i="42"/>
  <c r="Q314" i="42"/>
  <c r="N314" i="42"/>
  <c r="K314" i="42"/>
  <c r="E314" i="42"/>
  <c r="DB312" i="42"/>
  <c r="CR312" i="42"/>
  <c r="CQ312" i="42"/>
  <c r="CP312" i="42"/>
  <c r="CE312" i="42"/>
  <c r="CB312" i="42"/>
  <c r="BY312" i="42"/>
  <c r="BV312" i="42"/>
  <c r="BU312" i="42"/>
  <c r="BT312" i="42"/>
  <c r="BG312" i="42"/>
  <c r="BF312" i="42"/>
  <c r="BE312" i="42"/>
  <c r="BB312" i="42"/>
  <c r="AW312" i="42"/>
  <c r="AR312" i="42"/>
  <c r="AS312" i="42" s="1"/>
  <c r="AA312" i="42"/>
  <c r="Y312" i="42"/>
  <c r="R312" i="42"/>
  <c r="Q312" i="42"/>
  <c r="N312" i="42"/>
  <c r="K312" i="42"/>
  <c r="E312" i="42"/>
  <c r="DB310" i="42"/>
  <c r="CR310" i="42"/>
  <c r="CQ310" i="42"/>
  <c r="CP310" i="42"/>
  <c r="CE310" i="42"/>
  <c r="CB310" i="42"/>
  <c r="BY310" i="42"/>
  <c r="BV310" i="42"/>
  <c r="BU310" i="42"/>
  <c r="BT310" i="42"/>
  <c r="BG310" i="42"/>
  <c r="BF310" i="42"/>
  <c r="BE310" i="42"/>
  <c r="BB310" i="42"/>
  <c r="AW310" i="42"/>
  <c r="AR310" i="42"/>
  <c r="AS310" i="42" s="1"/>
  <c r="AA310" i="42"/>
  <c r="Y310" i="42"/>
  <c r="R310" i="42"/>
  <c r="Q310" i="42"/>
  <c r="N310" i="42"/>
  <c r="K310" i="42"/>
  <c r="E310" i="42"/>
  <c r="DB309" i="42"/>
  <c r="CR309" i="42"/>
  <c r="CQ309" i="42"/>
  <c r="CP309" i="42"/>
  <c r="CE309" i="42"/>
  <c r="CB309" i="42"/>
  <c r="BY309" i="42"/>
  <c r="BV309" i="42"/>
  <c r="BU309" i="42"/>
  <c r="BT309" i="42"/>
  <c r="BG309" i="42"/>
  <c r="BF309" i="42"/>
  <c r="BE309" i="42"/>
  <c r="BB309" i="42"/>
  <c r="AW309" i="42"/>
  <c r="AR309" i="42"/>
  <c r="AS309" i="42" s="1"/>
  <c r="AA309" i="42"/>
  <c r="Y309" i="42"/>
  <c r="R309" i="42"/>
  <c r="Q309" i="42"/>
  <c r="N309" i="42"/>
  <c r="K309" i="42"/>
  <c r="E309" i="42"/>
  <c r="DB303" i="42"/>
  <c r="CR303" i="42"/>
  <c r="CQ303" i="42"/>
  <c r="CP303" i="42"/>
  <c r="CE303" i="42"/>
  <c r="CB303" i="42"/>
  <c r="BY303" i="42"/>
  <c r="BV303" i="42"/>
  <c r="BU303" i="42"/>
  <c r="BT303" i="42"/>
  <c r="BG303" i="42"/>
  <c r="BF303" i="42"/>
  <c r="BE303" i="42"/>
  <c r="BB303" i="42"/>
  <c r="AW303" i="42"/>
  <c r="AR303" i="42"/>
  <c r="AS303" i="42" s="1"/>
  <c r="AA303" i="42"/>
  <c r="Y303" i="42"/>
  <c r="R303" i="42"/>
  <c r="Q303" i="42"/>
  <c r="N303" i="42"/>
  <c r="K303" i="42"/>
  <c r="E303" i="42"/>
  <c r="DB295" i="42"/>
  <c r="CR295" i="42"/>
  <c r="CQ295" i="42"/>
  <c r="CP295" i="42"/>
  <c r="CE295" i="42"/>
  <c r="CB295" i="42"/>
  <c r="BY295" i="42"/>
  <c r="BV295" i="42"/>
  <c r="BU295" i="42"/>
  <c r="BT295" i="42"/>
  <c r="BG295" i="42"/>
  <c r="BF295" i="42"/>
  <c r="BE295" i="42"/>
  <c r="BB295" i="42"/>
  <c r="AW295" i="42"/>
  <c r="AR295" i="42"/>
  <c r="AS295" i="42" s="1"/>
  <c r="AA295" i="42"/>
  <c r="Y295" i="42"/>
  <c r="R295" i="42"/>
  <c r="Q295" i="42"/>
  <c r="N295" i="42"/>
  <c r="K295" i="42"/>
  <c r="E295" i="42"/>
  <c r="DB294" i="42"/>
  <c r="DC294" i="42" s="1"/>
  <c r="CR294" i="42"/>
  <c r="CQ294" i="42"/>
  <c r="CP294" i="42"/>
  <c r="CE294" i="42"/>
  <c r="CB294" i="42"/>
  <c r="BY294" i="42"/>
  <c r="BV294" i="42"/>
  <c r="BU294" i="42"/>
  <c r="BT294" i="42"/>
  <c r="BG294" i="42"/>
  <c r="BF294" i="42"/>
  <c r="BE294" i="42"/>
  <c r="BB294" i="42"/>
  <c r="AW294" i="42"/>
  <c r="AR294" i="42"/>
  <c r="AS294" i="42" s="1"/>
  <c r="AA294" i="42"/>
  <c r="Y294" i="42"/>
  <c r="R294" i="42"/>
  <c r="Q294" i="42"/>
  <c r="N294" i="42"/>
  <c r="K294" i="42"/>
  <c r="E294" i="42"/>
  <c r="DB289" i="42"/>
  <c r="DC289" i="42" s="1"/>
  <c r="CR289" i="42"/>
  <c r="CQ289" i="42"/>
  <c r="CP289" i="42"/>
  <c r="CE289" i="42"/>
  <c r="CB289" i="42"/>
  <c r="BY289" i="42"/>
  <c r="BV289" i="42"/>
  <c r="BU289" i="42"/>
  <c r="BT289" i="42"/>
  <c r="BG289" i="42"/>
  <c r="BF289" i="42"/>
  <c r="BE289" i="42"/>
  <c r="BB289" i="42"/>
  <c r="AW289" i="42"/>
  <c r="AR289" i="42"/>
  <c r="AS289" i="42" s="1"/>
  <c r="AA289" i="42"/>
  <c r="Y289" i="42"/>
  <c r="R289" i="42"/>
  <c r="Q289" i="42"/>
  <c r="N289" i="42"/>
  <c r="K289" i="42"/>
  <c r="E289" i="42"/>
  <c r="DB272" i="42"/>
  <c r="CR272" i="42"/>
  <c r="CQ272" i="42"/>
  <c r="CP272" i="42"/>
  <c r="CE272" i="42"/>
  <c r="CB272" i="42"/>
  <c r="BY272" i="42"/>
  <c r="BV272" i="42"/>
  <c r="BU272" i="42"/>
  <c r="BT272" i="42"/>
  <c r="BG272" i="42"/>
  <c r="BF272" i="42"/>
  <c r="BE272" i="42"/>
  <c r="BB272" i="42"/>
  <c r="AW272" i="42"/>
  <c r="AR272" i="42"/>
  <c r="AS272" i="42" s="1"/>
  <c r="AA272" i="42"/>
  <c r="Y272" i="42"/>
  <c r="R272" i="42"/>
  <c r="Q272" i="42"/>
  <c r="N272" i="42"/>
  <c r="K272" i="42"/>
  <c r="E272" i="42"/>
  <c r="DB264" i="42"/>
  <c r="CR264" i="42"/>
  <c r="CQ264" i="42"/>
  <c r="CP264" i="42"/>
  <c r="CE264" i="42"/>
  <c r="CB264" i="42"/>
  <c r="BY264" i="42"/>
  <c r="BV264" i="42"/>
  <c r="BU264" i="42"/>
  <c r="BT264" i="42"/>
  <c r="BG264" i="42"/>
  <c r="BF264" i="42"/>
  <c r="BE264" i="42"/>
  <c r="BB264" i="42"/>
  <c r="AW264" i="42"/>
  <c r="AR264" i="42"/>
  <c r="AS264" i="42" s="1"/>
  <c r="AA264" i="42"/>
  <c r="Y264" i="42"/>
  <c r="R264" i="42"/>
  <c r="Q264" i="42"/>
  <c r="N264" i="42"/>
  <c r="K264" i="42"/>
  <c r="E264" i="42"/>
  <c r="DB261" i="42"/>
  <c r="CR261" i="42"/>
  <c r="CQ261" i="42"/>
  <c r="CP261" i="42"/>
  <c r="CE261" i="42"/>
  <c r="CB261" i="42"/>
  <c r="BY261" i="42"/>
  <c r="BV261" i="42"/>
  <c r="BU261" i="42"/>
  <c r="BT261" i="42"/>
  <c r="BG261" i="42"/>
  <c r="BF261" i="42"/>
  <c r="BE261" i="42"/>
  <c r="BB261" i="42"/>
  <c r="AW261" i="42"/>
  <c r="AR261" i="42"/>
  <c r="AS261" i="42" s="1"/>
  <c r="AA261" i="42"/>
  <c r="Y261" i="42"/>
  <c r="R261" i="42"/>
  <c r="Q261" i="42"/>
  <c r="N261" i="42"/>
  <c r="K261" i="42"/>
  <c r="E261" i="42"/>
  <c r="DB260" i="42"/>
  <c r="DC260" i="42" s="1"/>
  <c r="CR260" i="42"/>
  <c r="CQ260" i="42"/>
  <c r="CP260" i="42"/>
  <c r="CE260" i="42"/>
  <c r="CB260" i="42"/>
  <c r="BY260" i="42"/>
  <c r="BV260" i="42"/>
  <c r="BU260" i="42"/>
  <c r="BT260" i="42"/>
  <c r="BG260" i="42"/>
  <c r="BF260" i="42"/>
  <c r="BE260" i="42"/>
  <c r="BB260" i="42"/>
  <c r="AW260" i="42"/>
  <c r="AR260" i="42"/>
  <c r="AS260" i="42" s="1"/>
  <c r="AA260" i="42"/>
  <c r="Y260" i="42"/>
  <c r="R260" i="42"/>
  <c r="Q260" i="42"/>
  <c r="N260" i="42"/>
  <c r="K260" i="42"/>
  <c r="E260" i="42"/>
  <c r="DB259" i="42"/>
  <c r="CR259" i="42"/>
  <c r="CQ259" i="42"/>
  <c r="CP259" i="42"/>
  <c r="CE259" i="42"/>
  <c r="CB259" i="42"/>
  <c r="BY259" i="42"/>
  <c r="BV259" i="42"/>
  <c r="BU259" i="42"/>
  <c r="BT259" i="42"/>
  <c r="BG259" i="42"/>
  <c r="BF259" i="42"/>
  <c r="BE259" i="42"/>
  <c r="BB259" i="42"/>
  <c r="AW259" i="42"/>
  <c r="AR259" i="42"/>
  <c r="AS259" i="42" s="1"/>
  <c r="AA259" i="42"/>
  <c r="Y259" i="42"/>
  <c r="R259" i="42"/>
  <c r="Q259" i="42"/>
  <c r="N259" i="42"/>
  <c r="K259" i="42"/>
  <c r="E259" i="42"/>
  <c r="DB257" i="42"/>
  <c r="CR257" i="42"/>
  <c r="CQ257" i="42"/>
  <c r="CP257" i="42"/>
  <c r="CE257" i="42"/>
  <c r="CB257" i="42"/>
  <c r="BY257" i="42"/>
  <c r="BV257" i="42"/>
  <c r="BU257" i="42"/>
  <c r="BT257" i="42"/>
  <c r="BG257" i="42"/>
  <c r="BF257" i="42"/>
  <c r="BE257" i="42"/>
  <c r="BB257" i="42"/>
  <c r="AW257" i="42"/>
  <c r="AR257" i="42"/>
  <c r="AS257" i="42" s="1"/>
  <c r="AA257" i="42"/>
  <c r="Y257" i="42"/>
  <c r="R257" i="42"/>
  <c r="Q257" i="42"/>
  <c r="N257" i="42"/>
  <c r="K257" i="42"/>
  <c r="E257" i="42"/>
  <c r="DB256" i="42"/>
  <c r="DC256" i="42" s="1"/>
  <c r="CR256" i="42"/>
  <c r="CQ256" i="42"/>
  <c r="CP256" i="42"/>
  <c r="CE256" i="42"/>
  <c r="CB256" i="42"/>
  <c r="BY256" i="42"/>
  <c r="BV256" i="42"/>
  <c r="BU256" i="42"/>
  <c r="BT256" i="42"/>
  <c r="BG256" i="42"/>
  <c r="BF256" i="42"/>
  <c r="BE256" i="42"/>
  <c r="BB256" i="42"/>
  <c r="AW256" i="42"/>
  <c r="AR256" i="42"/>
  <c r="AS256" i="42" s="1"/>
  <c r="AA256" i="42"/>
  <c r="Y256" i="42"/>
  <c r="R256" i="42"/>
  <c r="Q256" i="42"/>
  <c r="N256" i="42"/>
  <c r="K256" i="42"/>
  <c r="E256" i="42"/>
  <c r="DB250" i="42"/>
  <c r="DC250" i="42" s="1"/>
  <c r="CR250" i="42"/>
  <c r="CQ250" i="42"/>
  <c r="CP250" i="42"/>
  <c r="CE250" i="42"/>
  <c r="CB250" i="42"/>
  <c r="BY250" i="42"/>
  <c r="BV250" i="42"/>
  <c r="BU250" i="42"/>
  <c r="BT250" i="42"/>
  <c r="BG250" i="42"/>
  <c r="BF250" i="42"/>
  <c r="BE250" i="42"/>
  <c r="BB250" i="42"/>
  <c r="AW250" i="42"/>
  <c r="AR250" i="42"/>
  <c r="AS250" i="42" s="1"/>
  <c r="AA250" i="42"/>
  <c r="Y250" i="42"/>
  <c r="R250" i="42"/>
  <c r="Q250" i="42"/>
  <c r="N250" i="42"/>
  <c r="K250" i="42"/>
  <c r="E250" i="42"/>
  <c r="DB248" i="42"/>
  <c r="DC248" i="42" s="1"/>
  <c r="CR248" i="42"/>
  <c r="CQ248" i="42"/>
  <c r="CP248" i="42"/>
  <c r="CE248" i="42"/>
  <c r="CB248" i="42"/>
  <c r="BY248" i="42"/>
  <c r="BV248" i="42"/>
  <c r="BU248" i="42"/>
  <c r="BT248" i="42"/>
  <c r="BG248" i="42"/>
  <c r="BF248" i="42"/>
  <c r="BE248" i="42"/>
  <c r="BB248" i="42"/>
  <c r="AW248" i="42"/>
  <c r="AR248" i="42"/>
  <c r="AS248" i="42" s="1"/>
  <c r="AA248" i="42"/>
  <c r="Y248" i="42"/>
  <c r="R248" i="42"/>
  <c r="Q248" i="42"/>
  <c r="N248" i="42"/>
  <c r="K248" i="42"/>
  <c r="E248" i="42"/>
  <c r="DB247" i="42"/>
  <c r="CR247" i="42"/>
  <c r="CQ247" i="42"/>
  <c r="CP247" i="42"/>
  <c r="CE247" i="42"/>
  <c r="CB247" i="42"/>
  <c r="BY247" i="42"/>
  <c r="BV247" i="42"/>
  <c r="BU247" i="42"/>
  <c r="BT247" i="42"/>
  <c r="BG247" i="42"/>
  <c r="BF247" i="42"/>
  <c r="BE247" i="42"/>
  <c r="BB247" i="42"/>
  <c r="AW247" i="42"/>
  <c r="AR247" i="42"/>
  <c r="AS247" i="42" s="1"/>
  <c r="AA247" i="42"/>
  <c r="Y247" i="42"/>
  <c r="R247" i="42"/>
  <c r="Q247" i="42"/>
  <c r="N247" i="42"/>
  <c r="K247" i="42"/>
  <c r="E247" i="42"/>
  <c r="DB246" i="42"/>
  <c r="CR246" i="42"/>
  <c r="CQ246" i="42"/>
  <c r="CP246" i="42"/>
  <c r="CE246" i="42"/>
  <c r="CB246" i="42"/>
  <c r="BY246" i="42"/>
  <c r="BV246" i="42"/>
  <c r="BU246" i="42"/>
  <c r="BT246" i="42"/>
  <c r="BG246" i="42"/>
  <c r="BF246" i="42"/>
  <c r="BE246" i="42"/>
  <c r="BB246" i="42"/>
  <c r="AW246" i="42"/>
  <c r="AR246" i="42"/>
  <c r="AS246" i="42" s="1"/>
  <c r="AA246" i="42"/>
  <c r="Y246" i="42"/>
  <c r="R246" i="42"/>
  <c r="Q246" i="42"/>
  <c r="N246" i="42"/>
  <c r="K246" i="42"/>
  <c r="E246" i="42"/>
  <c r="DB245" i="42"/>
  <c r="DC245" i="42" s="1"/>
  <c r="CR245" i="42"/>
  <c r="CQ245" i="42"/>
  <c r="CP245" i="42"/>
  <c r="CE245" i="42"/>
  <c r="CB245" i="42"/>
  <c r="BY245" i="42"/>
  <c r="BV245" i="42"/>
  <c r="BU245" i="42"/>
  <c r="BT245" i="42"/>
  <c r="BG245" i="42"/>
  <c r="BF245" i="42"/>
  <c r="BE245" i="42"/>
  <c r="BB245" i="42"/>
  <c r="AW245" i="42"/>
  <c r="AR245" i="42"/>
  <c r="AS245" i="42" s="1"/>
  <c r="AA245" i="42"/>
  <c r="Y245" i="42"/>
  <c r="R245" i="42"/>
  <c r="Q245" i="42"/>
  <c r="N245" i="42"/>
  <c r="K245" i="42"/>
  <c r="E245" i="42"/>
  <c r="DB244" i="42"/>
  <c r="DC244" i="42" s="1"/>
  <c r="CR244" i="42"/>
  <c r="CQ244" i="42"/>
  <c r="CP244" i="42"/>
  <c r="CE244" i="42"/>
  <c r="CB244" i="42"/>
  <c r="BY244" i="42"/>
  <c r="BV244" i="42"/>
  <c r="BU244" i="42"/>
  <c r="BT244" i="42"/>
  <c r="BG244" i="42"/>
  <c r="BF244" i="42"/>
  <c r="BE244" i="42"/>
  <c r="BB244" i="42"/>
  <c r="AW244" i="42"/>
  <c r="AR244" i="42"/>
  <c r="AS244" i="42" s="1"/>
  <c r="AA244" i="42"/>
  <c r="Y244" i="42"/>
  <c r="R244" i="42"/>
  <c r="Q244" i="42"/>
  <c r="N244" i="42"/>
  <c r="K244" i="42"/>
  <c r="E244" i="42"/>
  <c r="DB237" i="42"/>
  <c r="DC237" i="42" s="1"/>
  <c r="CR237" i="42"/>
  <c r="CQ237" i="42"/>
  <c r="CP237" i="42"/>
  <c r="CE237" i="42"/>
  <c r="CB237" i="42"/>
  <c r="BY237" i="42"/>
  <c r="BV237" i="42"/>
  <c r="BU237" i="42"/>
  <c r="BT237" i="42"/>
  <c r="BG237" i="42"/>
  <c r="BF237" i="42"/>
  <c r="BE237" i="42"/>
  <c r="BB237" i="42"/>
  <c r="AW237" i="42"/>
  <c r="AR237" i="42"/>
  <c r="AS237" i="42" s="1"/>
  <c r="AA237" i="42"/>
  <c r="Y237" i="42"/>
  <c r="R237" i="42"/>
  <c r="Q237" i="42"/>
  <c r="N237" i="42"/>
  <c r="K237" i="42"/>
  <c r="E237" i="42"/>
  <c r="DB225" i="42"/>
  <c r="DC225" i="42" s="1"/>
  <c r="CR225" i="42"/>
  <c r="CQ225" i="42"/>
  <c r="CP225" i="42"/>
  <c r="CE225" i="42"/>
  <c r="CB225" i="42"/>
  <c r="BY225" i="42"/>
  <c r="BV225" i="42"/>
  <c r="BU225" i="42"/>
  <c r="BT225" i="42"/>
  <c r="BG225" i="42"/>
  <c r="BF225" i="42"/>
  <c r="BE225" i="42"/>
  <c r="BB225" i="42"/>
  <c r="AW225" i="42"/>
  <c r="AR225" i="42"/>
  <c r="AS225" i="42" s="1"/>
  <c r="AA225" i="42"/>
  <c r="Y225" i="42"/>
  <c r="R225" i="42"/>
  <c r="Q225" i="42"/>
  <c r="N225" i="42"/>
  <c r="K225" i="42"/>
  <c r="E225" i="42"/>
  <c r="DB223" i="42"/>
  <c r="CR223" i="42"/>
  <c r="CQ223" i="42"/>
  <c r="CP223" i="42"/>
  <c r="CE223" i="42"/>
  <c r="CB223" i="42"/>
  <c r="BY223" i="42"/>
  <c r="BV223" i="42"/>
  <c r="BU223" i="42"/>
  <c r="BT223" i="42"/>
  <c r="BG223" i="42"/>
  <c r="BF223" i="42"/>
  <c r="BE223" i="42"/>
  <c r="BB223" i="42"/>
  <c r="AW223" i="42"/>
  <c r="AR223" i="42"/>
  <c r="AS223" i="42" s="1"/>
  <c r="AA223" i="42"/>
  <c r="Y223" i="42"/>
  <c r="R223" i="42"/>
  <c r="Q223" i="42"/>
  <c r="N223" i="42"/>
  <c r="K223" i="42"/>
  <c r="E223" i="42"/>
  <c r="DB220" i="42"/>
  <c r="CR220" i="42"/>
  <c r="CQ220" i="42"/>
  <c r="CP220" i="42"/>
  <c r="CE220" i="42"/>
  <c r="CB220" i="42"/>
  <c r="BY220" i="42"/>
  <c r="BV220" i="42"/>
  <c r="BU220" i="42"/>
  <c r="BT220" i="42"/>
  <c r="BG220" i="42"/>
  <c r="BF220" i="42"/>
  <c r="BE220" i="42"/>
  <c r="BB220" i="42"/>
  <c r="AW220" i="42"/>
  <c r="AR220" i="42"/>
  <c r="AS220" i="42" s="1"/>
  <c r="AA220" i="42"/>
  <c r="Y220" i="42"/>
  <c r="R220" i="42"/>
  <c r="Q220" i="42"/>
  <c r="N220" i="42"/>
  <c r="K220" i="42"/>
  <c r="E220" i="42"/>
  <c r="DB214" i="42"/>
  <c r="DC214" i="42" s="1"/>
  <c r="CR214" i="42"/>
  <c r="CQ214" i="42"/>
  <c r="CP214" i="42"/>
  <c r="CE214" i="42"/>
  <c r="CB214" i="42"/>
  <c r="BY214" i="42"/>
  <c r="BV214" i="42"/>
  <c r="BU214" i="42"/>
  <c r="BT214" i="42"/>
  <c r="BG214" i="42"/>
  <c r="BF214" i="42"/>
  <c r="BE214" i="42"/>
  <c r="BB214" i="42"/>
  <c r="AW214" i="42"/>
  <c r="AR214" i="42"/>
  <c r="AS214" i="42" s="1"/>
  <c r="AA214" i="42"/>
  <c r="Y214" i="42"/>
  <c r="R214" i="42"/>
  <c r="Q214" i="42"/>
  <c r="N214" i="42"/>
  <c r="K214" i="42"/>
  <c r="E214" i="42"/>
  <c r="DB208" i="42"/>
  <c r="CR208" i="42"/>
  <c r="CQ208" i="42"/>
  <c r="CP208" i="42"/>
  <c r="CE208" i="42"/>
  <c r="CB208" i="42"/>
  <c r="BY208" i="42"/>
  <c r="BV208" i="42"/>
  <c r="BU208" i="42"/>
  <c r="BT208" i="42"/>
  <c r="BG208" i="42"/>
  <c r="BF208" i="42"/>
  <c r="BE208" i="42"/>
  <c r="BB208" i="42"/>
  <c r="AW208" i="42"/>
  <c r="AR208" i="42"/>
  <c r="AS208" i="42" s="1"/>
  <c r="AA208" i="42"/>
  <c r="Y208" i="42"/>
  <c r="R208" i="42"/>
  <c r="Q208" i="42"/>
  <c r="N208" i="42"/>
  <c r="K208" i="42"/>
  <c r="E208" i="42"/>
  <c r="DB200" i="42"/>
  <c r="CR200" i="42"/>
  <c r="CQ200" i="42"/>
  <c r="CP200" i="42"/>
  <c r="CE200" i="42"/>
  <c r="CB200" i="42"/>
  <c r="BY200" i="42"/>
  <c r="BV200" i="42"/>
  <c r="BU200" i="42"/>
  <c r="BT200" i="42"/>
  <c r="BG200" i="42"/>
  <c r="BF200" i="42"/>
  <c r="BE200" i="42"/>
  <c r="BB200" i="42"/>
  <c r="AW200" i="42"/>
  <c r="AR200" i="42"/>
  <c r="AS200" i="42" s="1"/>
  <c r="AA200" i="42"/>
  <c r="Y200" i="42"/>
  <c r="R200" i="42"/>
  <c r="Q200" i="42"/>
  <c r="N200" i="42"/>
  <c r="K200" i="42"/>
  <c r="E200" i="42"/>
  <c r="DB199" i="42"/>
  <c r="DC199" i="42" s="1"/>
  <c r="CR199" i="42"/>
  <c r="CQ199" i="42"/>
  <c r="CP199" i="42"/>
  <c r="CE199" i="42"/>
  <c r="CB199" i="42"/>
  <c r="BY199" i="42"/>
  <c r="BV199" i="42"/>
  <c r="BU199" i="42"/>
  <c r="BT199" i="42"/>
  <c r="BG199" i="42"/>
  <c r="BF199" i="42"/>
  <c r="BE199" i="42"/>
  <c r="BB199" i="42"/>
  <c r="AW199" i="42"/>
  <c r="AR199" i="42"/>
  <c r="AS199" i="42" s="1"/>
  <c r="AA199" i="42"/>
  <c r="Y199" i="42"/>
  <c r="R199" i="42"/>
  <c r="Q199" i="42"/>
  <c r="N199" i="42"/>
  <c r="K199" i="42"/>
  <c r="E199" i="42"/>
  <c r="DB198" i="42"/>
  <c r="CR198" i="42"/>
  <c r="CQ198" i="42"/>
  <c r="CP198" i="42"/>
  <c r="CE198" i="42"/>
  <c r="CB198" i="42"/>
  <c r="BY198" i="42"/>
  <c r="BV198" i="42"/>
  <c r="BU198" i="42"/>
  <c r="BT198" i="42"/>
  <c r="BG198" i="42"/>
  <c r="BF198" i="42"/>
  <c r="BE198" i="42"/>
  <c r="BB198" i="42"/>
  <c r="AW198" i="42"/>
  <c r="AR198" i="42"/>
  <c r="AS198" i="42" s="1"/>
  <c r="AA198" i="42"/>
  <c r="Y198" i="42"/>
  <c r="R198" i="42"/>
  <c r="Q198" i="42"/>
  <c r="N198" i="42"/>
  <c r="K198" i="42"/>
  <c r="E198" i="42"/>
  <c r="DB180" i="42"/>
  <c r="CR180" i="42"/>
  <c r="CQ180" i="42"/>
  <c r="CP180" i="42"/>
  <c r="CE180" i="42"/>
  <c r="CB180" i="42"/>
  <c r="BY180" i="42"/>
  <c r="BV180" i="42"/>
  <c r="BU180" i="42"/>
  <c r="BT180" i="42"/>
  <c r="BG180" i="42"/>
  <c r="BF180" i="42"/>
  <c r="BE180" i="42"/>
  <c r="BB180" i="42"/>
  <c r="AW180" i="42"/>
  <c r="AR180" i="42"/>
  <c r="AS180" i="42" s="1"/>
  <c r="AA180" i="42"/>
  <c r="Y180" i="42"/>
  <c r="R180" i="42"/>
  <c r="Q180" i="42"/>
  <c r="N180" i="42"/>
  <c r="K180" i="42"/>
  <c r="E180" i="42"/>
  <c r="DB178" i="42"/>
  <c r="DC178" i="42" s="1"/>
  <c r="CR178" i="42"/>
  <c r="CQ178" i="42"/>
  <c r="CP178" i="42"/>
  <c r="CE178" i="42"/>
  <c r="CB178" i="42"/>
  <c r="BY178" i="42"/>
  <c r="BV178" i="42"/>
  <c r="BU178" i="42"/>
  <c r="BT178" i="42"/>
  <c r="BG178" i="42"/>
  <c r="BF178" i="42"/>
  <c r="BE178" i="42"/>
  <c r="BB178" i="42"/>
  <c r="AW178" i="42"/>
  <c r="AR178" i="42"/>
  <c r="AS178" i="42" s="1"/>
  <c r="AA178" i="42"/>
  <c r="Y178" i="42"/>
  <c r="R178" i="42"/>
  <c r="Q178" i="42"/>
  <c r="N178" i="42"/>
  <c r="K178" i="42"/>
  <c r="E178" i="42"/>
  <c r="DB175" i="42"/>
  <c r="CR175" i="42"/>
  <c r="CQ175" i="42"/>
  <c r="CP175" i="42"/>
  <c r="CE175" i="42"/>
  <c r="CB175" i="42"/>
  <c r="BY175" i="42"/>
  <c r="BV175" i="42"/>
  <c r="BU175" i="42"/>
  <c r="BT175" i="42"/>
  <c r="BG175" i="42"/>
  <c r="BF175" i="42"/>
  <c r="BE175" i="42"/>
  <c r="BB175" i="42"/>
  <c r="AW175" i="42"/>
  <c r="AR175" i="42"/>
  <c r="AS175" i="42" s="1"/>
  <c r="AA175" i="42"/>
  <c r="Y175" i="42"/>
  <c r="R175" i="42"/>
  <c r="Q175" i="42"/>
  <c r="N175" i="42"/>
  <c r="K175" i="42"/>
  <c r="E175" i="42"/>
  <c r="DB160" i="42"/>
  <c r="CR160" i="42"/>
  <c r="CQ160" i="42"/>
  <c r="CP160" i="42"/>
  <c r="CE160" i="42"/>
  <c r="CB160" i="42"/>
  <c r="BY160" i="42"/>
  <c r="BV160" i="42"/>
  <c r="BU160" i="42"/>
  <c r="BT160" i="42"/>
  <c r="BG160" i="42"/>
  <c r="BF160" i="42"/>
  <c r="BE160" i="42"/>
  <c r="BB160" i="42"/>
  <c r="AW160" i="42"/>
  <c r="AR160" i="42"/>
  <c r="AS160" i="42" s="1"/>
  <c r="AA160" i="42"/>
  <c r="Y160" i="42"/>
  <c r="R160" i="42"/>
  <c r="Q160" i="42"/>
  <c r="N160" i="42"/>
  <c r="K160" i="42"/>
  <c r="E160" i="42"/>
  <c r="DB148" i="42"/>
  <c r="DC148" i="42" s="1"/>
  <c r="CR148" i="42"/>
  <c r="CQ148" i="42"/>
  <c r="CP148" i="42"/>
  <c r="CE148" i="42"/>
  <c r="CB148" i="42"/>
  <c r="BY148" i="42"/>
  <c r="BV148" i="42"/>
  <c r="BU148" i="42"/>
  <c r="BT148" i="42"/>
  <c r="BG148" i="42"/>
  <c r="BF148" i="42"/>
  <c r="BE148" i="42"/>
  <c r="BB148" i="42"/>
  <c r="AW148" i="42"/>
  <c r="AR148" i="42"/>
  <c r="AS148" i="42" s="1"/>
  <c r="AA148" i="42"/>
  <c r="Y148" i="42"/>
  <c r="R148" i="42"/>
  <c r="Q148" i="42"/>
  <c r="N148" i="42"/>
  <c r="K148" i="42"/>
  <c r="E148" i="42"/>
  <c r="DB140" i="42"/>
  <c r="DC140" i="42" s="1"/>
  <c r="CR140" i="42"/>
  <c r="CQ140" i="42"/>
  <c r="CP140" i="42"/>
  <c r="CE140" i="42"/>
  <c r="CB140" i="42"/>
  <c r="BY140" i="42"/>
  <c r="BV140" i="42"/>
  <c r="BU140" i="42"/>
  <c r="BT140" i="42"/>
  <c r="BG140" i="42"/>
  <c r="BF140" i="42"/>
  <c r="BE140" i="42"/>
  <c r="BB140" i="42"/>
  <c r="AW140" i="42"/>
  <c r="AR140" i="42"/>
  <c r="AS140" i="42" s="1"/>
  <c r="AA140" i="42"/>
  <c r="Y140" i="42"/>
  <c r="R140" i="42"/>
  <c r="Q140" i="42"/>
  <c r="N140" i="42"/>
  <c r="K140" i="42"/>
  <c r="E140" i="42"/>
  <c r="DB136" i="42"/>
  <c r="CR136" i="42"/>
  <c r="CQ136" i="42"/>
  <c r="CP136" i="42"/>
  <c r="CE136" i="42"/>
  <c r="CB136" i="42"/>
  <c r="BY136" i="42"/>
  <c r="BV136" i="42"/>
  <c r="BU136" i="42"/>
  <c r="BT136" i="42"/>
  <c r="BG136" i="42"/>
  <c r="BF136" i="42"/>
  <c r="BE136" i="42"/>
  <c r="BB136" i="42"/>
  <c r="AW136" i="42"/>
  <c r="AR136" i="42"/>
  <c r="AS136" i="42" s="1"/>
  <c r="AA136" i="42"/>
  <c r="Y136" i="42"/>
  <c r="R136" i="42"/>
  <c r="Q136" i="42"/>
  <c r="N136" i="42"/>
  <c r="K136" i="42"/>
  <c r="E136" i="42"/>
  <c r="DB134" i="42"/>
  <c r="CR134" i="42"/>
  <c r="CQ134" i="42"/>
  <c r="CP134" i="42"/>
  <c r="CE134" i="42"/>
  <c r="CB134" i="42"/>
  <c r="BY134" i="42"/>
  <c r="BV134" i="42"/>
  <c r="BU134" i="42"/>
  <c r="BT134" i="42"/>
  <c r="BG134" i="42"/>
  <c r="BF134" i="42"/>
  <c r="BE134" i="42"/>
  <c r="BB134" i="42"/>
  <c r="AW134" i="42"/>
  <c r="AR134" i="42"/>
  <c r="AS134" i="42" s="1"/>
  <c r="AA134" i="42"/>
  <c r="Y134" i="42"/>
  <c r="R134" i="42"/>
  <c r="Q134" i="42"/>
  <c r="N134" i="42"/>
  <c r="K134" i="42"/>
  <c r="E134" i="42"/>
  <c r="DB127" i="42"/>
  <c r="CR127" i="42"/>
  <c r="CQ127" i="42"/>
  <c r="CP127" i="42"/>
  <c r="CE127" i="42"/>
  <c r="CB127" i="42"/>
  <c r="BY127" i="42"/>
  <c r="BV127" i="42"/>
  <c r="BU127" i="42"/>
  <c r="BT127" i="42"/>
  <c r="BG127" i="42"/>
  <c r="BF127" i="42"/>
  <c r="BE127" i="42"/>
  <c r="BB127" i="42"/>
  <c r="AW127" i="42"/>
  <c r="AR127" i="42"/>
  <c r="AS127" i="42" s="1"/>
  <c r="AA127" i="42"/>
  <c r="Y127" i="42"/>
  <c r="R127" i="42"/>
  <c r="Q127" i="42"/>
  <c r="N127" i="42"/>
  <c r="K127" i="42"/>
  <c r="E127" i="42"/>
  <c r="DB121" i="42"/>
  <c r="CR121" i="42"/>
  <c r="CQ121" i="42"/>
  <c r="CP121" i="42"/>
  <c r="CE121" i="42"/>
  <c r="CB121" i="42"/>
  <c r="BY121" i="42"/>
  <c r="BV121" i="42"/>
  <c r="BU121" i="42"/>
  <c r="BT121" i="42"/>
  <c r="BG121" i="42"/>
  <c r="BF121" i="42"/>
  <c r="BE121" i="42"/>
  <c r="BB121" i="42"/>
  <c r="AW121" i="42"/>
  <c r="AR121" i="42"/>
  <c r="AS121" i="42" s="1"/>
  <c r="AA121" i="42"/>
  <c r="Y121" i="42"/>
  <c r="R121" i="42"/>
  <c r="Q121" i="42"/>
  <c r="N121" i="42"/>
  <c r="K121" i="42"/>
  <c r="E121" i="42"/>
  <c r="DB110" i="42"/>
  <c r="CR110" i="42"/>
  <c r="CQ110" i="42"/>
  <c r="CP110" i="42"/>
  <c r="CE110" i="42"/>
  <c r="CB110" i="42"/>
  <c r="BY110" i="42"/>
  <c r="BV110" i="42"/>
  <c r="BU110" i="42"/>
  <c r="BT110" i="42"/>
  <c r="BG110" i="42"/>
  <c r="BF110" i="42"/>
  <c r="BE110" i="42"/>
  <c r="BB110" i="42"/>
  <c r="AW110" i="42"/>
  <c r="AR110" i="42"/>
  <c r="AS110" i="42" s="1"/>
  <c r="AA110" i="42"/>
  <c r="Y110" i="42"/>
  <c r="R110" i="42"/>
  <c r="Q110" i="42"/>
  <c r="N110" i="42"/>
  <c r="K110" i="42"/>
  <c r="E110" i="42"/>
  <c r="DB107" i="42"/>
  <c r="CR107" i="42"/>
  <c r="CQ107" i="42"/>
  <c r="CP107" i="42"/>
  <c r="CE107" i="42"/>
  <c r="CB107" i="42"/>
  <c r="BY107" i="42"/>
  <c r="BV107" i="42"/>
  <c r="BU107" i="42"/>
  <c r="BT107" i="42"/>
  <c r="BG107" i="42"/>
  <c r="BF107" i="42"/>
  <c r="BE107" i="42"/>
  <c r="BB107" i="42"/>
  <c r="AW107" i="42"/>
  <c r="AR107" i="42"/>
  <c r="AS107" i="42" s="1"/>
  <c r="AA107" i="42"/>
  <c r="Y107" i="42"/>
  <c r="R107" i="42"/>
  <c r="Q107" i="42"/>
  <c r="N107" i="42"/>
  <c r="K107" i="42"/>
  <c r="E107" i="42"/>
  <c r="DB106" i="42"/>
  <c r="DC106" i="42" s="1"/>
  <c r="CR106" i="42"/>
  <c r="CQ106" i="42"/>
  <c r="CP106" i="42"/>
  <c r="CE106" i="42"/>
  <c r="CB106" i="42"/>
  <c r="BY106" i="42"/>
  <c r="BV106" i="42"/>
  <c r="BU106" i="42"/>
  <c r="BT106" i="42"/>
  <c r="BG106" i="42"/>
  <c r="BF106" i="42"/>
  <c r="BE106" i="42"/>
  <c r="BB106" i="42"/>
  <c r="AW106" i="42"/>
  <c r="AR106" i="42"/>
  <c r="AS106" i="42" s="1"/>
  <c r="AA106" i="42"/>
  <c r="Y106" i="42"/>
  <c r="R106" i="42"/>
  <c r="Q106" i="42"/>
  <c r="N106" i="42"/>
  <c r="K106" i="42"/>
  <c r="E106" i="42"/>
  <c r="DB104" i="42"/>
  <c r="CR104" i="42"/>
  <c r="CQ104" i="42"/>
  <c r="CP104" i="42"/>
  <c r="CE104" i="42"/>
  <c r="CB104" i="42"/>
  <c r="BY104" i="42"/>
  <c r="BV104" i="42"/>
  <c r="BU104" i="42"/>
  <c r="BT104" i="42"/>
  <c r="BG104" i="42"/>
  <c r="BF104" i="42"/>
  <c r="BE104" i="42"/>
  <c r="BB104" i="42"/>
  <c r="AW104" i="42"/>
  <c r="AR104" i="42"/>
  <c r="AS104" i="42" s="1"/>
  <c r="AA104" i="42"/>
  <c r="Y104" i="42"/>
  <c r="R104" i="42"/>
  <c r="Q104" i="42"/>
  <c r="N104" i="42"/>
  <c r="K104" i="42"/>
  <c r="E104" i="42"/>
  <c r="DB103" i="42"/>
  <c r="DC103" i="42" s="1"/>
  <c r="CR103" i="42"/>
  <c r="CQ103" i="42"/>
  <c r="CP103" i="42"/>
  <c r="CE103" i="42"/>
  <c r="CB103" i="42"/>
  <c r="BY103" i="42"/>
  <c r="BV103" i="42"/>
  <c r="BU103" i="42"/>
  <c r="BT103" i="42"/>
  <c r="BG103" i="42"/>
  <c r="BF103" i="42"/>
  <c r="BE103" i="42"/>
  <c r="BB103" i="42"/>
  <c r="AW103" i="42"/>
  <c r="AR103" i="42"/>
  <c r="AS103" i="42" s="1"/>
  <c r="AA103" i="42"/>
  <c r="Y103" i="42"/>
  <c r="R103" i="42"/>
  <c r="Q103" i="42"/>
  <c r="N103" i="42"/>
  <c r="K103" i="42"/>
  <c r="E103" i="42"/>
  <c r="DB90" i="42"/>
  <c r="DC90" i="42" s="1"/>
  <c r="CR90" i="42"/>
  <c r="CQ90" i="42"/>
  <c r="CP90" i="42"/>
  <c r="CE90" i="42"/>
  <c r="CB90" i="42"/>
  <c r="BY90" i="42"/>
  <c r="BV90" i="42"/>
  <c r="BU90" i="42"/>
  <c r="BT90" i="42"/>
  <c r="BG90" i="42"/>
  <c r="BF90" i="42"/>
  <c r="BE90" i="42"/>
  <c r="BB90" i="42"/>
  <c r="AW90" i="42"/>
  <c r="AR90" i="42"/>
  <c r="AS90" i="42" s="1"/>
  <c r="AA90" i="42"/>
  <c r="Y90" i="42"/>
  <c r="R90" i="42"/>
  <c r="Q90" i="42"/>
  <c r="N90" i="42"/>
  <c r="K90" i="42"/>
  <c r="E90" i="42"/>
  <c r="DB79" i="42"/>
  <c r="DC79" i="42" s="1"/>
  <c r="CR79" i="42"/>
  <c r="CQ79" i="42"/>
  <c r="CP79" i="42"/>
  <c r="CE79" i="42"/>
  <c r="CB79" i="42"/>
  <c r="BY79" i="42"/>
  <c r="BV79" i="42"/>
  <c r="BU79" i="42"/>
  <c r="BT79" i="42"/>
  <c r="BG79" i="42"/>
  <c r="BF79" i="42"/>
  <c r="BE79" i="42"/>
  <c r="BB79" i="42"/>
  <c r="AW79" i="42"/>
  <c r="AR79" i="42"/>
  <c r="AS79" i="42" s="1"/>
  <c r="AA79" i="42"/>
  <c r="Y79" i="42"/>
  <c r="R79" i="42"/>
  <c r="Q79" i="42"/>
  <c r="N79" i="42"/>
  <c r="K79" i="42"/>
  <c r="E79" i="42"/>
  <c r="DB75" i="42"/>
  <c r="CR75" i="42"/>
  <c r="CQ75" i="42"/>
  <c r="CP75" i="42"/>
  <c r="CE75" i="42"/>
  <c r="CB75" i="42"/>
  <c r="BY75" i="42"/>
  <c r="BV75" i="42"/>
  <c r="BU75" i="42"/>
  <c r="BT75" i="42"/>
  <c r="BG75" i="42"/>
  <c r="BF75" i="42"/>
  <c r="BE75" i="42"/>
  <c r="BB75" i="42"/>
  <c r="AW75" i="42"/>
  <c r="AR75" i="42"/>
  <c r="AS75" i="42" s="1"/>
  <c r="AA75" i="42"/>
  <c r="Y75" i="42"/>
  <c r="R75" i="42"/>
  <c r="Q75" i="42"/>
  <c r="N75" i="42"/>
  <c r="K75" i="42"/>
  <c r="E75" i="42"/>
  <c r="DB71" i="42"/>
  <c r="CR71" i="42"/>
  <c r="CQ71" i="42"/>
  <c r="CP71" i="42"/>
  <c r="CE71" i="42"/>
  <c r="CB71" i="42"/>
  <c r="BY71" i="42"/>
  <c r="BV71" i="42"/>
  <c r="BU71" i="42"/>
  <c r="BT71" i="42"/>
  <c r="BG71" i="42"/>
  <c r="BF71" i="42"/>
  <c r="BE71" i="42"/>
  <c r="BB71" i="42"/>
  <c r="AW71" i="42"/>
  <c r="AR71" i="42"/>
  <c r="AS71" i="42" s="1"/>
  <c r="AA71" i="42"/>
  <c r="Y71" i="42"/>
  <c r="R71" i="42"/>
  <c r="Q71" i="42"/>
  <c r="N71" i="42"/>
  <c r="K71" i="42"/>
  <c r="E71" i="42"/>
  <c r="DB62" i="42"/>
  <c r="DC62" i="42" s="1"/>
  <c r="CR62" i="42"/>
  <c r="CQ62" i="42"/>
  <c r="CP62" i="42"/>
  <c r="CE62" i="42"/>
  <c r="CB62" i="42"/>
  <c r="BY62" i="42"/>
  <c r="BV62" i="42"/>
  <c r="BU62" i="42"/>
  <c r="BT62" i="42"/>
  <c r="BG62" i="42"/>
  <c r="BF62" i="42"/>
  <c r="BE62" i="42"/>
  <c r="BB62" i="42"/>
  <c r="AW62" i="42"/>
  <c r="AR62" i="42"/>
  <c r="AS62" i="42" s="1"/>
  <c r="AA62" i="42"/>
  <c r="Y62" i="42"/>
  <c r="R62" i="42"/>
  <c r="Q62" i="42"/>
  <c r="N62" i="42"/>
  <c r="K62" i="42"/>
  <c r="E62" i="42"/>
  <c r="DB48" i="42"/>
  <c r="CR48" i="42"/>
  <c r="CQ48" i="42"/>
  <c r="CP48" i="42"/>
  <c r="CE48" i="42"/>
  <c r="CB48" i="42"/>
  <c r="BY48" i="42"/>
  <c r="BV48" i="42"/>
  <c r="BU48" i="42"/>
  <c r="BT48" i="42"/>
  <c r="BG48" i="42"/>
  <c r="BF48" i="42"/>
  <c r="BE48" i="42"/>
  <c r="BB48" i="42"/>
  <c r="AW48" i="42"/>
  <c r="AR48" i="42"/>
  <c r="AS48" i="42" s="1"/>
  <c r="AA48" i="42"/>
  <c r="Y48" i="42"/>
  <c r="R48" i="42"/>
  <c r="Q48" i="42"/>
  <c r="N48" i="42"/>
  <c r="K48" i="42"/>
  <c r="E48" i="42"/>
  <c r="DB47" i="42"/>
  <c r="DC47" i="42" s="1"/>
  <c r="CR47" i="42"/>
  <c r="CQ47" i="42"/>
  <c r="CP47" i="42"/>
  <c r="CE47" i="42"/>
  <c r="CB47" i="42"/>
  <c r="BY47" i="42"/>
  <c r="BV47" i="42"/>
  <c r="BU47" i="42"/>
  <c r="BT47" i="42"/>
  <c r="BG47" i="42"/>
  <c r="BF47" i="42"/>
  <c r="BE47" i="42"/>
  <c r="BB47" i="42"/>
  <c r="AW47" i="42"/>
  <c r="AR47" i="42"/>
  <c r="AS47" i="42" s="1"/>
  <c r="AA47" i="42"/>
  <c r="Y47" i="42"/>
  <c r="R47" i="42"/>
  <c r="Q47" i="42"/>
  <c r="N47" i="42"/>
  <c r="K47" i="42"/>
  <c r="E47" i="42"/>
  <c r="DB44" i="42"/>
  <c r="CR44" i="42"/>
  <c r="CQ44" i="42"/>
  <c r="CP44" i="42"/>
  <c r="CE44" i="42"/>
  <c r="CB44" i="42"/>
  <c r="BY44" i="42"/>
  <c r="BV44" i="42"/>
  <c r="BU44" i="42"/>
  <c r="BT44" i="42"/>
  <c r="BG44" i="42"/>
  <c r="BF44" i="42"/>
  <c r="BE44" i="42"/>
  <c r="BB44" i="42"/>
  <c r="AW44" i="42"/>
  <c r="AR44" i="42"/>
  <c r="AS44" i="42" s="1"/>
  <c r="AA44" i="42"/>
  <c r="Y44" i="42"/>
  <c r="R44" i="42"/>
  <c r="Q44" i="42"/>
  <c r="N44" i="42"/>
  <c r="K44" i="42"/>
  <c r="E44" i="42"/>
  <c r="DB43" i="42"/>
  <c r="DC43" i="42" s="1"/>
  <c r="CR43" i="42"/>
  <c r="CQ43" i="42"/>
  <c r="CP43" i="42"/>
  <c r="CE43" i="42"/>
  <c r="CB43" i="42"/>
  <c r="BY43" i="42"/>
  <c r="BV43" i="42"/>
  <c r="BU43" i="42"/>
  <c r="BT43" i="42"/>
  <c r="BG43" i="42"/>
  <c r="BF43" i="42"/>
  <c r="BE43" i="42"/>
  <c r="BB43" i="42"/>
  <c r="AW43" i="42"/>
  <c r="AR43" i="42"/>
  <c r="AS43" i="42" s="1"/>
  <c r="AA43" i="42"/>
  <c r="Y43" i="42"/>
  <c r="R43" i="42"/>
  <c r="Q43" i="42"/>
  <c r="N43" i="42"/>
  <c r="K43" i="42"/>
  <c r="E43" i="42"/>
  <c r="DB40" i="42"/>
  <c r="CR40" i="42"/>
  <c r="CQ40" i="42"/>
  <c r="CP40" i="42"/>
  <c r="CE40" i="42"/>
  <c r="CB40" i="42"/>
  <c r="BY40" i="42"/>
  <c r="BV40" i="42"/>
  <c r="BU40" i="42"/>
  <c r="BT40" i="42"/>
  <c r="BG40" i="42"/>
  <c r="BF40" i="42"/>
  <c r="BE40" i="42"/>
  <c r="BB40" i="42"/>
  <c r="AW40" i="42"/>
  <c r="AR40" i="42"/>
  <c r="AS40" i="42" s="1"/>
  <c r="AA40" i="42"/>
  <c r="Y40" i="42"/>
  <c r="R40" i="42"/>
  <c r="Q40" i="42"/>
  <c r="N40" i="42"/>
  <c r="K40" i="42"/>
  <c r="E40" i="42"/>
  <c r="DB39" i="42"/>
  <c r="CR39" i="42"/>
  <c r="CQ39" i="42"/>
  <c r="CP39" i="42"/>
  <c r="CE39" i="42"/>
  <c r="CB39" i="42"/>
  <c r="BY39" i="42"/>
  <c r="BV39" i="42"/>
  <c r="BU39" i="42"/>
  <c r="BT39" i="42"/>
  <c r="BG39" i="42"/>
  <c r="BF39" i="42"/>
  <c r="BE39" i="42"/>
  <c r="BB39" i="42"/>
  <c r="AW39" i="42"/>
  <c r="AR39" i="42"/>
  <c r="AS39" i="42" s="1"/>
  <c r="AA39" i="42"/>
  <c r="Y39" i="42"/>
  <c r="R39" i="42"/>
  <c r="Q39" i="42"/>
  <c r="N39" i="42"/>
  <c r="K39" i="42"/>
  <c r="E39" i="42"/>
  <c r="DB37" i="42"/>
  <c r="CR37" i="42"/>
  <c r="CQ37" i="42"/>
  <c r="CP37" i="42"/>
  <c r="CE37" i="42"/>
  <c r="CB37" i="42"/>
  <c r="BY37" i="42"/>
  <c r="BV37" i="42"/>
  <c r="BU37" i="42"/>
  <c r="BT37" i="42"/>
  <c r="BG37" i="42"/>
  <c r="BF37" i="42"/>
  <c r="BE37" i="42"/>
  <c r="BB37" i="42"/>
  <c r="AW37" i="42"/>
  <c r="AR37" i="42"/>
  <c r="AS37" i="42" s="1"/>
  <c r="AA37" i="42"/>
  <c r="Y37" i="42"/>
  <c r="R37" i="42"/>
  <c r="Q37" i="42"/>
  <c r="N37" i="42"/>
  <c r="K37" i="42"/>
  <c r="E37" i="42"/>
  <c r="DB28" i="42"/>
  <c r="CR28" i="42"/>
  <c r="CQ28" i="42"/>
  <c r="CP28" i="42"/>
  <c r="CE28" i="42"/>
  <c r="CB28" i="42"/>
  <c r="BY28" i="42"/>
  <c r="BV28" i="42"/>
  <c r="BU28" i="42"/>
  <c r="BT28" i="42"/>
  <c r="BG28" i="42"/>
  <c r="BF28" i="42"/>
  <c r="BE28" i="42"/>
  <c r="BB28" i="42"/>
  <c r="AW28" i="42"/>
  <c r="AR28" i="42"/>
  <c r="AS28" i="42" s="1"/>
  <c r="AA28" i="42"/>
  <c r="Y28" i="42"/>
  <c r="R28" i="42"/>
  <c r="Q28" i="42"/>
  <c r="N28" i="42"/>
  <c r="K28" i="42"/>
  <c r="E28" i="42"/>
  <c r="DB23" i="42"/>
  <c r="DC23" i="42" s="1"/>
  <c r="CR23" i="42"/>
  <c r="CQ23" i="42"/>
  <c r="CP23" i="42"/>
  <c r="CE23" i="42"/>
  <c r="CB23" i="42"/>
  <c r="BY23" i="42"/>
  <c r="BV23" i="42"/>
  <c r="BU23" i="42"/>
  <c r="BT23" i="42"/>
  <c r="BG23" i="42"/>
  <c r="BF23" i="42"/>
  <c r="BE23" i="42"/>
  <c r="BB23" i="42"/>
  <c r="AW23" i="42"/>
  <c r="AR23" i="42"/>
  <c r="AS23" i="42" s="1"/>
  <c r="AA23" i="42"/>
  <c r="Y23" i="42"/>
  <c r="R23" i="42"/>
  <c r="Q23" i="42"/>
  <c r="N23" i="42"/>
  <c r="K23" i="42"/>
  <c r="E23" i="42"/>
  <c r="DB21" i="42"/>
  <c r="DC21" i="42" s="1"/>
  <c r="CR21" i="42"/>
  <c r="CQ21" i="42"/>
  <c r="CP21" i="42"/>
  <c r="CE21" i="42"/>
  <c r="CB21" i="42"/>
  <c r="BY21" i="42"/>
  <c r="BV21" i="42"/>
  <c r="BU21" i="42"/>
  <c r="BT21" i="42"/>
  <c r="BG21" i="42"/>
  <c r="BF21" i="42"/>
  <c r="BE21" i="42"/>
  <c r="BB21" i="42"/>
  <c r="AW21" i="42"/>
  <c r="AR21" i="42"/>
  <c r="AS21" i="42" s="1"/>
  <c r="AA21" i="42"/>
  <c r="Y21" i="42"/>
  <c r="R21" i="42"/>
  <c r="Q21" i="42"/>
  <c r="N21" i="42"/>
  <c r="K21" i="42"/>
  <c r="E21" i="42"/>
  <c r="DB20" i="42"/>
  <c r="CR20" i="42"/>
  <c r="CQ20" i="42"/>
  <c r="CP20" i="42"/>
  <c r="CE20" i="42"/>
  <c r="CB20" i="42"/>
  <c r="BY20" i="42"/>
  <c r="BV20" i="42"/>
  <c r="BU20" i="42"/>
  <c r="BT20" i="42"/>
  <c r="BG20" i="42"/>
  <c r="BF20" i="42"/>
  <c r="BE20" i="42"/>
  <c r="BB20" i="42"/>
  <c r="AW20" i="42"/>
  <c r="AR20" i="42"/>
  <c r="AS20" i="42" s="1"/>
  <c r="AA20" i="42"/>
  <c r="Y20" i="42"/>
  <c r="R20" i="42"/>
  <c r="Q20" i="42"/>
  <c r="N20" i="42"/>
  <c r="K20" i="42"/>
  <c r="E20" i="42"/>
  <c r="DB15" i="42"/>
  <c r="DC15" i="42" s="1"/>
  <c r="CR15" i="42"/>
  <c r="CQ15" i="42"/>
  <c r="CP15" i="42"/>
  <c r="CE15" i="42"/>
  <c r="CB15" i="42"/>
  <c r="BY15" i="42"/>
  <c r="BV15" i="42"/>
  <c r="BU15" i="42"/>
  <c r="BT15" i="42"/>
  <c r="BG15" i="42"/>
  <c r="BF15" i="42"/>
  <c r="BE15" i="42"/>
  <c r="BB15" i="42"/>
  <c r="AW15" i="42"/>
  <c r="AR15" i="42"/>
  <c r="AS15" i="42" s="1"/>
  <c r="AA15" i="42"/>
  <c r="Y15" i="42"/>
  <c r="R15" i="42"/>
  <c r="Q15" i="42"/>
  <c r="N15" i="42"/>
  <c r="K15" i="42"/>
  <c r="E15" i="42"/>
  <c r="DB8" i="42"/>
  <c r="CR8" i="42"/>
  <c r="CQ8" i="42"/>
  <c r="CP8" i="42"/>
  <c r="CE8" i="42"/>
  <c r="CB8" i="42"/>
  <c r="BY8" i="42"/>
  <c r="BV8" i="42"/>
  <c r="BU8" i="42"/>
  <c r="BT8" i="42"/>
  <c r="BG8" i="42"/>
  <c r="BF8" i="42"/>
  <c r="BE8" i="42"/>
  <c r="BB8" i="42"/>
  <c r="AW8" i="42"/>
  <c r="AR8" i="42"/>
  <c r="AA8" i="42"/>
  <c r="Y8" i="42"/>
  <c r="R8" i="42"/>
  <c r="Q8" i="42"/>
  <c r="N8" i="42"/>
  <c r="K8" i="42"/>
  <c r="E8" i="42"/>
  <c r="ER266" i="41"/>
  <c r="EE266" i="41"/>
  <c r="ED266" i="41"/>
  <c r="EC266" i="41"/>
  <c r="DQ266" i="41"/>
  <c r="DN266" i="41"/>
  <c r="DK266" i="41"/>
  <c r="DH266" i="41"/>
  <c r="DG266" i="41"/>
  <c r="DF266" i="41"/>
  <c r="DB266" i="41"/>
  <c r="CY266" i="41"/>
  <c r="CV266" i="41"/>
  <c r="CU266" i="41"/>
  <c r="CT266" i="41"/>
  <c r="CG266" i="41"/>
  <c r="CF266" i="41"/>
  <c r="CE266" i="41"/>
  <c r="BU266" i="41"/>
  <c r="BT266" i="41"/>
  <c r="BS266" i="41"/>
  <c r="Q266" i="41"/>
  <c r="N266" i="41"/>
  <c r="K266" i="41"/>
  <c r="E266" i="41"/>
  <c r="ER255" i="41"/>
  <c r="EE255" i="41"/>
  <c r="ED255" i="41"/>
  <c r="EC255" i="41"/>
  <c r="DQ255" i="41"/>
  <c r="DN255" i="41"/>
  <c r="DK255" i="41"/>
  <c r="DH255" i="41"/>
  <c r="DG255" i="41"/>
  <c r="DF255" i="41"/>
  <c r="DB255" i="41"/>
  <c r="CY255" i="41"/>
  <c r="CV255" i="41"/>
  <c r="CU255" i="41"/>
  <c r="CT255" i="41"/>
  <c r="CG255" i="41"/>
  <c r="CF255" i="41"/>
  <c r="CE255" i="41"/>
  <c r="BU255" i="41"/>
  <c r="BT255" i="41"/>
  <c r="BS255" i="41"/>
  <c r="Q255" i="41"/>
  <c r="N255" i="41"/>
  <c r="K255" i="41"/>
  <c r="E255" i="41"/>
  <c r="ER223" i="41"/>
  <c r="ES223" i="41" s="1"/>
  <c r="EE223" i="41"/>
  <c r="ED223" i="41"/>
  <c r="EC223" i="41"/>
  <c r="DQ223" i="41"/>
  <c r="DN223" i="41"/>
  <c r="DK223" i="41"/>
  <c r="DH223" i="41"/>
  <c r="DG223" i="41"/>
  <c r="DF223" i="41"/>
  <c r="DB223" i="41"/>
  <c r="CY223" i="41"/>
  <c r="CV223" i="41"/>
  <c r="CU223" i="41"/>
  <c r="CT223" i="41"/>
  <c r="CG223" i="41"/>
  <c r="CF223" i="41"/>
  <c r="CE223" i="41"/>
  <c r="BU223" i="41"/>
  <c r="BT223" i="41"/>
  <c r="BS223" i="41"/>
  <c r="Q223" i="41"/>
  <c r="N223" i="41"/>
  <c r="K223" i="41"/>
  <c r="E223" i="41"/>
  <c r="ER186" i="41"/>
  <c r="EE186" i="41"/>
  <c r="ED186" i="41"/>
  <c r="EC186" i="41"/>
  <c r="DQ186" i="41"/>
  <c r="DN186" i="41"/>
  <c r="DK186" i="41"/>
  <c r="DH186" i="41"/>
  <c r="DG186" i="41"/>
  <c r="DF186" i="41"/>
  <c r="DB186" i="41"/>
  <c r="CY186" i="41"/>
  <c r="CV186" i="41"/>
  <c r="CU186" i="41"/>
  <c r="CT186" i="41"/>
  <c r="CG186" i="41"/>
  <c r="CF186" i="41"/>
  <c r="CE186" i="41"/>
  <c r="BU186" i="41"/>
  <c r="BT186" i="41"/>
  <c r="BS186" i="41"/>
  <c r="Q186" i="41"/>
  <c r="N186" i="41"/>
  <c r="K186" i="41"/>
  <c r="E186" i="41"/>
  <c r="ER180" i="41"/>
  <c r="EE180" i="41"/>
  <c r="ED180" i="41"/>
  <c r="EC180" i="41"/>
  <c r="DQ180" i="41"/>
  <c r="DN180" i="41"/>
  <c r="DK180" i="41"/>
  <c r="DH180" i="41"/>
  <c r="DG180" i="41"/>
  <c r="DF180" i="41"/>
  <c r="DB180" i="41"/>
  <c r="CY180" i="41"/>
  <c r="CV180" i="41"/>
  <c r="CU180" i="41"/>
  <c r="CT180" i="41"/>
  <c r="CG180" i="41"/>
  <c r="CF180" i="41"/>
  <c r="CE180" i="41"/>
  <c r="BU180" i="41"/>
  <c r="BT180" i="41"/>
  <c r="BS180" i="41"/>
  <c r="Q180" i="41"/>
  <c r="N180" i="41"/>
  <c r="K180" i="41"/>
  <c r="E180" i="41"/>
  <c r="ER153" i="41"/>
  <c r="ES153" i="41" s="1"/>
  <c r="EE153" i="41"/>
  <c r="ED153" i="41"/>
  <c r="EC153" i="41"/>
  <c r="DQ153" i="41"/>
  <c r="DN153" i="41"/>
  <c r="DK153" i="41"/>
  <c r="DH153" i="41"/>
  <c r="DG153" i="41"/>
  <c r="DF153" i="41"/>
  <c r="DB153" i="41"/>
  <c r="CY153" i="41"/>
  <c r="CV153" i="41"/>
  <c r="CU153" i="41"/>
  <c r="CT153" i="41"/>
  <c r="CG153" i="41"/>
  <c r="CF153" i="41"/>
  <c r="CE153" i="41"/>
  <c r="BU153" i="41"/>
  <c r="BT153" i="41"/>
  <c r="BS153" i="41"/>
  <c r="Q153" i="41"/>
  <c r="N153" i="41"/>
  <c r="K153" i="41"/>
  <c r="E153" i="41"/>
  <c r="ER141" i="41"/>
  <c r="ES141" i="41" s="1"/>
  <c r="EE141" i="41"/>
  <c r="ED141" i="41"/>
  <c r="EC141" i="41"/>
  <c r="DQ141" i="41"/>
  <c r="DN141" i="41"/>
  <c r="DK141" i="41"/>
  <c r="DH141" i="41"/>
  <c r="DG141" i="41"/>
  <c r="DF141" i="41"/>
  <c r="DB141" i="41"/>
  <c r="CY141" i="41"/>
  <c r="CV141" i="41"/>
  <c r="CU141" i="41"/>
  <c r="CT141" i="41"/>
  <c r="CG141" i="41"/>
  <c r="CF141" i="41"/>
  <c r="CE141" i="41"/>
  <c r="BU141" i="41"/>
  <c r="BT141" i="41"/>
  <c r="BS141" i="41"/>
  <c r="Q141" i="41"/>
  <c r="N141" i="41"/>
  <c r="K141" i="41"/>
  <c r="E141" i="41"/>
  <c r="ER129" i="41"/>
  <c r="ES129" i="41" s="1"/>
  <c r="EE129" i="41"/>
  <c r="ED129" i="41"/>
  <c r="EC129" i="41"/>
  <c r="DQ129" i="41"/>
  <c r="DN129" i="41"/>
  <c r="DK129" i="41"/>
  <c r="DH129" i="41"/>
  <c r="DG129" i="41"/>
  <c r="DF129" i="41"/>
  <c r="DB129" i="41"/>
  <c r="CY129" i="41"/>
  <c r="CV129" i="41"/>
  <c r="CU129" i="41"/>
  <c r="CT129" i="41"/>
  <c r="CG129" i="41"/>
  <c r="CF129" i="41"/>
  <c r="CE129" i="41"/>
  <c r="BU129" i="41"/>
  <c r="BT129" i="41"/>
  <c r="BS129" i="41"/>
  <c r="Q129" i="41"/>
  <c r="N129" i="41"/>
  <c r="K129" i="41"/>
  <c r="E129" i="41"/>
  <c r="ER76" i="41"/>
  <c r="ES76" i="41" s="1"/>
  <c r="EE76" i="41"/>
  <c r="ED76" i="41"/>
  <c r="EC76" i="41"/>
  <c r="DQ76" i="41"/>
  <c r="DN76" i="41"/>
  <c r="DK76" i="41"/>
  <c r="DH76" i="41"/>
  <c r="DG76" i="41"/>
  <c r="DF76" i="41"/>
  <c r="DB76" i="41"/>
  <c r="CY76" i="41"/>
  <c r="CV76" i="41"/>
  <c r="CU76" i="41"/>
  <c r="CT76" i="41"/>
  <c r="CG76" i="41"/>
  <c r="CF76" i="41"/>
  <c r="CE76" i="41"/>
  <c r="BU76" i="41"/>
  <c r="BT76" i="41"/>
  <c r="BS76" i="41"/>
  <c r="Q76" i="41"/>
  <c r="N76" i="41"/>
  <c r="K76" i="41"/>
  <c r="E76" i="41"/>
  <c r="ER39" i="41"/>
  <c r="ES39" i="41" s="1"/>
  <c r="EE39" i="41"/>
  <c r="ED39" i="41"/>
  <c r="EC39" i="41"/>
  <c r="DQ39" i="41"/>
  <c r="DN39" i="41"/>
  <c r="DK39" i="41"/>
  <c r="DH39" i="41"/>
  <c r="DG39" i="41"/>
  <c r="DF39" i="41"/>
  <c r="DB39" i="41"/>
  <c r="CY39" i="41"/>
  <c r="CV39" i="41"/>
  <c r="CU39" i="41"/>
  <c r="CT39" i="41"/>
  <c r="CG39" i="41"/>
  <c r="CF39" i="41"/>
  <c r="CE39" i="41"/>
  <c r="BU39" i="41"/>
  <c r="BT39" i="41"/>
  <c r="BS39" i="41"/>
  <c r="Q39" i="41"/>
  <c r="N39" i="41"/>
  <c r="K39" i="41"/>
  <c r="E39" i="41"/>
  <c r="ER33" i="41"/>
  <c r="EE33" i="41"/>
  <c r="ED33" i="41"/>
  <c r="EC33" i="41"/>
  <c r="DQ33" i="41"/>
  <c r="DN33" i="41"/>
  <c r="DK33" i="41"/>
  <c r="DH33" i="41"/>
  <c r="DG33" i="41"/>
  <c r="DF33" i="41"/>
  <c r="DB33" i="41"/>
  <c r="CY33" i="41"/>
  <c r="CV33" i="41"/>
  <c r="CU33" i="41"/>
  <c r="CT33" i="41"/>
  <c r="CG33" i="41"/>
  <c r="CF33" i="41"/>
  <c r="CE33" i="41"/>
  <c r="BU33" i="41"/>
  <c r="BT33" i="41"/>
  <c r="BS33" i="41"/>
  <c r="Q33" i="41"/>
  <c r="N33" i="41"/>
  <c r="K33" i="41"/>
  <c r="E33" i="41"/>
  <c r="ER12" i="41"/>
  <c r="ES12" i="41" s="1"/>
  <c r="EE12" i="41"/>
  <c r="ED12" i="41"/>
  <c r="EC12" i="41"/>
  <c r="DQ12" i="41"/>
  <c r="DN12" i="41"/>
  <c r="DK12" i="41"/>
  <c r="DH12" i="41"/>
  <c r="DG12" i="41"/>
  <c r="DF12" i="41"/>
  <c r="DB12" i="41"/>
  <c r="CY12" i="41"/>
  <c r="CV12" i="41"/>
  <c r="CU12" i="41"/>
  <c r="CT12" i="41"/>
  <c r="CG12" i="41"/>
  <c r="CF12" i="41"/>
  <c r="CE12" i="41"/>
  <c r="BU12" i="41"/>
  <c r="BT12" i="41"/>
  <c r="BS12" i="41"/>
  <c r="Q12" i="41"/>
  <c r="N12" i="41"/>
  <c r="K12" i="41"/>
  <c r="E12" i="41"/>
  <c r="ER334" i="41"/>
  <c r="ES334" i="41" s="1"/>
  <c r="EE334" i="41"/>
  <c r="ED334" i="41"/>
  <c r="EC334" i="41"/>
  <c r="DQ334" i="41"/>
  <c r="DN334" i="41"/>
  <c r="DK334" i="41"/>
  <c r="DH334" i="41"/>
  <c r="DG334" i="41"/>
  <c r="DF334" i="41"/>
  <c r="DB334" i="41"/>
  <c r="CY334" i="41"/>
  <c r="CV334" i="41"/>
  <c r="CU334" i="41"/>
  <c r="CT334" i="41"/>
  <c r="CG334" i="41"/>
  <c r="CF334" i="41"/>
  <c r="CE334" i="41"/>
  <c r="BU334" i="41"/>
  <c r="BT334" i="41"/>
  <c r="BS334" i="41"/>
  <c r="Q334" i="41"/>
  <c r="N334" i="41"/>
  <c r="K334" i="41"/>
  <c r="E334" i="41"/>
  <c r="ER326" i="41"/>
  <c r="ES326" i="41" s="1"/>
  <c r="EE326" i="41"/>
  <c r="ED326" i="41"/>
  <c r="EC326" i="41"/>
  <c r="DQ326" i="41"/>
  <c r="DN326" i="41"/>
  <c r="DK326" i="41"/>
  <c r="DH326" i="41"/>
  <c r="DG326" i="41"/>
  <c r="DF326" i="41"/>
  <c r="DB326" i="41"/>
  <c r="CY326" i="41"/>
  <c r="CV326" i="41"/>
  <c r="CU326" i="41"/>
  <c r="CT326" i="41"/>
  <c r="CG326" i="41"/>
  <c r="CF326" i="41"/>
  <c r="CE326" i="41"/>
  <c r="BU326" i="41"/>
  <c r="BT326" i="41"/>
  <c r="BS326" i="41"/>
  <c r="Q326" i="41"/>
  <c r="N326" i="41"/>
  <c r="K326" i="41"/>
  <c r="E326" i="41"/>
  <c r="ER325" i="41"/>
  <c r="ES325" i="41" s="1"/>
  <c r="EE325" i="41"/>
  <c r="ED325" i="41"/>
  <c r="EC325" i="41"/>
  <c r="DQ325" i="41"/>
  <c r="DN325" i="41"/>
  <c r="DK325" i="41"/>
  <c r="DH325" i="41"/>
  <c r="DG325" i="41"/>
  <c r="DF325" i="41"/>
  <c r="DB325" i="41"/>
  <c r="CY325" i="41"/>
  <c r="CV325" i="41"/>
  <c r="CU325" i="41"/>
  <c r="CT325" i="41"/>
  <c r="CG325" i="41"/>
  <c r="CF325" i="41"/>
  <c r="CE325" i="41"/>
  <c r="BU325" i="41"/>
  <c r="BT325" i="41"/>
  <c r="BS325" i="41"/>
  <c r="Q325" i="41"/>
  <c r="N325" i="41"/>
  <c r="K325" i="41"/>
  <c r="E325" i="41"/>
  <c r="ER323" i="41"/>
  <c r="ES323" i="41" s="1"/>
  <c r="EE323" i="41"/>
  <c r="ED323" i="41"/>
  <c r="EC323" i="41"/>
  <c r="DQ323" i="41"/>
  <c r="DN323" i="41"/>
  <c r="DK323" i="41"/>
  <c r="DH323" i="41"/>
  <c r="DG323" i="41"/>
  <c r="DF323" i="41"/>
  <c r="DB323" i="41"/>
  <c r="CY323" i="41"/>
  <c r="CV323" i="41"/>
  <c r="CU323" i="41"/>
  <c r="CT323" i="41"/>
  <c r="CG323" i="41"/>
  <c r="CF323" i="41"/>
  <c r="CE323" i="41"/>
  <c r="BU323" i="41"/>
  <c r="BT323" i="41"/>
  <c r="BS323" i="41"/>
  <c r="Q323" i="41"/>
  <c r="N323" i="41"/>
  <c r="K323" i="41"/>
  <c r="E323" i="41"/>
  <c r="ER321" i="41"/>
  <c r="ES321" i="41" s="1"/>
  <c r="EE321" i="41"/>
  <c r="ED321" i="41"/>
  <c r="EC321" i="41"/>
  <c r="DQ321" i="41"/>
  <c r="DN321" i="41"/>
  <c r="DK321" i="41"/>
  <c r="DH321" i="41"/>
  <c r="DG321" i="41"/>
  <c r="DF321" i="41"/>
  <c r="DB321" i="41"/>
  <c r="CY321" i="41"/>
  <c r="CV321" i="41"/>
  <c r="CU321" i="41"/>
  <c r="CT321" i="41"/>
  <c r="CG321" i="41"/>
  <c r="CF321" i="41"/>
  <c r="CE321" i="41"/>
  <c r="BU321" i="41"/>
  <c r="BT321" i="41"/>
  <c r="BS321" i="41"/>
  <c r="Q321" i="41"/>
  <c r="N321" i="41"/>
  <c r="K321" i="41"/>
  <c r="E321" i="41"/>
  <c r="ER320" i="41"/>
  <c r="ES320" i="41" s="1"/>
  <c r="EE320" i="41"/>
  <c r="ED320" i="41"/>
  <c r="EC320" i="41"/>
  <c r="DQ320" i="41"/>
  <c r="DN320" i="41"/>
  <c r="DK320" i="41"/>
  <c r="DH320" i="41"/>
  <c r="DG320" i="41"/>
  <c r="DF320" i="41"/>
  <c r="DB320" i="41"/>
  <c r="CY320" i="41"/>
  <c r="CV320" i="41"/>
  <c r="CU320" i="41"/>
  <c r="CT320" i="41"/>
  <c r="CG320" i="41"/>
  <c r="CF320" i="41"/>
  <c r="CE320" i="41"/>
  <c r="BU320" i="41"/>
  <c r="BT320" i="41"/>
  <c r="BS320" i="41"/>
  <c r="Q320" i="41"/>
  <c r="N320" i="41"/>
  <c r="K320" i="41"/>
  <c r="E320" i="41"/>
  <c r="ER314" i="41"/>
  <c r="ES314" i="41" s="1"/>
  <c r="EE314" i="41"/>
  <c r="ED314" i="41"/>
  <c r="EC314" i="41"/>
  <c r="DQ314" i="41"/>
  <c r="DN314" i="41"/>
  <c r="DK314" i="41"/>
  <c r="DH314" i="41"/>
  <c r="DG314" i="41"/>
  <c r="DF314" i="41"/>
  <c r="DB314" i="41"/>
  <c r="CY314" i="41"/>
  <c r="CV314" i="41"/>
  <c r="CU314" i="41"/>
  <c r="CT314" i="41"/>
  <c r="CG314" i="41"/>
  <c r="CF314" i="41"/>
  <c r="CE314" i="41"/>
  <c r="BU314" i="41"/>
  <c r="BT314" i="41"/>
  <c r="BS314" i="41"/>
  <c r="Q314" i="41"/>
  <c r="N314" i="41"/>
  <c r="K314" i="41"/>
  <c r="E314" i="41"/>
  <c r="ER306" i="41"/>
  <c r="ES306" i="41" s="1"/>
  <c r="EE306" i="41"/>
  <c r="ED306" i="41"/>
  <c r="EC306" i="41"/>
  <c r="DQ306" i="41"/>
  <c r="DN306" i="41"/>
  <c r="DK306" i="41"/>
  <c r="DH306" i="41"/>
  <c r="DG306" i="41"/>
  <c r="DF306" i="41"/>
  <c r="DB306" i="41"/>
  <c r="CY306" i="41"/>
  <c r="CV306" i="41"/>
  <c r="CU306" i="41"/>
  <c r="CT306" i="41"/>
  <c r="CG306" i="41"/>
  <c r="CF306" i="41"/>
  <c r="CE306" i="41"/>
  <c r="BU306" i="41"/>
  <c r="BT306" i="41"/>
  <c r="BS306" i="41"/>
  <c r="Q306" i="41"/>
  <c r="N306" i="41"/>
  <c r="K306" i="41"/>
  <c r="E306" i="41"/>
  <c r="ER305" i="41"/>
  <c r="ES305" i="41" s="1"/>
  <c r="EE305" i="41"/>
  <c r="ED305" i="41"/>
  <c r="EC305" i="41"/>
  <c r="DQ305" i="41"/>
  <c r="DN305" i="41"/>
  <c r="DK305" i="41"/>
  <c r="DH305" i="41"/>
  <c r="DG305" i="41"/>
  <c r="DF305" i="41"/>
  <c r="DB305" i="41"/>
  <c r="CY305" i="41"/>
  <c r="CV305" i="41"/>
  <c r="CU305" i="41"/>
  <c r="CT305" i="41"/>
  <c r="CG305" i="41"/>
  <c r="CF305" i="41"/>
  <c r="CE305" i="41"/>
  <c r="BU305" i="41"/>
  <c r="BT305" i="41"/>
  <c r="BS305" i="41"/>
  <c r="Q305" i="41"/>
  <c r="N305" i="41"/>
  <c r="K305" i="41"/>
  <c r="E305" i="41"/>
  <c r="ER300" i="41"/>
  <c r="ES300" i="41" s="1"/>
  <c r="EE300" i="41"/>
  <c r="ED300" i="41"/>
  <c r="EC300" i="41"/>
  <c r="DQ300" i="41"/>
  <c r="DN300" i="41"/>
  <c r="DK300" i="41"/>
  <c r="DH300" i="41"/>
  <c r="DG300" i="41"/>
  <c r="DF300" i="41"/>
  <c r="DB300" i="41"/>
  <c r="CY300" i="41"/>
  <c r="CV300" i="41"/>
  <c r="CU300" i="41"/>
  <c r="CT300" i="41"/>
  <c r="CG300" i="41"/>
  <c r="CF300" i="41"/>
  <c r="CE300" i="41"/>
  <c r="BU300" i="41"/>
  <c r="BT300" i="41"/>
  <c r="BS300" i="41"/>
  <c r="Q300" i="41"/>
  <c r="N300" i="41"/>
  <c r="K300" i="41"/>
  <c r="E300" i="41"/>
  <c r="ER283" i="41"/>
  <c r="ES283" i="41" s="1"/>
  <c r="EE283" i="41"/>
  <c r="ED283" i="41"/>
  <c r="EC283" i="41"/>
  <c r="DQ283" i="41"/>
  <c r="DN283" i="41"/>
  <c r="DK283" i="41"/>
  <c r="DH283" i="41"/>
  <c r="DG283" i="41"/>
  <c r="DF283" i="41"/>
  <c r="DB283" i="41"/>
  <c r="CY283" i="41"/>
  <c r="CV283" i="41"/>
  <c r="CU283" i="41"/>
  <c r="CT283" i="41"/>
  <c r="CG283" i="41"/>
  <c r="CF283" i="41"/>
  <c r="CE283" i="41"/>
  <c r="BU283" i="41"/>
  <c r="BT283" i="41"/>
  <c r="BS283" i="41"/>
  <c r="Q283" i="41"/>
  <c r="N283" i="41"/>
  <c r="K283" i="41"/>
  <c r="E283" i="41"/>
  <c r="ER274" i="41"/>
  <c r="ES274" i="41" s="1"/>
  <c r="EE274" i="41"/>
  <c r="ED274" i="41"/>
  <c r="EC274" i="41"/>
  <c r="DQ274" i="41"/>
  <c r="DN274" i="41"/>
  <c r="DK274" i="41"/>
  <c r="DH274" i="41"/>
  <c r="DG274" i="41"/>
  <c r="DF274" i="41"/>
  <c r="DB274" i="41"/>
  <c r="CY274" i="41"/>
  <c r="CV274" i="41"/>
  <c r="CU274" i="41"/>
  <c r="CT274" i="41"/>
  <c r="CG274" i="41"/>
  <c r="CF274" i="41"/>
  <c r="CE274" i="41"/>
  <c r="BU274" i="41"/>
  <c r="BT274" i="41"/>
  <c r="BS274" i="41"/>
  <c r="Q274" i="41"/>
  <c r="N274" i="41"/>
  <c r="K274" i="41"/>
  <c r="E274" i="41"/>
  <c r="ER271" i="41"/>
  <c r="ES271" i="41" s="1"/>
  <c r="EE271" i="41"/>
  <c r="ED271" i="41"/>
  <c r="EC271" i="41"/>
  <c r="DQ271" i="41"/>
  <c r="DN271" i="41"/>
  <c r="DK271" i="41"/>
  <c r="DH271" i="41"/>
  <c r="DG271" i="41"/>
  <c r="DF271" i="41"/>
  <c r="DB271" i="41"/>
  <c r="CY271" i="41"/>
  <c r="CV271" i="41"/>
  <c r="CU271" i="41"/>
  <c r="CT271" i="41"/>
  <c r="CG271" i="41"/>
  <c r="CF271" i="41"/>
  <c r="CE271" i="41"/>
  <c r="BU271" i="41"/>
  <c r="BT271" i="41"/>
  <c r="BS271" i="41"/>
  <c r="Q271" i="41"/>
  <c r="N271" i="41"/>
  <c r="K271" i="41"/>
  <c r="E271" i="41"/>
  <c r="ER270" i="41"/>
  <c r="ES270" i="41" s="1"/>
  <c r="EE270" i="41"/>
  <c r="ED270" i="41"/>
  <c r="EC270" i="41"/>
  <c r="DQ270" i="41"/>
  <c r="DN270" i="41"/>
  <c r="DK270" i="41"/>
  <c r="DH270" i="41"/>
  <c r="DG270" i="41"/>
  <c r="DF270" i="41"/>
  <c r="DB270" i="41"/>
  <c r="CY270" i="41"/>
  <c r="CV270" i="41"/>
  <c r="CU270" i="41"/>
  <c r="CT270" i="41"/>
  <c r="CG270" i="41"/>
  <c r="CF270" i="41"/>
  <c r="CE270" i="41"/>
  <c r="BU270" i="41"/>
  <c r="BT270" i="41"/>
  <c r="BS270" i="41"/>
  <c r="Q270" i="41"/>
  <c r="N270" i="41"/>
  <c r="K270" i="41"/>
  <c r="E270" i="41"/>
  <c r="ER269" i="41"/>
  <c r="ES269" i="41" s="1"/>
  <c r="EE269" i="41"/>
  <c r="ED269" i="41"/>
  <c r="EC269" i="41"/>
  <c r="DQ269" i="41"/>
  <c r="DN269" i="41"/>
  <c r="DK269" i="41"/>
  <c r="DH269" i="41"/>
  <c r="DG269" i="41"/>
  <c r="DF269" i="41"/>
  <c r="DB269" i="41"/>
  <c r="CY269" i="41"/>
  <c r="CV269" i="41"/>
  <c r="CU269" i="41"/>
  <c r="CT269" i="41"/>
  <c r="CG269" i="41"/>
  <c r="CF269" i="41"/>
  <c r="CE269" i="41"/>
  <c r="BU269" i="41"/>
  <c r="BT269" i="41"/>
  <c r="BS269" i="41"/>
  <c r="Q269" i="41"/>
  <c r="N269" i="41"/>
  <c r="K269" i="41"/>
  <c r="E269" i="41"/>
  <c r="ER267" i="41"/>
  <c r="ES267" i="41" s="1"/>
  <c r="EE267" i="41"/>
  <c r="ED267" i="41"/>
  <c r="EC267" i="41"/>
  <c r="DQ267" i="41"/>
  <c r="DN267" i="41"/>
  <c r="DK267" i="41"/>
  <c r="DH267" i="41"/>
  <c r="DG267" i="41"/>
  <c r="DF267" i="41"/>
  <c r="DB267" i="41"/>
  <c r="CY267" i="41"/>
  <c r="CV267" i="41"/>
  <c r="CU267" i="41"/>
  <c r="CT267" i="41"/>
  <c r="CG267" i="41"/>
  <c r="CF267" i="41"/>
  <c r="CE267" i="41"/>
  <c r="BU267" i="41"/>
  <c r="BT267" i="41"/>
  <c r="BS267" i="41"/>
  <c r="Q267" i="41"/>
  <c r="N267" i="41"/>
  <c r="K267" i="41"/>
  <c r="E267" i="41"/>
  <c r="ER265" i="41"/>
  <c r="ES265" i="41" s="1"/>
  <c r="EE265" i="41"/>
  <c r="ED265" i="41"/>
  <c r="EC265" i="41"/>
  <c r="DQ265" i="41"/>
  <c r="DN265" i="41"/>
  <c r="DK265" i="41"/>
  <c r="DH265" i="41"/>
  <c r="DG265" i="41"/>
  <c r="DF265" i="41"/>
  <c r="DB265" i="41"/>
  <c r="CY265" i="41"/>
  <c r="CV265" i="41"/>
  <c r="CU265" i="41"/>
  <c r="CT265" i="41"/>
  <c r="CG265" i="41"/>
  <c r="CF265" i="41"/>
  <c r="CE265" i="41"/>
  <c r="BU265" i="41"/>
  <c r="BT265" i="41"/>
  <c r="BS265" i="41"/>
  <c r="Q265" i="41"/>
  <c r="N265" i="41"/>
  <c r="K265" i="41"/>
  <c r="E265" i="41"/>
  <c r="ER259" i="41"/>
  <c r="ES259" i="41" s="1"/>
  <c r="EE259" i="41"/>
  <c r="ED259" i="41"/>
  <c r="EC259" i="41"/>
  <c r="DQ259" i="41"/>
  <c r="DN259" i="41"/>
  <c r="DK259" i="41"/>
  <c r="DH259" i="41"/>
  <c r="DG259" i="41"/>
  <c r="DF259" i="41"/>
  <c r="DB259" i="41"/>
  <c r="CY259" i="41"/>
  <c r="CV259" i="41"/>
  <c r="CU259" i="41"/>
  <c r="CT259" i="41"/>
  <c r="CG259" i="41"/>
  <c r="CF259" i="41"/>
  <c r="CE259" i="41"/>
  <c r="BU259" i="41"/>
  <c r="BT259" i="41"/>
  <c r="BS259" i="41"/>
  <c r="Q259" i="41"/>
  <c r="N259" i="41"/>
  <c r="K259" i="41"/>
  <c r="E259" i="41"/>
  <c r="ER257" i="41"/>
  <c r="ES257" i="41" s="1"/>
  <c r="EE257" i="41"/>
  <c r="ED257" i="41"/>
  <c r="EC257" i="41"/>
  <c r="DQ257" i="41"/>
  <c r="DN257" i="41"/>
  <c r="DK257" i="41"/>
  <c r="DH257" i="41"/>
  <c r="DG257" i="41"/>
  <c r="DF257" i="41"/>
  <c r="DB257" i="41"/>
  <c r="CY257" i="41"/>
  <c r="CV257" i="41"/>
  <c r="CU257" i="41"/>
  <c r="CT257" i="41"/>
  <c r="CG257" i="41"/>
  <c r="CF257" i="41"/>
  <c r="CE257" i="41"/>
  <c r="BU257" i="41"/>
  <c r="BT257" i="41"/>
  <c r="BS257" i="41"/>
  <c r="Q257" i="41"/>
  <c r="N257" i="41"/>
  <c r="K257" i="41"/>
  <c r="E257" i="41"/>
  <c r="ER256" i="41"/>
  <c r="ES256" i="41" s="1"/>
  <c r="EE256" i="41"/>
  <c r="ED256" i="41"/>
  <c r="EC256" i="41"/>
  <c r="DQ256" i="41"/>
  <c r="DN256" i="41"/>
  <c r="DK256" i="41"/>
  <c r="DH256" i="41"/>
  <c r="DG256" i="41"/>
  <c r="DF256" i="41"/>
  <c r="DB256" i="41"/>
  <c r="CY256" i="41"/>
  <c r="CV256" i="41"/>
  <c r="CU256" i="41"/>
  <c r="CT256" i="41"/>
  <c r="CG256" i="41"/>
  <c r="CF256" i="41"/>
  <c r="CE256" i="41"/>
  <c r="BU256" i="41"/>
  <c r="BT256" i="41"/>
  <c r="BS256" i="41"/>
  <c r="Q256" i="41"/>
  <c r="N256" i="41"/>
  <c r="K256" i="41"/>
  <c r="E256" i="41"/>
  <c r="ER254" i="41"/>
  <c r="ES254" i="41" s="1"/>
  <c r="EE254" i="41"/>
  <c r="ED254" i="41"/>
  <c r="EC254" i="41"/>
  <c r="DQ254" i="41"/>
  <c r="DN254" i="41"/>
  <c r="DK254" i="41"/>
  <c r="DH254" i="41"/>
  <c r="DG254" i="41"/>
  <c r="DF254" i="41"/>
  <c r="DB254" i="41"/>
  <c r="CY254" i="41"/>
  <c r="CV254" i="41"/>
  <c r="CU254" i="41"/>
  <c r="CT254" i="41"/>
  <c r="CG254" i="41"/>
  <c r="CF254" i="41"/>
  <c r="CE254" i="41"/>
  <c r="BU254" i="41"/>
  <c r="BT254" i="41"/>
  <c r="BS254" i="41"/>
  <c r="Q254" i="41"/>
  <c r="N254" i="41"/>
  <c r="K254" i="41"/>
  <c r="E254" i="41"/>
  <c r="ER253" i="41"/>
  <c r="ES253" i="41" s="1"/>
  <c r="EE253" i="41"/>
  <c r="ED253" i="41"/>
  <c r="EC253" i="41"/>
  <c r="DQ253" i="41"/>
  <c r="DN253" i="41"/>
  <c r="DK253" i="41"/>
  <c r="DH253" i="41"/>
  <c r="DG253" i="41"/>
  <c r="DF253" i="41"/>
  <c r="DB253" i="41"/>
  <c r="CY253" i="41"/>
  <c r="CV253" i="41"/>
  <c r="CU253" i="41"/>
  <c r="CT253" i="41"/>
  <c r="CG253" i="41"/>
  <c r="CF253" i="41"/>
  <c r="CE253" i="41"/>
  <c r="BU253" i="41"/>
  <c r="BT253" i="41"/>
  <c r="BS253" i="41"/>
  <c r="Q253" i="41"/>
  <c r="N253" i="41"/>
  <c r="K253" i="41"/>
  <c r="E253" i="41"/>
  <c r="ER252" i="41"/>
  <c r="ES252" i="41" s="1"/>
  <c r="EE252" i="41"/>
  <c r="ED252" i="41"/>
  <c r="EC252" i="41"/>
  <c r="DQ252" i="41"/>
  <c r="DN252" i="41"/>
  <c r="DK252" i="41"/>
  <c r="DH252" i="41"/>
  <c r="DG252" i="41"/>
  <c r="DF252" i="41"/>
  <c r="DB252" i="41"/>
  <c r="CY252" i="41"/>
  <c r="CV252" i="41"/>
  <c r="CU252" i="41"/>
  <c r="CT252" i="41"/>
  <c r="CG252" i="41"/>
  <c r="CF252" i="41"/>
  <c r="CE252" i="41"/>
  <c r="BU252" i="41"/>
  <c r="BT252" i="41"/>
  <c r="BS252" i="41"/>
  <c r="Q252" i="41"/>
  <c r="N252" i="41"/>
  <c r="K252" i="41"/>
  <c r="E252" i="41"/>
  <c r="ER245" i="41"/>
  <c r="ES245" i="41" s="1"/>
  <c r="EE245" i="41"/>
  <c r="ED245" i="41"/>
  <c r="EC245" i="41"/>
  <c r="DQ245" i="41"/>
  <c r="DN245" i="41"/>
  <c r="DK245" i="41"/>
  <c r="DH245" i="41"/>
  <c r="DG245" i="41"/>
  <c r="DF245" i="41"/>
  <c r="DB245" i="41"/>
  <c r="CY245" i="41"/>
  <c r="CV245" i="41"/>
  <c r="CU245" i="41"/>
  <c r="CT245" i="41"/>
  <c r="CG245" i="41"/>
  <c r="CF245" i="41"/>
  <c r="CE245" i="41"/>
  <c r="BU245" i="41"/>
  <c r="BT245" i="41"/>
  <c r="BS245" i="41"/>
  <c r="Q245" i="41"/>
  <c r="N245" i="41"/>
  <c r="K245" i="41"/>
  <c r="E245" i="41"/>
  <c r="ER232" i="41"/>
  <c r="ES232" i="41" s="1"/>
  <c r="EE232" i="41"/>
  <c r="ED232" i="41"/>
  <c r="EC232" i="41"/>
  <c r="DQ232" i="41"/>
  <c r="DN232" i="41"/>
  <c r="DK232" i="41"/>
  <c r="DH232" i="41"/>
  <c r="DG232" i="41"/>
  <c r="DF232" i="41"/>
  <c r="DB232" i="41"/>
  <c r="CY232" i="41"/>
  <c r="CV232" i="41"/>
  <c r="CU232" i="41"/>
  <c r="CT232" i="41"/>
  <c r="CG232" i="41"/>
  <c r="CF232" i="41"/>
  <c r="CE232" i="41"/>
  <c r="BU232" i="41"/>
  <c r="BT232" i="41"/>
  <c r="BS232" i="41"/>
  <c r="Q232" i="41"/>
  <c r="N232" i="41"/>
  <c r="K232" i="41"/>
  <c r="E232" i="41"/>
  <c r="ER230" i="41"/>
  <c r="ES230" i="41" s="1"/>
  <c r="EE230" i="41"/>
  <c r="ED230" i="41"/>
  <c r="EC230" i="41"/>
  <c r="DQ230" i="41"/>
  <c r="DN230" i="41"/>
  <c r="DK230" i="41"/>
  <c r="DH230" i="41"/>
  <c r="DG230" i="41"/>
  <c r="DF230" i="41"/>
  <c r="DB230" i="41"/>
  <c r="CY230" i="41"/>
  <c r="CV230" i="41"/>
  <c r="CU230" i="41"/>
  <c r="CT230" i="41"/>
  <c r="CG230" i="41"/>
  <c r="CF230" i="41"/>
  <c r="CE230" i="41"/>
  <c r="BU230" i="41"/>
  <c r="BT230" i="41"/>
  <c r="BS230" i="41"/>
  <c r="Q230" i="41"/>
  <c r="N230" i="41"/>
  <c r="K230" i="41"/>
  <c r="E230" i="41"/>
  <c r="ER227" i="41"/>
  <c r="ES227" i="41" s="1"/>
  <c r="EE227" i="41"/>
  <c r="ED227" i="41"/>
  <c r="EC227" i="41"/>
  <c r="DQ227" i="41"/>
  <c r="DN227" i="41"/>
  <c r="DK227" i="41"/>
  <c r="DH227" i="41"/>
  <c r="DG227" i="41"/>
  <c r="DF227" i="41"/>
  <c r="DB227" i="41"/>
  <c r="CY227" i="41"/>
  <c r="CV227" i="41"/>
  <c r="CU227" i="41"/>
  <c r="CT227" i="41"/>
  <c r="CG227" i="41"/>
  <c r="CF227" i="41"/>
  <c r="CE227" i="41"/>
  <c r="BU227" i="41"/>
  <c r="BT227" i="41"/>
  <c r="BS227" i="41"/>
  <c r="Q227" i="41"/>
  <c r="N227" i="41"/>
  <c r="K227" i="41"/>
  <c r="E227" i="41"/>
  <c r="ER221" i="41"/>
  <c r="ES221" i="41" s="1"/>
  <c r="EE221" i="41"/>
  <c r="ED221" i="41"/>
  <c r="EC221" i="41"/>
  <c r="DQ221" i="41"/>
  <c r="DN221" i="41"/>
  <c r="DK221" i="41"/>
  <c r="DH221" i="41"/>
  <c r="DG221" i="41"/>
  <c r="DF221" i="41"/>
  <c r="DB221" i="41"/>
  <c r="CY221" i="41"/>
  <c r="CV221" i="41"/>
  <c r="CU221" i="41"/>
  <c r="CT221" i="41"/>
  <c r="CG221" i="41"/>
  <c r="CF221" i="41"/>
  <c r="CE221" i="41"/>
  <c r="BU221" i="41"/>
  <c r="BT221" i="41"/>
  <c r="BS221" i="41"/>
  <c r="Q221" i="41"/>
  <c r="N221" i="41"/>
  <c r="K221" i="41"/>
  <c r="E221" i="41"/>
  <c r="ER214" i="41"/>
  <c r="ES214" i="41" s="1"/>
  <c r="EE214" i="41"/>
  <c r="ED214" i="41"/>
  <c r="EC214" i="41"/>
  <c r="DQ214" i="41"/>
  <c r="DN214" i="41"/>
  <c r="DK214" i="41"/>
  <c r="DH214" i="41"/>
  <c r="DG214" i="41"/>
  <c r="DF214" i="41"/>
  <c r="DB214" i="41"/>
  <c r="CY214" i="41"/>
  <c r="CV214" i="41"/>
  <c r="CU214" i="41"/>
  <c r="CT214" i="41"/>
  <c r="CG214" i="41"/>
  <c r="CF214" i="41"/>
  <c r="CE214" i="41"/>
  <c r="BU214" i="41"/>
  <c r="BT214" i="41"/>
  <c r="BS214" i="41"/>
  <c r="Q214" i="41"/>
  <c r="N214" i="41"/>
  <c r="K214" i="41"/>
  <c r="E214" i="41"/>
  <c r="ER206" i="41"/>
  <c r="ES206" i="41" s="1"/>
  <c r="EE206" i="41"/>
  <c r="ED206" i="41"/>
  <c r="EC206" i="41"/>
  <c r="DQ206" i="41"/>
  <c r="DN206" i="41"/>
  <c r="DK206" i="41"/>
  <c r="DH206" i="41"/>
  <c r="DG206" i="41"/>
  <c r="DF206" i="41"/>
  <c r="DB206" i="41"/>
  <c r="CY206" i="41"/>
  <c r="CV206" i="41"/>
  <c r="CU206" i="41"/>
  <c r="CT206" i="41"/>
  <c r="CG206" i="41"/>
  <c r="CF206" i="41"/>
  <c r="CE206" i="41"/>
  <c r="BU206" i="41"/>
  <c r="BT206" i="41"/>
  <c r="BS206" i="41"/>
  <c r="Q206" i="41"/>
  <c r="N206" i="41"/>
  <c r="K206" i="41"/>
  <c r="E206" i="41"/>
  <c r="ER205" i="41"/>
  <c r="ES205" i="41" s="1"/>
  <c r="EE205" i="41"/>
  <c r="ED205" i="41"/>
  <c r="EC205" i="41"/>
  <c r="DQ205" i="41"/>
  <c r="DN205" i="41"/>
  <c r="DK205" i="41"/>
  <c r="DH205" i="41"/>
  <c r="DG205" i="41"/>
  <c r="DF205" i="41"/>
  <c r="DB205" i="41"/>
  <c r="CY205" i="41"/>
  <c r="CV205" i="41"/>
  <c r="CU205" i="41"/>
  <c r="CT205" i="41"/>
  <c r="CG205" i="41"/>
  <c r="CF205" i="41"/>
  <c r="CE205" i="41"/>
  <c r="BU205" i="41"/>
  <c r="BT205" i="41"/>
  <c r="BS205" i="41"/>
  <c r="Q205" i="41"/>
  <c r="N205" i="41"/>
  <c r="K205" i="41"/>
  <c r="E205" i="41"/>
  <c r="ER204" i="41"/>
  <c r="ES204" i="41" s="1"/>
  <c r="EE204" i="41"/>
  <c r="ED204" i="41"/>
  <c r="EC204" i="41"/>
  <c r="DQ204" i="41"/>
  <c r="DN204" i="41"/>
  <c r="DK204" i="41"/>
  <c r="DH204" i="41"/>
  <c r="DG204" i="41"/>
  <c r="DF204" i="41"/>
  <c r="DB204" i="41"/>
  <c r="CY204" i="41"/>
  <c r="CV204" i="41"/>
  <c r="CU204" i="41"/>
  <c r="CT204" i="41"/>
  <c r="CG204" i="41"/>
  <c r="CF204" i="41"/>
  <c r="CE204" i="41"/>
  <c r="BU204" i="41"/>
  <c r="BT204" i="41"/>
  <c r="BS204" i="41"/>
  <c r="Q204" i="41"/>
  <c r="N204" i="41"/>
  <c r="K204" i="41"/>
  <c r="E204" i="41"/>
  <c r="ER185" i="41"/>
  <c r="ES185" i="41" s="1"/>
  <c r="EE185" i="41"/>
  <c r="ED185" i="41"/>
  <c r="EC185" i="41"/>
  <c r="DQ185" i="41"/>
  <c r="DN185" i="41"/>
  <c r="DK185" i="41"/>
  <c r="DH185" i="41"/>
  <c r="DG185" i="41"/>
  <c r="DF185" i="41"/>
  <c r="DB185" i="41"/>
  <c r="CY185" i="41"/>
  <c r="CV185" i="41"/>
  <c r="CU185" i="41"/>
  <c r="CT185" i="41"/>
  <c r="CG185" i="41"/>
  <c r="CF185" i="41"/>
  <c r="CE185" i="41"/>
  <c r="BU185" i="41"/>
  <c r="BT185" i="41"/>
  <c r="BS185" i="41"/>
  <c r="Q185" i="41"/>
  <c r="N185" i="41"/>
  <c r="K185" i="41"/>
  <c r="E185" i="41"/>
  <c r="ER183" i="41"/>
  <c r="ES183" i="41" s="1"/>
  <c r="EE183" i="41"/>
  <c r="ED183" i="41"/>
  <c r="EC183" i="41"/>
  <c r="DQ183" i="41"/>
  <c r="DN183" i="41"/>
  <c r="DK183" i="41"/>
  <c r="DH183" i="41"/>
  <c r="DG183" i="41"/>
  <c r="DF183" i="41"/>
  <c r="DB183" i="41"/>
  <c r="CY183" i="41"/>
  <c r="CV183" i="41"/>
  <c r="CU183" i="41"/>
  <c r="CT183" i="41"/>
  <c r="CG183" i="41"/>
  <c r="CF183" i="41"/>
  <c r="CE183" i="41"/>
  <c r="BU183" i="41"/>
  <c r="BT183" i="41"/>
  <c r="BS183" i="41"/>
  <c r="Q183" i="41"/>
  <c r="N183" i="41"/>
  <c r="K183" i="41"/>
  <c r="E183" i="41"/>
  <c r="ER179" i="41"/>
  <c r="ES179" i="41" s="1"/>
  <c r="EE179" i="41"/>
  <c r="ED179" i="41"/>
  <c r="EC179" i="41"/>
  <c r="DQ179" i="41"/>
  <c r="DN179" i="41"/>
  <c r="DK179" i="41"/>
  <c r="DH179" i="41"/>
  <c r="DG179" i="41"/>
  <c r="DF179" i="41"/>
  <c r="DB179" i="41"/>
  <c r="CY179" i="41"/>
  <c r="CV179" i="41"/>
  <c r="CU179" i="41"/>
  <c r="CT179" i="41"/>
  <c r="CG179" i="41"/>
  <c r="CF179" i="41"/>
  <c r="CE179" i="41"/>
  <c r="BU179" i="41"/>
  <c r="BT179" i="41"/>
  <c r="BS179" i="41"/>
  <c r="Q179" i="41"/>
  <c r="N179" i="41"/>
  <c r="K179" i="41"/>
  <c r="E179" i="41"/>
  <c r="ER164" i="41"/>
  <c r="ES164" i="41" s="1"/>
  <c r="EE164" i="41"/>
  <c r="ED164" i="41"/>
  <c r="EC164" i="41"/>
  <c r="DQ164" i="41"/>
  <c r="DN164" i="41"/>
  <c r="DK164" i="41"/>
  <c r="DH164" i="41"/>
  <c r="DG164" i="41"/>
  <c r="DF164" i="41"/>
  <c r="DB164" i="41"/>
  <c r="CY164" i="41"/>
  <c r="CV164" i="41"/>
  <c r="CU164" i="41"/>
  <c r="CT164" i="41"/>
  <c r="CG164" i="41"/>
  <c r="CF164" i="41"/>
  <c r="CE164" i="41"/>
  <c r="BU164" i="41"/>
  <c r="BT164" i="41"/>
  <c r="BS164" i="41"/>
  <c r="Q164" i="41"/>
  <c r="N164" i="41"/>
  <c r="K164" i="41"/>
  <c r="E164" i="41"/>
  <c r="ER152" i="41"/>
  <c r="ES152" i="41" s="1"/>
  <c r="EE152" i="41"/>
  <c r="ED152" i="41"/>
  <c r="EC152" i="41"/>
  <c r="DQ152" i="41"/>
  <c r="DN152" i="41"/>
  <c r="DK152" i="41"/>
  <c r="DH152" i="41"/>
  <c r="DG152" i="41"/>
  <c r="DF152" i="41"/>
  <c r="DB152" i="41"/>
  <c r="CY152" i="41"/>
  <c r="CV152" i="41"/>
  <c r="CU152" i="41"/>
  <c r="CT152" i="41"/>
  <c r="CG152" i="41"/>
  <c r="CF152" i="41"/>
  <c r="CE152" i="41"/>
  <c r="BU152" i="41"/>
  <c r="BT152" i="41"/>
  <c r="BS152" i="41"/>
  <c r="Q152" i="41"/>
  <c r="N152" i="41"/>
  <c r="K152" i="41"/>
  <c r="E152" i="41"/>
  <c r="ER144" i="41"/>
  <c r="ES144" i="41" s="1"/>
  <c r="EE144" i="41"/>
  <c r="ED144" i="41"/>
  <c r="EC144" i="41"/>
  <c r="DQ144" i="41"/>
  <c r="DN144" i="41"/>
  <c r="DK144" i="41"/>
  <c r="DH144" i="41"/>
  <c r="DG144" i="41"/>
  <c r="DF144" i="41"/>
  <c r="DB144" i="41"/>
  <c r="CY144" i="41"/>
  <c r="CV144" i="41"/>
  <c r="CU144" i="41"/>
  <c r="CT144" i="41"/>
  <c r="CG144" i="41"/>
  <c r="CF144" i="41"/>
  <c r="CE144" i="41"/>
  <c r="BU144" i="41"/>
  <c r="BT144" i="41"/>
  <c r="BS144" i="41"/>
  <c r="Q144" i="41"/>
  <c r="N144" i="41"/>
  <c r="K144" i="41"/>
  <c r="E144" i="41"/>
  <c r="ER140" i="41"/>
  <c r="ES140" i="41" s="1"/>
  <c r="EE140" i="41"/>
  <c r="ED140" i="41"/>
  <c r="EC140" i="41"/>
  <c r="DQ140" i="41"/>
  <c r="DN140" i="41"/>
  <c r="DK140" i="41"/>
  <c r="DH140" i="41"/>
  <c r="DG140" i="41"/>
  <c r="DF140" i="41"/>
  <c r="DB140" i="41"/>
  <c r="CY140" i="41"/>
  <c r="CV140" i="41"/>
  <c r="CU140" i="41"/>
  <c r="CT140" i="41"/>
  <c r="CG140" i="41"/>
  <c r="CF140" i="41"/>
  <c r="CE140" i="41"/>
  <c r="BU140" i="41"/>
  <c r="BT140" i="41"/>
  <c r="BS140" i="41"/>
  <c r="Q140" i="41"/>
  <c r="N140" i="41"/>
  <c r="K140" i="41"/>
  <c r="E140" i="41"/>
  <c r="ER138" i="41"/>
  <c r="ES138" i="41" s="1"/>
  <c r="EE138" i="41"/>
  <c r="ED138" i="41"/>
  <c r="EC138" i="41"/>
  <c r="DQ138" i="41"/>
  <c r="DN138" i="41"/>
  <c r="DK138" i="41"/>
  <c r="DH138" i="41"/>
  <c r="DG138" i="41"/>
  <c r="DF138" i="41"/>
  <c r="DB138" i="41"/>
  <c r="CY138" i="41"/>
  <c r="CV138" i="41"/>
  <c r="CU138" i="41"/>
  <c r="CT138" i="41"/>
  <c r="CG138" i="41"/>
  <c r="CF138" i="41"/>
  <c r="CE138" i="41"/>
  <c r="BU138" i="41"/>
  <c r="BT138" i="41"/>
  <c r="BS138" i="41"/>
  <c r="Q138" i="41"/>
  <c r="N138" i="41"/>
  <c r="K138" i="41"/>
  <c r="E138" i="41"/>
  <c r="ER131" i="41"/>
  <c r="ES131" i="41" s="1"/>
  <c r="EE131" i="41"/>
  <c r="ED131" i="41"/>
  <c r="EC131" i="41"/>
  <c r="DQ131" i="41"/>
  <c r="DN131" i="41"/>
  <c r="DK131" i="41"/>
  <c r="DH131" i="41"/>
  <c r="DG131" i="41"/>
  <c r="DF131" i="41"/>
  <c r="DB131" i="41"/>
  <c r="CY131" i="41"/>
  <c r="CV131" i="41"/>
  <c r="CU131" i="41"/>
  <c r="CT131" i="41"/>
  <c r="CG131" i="41"/>
  <c r="CF131" i="41"/>
  <c r="CE131" i="41"/>
  <c r="BU131" i="41"/>
  <c r="BT131" i="41"/>
  <c r="BS131" i="41"/>
  <c r="Q131" i="41"/>
  <c r="N131" i="41"/>
  <c r="K131" i="41"/>
  <c r="E131" i="41"/>
  <c r="ER125" i="41"/>
  <c r="ES125" i="41" s="1"/>
  <c r="EE125" i="41"/>
  <c r="ED125" i="41"/>
  <c r="EC125" i="41"/>
  <c r="DQ125" i="41"/>
  <c r="DN125" i="41"/>
  <c r="DK125" i="41"/>
  <c r="DH125" i="41"/>
  <c r="DG125" i="41"/>
  <c r="DF125" i="41"/>
  <c r="DB125" i="41"/>
  <c r="CY125" i="41"/>
  <c r="CV125" i="41"/>
  <c r="CU125" i="41"/>
  <c r="CT125" i="41"/>
  <c r="CG125" i="41"/>
  <c r="CF125" i="41"/>
  <c r="CE125" i="41"/>
  <c r="BU125" i="41"/>
  <c r="BT125" i="41"/>
  <c r="BS125" i="41"/>
  <c r="Q125" i="41"/>
  <c r="N125" i="41"/>
  <c r="K125" i="41"/>
  <c r="E125" i="41"/>
  <c r="ER114" i="41"/>
  <c r="EE114" i="41"/>
  <c r="ED114" i="41"/>
  <c r="EC114" i="41"/>
  <c r="DQ114" i="41"/>
  <c r="DN114" i="41"/>
  <c r="DK114" i="41"/>
  <c r="DH114" i="41"/>
  <c r="DG114" i="41"/>
  <c r="DF114" i="41"/>
  <c r="DB114" i="41"/>
  <c r="CY114" i="41"/>
  <c r="CV114" i="41"/>
  <c r="CU114" i="41"/>
  <c r="CT114" i="41"/>
  <c r="CG114" i="41"/>
  <c r="CF114" i="41"/>
  <c r="CE114" i="41"/>
  <c r="BU114" i="41"/>
  <c r="BT114" i="41"/>
  <c r="BS114" i="41"/>
  <c r="Q114" i="41"/>
  <c r="N114" i="41"/>
  <c r="K114" i="41"/>
  <c r="E114" i="41"/>
  <c r="ER111" i="41"/>
  <c r="ES111" i="41" s="1"/>
  <c r="EE111" i="41"/>
  <c r="ED111" i="41"/>
  <c r="EC111" i="41"/>
  <c r="DQ111" i="41"/>
  <c r="DN111" i="41"/>
  <c r="DK111" i="41"/>
  <c r="DH111" i="41"/>
  <c r="DG111" i="41"/>
  <c r="DF111" i="41"/>
  <c r="DB111" i="41"/>
  <c r="CY111" i="41"/>
  <c r="CV111" i="41"/>
  <c r="CU111" i="41"/>
  <c r="CT111" i="41"/>
  <c r="CG111" i="41"/>
  <c r="CF111" i="41"/>
  <c r="CE111" i="41"/>
  <c r="BU111" i="41"/>
  <c r="BT111" i="41"/>
  <c r="BS111" i="41"/>
  <c r="Q111" i="41"/>
  <c r="N111" i="41"/>
  <c r="K111" i="41"/>
  <c r="E111" i="41"/>
  <c r="ER110" i="41"/>
  <c r="ES110" i="41" s="1"/>
  <c r="EE110" i="41"/>
  <c r="ED110" i="41"/>
  <c r="EC110" i="41"/>
  <c r="DQ110" i="41"/>
  <c r="DN110" i="41"/>
  <c r="DK110" i="41"/>
  <c r="DH110" i="41"/>
  <c r="DG110" i="41"/>
  <c r="DF110" i="41"/>
  <c r="DB110" i="41"/>
  <c r="CY110" i="41"/>
  <c r="CV110" i="41"/>
  <c r="CU110" i="41"/>
  <c r="CT110" i="41"/>
  <c r="CG110" i="41"/>
  <c r="CF110" i="41"/>
  <c r="CE110" i="41"/>
  <c r="BU110" i="41"/>
  <c r="BT110" i="41"/>
  <c r="BS110" i="41"/>
  <c r="Q110" i="41"/>
  <c r="N110" i="41"/>
  <c r="K110" i="41"/>
  <c r="E110" i="41"/>
  <c r="ER108" i="41"/>
  <c r="ES108" i="41" s="1"/>
  <c r="EE108" i="41"/>
  <c r="ED108" i="41"/>
  <c r="EC108" i="41"/>
  <c r="DQ108" i="41"/>
  <c r="DN108" i="41"/>
  <c r="DK108" i="41"/>
  <c r="DH108" i="41"/>
  <c r="DG108" i="41"/>
  <c r="DF108" i="41"/>
  <c r="DB108" i="41"/>
  <c r="CY108" i="41"/>
  <c r="CV108" i="41"/>
  <c r="CU108" i="41"/>
  <c r="CT108" i="41"/>
  <c r="CG108" i="41"/>
  <c r="CF108" i="41"/>
  <c r="CE108" i="41"/>
  <c r="BU108" i="41"/>
  <c r="BT108" i="41"/>
  <c r="BS108" i="41"/>
  <c r="Q108" i="41"/>
  <c r="N108" i="41"/>
  <c r="K108" i="41"/>
  <c r="E108" i="41"/>
  <c r="ER107" i="41"/>
  <c r="ES107" i="41" s="1"/>
  <c r="EE107" i="41"/>
  <c r="ED107" i="41"/>
  <c r="EC107" i="41"/>
  <c r="DQ107" i="41"/>
  <c r="DN107" i="41"/>
  <c r="DK107" i="41"/>
  <c r="DH107" i="41"/>
  <c r="DG107" i="41"/>
  <c r="DF107" i="41"/>
  <c r="DB107" i="41"/>
  <c r="CY107" i="41"/>
  <c r="CV107" i="41"/>
  <c r="CU107" i="41"/>
  <c r="CT107" i="41"/>
  <c r="CG107" i="41"/>
  <c r="CF107" i="41"/>
  <c r="CE107" i="41"/>
  <c r="BU107" i="41"/>
  <c r="BT107" i="41"/>
  <c r="BS107" i="41"/>
  <c r="Q107" i="41"/>
  <c r="N107" i="41"/>
  <c r="K107" i="41"/>
  <c r="E107" i="41"/>
  <c r="ER94" i="41"/>
  <c r="ES94" i="41" s="1"/>
  <c r="EE94" i="41"/>
  <c r="ED94" i="41"/>
  <c r="EC94" i="41"/>
  <c r="DQ94" i="41"/>
  <c r="DN94" i="41"/>
  <c r="DK94" i="41"/>
  <c r="DH94" i="41"/>
  <c r="DG94" i="41"/>
  <c r="DF94" i="41"/>
  <c r="DB94" i="41"/>
  <c r="CY94" i="41"/>
  <c r="CV94" i="41"/>
  <c r="CU94" i="41"/>
  <c r="CT94" i="41"/>
  <c r="CG94" i="41"/>
  <c r="CF94" i="41"/>
  <c r="CE94" i="41"/>
  <c r="BU94" i="41"/>
  <c r="BT94" i="41"/>
  <c r="BS94" i="41"/>
  <c r="Q94" i="41"/>
  <c r="N94" i="41"/>
  <c r="K94" i="41"/>
  <c r="E94" i="41"/>
  <c r="ER83" i="41"/>
  <c r="ES83" i="41" s="1"/>
  <c r="EE83" i="41"/>
  <c r="ED83" i="41"/>
  <c r="EC83" i="41"/>
  <c r="DQ83" i="41"/>
  <c r="DN83" i="41"/>
  <c r="DK83" i="41"/>
  <c r="DH83" i="41"/>
  <c r="DG83" i="41"/>
  <c r="DF83" i="41"/>
  <c r="DB83" i="41"/>
  <c r="CY83" i="41"/>
  <c r="CV83" i="41"/>
  <c r="CU83" i="41"/>
  <c r="CT83" i="41"/>
  <c r="CG83" i="41"/>
  <c r="CF83" i="41"/>
  <c r="CE83" i="41"/>
  <c r="BU83" i="41"/>
  <c r="BT83" i="41"/>
  <c r="BS83" i="41"/>
  <c r="Q83" i="41"/>
  <c r="N83" i="41"/>
  <c r="K83" i="41"/>
  <c r="E83" i="41"/>
  <c r="ER79" i="41"/>
  <c r="ES79" i="41" s="1"/>
  <c r="EE79" i="41"/>
  <c r="ED79" i="41"/>
  <c r="EC79" i="41"/>
  <c r="DQ79" i="41"/>
  <c r="DN79" i="41"/>
  <c r="DK79" i="41"/>
  <c r="DH79" i="41"/>
  <c r="DG79" i="41"/>
  <c r="DF79" i="41"/>
  <c r="DB79" i="41"/>
  <c r="CY79" i="41"/>
  <c r="CV79" i="41"/>
  <c r="CU79" i="41"/>
  <c r="CT79" i="41"/>
  <c r="CG79" i="41"/>
  <c r="CF79" i="41"/>
  <c r="CE79" i="41"/>
  <c r="BU79" i="41"/>
  <c r="BT79" i="41"/>
  <c r="BS79" i="41"/>
  <c r="Q79" i="41"/>
  <c r="N79" i="41"/>
  <c r="K79" i="41"/>
  <c r="E79" i="41"/>
  <c r="ER75" i="41"/>
  <c r="ES75" i="41" s="1"/>
  <c r="EE75" i="41"/>
  <c r="ED75" i="41"/>
  <c r="EC75" i="41"/>
  <c r="DQ75" i="41"/>
  <c r="DN75" i="41"/>
  <c r="DK75" i="41"/>
  <c r="DH75" i="41"/>
  <c r="DG75" i="41"/>
  <c r="DF75" i="41"/>
  <c r="DB75" i="41"/>
  <c r="CY75" i="41"/>
  <c r="CV75" i="41"/>
  <c r="CU75" i="41"/>
  <c r="CT75" i="41"/>
  <c r="CG75" i="41"/>
  <c r="CF75" i="41"/>
  <c r="CE75" i="41"/>
  <c r="BU75" i="41"/>
  <c r="BT75" i="41"/>
  <c r="BS75" i="41"/>
  <c r="Q75" i="41"/>
  <c r="N75" i="41"/>
  <c r="K75" i="41"/>
  <c r="E75" i="41"/>
  <c r="ER66" i="41"/>
  <c r="ES66" i="41" s="1"/>
  <c r="EE66" i="41"/>
  <c r="ED66" i="41"/>
  <c r="EC66" i="41"/>
  <c r="DQ66" i="41"/>
  <c r="DN66" i="41"/>
  <c r="DK66" i="41"/>
  <c r="DH66" i="41"/>
  <c r="DG66" i="41"/>
  <c r="DF66" i="41"/>
  <c r="DB66" i="41"/>
  <c r="CY66" i="41"/>
  <c r="CV66" i="41"/>
  <c r="CU66" i="41"/>
  <c r="CT66" i="41"/>
  <c r="CG66" i="41"/>
  <c r="CF66" i="41"/>
  <c r="CE66" i="41"/>
  <c r="BU66" i="41"/>
  <c r="BT66" i="41"/>
  <c r="BS66" i="41"/>
  <c r="Q66" i="41"/>
  <c r="N66" i="41"/>
  <c r="K66" i="41"/>
  <c r="E66" i="41"/>
  <c r="ER49" i="41"/>
  <c r="ES49" i="41" s="1"/>
  <c r="EE49" i="41"/>
  <c r="ED49" i="41"/>
  <c r="EC49" i="41"/>
  <c r="DQ49" i="41"/>
  <c r="DN49" i="41"/>
  <c r="DK49" i="41"/>
  <c r="DH49" i="41"/>
  <c r="DG49" i="41"/>
  <c r="DF49" i="41"/>
  <c r="DB49" i="41"/>
  <c r="CY49" i="41"/>
  <c r="CV49" i="41"/>
  <c r="CU49" i="41"/>
  <c r="CT49" i="41"/>
  <c r="CG49" i="41"/>
  <c r="CF49" i="41"/>
  <c r="CE49" i="41"/>
  <c r="BU49" i="41"/>
  <c r="BT49" i="41"/>
  <c r="BS49" i="41"/>
  <c r="Q49" i="41"/>
  <c r="N49" i="41"/>
  <c r="K49" i="41"/>
  <c r="E49" i="41"/>
  <c r="ER48" i="41"/>
  <c r="ES48" i="41" s="1"/>
  <c r="EE48" i="41"/>
  <c r="ED48" i="41"/>
  <c r="EC48" i="41"/>
  <c r="DQ48" i="41"/>
  <c r="DN48" i="41"/>
  <c r="DK48" i="41"/>
  <c r="DH48" i="41"/>
  <c r="DG48" i="41"/>
  <c r="DF48" i="41"/>
  <c r="DB48" i="41"/>
  <c r="CY48" i="41"/>
  <c r="CV48" i="41"/>
  <c r="CU48" i="41"/>
  <c r="CT48" i="41"/>
  <c r="CG48" i="41"/>
  <c r="CF48" i="41"/>
  <c r="CE48" i="41"/>
  <c r="BU48" i="41"/>
  <c r="BT48" i="41"/>
  <c r="BS48" i="41"/>
  <c r="Q48" i="41"/>
  <c r="N48" i="41"/>
  <c r="K48" i="41"/>
  <c r="E48" i="41"/>
  <c r="ER45" i="41"/>
  <c r="ES45" i="41" s="1"/>
  <c r="EE45" i="41"/>
  <c r="ED45" i="41"/>
  <c r="EC45" i="41"/>
  <c r="DQ45" i="41"/>
  <c r="DN45" i="41"/>
  <c r="DK45" i="41"/>
  <c r="DH45" i="41"/>
  <c r="DG45" i="41"/>
  <c r="DF45" i="41"/>
  <c r="DB45" i="41"/>
  <c r="CY45" i="41"/>
  <c r="CV45" i="41"/>
  <c r="CU45" i="41"/>
  <c r="CT45" i="41"/>
  <c r="CG45" i="41"/>
  <c r="CF45" i="41"/>
  <c r="CE45" i="41"/>
  <c r="BU45" i="41"/>
  <c r="BT45" i="41"/>
  <c r="BS45" i="41"/>
  <c r="Q45" i="41"/>
  <c r="N45" i="41"/>
  <c r="K45" i="41"/>
  <c r="E45" i="41"/>
  <c r="ER44" i="41"/>
  <c r="ES44" i="41" s="1"/>
  <c r="EE44" i="41"/>
  <c r="ED44" i="41"/>
  <c r="EC44" i="41"/>
  <c r="DQ44" i="41"/>
  <c r="DN44" i="41"/>
  <c r="DK44" i="41"/>
  <c r="DH44" i="41"/>
  <c r="DG44" i="41"/>
  <c r="DF44" i="41"/>
  <c r="DB44" i="41"/>
  <c r="CY44" i="41"/>
  <c r="CV44" i="41"/>
  <c r="CU44" i="41"/>
  <c r="CT44" i="41"/>
  <c r="CG44" i="41"/>
  <c r="CF44" i="41"/>
  <c r="CE44" i="41"/>
  <c r="BU44" i="41"/>
  <c r="BT44" i="41"/>
  <c r="BS44" i="41"/>
  <c r="Q44" i="41"/>
  <c r="N44" i="41"/>
  <c r="K44" i="41"/>
  <c r="E44" i="41"/>
  <c r="ER41" i="41"/>
  <c r="ES41" i="41" s="1"/>
  <c r="EE41" i="41"/>
  <c r="ED41" i="41"/>
  <c r="EC41" i="41"/>
  <c r="DQ41" i="41"/>
  <c r="DN41" i="41"/>
  <c r="DK41" i="41"/>
  <c r="DH41" i="41"/>
  <c r="DG41" i="41"/>
  <c r="DF41" i="41"/>
  <c r="DB41" i="41"/>
  <c r="CY41" i="41"/>
  <c r="CV41" i="41"/>
  <c r="CU41" i="41"/>
  <c r="CT41" i="41"/>
  <c r="CG41" i="41"/>
  <c r="CF41" i="41"/>
  <c r="CE41" i="41"/>
  <c r="BU41" i="41"/>
  <c r="BT41" i="41"/>
  <c r="BS41" i="41"/>
  <c r="Q41" i="41"/>
  <c r="N41" i="41"/>
  <c r="K41" i="41"/>
  <c r="E41" i="41"/>
  <c r="ER40" i="41"/>
  <c r="ES40" i="41" s="1"/>
  <c r="EE40" i="41"/>
  <c r="ED40" i="41"/>
  <c r="EC40" i="41"/>
  <c r="DQ40" i="41"/>
  <c r="DN40" i="41"/>
  <c r="DK40" i="41"/>
  <c r="DH40" i="41"/>
  <c r="DG40" i="41"/>
  <c r="DF40" i="41"/>
  <c r="DB40" i="41"/>
  <c r="CY40" i="41"/>
  <c r="CV40" i="41"/>
  <c r="CU40" i="41"/>
  <c r="CT40" i="41"/>
  <c r="CG40" i="41"/>
  <c r="CF40" i="41"/>
  <c r="CE40" i="41"/>
  <c r="BU40" i="41"/>
  <c r="BT40" i="41"/>
  <c r="BS40" i="41"/>
  <c r="Q40" i="41"/>
  <c r="N40" i="41"/>
  <c r="K40" i="41"/>
  <c r="E40" i="41"/>
  <c r="ER38" i="41"/>
  <c r="ES38" i="41" s="1"/>
  <c r="EE38" i="41"/>
  <c r="ED38" i="41"/>
  <c r="EC38" i="41"/>
  <c r="DQ38" i="41"/>
  <c r="DN38" i="41"/>
  <c r="DK38" i="41"/>
  <c r="DH38" i="41"/>
  <c r="DG38" i="41"/>
  <c r="DF38" i="41"/>
  <c r="DB38" i="41"/>
  <c r="CY38" i="41"/>
  <c r="CV38" i="41"/>
  <c r="CU38" i="41"/>
  <c r="CT38" i="41"/>
  <c r="CG38" i="41"/>
  <c r="CF38" i="41"/>
  <c r="CE38" i="41"/>
  <c r="BU38" i="41"/>
  <c r="BT38" i="41"/>
  <c r="BS38" i="41"/>
  <c r="Q38" i="41"/>
  <c r="N38" i="41"/>
  <c r="K38" i="41"/>
  <c r="E38" i="41"/>
  <c r="ER28" i="41"/>
  <c r="ES28" i="41" s="1"/>
  <c r="EE28" i="41"/>
  <c r="ED28" i="41"/>
  <c r="EC28" i="41"/>
  <c r="DQ28" i="41"/>
  <c r="DN28" i="41"/>
  <c r="DK28" i="41"/>
  <c r="DH28" i="41"/>
  <c r="DG28" i="41"/>
  <c r="DF28" i="41"/>
  <c r="DB28" i="41"/>
  <c r="CY28" i="41"/>
  <c r="CV28" i="41"/>
  <c r="CU28" i="41"/>
  <c r="CT28" i="41"/>
  <c r="CG28" i="41"/>
  <c r="CF28" i="41"/>
  <c r="CE28" i="41"/>
  <c r="BU28" i="41"/>
  <c r="BT28" i="41"/>
  <c r="BS28" i="41"/>
  <c r="Q28" i="41"/>
  <c r="N28" i="41"/>
  <c r="K28" i="41"/>
  <c r="E28" i="41"/>
  <c r="ER23" i="41"/>
  <c r="ES23" i="41" s="1"/>
  <c r="EE23" i="41"/>
  <c r="ED23" i="41"/>
  <c r="EC23" i="41"/>
  <c r="DQ23" i="41"/>
  <c r="DN23" i="41"/>
  <c r="DK23" i="41"/>
  <c r="DH23" i="41"/>
  <c r="DG23" i="41"/>
  <c r="DF23" i="41"/>
  <c r="DB23" i="41"/>
  <c r="CY23" i="41"/>
  <c r="CV23" i="41"/>
  <c r="CU23" i="41"/>
  <c r="CT23" i="41"/>
  <c r="CG23" i="41"/>
  <c r="CF23" i="41"/>
  <c r="CE23" i="41"/>
  <c r="BU23" i="41"/>
  <c r="BT23" i="41"/>
  <c r="BS23" i="41"/>
  <c r="Q23" i="41"/>
  <c r="N23" i="41"/>
  <c r="K23" i="41"/>
  <c r="E23" i="41"/>
  <c r="ER21" i="41"/>
  <c r="ES21" i="41" s="1"/>
  <c r="EE21" i="41"/>
  <c r="ED21" i="41"/>
  <c r="EC21" i="41"/>
  <c r="DQ21" i="41"/>
  <c r="DN21" i="41"/>
  <c r="DK21" i="41"/>
  <c r="DH21" i="41"/>
  <c r="DG21" i="41"/>
  <c r="DF21" i="41"/>
  <c r="DB21" i="41"/>
  <c r="CY21" i="41"/>
  <c r="CV21" i="41"/>
  <c r="CU21" i="41"/>
  <c r="CT21" i="41"/>
  <c r="CG21" i="41"/>
  <c r="CF21" i="41"/>
  <c r="CE21" i="41"/>
  <c r="BU21" i="41"/>
  <c r="BT21" i="41"/>
  <c r="BS21" i="41"/>
  <c r="Q21" i="41"/>
  <c r="N21" i="41"/>
  <c r="K21" i="41"/>
  <c r="E21" i="41"/>
  <c r="ER20" i="41"/>
  <c r="EE20" i="41"/>
  <c r="ED20" i="41"/>
  <c r="EC20" i="41"/>
  <c r="DQ20" i="41"/>
  <c r="DN20" i="41"/>
  <c r="DK20" i="41"/>
  <c r="DH20" i="41"/>
  <c r="DG20" i="41"/>
  <c r="DF20" i="41"/>
  <c r="DB20" i="41"/>
  <c r="CY20" i="41"/>
  <c r="CV20" i="41"/>
  <c r="CU20" i="41"/>
  <c r="CT20" i="41"/>
  <c r="CG20" i="41"/>
  <c r="CF20" i="41"/>
  <c r="CE20" i="41"/>
  <c r="BU20" i="41"/>
  <c r="BT20" i="41"/>
  <c r="BS20" i="41"/>
  <c r="Q20" i="41"/>
  <c r="N20" i="41"/>
  <c r="K20" i="41"/>
  <c r="E20" i="41"/>
  <c r="ER15" i="41"/>
  <c r="ES15" i="41" s="1"/>
  <c r="EE15" i="41"/>
  <c r="ED15" i="41"/>
  <c r="EC15" i="41"/>
  <c r="DQ15" i="41"/>
  <c r="DN15" i="41"/>
  <c r="DK15" i="41"/>
  <c r="DH15" i="41"/>
  <c r="DG15" i="41"/>
  <c r="DF15" i="41"/>
  <c r="DB15" i="41"/>
  <c r="CY15" i="41"/>
  <c r="CV15" i="41"/>
  <c r="CU15" i="41"/>
  <c r="CT15" i="41"/>
  <c r="CG15" i="41"/>
  <c r="CF15" i="41"/>
  <c r="CE15" i="41"/>
  <c r="BU15" i="41"/>
  <c r="BT15" i="41"/>
  <c r="BS15" i="41"/>
  <c r="Q15" i="41"/>
  <c r="N15" i="41"/>
  <c r="K15" i="41"/>
  <c r="E15" i="41"/>
  <c r="ER8" i="41"/>
  <c r="ES8" i="41" s="1"/>
  <c r="EE8" i="41"/>
  <c r="ED8" i="41"/>
  <c r="EC8" i="41"/>
  <c r="DQ8" i="41"/>
  <c r="DN8" i="41"/>
  <c r="DK8" i="41"/>
  <c r="DH8" i="41"/>
  <c r="DG8" i="41"/>
  <c r="DF8" i="41"/>
  <c r="DB8" i="41"/>
  <c r="CY8" i="41"/>
  <c r="CV8" i="41"/>
  <c r="CU8" i="41"/>
  <c r="CT8" i="41"/>
  <c r="CG8" i="41"/>
  <c r="CF8" i="41"/>
  <c r="CE8" i="41"/>
  <c r="BU8" i="41"/>
  <c r="BT8" i="41"/>
  <c r="BS8" i="41"/>
  <c r="Q8" i="41"/>
  <c r="N8" i="41"/>
  <c r="K8" i="41"/>
  <c r="E8" i="41"/>
  <c r="DB145" i="42"/>
  <c r="E145" i="42"/>
  <c r="ER149" i="41"/>
  <c r="ES149" i="41" s="1"/>
  <c r="ER345" i="41"/>
  <c r="ES345" i="41" s="1"/>
  <c r="E149" i="41"/>
  <c r="K11" i="41"/>
  <c r="K71" i="41"/>
  <c r="K151" i="41"/>
  <c r="K194" i="41"/>
  <c r="K219" i="41"/>
  <c r="K229" i="41"/>
  <c r="K301" i="41"/>
  <c r="K149" i="41"/>
  <c r="K345" i="41"/>
  <c r="BB11" i="42"/>
  <c r="BB55" i="42"/>
  <c r="BB67" i="42"/>
  <c r="BB147" i="42"/>
  <c r="BB188" i="42"/>
  <c r="BB222" i="42"/>
  <c r="BB290" i="42"/>
  <c r="BB145" i="42"/>
  <c r="AA11" i="42"/>
  <c r="AA55" i="42"/>
  <c r="AA67" i="42"/>
  <c r="AA147" i="42"/>
  <c r="AA188" i="42"/>
  <c r="AA222" i="42"/>
  <c r="AA290" i="42"/>
  <c r="AA145" i="42"/>
  <c r="Y11" i="42"/>
  <c r="Y55" i="42"/>
  <c r="Y67" i="42"/>
  <c r="Y147" i="42"/>
  <c r="Y188" i="42"/>
  <c r="Y222" i="42"/>
  <c r="Y290" i="42"/>
  <c r="Y145" i="42"/>
  <c r="Q11" i="42"/>
  <c r="Q55" i="42"/>
  <c r="Q67" i="42"/>
  <c r="Q147" i="42"/>
  <c r="Q188" i="42"/>
  <c r="Q222" i="42"/>
  <c r="Q290" i="42"/>
  <c r="Q145" i="42"/>
  <c r="N11" i="42"/>
  <c r="N55" i="42"/>
  <c r="N67" i="42"/>
  <c r="N147" i="42"/>
  <c r="N188" i="42"/>
  <c r="N222" i="42"/>
  <c r="N290" i="42"/>
  <c r="N145" i="42"/>
  <c r="K11" i="42"/>
  <c r="K55" i="42"/>
  <c r="K67" i="42"/>
  <c r="K147" i="42"/>
  <c r="K188" i="42"/>
  <c r="K222" i="42"/>
  <c r="K290" i="42"/>
  <c r="K145" i="42"/>
  <c r="AA11" i="43"/>
  <c r="AA56" i="43"/>
  <c r="AA148" i="43"/>
  <c r="AA224" i="43"/>
  <c r="AA292" i="43"/>
  <c r="AA146" i="43"/>
  <c r="Y11" i="43"/>
  <c r="Y56" i="43"/>
  <c r="Y148" i="43"/>
  <c r="Y224" i="43"/>
  <c r="Y292" i="43"/>
  <c r="Y146" i="43"/>
  <c r="Q11" i="43"/>
  <c r="Q56" i="43"/>
  <c r="Q148" i="43"/>
  <c r="Q224" i="43"/>
  <c r="Q292" i="43"/>
  <c r="Q146" i="43"/>
  <c r="N11" i="43"/>
  <c r="N56" i="43"/>
  <c r="N148" i="43"/>
  <c r="N224" i="43"/>
  <c r="N292" i="43"/>
  <c r="N146" i="43"/>
  <c r="K11" i="43"/>
  <c r="K56" i="43"/>
  <c r="K148" i="43"/>
  <c r="K224" i="43"/>
  <c r="K292" i="43"/>
  <c r="K146" i="43"/>
  <c r="CR146" i="43"/>
  <c r="CQ146" i="43"/>
  <c r="CP146" i="43"/>
  <c r="CE146" i="43"/>
  <c r="CB146" i="43"/>
  <c r="BY146" i="43"/>
  <c r="BV146" i="43"/>
  <c r="BG146" i="43"/>
  <c r="BF146" i="43"/>
  <c r="BE146" i="43"/>
  <c r="AW146" i="43"/>
  <c r="AR146" i="43"/>
  <c r="AS146" i="43" s="1"/>
  <c r="CR292" i="43"/>
  <c r="CQ292" i="43"/>
  <c r="CP292" i="43"/>
  <c r="CE292" i="43"/>
  <c r="CB292" i="43"/>
  <c r="BY292" i="43"/>
  <c r="BV292" i="43"/>
  <c r="BG292" i="43"/>
  <c r="BF292" i="43"/>
  <c r="BE292" i="43"/>
  <c r="AW292" i="43"/>
  <c r="AR292" i="43"/>
  <c r="AS292" i="43" s="1"/>
  <c r="CR224" i="43"/>
  <c r="CQ224" i="43"/>
  <c r="CP224" i="43"/>
  <c r="CE224" i="43"/>
  <c r="CB224" i="43"/>
  <c r="BY224" i="43"/>
  <c r="BV224" i="43"/>
  <c r="BG224" i="43"/>
  <c r="BF224" i="43"/>
  <c r="BE224" i="43"/>
  <c r="AW224" i="43"/>
  <c r="AR224" i="43"/>
  <c r="AS224" i="43" s="1"/>
  <c r="CR214" i="43"/>
  <c r="CQ214" i="43"/>
  <c r="CP214" i="43"/>
  <c r="CE214" i="43"/>
  <c r="CB214" i="43"/>
  <c r="BY214" i="43"/>
  <c r="BV214" i="43"/>
  <c r="BG214" i="43"/>
  <c r="BF214" i="43"/>
  <c r="BE214" i="43"/>
  <c r="AW214" i="43"/>
  <c r="AR214" i="43"/>
  <c r="CR189" i="43"/>
  <c r="CQ189" i="43"/>
  <c r="CP189" i="43"/>
  <c r="CE189" i="43"/>
  <c r="CB189" i="43"/>
  <c r="BY189" i="43"/>
  <c r="BV189" i="43"/>
  <c r="BG189" i="43"/>
  <c r="BF189" i="43"/>
  <c r="BE189" i="43"/>
  <c r="AW189" i="43"/>
  <c r="AR189" i="43"/>
  <c r="CR148" i="43"/>
  <c r="CQ148" i="43"/>
  <c r="CP148" i="43"/>
  <c r="CE148" i="43"/>
  <c r="CB148" i="43"/>
  <c r="BY148" i="43"/>
  <c r="BV148" i="43"/>
  <c r="BG148" i="43"/>
  <c r="BF148" i="43"/>
  <c r="BE148" i="43"/>
  <c r="AW148" i="43"/>
  <c r="AR148" i="43"/>
  <c r="AS148" i="43" s="1"/>
  <c r="CR68" i="43"/>
  <c r="CQ68" i="43"/>
  <c r="CP68" i="43"/>
  <c r="CE68" i="43"/>
  <c r="CB68" i="43"/>
  <c r="BY68" i="43"/>
  <c r="BV68" i="43"/>
  <c r="BG68" i="43"/>
  <c r="BF68" i="43"/>
  <c r="BE68" i="43"/>
  <c r="AW68" i="43"/>
  <c r="AR68" i="43"/>
  <c r="CR56" i="43"/>
  <c r="CQ56" i="43"/>
  <c r="CP56" i="43"/>
  <c r="CE56" i="43"/>
  <c r="CB56" i="43"/>
  <c r="BY56" i="43"/>
  <c r="BV56" i="43"/>
  <c r="BG56" i="43"/>
  <c r="BF56" i="43"/>
  <c r="BE56" i="43"/>
  <c r="AW56" i="43"/>
  <c r="AR56" i="43"/>
  <c r="AS56" i="43" s="1"/>
  <c r="CR11" i="43"/>
  <c r="CQ11" i="43"/>
  <c r="CP11" i="43"/>
  <c r="CE11" i="43"/>
  <c r="CB11" i="43"/>
  <c r="BY11" i="43"/>
  <c r="BV11" i="43"/>
  <c r="BG11" i="43"/>
  <c r="BF11" i="43"/>
  <c r="BE11" i="43"/>
  <c r="AW11" i="43"/>
  <c r="AR11" i="43"/>
  <c r="AS11" i="43" s="1"/>
  <c r="CP55" i="42"/>
  <c r="CQ55" i="42"/>
  <c r="CR55" i="42"/>
  <c r="CP67" i="42"/>
  <c r="CQ67" i="42"/>
  <c r="CR67" i="42"/>
  <c r="CP147" i="42"/>
  <c r="CQ147" i="42"/>
  <c r="CR147" i="42"/>
  <c r="CP188" i="42"/>
  <c r="CQ188" i="42"/>
  <c r="CR188" i="42"/>
  <c r="CP222" i="42"/>
  <c r="CQ222" i="42"/>
  <c r="CR222" i="42"/>
  <c r="CP290" i="42"/>
  <c r="CQ290" i="42"/>
  <c r="CR290" i="42"/>
  <c r="CP145" i="42"/>
  <c r="CQ145" i="42"/>
  <c r="CR145" i="42"/>
  <c r="CR11" i="42"/>
  <c r="CQ11" i="42"/>
  <c r="CP11" i="42"/>
  <c r="CE55" i="42"/>
  <c r="AR11" i="42"/>
  <c r="AS11" i="42" s="1"/>
  <c r="CE145" i="42"/>
  <c r="CB145" i="42"/>
  <c r="BY145" i="42"/>
  <c r="BV145" i="42"/>
  <c r="BU145" i="42"/>
  <c r="BT145" i="42"/>
  <c r="BG145" i="42"/>
  <c r="BF145" i="42"/>
  <c r="BE145" i="42"/>
  <c r="AW145" i="42"/>
  <c r="AR145" i="42"/>
  <c r="AS145" i="42" s="1"/>
  <c r="R145" i="42"/>
  <c r="DB290" i="42"/>
  <c r="DC290" i="42" s="1"/>
  <c r="CE290" i="42"/>
  <c r="CB290" i="42"/>
  <c r="BY290" i="42"/>
  <c r="BV290" i="42"/>
  <c r="BU290" i="42"/>
  <c r="BT290" i="42"/>
  <c r="BG290" i="42"/>
  <c r="BF290" i="42"/>
  <c r="BE290" i="42"/>
  <c r="AW290" i="42"/>
  <c r="AR290" i="42"/>
  <c r="AS290" i="42" s="1"/>
  <c r="R290" i="42"/>
  <c r="E290" i="42"/>
  <c r="DB222" i="42"/>
  <c r="CE222" i="42"/>
  <c r="CB222" i="42"/>
  <c r="BY222" i="42"/>
  <c r="BV222" i="42"/>
  <c r="BU222" i="42"/>
  <c r="BT222" i="42"/>
  <c r="BG222" i="42"/>
  <c r="BF222" i="42"/>
  <c r="BE222" i="42"/>
  <c r="AW222" i="42"/>
  <c r="AR222" i="42"/>
  <c r="AS222" i="42" s="1"/>
  <c r="R222" i="42"/>
  <c r="E222" i="42"/>
  <c r="DB188" i="42"/>
  <c r="CE188" i="42"/>
  <c r="CB188" i="42"/>
  <c r="BY188" i="42"/>
  <c r="BV188" i="42"/>
  <c r="BU188" i="42"/>
  <c r="BT188" i="42"/>
  <c r="BG188" i="42"/>
  <c r="BF188" i="42"/>
  <c r="BE188" i="42"/>
  <c r="AW188" i="42"/>
  <c r="AR188" i="42"/>
  <c r="AS188" i="42" s="1"/>
  <c r="R188" i="42"/>
  <c r="E188" i="42"/>
  <c r="DB147" i="42"/>
  <c r="CE147" i="42"/>
  <c r="CB147" i="42"/>
  <c r="BY147" i="42"/>
  <c r="BV147" i="42"/>
  <c r="BU147" i="42"/>
  <c r="BT147" i="42"/>
  <c r="BG147" i="42"/>
  <c r="BF147" i="42"/>
  <c r="BE147" i="42"/>
  <c r="AW147" i="42"/>
  <c r="AR147" i="42"/>
  <c r="AS147" i="42" s="1"/>
  <c r="R147" i="42"/>
  <c r="E147" i="42"/>
  <c r="DB67" i="42"/>
  <c r="CE67" i="42"/>
  <c r="CB67" i="42"/>
  <c r="BY67" i="42"/>
  <c r="BV67" i="42"/>
  <c r="BU67" i="42"/>
  <c r="BT67" i="42"/>
  <c r="BG67" i="42"/>
  <c r="BF67" i="42"/>
  <c r="BE67" i="42"/>
  <c r="AW67" i="42"/>
  <c r="AR67" i="42"/>
  <c r="AS67" i="42" s="1"/>
  <c r="R67" i="42"/>
  <c r="E67" i="42"/>
  <c r="DB55" i="42"/>
  <c r="CB55" i="42"/>
  <c r="BY55" i="42"/>
  <c r="BV55" i="42"/>
  <c r="BU55" i="42"/>
  <c r="BT55" i="42"/>
  <c r="BG55" i="42"/>
  <c r="BF55" i="42"/>
  <c r="BE55" i="42"/>
  <c r="AW55" i="42"/>
  <c r="AR55" i="42"/>
  <c r="AS55" i="42" s="1"/>
  <c r="R55" i="42"/>
  <c r="E55" i="42"/>
  <c r="DB11" i="42"/>
  <c r="CE11" i="42"/>
  <c r="CB11" i="42"/>
  <c r="BY11" i="42"/>
  <c r="BV11" i="42"/>
  <c r="BU11" i="42"/>
  <c r="BT11" i="42"/>
  <c r="BG11" i="42"/>
  <c r="BF11" i="42"/>
  <c r="BE11" i="42"/>
  <c r="AW11" i="42"/>
  <c r="R11" i="42"/>
  <c r="E11" i="42"/>
  <c r="EC59" i="41"/>
  <c r="ED59" i="41"/>
  <c r="EE59" i="41"/>
  <c r="EC71" i="41"/>
  <c r="ED71" i="41"/>
  <c r="EE71" i="41"/>
  <c r="EC151" i="41"/>
  <c r="ED151" i="41"/>
  <c r="EE151" i="41"/>
  <c r="EC194" i="41"/>
  <c r="ED194" i="41"/>
  <c r="EE194" i="41"/>
  <c r="EC219" i="41"/>
  <c r="ED219" i="41"/>
  <c r="EE219" i="41"/>
  <c r="EC229" i="41"/>
  <c r="ED229" i="41"/>
  <c r="EE229" i="41"/>
  <c r="EC301" i="41"/>
  <c r="ED301" i="41"/>
  <c r="EE301" i="41"/>
  <c r="EC149" i="41"/>
  <c r="ED149" i="41"/>
  <c r="EE149" i="41"/>
  <c r="EC345" i="41"/>
  <c r="ED345" i="41"/>
  <c r="EE345" i="41"/>
  <c r="EE11" i="41"/>
  <c r="ED11" i="41"/>
  <c r="EC11" i="41"/>
  <c r="DN345" i="41"/>
  <c r="DK345" i="41"/>
  <c r="DH345" i="41"/>
  <c r="DG345" i="41"/>
  <c r="DF345" i="41"/>
  <c r="DN149" i="41"/>
  <c r="DK149" i="41"/>
  <c r="DH149" i="41"/>
  <c r="DG149" i="41"/>
  <c r="DF149" i="41"/>
  <c r="DN301" i="41"/>
  <c r="DK301" i="41"/>
  <c r="DH301" i="41"/>
  <c r="DG301" i="41"/>
  <c r="DF301" i="41"/>
  <c r="DN229" i="41"/>
  <c r="DK229" i="41"/>
  <c r="DH229" i="41"/>
  <c r="DG229" i="41"/>
  <c r="DF229" i="41"/>
  <c r="DN219" i="41"/>
  <c r="DK219" i="41"/>
  <c r="DH219" i="41"/>
  <c r="DG219" i="41"/>
  <c r="DF219" i="41"/>
  <c r="DN194" i="41"/>
  <c r="DK194" i="41"/>
  <c r="DH194" i="41"/>
  <c r="DG194" i="41"/>
  <c r="DF194" i="41"/>
  <c r="DN151" i="41"/>
  <c r="DK151" i="41"/>
  <c r="DH151" i="41"/>
  <c r="DG151" i="41"/>
  <c r="DF151" i="41"/>
  <c r="DN71" i="41"/>
  <c r="DK71" i="41"/>
  <c r="DH71" i="41"/>
  <c r="DG71" i="41"/>
  <c r="DF71" i="41"/>
  <c r="DN59" i="41"/>
  <c r="DK59" i="41"/>
  <c r="DH59" i="41"/>
  <c r="DG59" i="41"/>
  <c r="DF59" i="41"/>
  <c r="DN11" i="41"/>
  <c r="DK11" i="41"/>
  <c r="DH11" i="41"/>
  <c r="DG11" i="41"/>
  <c r="DF11" i="41"/>
  <c r="CG345" i="41"/>
  <c r="CF345" i="41"/>
  <c r="CE345" i="41"/>
  <c r="CG149" i="41"/>
  <c r="CF149" i="41"/>
  <c r="CE149" i="41"/>
  <c r="CG301" i="41"/>
  <c r="CF301" i="41"/>
  <c r="CE301" i="41"/>
  <c r="CG229" i="41"/>
  <c r="CF229" i="41"/>
  <c r="CE229" i="41"/>
  <c r="CG219" i="41"/>
  <c r="CF219" i="41"/>
  <c r="CE219" i="41"/>
  <c r="CG194" i="41"/>
  <c r="CF194" i="41"/>
  <c r="CE194" i="41"/>
  <c r="CG151" i="41"/>
  <c r="CF151" i="41"/>
  <c r="CE151" i="41"/>
  <c r="CG71" i="41"/>
  <c r="CF71" i="41"/>
  <c r="CE71" i="41"/>
  <c r="CG59" i="41"/>
  <c r="CF59" i="41"/>
  <c r="CE59" i="41"/>
  <c r="CG11" i="41"/>
  <c r="CF11" i="41"/>
  <c r="CE11" i="41"/>
  <c r="BR249" i="42" l="1"/>
  <c r="CY170" i="42"/>
  <c r="CY116" i="42"/>
  <c r="V11" i="42"/>
  <c r="T11" i="42"/>
  <c r="G55" i="42"/>
  <c r="I55" i="42"/>
  <c r="V67" i="42"/>
  <c r="T67" i="42"/>
  <c r="V147" i="42"/>
  <c r="T147" i="42"/>
  <c r="V222" i="42"/>
  <c r="T222" i="42"/>
  <c r="V290" i="42"/>
  <c r="T290" i="42"/>
  <c r="G15" i="42"/>
  <c r="I15" i="42"/>
  <c r="V15" i="42"/>
  <c r="T15" i="42"/>
  <c r="G21" i="42"/>
  <c r="I21" i="42"/>
  <c r="V21" i="42"/>
  <c r="T21" i="42"/>
  <c r="G28" i="42"/>
  <c r="I28" i="42"/>
  <c r="V28" i="42"/>
  <c r="T28" i="42"/>
  <c r="G39" i="42"/>
  <c r="I39" i="42"/>
  <c r="V39" i="42"/>
  <c r="T39" i="42"/>
  <c r="G43" i="42"/>
  <c r="I43" i="42"/>
  <c r="V43" i="42"/>
  <c r="T43" i="42"/>
  <c r="G47" i="42"/>
  <c r="I47" i="42"/>
  <c r="V47" i="42"/>
  <c r="T47" i="42"/>
  <c r="G62" i="42"/>
  <c r="I62" i="42"/>
  <c r="V62" i="42"/>
  <c r="T62" i="42"/>
  <c r="G75" i="42"/>
  <c r="I75" i="42"/>
  <c r="V75" i="42"/>
  <c r="T75" i="42"/>
  <c r="G90" i="42"/>
  <c r="I90" i="42"/>
  <c r="V90" i="42"/>
  <c r="T90" i="42"/>
  <c r="G104" i="42"/>
  <c r="I104" i="42"/>
  <c r="V104" i="42"/>
  <c r="T104" i="42"/>
  <c r="G107" i="42"/>
  <c r="I107" i="42"/>
  <c r="V107" i="42"/>
  <c r="T107" i="42"/>
  <c r="G121" i="42"/>
  <c r="I121" i="42"/>
  <c r="V121" i="42"/>
  <c r="T121" i="42"/>
  <c r="G134" i="42"/>
  <c r="I134" i="42"/>
  <c r="V134" i="42"/>
  <c r="T134" i="42"/>
  <c r="G140" i="42"/>
  <c r="I140" i="42"/>
  <c r="V140" i="42"/>
  <c r="T140" i="42"/>
  <c r="G160" i="42"/>
  <c r="I160" i="42"/>
  <c r="V160" i="42"/>
  <c r="T160" i="42"/>
  <c r="G178" i="42"/>
  <c r="I178" i="42"/>
  <c r="V178" i="42"/>
  <c r="T178" i="42"/>
  <c r="G198" i="42"/>
  <c r="I198" i="42"/>
  <c r="V198" i="42"/>
  <c r="T198" i="42"/>
  <c r="G200" i="42"/>
  <c r="I200" i="42"/>
  <c r="V200" i="42"/>
  <c r="T200" i="42"/>
  <c r="G214" i="42"/>
  <c r="I214" i="42"/>
  <c r="V214" i="42"/>
  <c r="T214" i="42"/>
  <c r="G223" i="42"/>
  <c r="I223" i="42"/>
  <c r="V223" i="42"/>
  <c r="T223" i="42"/>
  <c r="G237" i="42"/>
  <c r="I237" i="42"/>
  <c r="V237" i="42"/>
  <c r="T237" i="42"/>
  <c r="G245" i="42"/>
  <c r="I245" i="42"/>
  <c r="V245" i="42"/>
  <c r="T245" i="42"/>
  <c r="G247" i="42"/>
  <c r="I247" i="42"/>
  <c r="V247" i="42"/>
  <c r="T247" i="42"/>
  <c r="G250" i="42"/>
  <c r="I250" i="42"/>
  <c r="V250" i="42"/>
  <c r="T250" i="42"/>
  <c r="G257" i="42"/>
  <c r="I257" i="42"/>
  <c r="V257" i="42"/>
  <c r="T257" i="42"/>
  <c r="G260" i="42"/>
  <c r="I260" i="42"/>
  <c r="V260" i="42"/>
  <c r="T260" i="42"/>
  <c r="G264" i="42"/>
  <c r="I264" i="42"/>
  <c r="V264" i="42"/>
  <c r="T264" i="42"/>
  <c r="G289" i="42"/>
  <c r="I289" i="42"/>
  <c r="T289" i="42"/>
  <c r="V289" i="42"/>
  <c r="G295" i="42"/>
  <c r="I295" i="42"/>
  <c r="V295" i="42"/>
  <c r="T295" i="42"/>
  <c r="G309" i="42"/>
  <c r="I309" i="42"/>
  <c r="V309" i="42"/>
  <c r="T309" i="42"/>
  <c r="I312" i="42"/>
  <c r="G312" i="42"/>
  <c r="T312" i="42"/>
  <c r="V312" i="42"/>
  <c r="I315" i="42"/>
  <c r="G315" i="42"/>
  <c r="V315" i="42"/>
  <c r="T315" i="42"/>
  <c r="V330" i="42"/>
  <c r="T330" i="42"/>
  <c r="G12" i="42"/>
  <c r="I12" i="42"/>
  <c r="V12" i="42"/>
  <c r="T12" i="42"/>
  <c r="G72" i="42"/>
  <c r="I72" i="42"/>
  <c r="G216" i="42"/>
  <c r="I216" i="42"/>
  <c r="V216" i="42"/>
  <c r="T216" i="42"/>
  <c r="CO305" i="42"/>
  <c r="CO249" i="42"/>
  <c r="V55" i="42"/>
  <c r="T55" i="42"/>
  <c r="G147" i="42"/>
  <c r="I147" i="42"/>
  <c r="G222" i="42"/>
  <c r="I222" i="42"/>
  <c r="I290" i="42"/>
  <c r="G290" i="42"/>
  <c r="V145" i="42"/>
  <c r="T145" i="42"/>
  <c r="G145" i="42"/>
  <c r="I145" i="42"/>
  <c r="G8" i="42"/>
  <c r="I8" i="42"/>
  <c r="V8" i="42"/>
  <c r="T8" i="42"/>
  <c r="G23" i="42"/>
  <c r="I23" i="42"/>
  <c r="V23" i="42"/>
  <c r="T23" i="42"/>
  <c r="G37" i="42"/>
  <c r="I37" i="42"/>
  <c r="G40" i="42"/>
  <c r="I40" i="42"/>
  <c r="V40" i="42"/>
  <c r="T40" i="42"/>
  <c r="G44" i="42"/>
  <c r="I44" i="42"/>
  <c r="V44" i="42"/>
  <c r="T44" i="42"/>
  <c r="G48" i="42"/>
  <c r="I48" i="42"/>
  <c r="V48" i="42"/>
  <c r="T48" i="42"/>
  <c r="G71" i="42"/>
  <c r="I71" i="42"/>
  <c r="V71" i="42"/>
  <c r="T71" i="42"/>
  <c r="G79" i="42"/>
  <c r="I79" i="42"/>
  <c r="V79" i="42"/>
  <c r="T79" i="42"/>
  <c r="G103" i="42"/>
  <c r="I103" i="42"/>
  <c r="V103" i="42"/>
  <c r="T103" i="42"/>
  <c r="G106" i="42"/>
  <c r="I106" i="42"/>
  <c r="V106" i="42"/>
  <c r="T106" i="42"/>
  <c r="G110" i="42"/>
  <c r="I110" i="42"/>
  <c r="G127" i="42"/>
  <c r="I127" i="42"/>
  <c r="V127" i="42"/>
  <c r="T127" i="42"/>
  <c r="G136" i="42"/>
  <c r="I136" i="42"/>
  <c r="V136" i="42"/>
  <c r="T136" i="42"/>
  <c r="G175" i="42"/>
  <c r="I175" i="42"/>
  <c r="V175" i="42"/>
  <c r="T175" i="42"/>
  <c r="G180" i="42"/>
  <c r="I180" i="42"/>
  <c r="V180" i="42"/>
  <c r="T180" i="42"/>
  <c r="G199" i="42"/>
  <c r="I199" i="42"/>
  <c r="V199" i="42"/>
  <c r="T199" i="42"/>
  <c r="V208" i="42"/>
  <c r="T208" i="42"/>
  <c r="G220" i="42"/>
  <c r="I220" i="42"/>
  <c r="V220" i="42"/>
  <c r="T220" i="42"/>
  <c r="G225" i="42"/>
  <c r="I225" i="42"/>
  <c r="V225" i="42"/>
  <c r="T225" i="42"/>
  <c r="G244" i="42"/>
  <c r="I244" i="42"/>
  <c r="V244" i="42"/>
  <c r="T244" i="42"/>
  <c r="G246" i="42"/>
  <c r="I246" i="42"/>
  <c r="V246" i="42"/>
  <c r="T246" i="42"/>
  <c r="G248" i="42"/>
  <c r="I248" i="42"/>
  <c r="V248" i="42"/>
  <c r="T248" i="42"/>
  <c r="G256" i="42"/>
  <c r="I256" i="42"/>
  <c r="V256" i="42"/>
  <c r="T256" i="42"/>
  <c r="G259" i="42"/>
  <c r="I259" i="42"/>
  <c r="V259" i="42"/>
  <c r="T259" i="42"/>
  <c r="G261" i="42"/>
  <c r="I261" i="42"/>
  <c r="V261" i="42"/>
  <c r="T261" i="42"/>
  <c r="I272" i="42"/>
  <c r="G272" i="42"/>
  <c r="T272" i="42"/>
  <c r="V272" i="42"/>
  <c r="I294" i="42"/>
  <c r="G294" i="42"/>
  <c r="V294" i="42"/>
  <c r="T294" i="42"/>
  <c r="I303" i="42"/>
  <c r="G303" i="42"/>
  <c r="V303" i="42"/>
  <c r="T303" i="42"/>
  <c r="I310" i="42"/>
  <c r="G310" i="42"/>
  <c r="V310" i="42"/>
  <c r="T310" i="42"/>
  <c r="G314" i="42"/>
  <c r="I314" i="42"/>
  <c r="V314" i="42"/>
  <c r="T314" i="42"/>
  <c r="I323" i="42"/>
  <c r="G323" i="42"/>
  <c r="V323" i="42"/>
  <c r="T323" i="42"/>
  <c r="I334" i="42"/>
  <c r="G334" i="42"/>
  <c r="I332" i="42"/>
  <c r="G332" i="42"/>
  <c r="V24" i="42"/>
  <c r="T24" i="42"/>
  <c r="V195" i="42"/>
  <c r="T195" i="42"/>
  <c r="G38" i="42"/>
  <c r="I38" i="42"/>
  <c r="V38" i="42"/>
  <c r="T38" i="42"/>
  <c r="G125" i="42"/>
  <c r="I125" i="42"/>
  <c r="G149" i="42"/>
  <c r="I149" i="42"/>
  <c r="BR277" i="42"/>
  <c r="CY271" i="42"/>
  <c r="CY292" i="42"/>
  <c r="CY213" i="42"/>
  <c r="BR202" i="42"/>
  <c r="CY130" i="42"/>
  <c r="CY64" i="42"/>
  <c r="CY32" i="42"/>
  <c r="CY99" i="42"/>
  <c r="CY16" i="42"/>
  <c r="CY10" i="42"/>
  <c r="CO218" i="42"/>
  <c r="CY124" i="42"/>
  <c r="CY118" i="42"/>
  <c r="CO59" i="42"/>
  <c r="CY152" i="42"/>
  <c r="CY172" i="42"/>
  <c r="CO83" i="42"/>
  <c r="CO270" i="42"/>
  <c r="CR237" i="41"/>
  <c r="CO100" i="42"/>
  <c r="CO81" i="42"/>
  <c r="CR62" i="41"/>
  <c r="CR147" i="41"/>
  <c r="EO312" i="41"/>
  <c r="EP312" i="41" s="1"/>
  <c r="CR234" i="41"/>
  <c r="G8" i="41"/>
  <c r="I8" i="41"/>
  <c r="G20" i="41"/>
  <c r="I20" i="41"/>
  <c r="I23" i="41"/>
  <c r="G23" i="41"/>
  <c r="I38" i="41"/>
  <c r="G38" i="41"/>
  <c r="I15" i="41"/>
  <c r="G15" i="41"/>
  <c r="I21" i="41"/>
  <c r="G21" i="41"/>
  <c r="G28" i="41"/>
  <c r="I28" i="41"/>
  <c r="I40" i="41"/>
  <c r="G40" i="41"/>
  <c r="I44" i="41"/>
  <c r="G44" i="41"/>
  <c r="I48" i="41"/>
  <c r="G48" i="41"/>
  <c r="I66" i="41"/>
  <c r="G66" i="41"/>
  <c r="G79" i="41"/>
  <c r="I79" i="41"/>
  <c r="G94" i="41"/>
  <c r="I94" i="41"/>
  <c r="I108" i="41"/>
  <c r="G108" i="41"/>
  <c r="G111" i="41"/>
  <c r="I111" i="41"/>
  <c r="G125" i="41"/>
  <c r="I125" i="41"/>
  <c r="I138" i="41"/>
  <c r="G138" i="41"/>
  <c r="I144" i="41"/>
  <c r="G144" i="41"/>
  <c r="I164" i="41"/>
  <c r="G164" i="41"/>
  <c r="I183" i="41"/>
  <c r="G183" i="41"/>
  <c r="I204" i="41"/>
  <c r="G204" i="41"/>
  <c r="I206" i="41"/>
  <c r="G206" i="41"/>
  <c r="I221" i="41"/>
  <c r="G221" i="41"/>
  <c r="I230" i="41"/>
  <c r="G230" i="41"/>
  <c r="I245" i="41"/>
  <c r="G245" i="41"/>
  <c r="I253" i="41"/>
  <c r="G253" i="41"/>
  <c r="I256" i="41"/>
  <c r="G256" i="41"/>
  <c r="I259" i="41"/>
  <c r="G259" i="41"/>
  <c r="I267" i="41"/>
  <c r="G267" i="41"/>
  <c r="I270" i="41"/>
  <c r="G270" i="41"/>
  <c r="I274" i="41"/>
  <c r="G274" i="41"/>
  <c r="I300" i="41"/>
  <c r="G300" i="41"/>
  <c r="I306" i="41"/>
  <c r="G306" i="41"/>
  <c r="I320" i="41"/>
  <c r="G320" i="41"/>
  <c r="I323" i="41"/>
  <c r="G323" i="41"/>
  <c r="G326" i="41"/>
  <c r="I326" i="41"/>
  <c r="I56" i="41"/>
  <c r="G56" i="41"/>
  <c r="I76" i="41"/>
  <c r="G76" i="41"/>
  <c r="I141" i="41"/>
  <c r="G141" i="41"/>
  <c r="I223" i="41"/>
  <c r="G223" i="41"/>
  <c r="I345" i="41"/>
  <c r="G345" i="41"/>
  <c r="I342" i="41"/>
  <c r="G342" i="41"/>
  <c r="I337" i="41"/>
  <c r="G337" i="41"/>
  <c r="I332" i="41"/>
  <c r="G332" i="41"/>
  <c r="I329" i="41"/>
  <c r="G329" i="41"/>
  <c r="G322" i="41"/>
  <c r="I322" i="41"/>
  <c r="I316" i="41"/>
  <c r="G316" i="41"/>
  <c r="I311" i="41"/>
  <c r="G311" i="41"/>
  <c r="I309" i="41"/>
  <c r="G309" i="41"/>
  <c r="I307" i="41"/>
  <c r="G307" i="41"/>
  <c r="I303" i="41"/>
  <c r="G303" i="41"/>
  <c r="I299" i="41"/>
  <c r="G299" i="41"/>
  <c r="I297" i="41"/>
  <c r="G297" i="41"/>
  <c r="I295" i="41"/>
  <c r="G295" i="41"/>
  <c r="I293" i="41"/>
  <c r="G293" i="41"/>
  <c r="G289" i="41"/>
  <c r="I289" i="41"/>
  <c r="I287" i="41"/>
  <c r="G287" i="41"/>
  <c r="G284" i="41"/>
  <c r="I284" i="41"/>
  <c r="I281" i="41"/>
  <c r="G281" i="41"/>
  <c r="G278" i="41"/>
  <c r="I278" i="41"/>
  <c r="I273" i="41"/>
  <c r="G273" i="41"/>
  <c r="I263" i="41"/>
  <c r="G263" i="41"/>
  <c r="I260" i="41"/>
  <c r="G260" i="41"/>
  <c r="I251" i="41"/>
  <c r="G251" i="41"/>
  <c r="I249" i="41"/>
  <c r="G249" i="41"/>
  <c r="I247" i="41"/>
  <c r="G247" i="41"/>
  <c r="I244" i="41"/>
  <c r="G244" i="41"/>
  <c r="I240" i="41"/>
  <c r="G240" i="41"/>
  <c r="I238" i="41"/>
  <c r="G238" i="41"/>
  <c r="I233" i="41"/>
  <c r="G233" i="41"/>
  <c r="I228" i="41"/>
  <c r="G228" i="41"/>
  <c r="I222" i="41"/>
  <c r="G222" i="41"/>
  <c r="I217" i="41"/>
  <c r="G217" i="41"/>
  <c r="I215" i="41"/>
  <c r="G215" i="41"/>
  <c r="I210" i="41"/>
  <c r="G210" i="41"/>
  <c r="I207" i="41"/>
  <c r="G207" i="41"/>
  <c r="I200" i="41"/>
  <c r="G200" i="41"/>
  <c r="I197" i="41"/>
  <c r="G197" i="41"/>
  <c r="I193" i="41"/>
  <c r="G193" i="41"/>
  <c r="I191" i="41"/>
  <c r="G191" i="41"/>
  <c r="G188" i="41"/>
  <c r="I188" i="41"/>
  <c r="I181" i="41"/>
  <c r="G181" i="41"/>
  <c r="I176" i="41"/>
  <c r="G176" i="41"/>
  <c r="I174" i="41"/>
  <c r="G174" i="41"/>
  <c r="I172" i="41"/>
  <c r="G172" i="41"/>
  <c r="I168" i="41"/>
  <c r="G168" i="41"/>
  <c r="I166" i="41"/>
  <c r="G166" i="41"/>
  <c r="G163" i="41"/>
  <c r="I163" i="41"/>
  <c r="I159" i="41"/>
  <c r="G159" i="41"/>
  <c r="I156" i="41"/>
  <c r="G156" i="41"/>
  <c r="I154" i="41"/>
  <c r="G154" i="41"/>
  <c r="I146" i="41"/>
  <c r="G146" i="41"/>
  <c r="G143" i="41"/>
  <c r="I143" i="41"/>
  <c r="G139" i="41"/>
  <c r="I139" i="41"/>
  <c r="G135" i="41"/>
  <c r="I135" i="41"/>
  <c r="G133" i="41"/>
  <c r="I133" i="41"/>
  <c r="I130" i="41"/>
  <c r="G130" i="41"/>
  <c r="G127" i="41"/>
  <c r="I127" i="41"/>
  <c r="I123" i="41"/>
  <c r="G123" i="41"/>
  <c r="G121" i="41"/>
  <c r="I121" i="41"/>
  <c r="G119" i="41"/>
  <c r="I119" i="41"/>
  <c r="I116" i="41"/>
  <c r="G116" i="41"/>
  <c r="I113" i="41"/>
  <c r="G113" i="41"/>
  <c r="G109" i="41"/>
  <c r="I109" i="41"/>
  <c r="G105" i="41"/>
  <c r="I105" i="41"/>
  <c r="G103" i="41"/>
  <c r="I103" i="41"/>
  <c r="I100" i="41"/>
  <c r="G100" i="41"/>
  <c r="I97" i="41"/>
  <c r="G97" i="41"/>
  <c r="I95" i="41"/>
  <c r="G95" i="41"/>
  <c r="G91" i="41"/>
  <c r="I91" i="41"/>
  <c r="I89" i="41"/>
  <c r="G89" i="41"/>
  <c r="G87" i="41"/>
  <c r="I87" i="41"/>
  <c r="I84" i="41"/>
  <c r="G84" i="41"/>
  <c r="I80" i="41"/>
  <c r="G80" i="41"/>
  <c r="I73" i="41"/>
  <c r="G73" i="41"/>
  <c r="G69" i="41"/>
  <c r="I69" i="41"/>
  <c r="G65" i="41"/>
  <c r="I65" i="41"/>
  <c r="G61" i="41"/>
  <c r="I61" i="41"/>
  <c r="G51" i="41"/>
  <c r="I51" i="41"/>
  <c r="I46" i="41"/>
  <c r="G46" i="41"/>
  <c r="I42" i="41"/>
  <c r="G42" i="41"/>
  <c r="I35" i="41"/>
  <c r="G35" i="41"/>
  <c r="G32" i="41"/>
  <c r="I32" i="41"/>
  <c r="G30" i="41"/>
  <c r="I30" i="41"/>
  <c r="I27" i="41"/>
  <c r="G27" i="41"/>
  <c r="I25" i="41"/>
  <c r="G25" i="41"/>
  <c r="I18" i="41"/>
  <c r="G18" i="41"/>
  <c r="G14" i="41"/>
  <c r="I14" i="41"/>
  <c r="G10" i="41"/>
  <c r="I10" i="41"/>
  <c r="I7" i="41"/>
  <c r="G7" i="41"/>
  <c r="CR55" i="41"/>
  <c r="EO55" i="41"/>
  <c r="EP55" i="41" s="1"/>
  <c r="CR184" i="41"/>
  <c r="EO184" i="41"/>
  <c r="EP184" i="41" s="1"/>
  <c r="CR212" i="41"/>
  <c r="EO212" i="41"/>
  <c r="CR137" i="41"/>
  <c r="EO137" i="41"/>
  <c r="CR182" i="41"/>
  <c r="EO182" i="41"/>
  <c r="CR335" i="41"/>
  <c r="EO335" i="41"/>
  <c r="CR338" i="41"/>
  <c r="EO338" i="41"/>
  <c r="EP338" i="41" s="1"/>
  <c r="CR292" i="41"/>
  <c r="EO292" i="41"/>
  <c r="EP292" i="41" s="1"/>
  <c r="CR315" i="41"/>
  <c r="EO315" i="41"/>
  <c r="EP315" i="41" s="1"/>
  <c r="CR261" i="41"/>
  <c r="EO261" i="41"/>
  <c r="EP261" i="41" s="1"/>
  <c r="CR202" i="41"/>
  <c r="EO202" i="41"/>
  <c r="EP202" i="41" s="1"/>
  <c r="CR324" i="41"/>
  <c r="EO324" i="41"/>
  <c r="CR280" i="41"/>
  <c r="EO280" i="41"/>
  <c r="EP280" i="41" s="1"/>
  <c r="EB58" i="41"/>
  <c r="EB22" i="41"/>
  <c r="EB170" i="41"/>
  <c r="EB55" i="41"/>
  <c r="EB338" i="41"/>
  <c r="EB343" i="41"/>
  <c r="EB280" i="41"/>
  <c r="EB292" i="41"/>
  <c r="EB9" i="41"/>
  <c r="EB36" i="41"/>
  <c r="EB333" i="41"/>
  <c r="G149" i="41"/>
  <c r="I149" i="41"/>
  <c r="G41" i="41"/>
  <c r="I41" i="41"/>
  <c r="G45" i="41"/>
  <c r="I45" i="41"/>
  <c r="I49" i="41"/>
  <c r="G49" i="41"/>
  <c r="G75" i="41"/>
  <c r="I75" i="41"/>
  <c r="G83" i="41"/>
  <c r="I83" i="41"/>
  <c r="I107" i="41"/>
  <c r="G107" i="41"/>
  <c r="I110" i="41"/>
  <c r="G110" i="41"/>
  <c r="I114" i="41"/>
  <c r="G114" i="41"/>
  <c r="I131" i="41"/>
  <c r="G131" i="41"/>
  <c r="I140" i="41"/>
  <c r="G140" i="41"/>
  <c r="I152" i="41"/>
  <c r="G152" i="41"/>
  <c r="I179" i="41"/>
  <c r="G179" i="41"/>
  <c r="I185" i="41"/>
  <c r="G185" i="41"/>
  <c r="I205" i="41"/>
  <c r="G205" i="41"/>
  <c r="I214" i="41"/>
  <c r="G214" i="41"/>
  <c r="I227" i="41"/>
  <c r="G227" i="41"/>
  <c r="I232" i="41"/>
  <c r="G232" i="41"/>
  <c r="I252" i="41"/>
  <c r="G252" i="41"/>
  <c r="I254" i="41"/>
  <c r="G254" i="41"/>
  <c r="I257" i="41"/>
  <c r="G257" i="41"/>
  <c r="I265" i="41"/>
  <c r="G265" i="41"/>
  <c r="I269" i="41"/>
  <c r="G269" i="41"/>
  <c r="G271" i="41"/>
  <c r="I271" i="41"/>
  <c r="I283" i="41"/>
  <c r="G283" i="41"/>
  <c r="I305" i="41"/>
  <c r="G305" i="41"/>
  <c r="I314" i="41"/>
  <c r="G314" i="41"/>
  <c r="I321" i="41"/>
  <c r="G321" i="41"/>
  <c r="I325" i="41"/>
  <c r="G325" i="41"/>
  <c r="I334" i="41"/>
  <c r="G334" i="41"/>
  <c r="I12" i="41"/>
  <c r="G12" i="41"/>
  <c r="G39" i="41"/>
  <c r="I39" i="41"/>
  <c r="G129" i="41"/>
  <c r="I129" i="41"/>
  <c r="G153" i="41"/>
  <c r="I153" i="41"/>
  <c r="G344" i="41"/>
  <c r="I344" i="41"/>
  <c r="I339" i="41"/>
  <c r="G339" i="41"/>
  <c r="I336" i="41"/>
  <c r="G336" i="41"/>
  <c r="I330" i="41"/>
  <c r="G330" i="41"/>
  <c r="I327" i="41"/>
  <c r="G327" i="41"/>
  <c r="I319" i="41"/>
  <c r="G319" i="41"/>
  <c r="I313" i="41"/>
  <c r="G313" i="41"/>
  <c r="I310" i="41"/>
  <c r="G310" i="41"/>
  <c r="G308" i="41"/>
  <c r="I308" i="41"/>
  <c r="G304" i="41"/>
  <c r="I304" i="41"/>
  <c r="I302" i="41"/>
  <c r="G302" i="41"/>
  <c r="G298" i="41"/>
  <c r="I298" i="41"/>
  <c r="I296" i="41"/>
  <c r="G296" i="41"/>
  <c r="I294" i="41"/>
  <c r="G294" i="41"/>
  <c r="I291" i="41"/>
  <c r="G291" i="41"/>
  <c r="I288" i="41"/>
  <c r="G288" i="41"/>
  <c r="I285" i="41"/>
  <c r="G285" i="41"/>
  <c r="I282" i="41"/>
  <c r="G282" i="41"/>
  <c r="I275" i="41"/>
  <c r="G275" i="41"/>
  <c r="I268" i="41"/>
  <c r="G268" i="41"/>
  <c r="G262" i="41"/>
  <c r="I262" i="41"/>
  <c r="I258" i="41"/>
  <c r="G258" i="41"/>
  <c r="I250" i="41"/>
  <c r="G250" i="41"/>
  <c r="I248" i="41"/>
  <c r="G248" i="41"/>
  <c r="I246" i="41"/>
  <c r="G246" i="41"/>
  <c r="I243" i="41"/>
  <c r="G243" i="41"/>
  <c r="I239" i="41"/>
  <c r="G239" i="41"/>
  <c r="I236" i="41"/>
  <c r="G236" i="41"/>
  <c r="I231" i="41"/>
  <c r="G231" i="41"/>
  <c r="I225" i="41"/>
  <c r="G225" i="41"/>
  <c r="I220" i="41"/>
  <c r="G220" i="41"/>
  <c r="I216" i="41"/>
  <c r="G216" i="41"/>
  <c r="I211" i="41"/>
  <c r="G211" i="41"/>
  <c r="I208" i="41"/>
  <c r="G208" i="41"/>
  <c r="I203" i="41"/>
  <c r="G203" i="41"/>
  <c r="I199" i="41"/>
  <c r="G199" i="41"/>
  <c r="I196" i="41"/>
  <c r="G196" i="41"/>
  <c r="I192" i="41"/>
  <c r="G192" i="41"/>
  <c r="I190" i="41"/>
  <c r="G190" i="41"/>
  <c r="I187" i="41"/>
  <c r="G187" i="41"/>
  <c r="I177" i="41"/>
  <c r="G177" i="41"/>
  <c r="I175" i="41"/>
  <c r="G175" i="41"/>
  <c r="I173" i="41"/>
  <c r="G173" i="41"/>
  <c r="I171" i="41"/>
  <c r="G171" i="41"/>
  <c r="I167" i="41"/>
  <c r="G167" i="41"/>
  <c r="I165" i="41"/>
  <c r="G165" i="41"/>
  <c r="I161" i="41"/>
  <c r="G161" i="41"/>
  <c r="G158" i="41"/>
  <c r="I158" i="41"/>
  <c r="I155" i="41"/>
  <c r="G155" i="41"/>
  <c r="I150" i="41"/>
  <c r="G150" i="41"/>
  <c r="G145" i="41"/>
  <c r="I145" i="41"/>
  <c r="I142" i="41"/>
  <c r="G142" i="41"/>
  <c r="I136" i="41"/>
  <c r="G136" i="41"/>
  <c r="I134" i="41"/>
  <c r="G134" i="41"/>
  <c r="I132" i="41"/>
  <c r="G132" i="41"/>
  <c r="I128" i="41"/>
  <c r="G128" i="41"/>
  <c r="I124" i="41"/>
  <c r="G124" i="41"/>
  <c r="I122" i="41"/>
  <c r="G122" i="41"/>
  <c r="I120" i="41"/>
  <c r="G120" i="41"/>
  <c r="I118" i="41"/>
  <c r="G118" i="41"/>
  <c r="G115" i="41"/>
  <c r="I115" i="41"/>
  <c r="I112" i="41"/>
  <c r="G112" i="41"/>
  <c r="I106" i="41"/>
  <c r="G106" i="41"/>
  <c r="I104" i="41"/>
  <c r="G104" i="41"/>
  <c r="I102" i="41"/>
  <c r="G102" i="41"/>
  <c r="I98" i="41"/>
  <c r="G98" i="41"/>
  <c r="G96" i="41"/>
  <c r="I96" i="41"/>
  <c r="I92" i="41"/>
  <c r="G92" i="41"/>
  <c r="I90" i="41"/>
  <c r="G90" i="41"/>
  <c r="I88" i="41"/>
  <c r="G88" i="41"/>
  <c r="G85" i="41"/>
  <c r="I85" i="41"/>
  <c r="I81" i="41"/>
  <c r="G81" i="41"/>
  <c r="G77" i="41"/>
  <c r="I77" i="41"/>
  <c r="I70" i="41"/>
  <c r="G70" i="41"/>
  <c r="I68" i="41"/>
  <c r="G68" i="41"/>
  <c r="I63" i="41"/>
  <c r="G63" i="41"/>
  <c r="I50" i="41"/>
  <c r="G50" i="41"/>
  <c r="I43" i="41"/>
  <c r="G43" i="41"/>
  <c r="G37" i="41"/>
  <c r="I37" i="41"/>
  <c r="I34" i="41"/>
  <c r="G34" i="41"/>
  <c r="I31" i="41"/>
  <c r="G31" i="41"/>
  <c r="I29" i="41"/>
  <c r="G29" i="41"/>
  <c r="I26" i="41"/>
  <c r="G26" i="41"/>
  <c r="I19" i="41"/>
  <c r="G19" i="41"/>
  <c r="G16" i="41"/>
  <c r="I16" i="41"/>
  <c r="I13" i="41"/>
  <c r="G13" i="41"/>
  <c r="CR6" i="41"/>
  <c r="EO6" i="41"/>
  <c r="EP6" i="41" s="1"/>
  <c r="CR101" i="41"/>
  <c r="EO101" i="41"/>
  <c r="EP101" i="41" s="1"/>
  <c r="CR209" i="41"/>
  <c r="EO209" i="41"/>
  <c r="CR93" i="41"/>
  <c r="EO93" i="41"/>
  <c r="EP93" i="41" s="1"/>
  <c r="CR318" i="41"/>
  <c r="EO318" i="41"/>
  <c r="EP318" i="41" s="1"/>
  <c r="CR264" i="41"/>
  <c r="EO264" i="41"/>
  <c r="CR157" i="41"/>
  <c r="EO157" i="41"/>
  <c r="EP157" i="41" s="1"/>
  <c r="CR331" i="41"/>
  <c r="EO331" i="41"/>
  <c r="EP331" i="41" s="1"/>
  <c r="CR276" i="41"/>
  <c r="EO276" i="41"/>
  <c r="EP276" i="41" s="1"/>
  <c r="CR286" i="41"/>
  <c r="EO286" i="41"/>
  <c r="CR74" i="41"/>
  <c r="EO74" i="41"/>
  <c r="EP74" i="41" s="1"/>
  <c r="CR272" i="41"/>
  <c r="EO272" i="41"/>
  <c r="EP272" i="41" s="1"/>
  <c r="CR162" i="41"/>
  <c r="EO162" i="41"/>
  <c r="EP162" i="41" s="1"/>
  <c r="CR126" i="41"/>
  <c r="EO126" i="41"/>
  <c r="EP126" i="41" s="1"/>
  <c r="CR160" i="41"/>
  <c r="EO160" i="41"/>
  <c r="EP160" i="41" s="1"/>
  <c r="CR218" i="41"/>
  <c r="EO218" i="41"/>
  <c r="EP218" i="41" s="1"/>
  <c r="EB184" i="41"/>
  <c r="EB99" i="41"/>
  <c r="EB24" i="41"/>
  <c r="EB82" i="41"/>
  <c r="EB218" i="41"/>
  <c r="EB53" i="41"/>
  <c r="EB318" i="41"/>
  <c r="EB86" i="41"/>
  <c r="EB315" i="41"/>
  <c r="EB276" i="41"/>
  <c r="EB328" i="41"/>
  <c r="EB317" i="41"/>
  <c r="EB157" i="41"/>
  <c r="EB202" i="41"/>
  <c r="EB78" i="41"/>
  <c r="EB169" i="41"/>
  <c r="EB261" i="41"/>
  <c r="EB242" i="41"/>
  <c r="EB234" i="41"/>
  <c r="CY88" i="42"/>
  <c r="CY129" i="42"/>
  <c r="CY185" i="42"/>
  <c r="CY27" i="42"/>
  <c r="CY296" i="42"/>
  <c r="BR254" i="42"/>
  <c r="CY229" i="42"/>
  <c r="CY205" i="42"/>
  <c r="BR185" i="42"/>
  <c r="BR129" i="42"/>
  <c r="BR49" i="42"/>
  <c r="BR33" i="42"/>
  <c r="BR7" i="42"/>
  <c r="CY98" i="42"/>
  <c r="CY73" i="42"/>
  <c r="CY169" i="42"/>
  <c r="CY318" i="42"/>
  <c r="CY293" i="42"/>
  <c r="CY184" i="42"/>
  <c r="CZ184" i="42" s="1"/>
  <c r="CY333" i="42"/>
  <c r="BR328" i="42"/>
  <c r="CY209" i="42"/>
  <c r="BR117" i="42"/>
  <c r="CY132" i="42"/>
  <c r="CY102" i="42"/>
  <c r="CZ102" i="42" s="1"/>
  <c r="CY273" i="42"/>
  <c r="CY61" i="42"/>
  <c r="CY91" i="42"/>
  <c r="CY191" i="42"/>
  <c r="CY164" i="42"/>
  <c r="CY159" i="42"/>
  <c r="CY226" i="42"/>
  <c r="CY331" i="42"/>
  <c r="CY299" i="42"/>
  <c r="CY112" i="42"/>
  <c r="CY45" i="42"/>
  <c r="CY30" i="42"/>
  <c r="CY231" i="42"/>
  <c r="CY239" i="42"/>
  <c r="CR47" i="41"/>
  <c r="CR36" i="41"/>
  <c r="CR60" i="41"/>
  <c r="CR86" i="41"/>
  <c r="CR195" i="41"/>
  <c r="CR242" i="41"/>
  <c r="EO5" i="41"/>
  <c r="EP5" i="41" s="1"/>
  <c r="CR241" i="41"/>
  <c r="CR67" i="41"/>
  <c r="CR328" i="41"/>
  <c r="CR99" i="41"/>
  <c r="CR5" i="41"/>
  <c r="CR22" i="41"/>
  <c r="CR53" i="41"/>
  <c r="CR78" i="41"/>
  <c r="CR24" i="41"/>
  <c r="CR226" i="41"/>
  <c r="BR316" i="42"/>
  <c r="CY316" i="42"/>
  <c r="CY101" i="42"/>
  <c r="BR101" i="42"/>
  <c r="BR57" i="42"/>
  <c r="CY57" i="42"/>
  <c r="CY251" i="42"/>
  <c r="BR251" i="42"/>
  <c r="BR240" i="42"/>
  <c r="CY240" i="42"/>
  <c r="BR218" i="42"/>
  <c r="CY218" i="42"/>
  <c r="CZ218" i="42" s="1"/>
  <c r="CY135" i="42"/>
  <c r="BR135" i="42"/>
  <c r="BR108" i="42"/>
  <c r="CY108" i="42"/>
  <c r="BR77" i="42"/>
  <c r="CY77" i="42"/>
  <c r="BR66" i="42"/>
  <c r="CY66" i="42"/>
  <c r="BR34" i="42"/>
  <c r="CY34" i="42"/>
  <c r="BR325" i="42"/>
  <c r="CY325" i="42"/>
  <c r="CY287" i="42"/>
  <c r="BR287" i="42"/>
  <c r="BR270" i="42"/>
  <c r="CY263" i="42"/>
  <c r="BR263" i="42"/>
  <c r="CY233" i="42"/>
  <c r="CY115" i="42"/>
  <c r="BR115" i="42"/>
  <c r="BR318" i="42"/>
  <c r="BR81" i="42"/>
  <c r="CY81" i="42"/>
  <c r="CZ81" i="42" s="1"/>
  <c r="BR50" i="42"/>
  <c r="CY50" i="42"/>
  <c r="BR86" i="42"/>
  <c r="CY86" i="42"/>
  <c r="BR92" i="42"/>
  <c r="CY92" i="42"/>
  <c r="BR19" i="42"/>
  <c r="CY19" i="42"/>
  <c r="CR333" i="41"/>
  <c r="CR343" i="41"/>
  <c r="BR308" i="42"/>
  <c r="CY302" i="42"/>
  <c r="CY298" i="42"/>
  <c r="BR305" i="42"/>
  <c r="CY235" i="42"/>
  <c r="CY224" i="42"/>
  <c r="CY186" i="42"/>
  <c r="CY176" i="42"/>
  <c r="CY142" i="42"/>
  <c r="CY197" i="42"/>
  <c r="CY151" i="42"/>
  <c r="CY128" i="42"/>
  <c r="CY111" i="42"/>
  <c r="CY94" i="42"/>
  <c r="CY84" i="42"/>
  <c r="CY41" i="42"/>
  <c r="CY181" i="42"/>
  <c r="CY146" i="42"/>
  <c r="CY242" i="42"/>
  <c r="CY190" i="42"/>
  <c r="CY173" i="42"/>
  <c r="CY163" i="42"/>
  <c r="CY29" i="42"/>
  <c r="CY18" i="42"/>
  <c r="CY280" i="42"/>
  <c r="CY274" i="42"/>
  <c r="CR148" i="41"/>
  <c r="BS11" i="43"/>
  <c r="CN12" i="43"/>
  <c r="AS8" i="42"/>
  <c r="CY162" i="42"/>
  <c r="CR58" i="41"/>
  <c r="CR82" i="41"/>
  <c r="DE193" i="41"/>
  <c r="DE188" i="41"/>
  <c r="DE176" i="41"/>
  <c r="CS175" i="41"/>
  <c r="CS173" i="41"/>
  <c r="DE172" i="41"/>
  <c r="CS171" i="41"/>
  <c r="CS167" i="41"/>
  <c r="DE166" i="41"/>
  <c r="CS165" i="41"/>
  <c r="DE303" i="41"/>
  <c r="DE299" i="41"/>
  <c r="DE296" i="41"/>
  <c r="DE260" i="41"/>
  <c r="CS258" i="41"/>
  <c r="DE250" i="41"/>
  <c r="DE248" i="41"/>
  <c r="DE228" i="41"/>
  <c r="CS225" i="41"/>
  <c r="DE220" i="41"/>
  <c r="DE216" i="41"/>
  <c r="CS161" i="41"/>
  <c r="DE159" i="41"/>
  <c r="CS158" i="41"/>
  <c r="CR317" i="41"/>
  <c r="DE311" i="41"/>
  <c r="DE308" i="41"/>
  <c r="DE281" i="41"/>
  <c r="CS279" i="41"/>
  <c r="DE275" i="41"/>
  <c r="DE268" i="41"/>
  <c r="DE244" i="41"/>
  <c r="CS243" i="41"/>
  <c r="DE239" i="41"/>
  <c r="DE236" i="41"/>
  <c r="DE210" i="41"/>
  <c r="CS208" i="41"/>
  <c r="DE203" i="41"/>
  <c r="DE199" i="41"/>
  <c r="DE145" i="41"/>
  <c r="CS143" i="41"/>
  <c r="DE102" i="41"/>
  <c r="CS100" i="41"/>
  <c r="DE98" i="41"/>
  <c r="DE96" i="41"/>
  <c r="CS95" i="41"/>
  <c r="CS92" i="41"/>
  <c r="DE90" i="41"/>
  <c r="CS89" i="41"/>
  <c r="CS88" i="41"/>
  <c r="DE85" i="41"/>
  <c r="DE84" i="41"/>
  <c r="DE81" i="41"/>
  <c r="CS77" i="41"/>
  <c r="CS70" i="41"/>
  <c r="DE50" i="41"/>
  <c r="CS46" i="41"/>
  <c r="DE42" i="41"/>
  <c r="DE35" i="41"/>
  <c r="DE32" i="41"/>
  <c r="CS30" i="41"/>
  <c r="CS16" i="41"/>
  <c r="CS7" i="41"/>
  <c r="BS225" i="43"/>
  <c r="BQ225" i="43" s="1"/>
  <c r="CN227" i="43"/>
  <c r="CN247" i="43"/>
  <c r="CN248" i="43"/>
  <c r="CN249" i="43"/>
  <c r="BS336" i="43"/>
  <c r="BQ336" i="43" s="1"/>
  <c r="BR336" i="43" s="1"/>
  <c r="BS63" i="43"/>
  <c r="BQ63" i="43" s="1"/>
  <c r="BR63" i="43" s="1"/>
  <c r="BS122" i="43"/>
  <c r="BQ122" i="43" s="1"/>
  <c r="BR122" i="43" s="1"/>
  <c r="CN128" i="43"/>
  <c r="BS296" i="43"/>
  <c r="BQ296" i="43" s="1"/>
  <c r="BR296" i="43" s="1"/>
  <c r="BS161" i="43"/>
  <c r="CN176" i="43"/>
  <c r="BS201" i="43"/>
  <c r="BQ201" i="43" s="1"/>
  <c r="BR201" i="43" s="1"/>
  <c r="CN209" i="43"/>
  <c r="BS239" i="43"/>
  <c r="BQ239" i="43" s="1"/>
  <c r="BR239" i="43" s="1"/>
  <c r="CN246" i="43"/>
  <c r="CN266" i="43"/>
  <c r="BS38" i="43"/>
  <c r="BQ38" i="43" s="1"/>
  <c r="BR38" i="43" s="1"/>
  <c r="CN48" i="43"/>
  <c r="BS179" i="43"/>
  <c r="BQ179" i="43" s="1"/>
  <c r="BR179" i="43" s="1"/>
  <c r="BS181" i="43"/>
  <c r="BQ181" i="43" s="1"/>
  <c r="CN199" i="43"/>
  <c r="CN222" i="43"/>
  <c r="CN252" i="43"/>
  <c r="CN38" i="43"/>
  <c r="BS150" i="43"/>
  <c r="BQ150" i="43" s="1"/>
  <c r="CS344" i="41"/>
  <c r="DE339" i="41"/>
  <c r="CS336" i="41"/>
  <c r="CQ336" i="41" s="1"/>
  <c r="DE330" i="41"/>
  <c r="CS327" i="41"/>
  <c r="DE319" i="41"/>
  <c r="DE313" i="41"/>
  <c r="DE309" i="41"/>
  <c r="DE307" i="41"/>
  <c r="DE302" i="41"/>
  <c r="DE297" i="41"/>
  <c r="DE284" i="41"/>
  <c r="DE263" i="41"/>
  <c r="DE247" i="41"/>
  <c r="DE233" i="41"/>
  <c r="DE215" i="41"/>
  <c r="DE197" i="41"/>
  <c r="DE191" i="41"/>
  <c r="DE181" i="41"/>
  <c r="DE293" i="41"/>
  <c r="CS291" i="41"/>
  <c r="DE288" i="41"/>
  <c r="DE285" i="41"/>
  <c r="CS155" i="41"/>
  <c r="DE154" i="41"/>
  <c r="CS150" i="41"/>
  <c r="DE146" i="41"/>
  <c r="DE142" i="41"/>
  <c r="CS136" i="41"/>
  <c r="DE135" i="41"/>
  <c r="CS134" i="41"/>
  <c r="CQ134" i="41" s="1"/>
  <c r="CS132" i="41"/>
  <c r="DE130" i="41"/>
  <c r="CS128" i="41"/>
  <c r="CS124" i="41"/>
  <c r="DE123" i="41"/>
  <c r="CS122" i="41"/>
  <c r="CS120" i="41"/>
  <c r="DE119" i="41"/>
  <c r="CS118" i="41"/>
  <c r="CS115" i="41"/>
  <c r="DE113" i="41"/>
  <c r="CS112" i="41"/>
  <c r="CS106" i="41"/>
  <c r="DE105" i="41"/>
  <c r="CS104" i="41"/>
  <c r="DE103" i="41"/>
  <c r="DE97" i="41"/>
  <c r="DE80" i="41"/>
  <c r="CS73" i="41"/>
  <c r="CS69" i="41"/>
  <c r="DE68" i="41"/>
  <c r="DE65" i="41"/>
  <c r="DE63" i="41"/>
  <c r="DE61" i="41"/>
  <c r="DE52" i="41"/>
  <c r="CS34" i="41"/>
  <c r="CS31" i="41"/>
  <c r="CS29" i="41"/>
  <c r="DE26" i="41"/>
  <c r="DE25" i="41"/>
  <c r="DE19" i="41"/>
  <c r="DE18" i="41"/>
  <c r="CS14" i="41"/>
  <c r="CS27" i="41"/>
  <c r="DE344" i="41"/>
  <c r="DE342" i="41"/>
  <c r="DE337" i="41"/>
  <c r="DE336" i="41"/>
  <c r="DE332" i="41"/>
  <c r="DE329" i="41"/>
  <c r="DE327" i="41"/>
  <c r="DE322" i="41"/>
  <c r="DE316" i="41"/>
  <c r="CS313" i="41"/>
  <c r="DE310" i="41"/>
  <c r="CS308" i="41"/>
  <c r="DE304" i="41"/>
  <c r="CS302" i="41"/>
  <c r="DE298" i="41"/>
  <c r="CS296" i="41"/>
  <c r="DE295" i="41"/>
  <c r="DE294" i="41"/>
  <c r="DE291" i="41"/>
  <c r="DE289" i="41"/>
  <c r="DE287" i="41"/>
  <c r="CS285" i="41"/>
  <c r="CQ285" i="41" s="1"/>
  <c r="DE282" i="41"/>
  <c r="DE279" i="41"/>
  <c r="DE278" i="41"/>
  <c r="DE273" i="41"/>
  <c r="CS268" i="41"/>
  <c r="CQ268" i="41" s="1"/>
  <c r="DE262" i="41"/>
  <c r="DE258" i="41"/>
  <c r="DE251" i="41"/>
  <c r="DE249" i="41"/>
  <c r="CS248" i="41"/>
  <c r="DE246" i="41"/>
  <c r="DE243" i="41"/>
  <c r="DE240" i="41"/>
  <c r="DE238" i="41"/>
  <c r="CS236" i="41"/>
  <c r="CQ236" i="41" s="1"/>
  <c r="DE231" i="41"/>
  <c r="DE225" i="41"/>
  <c r="DE222" i="41"/>
  <c r="DE217" i="41"/>
  <c r="CS216" i="41"/>
  <c r="DE211" i="41"/>
  <c r="DE208" i="41"/>
  <c r="DE207" i="41"/>
  <c r="DE200" i="41"/>
  <c r="CS199" i="41"/>
  <c r="DE196" i="41"/>
  <c r="CS193" i="41"/>
  <c r="DE192" i="41"/>
  <c r="CS191" i="41"/>
  <c r="DE190" i="41"/>
  <c r="CS188" i="41"/>
  <c r="DE187" i="41"/>
  <c r="CS181" i="41"/>
  <c r="DE177" i="41"/>
  <c r="CS176" i="41"/>
  <c r="DE175" i="41"/>
  <c r="DE174" i="41"/>
  <c r="DE173" i="41"/>
  <c r="CS172" i="41"/>
  <c r="DE171" i="41"/>
  <c r="DE168" i="41"/>
  <c r="DE167" i="41"/>
  <c r="CQ167" i="41" s="1"/>
  <c r="CS166" i="41"/>
  <c r="DE165" i="41"/>
  <c r="CQ165" i="41" s="1"/>
  <c r="DE163" i="41"/>
  <c r="DE161" i="41"/>
  <c r="CQ161" i="41" s="1"/>
  <c r="CS159" i="41"/>
  <c r="DE158" i="41"/>
  <c r="CQ158" i="41" s="1"/>
  <c r="DE156" i="41"/>
  <c r="DE155" i="41"/>
  <c r="CS154" i="41"/>
  <c r="DE150" i="41"/>
  <c r="CS145" i="41"/>
  <c r="DE143" i="41"/>
  <c r="CS142" i="41"/>
  <c r="DE139" i="41"/>
  <c r="DE136" i="41"/>
  <c r="CS135" i="41"/>
  <c r="DE134" i="41"/>
  <c r="DE133" i="41"/>
  <c r="DE132" i="41"/>
  <c r="CS130" i="41"/>
  <c r="CQ130" i="41" s="1"/>
  <c r="DE128" i="41"/>
  <c r="CQ128" i="41" s="1"/>
  <c r="DE127" i="41"/>
  <c r="DE124" i="41"/>
  <c r="CS123" i="41"/>
  <c r="DE122" i="41"/>
  <c r="DE121" i="41"/>
  <c r="DE120" i="41"/>
  <c r="CS119" i="41"/>
  <c r="CQ119" i="41" s="1"/>
  <c r="DE118" i="41"/>
  <c r="DE116" i="41"/>
  <c r="DE115" i="41"/>
  <c r="CS113" i="41"/>
  <c r="DE112" i="41"/>
  <c r="DE109" i="41"/>
  <c r="DE106" i="41"/>
  <c r="CS105" i="41"/>
  <c r="CQ105" i="41" s="1"/>
  <c r="DE104" i="41"/>
  <c r="CS102" i="41"/>
  <c r="DE100" i="41"/>
  <c r="CQ100" i="41" s="1"/>
  <c r="CS98" i="41"/>
  <c r="CS96" i="41"/>
  <c r="DE95" i="41"/>
  <c r="DE92" i="41"/>
  <c r="DE91" i="41"/>
  <c r="CS90" i="41"/>
  <c r="DE89" i="41"/>
  <c r="DE88" i="41"/>
  <c r="DE87" i="41"/>
  <c r="CS85" i="41"/>
  <c r="CQ85" i="41" s="1"/>
  <c r="CS84" i="41"/>
  <c r="CQ84" i="41" s="1"/>
  <c r="CS81" i="41"/>
  <c r="DE77" i="41"/>
  <c r="CQ77" i="41" s="1"/>
  <c r="DE73" i="41"/>
  <c r="DE70" i="41"/>
  <c r="CQ70" i="41" s="1"/>
  <c r="DE69" i="41"/>
  <c r="CS68" i="41"/>
  <c r="CS65" i="41"/>
  <c r="CS63" i="41"/>
  <c r="DE51" i="41"/>
  <c r="DE46" i="41"/>
  <c r="DE43" i="41"/>
  <c r="DE37" i="41"/>
  <c r="CS35" i="41"/>
  <c r="CQ35" i="41" s="1"/>
  <c r="DE34" i="41"/>
  <c r="CQ34" i="41" s="1"/>
  <c r="DE31" i="41"/>
  <c r="DE30" i="41"/>
  <c r="DE29" i="41"/>
  <c r="DE27" i="41"/>
  <c r="CQ27" i="41" s="1"/>
  <c r="DE16" i="41"/>
  <c r="DE14" i="41"/>
  <c r="DE13" i="41"/>
  <c r="DE10" i="41"/>
  <c r="DE7" i="41"/>
  <c r="CY139" i="42"/>
  <c r="CY326" i="42"/>
  <c r="CY297" i="42"/>
  <c r="BR291" i="42"/>
  <c r="BR288" i="42"/>
  <c r="BR173" i="42"/>
  <c r="CY141" i="42"/>
  <c r="BR120" i="42"/>
  <c r="BR29" i="42"/>
  <c r="CY26" i="42"/>
  <c r="BR93" i="42"/>
  <c r="CY83" i="42"/>
  <c r="CZ83" i="42" s="1"/>
  <c r="CY13" i="42"/>
  <c r="BR276" i="42"/>
  <c r="BR258" i="42"/>
  <c r="CY14" i="42"/>
  <c r="CY221" i="42"/>
  <c r="CY201" i="42"/>
  <c r="BR201" i="42"/>
  <c r="BR193" i="42"/>
  <c r="BR184" i="42"/>
  <c r="BR167" i="42"/>
  <c r="BR161" i="42"/>
  <c r="BR157" i="42"/>
  <c r="BR138" i="42"/>
  <c r="CY109" i="42"/>
  <c r="CY96" i="42"/>
  <c r="CY85" i="42"/>
  <c r="CY69" i="42"/>
  <c r="CY65" i="42"/>
  <c r="CY42" i="42"/>
  <c r="CY119" i="42"/>
  <c r="BR119" i="42"/>
  <c r="BR25" i="42"/>
  <c r="BR300" i="42"/>
  <c r="BR238" i="42"/>
  <c r="CY238" i="42"/>
  <c r="BR232" i="42"/>
  <c r="CY232" i="42"/>
  <c r="CY187" i="42"/>
  <c r="BR187" i="42"/>
  <c r="CY105" i="42"/>
  <c r="BR100" i="42"/>
  <c r="BR286" i="42"/>
  <c r="CY321" i="42"/>
  <c r="CY300" i="42"/>
  <c r="BR280" i="42"/>
  <c r="BR274" i="42"/>
  <c r="CY283" i="42"/>
  <c r="CY253" i="42"/>
  <c r="CY286" i="42"/>
  <c r="BR282" i="42"/>
  <c r="CY193" i="42"/>
  <c r="CY167" i="42"/>
  <c r="CY161" i="42"/>
  <c r="CY138" i="42"/>
  <c r="CY100" i="42"/>
  <c r="CZ100" i="42" s="1"/>
  <c r="BR85" i="42"/>
  <c r="CY80" i="42"/>
  <c r="CY36" i="42"/>
  <c r="BR65" i="42"/>
  <c r="CY25" i="42"/>
  <c r="BR14" i="42"/>
  <c r="CY236" i="42"/>
  <c r="CY204" i="42"/>
  <c r="CZ204" i="42" s="1"/>
  <c r="BR181" i="42"/>
  <c r="BR171" i="42"/>
  <c r="BR154" i="42"/>
  <c r="BR146" i="42"/>
  <c r="BR124" i="42"/>
  <c r="BR118" i="42"/>
  <c r="CY114" i="42"/>
  <c r="BR114" i="42"/>
  <c r="CY31" i="42"/>
  <c r="CY285" i="42"/>
  <c r="CZ285" i="42" s="1"/>
  <c r="CY243" i="42"/>
  <c r="CY168" i="42"/>
  <c r="CY131" i="42"/>
  <c r="CY194" i="42"/>
  <c r="CZ194" i="42" s="1"/>
  <c r="CY268" i="42"/>
  <c r="CY155" i="42"/>
  <c r="CZ155" i="42" s="1"/>
  <c r="CY150" i="42"/>
  <c r="CY126" i="42"/>
  <c r="CY182" i="42"/>
  <c r="CN15" i="42"/>
  <c r="CN21" i="42"/>
  <c r="CN37" i="42"/>
  <c r="BS104" i="42"/>
  <c r="BQ104" i="42" s="1"/>
  <c r="BR104" i="42" s="1"/>
  <c r="CN125" i="42"/>
  <c r="BS137" i="42"/>
  <c r="BQ137" i="42" s="1"/>
  <c r="BR137" i="42" s="1"/>
  <c r="CN149" i="42"/>
  <c r="CN334" i="42"/>
  <c r="CN330" i="42"/>
  <c r="CN24" i="42"/>
  <c r="BS195" i="42"/>
  <c r="BQ195" i="42" s="1"/>
  <c r="BR195" i="42" s="1"/>
  <c r="CN38" i="42"/>
  <c r="EA193" i="41"/>
  <c r="EA191" i="41"/>
  <c r="EA188" i="41"/>
  <c r="EA181" i="41"/>
  <c r="EA176" i="41"/>
  <c r="EA192" i="41"/>
  <c r="EA190" i="41"/>
  <c r="EA187" i="41"/>
  <c r="EA177" i="41"/>
  <c r="EA344" i="41"/>
  <c r="EA342" i="41"/>
  <c r="EA339" i="41"/>
  <c r="EA337" i="41"/>
  <c r="EA332" i="41"/>
  <c r="EA330" i="41"/>
  <c r="EA329" i="41"/>
  <c r="EA322" i="41"/>
  <c r="EA319" i="41"/>
  <c r="EA316" i="41"/>
  <c r="EA311" i="41"/>
  <c r="EA310" i="41"/>
  <c r="EA309" i="41"/>
  <c r="EA307" i="41"/>
  <c r="EA304" i="41"/>
  <c r="EA303" i="41"/>
  <c r="EA299" i="41"/>
  <c r="EA298" i="41"/>
  <c r="EA297" i="41"/>
  <c r="EA295" i="41"/>
  <c r="EA294" i="41"/>
  <c r="EA293" i="41"/>
  <c r="EA289" i="41"/>
  <c r="EA288" i="41"/>
  <c r="EA287" i="41"/>
  <c r="EA284" i="41"/>
  <c r="EA282" i="41"/>
  <c r="EA281" i="41"/>
  <c r="EA278" i="41"/>
  <c r="EA275" i="41"/>
  <c r="EA273" i="41"/>
  <c r="EA263" i="41"/>
  <c r="EA262" i="41"/>
  <c r="EA260" i="41"/>
  <c r="EA251" i="41"/>
  <c r="EA250" i="41"/>
  <c r="EA249" i="41"/>
  <c r="EA247" i="41"/>
  <c r="EA246" i="41"/>
  <c r="EA244" i="41"/>
  <c r="EA240" i="41"/>
  <c r="EA239" i="41"/>
  <c r="EA238" i="41"/>
  <c r="EA233" i="41"/>
  <c r="EA231" i="41"/>
  <c r="EA228" i="41"/>
  <c r="EA222" i="41"/>
  <c r="EA220" i="41"/>
  <c r="EA217" i="41"/>
  <c r="EA215" i="41"/>
  <c r="EA211" i="41"/>
  <c r="EA210" i="41"/>
  <c r="EA207" i="41"/>
  <c r="EA203" i="41"/>
  <c r="EA200" i="41"/>
  <c r="EA197" i="41"/>
  <c r="EA196" i="41"/>
  <c r="EA174" i="41"/>
  <c r="EA168" i="41"/>
  <c r="EA163" i="41"/>
  <c r="EA156" i="41"/>
  <c r="EA146" i="41"/>
  <c r="EA139" i="41"/>
  <c r="EA133" i="41"/>
  <c r="EA127" i="41"/>
  <c r="EA121" i="41"/>
  <c r="EA116" i="41"/>
  <c r="EA109" i="41"/>
  <c r="EA103" i="41"/>
  <c r="EA97" i="41"/>
  <c r="EA91" i="41"/>
  <c r="EA87" i="41"/>
  <c r="EA80" i="41"/>
  <c r="EA63" i="41"/>
  <c r="EA51" i="41"/>
  <c r="EA50" i="41"/>
  <c r="EA43" i="41"/>
  <c r="EA42" i="41"/>
  <c r="EA37" i="41"/>
  <c r="EA31" i="41"/>
  <c r="EA30" i="41"/>
  <c r="EA29" i="41"/>
  <c r="EA27" i="41"/>
  <c r="EA16" i="41"/>
  <c r="EA14" i="41"/>
  <c r="EA13" i="41"/>
  <c r="EA10" i="41"/>
  <c r="EA7" i="41"/>
  <c r="EA336" i="41"/>
  <c r="EA327" i="41"/>
  <c r="EA313" i="41"/>
  <c r="EA308" i="41"/>
  <c r="EA302" i="41"/>
  <c r="EA296" i="41"/>
  <c r="EA291" i="41"/>
  <c r="EA285" i="41"/>
  <c r="EA279" i="41"/>
  <c r="EA268" i="41"/>
  <c r="EA258" i="41"/>
  <c r="EA248" i="41"/>
  <c r="EA243" i="41"/>
  <c r="EA236" i="41"/>
  <c r="EA225" i="41"/>
  <c r="EA216" i="41"/>
  <c r="EA208" i="41"/>
  <c r="EA199" i="41"/>
  <c r="EA175" i="41"/>
  <c r="EA173" i="41"/>
  <c r="EA172" i="41"/>
  <c r="EA171" i="41"/>
  <c r="EA167" i="41"/>
  <c r="EA166" i="41"/>
  <c r="EA165" i="41"/>
  <c r="EA161" i="41"/>
  <c r="EA159" i="41"/>
  <c r="EA158" i="41"/>
  <c r="EA155" i="41"/>
  <c r="EA154" i="41"/>
  <c r="EA150" i="41"/>
  <c r="EA145" i="41"/>
  <c r="EA143" i="41"/>
  <c r="EA142" i="41"/>
  <c r="EA136" i="41"/>
  <c r="EA135" i="41"/>
  <c r="EA134" i="41"/>
  <c r="EA132" i="41"/>
  <c r="EA130" i="41"/>
  <c r="EA128" i="41"/>
  <c r="EA124" i="41"/>
  <c r="EA123" i="41"/>
  <c r="EA122" i="41"/>
  <c r="EA120" i="41"/>
  <c r="EA119" i="41"/>
  <c r="EA118" i="41"/>
  <c r="EA115" i="41"/>
  <c r="EA113" i="41"/>
  <c r="EA112" i="41"/>
  <c r="EA106" i="41"/>
  <c r="EA105" i="41"/>
  <c r="EA104" i="41"/>
  <c r="EA102" i="41"/>
  <c r="EA100" i="41"/>
  <c r="EA98" i="41"/>
  <c r="EA96" i="41"/>
  <c r="EA95" i="41"/>
  <c r="EA92" i="41"/>
  <c r="EA90" i="41"/>
  <c r="EA89" i="41"/>
  <c r="EA88" i="41"/>
  <c r="EA85" i="41"/>
  <c r="EA84" i="41"/>
  <c r="EA81" i="41"/>
  <c r="EA61" i="41"/>
  <c r="EA52" i="41"/>
  <c r="EA46" i="41"/>
  <c r="EA35" i="41"/>
  <c r="EA32" i="41"/>
  <c r="EA26" i="41"/>
  <c r="EA25" i="41"/>
  <c r="EA19" i="41"/>
  <c r="EA18" i="41"/>
  <c r="CQ106" i="41"/>
  <c r="EO106" i="41" s="1"/>
  <c r="EP106" i="41" s="1"/>
  <c r="CS342" i="41"/>
  <c r="CS339" i="41"/>
  <c r="CQ339" i="41" s="1"/>
  <c r="CS337" i="41"/>
  <c r="CS332" i="41"/>
  <c r="CS330" i="41"/>
  <c r="CS329" i="41"/>
  <c r="CS322" i="41"/>
  <c r="CS319" i="41"/>
  <c r="CQ319" i="41" s="1"/>
  <c r="CS316" i="41"/>
  <c r="CS311" i="41"/>
  <c r="CQ311" i="41" s="1"/>
  <c r="CS310" i="41"/>
  <c r="CS309" i="41"/>
  <c r="CQ309" i="41" s="1"/>
  <c r="CS307" i="41"/>
  <c r="CS304" i="41"/>
  <c r="CS303" i="41"/>
  <c r="CS299" i="41"/>
  <c r="CQ299" i="41" s="1"/>
  <c r="CS298" i="41"/>
  <c r="CS297" i="41"/>
  <c r="CS295" i="41"/>
  <c r="CS294" i="41"/>
  <c r="CS293" i="41"/>
  <c r="CS289" i="41"/>
  <c r="CS288" i="41"/>
  <c r="CS287" i="41"/>
  <c r="CS284" i="41"/>
  <c r="CS282" i="41"/>
  <c r="CS281" i="41"/>
  <c r="CS278" i="41"/>
  <c r="CS275" i="41"/>
  <c r="CS273" i="41"/>
  <c r="CS263" i="41"/>
  <c r="CS262" i="41"/>
  <c r="CS260" i="41"/>
  <c r="CS251" i="41"/>
  <c r="CS250" i="41"/>
  <c r="CS249" i="41"/>
  <c r="CS247" i="41"/>
  <c r="CS246" i="41"/>
  <c r="CS244" i="41"/>
  <c r="CS240" i="41"/>
  <c r="CS239" i="41"/>
  <c r="CS238" i="41"/>
  <c r="CS233" i="41"/>
  <c r="CS231" i="41"/>
  <c r="CS228" i="41"/>
  <c r="CS222" i="41"/>
  <c r="CQ222" i="41" s="1"/>
  <c r="CS220" i="41"/>
  <c r="CS217" i="41"/>
  <c r="CS215" i="41"/>
  <c r="CS211" i="41"/>
  <c r="CS210" i="41"/>
  <c r="CS207" i="41"/>
  <c r="CS203" i="41"/>
  <c r="CS200" i="41"/>
  <c r="CS197" i="41"/>
  <c r="CS196" i="41"/>
  <c r="CS192" i="41"/>
  <c r="CS190" i="41"/>
  <c r="CS187" i="41"/>
  <c r="CS177" i="41"/>
  <c r="CS174" i="41"/>
  <c r="CS168" i="41"/>
  <c r="CS163" i="41"/>
  <c r="CS156" i="41"/>
  <c r="CS146" i="41"/>
  <c r="CS139" i="41"/>
  <c r="CS133" i="41"/>
  <c r="CS127" i="41"/>
  <c r="CS121" i="41"/>
  <c r="CS116" i="41"/>
  <c r="CS109" i="41"/>
  <c r="CS103" i="41"/>
  <c r="CS97" i="41"/>
  <c r="CS91" i="41"/>
  <c r="CS87" i="41"/>
  <c r="CS80" i="41"/>
  <c r="CS51" i="41"/>
  <c r="CS50" i="41"/>
  <c r="CQ50" i="41" s="1"/>
  <c r="EO50" i="41" s="1"/>
  <c r="EP50" i="41" s="1"/>
  <c r="CS43" i="41"/>
  <c r="CS42" i="41"/>
  <c r="CQ42" i="41" s="1"/>
  <c r="CS37" i="41"/>
  <c r="CS13" i="41"/>
  <c r="CS10" i="41"/>
  <c r="CS61" i="41"/>
  <c r="CS52" i="41"/>
  <c r="CS32" i="41"/>
  <c r="CQ32" i="41" s="1"/>
  <c r="CS26" i="41"/>
  <c r="CS25" i="41"/>
  <c r="CS19" i="41"/>
  <c r="CS18" i="41"/>
  <c r="CQ327" i="41"/>
  <c r="CQ193" i="41"/>
  <c r="CQ176" i="41"/>
  <c r="CQ90" i="41"/>
  <c r="EA77" i="41"/>
  <c r="EA73" i="41"/>
  <c r="EA70" i="41"/>
  <c r="EA69" i="41"/>
  <c r="EA68" i="41"/>
  <c r="EA65" i="41"/>
  <c r="EA34" i="41"/>
  <c r="CS266" i="41"/>
  <c r="EA49" i="41"/>
  <c r="DE255" i="41"/>
  <c r="DE321" i="41"/>
  <c r="EA129" i="41"/>
  <c r="EA79" i="41"/>
  <c r="CS283" i="41"/>
  <c r="CS325" i="41"/>
  <c r="EA39" i="41"/>
  <c r="EA141" i="41"/>
  <c r="CS153" i="41"/>
  <c r="DE180" i="41"/>
  <c r="EA33" i="41"/>
  <c r="EA20" i="41"/>
  <c r="CS107" i="41"/>
  <c r="DE125" i="41"/>
  <c r="CS131" i="41"/>
  <c r="CS140" i="41"/>
  <c r="DE144" i="41"/>
  <c r="DE183" i="41"/>
  <c r="DE204" i="41"/>
  <c r="CS205" i="41"/>
  <c r="CS227" i="41"/>
  <c r="DE230" i="41"/>
  <c r="CS252" i="41"/>
  <c r="CS269" i="41"/>
  <c r="CS271" i="41"/>
  <c r="DE305" i="41"/>
  <c r="DE314" i="41"/>
  <c r="EA186" i="41"/>
  <c r="EA28" i="41"/>
  <c r="EA44" i="41"/>
  <c r="CS83" i="41"/>
  <c r="EA83" i="41"/>
  <c r="DE110" i="41"/>
  <c r="DE114" i="41"/>
  <c r="DE131" i="41"/>
  <c r="CS144" i="41"/>
  <c r="CS206" i="41"/>
  <c r="CS253" i="41"/>
  <c r="DE254" i="41"/>
  <c r="DE265" i="41"/>
  <c r="DE320" i="41"/>
  <c r="EA76" i="41"/>
  <c r="CS141" i="41"/>
  <c r="EA153" i="41"/>
  <c r="CS180" i="41"/>
  <c r="DE266" i="41"/>
  <c r="CS255" i="41"/>
  <c r="BS325" i="43"/>
  <c r="BQ325" i="43" s="1"/>
  <c r="BS126" i="43"/>
  <c r="BQ126" i="43" s="1"/>
  <c r="BS138" i="43"/>
  <c r="BQ138" i="43" s="1"/>
  <c r="BR138" i="43" s="1"/>
  <c r="BS12" i="43"/>
  <c r="BQ12" i="43" s="1"/>
  <c r="BS73" i="43"/>
  <c r="BQ73" i="43" s="1"/>
  <c r="BR73" i="43" s="1"/>
  <c r="BS218" i="43"/>
  <c r="BQ218" i="43" s="1"/>
  <c r="BR218" i="43" s="1"/>
  <c r="CN127" i="42"/>
  <c r="CN216" i="42"/>
  <c r="CN257" i="42"/>
  <c r="BS272" i="42"/>
  <c r="BQ272" i="42" s="1"/>
  <c r="BR272" i="42" s="1"/>
  <c r="CN289" i="42"/>
  <c r="CN12" i="42"/>
  <c r="BS72" i="42"/>
  <c r="BQ72" i="42" s="1"/>
  <c r="BR72" i="42" s="1"/>
  <c r="BS125" i="42"/>
  <c r="BQ125" i="42" s="1"/>
  <c r="BR125" i="42" s="1"/>
  <c r="CN137" i="42"/>
  <c r="BS216" i="42"/>
  <c r="BQ216" i="42" s="1"/>
  <c r="CY216" i="42" s="1"/>
  <c r="CN11" i="42"/>
  <c r="CN178" i="42"/>
  <c r="BS225" i="42"/>
  <c r="BQ225" i="42" s="1"/>
  <c r="BR225" i="42" s="1"/>
  <c r="BS246" i="42"/>
  <c r="BQ246" i="42" s="1"/>
  <c r="BR246" i="42" s="1"/>
  <c r="BS247" i="42"/>
  <c r="BQ247" i="42" s="1"/>
  <c r="BR247" i="42" s="1"/>
  <c r="CN247" i="42"/>
  <c r="BS248" i="42"/>
  <c r="BQ248" i="42" s="1"/>
  <c r="BR248" i="42" s="1"/>
  <c r="BS250" i="42"/>
  <c r="BQ250" i="42" s="1"/>
  <c r="BS334" i="42"/>
  <c r="BQ334" i="42" s="1"/>
  <c r="BR334" i="42" s="1"/>
  <c r="BS332" i="42"/>
  <c r="BQ332" i="42" s="1"/>
  <c r="BR332" i="42" s="1"/>
  <c r="BS24" i="42"/>
  <c r="BQ24" i="42" s="1"/>
  <c r="CN195" i="42"/>
  <c r="BS12" i="42"/>
  <c r="BQ12" i="42" s="1"/>
  <c r="BS38" i="42"/>
  <c r="BQ38" i="42" s="1"/>
  <c r="CN72" i="42"/>
  <c r="CO72" i="42" s="1"/>
  <c r="BS149" i="42"/>
  <c r="BQ149" i="42" s="1"/>
  <c r="BR149" i="42" s="1"/>
  <c r="CN323" i="42"/>
  <c r="BS330" i="42"/>
  <c r="BQ330" i="42" s="1"/>
  <c r="BR330" i="42" s="1"/>
  <c r="CN332" i="42"/>
  <c r="BS220" i="42"/>
  <c r="BQ220" i="42" s="1"/>
  <c r="BR220" i="42" s="1"/>
  <c r="BS245" i="42"/>
  <c r="BQ245" i="42" s="1"/>
  <c r="BR245" i="42" s="1"/>
  <c r="BS312" i="42"/>
  <c r="BQ312" i="42" s="1"/>
  <c r="BR312" i="42" s="1"/>
  <c r="EA255" i="41"/>
  <c r="DE33" i="41"/>
  <c r="DE39" i="41"/>
  <c r="DE76" i="41"/>
  <c r="DE129" i="41"/>
  <c r="DE223" i="41"/>
  <c r="DE186" i="41"/>
  <c r="CS186" i="41"/>
  <c r="CS223" i="41"/>
  <c r="CS12" i="41"/>
  <c r="DE11" i="41"/>
  <c r="EA8" i="41"/>
  <c r="EA23" i="41"/>
  <c r="EA48" i="41"/>
  <c r="EA75" i="41"/>
  <c r="DE94" i="41"/>
  <c r="CS108" i="41"/>
  <c r="CS114" i="41"/>
  <c r="DE140" i="41"/>
  <c r="CS179" i="41"/>
  <c r="CS185" i="41"/>
  <c r="EA185" i="41"/>
  <c r="EA204" i="41"/>
  <c r="DE214" i="41"/>
  <c r="DE221" i="41"/>
  <c r="DE227" i="41"/>
  <c r="EA230" i="41"/>
  <c r="CS232" i="41"/>
  <c r="EA232" i="41"/>
  <c r="DE252" i="41"/>
  <c r="DE253" i="41"/>
  <c r="EA254" i="41"/>
  <c r="EA256" i="41"/>
  <c r="CS257" i="41"/>
  <c r="EA257" i="41"/>
  <c r="EA259" i="41"/>
  <c r="CS265" i="41"/>
  <c r="EA265" i="41"/>
  <c r="EA267" i="41"/>
  <c r="DE270" i="41"/>
  <c r="DE274" i="41"/>
  <c r="EA283" i="41"/>
  <c r="CS300" i="41"/>
  <c r="EA300" i="41"/>
  <c r="EA305" i="41"/>
  <c r="EA306" i="41"/>
  <c r="CS314" i="41"/>
  <c r="CQ314" i="41" s="1"/>
  <c r="EA314" i="41"/>
  <c r="EA320" i="41"/>
  <c r="CS321" i="41"/>
  <c r="EA325" i="41"/>
  <c r="EA326" i="41"/>
  <c r="CS334" i="41"/>
  <c r="DE12" i="41"/>
  <c r="CQ12" i="41" s="1"/>
  <c r="EA12" i="41"/>
  <c r="CS33" i="41"/>
  <c r="CS39" i="41"/>
  <c r="CS76" i="41"/>
  <c r="CS129" i="41"/>
  <c r="DE141" i="41"/>
  <c r="DE153" i="41"/>
  <c r="CQ153" i="41" s="1"/>
  <c r="EA180" i="41"/>
  <c r="EA223" i="41"/>
  <c r="EA266" i="41"/>
  <c r="CN20" i="43"/>
  <c r="CN23" i="43"/>
  <c r="CN28" i="43"/>
  <c r="CN44" i="43"/>
  <c r="CN63" i="43"/>
  <c r="CN72" i="43"/>
  <c r="CN91" i="43"/>
  <c r="CN111" i="43"/>
  <c r="CN135" i="43"/>
  <c r="CN181" i="43"/>
  <c r="CN200" i="43"/>
  <c r="CN259" i="43"/>
  <c r="CN291" i="43"/>
  <c r="CN297" i="43"/>
  <c r="CN311" i="43"/>
  <c r="CN312" i="43"/>
  <c r="CN317" i="43"/>
  <c r="CN325" i="43"/>
  <c r="CN138" i="43"/>
  <c r="CN218" i="43"/>
  <c r="CN336" i="43"/>
  <c r="CN314" i="43"/>
  <c r="CN73" i="43"/>
  <c r="CN126" i="43"/>
  <c r="CN150" i="43"/>
  <c r="CN225" i="43"/>
  <c r="CN261" i="43"/>
  <c r="CN274" i="43"/>
  <c r="CN262" i="43"/>
  <c r="CN201" i="43"/>
  <c r="CN21" i="43"/>
  <c r="CN37" i="43"/>
  <c r="CN40" i="43"/>
  <c r="CN80" i="43"/>
  <c r="CN107" i="43"/>
  <c r="CN108" i="43"/>
  <c r="CN137" i="43"/>
  <c r="CN149" i="43"/>
  <c r="CN8" i="43"/>
  <c r="CN15" i="43"/>
  <c r="CN39" i="43"/>
  <c r="CN43" i="43"/>
  <c r="CN76" i="43"/>
  <c r="CN104" i="43"/>
  <c r="CN105" i="43"/>
  <c r="CN122" i="43"/>
  <c r="CN141" i="43"/>
  <c r="CN161" i="43"/>
  <c r="CN179" i="43"/>
  <c r="CN216" i="43"/>
  <c r="CN239" i="43"/>
  <c r="CY239" i="43" s="1"/>
  <c r="CN258" i="43"/>
  <c r="CN296" i="43"/>
  <c r="CY296" i="43" s="1"/>
  <c r="CN47" i="43"/>
  <c r="CN250" i="43"/>
  <c r="CN263" i="43"/>
  <c r="CN305" i="43"/>
  <c r="CN316" i="43"/>
  <c r="BQ161" i="43"/>
  <c r="BS21" i="43"/>
  <c r="BQ21" i="43" s="1"/>
  <c r="BR21" i="43" s="1"/>
  <c r="BS28" i="43"/>
  <c r="BQ28" i="43" s="1"/>
  <c r="BS47" i="43"/>
  <c r="BQ47" i="43" s="1"/>
  <c r="BR47" i="43" s="1"/>
  <c r="BS91" i="43"/>
  <c r="BQ91" i="43" s="1"/>
  <c r="BR91" i="43" s="1"/>
  <c r="BS108" i="43"/>
  <c r="BQ108" i="43" s="1"/>
  <c r="BR108" i="43" s="1"/>
  <c r="BS135" i="43"/>
  <c r="BQ135" i="43" s="1"/>
  <c r="BS137" i="43"/>
  <c r="BQ137" i="43" s="1"/>
  <c r="BR137" i="43" s="1"/>
  <c r="BS250" i="43"/>
  <c r="BQ250" i="43" s="1"/>
  <c r="BR250" i="43" s="1"/>
  <c r="BS261" i="43"/>
  <c r="BQ261" i="43" s="1"/>
  <c r="BS263" i="43"/>
  <c r="BQ263" i="43" s="1"/>
  <c r="CY263" i="43" s="1"/>
  <c r="BS274" i="43"/>
  <c r="BQ274" i="43" s="1"/>
  <c r="BR274" i="43" s="1"/>
  <c r="BS305" i="43"/>
  <c r="BQ305" i="43" s="1"/>
  <c r="BS312" i="43"/>
  <c r="BQ312" i="43" s="1"/>
  <c r="BR312" i="43" s="1"/>
  <c r="BS316" i="43"/>
  <c r="BQ316" i="43" s="1"/>
  <c r="BS39" i="43"/>
  <c r="BQ39" i="43" s="1"/>
  <c r="BR39" i="43" s="1"/>
  <c r="BS40" i="43"/>
  <c r="BQ40" i="43" s="1"/>
  <c r="BR40" i="43" s="1"/>
  <c r="BS43" i="43"/>
  <c r="BQ43" i="43" s="1"/>
  <c r="BR43" i="43" s="1"/>
  <c r="BS76" i="43"/>
  <c r="BQ76" i="43" s="1"/>
  <c r="BR76" i="43" s="1"/>
  <c r="BS105" i="43"/>
  <c r="BQ105" i="43" s="1"/>
  <c r="BS141" i="43"/>
  <c r="BQ141" i="43" s="1"/>
  <c r="BR141" i="43" s="1"/>
  <c r="BS199" i="43"/>
  <c r="BQ199" i="43" s="1"/>
  <c r="BR199" i="43" s="1"/>
  <c r="BS216" i="43"/>
  <c r="BQ216" i="43" s="1"/>
  <c r="BS222" i="43"/>
  <c r="BQ222" i="43" s="1"/>
  <c r="BR222" i="43" s="1"/>
  <c r="BS247" i="43"/>
  <c r="BQ247" i="43" s="1"/>
  <c r="BS248" i="43"/>
  <c r="BQ248" i="43" s="1"/>
  <c r="BS252" i="43"/>
  <c r="BQ252" i="43" s="1"/>
  <c r="BR252" i="43" s="1"/>
  <c r="BS258" i="43"/>
  <c r="BQ258" i="43" s="1"/>
  <c r="BR258" i="43" s="1"/>
  <c r="BS259" i="43"/>
  <c r="BQ259" i="43" s="1"/>
  <c r="CY259" i="43" s="1"/>
  <c r="BS317" i="43"/>
  <c r="BQ317" i="43" s="1"/>
  <c r="BR317" i="43" s="1"/>
  <c r="BS8" i="43"/>
  <c r="BS15" i="43"/>
  <c r="BQ15" i="43" s="1"/>
  <c r="BS20" i="43"/>
  <c r="BQ20" i="43" s="1"/>
  <c r="BS44" i="43"/>
  <c r="BQ44" i="43" s="1"/>
  <c r="BS107" i="43"/>
  <c r="BQ107" i="43" s="1"/>
  <c r="BR107" i="43" s="1"/>
  <c r="BS111" i="43"/>
  <c r="BQ111" i="43" s="1"/>
  <c r="BR111" i="43" s="1"/>
  <c r="BS128" i="43"/>
  <c r="BQ128" i="43" s="1"/>
  <c r="BR128" i="43" s="1"/>
  <c r="BS149" i="43"/>
  <c r="BQ149" i="43" s="1"/>
  <c r="BR149" i="43" s="1"/>
  <c r="BS176" i="43"/>
  <c r="BQ176" i="43" s="1"/>
  <c r="BR176" i="43" s="1"/>
  <c r="BS297" i="43"/>
  <c r="BQ297" i="43" s="1"/>
  <c r="BR297" i="43" s="1"/>
  <c r="BS23" i="43"/>
  <c r="BQ23" i="43" s="1"/>
  <c r="CY23" i="43" s="1"/>
  <c r="BS37" i="43"/>
  <c r="BQ37" i="43" s="1"/>
  <c r="BR37" i="43" s="1"/>
  <c r="BS48" i="43"/>
  <c r="BQ48" i="43" s="1"/>
  <c r="BS72" i="43"/>
  <c r="BQ72" i="43" s="1"/>
  <c r="BR72" i="43" s="1"/>
  <c r="BS80" i="43"/>
  <c r="BQ80" i="43" s="1"/>
  <c r="BR80" i="43" s="1"/>
  <c r="BS104" i="43"/>
  <c r="BQ104" i="43" s="1"/>
  <c r="BR104" i="43" s="1"/>
  <c r="BS200" i="43"/>
  <c r="BQ200" i="43" s="1"/>
  <c r="BR200" i="43" s="1"/>
  <c r="BS209" i="43"/>
  <c r="BQ209" i="43" s="1"/>
  <c r="BR209" i="43" s="1"/>
  <c r="BS227" i="43"/>
  <c r="BQ227" i="43" s="1"/>
  <c r="BR227" i="43" s="1"/>
  <c r="BS246" i="43"/>
  <c r="BQ246" i="43" s="1"/>
  <c r="BR246" i="43" s="1"/>
  <c r="BS249" i="43"/>
  <c r="BQ249" i="43" s="1"/>
  <c r="BS262" i="43"/>
  <c r="BQ262" i="43" s="1"/>
  <c r="BR262" i="43" s="1"/>
  <c r="BS266" i="43"/>
  <c r="BQ266" i="43" s="1"/>
  <c r="BR266" i="43" s="1"/>
  <c r="BS291" i="43"/>
  <c r="BQ291" i="43" s="1"/>
  <c r="BR291" i="43" s="1"/>
  <c r="BS311" i="43"/>
  <c r="BQ311" i="43" s="1"/>
  <c r="BR311" i="43" s="1"/>
  <c r="BS314" i="43"/>
  <c r="BQ314" i="43" s="1"/>
  <c r="BR314" i="43" s="1"/>
  <c r="BR105" i="43"/>
  <c r="BS189" i="43"/>
  <c r="BQ189" i="43" s="1"/>
  <c r="BS224" i="43"/>
  <c r="BQ224" i="43" s="1"/>
  <c r="BR224" i="43" s="1"/>
  <c r="BR225" i="43"/>
  <c r="BR126" i="43"/>
  <c r="BS214" i="43"/>
  <c r="BQ214" i="43" s="1"/>
  <c r="CN224" i="43"/>
  <c r="BS56" i="43"/>
  <c r="BQ56" i="43" s="1"/>
  <c r="BR56" i="43" s="1"/>
  <c r="BS148" i="43"/>
  <c r="BQ148" i="43" s="1"/>
  <c r="BR148" i="43" s="1"/>
  <c r="CN56" i="43"/>
  <c r="BS68" i="43"/>
  <c r="BQ68" i="43" s="1"/>
  <c r="CN68" i="43"/>
  <c r="BS292" i="43"/>
  <c r="BQ292" i="43" s="1"/>
  <c r="BR292" i="43" s="1"/>
  <c r="CN40" i="42"/>
  <c r="CN110" i="42"/>
  <c r="CN136" i="42"/>
  <c r="CN148" i="42"/>
  <c r="CN237" i="42"/>
  <c r="CN245" i="42"/>
  <c r="CN214" i="42"/>
  <c r="CN71" i="42"/>
  <c r="CN48" i="42"/>
  <c r="CN79" i="42"/>
  <c r="CN103" i="42"/>
  <c r="CN106" i="42"/>
  <c r="CN140" i="42"/>
  <c r="CN175" i="42"/>
  <c r="CN198" i="42"/>
  <c r="CN200" i="42"/>
  <c r="CN223" i="42"/>
  <c r="CN264" i="42"/>
  <c r="CN250" i="42"/>
  <c r="CN260" i="42"/>
  <c r="CN295" i="42"/>
  <c r="CN310" i="42"/>
  <c r="CN303" i="42"/>
  <c r="CN314" i="42"/>
  <c r="CN39" i="42"/>
  <c r="CN104" i="42"/>
  <c r="CO104" i="42" s="1"/>
  <c r="CN28" i="42"/>
  <c r="CN44" i="42"/>
  <c r="CN43" i="42"/>
  <c r="CN23" i="42"/>
  <c r="CN20" i="42"/>
  <c r="CN180" i="42"/>
  <c r="CN199" i="42"/>
  <c r="CN208" i="42"/>
  <c r="CN220" i="42"/>
  <c r="CN244" i="42"/>
  <c r="CN246" i="42"/>
  <c r="CN248" i="42"/>
  <c r="CN256" i="42"/>
  <c r="CN309" i="42"/>
  <c r="CN312" i="42"/>
  <c r="CN8" i="42"/>
  <c r="CN47" i="42"/>
  <c r="CN62" i="42"/>
  <c r="CN75" i="42"/>
  <c r="CN90" i="42"/>
  <c r="CN107" i="42"/>
  <c r="CN121" i="42"/>
  <c r="CN134" i="42"/>
  <c r="CN160" i="42"/>
  <c r="CN225" i="42"/>
  <c r="CN259" i="42"/>
  <c r="CN261" i="42"/>
  <c r="CN272" i="42"/>
  <c r="CN294" i="42"/>
  <c r="CN315" i="42"/>
  <c r="BS47" i="42"/>
  <c r="BQ47" i="42" s="1"/>
  <c r="BR47" i="42" s="1"/>
  <c r="BS75" i="42"/>
  <c r="BQ75" i="42" s="1"/>
  <c r="BR75" i="42" s="1"/>
  <c r="BS90" i="42"/>
  <c r="BQ90" i="42" s="1"/>
  <c r="BR90" i="42" s="1"/>
  <c r="BS107" i="42"/>
  <c r="BQ107" i="42" s="1"/>
  <c r="BR107" i="42" s="1"/>
  <c r="BS110" i="42"/>
  <c r="BQ110" i="42" s="1"/>
  <c r="BR110" i="42" s="1"/>
  <c r="BS121" i="42"/>
  <c r="BQ121" i="42" s="1"/>
  <c r="BR121" i="42" s="1"/>
  <c r="BS127" i="42"/>
  <c r="BQ127" i="42" s="1"/>
  <c r="BR127" i="42" s="1"/>
  <c r="BS134" i="42"/>
  <c r="BQ134" i="42" s="1"/>
  <c r="BR134" i="42" s="1"/>
  <c r="BS136" i="42"/>
  <c r="BQ136" i="42" s="1"/>
  <c r="BR136" i="42" s="1"/>
  <c r="BS208" i="42"/>
  <c r="BQ208" i="42" s="1"/>
  <c r="BR208" i="42" s="1"/>
  <c r="BS244" i="42"/>
  <c r="BQ244" i="42" s="1"/>
  <c r="BR244" i="42" s="1"/>
  <c r="BS294" i="42"/>
  <c r="BQ294" i="42" s="1"/>
  <c r="BR294" i="42" s="1"/>
  <c r="BS8" i="42"/>
  <c r="BS62" i="42"/>
  <c r="BQ62" i="42" s="1"/>
  <c r="BR62" i="42" s="1"/>
  <c r="BS140" i="42"/>
  <c r="BQ140" i="42" s="1"/>
  <c r="BR140" i="42" s="1"/>
  <c r="BS180" i="42"/>
  <c r="BQ180" i="42" s="1"/>
  <c r="BR180" i="42" s="1"/>
  <c r="BS198" i="42"/>
  <c r="BQ198" i="42" s="1"/>
  <c r="BR198" i="42" s="1"/>
  <c r="BS199" i="42"/>
  <c r="BQ199" i="42" s="1"/>
  <c r="BR199" i="42" s="1"/>
  <c r="BS200" i="42"/>
  <c r="BQ200" i="42" s="1"/>
  <c r="BR200" i="42" s="1"/>
  <c r="BS256" i="42"/>
  <c r="BQ256" i="42" s="1"/>
  <c r="BR256" i="42" s="1"/>
  <c r="BS20" i="42"/>
  <c r="BQ20" i="42" s="1"/>
  <c r="BR20" i="42" s="1"/>
  <c r="BS21" i="42"/>
  <c r="BQ21" i="42" s="1"/>
  <c r="BR21" i="42" s="1"/>
  <c r="BS23" i="42"/>
  <c r="BQ23" i="42" s="1"/>
  <c r="BR23" i="42" s="1"/>
  <c r="BS28" i="42"/>
  <c r="BQ28" i="42" s="1"/>
  <c r="BR28" i="42" s="1"/>
  <c r="BS37" i="42"/>
  <c r="BQ37" i="42" s="1"/>
  <c r="CY37" i="42" s="1"/>
  <c r="BS39" i="42"/>
  <c r="BQ39" i="42" s="1"/>
  <c r="BR39" i="42" s="1"/>
  <c r="BS40" i="42"/>
  <c r="BQ40" i="42" s="1"/>
  <c r="CY40" i="42" s="1"/>
  <c r="BS43" i="42"/>
  <c r="BQ43" i="42" s="1"/>
  <c r="BR43" i="42" s="1"/>
  <c r="BS44" i="42"/>
  <c r="BQ44" i="42" s="1"/>
  <c r="BR44" i="42" s="1"/>
  <c r="BS160" i="42"/>
  <c r="BQ160" i="42" s="1"/>
  <c r="BR160" i="42" s="1"/>
  <c r="BS175" i="42"/>
  <c r="BQ175" i="42" s="1"/>
  <c r="BR175" i="42" s="1"/>
  <c r="BS178" i="42"/>
  <c r="BQ178" i="42" s="1"/>
  <c r="BS259" i="42"/>
  <c r="BQ259" i="42" s="1"/>
  <c r="BR259" i="42" s="1"/>
  <c r="BS260" i="42"/>
  <c r="BQ260" i="42" s="1"/>
  <c r="CY260" i="42" s="1"/>
  <c r="BS261" i="42"/>
  <c r="BQ261" i="42" s="1"/>
  <c r="BR261" i="42" s="1"/>
  <c r="BS264" i="42"/>
  <c r="BQ264" i="42" s="1"/>
  <c r="CY264" i="42" s="1"/>
  <c r="BS295" i="42"/>
  <c r="BQ295" i="42" s="1"/>
  <c r="CY295" i="42" s="1"/>
  <c r="BS303" i="42"/>
  <c r="BQ303" i="42" s="1"/>
  <c r="BS309" i="42"/>
  <c r="BQ309" i="42" s="1"/>
  <c r="BR309" i="42" s="1"/>
  <c r="BS310" i="42"/>
  <c r="BQ310" i="42" s="1"/>
  <c r="CY310" i="42" s="1"/>
  <c r="CZ310" i="42" s="1"/>
  <c r="BS315" i="42"/>
  <c r="BQ315" i="42" s="1"/>
  <c r="BR315" i="42" s="1"/>
  <c r="BS323" i="42"/>
  <c r="BQ323" i="42" s="1"/>
  <c r="BR323" i="42" s="1"/>
  <c r="BS214" i="42"/>
  <c r="BQ214" i="42" s="1"/>
  <c r="CY214" i="42" s="1"/>
  <c r="CZ214" i="42" s="1"/>
  <c r="BS223" i="42"/>
  <c r="BQ223" i="42" s="1"/>
  <c r="BS237" i="42"/>
  <c r="BQ237" i="42" s="1"/>
  <c r="BR237" i="42" s="1"/>
  <c r="BS314" i="42"/>
  <c r="BQ314" i="42" s="1"/>
  <c r="BR314" i="42" s="1"/>
  <c r="BS15" i="42"/>
  <c r="BQ15" i="42" s="1"/>
  <c r="CY15" i="42" s="1"/>
  <c r="BS48" i="42"/>
  <c r="BQ48" i="42" s="1"/>
  <c r="BR48" i="42" s="1"/>
  <c r="BS71" i="42"/>
  <c r="BQ71" i="42" s="1"/>
  <c r="BR71" i="42" s="1"/>
  <c r="BS79" i="42"/>
  <c r="BQ79" i="42" s="1"/>
  <c r="BR79" i="42" s="1"/>
  <c r="BS103" i="42"/>
  <c r="BQ103" i="42" s="1"/>
  <c r="BR103" i="42" s="1"/>
  <c r="BS106" i="42"/>
  <c r="BQ106" i="42" s="1"/>
  <c r="BR106" i="42" s="1"/>
  <c r="BS148" i="42"/>
  <c r="BQ148" i="42" s="1"/>
  <c r="BR148" i="42" s="1"/>
  <c r="BS257" i="42"/>
  <c r="BQ257" i="42" s="1"/>
  <c r="BS289" i="42"/>
  <c r="BQ289" i="42" s="1"/>
  <c r="BR250" i="42"/>
  <c r="EA15" i="41"/>
  <c r="EA21" i="41"/>
  <c r="EA38" i="41"/>
  <c r="EA40" i="41"/>
  <c r="EA45" i="41"/>
  <c r="EA334" i="41"/>
  <c r="EA41" i="41"/>
  <c r="EA66" i="41"/>
  <c r="EA114" i="41"/>
  <c r="EA125" i="41"/>
  <c r="EA140" i="41"/>
  <c r="EA107" i="41"/>
  <c r="EA108" i="41"/>
  <c r="EA110" i="41"/>
  <c r="EA111" i="41"/>
  <c r="EA205" i="41"/>
  <c r="EA206" i="41"/>
  <c r="EA214" i="41"/>
  <c r="EA221" i="41"/>
  <c r="EA227" i="41"/>
  <c r="EA252" i="41"/>
  <c r="EA253" i="41"/>
  <c r="EA269" i="41"/>
  <c r="EA270" i="41"/>
  <c r="EA271" i="41"/>
  <c r="EA274" i="41"/>
  <c r="EA321" i="41"/>
  <c r="EA323" i="41"/>
  <c r="EA94" i="41"/>
  <c r="EA131" i="41"/>
  <c r="EA138" i="41"/>
  <c r="EA144" i="41"/>
  <c r="EA152" i="41"/>
  <c r="EA164" i="41"/>
  <c r="EA179" i="41"/>
  <c r="EA183" i="41"/>
  <c r="EA245" i="41"/>
  <c r="DE28" i="41"/>
  <c r="DE38" i="41"/>
  <c r="DE44" i="41"/>
  <c r="DE45" i="41"/>
  <c r="DE48" i="41"/>
  <c r="DE79" i="41"/>
  <c r="DE107" i="41"/>
  <c r="DE108" i="41"/>
  <c r="DE164" i="41"/>
  <c r="DE179" i="41"/>
  <c r="DE205" i="41"/>
  <c r="DE206" i="41"/>
  <c r="DE245" i="41"/>
  <c r="DE257" i="41"/>
  <c r="DE259" i="41"/>
  <c r="DE269" i="41"/>
  <c r="DE283" i="41"/>
  <c r="DE300" i="41"/>
  <c r="DE323" i="41"/>
  <c r="DE8" i="41"/>
  <c r="DE15" i="41"/>
  <c r="DE20" i="41"/>
  <c r="DE21" i="41"/>
  <c r="DE23" i="41"/>
  <c r="DE83" i="41"/>
  <c r="DE111" i="41"/>
  <c r="DE138" i="41"/>
  <c r="DE152" i="41"/>
  <c r="DE185" i="41"/>
  <c r="DE232" i="41"/>
  <c r="DE256" i="41"/>
  <c r="DE267" i="41"/>
  <c r="DE271" i="41"/>
  <c r="DE306" i="41"/>
  <c r="DE325" i="41"/>
  <c r="CQ325" i="41" s="1"/>
  <c r="DE326" i="41"/>
  <c r="DE334" i="41"/>
  <c r="DE40" i="41"/>
  <c r="DE41" i="41"/>
  <c r="DE49" i="41"/>
  <c r="DE66" i="41"/>
  <c r="DE75" i="41"/>
  <c r="CS28" i="41"/>
  <c r="CS38" i="41"/>
  <c r="CS44" i="41"/>
  <c r="CS45" i="41"/>
  <c r="CS48" i="41"/>
  <c r="CS79" i="41"/>
  <c r="CS110" i="41"/>
  <c r="CS125" i="41"/>
  <c r="CS152" i="41"/>
  <c r="CS183" i="41"/>
  <c r="CS214" i="41"/>
  <c r="CS230" i="41"/>
  <c r="CS254" i="41"/>
  <c r="CS259" i="41"/>
  <c r="CS270" i="41"/>
  <c r="CS305" i="41"/>
  <c r="CS320" i="41"/>
  <c r="CQ320" i="41" s="1"/>
  <c r="EO320" i="41" s="1"/>
  <c r="EP320" i="41" s="1"/>
  <c r="CS326" i="41"/>
  <c r="CS94" i="41"/>
  <c r="CS111" i="41"/>
  <c r="CS138" i="41"/>
  <c r="CS164" i="41"/>
  <c r="CS204" i="41"/>
  <c r="CQ204" i="41" s="1"/>
  <c r="CS221" i="41"/>
  <c r="CS245" i="41"/>
  <c r="CS256" i="41"/>
  <c r="CS267" i="41"/>
  <c r="CS274" i="41"/>
  <c r="CS306" i="41"/>
  <c r="CS323" i="41"/>
  <c r="CS8" i="41"/>
  <c r="CS15" i="41"/>
  <c r="CS20" i="41"/>
  <c r="CS21" i="41"/>
  <c r="CS23" i="41"/>
  <c r="CS40" i="41"/>
  <c r="CS41" i="41"/>
  <c r="CS49" i="41"/>
  <c r="CS66" i="41"/>
  <c r="CS75" i="41"/>
  <c r="CQ39" i="41"/>
  <c r="EO39" i="41" s="1"/>
  <c r="EP39" i="41" s="1"/>
  <c r="DE151" i="41"/>
  <c r="DE219" i="41"/>
  <c r="DE194" i="41"/>
  <c r="DE229" i="41"/>
  <c r="DE71" i="41"/>
  <c r="DE345" i="41"/>
  <c r="CN292" i="43"/>
  <c r="CN146" i="43"/>
  <c r="BS146" i="43"/>
  <c r="BQ146" i="43" s="1"/>
  <c r="BR146" i="43" s="1"/>
  <c r="DE149" i="41"/>
  <c r="CN189" i="43"/>
  <c r="CN214" i="43"/>
  <c r="CN148" i="43"/>
  <c r="CN11" i="43"/>
  <c r="CN290" i="42"/>
  <c r="BS147" i="42"/>
  <c r="BQ147" i="42" s="1"/>
  <c r="BR147" i="42" s="1"/>
  <c r="BS145" i="42"/>
  <c r="BQ145" i="42" s="1"/>
  <c r="BS11" i="42"/>
  <c r="CN222" i="42"/>
  <c r="CN145" i="42"/>
  <c r="BS55" i="42"/>
  <c r="BQ55" i="42" s="1"/>
  <c r="BR55" i="42" s="1"/>
  <c r="BS67" i="42"/>
  <c r="BQ67" i="42" s="1"/>
  <c r="BR67" i="42" s="1"/>
  <c r="CN188" i="42"/>
  <c r="BS188" i="42"/>
  <c r="BQ188" i="42" s="1"/>
  <c r="BR188" i="42" s="1"/>
  <c r="BS222" i="42"/>
  <c r="BQ222" i="42" s="1"/>
  <c r="BR222" i="42" s="1"/>
  <c r="BS290" i="42"/>
  <c r="BQ290" i="42" s="1"/>
  <c r="BR290" i="42" s="1"/>
  <c r="CN55" i="42"/>
  <c r="CO55" i="42" s="1"/>
  <c r="CN67" i="42"/>
  <c r="CN147" i="42"/>
  <c r="DE59" i="41"/>
  <c r="DE301" i="41"/>
  <c r="CO289" i="42" l="1"/>
  <c r="CY127" i="42"/>
  <c r="CY257" i="42"/>
  <c r="CO90" i="42"/>
  <c r="CO244" i="42"/>
  <c r="CO23" i="42"/>
  <c r="CO175" i="42"/>
  <c r="CY245" i="42"/>
  <c r="CO110" i="42"/>
  <c r="CQ37" i="41"/>
  <c r="CQ133" i="41"/>
  <c r="EO133" i="41" s="1"/>
  <c r="CQ146" i="41"/>
  <c r="CQ203" i="41"/>
  <c r="EO203" i="41" s="1"/>
  <c r="EP203" i="41" s="1"/>
  <c r="CQ210" i="41"/>
  <c r="EO210" i="41" s="1"/>
  <c r="EP210" i="41" s="1"/>
  <c r="CQ220" i="41"/>
  <c r="EO220" i="41" s="1"/>
  <c r="CQ228" i="41"/>
  <c r="EO228" i="41" s="1"/>
  <c r="CQ233" i="41"/>
  <c r="EO233" i="41" s="1"/>
  <c r="CQ239" i="41"/>
  <c r="EO239" i="41" s="1"/>
  <c r="EP239" i="41" s="1"/>
  <c r="CQ250" i="41"/>
  <c r="EO250" i="41" s="1"/>
  <c r="EP250" i="41" s="1"/>
  <c r="CQ260" i="41"/>
  <c r="EO260" i="41" s="1"/>
  <c r="EP260" i="41" s="1"/>
  <c r="CQ275" i="41"/>
  <c r="EO275" i="41" s="1"/>
  <c r="EP275" i="41" s="1"/>
  <c r="CQ281" i="41"/>
  <c r="EB105" i="41"/>
  <c r="EB130" i="41"/>
  <c r="EB165" i="41"/>
  <c r="EB167" i="41"/>
  <c r="EB27" i="41"/>
  <c r="EO85" i="41"/>
  <c r="EP85" i="41" s="1"/>
  <c r="CQ115" i="41"/>
  <c r="EO115" i="41" s="1"/>
  <c r="CQ145" i="41"/>
  <c r="EO145" i="41" s="1"/>
  <c r="CQ188" i="41"/>
  <c r="EO188" i="41" s="1"/>
  <c r="CQ302" i="41"/>
  <c r="EO302" i="41" s="1"/>
  <c r="CQ243" i="41"/>
  <c r="EO243" i="41" s="1"/>
  <c r="CO310" i="42"/>
  <c r="CO79" i="42"/>
  <c r="CO147" i="42"/>
  <c r="CO222" i="42"/>
  <c r="CO290" i="42"/>
  <c r="CY225" i="42"/>
  <c r="CO75" i="42"/>
  <c r="CO199" i="42"/>
  <c r="CO28" i="42"/>
  <c r="CO39" i="42"/>
  <c r="CO303" i="42"/>
  <c r="CO140" i="42"/>
  <c r="CO103" i="42"/>
  <c r="CO214" i="42"/>
  <c r="CY248" i="43"/>
  <c r="CY261" i="43"/>
  <c r="CO12" i="42"/>
  <c r="EB70" i="41"/>
  <c r="EO336" i="41"/>
  <c r="EO37" i="41"/>
  <c r="CQ215" i="41"/>
  <c r="EO215" i="41" s="1"/>
  <c r="EB35" i="41"/>
  <c r="EB236" i="41"/>
  <c r="CQ30" i="41"/>
  <c r="CR30" i="41" s="1"/>
  <c r="CQ68" i="41"/>
  <c r="EO68" i="41" s="1"/>
  <c r="EP68" i="41" s="1"/>
  <c r="CQ135" i="41"/>
  <c r="CR135" i="41" s="1"/>
  <c r="EO285" i="41"/>
  <c r="EO153" i="41"/>
  <c r="EP153" i="41" s="1"/>
  <c r="EB12" i="41"/>
  <c r="EO314" i="41"/>
  <c r="EP314" i="41" s="1"/>
  <c r="CQ144" i="41"/>
  <c r="EO144" i="41" s="1"/>
  <c r="EP144" i="41" s="1"/>
  <c r="EO90" i="41"/>
  <c r="EO134" i="41"/>
  <c r="EP134" i="41" s="1"/>
  <c r="CQ139" i="41"/>
  <c r="EO139" i="41" s="1"/>
  <c r="EO222" i="41"/>
  <c r="EO299" i="41"/>
  <c r="EO309" i="41"/>
  <c r="EO311" i="41"/>
  <c r="EP311" i="41" s="1"/>
  <c r="EO319" i="41"/>
  <c r="EO339" i="41"/>
  <c r="EB158" i="41"/>
  <c r="EB161" i="41"/>
  <c r="CQ29" i="41"/>
  <c r="EB29" i="41" s="1"/>
  <c r="CQ88" i="41"/>
  <c r="EB68" i="41"/>
  <c r="EB77" i="41"/>
  <c r="EO32" i="41"/>
  <c r="EP32" i="41" s="1"/>
  <c r="EO30" i="41"/>
  <c r="CQ334" i="41"/>
  <c r="EO334" i="41" s="1"/>
  <c r="EP334" i="41" s="1"/>
  <c r="EO325" i="41"/>
  <c r="EP325" i="41" s="1"/>
  <c r="CQ271" i="41"/>
  <c r="EB271" i="41" s="1"/>
  <c r="EO176" i="41"/>
  <c r="EP176" i="41" s="1"/>
  <c r="EO193" i="41"/>
  <c r="EO327" i="41"/>
  <c r="CQ13" i="41"/>
  <c r="EO13" i="41" s="1"/>
  <c r="CQ156" i="41"/>
  <c r="EO156" i="41" s="1"/>
  <c r="CQ168" i="41"/>
  <c r="CR168" i="41" s="1"/>
  <c r="CQ46" i="41"/>
  <c r="EO46" i="41" s="1"/>
  <c r="CQ89" i="41"/>
  <c r="CR89" i="41" s="1"/>
  <c r="CQ171" i="41"/>
  <c r="EO171" i="41" s="1"/>
  <c r="CQ173" i="41"/>
  <c r="EO173" i="41" s="1"/>
  <c r="CR204" i="41"/>
  <c r="EO204" i="41"/>
  <c r="EP204" i="41" s="1"/>
  <c r="CR144" i="41"/>
  <c r="CR334" i="41"/>
  <c r="CR271" i="41"/>
  <c r="EB144" i="41"/>
  <c r="EO12" i="41"/>
  <c r="EP12" i="41" s="1"/>
  <c r="EB314" i="41"/>
  <c r="EB153" i="41"/>
  <c r="EO77" i="41"/>
  <c r="EP77" i="41" s="1"/>
  <c r="CR146" i="41"/>
  <c r="EO146" i="41"/>
  <c r="CR203" i="41"/>
  <c r="CR220" i="41"/>
  <c r="CR275" i="41"/>
  <c r="CR281" i="41"/>
  <c r="EO281" i="41"/>
  <c r="EP281" i="41" s="1"/>
  <c r="CR243" i="41"/>
  <c r="EB85" i="41"/>
  <c r="EB106" i="41"/>
  <c r="EB135" i="41"/>
  <c r="EB50" i="41"/>
  <c r="EB203" i="41"/>
  <c r="EB210" i="41"/>
  <c r="EB239" i="41"/>
  <c r="EB260" i="41"/>
  <c r="EB281" i="41"/>
  <c r="EB176" i="41"/>
  <c r="CR35" i="41"/>
  <c r="EO35" i="41"/>
  <c r="EP35" i="41" s="1"/>
  <c r="EO88" i="41"/>
  <c r="CR100" i="41"/>
  <c r="EO100" i="41"/>
  <c r="EO128" i="41"/>
  <c r="EO236" i="41"/>
  <c r="EP236" i="41" s="1"/>
  <c r="EB325" i="41"/>
  <c r="EB320" i="41"/>
  <c r="EB204" i="41"/>
  <c r="EB39" i="41"/>
  <c r="EO70" i="41"/>
  <c r="EP70" i="41" s="1"/>
  <c r="CR42" i="41"/>
  <c r="EO42" i="41"/>
  <c r="CR139" i="41"/>
  <c r="CR156" i="41"/>
  <c r="EO168" i="41"/>
  <c r="EO135" i="41"/>
  <c r="EP135" i="41" s="1"/>
  <c r="CR268" i="41"/>
  <c r="EO268" i="41"/>
  <c r="EB134" i="41"/>
  <c r="EB311" i="41"/>
  <c r="EO27" i="41"/>
  <c r="EP27" i="41" s="1"/>
  <c r="CR34" i="41"/>
  <c r="EO34" i="41"/>
  <c r="EO84" i="41"/>
  <c r="EO89" i="41"/>
  <c r="CR105" i="41"/>
  <c r="EO105" i="41"/>
  <c r="EP105" i="41" s="1"/>
  <c r="EO119" i="41"/>
  <c r="EO130" i="41"/>
  <c r="EP130" i="41" s="1"/>
  <c r="EO158" i="41"/>
  <c r="EP158" i="41" s="1"/>
  <c r="EO161" i="41"/>
  <c r="EP161" i="41" s="1"/>
  <c r="EO165" i="41"/>
  <c r="EP165" i="41" s="1"/>
  <c r="EO167" i="41"/>
  <c r="EP167" i="41" s="1"/>
  <c r="CY249" i="43"/>
  <c r="CY122" i="43"/>
  <c r="CY12" i="43"/>
  <c r="CZ12" i="43" s="1"/>
  <c r="BR261" i="43"/>
  <c r="BR248" i="43"/>
  <c r="CY312" i="43"/>
  <c r="CY201" i="43"/>
  <c r="CY225" i="43"/>
  <c r="CY178" i="42"/>
  <c r="CY289" i="42"/>
  <c r="CZ289" i="42" s="1"/>
  <c r="CY246" i="42"/>
  <c r="CY250" i="42"/>
  <c r="CY334" i="42"/>
  <c r="CY247" i="42"/>
  <c r="CQ227" i="41"/>
  <c r="CQ278" i="41"/>
  <c r="EO278" i="41" s="1"/>
  <c r="EP278" i="41" s="1"/>
  <c r="CQ123" i="41"/>
  <c r="CQ191" i="41"/>
  <c r="EO191" i="41" s="1"/>
  <c r="EP191" i="41" s="1"/>
  <c r="CQ247" i="41"/>
  <c r="EO247" i="41" s="1"/>
  <c r="CQ330" i="41"/>
  <c r="EO330" i="41" s="1"/>
  <c r="EP330" i="41" s="1"/>
  <c r="CQ81" i="41"/>
  <c r="EO81" i="41" s="1"/>
  <c r="CQ96" i="41"/>
  <c r="EO96" i="41" s="1"/>
  <c r="EP96" i="41" s="1"/>
  <c r="CQ199" i="41"/>
  <c r="EB199" i="41" s="1"/>
  <c r="CQ308" i="41"/>
  <c r="EO308" i="41" s="1"/>
  <c r="EP308" i="41" s="1"/>
  <c r="CQ248" i="41"/>
  <c r="EO248" i="41" s="1"/>
  <c r="CR32" i="41"/>
  <c r="CR299" i="41"/>
  <c r="CQ265" i="41"/>
  <c r="EB265" i="41" s="1"/>
  <c r="CR311" i="41"/>
  <c r="CQ19" i="41"/>
  <c r="EO19" i="41" s="1"/>
  <c r="CQ26" i="41"/>
  <c r="EO26" i="41" s="1"/>
  <c r="CQ52" i="41"/>
  <c r="CQ51" i="41"/>
  <c r="EO51" i="41" s="1"/>
  <c r="EP51" i="41" s="1"/>
  <c r="CQ97" i="41"/>
  <c r="CQ163" i="41"/>
  <c r="EO163" i="41" s="1"/>
  <c r="EP163" i="41" s="1"/>
  <c r="CQ174" i="41"/>
  <c r="EB174" i="41" s="1"/>
  <c r="CQ284" i="41"/>
  <c r="CQ288" i="41"/>
  <c r="EB288" i="41" s="1"/>
  <c r="CQ293" i="41"/>
  <c r="CQ295" i="41"/>
  <c r="CQ63" i="41"/>
  <c r="EO63" i="41" s="1"/>
  <c r="EP63" i="41" s="1"/>
  <c r="CQ113" i="41"/>
  <c r="EO113" i="41" s="1"/>
  <c r="CR27" i="41"/>
  <c r="CQ154" i="41"/>
  <c r="EB154" i="41" s="1"/>
  <c r="CQ104" i="41"/>
  <c r="EO104" i="41" s="1"/>
  <c r="EP104" i="41" s="1"/>
  <c r="CQ118" i="41"/>
  <c r="EO118" i="41" s="1"/>
  <c r="EP118" i="41" s="1"/>
  <c r="CQ120" i="41"/>
  <c r="EO120" i="41" s="1"/>
  <c r="CQ132" i="41"/>
  <c r="EO132" i="41" s="1"/>
  <c r="EP132" i="41" s="1"/>
  <c r="CQ7" i="41"/>
  <c r="EO7" i="41" s="1"/>
  <c r="CQ92" i="41"/>
  <c r="EO92" i="41" s="1"/>
  <c r="EP92" i="41" s="1"/>
  <c r="CQ208" i="41"/>
  <c r="EO208" i="41" s="1"/>
  <c r="CQ279" i="41"/>
  <c r="EO279" i="41" s="1"/>
  <c r="CQ225" i="41"/>
  <c r="CQ258" i="41"/>
  <c r="EB258" i="41" s="1"/>
  <c r="CQ112" i="41"/>
  <c r="EO112" i="41" s="1"/>
  <c r="EP112" i="41" s="1"/>
  <c r="CQ122" i="41"/>
  <c r="EO122" i="41" s="1"/>
  <c r="EP122" i="41" s="1"/>
  <c r="CQ124" i="41"/>
  <c r="EO124" i="41" s="1"/>
  <c r="EP124" i="41" s="1"/>
  <c r="CQ136" i="41"/>
  <c r="EO136" i="41" s="1"/>
  <c r="EP136" i="41" s="1"/>
  <c r="CQ291" i="41"/>
  <c r="EO291" i="41" s="1"/>
  <c r="CQ344" i="41"/>
  <c r="EO344" i="41" s="1"/>
  <c r="EP344" i="41" s="1"/>
  <c r="CQ16" i="41"/>
  <c r="EO16" i="41" s="1"/>
  <c r="EP16" i="41" s="1"/>
  <c r="CQ95" i="41"/>
  <c r="EO95" i="41" s="1"/>
  <c r="CR236" i="41"/>
  <c r="CR309" i="41"/>
  <c r="CQ187" i="41"/>
  <c r="EO187" i="41" s="1"/>
  <c r="CQ192" i="41"/>
  <c r="EO192" i="41" s="1"/>
  <c r="CQ251" i="41"/>
  <c r="EO251" i="41" s="1"/>
  <c r="CQ294" i="41"/>
  <c r="EO294" i="41" s="1"/>
  <c r="CQ61" i="41"/>
  <c r="EO61" i="41" s="1"/>
  <c r="CQ65" i="41"/>
  <c r="EO65" i="41" s="1"/>
  <c r="CQ181" i="41"/>
  <c r="EO181" i="41" s="1"/>
  <c r="CQ197" i="41"/>
  <c r="EO197" i="41" s="1"/>
  <c r="CQ263" i="41"/>
  <c r="EO263" i="41" s="1"/>
  <c r="CQ313" i="41"/>
  <c r="EO313" i="41" s="1"/>
  <c r="EP313" i="41" s="1"/>
  <c r="CQ98" i="41"/>
  <c r="EO98" i="41" s="1"/>
  <c r="CQ102" i="41"/>
  <c r="EO102" i="41" s="1"/>
  <c r="CQ244" i="41"/>
  <c r="EO244" i="41" s="1"/>
  <c r="CQ166" i="41"/>
  <c r="EO166" i="41" s="1"/>
  <c r="EP166" i="41" s="1"/>
  <c r="CQ43" i="41"/>
  <c r="EO43" i="41" s="1"/>
  <c r="EP43" i="41" s="1"/>
  <c r="CQ207" i="41"/>
  <c r="EO207" i="41" s="1"/>
  <c r="EP207" i="41" s="1"/>
  <c r="CQ240" i="41"/>
  <c r="EO240" i="41" s="1"/>
  <c r="CQ298" i="41"/>
  <c r="EO298" i="41" s="1"/>
  <c r="EP298" i="41" s="1"/>
  <c r="CQ310" i="41"/>
  <c r="EO310" i="41" s="1"/>
  <c r="CQ142" i="41"/>
  <c r="EO142" i="41" s="1"/>
  <c r="CQ159" i="41"/>
  <c r="CQ216" i="41"/>
  <c r="CQ296" i="41"/>
  <c r="EO296" i="41" s="1"/>
  <c r="EP296" i="41" s="1"/>
  <c r="CQ172" i="41"/>
  <c r="EO172" i="41" s="1"/>
  <c r="CR7" i="41"/>
  <c r="CR84" i="41"/>
  <c r="CR106" i="41"/>
  <c r="CR285" i="41"/>
  <c r="CR130" i="41"/>
  <c r="CQ14" i="41"/>
  <c r="EO14" i="41" s="1"/>
  <c r="CQ31" i="41"/>
  <c r="EO31" i="41" s="1"/>
  <c r="CQ69" i="41"/>
  <c r="EO69" i="41" s="1"/>
  <c r="CQ73" i="41"/>
  <c r="EO73" i="41" s="1"/>
  <c r="EP73" i="41" s="1"/>
  <c r="CR112" i="41"/>
  <c r="CQ150" i="41"/>
  <c r="EO150" i="41" s="1"/>
  <c r="EP150" i="41" s="1"/>
  <c r="CQ155" i="41"/>
  <c r="EO155" i="41" s="1"/>
  <c r="EP155" i="41" s="1"/>
  <c r="CQ143" i="41"/>
  <c r="EO143" i="41" s="1"/>
  <c r="CQ175" i="41"/>
  <c r="EO175" i="41" s="1"/>
  <c r="EP175" i="41" s="1"/>
  <c r="CY272" i="42"/>
  <c r="CY136" i="42"/>
  <c r="CY248" i="42"/>
  <c r="CR119" i="41"/>
  <c r="CQ80" i="41"/>
  <c r="EO80" i="41" s="1"/>
  <c r="CQ91" i="41"/>
  <c r="EO91" i="41" s="1"/>
  <c r="CQ103" i="41"/>
  <c r="EO103" i="41" s="1"/>
  <c r="EP103" i="41" s="1"/>
  <c r="CQ116" i="41"/>
  <c r="EO116" i="41" s="1"/>
  <c r="EP116" i="41" s="1"/>
  <c r="CQ127" i="41"/>
  <c r="EO127" i="41" s="1"/>
  <c r="EP127" i="41" s="1"/>
  <c r="CQ177" i="41"/>
  <c r="CQ190" i="41"/>
  <c r="EO190" i="41" s="1"/>
  <c r="EP190" i="41" s="1"/>
  <c r="CQ196" i="41"/>
  <c r="EO196" i="41" s="1"/>
  <c r="CQ200" i="41"/>
  <c r="EO200" i="41" s="1"/>
  <c r="EP200" i="41" s="1"/>
  <c r="CQ211" i="41"/>
  <c r="EO211" i="41" s="1"/>
  <c r="CQ217" i="41"/>
  <c r="EO217" i="41" s="1"/>
  <c r="CQ231" i="41"/>
  <c r="EO231" i="41" s="1"/>
  <c r="EP231" i="41" s="1"/>
  <c r="CQ238" i="41"/>
  <c r="EO238" i="41" s="1"/>
  <c r="CQ246" i="41"/>
  <c r="EO246" i="41" s="1"/>
  <c r="EP246" i="41" s="1"/>
  <c r="CQ249" i="41"/>
  <c r="EO249" i="41" s="1"/>
  <c r="CQ262" i="41"/>
  <c r="EO262" i="41" s="1"/>
  <c r="CQ273" i="41"/>
  <c r="EO273" i="41" s="1"/>
  <c r="EP273" i="41" s="1"/>
  <c r="CQ282" i="41"/>
  <c r="EO282" i="41" s="1"/>
  <c r="EP282" i="41" s="1"/>
  <c r="CQ287" i="41"/>
  <c r="EO287" i="41" s="1"/>
  <c r="EP287" i="41" s="1"/>
  <c r="CQ289" i="41"/>
  <c r="EO289" i="41" s="1"/>
  <c r="CQ297" i="41"/>
  <c r="EO297" i="41" s="1"/>
  <c r="EP297" i="41" s="1"/>
  <c r="CQ304" i="41"/>
  <c r="EO304" i="41" s="1"/>
  <c r="EP304" i="41" s="1"/>
  <c r="CQ329" i="41"/>
  <c r="EO329" i="41" s="1"/>
  <c r="EP329" i="41" s="1"/>
  <c r="CQ332" i="41"/>
  <c r="EO332" i="41" s="1"/>
  <c r="CY48" i="43"/>
  <c r="CY247" i="43"/>
  <c r="CQ18" i="41"/>
  <c r="EO18" i="41" s="1"/>
  <c r="EP18" i="41" s="1"/>
  <c r="CQ25" i="41"/>
  <c r="EO25" i="41" s="1"/>
  <c r="CQ10" i="41"/>
  <c r="EO10" i="41" s="1"/>
  <c r="CQ87" i="41"/>
  <c r="EO87" i="41" s="1"/>
  <c r="EP87" i="41" s="1"/>
  <c r="CQ109" i="41"/>
  <c r="EO109" i="41" s="1"/>
  <c r="CQ121" i="41"/>
  <c r="EO121" i="41" s="1"/>
  <c r="EP121" i="41" s="1"/>
  <c r="CQ303" i="41"/>
  <c r="EO303" i="41" s="1"/>
  <c r="CQ307" i="41"/>
  <c r="EO307" i="41" s="1"/>
  <c r="CQ316" i="41"/>
  <c r="EO316" i="41" s="1"/>
  <c r="EP316" i="41" s="1"/>
  <c r="CQ322" i="41"/>
  <c r="EO322" i="41" s="1"/>
  <c r="EP322" i="41" s="1"/>
  <c r="CQ337" i="41"/>
  <c r="EO337" i="41" s="1"/>
  <c r="CQ342" i="41"/>
  <c r="EO342" i="41" s="1"/>
  <c r="EP342" i="41" s="1"/>
  <c r="CY71" i="42"/>
  <c r="BR310" i="42"/>
  <c r="BR216" i="42"/>
  <c r="BR150" i="43"/>
  <c r="CY266" i="43"/>
  <c r="BR20" i="43"/>
  <c r="CY44" i="43"/>
  <c r="BQ8" i="43"/>
  <c r="CY8" i="43" s="1"/>
  <c r="CY135" i="43"/>
  <c r="CY28" i="43"/>
  <c r="CY176" i="43"/>
  <c r="BR48" i="43"/>
  <c r="CY138" i="43"/>
  <c r="BQ11" i="43"/>
  <c r="BR11" i="43" s="1"/>
  <c r="CY314" i="43"/>
  <c r="CY317" i="43"/>
  <c r="CY126" i="43"/>
  <c r="CY63" i="43"/>
  <c r="CY43" i="43"/>
  <c r="CY297" i="43"/>
  <c r="CY104" i="43"/>
  <c r="CY72" i="43"/>
  <c r="CY91" i="43"/>
  <c r="CY200" i="43"/>
  <c r="CZ200" i="43" s="1"/>
  <c r="CY150" i="43"/>
  <c r="CY224" i="43"/>
  <c r="CY291" i="43"/>
  <c r="BR264" i="42"/>
  <c r="CY134" i="42"/>
  <c r="CY312" i="42"/>
  <c r="CY259" i="42"/>
  <c r="CY38" i="42"/>
  <c r="CY24" i="42"/>
  <c r="BR289" i="42"/>
  <c r="CY244" i="42"/>
  <c r="CZ244" i="42" s="1"/>
  <c r="CY237" i="42"/>
  <c r="CY90" i="42"/>
  <c r="CZ90" i="42" s="1"/>
  <c r="BR24" i="42"/>
  <c r="CY323" i="42"/>
  <c r="CY208" i="42"/>
  <c r="CY107" i="42"/>
  <c r="BQ8" i="42"/>
  <c r="CY137" i="42"/>
  <c r="CY12" i="42"/>
  <c r="CZ12" i="42" s="1"/>
  <c r="CQ114" i="41"/>
  <c r="EB114" i="41" s="1"/>
  <c r="CQ180" i="41"/>
  <c r="CR239" i="41"/>
  <c r="CQ253" i="41"/>
  <c r="CQ252" i="41"/>
  <c r="CQ131" i="41"/>
  <c r="BR295" i="42"/>
  <c r="CY261" i="42"/>
  <c r="BR257" i="42"/>
  <c r="BR214" i="42"/>
  <c r="CY140" i="42"/>
  <c r="CZ140" i="42" s="1"/>
  <c r="BR40" i="42"/>
  <c r="CY223" i="42"/>
  <c r="CY303" i="42"/>
  <c r="CZ303" i="42" s="1"/>
  <c r="CY294" i="42"/>
  <c r="CY195" i="42"/>
  <c r="CY149" i="42"/>
  <c r="CQ221" i="41"/>
  <c r="CQ305" i="41"/>
  <c r="EO305" i="41" s="1"/>
  <c r="EP305" i="41" s="1"/>
  <c r="CQ83" i="41"/>
  <c r="EO83" i="41" s="1"/>
  <c r="EP83" i="41" s="1"/>
  <c r="CQ107" i="41"/>
  <c r="CQ321" i="41"/>
  <c r="EB321" i="41" s="1"/>
  <c r="CY141" i="43"/>
  <c r="CY305" i="43"/>
  <c r="CY181" i="43"/>
  <c r="CY108" i="43"/>
  <c r="CY111" i="43"/>
  <c r="CY68" i="43"/>
  <c r="BR316" i="43"/>
  <c r="BR305" i="43"/>
  <c r="BR181" i="43"/>
  <c r="CY40" i="43"/>
  <c r="CY76" i="43"/>
  <c r="BR44" i="43"/>
  <c r="CY15" i="43"/>
  <c r="CY80" i="43"/>
  <c r="CY149" i="43"/>
  <c r="CY37" i="43"/>
  <c r="CY274" i="43"/>
  <c r="CY47" i="43"/>
  <c r="CY161" i="43"/>
  <c r="CY105" i="43"/>
  <c r="CY137" i="43"/>
  <c r="CO200" i="43"/>
  <c r="CY325" i="43"/>
  <c r="CY336" i="43"/>
  <c r="CY222" i="43"/>
  <c r="CY199" i="43"/>
  <c r="CY56" i="43"/>
  <c r="CY38" i="43"/>
  <c r="CO12" i="43"/>
  <c r="CY218" i="43"/>
  <c r="CY73" i="43"/>
  <c r="BR12" i="43"/>
  <c r="BR325" i="43"/>
  <c r="BR263" i="43"/>
  <c r="CY250" i="43"/>
  <c r="BR259" i="43"/>
  <c r="CY252" i="43"/>
  <c r="BR249" i="43"/>
  <c r="BR247" i="43"/>
  <c r="BR161" i="43"/>
  <c r="BR135" i="43"/>
  <c r="CY227" i="43"/>
  <c r="CY128" i="43"/>
  <c r="BR28" i="43"/>
  <c r="BR15" i="43"/>
  <c r="BR23" i="43"/>
  <c r="CY311" i="43"/>
  <c r="CY262" i="43"/>
  <c r="CY246" i="43"/>
  <c r="CY209" i="43"/>
  <c r="CY20" i="43"/>
  <c r="CY39" i="43"/>
  <c r="CZ39" i="43" s="1"/>
  <c r="CY21" i="43"/>
  <c r="CO179" i="43"/>
  <c r="CY258" i="43"/>
  <c r="CQ23" i="41"/>
  <c r="EB23" i="41" s="1"/>
  <c r="CQ20" i="41"/>
  <c r="EO20" i="41" s="1"/>
  <c r="CQ8" i="41"/>
  <c r="EO8" i="41" s="1"/>
  <c r="CQ270" i="41"/>
  <c r="CQ214" i="41"/>
  <c r="CQ186" i="41"/>
  <c r="EO186" i="41" s="1"/>
  <c r="CQ129" i="41"/>
  <c r="EO129" i="41" s="1"/>
  <c r="EP129" i="41" s="1"/>
  <c r="CQ140" i="41"/>
  <c r="CQ94" i="41"/>
  <c r="EO94" i="41" s="1"/>
  <c r="EP94" i="41" s="1"/>
  <c r="CQ254" i="41"/>
  <c r="EO254" i="41" s="1"/>
  <c r="EP254" i="41" s="1"/>
  <c r="CQ110" i="41"/>
  <c r="CQ300" i="41"/>
  <c r="EO300" i="41" s="1"/>
  <c r="EP300" i="41" s="1"/>
  <c r="CQ206" i="41"/>
  <c r="EO206" i="41" s="1"/>
  <c r="EP206" i="41" s="1"/>
  <c r="CQ108" i="41"/>
  <c r="CY315" i="42"/>
  <c r="CY309" i="42"/>
  <c r="CY200" i="42"/>
  <c r="BR303" i="42"/>
  <c r="CY256" i="42"/>
  <c r="CY199" i="42"/>
  <c r="CZ199" i="42" s="1"/>
  <c r="BR223" i="42"/>
  <c r="BR178" i="42"/>
  <c r="CY121" i="42"/>
  <c r="CY104" i="42"/>
  <c r="CZ104" i="42" s="1"/>
  <c r="CY62" i="42"/>
  <c r="CY21" i="42"/>
  <c r="CY175" i="42"/>
  <c r="CZ175" i="42" s="1"/>
  <c r="CY39" i="42"/>
  <c r="CZ39" i="42" s="1"/>
  <c r="CY28" i="42"/>
  <c r="CZ28" i="42" s="1"/>
  <c r="CY330" i="42"/>
  <c r="CY72" i="42"/>
  <c r="CZ72" i="42" s="1"/>
  <c r="BR38" i="42"/>
  <c r="CR13" i="41"/>
  <c r="CR29" i="41"/>
  <c r="CR70" i="41"/>
  <c r="CR77" i="41"/>
  <c r="CR81" i="41"/>
  <c r="CR85" i="41"/>
  <c r="CR37" i="41"/>
  <c r="CR50" i="41"/>
  <c r="CR176" i="41"/>
  <c r="CR191" i="41"/>
  <c r="CR193" i="41"/>
  <c r="CR88" i="41"/>
  <c r="CR90" i="41"/>
  <c r="CR92" i="41"/>
  <c r="CR115" i="41"/>
  <c r="CR122" i="41"/>
  <c r="CR128" i="41"/>
  <c r="CR132" i="41"/>
  <c r="CR134" i="41"/>
  <c r="CR136" i="41"/>
  <c r="CR145" i="41"/>
  <c r="CR150" i="41"/>
  <c r="CR158" i="41"/>
  <c r="CR161" i="41"/>
  <c r="CR165" i="41"/>
  <c r="CR167" i="41"/>
  <c r="CR171" i="41"/>
  <c r="CR187" i="41"/>
  <c r="CR192" i="41"/>
  <c r="CR200" i="41"/>
  <c r="CR210" i="41"/>
  <c r="CR222" i="41"/>
  <c r="CR228" i="41"/>
  <c r="CR233" i="41"/>
  <c r="CR244" i="41"/>
  <c r="CR260" i="41"/>
  <c r="CR278" i="41"/>
  <c r="CR291" i="41"/>
  <c r="CR294" i="41"/>
  <c r="CR296" i="41"/>
  <c r="CR298" i="41"/>
  <c r="CR302" i="41"/>
  <c r="CR308" i="41"/>
  <c r="CR319" i="41"/>
  <c r="CR327" i="41"/>
  <c r="CR336" i="41"/>
  <c r="CR339" i="41"/>
  <c r="CR344" i="41"/>
  <c r="CQ266" i="41"/>
  <c r="CR314" i="41"/>
  <c r="CQ257" i="41"/>
  <c r="EB257" i="41" s="1"/>
  <c r="CQ223" i="41"/>
  <c r="CQ76" i="41"/>
  <c r="EO76" i="41" s="1"/>
  <c r="EP76" i="41" s="1"/>
  <c r="CQ33" i="41"/>
  <c r="EO33" i="41" s="1"/>
  <c r="CQ141" i="41"/>
  <c r="EO141" i="41" s="1"/>
  <c r="CQ269" i="41"/>
  <c r="CQ255" i="41"/>
  <c r="CR300" i="41"/>
  <c r="CR320" i="41"/>
  <c r="CQ274" i="41"/>
  <c r="EO274" i="41" s="1"/>
  <c r="EP274" i="41" s="1"/>
  <c r="CQ230" i="41"/>
  <c r="CQ183" i="41"/>
  <c r="CQ125" i="41"/>
  <c r="CQ185" i="41"/>
  <c r="EO185" i="41" s="1"/>
  <c r="EP185" i="41" s="1"/>
  <c r="CQ283" i="41"/>
  <c r="EO283" i="41" s="1"/>
  <c r="EP283" i="41" s="1"/>
  <c r="CQ205" i="41"/>
  <c r="EO205" i="41" s="1"/>
  <c r="EP205" i="41" s="1"/>
  <c r="CQ111" i="41"/>
  <c r="EB111" i="41" s="1"/>
  <c r="CQ79" i="41"/>
  <c r="EO79" i="41" s="1"/>
  <c r="EP79" i="41" s="1"/>
  <c r="CQ45" i="41"/>
  <c r="EO45" i="41" s="1"/>
  <c r="EP45" i="41" s="1"/>
  <c r="CQ38" i="41"/>
  <c r="EO38" i="41" s="1"/>
  <c r="CQ306" i="41"/>
  <c r="EO306" i="41" s="1"/>
  <c r="EP306" i="41" s="1"/>
  <c r="CQ138" i="41"/>
  <c r="EO138" i="41" s="1"/>
  <c r="EP138" i="41" s="1"/>
  <c r="CQ232" i="41"/>
  <c r="EO232" i="41" s="1"/>
  <c r="EP232" i="41" s="1"/>
  <c r="CQ179" i="41"/>
  <c r="CQ75" i="41"/>
  <c r="EO75" i="41" s="1"/>
  <c r="EP75" i="41" s="1"/>
  <c r="CQ49" i="41"/>
  <c r="EO49" i="41" s="1"/>
  <c r="EP49" i="41" s="1"/>
  <c r="CQ40" i="41"/>
  <c r="EO40" i="41" s="1"/>
  <c r="EP40" i="41" s="1"/>
  <c r="CQ21" i="41"/>
  <c r="EO21" i="41" s="1"/>
  <c r="EP21" i="41" s="1"/>
  <c r="CQ15" i="41"/>
  <c r="EB15" i="41" s="1"/>
  <c r="CQ323" i="41"/>
  <c r="EO323" i="41" s="1"/>
  <c r="EP323" i="41" s="1"/>
  <c r="CQ256" i="41"/>
  <c r="EO256" i="41" s="1"/>
  <c r="EP256" i="41" s="1"/>
  <c r="CQ164" i="41"/>
  <c r="EO164" i="41" s="1"/>
  <c r="EP164" i="41" s="1"/>
  <c r="CQ326" i="41"/>
  <c r="EO326" i="41" s="1"/>
  <c r="EP326" i="41" s="1"/>
  <c r="CQ259" i="41"/>
  <c r="EO259" i="41" s="1"/>
  <c r="EP259" i="41" s="1"/>
  <c r="CQ66" i="41"/>
  <c r="EO66" i="41" s="1"/>
  <c r="EP66" i="41" s="1"/>
  <c r="CQ41" i="41"/>
  <c r="EO41" i="41" s="1"/>
  <c r="EP41" i="41" s="1"/>
  <c r="CQ267" i="41"/>
  <c r="EO267" i="41" s="1"/>
  <c r="EP267" i="41" s="1"/>
  <c r="CQ245" i="41"/>
  <c r="EO245" i="41" s="1"/>
  <c r="EP245" i="41" s="1"/>
  <c r="CQ152" i="41"/>
  <c r="CQ48" i="41"/>
  <c r="EO48" i="41" s="1"/>
  <c r="EP48" i="41" s="1"/>
  <c r="CQ44" i="41"/>
  <c r="EO44" i="41" s="1"/>
  <c r="EP44" i="41" s="1"/>
  <c r="CQ28" i="41"/>
  <c r="EO28" i="41" s="1"/>
  <c r="EP28" i="41" s="1"/>
  <c r="CY125" i="42"/>
  <c r="BR12" i="42"/>
  <c r="BR260" i="42"/>
  <c r="CY160" i="42"/>
  <c r="CY43" i="42"/>
  <c r="CY180" i="42"/>
  <c r="CY314" i="42"/>
  <c r="CY332" i="42"/>
  <c r="CY44" i="42"/>
  <c r="CY110" i="42"/>
  <c r="CZ110" i="42" s="1"/>
  <c r="CY23" i="42"/>
  <c r="CZ23" i="42" s="1"/>
  <c r="CY103" i="42"/>
  <c r="CZ103" i="42" s="1"/>
  <c r="CY20" i="42"/>
  <c r="CY198" i="42"/>
  <c r="CR153" i="41"/>
  <c r="CR12" i="41"/>
  <c r="CY316" i="43"/>
  <c r="CY292" i="43"/>
  <c r="CY107" i="43"/>
  <c r="CY179" i="43"/>
  <c r="BR216" i="43"/>
  <c r="CY216" i="43"/>
  <c r="CO291" i="43"/>
  <c r="CO146" i="43"/>
  <c r="CY79" i="42"/>
  <c r="CZ79" i="42" s="1"/>
  <c r="CY220" i="42"/>
  <c r="BR37" i="42"/>
  <c r="CY47" i="42"/>
  <c r="CY75" i="42"/>
  <c r="CZ75" i="42" s="1"/>
  <c r="CY148" i="42"/>
  <c r="CY48" i="42"/>
  <c r="CY106" i="42"/>
  <c r="BR15" i="42"/>
  <c r="CR325" i="41"/>
  <c r="CR39" i="41"/>
  <c r="CY146" i="43"/>
  <c r="BR145" i="42"/>
  <c r="CY189" i="43"/>
  <c r="CY214" i="43"/>
  <c r="CY148" i="43"/>
  <c r="BQ11" i="42"/>
  <c r="CY11" i="42" s="1"/>
  <c r="CY55" i="42"/>
  <c r="CZ55" i="42" s="1"/>
  <c r="CY145" i="42"/>
  <c r="CY67" i="42"/>
  <c r="CY222" i="42"/>
  <c r="CZ222" i="42" s="1"/>
  <c r="CY290" i="42"/>
  <c r="CZ290" i="42" s="1"/>
  <c r="ER59" i="41"/>
  <c r="ES59" i="41" s="1"/>
  <c r="ER71" i="41"/>
  <c r="ER151" i="41"/>
  <c r="ES151" i="41" s="1"/>
  <c r="ER194" i="41"/>
  <c r="ER219" i="41"/>
  <c r="ER229" i="41"/>
  <c r="ES229" i="41" s="1"/>
  <c r="ER301" i="41"/>
  <c r="ES301" i="41" s="1"/>
  <c r="ER11" i="41"/>
  <c r="ES11" i="41" s="1"/>
  <c r="DQ59" i="41"/>
  <c r="DQ71" i="41"/>
  <c r="DQ151" i="41"/>
  <c r="DQ194" i="41"/>
  <c r="DQ219" i="41"/>
  <c r="DQ229" i="41"/>
  <c r="DQ301" i="41"/>
  <c r="DQ149" i="41"/>
  <c r="DQ345" i="41"/>
  <c r="DQ11" i="41"/>
  <c r="CU59" i="41"/>
  <c r="CU71" i="41"/>
  <c r="CU151" i="41"/>
  <c r="CU194" i="41"/>
  <c r="CU219" i="41"/>
  <c r="CU229" i="41"/>
  <c r="CU301" i="41"/>
  <c r="CU149" i="41"/>
  <c r="CU345" i="41"/>
  <c r="CU11" i="41"/>
  <c r="CT59" i="41"/>
  <c r="CT71" i="41"/>
  <c r="CT151" i="41"/>
  <c r="CT194" i="41"/>
  <c r="CT219" i="41"/>
  <c r="CT229" i="41"/>
  <c r="CT301" i="41"/>
  <c r="CT149" i="41"/>
  <c r="CT345" i="41"/>
  <c r="CT11" i="41"/>
  <c r="CV345" i="41"/>
  <c r="CV149" i="41"/>
  <c r="CV301" i="41"/>
  <c r="CV229" i="41"/>
  <c r="CV219" i="41"/>
  <c r="CV194" i="41"/>
  <c r="CV151" i="41"/>
  <c r="CV71" i="41"/>
  <c r="CV59" i="41"/>
  <c r="CV11" i="41"/>
  <c r="CY345" i="41"/>
  <c r="CY149" i="41"/>
  <c r="CY301" i="41"/>
  <c r="CY229" i="41"/>
  <c r="CY219" i="41"/>
  <c r="CY194" i="41"/>
  <c r="CY151" i="41"/>
  <c r="CY71" i="41"/>
  <c r="CY59" i="41"/>
  <c r="CY11" i="41"/>
  <c r="DB59" i="41"/>
  <c r="DB71" i="41"/>
  <c r="DB151" i="41"/>
  <c r="DB194" i="41"/>
  <c r="DB219" i="41"/>
  <c r="DB229" i="41"/>
  <c r="DB301" i="41"/>
  <c r="DB149" i="41"/>
  <c r="DB345" i="41"/>
  <c r="DB11" i="41"/>
  <c r="BS59" i="41"/>
  <c r="BT59" i="41"/>
  <c r="BU59" i="41"/>
  <c r="BS71" i="41"/>
  <c r="BT71" i="41"/>
  <c r="BU71" i="41"/>
  <c r="BS151" i="41"/>
  <c r="BT151" i="41"/>
  <c r="BU151" i="41"/>
  <c r="BS194" i="41"/>
  <c r="BT194" i="41"/>
  <c r="BU194" i="41"/>
  <c r="BS219" i="41"/>
  <c r="BT219" i="41"/>
  <c r="BU219" i="41"/>
  <c r="BS229" i="41"/>
  <c r="BT229" i="41"/>
  <c r="BU229" i="41"/>
  <c r="BS301" i="41"/>
  <c r="BT301" i="41"/>
  <c r="BU301" i="41"/>
  <c r="BS149" i="41"/>
  <c r="BT149" i="41"/>
  <c r="BU149" i="41"/>
  <c r="BS345" i="41"/>
  <c r="BT345" i="41"/>
  <c r="BU345" i="41"/>
  <c r="BU11" i="41"/>
  <c r="BT11" i="41"/>
  <c r="BS11" i="41"/>
  <c r="Q71" i="41"/>
  <c r="N71" i="41"/>
  <c r="E59" i="41"/>
  <c r="E71" i="41"/>
  <c r="E151" i="41"/>
  <c r="E194" i="41"/>
  <c r="E219" i="41"/>
  <c r="E229" i="41"/>
  <c r="E301" i="41"/>
  <c r="E11" i="41"/>
  <c r="Q59" i="41"/>
  <c r="Q151" i="41"/>
  <c r="Q194" i="41"/>
  <c r="Q219" i="41"/>
  <c r="Q229" i="41"/>
  <c r="Q301" i="41"/>
  <c r="Q149" i="41"/>
  <c r="Q345" i="41"/>
  <c r="Q11" i="41"/>
  <c r="N11" i="41"/>
  <c r="N149" i="41"/>
  <c r="N345" i="41"/>
  <c r="N59" i="41"/>
  <c r="N151" i="41"/>
  <c r="N194" i="41"/>
  <c r="N219" i="41"/>
  <c r="N229" i="41"/>
  <c r="N301" i="41"/>
  <c r="CR206" i="41" l="1"/>
  <c r="CR330" i="41"/>
  <c r="CR273" i="41"/>
  <c r="CR249" i="41"/>
  <c r="CR238" i="41"/>
  <c r="CR217" i="41"/>
  <c r="CR207" i="41"/>
  <c r="CR197" i="41"/>
  <c r="CR190" i="41"/>
  <c r="CR173" i="41"/>
  <c r="CR142" i="41"/>
  <c r="CR118" i="41"/>
  <c r="CR96" i="41"/>
  <c r="CR188" i="41"/>
  <c r="CR65" i="41"/>
  <c r="CR19" i="41"/>
  <c r="CR250" i="41"/>
  <c r="CR102" i="41"/>
  <c r="CR95" i="41"/>
  <c r="CR113" i="41"/>
  <c r="CR133" i="41"/>
  <c r="EB275" i="41"/>
  <c r="EB250" i="41"/>
  <c r="EB334" i="41"/>
  <c r="EO271" i="41"/>
  <c r="EP271" i="41" s="1"/>
  <c r="CR83" i="41"/>
  <c r="CR310" i="41"/>
  <c r="CR304" i="41"/>
  <c r="CR263" i="41"/>
  <c r="CR251" i="41"/>
  <c r="CR247" i="41"/>
  <c r="CR240" i="41"/>
  <c r="CR215" i="41"/>
  <c r="CR155" i="41"/>
  <c r="CR124" i="41"/>
  <c r="CR120" i="41"/>
  <c r="CR181" i="41"/>
  <c r="CR69" i="41"/>
  <c r="CR61" i="41"/>
  <c r="CR43" i="41"/>
  <c r="CR68" i="41"/>
  <c r="CR26" i="41"/>
  <c r="CR16" i="41"/>
  <c r="CR46" i="41"/>
  <c r="CR208" i="41"/>
  <c r="CR104" i="41"/>
  <c r="EO29" i="41"/>
  <c r="EP29" i="41" s="1"/>
  <c r="CR98" i="41"/>
  <c r="I301" i="41"/>
  <c r="G301" i="41"/>
  <c r="G59" i="41"/>
  <c r="I59" i="41"/>
  <c r="I11" i="41"/>
  <c r="G11" i="41"/>
  <c r="I229" i="41"/>
  <c r="G229" i="41"/>
  <c r="I71" i="41"/>
  <c r="G71" i="41"/>
  <c r="CR179" i="41"/>
  <c r="EO179" i="41"/>
  <c r="EP179" i="41" s="1"/>
  <c r="CR183" i="41"/>
  <c r="EO183" i="41"/>
  <c r="EP183" i="41" s="1"/>
  <c r="CR269" i="41"/>
  <c r="EO269" i="41"/>
  <c r="EP269" i="41" s="1"/>
  <c r="CR223" i="41"/>
  <c r="EO223" i="41"/>
  <c r="EP223" i="41" s="1"/>
  <c r="CR108" i="41"/>
  <c r="EO108" i="41"/>
  <c r="EP108" i="41" s="1"/>
  <c r="CR140" i="41"/>
  <c r="EO140" i="41"/>
  <c r="EP140" i="41" s="1"/>
  <c r="CR270" i="41"/>
  <c r="EO270" i="41"/>
  <c r="EP270" i="41" s="1"/>
  <c r="CR107" i="41"/>
  <c r="EO107" i="41"/>
  <c r="EP107" i="41" s="1"/>
  <c r="CR252" i="41"/>
  <c r="EO252" i="41"/>
  <c r="EP252" i="41" s="1"/>
  <c r="CR180" i="41"/>
  <c r="EO180" i="41"/>
  <c r="CR159" i="41"/>
  <c r="EO159" i="41"/>
  <c r="EP159" i="41" s="1"/>
  <c r="CR225" i="41"/>
  <c r="EO225" i="41"/>
  <c r="EP225" i="41" s="1"/>
  <c r="CR293" i="41"/>
  <c r="EO293" i="41"/>
  <c r="CR284" i="41"/>
  <c r="EO284" i="41"/>
  <c r="CR248" i="41"/>
  <c r="CR227" i="41"/>
  <c r="EO227" i="41"/>
  <c r="EP227" i="41" s="1"/>
  <c r="EB191" i="41"/>
  <c r="EB329" i="41"/>
  <c r="EB304" i="41"/>
  <c r="EB287" i="41"/>
  <c r="EB278" i="41"/>
  <c r="EB246" i="41"/>
  <c r="EB207" i="41"/>
  <c r="EB127" i="41"/>
  <c r="EB103" i="41"/>
  <c r="EB43" i="41"/>
  <c r="EB175" i="41"/>
  <c r="EB155" i="41"/>
  <c r="EB136" i="41"/>
  <c r="EB124" i="41"/>
  <c r="EB112" i="41"/>
  <c r="EB232" i="41"/>
  <c r="EB305" i="41"/>
  <c r="EB41" i="41"/>
  <c r="EB206" i="41"/>
  <c r="EB342" i="41"/>
  <c r="EB322" i="41"/>
  <c r="EB298" i="41"/>
  <c r="EB121" i="41"/>
  <c r="EB87" i="41"/>
  <c r="EB308" i="41"/>
  <c r="EB132" i="41"/>
  <c r="EB96" i="41"/>
  <c r="EB49" i="41"/>
  <c r="EB44" i="41"/>
  <c r="EB76" i="41"/>
  <c r="EB48" i="41"/>
  <c r="EB254" i="41"/>
  <c r="EB300" i="41"/>
  <c r="EB40" i="41"/>
  <c r="EB66" i="41"/>
  <c r="EB107" i="41"/>
  <c r="EB205" i="41"/>
  <c r="EB227" i="41"/>
  <c r="EB270" i="41"/>
  <c r="EB323" i="41"/>
  <c r="EB164" i="41"/>
  <c r="EB269" i="41"/>
  <c r="EB138" i="41"/>
  <c r="G151" i="41"/>
  <c r="I151" i="41"/>
  <c r="CR152" i="41"/>
  <c r="EO152" i="41"/>
  <c r="CR15" i="41"/>
  <c r="EO15" i="41"/>
  <c r="EP15" i="41" s="1"/>
  <c r="CR111" i="41"/>
  <c r="EO111" i="41"/>
  <c r="EP111" i="41" s="1"/>
  <c r="CR125" i="41"/>
  <c r="EO125" i="41"/>
  <c r="EP125" i="41" s="1"/>
  <c r="CR230" i="41"/>
  <c r="EO230" i="41"/>
  <c r="EP230" i="41" s="1"/>
  <c r="CR255" i="41"/>
  <c r="EO255" i="41"/>
  <c r="CR257" i="41"/>
  <c r="EO257" i="41"/>
  <c r="EP257" i="41" s="1"/>
  <c r="CR266" i="41"/>
  <c r="EO266" i="41"/>
  <c r="CR110" i="41"/>
  <c r="EO110" i="41"/>
  <c r="EP110" i="41" s="1"/>
  <c r="CR214" i="41"/>
  <c r="EO214" i="41"/>
  <c r="EP214" i="41" s="1"/>
  <c r="CR23" i="41"/>
  <c r="EO23" i="41"/>
  <c r="EP23" i="41" s="1"/>
  <c r="CR321" i="41"/>
  <c r="EO321" i="41"/>
  <c r="EP321" i="41" s="1"/>
  <c r="CR221" i="41"/>
  <c r="EO221" i="41"/>
  <c r="EP221" i="41" s="1"/>
  <c r="CR131" i="41"/>
  <c r="EO131" i="41"/>
  <c r="CR253" i="41"/>
  <c r="EO253" i="41"/>
  <c r="EP253" i="41" s="1"/>
  <c r="CR114" i="41"/>
  <c r="EO114" i="41"/>
  <c r="EP114" i="41" s="1"/>
  <c r="CR177" i="41"/>
  <c r="EO177" i="41"/>
  <c r="CR216" i="41"/>
  <c r="EO216" i="41"/>
  <c r="CR258" i="41"/>
  <c r="EO258" i="41"/>
  <c r="EP258" i="41" s="1"/>
  <c r="CR154" i="41"/>
  <c r="EO154" i="41"/>
  <c r="EP154" i="41" s="1"/>
  <c r="CR295" i="41"/>
  <c r="EO295" i="41"/>
  <c r="EP295" i="41" s="1"/>
  <c r="CR288" i="41"/>
  <c r="EO288" i="41"/>
  <c r="EP288" i="41" s="1"/>
  <c r="CR174" i="41"/>
  <c r="EO174" i="41"/>
  <c r="EP174" i="41" s="1"/>
  <c r="CR97" i="41"/>
  <c r="EO97" i="41"/>
  <c r="EP97" i="41" s="1"/>
  <c r="CR52" i="41"/>
  <c r="EO52" i="41"/>
  <c r="CR265" i="41"/>
  <c r="EO265" i="41"/>
  <c r="EP265" i="41" s="1"/>
  <c r="CR199" i="41"/>
  <c r="EO199" i="41"/>
  <c r="EP199" i="41" s="1"/>
  <c r="CR123" i="41"/>
  <c r="EO123" i="41"/>
  <c r="EB344" i="41"/>
  <c r="EB297" i="41"/>
  <c r="EB282" i="41"/>
  <c r="EB273" i="41"/>
  <c r="EB231" i="41"/>
  <c r="EB200" i="41"/>
  <c r="EB116" i="41"/>
  <c r="EB51" i="41"/>
  <c r="EB313" i="41"/>
  <c r="EB225" i="41"/>
  <c r="EB159" i="41"/>
  <c r="EB150" i="41"/>
  <c r="EB122" i="41"/>
  <c r="EB18" i="41"/>
  <c r="EB129" i="41"/>
  <c r="EB28" i="41"/>
  <c r="EB75" i="41"/>
  <c r="EB230" i="41"/>
  <c r="EB256" i="41"/>
  <c r="EB267" i="41"/>
  <c r="EB223" i="41"/>
  <c r="EB140" i="41"/>
  <c r="EB252" i="41"/>
  <c r="EB245" i="41"/>
  <c r="EB190" i="41"/>
  <c r="EB330" i="41"/>
  <c r="EB316" i="41"/>
  <c r="EB295" i="41"/>
  <c r="EB163" i="41"/>
  <c r="EB97" i="41"/>
  <c r="EB63" i="41"/>
  <c r="EB16" i="41"/>
  <c r="EB296" i="41"/>
  <c r="EB166" i="41"/>
  <c r="EB118" i="41"/>
  <c r="EB104" i="41"/>
  <c r="EB92" i="41"/>
  <c r="EB73" i="41"/>
  <c r="EB79" i="41"/>
  <c r="EB83" i="41"/>
  <c r="EB185" i="41"/>
  <c r="EB259" i="41"/>
  <c r="EB283" i="41"/>
  <c r="EB306" i="41"/>
  <c r="EB326" i="41"/>
  <c r="EB21" i="41"/>
  <c r="EB125" i="41"/>
  <c r="EB110" i="41"/>
  <c r="EB214" i="41"/>
  <c r="EB253" i="41"/>
  <c r="EB274" i="41"/>
  <c r="EB183" i="41"/>
  <c r="EB45" i="41"/>
  <c r="EB108" i="41"/>
  <c r="EB221" i="41"/>
  <c r="EB94" i="41"/>
  <c r="EB179" i="41"/>
  <c r="CR141" i="41"/>
  <c r="CR163" i="41"/>
  <c r="CR51" i="41"/>
  <c r="CR63" i="41"/>
  <c r="CR279" i="41"/>
  <c r="CR129" i="41"/>
  <c r="CR313" i="41"/>
  <c r="CR196" i="41"/>
  <c r="CR175" i="41"/>
  <c r="CR73" i="41"/>
  <c r="CR31" i="41"/>
  <c r="CR166" i="41"/>
  <c r="CR76" i="41"/>
  <c r="CR172" i="41"/>
  <c r="CR337" i="41"/>
  <c r="CR316" i="41"/>
  <c r="CR303" i="41"/>
  <c r="CR121" i="41"/>
  <c r="CR10" i="41"/>
  <c r="CR18" i="41"/>
  <c r="CR332" i="41"/>
  <c r="CR289" i="41"/>
  <c r="CR282" i="41"/>
  <c r="CR262" i="41"/>
  <c r="CR246" i="41"/>
  <c r="CR231" i="41"/>
  <c r="CR211" i="41"/>
  <c r="CR116" i="41"/>
  <c r="CR91" i="41"/>
  <c r="CR143" i="41"/>
  <c r="CR305" i="41"/>
  <c r="CR20" i="41"/>
  <c r="CR342" i="41"/>
  <c r="CR322" i="41"/>
  <c r="CR307" i="41"/>
  <c r="CR109" i="41"/>
  <c r="CR87" i="41"/>
  <c r="CR25" i="41"/>
  <c r="CR329" i="41"/>
  <c r="CR297" i="41"/>
  <c r="CR287" i="41"/>
  <c r="CR127" i="41"/>
  <c r="CR103" i="41"/>
  <c r="CR80" i="41"/>
  <c r="CR14" i="41"/>
  <c r="CY11" i="43"/>
  <c r="BR8" i="43"/>
  <c r="BR8" i="42"/>
  <c r="CY8" i="42"/>
  <c r="CR186" i="41"/>
  <c r="CR8" i="41"/>
  <c r="CR33" i="41"/>
  <c r="CR185" i="41"/>
  <c r="CR254" i="41"/>
  <c r="CR94" i="41"/>
  <c r="CR205" i="41"/>
  <c r="CR79" i="41"/>
  <c r="CR283" i="41"/>
  <c r="CR232" i="41"/>
  <c r="CR274" i="41"/>
  <c r="CR38" i="41"/>
  <c r="CR45" i="41"/>
  <c r="CR138" i="41"/>
  <c r="CR306" i="41"/>
  <c r="CR259" i="41"/>
  <c r="CR164" i="41"/>
  <c r="CR40" i="41"/>
  <c r="CR75" i="41"/>
  <c r="CR326" i="41"/>
  <c r="CR256" i="41"/>
  <c r="CR323" i="41"/>
  <c r="CR21" i="41"/>
  <c r="CR49" i="41"/>
  <c r="CR28" i="41"/>
  <c r="CR48" i="41"/>
  <c r="CR267" i="41"/>
  <c r="CR66" i="41"/>
  <c r="CR44" i="41"/>
  <c r="CR245" i="41"/>
  <c r="CR41" i="41"/>
  <c r="BR11" i="42"/>
  <c r="CY188" i="42"/>
  <c r="CY147" i="42"/>
  <c r="CZ147" i="42" s="1"/>
  <c r="EA11" i="41"/>
  <c r="CS229" i="41"/>
  <c r="CQ229" i="41" s="1"/>
  <c r="EA149" i="41"/>
  <c r="EA229" i="41"/>
  <c r="EB229" i="41" s="1"/>
  <c r="EA194" i="41"/>
  <c r="EA71" i="41"/>
  <c r="EA345" i="41"/>
  <c r="EA301" i="41"/>
  <c r="EA219" i="41"/>
  <c r="EA151" i="41"/>
  <c r="EA59" i="41"/>
  <c r="CS71" i="41"/>
  <c r="CQ71" i="41" s="1"/>
  <c r="EO71" i="41" s="1"/>
  <c r="EP71" i="41" s="1"/>
  <c r="CS149" i="41"/>
  <c r="CQ149" i="41" s="1"/>
  <c r="EO149" i="41" s="1"/>
  <c r="EP149" i="41" s="1"/>
  <c r="CS194" i="41"/>
  <c r="CQ194" i="41" s="1"/>
  <c r="CS345" i="41"/>
  <c r="CQ345" i="41" s="1"/>
  <c r="EO345" i="41" s="1"/>
  <c r="EP345" i="41" s="1"/>
  <c r="CS301" i="41"/>
  <c r="CQ301" i="41" s="1"/>
  <c r="EO301" i="41" s="1"/>
  <c r="EP301" i="41" s="1"/>
  <c r="CS219" i="41"/>
  <c r="CQ219" i="41" s="1"/>
  <c r="EO219" i="41" s="1"/>
  <c r="CS151" i="41"/>
  <c r="CQ151" i="41" s="1"/>
  <c r="EO151" i="41" s="1"/>
  <c r="EP151" i="41" s="1"/>
  <c r="CS59" i="41"/>
  <c r="CQ59" i="41" s="1"/>
  <c r="EO59" i="41" s="1"/>
  <c r="EP59" i="41" s="1"/>
  <c r="CS11" i="41"/>
  <c r="EO194" i="41" l="1"/>
  <c r="EB59" i="41"/>
  <c r="EB345" i="41"/>
  <c r="EB149" i="41"/>
  <c r="EB151" i="41"/>
  <c r="EB301" i="41"/>
  <c r="EB71" i="41"/>
  <c r="EO229" i="41"/>
  <c r="EP229" i="41" s="1"/>
  <c r="CQ11" i="41"/>
  <c r="EO11" i="41" s="1"/>
  <c r="EP11" i="41" s="1"/>
  <c r="CR151" i="41"/>
  <c r="CR301" i="41"/>
  <c r="CR194" i="41"/>
  <c r="EB11" i="41" l="1"/>
  <c r="CR11" i="41"/>
  <c r="CR71" i="41"/>
  <c r="CR149" i="41"/>
  <c r="CR345" i="41"/>
  <c r="CR219" i="41"/>
  <c r="CR59" i="41"/>
  <c r="CR229" i="41"/>
</calcChain>
</file>

<file path=xl/sharedStrings.xml><?xml version="1.0" encoding="utf-8"?>
<sst xmlns="http://schemas.openxmlformats.org/spreadsheetml/2006/main" count="9140" uniqueCount="493">
  <si>
    <t>Provincie</t>
  </si>
  <si>
    <t>Min</t>
  </si>
  <si>
    <t>Max</t>
  </si>
  <si>
    <t xml:space="preserve"> Aantal klanten</t>
  </si>
  <si>
    <t>Herinneringsbrief</t>
  </si>
  <si>
    <t>Ingebrekestelling</t>
  </si>
  <si>
    <t>Betalingsuitstellen</t>
  </si>
  <si>
    <t>Minnelijke schikkingen</t>
  </si>
  <si>
    <t>Waterscan</t>
  </si>
  <si>
    <t>Gerechtelijke invorderingen</t>
  </si>
  <si>
    <t>Het aantal aangevraagde minnelijke schikkingen voor een abnormaal hoog verbruik</t>
  </si>
  <si>
    <t>Het aantal toegestane minnelijke schikkingen voor een abnormaal hoog verbruik, opgesplitst volgens</t>
  </si>
  <si>
    <t>Gemiddelde</t>
  </si>
  <si>
    <t>a) Weigering tot toegang tot de ruimte waar de watermeter is opgesteld</t>
  </si>
  <si>
    <t>b) Weigering tot uitwerken regeling betaling openstaande facturen of niet nakomen regeling betaling openstaande facturen</t>
  </si>
  <si>
    <t>c) Weigering tot naleving van de procedures voor de tegensprekelijke overname of voor een vernieuwde indienststelling</t>
  </si>
  <si>
    <t>c) Weigering tot naleveing van de procedures voor de tegensprekelijke overname of voor een vernieuwde indienststelling</t>
  </si>
  <si>
    <t>c) Weigering tot naleveing van de procedures voor de tegensprekelijke overname of voor de vernieuwde indienststelling</t>
  </si>
  <si>
    <t>Gemeente</t>
  </si>
  <si>
    <t>West-Vlaanderen</t>
  </si>
  <si>
    <t>Alveringem</t>
  </si>
  <si>
    <t>De Panne</t>
  </si>
  <si>
    <t>Diksmuide</t>
  </si>
  <si>
    <t>Koksijde</t>
  </si>
  <si>
    <t>Lo-Reninge</t>
  </si>
  <si>
    <t>Middelkerke</t>
  </si>
  <si>
    <t>Nieuwpoort</t>
  </si>
  <si>
    <t>Veurne</t>
  </si>
  <si>
    <t>Exploitant</t>
  </si>
  <si>
    <t>IWVA</t>
  </si>
  <si>
    <t>Antwerpen</t>
  </si>
  <si>
    <t>Limburg</t>
  </si>
  <si>
    <t>Oost-Vlaanderen</t>
  </si>
  <si>
    <t>Vlaams-Brabant</t>
  </si>
  <si>
    <t>Het aantal  klanten op 1 januari 2015</t>
  </si>
  <si>
    <t>Het totaal aantal herinneringsbrieven</t>
  </si>
  <si>
    <t>Het totaal aantal ingebrekestellingen</t>
  </si>
  <si>
    <t>Het aantal aangevraagde betalingsuitstellen</t>
  </si>
  <si>
    <t>Het aantal toegestane betalingsuitstellen</t>
  </si>
  <si>
    <t>Het aantal geweigerde betalingsuitstellen</t>
  </si>
  <si>
    <t>Afbetalingsplannen</t>
  </si>
  <si>
    <t>Het totaal aantal aangevraagde afbetalingsplannen</t>
  </si>
  <si>
    <t xml:space="preserve">Het totaal aantal door de exploitant toegestane afbetalingsplannen </t>
  </si>
  <si>
    <t xml:space="preserve">Het aantal door de exploitant geweigerde afbetalingsplannen </t>
  </si>
  <si>
    <t xml:space="preserve">Het aantal door de LAC oplegde afbetalingsplannen </t>
  </si>
  <si>
    <t>Het gemiddeld betalingsbedrag per maand (€)</t>
  </si>
  <si>
    <t>Toegestaan door exploitant</t>
  </si>
  <si>
    <t>Opgelegd door LAC</t>
  </si>
  <si>
    <t>De gemiddelde uitstaande schuld bij de exploitant (€)</t>
  </si>
  <si>
    <t>De gemiddelde loopotijd van de toegestane afbetalingsplannen (maand)</t>
  </si>
  <si>
    <t>Totaal</t>
  </si>
  <si>
    <t>% t.o.v. totaal aantal KZO</t>
  </si>
  <si>
    <t>Het aantal klanten met minstens één afbetalingsplan</t>
  </si>
  <si>
    <t>Aantal</t>
  </si>
  <si>
    <t>%</t>
  </si>
  <si>
    <t>Het aantal klanten met minstens één afbetalingsplan opgelegd door de LAC</t>
  </si>
  <si>
    <t>Het aantal klanten naar wie minstens één ingebrekestelling werd gestuurd</t>
  </si>
  <si>
    <t>Het aantal klanten naar wie minstens één herinneringsbrief werd gestuurd</t>
  </si>
  <si>
    <t>Het aantal klanten die minstens één betalingsuitstel ontving</t>
  </si>
  <si>
    <t>% t.o.v. toegestane afbetalingsplannen</t>
  </si>
  <si>
    <t>% t.o.v. aantal door LAC opgelegde afbetalingsplannen</t>
  </si>
  <si>
    <t>Het aantal door de exploitant opgelegde afbetalingsplannen dat niet werd nageleefd</t>
  </si>
  <si>
    <t>Het aantal door de LAC opgelegde afbetalingsplan dat niet werd nageleefd</t>
  </si>
  <si>
    <t>Het aantal klanten met minstens één afbetalingsplan toegestaan door de exploitant dat niet werd nageleefd</t>
  </si>
  <si>
    <t>% t.o.v. KZO met minstens één toegestaan afbetalingsplannen</t>
  </si>
  <si>
    <t>Het aantal klanten met minstens één afbetalingsplan opgelegd door de LAC dat niet werd nageleefd</t>
  </si>
  <si>
    <t>% t.o.v. KZO met minstens één afbetalingsplannen door LAC opgelegd</t>
  </si>
  <si>
    <t>% t.o.v. totaal aantal KZO met minstens één ingebrekkestelling</t>
  </si>
  <si>
    <t>Het aantal klanten met een dagvaardigingen door de rechtbank voor de inning van de uitstaande schuld</t>
  </si>
  <si>
    <t>Het totaal aantal dossiers doorgestuurd naar de LAC</t>
  </si>
  <si>
    <t>Werking lokale adviescommissie (LAC)</t>
  </si>
  <si>
    <t>t.o.v. aantal KZO</t>
  </si>
  <si>
    <t xml:space="preserve">Het aantal klanten waarvoor minstens één dossier tot afsluiting werd behandeld op de lokale adviescommissie  </t>
  </si>
  <si>
    <t>Het aantal finale beslissingen van de lokale adviescommissie, opgesplitst volgens:</t>
  </si>
  <si>
    <t>Positief advies</t>
  </si>
  <si>
    <t>Negatief advies</t>
  </si>
  <si>
    <t>Voorwaardelijk advies</t>
  </si>
  <si>
    <t>Totaal aantal afsluitingen van het openbaar waterdistributienetwerk</t>
  </si>
  <si>
    <t>t.o.v. totaal KZO</t>
  </si>
  <si>
    <t>Het aantal afsluitingen van het openbaar waterdistributienetwerk zonder een advies van de lokale adviescommissie of zonder bevel van de toezichthoudende ambtenaar, opgesplitst volgens:</t>
  </si>
  <si>
    <t>Totaal aantal afsluitingen van het openbaar waterdistributienetwerk zonder een advies van de lokale adviescommissie of zonder bevel van de toezichthoudende ambtenaar</t>
  </si>
  <si>
    <t>bij een onmiddelijke en ernstige bedreiging van de volksgezondheid</t>
  </si>
  <si>
    <t>bij fraude</t>
  </si>
  <si>
    <t xml:space="preserve">bij wanbetaling </t>
  </si>
  <si>
    <t>bij een onroerend goed dat onbewoond is of in onbruik is</t>
  </si>
  <si>
    <t>De gemiddelde uitstaande schuld bij een afsluiting van het openbaar waterdistributienetwerk</t>
  </si>
  <si>
    <t>op basis van LAC-advies</t>
  </si>
  <si>
    <t>Zonder LAC-advies</t>
  </si>
  <si>
    <t>Het aantal gekende gedomicilieerde personen waarvoor de watertoevoer werd onderbroken</t>
  </si>
  <si>
    <t>In minder dan zeven kalenderdagen volgend op de datum van effectieve afsluiting</t>
  </si>
  <si>
    <t>In zeven tot en met dertig kalenderdagen volgend op de datum van effectieve afsluiting</t>
  </si>
  <si>
    <t>In meer dan dertig kalenderdagen volgend op de datum van effectieve afsluiting</t>
  </si>
  <si>
    <t>Door LAC-advies afgesloten</t>
  </si>
  <si>
    <t>Zonder LAC-advies afgesloten</t>
  </si>
  <si>
    <t>Het totaal aantal heraansluitingen</t>
  </si>
  <si>
    <t>% van de totaal afgesloten</t>
  </si>
  <si>
    <t>Het totaal aantal niet heraangesloten klanten</t>
  </si>
  <si>
    <t xml:space="preserve">Het aantal heraansluitingen van klanten op het openbaar waterdistributienetwerk op hetzelfde leveringspunt opgesplitst als volgt:  </t>
  </si>
  <si>
    <t>Lekken in ondergrondse leidingen, in leidingen die in vloeren zijn ingewerkt of in ontoegankelijke kruipruimtes</t>
  </si>
  <si>
    <t>Lekken in een meterput</t>
  </si>
  <si>
    <t>Meerverbruik ten gevolge van een defect aan toestellen (overdrukventiel warmwaterproductie waterontharder, bijvulinstallatie regenwater…)</t>
  </si>
  <si>
    <t>Andere</t>
  </si>
  <si>
    <t>Het aantal toegestane minnelijke schikkingen voor een abnormaal hoog verbruik</t>
  </si>
  <si>
    <t>Het  bedrag  van de toegemoedkoming voor de toegestane minnelijke schikkingen voor een abnormaal hoog verbruik</t>
  </si>
  <si>
    <t xml:space="preserve">Het aantal uitgevoerde waterscans </t>
  </si>
  <si>
    <t>% t.o.v. aangevraagde minnelijke schikkingen</t>
  </si>
  <si>
    <t>Totaal KZO</t>
  </si>
  <si>
    <t>Totaal VME</t>
  </si>
  <si>
    <t>Het aantal dossiers dat werd doorgestuurd naar de lokale adviescommissie voor KZO, opgesplitst volgens:</t>
  </si>
  <si>
    <t>Het aantal dossiers dat werd doorgestuurd naar de lokale adviescommissie voor VME, opgesplitst volgens:</t>
  </si>
  <si>
    <t>Het totaal aantal behandelde dossiers door de LAC voor KZO</t>
  </si>
  <si>
    <t>Het totaal aantal behandelde dossiers door de LAC voor VME</t>
  </si>
  <si>
    <t>Het aantal dossiers dat werd behandeld op de lokale adviescommissie voor KZO, opgesplitst volgens</t>
  </si>
  <si>
    <t>Het aantal dossiers dat werd behandeld op de lokale adviescommissie voor VME, opgesplitst volgens</t>
  </si>
  <si>
    <t>Het aantal finale beslissingen van de lokale adviescommissie voor KZO, opgesplitst volgens:</t>
  </si>
  <si>
    <t>Het aantal finale beslissingen van de lokale adviescommissie voor VME, opgesplitst volgens:</t>
  </si>
  <si>
    <t>Het aantal effectieve afsluitingen van het openbaar waterdistributienetwerk naar aanleiding van een advies van de lokale adviescommissie, opgesplitst volgens:</t>
  </si>
  <si>
    <t>Het aantal effectieve afsluitingen van het openbaar waterdistributienetwerk naar aanleiding van een advies van de lokale adviescommissie voor KZO, opgesplitst volgens:</t>
  </si>
  <si>
    <r>
      <t xml:space="preserve">Het </t>
    </r>
    <r>
      <rPr>
        <b/>
        <sz val="10"/>
        <rFont val="Arial"/>
        <family val="2"/>
      </rPr>
      <t>aantal effectieve</t>
    </r>
    <r>
      <rPr>
        <sz val="10"/>
        <rFont val="Arial"/>
        <family val="2"/>
      </rPr>
      <t xml:space="preserve"> </t>
    </r>
    <r>
      <rPr>
        <b/>
        <sz val="10"/>
        <rFont val="Arial"/>
        <family val="2"/>
      </rPr>
      <t>afsluitingen</t>
    </r>
    <r>
      <rPr>
        <sz val="10"/>
        <rFont val="Arial"/>
        <family val="2"/>
      </rPr>
      <t xml:space="preserve"> van het openbaar waterdistributienetwerk naar aanleiding van een advies van de lokale adviescommissie voor VME, opgesplitst volgens:</t>
    </r>
  </si>
  <si>
    <t>op basis van LAC-advies voor KZO</t>
  </si>
  <si>
    <t>op basis van LAC-advies voor VME</t>
  </si>
  <si>
    <t>Door LAC-advies afgesloten KZO</t>
  </si>
  <si>
    <t>Door LAC-advies afgesloten VME</t>
  </si>
  <si>
    <t>Het aantal dossiers dat werd doorgestuurd naar de lokale adviescommissie, opgesplitst volgens:</t>
  </si>
  <si>
    <t xml:space="preserve">Het totaal aantal behandelde dossiers door de LAC </t>
  </si>
  <si>
    <t>t.o.v. aantal BK VK</t>
  </si>
  <si>
    <t>% t.o.v. totaal aantal BK VK</t>
  </si>
  <si>
    <t>% t.o.v. BK VK met minstens één toegestaan afbetalingsplannen</t>
  </si>
  <si>
    <t>% t.o.v. BK VK met minstens één afbetalingsplannen door LAC opgelegd</t>
  </si>
  <si>
    <t>% t.o.v. totaal aantal BK VK met minstens één ingebrekkestelling</t>
  </si>
  <si>
    <t>Het aantal dossiers dat werd behandeld op de lokale adviescommissie, opgesplitst volgens</t>
  </si>
  <si>
    <t>t.o.v. totaal BK VK</t>
  </si>
  <si>
    <t>Sociale dienstverplichtingen</t>
  </si>
  <si>
    <t>Aantal  klanten waar in kader van de opmaak van een verbruiksfactuur op vraag van een  klant de meterstand ter plaatse werd opgenomen</t>
  </si>
  <si>
    <t xml:space="preserve">Aantal  klanten die gebruik maakten van recht op een maandelijks betaling </t>
  </si>
  <si>
    <t>Het aantal  klanten waarvoor een afbetalingsplan op maat werd uitgewerkt.</t>
  </si>
  <si>
    <t>voor alle klanten</t>
  </si>
  <si>
    <t>% t.o.v. totaal aantal BK NVK</t>
  </si>
  <si>
    <t>% t.o.v. BK NVK met minstens één toegestaan afbetalingsplannen</t>
  </si>
  <si>
    <t>% t.o.v. BK NVK met minstens één afbetalingsplannen door LAC opgelegd</t>
  </si>
  <si>
    <t>% t.o.v. totaal aantal BK NVK met minstens één ingebrekkestelling</t>
  </si>
  <si>
    <t>t.o.v. aantal BK NVK</t>
  </si>
  <si>
    <t>t.o.v. totaal BK NVK</t>
  </si>
  <si>
    <t>Knokke-Heist</t>
  </si>
  <si>
    <t>Aartselaar</t>
  </si>
  <si>
    <t>Arendonk</t>
  </si>
  <si>
    <t>Baarle-Hertog</t>
  </si>
  <si>
    <t>Balen</t>
  </si>
  <si>
    <t>Beerse</t>
  </si>
  <si>
    <t>Berlaar</t>
  </si>
  <si>
    <t>Boechout</t>
  </si>
  <si>
    <t>Bonheiden</t>
  </si>
  <si>
    <t>Boom</t>
  </si>
  <si>
    <t>Bornem</t>
  </si>
  <si>
    <t>Borsbeek</t>
  </si>
  <si>
    <t>Brasschaat</t>
  </si>
  <si>
    <t>Brecht</t>
  </si>
  <si>
    <t>Dessel</t>
  </si>
  <si>
    <t>Duffel</t>
  </si>
  <si>
    <t>Essen</t>
  </si>
  <si>
    <t>Geel</t>
  </si>
  <si>
    <t>Grobbendonk</t>
  </si>
  <si>
    <t>Heist-op-den-Berg</t>
  </si>
  <si>
    <t>Hemiksem</t>
  </si>
  <si>
    <t>Herentals</t>
  </si>
  <si>
    <t>Herenthout</t>
  </si>
  <si>
    <t>Herselt</t>
  </si>
  <si>
    <t>Hoogstraten</t>
  </si>
  <si>
    <t>Hulshout</t>
  </si>
  <si>
    <t>Kalmthout</t>
  </si>
  <si>
    <t>Kapellen</t>
  </si>
  <si>
    <t>Kasterlee</t>
  </si>
  <si>
    <t>Kontich</t>
  </si>
  <si>
    <t>Laakdal</t>
  </si>
  <si>
    <t>Lier</t>
  </si>
  <si>
    <t>Lille</t>
  </si>
  <si>
    <t>Lint</t>
  </si>
  <si>
    <t>Malle</t>
  </si>
  <si>
    <t>Mechelen</t>
  </si>
  <si>
    <t>Meerhout</t>
  </si>
  <si>
    <t>Merksplas</t>
  </si>
  <si>
    <t>Mol</t>
  </si>
  <si>
    <t>Niel</t>
  </si>
  <si>
    <t>Nijlen</t>
  </si>
  <si>
    <t>Olen</t>
  </si>
  <si>
    <t>Oud-Turnhout</t>
  </si>
  <si>
    <t>Putte</t>
  </si>
  <si>
    <t>Puurs</t>
  </si>
  <si>
    <t>Ranst</t>
  </si>
  <si>
    <t>Ravels</t>
  </si>
  <si>
    <t>Retie</t>
  </si>
  <si>
    <t>Rijkevorsel</t>
  </si>
  <si>
    <t>Rumst</t>
  </si>
  <si>
    <t>Schelle</t>
  </si>
  <si>
    <t>Schilde</t>
  </si>
  <si>
    <t>Schoten</t>
  </si>
  <si>
    <t>Sint-Amands</t>
  </si>
  <si>
    <t>Sint-Katelijne-Waver</t>
  </si>
  <si>
    <t>Stabroek</t>
  </si>
  <si>
    <t>Turnhout</t>
  </si>
  <si>
    <t>Vorselaar</t>
  </si>
  <si>
    <t>Vosselaar</t>
  </si>
  <si>
    <t>Westerlo</t>
  </si>
  <si>
    <t>Wijnegem</t>
  </si>
  <si>
    <t>Willebroek</t>
  </si>
  <si>
    <t>Wommelgem</t>
  </si>
  <si>
    <t>Wuustwezel</t>
  </si>
  <si>
    <t>Zandhoven</t>
  </si>
  <si>
    <t>Zoersel</t>
  </si>
  <si>
    <t>Pidpa</t>
  </si>
  <si>
    <t>Buiten verzorgingsgebied</t>
  </si>
  <si>
    <t>Edegem</t>
  </si>
  <si>
    <t>Hove</t>
  </si>
  <si>
    <t>Mortsel</t>
  </si>
  <si>
    <t>Zwijndrecht</t>
  </si>
  <si>
    <t>Water-link</t>
  </si>
  <si>
    <t>Aarschot</t>
  </si>
  <si>
    <t>Alken</t>
  </si>
  <si>
    <t>Anzegem</t>
  </si>
  <si>
    <t>Ardooie</t>
  </si>
  <si>
    <t>As</t>
  </si>
  <si>
    <t>Assenede</t>
  </si>
  <si>
    <t>Avelgem</t>
  </si>
  <si>
    <t>Begijnendijk</t>
  </si>
  <si>
    <t>Bekkevoort</t>
  </si>
  <si>
    <t>Beringen</t>
  </si>
  <si>
    <t>Berlare</t>
  </si>
  <si>
    <t>Bertem</t>
  </si>
  <si>
    <t>Bever</t>
  </si>
  <si>
    <t>Beveren</t>
  </si>
  <si>
    <t>Bierbeek</t>
  </si>
  <si>
    <t>Bilzen</t>
  </si>
  <si>
    <t>Bocholt</t>
  </si>
  <si>
    <t>Boortmeerbeek</t>
  </si>
  <si>
    <t>Borgloon</t>
  </si>
  <si>
    <t>Boutersem</t>
  </si>
  <si>
    <t>Bredene</t>
  </si>
  <si>
    <t>Bree</t>
  </si>
  <si>
    <t>Brugge</t>
  </si>
  <si>
    <t>Deerlijk</t>
  </si>
  <si>
    <t>Denderleeuw</t>
  </si>
  <si>
    <t>Dentergem</t>
  </si>
  <si>
    <t>Diepenbeek</t>
  </si>
  <si>
    <t>Diest</t>
  </si>
  <si>
    <t>Dilsen-Stokkem</t>
  </si>
  <si>
    <t>Eeklo</t>
  </si>
  <si>
    <t>Evergem</t>
  </si>
  <si>
    <t>Galmaarden</t>
  </si>
  <si>
    <t>Geetbets</t>
  </si>
  <si>
    <t>Genk</t>
  </si>
  <si>
    <t>Geraardsbergen</t>
  </si>
  <si>
    <t>Gingelom</t>
  </si>
  <si>
    <t>Gistel</t>
  </si>
  <si>
    <t>Glabbeek</t>
  </si>
  <si>
    <t>Gooik</t>
  </si>
  <si>
    <t>Grimbergen</t>
  </si>
  <si>
    <t>Haacht</t>
  </si>
  <si>
    <t>Haaltert</t>
  </si>
  <si>
    <t>Halen</t>
  </si>
  <si>
    <t>Halle</t>
  </si>
  <si>
    <t>Ham</t>
  </si>
  <si>
    <t>Hamont-Achel</t>
  </si>
  <si>
    <t>Harelbeke</t>
  </si>
  <si>
    <t>Hasselt</t>
  </si>
  <si>
    <t>Hechtel-Eksel</t>
  </si>
  <si>
    <t>Heers</t>
  </si>
  <si>
    <t>Herent</t>
  </si>
  <si>
    <t>Herk-de-Stad</t>
  </si>
  <si>
    <t>Herne</t>
  </si>
  <si>
    <t>Herstappe</t>
  </si>
  <si>
    <t>Herzele</t>
  </si>
  <si>
    <t>Heusden-Zolder</t>
  </si>
  <si>
    <t>Heuvelland</t>
  </si>
  <si>
    <t>Hoegaarden</t>
  </si>
  <si>
    <t>Hoeilaart</t>
  </si>
  <si>
    <t>Hoeselt</t>
  </si>
  <si>
    <t>Holsbeek</t>
  </si>
  <si>
    <t>Hooglede</t>
  </si>
  <si>
    <t>Houthalen-Helchteren</t>
  </si>
  <si>
    <t>Houthulst</t>
  </si>
  <si>
    <t>Huldenberg</t>
  </si>
  <si>
    <t>Ichtegem</t>
  </si>
  <si>
    <t>Ieper</t>
  </si>
  <si>
    <t>Ingelmunster</t>
  </si>
  <si>
    <t>Izegem</t>
  </si>
  <si>
    <t>Jabbeke</t>
  </si>
  <si>
    <t>Kampenhout</t>
  </si>
  <si>
    <t>Kapelle-op-den-Bos</t>
  </si>
  <si>
    <t>Kaprijke</t>
  </si>
  <si>
    <t>Keerbergen</t>
  </si>
  <si>
    <t>Kinrooi</t>
  </si>
  <si>
    <t>Koekelare</t>
  </si>
  <si>
    <t>Kortemark</t>
  </si>
  <si>
    <t>Kortenaken</t>
  </si>
  <si>
    <t>Kortenberg</t>
  </si>
  <si>
    <t>Kortessem</t>
  </si>
  <si>
    <t>Kortrijk</t>
  </si>
  <si>
    <t>Kruibeke</t>
  </si>
  <si>
    <t>Kuurne</t>
  </si>
  <si>
    <t>Laarne</t>
  </si>
  <si>
    <t>Lanaken</t>
  </si>
  <si>
    <t>Landen</t>
  </si>
  <si>
    <t>Langemark-Poelkapelle</t>
  </si>
  <si>
    <t>Ledegem</t>
  </si>
  <si>
    <t>Lendelede</t>
  </si>
  <si>
    <t>Lennik</t>
  </si>
  <si>
    <t>Leopoldsburg</t>
  </si>
  <si>
    <t>Leuven</t>
  </si>
  <si>
    <t>Lichtervelde</t>
  </si>
  <si>
    <t>Liedekerke</t>
  </si>
  <si>
    <t>Lierde</t>
  </si>
  <si>
    <t>Linter</t>
  </si>
  <si>
    <t>Lochristi</t>
  </si>
  <si>
    <t>Lokeren</t>
  </si>
  <si>
    <t>Lommel</t>
  </si>
  <si>
    <t>Londerzeel</t>
  </si>
  <si>
    <t>Lubbeek</t>
  </si>
  <si>
    <t>Lummen</t>
  </si>
  <si>
    <t>Maaseik</t>
  </si>
  <si>
    <t>Maasmechelen</t>
  </si>
  <si>
    <t>Maldegem</t>
  </si>
  <si>
    <t>Meeuwen-Gruitrode</t>
  </si>
  <si>
    <t>Meise</t>
  </si>
  <si>
    <t>Menen</t>
  </si>
  <si>
    <t>Merchtem</t>
  </si>
  <si>
    <t>Mesen</t>
  </si>
  <si>
    <t>Meulebeke</t>
  </si>
  <si>
    <t>Moerbeke</t>
  </si>
  <si>
    <t>Moorslede</t>
  </si>
  <si>
    <t>Neerpelt</t>
  </si>
  <si>
    <t>Nieuwerkerken</t>
  </si>
  <si>
    <t>Ninove</t>
  </si>
  <si>
    <t>Oostende</t>
  </si>
  <si>
    <t>Oostkamp</t>
  </si>
  <si>
    <t>Oostrozebeke</t>
  </si>
  <si>
    <t>Opglabbeek</t>
  </si>
  <si>
    <t>Opwijk</t>
  </si>
  <si>
    <t>Oudenburg</t>
  </si>
  <si>
    <t>Oud-Heverlee</t>
  </si>
  <si>
    <t>Overijse</t>
  </si>
  <si>
    <t>Overpelt</t>
  </si>
  <si>
    <t>Peer</t>
  </si>
  <si>
    <t>Pepingen</t>
  </si>
  <si>
    <t>Pittem</t>
  </si>
  <si>
    <t>Poperinge</t>
  </si>
  <si>
    <t>Riemst</t>
  </si>
  <si>
    <t>Roeselare</t>
  </si>
  <si>
    <t>Roosdaal</t>
  </si>
  <si>
    <t>Rotselaar</t>
  </si>
  <si>
    <t>Scherpenheuvel-Zichem</t>
  </si>
  <si>
    <t>Sint-Gillis-Waas</t>
  </si>
  <si>
    <t>Sint-Laureins</t>
  </si>
  <si>
    <t>Sint-Niklaas</t>
  </si>
  <si>
    <t>Sint-Pieters-Leeuw</t>
  </si>
  <si>
    <t>Sint-Truiden</t>
  </si>
  <si>
    <t>Spiere-Helkijn</t>
  </si>
  <si>
    <t>Staden</t>
  </si>
  <si>
    <t>Steenokkerzeel</t>
  </si>
  <si>
    <t>Stekene</t>
  </si>
  <si>
    <t>Temse</t>
  </si>
  <si>
    <t>Ternat</t>
  </si>
  <si>
    <t>Tervuren</t>
  </si>
  <si>
    <t>Tessenderlo</t>
  </si>
  <si>
    <t>Tielt</t>
  </si>
  <si>
    <t>Tielt-Winge</t>
  </si>
  <si>
    <t>Tienen</t>
  </si>
  <si>
    <t>Tongeren</t>
  </si>
  <si>
    <t>Torhout</t>
  </si>
  <si>
    <t>Tremelo</t>
  </si>
  <si>
    <t>Vilvoorde</t>
  </si>
  <si>
    <t>Vleteren</t>
  </si>
  <si>
    <t>Voeren</t>
  </si>
  <si>
    <t>Waarschoot</t>
  </si>
  <si>
    <t>Waasmunster</t>
  </si>
  <si>
    <t>Wachtebeke</t>
  </si>
  <si>
    <t>Waregem</t>
  </si>
  <si>
    <t>Wellen</t>
  </si>
  <si>
    <t>Wervik</t>
  </si>
  <si>
    <t>Wevelgem</t>
  </si>
  <si>
    <t>Wielsbeke</t>
  </si>
  <si>
    <t>Wingene</t>
  </si>
  <si>
    <t>Zaventem</t>
  </si>
  <si>
    <t>Zedelgem</t>
  </si>
  <si>
    <t>Zele</t>
  </si>
  <si>
    <t>Zemst</t>
  </si>
  <si>
    <t>Zonhoven</t>
  </si>
  <si>
    <t>Zonnebeke</t>
  </si>
  <si>
    <t>Zoutleeuw</t>
  </si>
  <si>
    <t>Zutendaal</t>
  </si>
  <si>
    <t>Zwevegem</t>
  </si>
  <si>
    <t>De Watergroep</t>
  </si>
  <si>
    <t>NG</t>
  </si>
  <si>
    <t>Aalst</t>
  </si>
  <si>
    <t>Aalter</t>
  </si>
  <si>
    <t>Affligem</t>
  </si>
  <si>
    <t>Asse</t>
  </si>
  <si>
    <t>Beernem</t>
  </si>
  <si>
    <t>Blankenberge</t>
  </si>
  <si>
    <t>Brakel</t>
  </si>
  <si>
    <t>Buggenhout</t>
  </si>
  <si>
    <t>Damme</t>
  </si>
  <si>
    <t>De Haan</t>
  </si>
  <si>
    <t>De Pinte</t>
  </si>
  <si>
    <t>Deinze</t>
  </si>
  <si>
    <t>Dendermonde</t>
  </si>
  <si>
    <t>Destelbergen</t>
  </si>
  <si>
    <t>Erpe-Mere</t>
  </si>
  <si>
    <t>Gavere</t>
  </si>
  <si>
    <t>Gent</t>
  </si>
  <si>
    <t>Hamme</t>
  </si>
  <si>
    <t>Horebeke</t>
  </si>
  <si>
    <t>Kluisbergen</t>
  </si>
  <si>
    <t>Knesselare</t>
  </si>
  <si>
    <t>Kruishoutem</t>
  </si>
  <si>
    <t>Lebbeke</t>
  </si>
  <si>
    <t>Lede</t>
  </si>
  <si>
    <t>Lovendegem</t>
  </si>
  <si>
    <t>Maarkedal</t>
  </si>
  <si>
    <t>Melle</t>
  </si>
  <si>
    <t>Merelbeke</t>
  </si>
  <si>
    <t>Nazareth</t>
  </si>
  <si>
    <t>Nevele</t>
  </si>
  <si>
    <t>Oosterzele</t>
  </si>
  <si>
    <t>Oudenaarde</t>
  </si>
  <si>
    <t>Ronse</t>
  </si>
  <si>
    <t>Ruiselede</t>
  </si>
  <si>
    <t>Sint-Lievens-Houtem</t>
  </si>
  <si>
    <t>Sint-Martens-Latem</t>
  </si>
  <si>
    <t>Wetteren</t>
  </si>
  <si>
    <t>Wichelen</t>
  </si>
  <si>
    <t>Wortegem-Petegem</t>
  </si>
  <si>
    <t>Zelzate</t>
  </si>
  <si>
    <t>Zingem</t>
  </si>
  <si>
    <t>Zomergem</t>
  </si>
  <si>
    <t>Zottegem</t>
  </si>
  <si>
    <t>Zuienkerke</t>
  </si>
  <si>
    <t>Zulte</t>
  </si>
  <si>
    <t>Zwalm</t>
  </si>
  <si>
    <t>Farys</t>
  </si>
  <si>
    <t>Beersel</t>
  </si>
  <si>
    <t>Machelen</t>
  </si>
  <si>
    <t>IWVB via Farys</t>
  </si>
  <si>
    <t>Dilbeek</t>
  </si>
  <si>
    <t>Drogenbos</t>
  </si>
  <si>
    <t>Sint-Genesius-Rode</t>
  </si>
  <si>
    <t>Wemmel</t>
  </si>
  <si>
    <t>IWVB via Vivaqua</t>
  </si>
  <si>
    <t>Kraainem</t>
  </si>
  <si>
    <t>Linkebeek</t>
  </si>
  <si>
    <t>Wezembeek-Oppem</t>
  </si>
  <si>
    <t>Brussels Airport</t>
  </si>
  <si>
    <t>Vivaqua</t>
  </si>
  <si>
    <t>Actieve LAC-werking voor water</t>
  </si>
  <si>
    <t>-</t>
  </si>
  <si>
    <t>Het aantal  klanten waarvoor een dossier tot afsluiting werd behandeld op de lokale adviescommissie en dat aanwezig of vertegenwoordigd was</t>
  </si>
  <si>
    <t>Het aantal klanten aanwezig (%) tov het aantal klanten waarvoor minstens één dossier tot afsluiting werd behandeld door de LAC</t>
  </si>
  <si>
    <t>Ja</t>
  </si>
  <si>
    <t>Leeswijzer</t>
  </si>
  <si>
    <t>Aantal aangevraagde betalingsuitstellen</t>
  </si>
  <si>
    <t>Aantal toegestane betalingsuitstellen</t>
  </si>
  <si>
    <t>Aantal geweigerde betalingsuitstellen</t>
  </si>
  <si>
    <t>De volgorde van de bespreking is:</t>
  </si>
  <si>
    <t>3. Herinneringsbrief</t>
  </si>
  <si>
    <t>4. Ingebrekestelling</t>
  </si>
  <si>
    <t>5. Afbetalingsplan</t>
  </si>
  <si>
    <t>6. Rechtbank</t>
  </si>
  <si>
    <t>7. Lokale adviescommissie</t>
  </si>
  <si>
    <t>8. Afsluiting en heraansluiting</t>
  </si>
  <si>
    <t>9. Minnelijk schikking voor abnormaal hoog gebruik</t>
  </si>
  <si>
    <t>1. Aantal klanten</t>
  </si>
  <si>
    <t>2. Betalingsuitstel</t>
  </si>
  <si>
    <t>0</t>
  </si>
  <si>
    <t>Neen</t>
  </si>
  <si>
    <t>n</t>
  </si>
  <si>
    <t>v</t>
  </si>
  <si>
    <t>IWVb via farys</t>
  </si>
  <si>
    <t>IWVb via Vivaqua</t>
  </si>
  <si>
    <t>knokke-Heist</t>
  </si>
  <si>
    <t>knokke-heist</t>
  </si>
  <si>
    <t>Zaventem (ZT, Sint-Stevens-Woluwe, Sterrebeek)</t>
  </si>
  <si>
    <t>In deze bijlage bij het rapport Statistiek Algemeen Waterverkoopreglement - 2016 zijn de cijfers opgenomen per gemeente voor klanten zonder ondernemingsnummer.</t>
  </si>
  <si>
    <t>kleurcode</t>
  </si>
  <si>
    <t>Vanaf rij 346 staan de cijfers per provincie.</t>
  </si>
  <si>
    <t>Aantal  klanten op 1 januari 2016</t>
  </si>
  <si>
    <t xml:space="preserve">De 308 gemeenten zijn onder elkaar alfabetisch geordend, in de kolom ernaast is de watermaatschappij opgenomen gevolgd door de provincie waarin de gemeente gelegen is. Bepaalde gemeenten worden bevoorraad door twee of drie watermaatschappijen. </t>
  </si>
  <si>
    <t>11. Sociale openbare dienstverplichtingen</t>
  </si>
  <si>
    <t>NG staat voor niet gerapporteerd volgens het Ministerieel Besluit van 7 oktober 2014 en niet volledig zijn.</t>
  </si>
  <si>
    <t>NB staat voor niet beschikbaar voor extra gegevens zonder dat ze vereist worden door het ministerieel besluit</t>
  </si>
  <si>
    <t>10. Waterscan</t>
  </si>
  <si>
    <t>Naast het overzicht van de klanten zonder ondernemeingsnummer (tabblad KZO gemeenten) vind je ook de cijfers per gemeente van de beschermde klanten opgedeeld in beschermde klanten vrijstellingsgerechtig (BK VK) en beschermermde klanten niet-vrijstellingsgerechtigd (BK NVK)</t>
  </si>
  <si>
    <t xml:space="preserve">Aantal klanten die gebruik maakten van recht op een maandelijks betaling </t>
  </si>
  <si>
    <t>Het aantal klanten waarvoor een afbetalingsplan op maat werd uitgewerkt.</t>
  </si>
  <si>
    <t>Aantal klanten waar in kader van de opmaak van een verbruiksfactuur op vraag van een  klant de meterstand ter plaatse werd opgenomen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</si>
</sst>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 #,##0;[Red]&quot;€&quot;\ \-#,##0"/>
    <numFmt numFmtId="44" formatCode="_ &quot;€&quot;\ * #,##0.00_ ;_ &quot;€&quot;\ * \-#,##0.00_ ;_ &quot;€&quot;\ * &quot;-&quot;??_ ;_ @_ "/>
    <numFmt numFmtId="164" formatCode="_-* #,##0.00\ _€_-;\-* #,##0.00\ _€_-;_-* &quot;-&quot;??\ _€_-;_-@_-"/>
    <numFmt numFmtId="165" formatCode="_-* #,##0.00\ &quot;€&quot;_-;\-* #,##0.00\ &quot;€&quot;_-;_-* &quot;-&quot;??\ &quot;€&quot;_-;_-@_-"/>
    <numFmt numFmtId="166" formatCode="#,##0.0"/>
    <numFmt numFmtId="167" formatCode="0.0"/>
    <numFmt numFmtId="168" formatCode="#,##0.0_ ;[Red]\-#,##0.0\ "/>
    <numFmt numFmtId="169" formatCode="&quot;€&quot;\ #,##0"/>
    <numFmt numFmtId="170" formatCode="###,000"/>
    <numFmt numFmtId="171" formatCode="[$€-2]\ #,##0.00"/>
  </numFmts>
  <fonts count="76">
    <font>
      <sz val="10"/>
      <color theme="1"/>
      <name val="Arial"/>
      <family val="2"/>
    </font>
    <font>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u/>
      <sz val="10"/>
      <color indexed="12"/>
      <name val="Arial"/>
      <family val="2"/>
    </font>
    <font>
      <sz val="11"/>
      <color indexed="62"/>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sz val="11"/>
      <color indexed="20"/>
      <name val="Calibri"/>
      <family val="2"/>
    </font>
    <font>
      <b/>
      <sz val="18"/>
      <color indexed="62"/>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8"/>
      <name val="Arial"/>
      <family val="2"/>
    </font>
    <font>
      <sz val="10"/>
      <color indexed="8"/>
      <name val="MS Sans Serif"/>
      <family val="2"/>
    </font>
    <font>
      <b/>
      <sz val="10"/>
      <color indexed="8"/>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name val="Arial"/>
      <family val="2"/>
    </font>
    <font>
      <sz val="10"/>
      <name val="Arial"/>
      <family val="2"/>
    </font>
    <font>
      <sz val="10"/>
      <name val="Arial"/>
      <family val="2"/>
    </font>
    <font>
      <b/>
      <sz val="10"/>
      <name val="Arial"/>
      <family val="2"/>
    </font>
    <font>
      <sz val="10"/>
      <name val="Arial"/>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4"/>
      <color theme="1"/>
      <name val="Arial"/>
      <family val="2"/>
    </font>
  </fonts>
  <fills count="80">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FF"/>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FCC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99CC00"/>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thin">
        <color indexed="56"/>
      </bottom>
      <diagonal/>
    </border>
    <border>
      <left/>
      <right/>
      <top style="thin">
        <color indexed="49"/>
      </top>
      <bottom style="double">
        <color indexed="49"/>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s>
  <cellStyleXfs count="357">
    <xf numFmtId="0" fontId="0" fillId="0" borderId="0"/>
    <xf numFmtId="0" fontId="1"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4" fillId="14" borderId="0" applyNumberFormat="0" applyBorder="0" applyAlignment="0" applyProtection="0"/>
    <xf numFmtId="0" fontId="4" fillId="15" borderId="1" applyNumberFormat="0" applyAlignment="0" applyProtection="0"/>
    <xf numFmtId="0" fontId="4" fillId="15" borderId="1" applyNumberFormat="0" applyAlignment="0" applyProtection="0"/>
    <xf numFmtId="0" fontId="5" fillId="16" borderId="2" applyNumberFormat="0" applyAlignment="0" applyProtection="0"/>
    <xf numFmtId="0" fontId="5" fillId="16" borderId="2" applyNumberFormat="0" applyAlignment="0" applyProtection="0"/>
    <xf numFmtId="0" fontId="18" fillId="0" borderId="0" applyNumberFormat="0" applyFill="0" applyBorder="0" applyAlignment="0" applyProtection="0"/>
    <xf numFmtId="0" fontId="6" fillId="0" borderId="3" applyNumberFormat="0" applyFill="0" applyAlignment="0" applyProtection="0"/>
    <xf numFmtId="0" fontId="7" fillId="17" borderId="0" applyNumberFormat="0" applyBorder="0" applyAlignment="0" applyProtection="0"/>
    <xf numFmtId="0" fontId="7" fillId="17" borderId="0" applyNumberFormat="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alignment vertical="top"/>
      <protection locked="0"/>
    </xf>
    <xf numFmtId="0" fontId="9" fillId="7" borderId="1" applyNumberFormat="0" applyAlignment="0" applyProtection="0"/>
    <xf numFmtId="0" fontId="9" fillId="7" borderId="1"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6" fillId="0" borderId="3" applyNumberFormat="0" applyFill="0" applyAlignment="0" applyProtection="0"/>
    <xf numFmtId="0" fontId="13" fillId="7" borderId="0" applyNumberFormat="0" applyBorder="0" applyAlignment="0" applyProtection="0"/>
    <xf numFmtId="0" fontId="13" fillId="7" borderId="0" applyNumberFormat="0" applyBorder="0" applyAlignment="0" applyProtection="0"/>
    <xf numFmtId="0" fontId="21" fillId="0" borderId="0"/>
    <xf numFmtId="0" fontId="1" fillId="4" borderId="7" applyNumberFormat="0" applyFont="0" applyAlignment="0" applyProtection="0"/>
    <xf numFmtId="0" fontId="1" fillId="4" borderId="7" applyNumberFormat="0" applyFont="0" applyAlignment="0" applyProtection="0"/>
    <xf numFmtId="0" fontId="2" fillId="4" borderId="7" applyNumberFormat="0" applyFont="0" applyAlignment="0" applyProtection="0"/>
    <xf numFmtId="0" fontId="14" fillId="14" borderId="0" applyNumberFormat="0" applyBorder="0" applyAlignment="0" applyProtection="0"/>
    <xf numFmtId="0" fontId="17" fillId="15" borderId="8" applyNumberFormat="0" applyAlignment="0" applyProtection="0"/>
    <xf numFmtId="0" fontId="22" fillId="18" borderId="9"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pplyNumberFormat="0" applyFill="0" applyBorder="0" applyAlignment="0" applyProtection="0"/>
    <xf numFmtId="0" fontId="15" fillId="0" borderId="0" applyNumberFormat="0" applyFill="0" applyBorder="0" applyAlignment="0" applyProtection="0"/>
    <xf numFmtId="0" fontId="16" fillId="0" borderId="10" applyNumberFormat="0" applyFill="0" applyAlignment="0" applyProtection="0"/>
    <xf numFmtId="0" fontId="16" fillId="0" borderId="10" applyNumberFormat="0" applyFill="0" applyAlignment="0" applyProtection="0"/>
    <xf numFmtId="0" fontId="17" fillId="15"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 fillId="0" borderId="0"/>
    <xf numFmtId="4" fontId="20" fillId="0" borderId="11" applyNumberFormat="0" applyProtection="0">
      <alignment horizontal="right" vertical="center"/>
    </xf>
    <xf numFmtId="0" fontId="1" fillId="0" borderId="0"/>
    <xf numFmtId="164" fontId="23" fillId="0" borderId="0" applyFont="0" applyFill="0" applyBorder="0" applyAlignment="0" applyProtection="0"/>
    <xf numFmtId="4" fontId="20" fillId="7" borderId="11" applyNumberFormat="0" applyProtection="0">
      <alignment vertical="center"/>
    </xf>
    <xf numFmtId="4" fontId="20" fillId="19" borderId="11" applyNumberFormat="0" applyProtection="0">
      <alignment horizontal="left" vertical="center" indent="1"/>
    </xf>
    <xf numFmtId="4" fontId="20" fillId="9" borderId="11" applyNumberFormat="0" applyProtection="0">
      <alignment horizontal="left" vertical="center" indent="1"/>
    </xf>
    <xf numFmtId="4" fontId="20" fillId="9" borderId="11" applyNumberFormat="0" applyProtection="0">
      <alignment horizontal="left" vertical="center" indent="1"/>
    </xf>
    <xf numFmtId="0" fontId="24" fillId="0" borderId="0"/>
    <xf numFmtId="0" fontId="27" fillId="0" borderId="0"/>
    <xf numFmtId="0" fontId="1" fillId="0" borderId="0"/>
    <xf numFmtId="164" fontId="1" fillId="0" borderId="0" applyFont="0" applyFill="0" applyBorder="0" applyAlignment="0" applyProtection="0"/>
    <xf numFmtId="0" fontId="28" fillId="0" borderId="0" applyNumberForma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24" fillId="28" borderId="0" applyNumberFormat="0" applyBorder="0" applyAlignment="0" applyProtection="0"/>
    <xf numFmtId="0" fontId="25"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5"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5" fillId="40"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5" fillId="2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5"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5" fillId="49"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2" fillId="30"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2" fillId="34" borderId="0" applyNumberFormat="0" applyBorder="0" applyAlignment="0" applyProtection="0"/>
    <xf numFmtId="0" fontId="43" fillId="38" borderId="0" applyNumberFormat="0" applyBorder="0" applyAlignment="0" applyProtection="0"/>
    <xf numFmtId="0" fontId="42" fillId="38" borderId="0" applyNumberFormat="0" applyBorder="0" applyAlignment="0" applyProtection="0"/>
    <xf numFmtId="0" fontId="43" fillId="38" borderId="0" applyNumberFormat="0" applyBorder="0" applyAlignment="0" applyProtection="0"/>
    <xf numFmtId="0" fontId="43" fillId="42" borderId="0" applyNumberFormat="0" applyBorder="0" applyAlignment="0" applyProtection="0"/>
    <xf numFmtId="0" fontId="42" fillId="42" borderId="0" applyNumberFormat="0" applyBorder="0" applyAlignment="0" applyProtection="0"/>
    <xf numFmtId="0" fontId="43" fillId="42"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2" fillId="46" borderId="0" applyNumberFormat="0" applyBorder="0" applyAlignment="0" applyProtection="0"/>
    <xf numFmtId="0" fontId="43" fillId="50" borderId="0" applyNumberFormat="0" applyBorder="0" applyAlignment="0" applyProtection="0"/>
    <xf numFmtId="0" fontId="42" fillId="50" borderId="0" applyNumberFormat="0" applyBorder="0" applyAlignment="0" applyProtection="0"/>
    <xf numFmtId="0" fontId="43" fillId="50"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2" fillId="27"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2" fillId="31"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2" fillId="35"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2" fillId="39"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2" fillId="43"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2" fillId="47" borderId="0" applyNumberFormat="0" applyBorder="0" applyAlignment="0" applyProtection="0"/>
    <xf numFmtId="0" fontId="45" fillId="24" borderId="16" applyNumberFormat="0" applyAlignment="0" applyProtection="0"/>
    <xf numFmtId="0" fontId="45" fillId="24" borderId="16" applyNumberFormat="0" applyAlignment="0" applyProtection="0"/>
    <xf numFmtId="0" fontId="37" fillId="24" borderId="16" applyNumberFormat="0" applyAlignment="0" applyProtection="0"/>
    <xf numFmtId="0" fontId="46" fillId="25" borderId="19" applyNumberFormat="0" applyAlignment="0" applyProtection="0"/>
    <xf numFmtId="0" fontId="46" fillId="25" borderId="19" applyNumberFormat="0" applyAlignment="0" applyProtection="0"/>
    <xf numFmtId="0" fontId="39" fillId="25" borderId="19" applyNumberFormat="0" applyAlignment="0" applyProtection="0"/>
    <xf numFmtId="0" fontId="53" fillId="0" borderId="18" applyNumberFormat="0" applyFill="0" applyAlignment="0" applyProtection="0"/>
    <xf numFmtId="0" fontId="53" fillId="0" borderId="18" applyNumberFormat="0" applyFill="0" applyAlignment="0" applyProtection="0"/>
    <xf numFmtId="0" fontId="38" fillId="0" borderId="18" applyNumberFormat="0" applyFill="0" applyAlignment="0" applyProtection="0"/>
    <xf numFmtId="0" fontId="48" fillId="20" borderId="0" applyNumberFormat="0" applyBorder="0" applyAlignment="0" applyProtection="0"/>
    <xf numFmtId="0" fontId="48" fillId="20" borderId="0" applyNumberFormat="0" applyBorder="0" applyAlignment="0" applyProtection="0"/>
    <xf numFmtId="0" fontId="32" fillId="20" borderId="0" applyNumberFormat="0" applyBorder="0" applyAlignment="0" applyProtection="0"/>
    <xf numFmtId="0" fontId="52" fillId="23" borderId="16" applyNumberFormat="0" applyAlignment="0" applyProtection="0"/>
    <xf numFmtId="0" fontId="52" fillId="23" borderId="16" applyNumberFormat="0" applyAlignment="0" applyProtection="0"/>
    <xf numFmtId="0" fontId="35" fillId="23" borderId="16" applyNumberFormat="0" applyAlignment="0" applyProtection="0"/>
    <xf numFmtId="0" fontId="49" fillId="0" borderId="13" applyNumberFormat="0" applyFill="0" applyAlignment="0" applyProtection="0"/>
    <xf numFmtId="0" fontId="49" fillId="0" borderId="13" applyNumberFormat="0" applyFill="0" applyAlignment="0" applyProtection="0"/>
    <xf numFmtId="0" fontId="29" fillId="0" borderId="13" applyNumberFormat="0" applyFill="0" applyAlignment="0" applyProtection="0"/>
    <xf numFmtId="0" fontId="50" fillId="0" borderId="14" applyNumberFormat="0" applyFill="0" applyAlignment="0" applyProtection="0"/>
    <xf numFmtId="0" fontId="50" fillId="0" borderId="14" applyNumberFormat="0" applyFill="0" applyAlignment="0" applyProtection="0"/>
    <xf numFmtId="0" fontId="30" fillId="0" borderId="14"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31" fillId="0" borderId="15"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1" fillId="0" borderId="0" applyNumberFormat="0" applyFill="0" applyBorder="0" applyAlignment="0" applyProtection="0"/>
    <xf numFmtId="0" fontId="54" fillId="22" borderId="0" applyNumberFormat="0" applyBorder="0" applyAlignment="0" applyProtection="0"/>
    <xf numFmtId="0" fontId="54" fillId="22" borderId="0" applyNumberFormat="0" applyBorder="0" applyAlignment="0" applyProtection="0"/>
    <xf numFmtId="0" fontId="34" fillId="22" borderId="0" applyNumberFormat="0" applyBorder="0" applyAlignment="0" applyProtection="0"/>
    <xf numFmtId="0" fontId="24" fillId="26" borderId="20" applyNumberFormat="0" applyFont="0" applyAlignment="0" applyProtection="0"/>
    <xf numFmtId="0" fontId="25" fillId="26" borderId="20" applyNumberFormat="0" applyFont="0" applyAlignment="0" applyProtection="0"/>
    <xf numFmtId="0" fontId="24" fillId="26" borderId="20" applyNumberFormat="0" applyFont="0" applyAlignment="0" applyProtection="0"/>
    <xf numFmtId="0" fontId="44" fillId="21" borderId="0" applyNumberFormat="0" applyBorder="0" applyAlignment="0" applyProtection="0"/>
    <xf numFmtId="0" fontId="44" fillId="21" borderId="0" applyNumberFormat="0" applyBorder="0" applyAlignment="0" applyProtection="0"/>
    <xf numFmtId="0" fontId="33" fillId="21" borderId="0" applyNumberFormat="0" applyBorder="0" applyAlignment="0" applyProtection="0"/>
    <xf numFmtId="4" fontId="20" fillId="0" borderId="11" applyNumberFormat="0" applyProtection="0">
      <alignment horizontal="right" vertical="center"/>
    </xf>
    <xf numFmtId="0" fontId="24" fillId="0" borderId="0"/>
    <xf numFmtId="0" fontId="1" fillId="0" borderId="0"/>
    <xf numFmtId="0" fontId="1" fillId="0" borderId="0"/>
    <xf numFmtId="0" fontId="24" fillId="0" borderId="0"/>
    <xf numFmtId="0" fontId="24" fillId="0" borderId="0"/>
    <xf numFmtId="0" fontId="1" fillId="0" borderId="0"/>
    <xf numFmtId="0" fontId="25" fillId="0" borderId="0"/>
    <xf numFmtId="0" fontId="24" fillId="0" borderId="0"/>
    <xf numFmtId="0" fontId="24" fillId="0" borderId="0"/>
    <xf numFmtId="0" fontId="1" fillId="0" borderId="0"/>
    <xf numFmtId="0" fontId="1" fillId="0" borderId="0"/>
    <xf numFmtId="0" fontId="56" fillId="0" borderId="21" applyNumberFormat="0" applyFill="0" applyAlignment="0" applyProtection="0"/>
    <xf numFmtId="0" fontId="56" fillId="0" borderId="21" applyNumberFormat="0" applyFill="0" applyAlignment="0" applyProtection="0"/>
    <xf numFmtId="0" fontId="26" fillId="0" borderId="21" applyNumberFormat="0" applyFill="0" applyAlignment="0" applyProtection="0"/>
    <xf numFmtId="0" fontId="55" fillId="24" borderId="17" applyNumberFormat="0" applyAlignment="0" applyProtection="0"/>
    <xf numFmtId="0" fontId="55" fillId="24" borderId="17" applyNumberFormat="0" applyAlignment="0" applyProtection="0"/>
    <xf numFmtId="0" fontId="36" fillId="24" borderId="17" applyNumberFormat="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0" fillId="0" borderId="0" applyNumberFormat="0" applyFill="0" applyBorder="0" applyAlignment="0" applyProtection="0"/>
    <xf numFmtId="0" fontId="24" fillId="0" borderId="0"/>
    <xf numFmtId="0" fontId="58" fillId="0" borderId="0"/>
    <xf numFmtId="0" fontId="1" fillId="0" borderId="0"/>
    <xf numFmtId="0" fontId="1" fillId="0" borderId="0"/>
    <xf numFmtId="0" fontId="24" fillId="0" borderId="0"/>
    <xf numFmtId="0" fontId="59" fillId="0" borderId="0"/>
    <xf numFmtId="0" fontId="60" fillId="0" borderId="0"/>
    <xf numFmtId="0" fontId="62" fillId="0" borderId="0"/>
    <xf numFmtId="0" fontId="24" fillId="28"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8"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8" fillId="0" borderId="0" applyNumberFormat="0" applyFill="0" applyBorder="0" applyAlignment="0" applyProtection="0">
      <alignment vertical="top"/>
      <protection locked="0"/>
    </xf>
    <xf numFmtId="0" fontId="24" fillId="26" borderId="20" applyNumberFormat="0" applyFont="0" applyAlignment="0" applyProtection="0"/>
    <xf numFmtId="0" fontId="63" fillId="0" borderId="36" applyNumberFormat="0" applyFont="0" applyFill="0" applyAlignment="0" applyProtection="0"/>
    <xf numFmtId="170" fontId="64" fillId="0" borderId="37" applyNumberFormat="0" applyProtection="0">
      <alignment horizontal="right" vertical="center"/>
    </xf>
    <xf numFmtId="170" fontId="65" fillId="0" borderId="38" applyNumberFormat="0" applyProtection="0">
      <alignment horizontal="right" vertical="center"/>
    </xf>
    <xf numFmtId="0" fontId="65" fillId="62" borderId="36" applyNumberFormat="0" applyAlignment="0" applyProtection="0">
      <alignment horizontal="left" vertical="center" indent="1"/>
    </xf>
    <xf numFmtId="0" fontId="66" fillId="63" borderId="38" applyNumberFormat="0" applyAlignment="0" applyProtection="0">
      <alignment horizontal="left" vertical="center" indent="1"/>
    </xf>
    <xf numFmtId="0" fontId="66" fillId="63" borderId="38" applyNumberFormat="0" applyAlignment="0" applyProtection="0">
      <alignment horizontal="left" vertical="center" indent="1"/>
    </xf>
    <xf numFmtId="0" fontId="67" fillId="0" borderId="39" applyNumberFormat="0" applyFill="0" applyBorder="0" applyAlignment="0" applyProtection="0"/>
    <xf numFmtId="0" fontId="67" fillId="63" borderId="38" applyNumberFormat="0" applyAlignment="0" applyProtection="0">
      <alignment horizontal="left" vertical="center" indent="1"/>
    </xf>
    <xf numFmtId="0" fontId="67" fillId="63" borderId="38" applyNumberFormat="0" applyAlignment="0" applyProtection="0">
      <alignment horizontal="left" vertical="center" indent="1"/>
    </xf>
    <xf numFmtId="170" fontId="68" fillId="64" borderId="37" applyNumberFormat="0" applyBorder="0" applyProtection="0">
      <alignment horizontal="right" vertical="center"/>
    </xf>
    <xf numFmtId="170" fontId="69" fillId="64" borderId="38" applyNumberFormat="0" applyBorder="0" applyProtection="0">
      <alignment horizontal="right" vertical="center"/>
    </xf>
    <xf numFmtId="0" fontId="67" fillId="65" borderId="38" applyNumberFormat="0" applyAlignment="0" applyProtection="0">
      <alignment horizontal="left" vertical="center" indent="1"/>
    </xf>
    <xf numFmtId="170" fontId="69" fillId="65" borderId="38" applyNumberFormat="0" applyProtection="0">
      <alignment horizontal="right" vertical="center"/>
    </xf>
    <xf numFmtId="0" fontId="70" fillId="0" borderId="39" applyBorder="0" applyAlignment="0" applyProtection="0"/>
    <xf numFmtId="170" fontId="71" fillId="66" borderId="40" applyNumberFormat="0" applyBorder="0" applyAlignment="0" applyProtection="0">
      <alignment horizontal="right" vertical="center" indent="1"/>
    </xf>
    <xf numFmtId="170" fontId="72" fillId="67" borderId="40" applyNumberFormat="0" applyBorder="0" applyAlignment="0" applyProtection="0">
      <alignment horizontal="right" vertical="center" indent="1"/>
    </xf>
    <xf numFmtId="170" fontId="72" fillId="68" borderId="40" applyNumberFormat="0" applyBorder="0" applyAlignment="0" applyProtection="0">
      <alignment horizontal="right" vertical="center" indent="1"/>
    </xf>
    <xf numFmtId="170" fontId="73" fillId="69" borderId="40" applyNumberFormat="0" applyBorder="0" applyAlignment="0" applyProtection="0">
      <alignment horizontal="right" vertical="center" indent="1"/>
    </xf>
    <xf numFmtId="170" fontId="73" fillId="70" borderId="40" applyNumberFormat="0" applyBorder="0" applyAlignment="0" applyProtection="0">
      <alignment horizontal="right" vertical="center" indent="1"/>
    </xf>
    <xf numFmtId="170" fontId="73" fillId="71" borderId="40" applyNumberFormat="0" applyBorder="0" applyAlignment="0" applyProtection="0">
      <alignment horizontal="right" vertical="center" indent="1"/>
    </xf>
    <xf numFmtId="170" fontId="74" fillId="72" borderId="40" applyNumberFormat="0" applyBorder="0" applyAlignment="0" applyProtection="0">
      <alignment horizontal="right" vertical="center" indent="1"/>
    </xf>
    <xf numFmtId="170" fontId="74" fillId="73" borderId="40" applyNumberFormat="0" applyBorder="0" applyAlignment="0" applyProtection="0">
      <alignment horizontal="right" vertical="center" indent="1"/>
    </xf>
    <xf numFmtId="170" fontId="74" fillId="74" borderId="40" applyNumberFormat="0" applyBorder="0" applyAlignment="0" applyProtection="0">
      <alignment horizontal="right" vertical="center" indent="1"/>
    </xf>
    <xf numFmtId="0" fontId="66" fillId="75" borderId="36" applyNumberFormat="0" applyAlignment="0" applyProtection="0">
      <alignment horizontal="left" vertical="center" indent="1"/>
    </xf>
    <xf numFmtId="0" fontId="66" fillId="76" borderId="36" applyNumberFormat="0" applyAlignment="0" applyProtection="0">
      <alignment horizontal="left" vertical="center" indent="1"/>
    </xf>
    <xf numFmtId="0" fontId="66" fillId="77" borderId="36" applyNumberFormat="0" applyAlignment="0" applyProtection="0">
      <alignment horizontal="left" vertical="center" indent="1"/>
    </xf>
    <xf numFmtId="0" fontId="66" fillId="64" borderId="36" applyNumberFormat="0" applyAlignment="0" applyProtection="0">
      <alignment horizontal="left" vertical="center" indent="1"/>
    </xf>
    <xf numFmtId="0" fontId="66" fillId="65" borderId="38" applyNumberFormat="0" applyAlignment="0" applyProtection="0">
      <alignment horizontal="left" vertical="center" indent="1"/>
    </xf>
    <xf numFmtId="170" fontId="64" fillId="64" borderId="37" applyNumberFormat="0" applyBorder="0" applyProtection="0">
      <alignment horizontal="right" vertical="center"/>
    </xf>
    <xf numFmtId="170" fontId="65" fillId="64" borderId="38" applyNumberFormat="0" applyBorder="0" applyProtection="0">
      <alignment horizontal="right" vertical="center"/>
    </xf>
    <xf numFmtId="170" fontId="64" fillId="78" borderId="36" applyNumberFormat="0" applyAlignment="0" applyProtection="0">
      <alignment horizontal="left" vertical="center" indent="1"/>
    </xf>
    <xf numFmtId="0" fontId="65" fillId="62" borderId="38" applyNumberFormat="0" applyAlignment="0" applyProtection="0">
      <alignment horizontal="left" vertical="center" indent="1"/>
    </xf>
    <xf numFmtId="0" fontId="66" fillId="65" borderId="38" applyNumberFormat="0" applyAlignment="0" applyProtection="0">
      <alignment horizontal="left" vertical="center" indent="1"/>
    </xf>
    <xf numFmtId="170" fontId="65" fillId="65" borderId="38" applyNumberFormat="0" applyProtection="0">
      <alignment horizontal="right" vertical="center"/>
    </xf>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1" fillId="0" borderId="0"/>
    <xf numFmtId="171" fontId="1" fillId="0" borderId="0"/>
    <xf numFmtId="0" fontId="24" fillId="0" borderId="0"/>
    <xf numFmtId="0" fontId="24" fillId="0" borderId="0"/>
    <xf numFmtId="0" fontId="24" fillId="0" borderId="0"/>
    <xf numFmtId="0" fontId="24" fillId="0" borderId="0"/>
    <xf numFmtId="171" fontId="1" fillId="0" borderId="0"/>
    <xf numFmtId="0" fontId="24" fillId="0" borderId="0"/>
    <xf numFmtId="171" fontId="1" fillId="0" borderId="0"/>
    <xf numFmtId="171" fontId="1" fillId="0" borderId="0"/>
    <xf numFmtId="171" fontId="1" fillId="0" borderId="0"/>
    <xf numFmtId="171" fontId="1" fillId="0" borderId="0"/>
    <xf numFmtId="171" fontId="24" fillId="0" borderId="0"/>
    <xf numFmtId="0" fontId="1" fillId="0" borderId="0"/>
    <xf numFmtId="171" fontId="24" fillId="0" borderId="0"/>
    <xf numFmtId="171" fontId="24" fillId="0" borderId="0"/>
    <xf numFmtId="0" fontId="24" fillId="0" borderId="0"/>
    <xf numFmtId="0" fontId="24" fillId="0" borderId="0"/>
    <xf numFmtId="0" fontId="24" fillId="0" borderId="0"/>
    <xf numFmtId="171" fontId="24" fillId="0" borderId="0"/>
    <xf numFmtId="0" fontId="24" fillId="0" borderId="0"/>
    <xf numFmtId="171" fontId="24" fillId="0" borderId="0"/>
    <xf numFmtId="171" fontId="24" fillId="0" borderId="0"/>
    <xf numFmtId="171" fontId="24" fillId="0" borderId="0"/>
    <xf numFmtId="171" fontId="24" fillId="0" borderId="0"/>
    <xf numFmtId="0" fontId="24" fillId="0" borderId="0"/>
    <xf numFmtId="171" fontId="24" fillId="0" borderId="0"/>
    <xf numFmtId="0" fontId="24" fillId="0" borderId="0"/>
    <xf numFmtId="0" fontId="24" fillId="0" borderId="0"/>
    <xf numFmtId="0" fontId="24" fillId="0" borderId="0"/>
    <xf numFmtId="0" fontId="24" fillId="0" borderId="0"/>
    <xf numFmtId="171" fontId="24" fillId="0" borderId="0"/>
    <xf numFmtId="0" fontId="24" fillId="0" borderId="0"/>
    <xf numFmtId="171" fontId="24" fillId="0" borderId="0"/>
    <xf numFmtId="171" fontId="24" fillId="0" borderId="0"/>
    <xf numFmtId="171" fontId="24" fillId="0" borderId="0"/>
    <xf numFmtId="171" fontId="24" fillId="0" borderId="0"/>
    <xf numFmtId="0" fontId="24" fillId="0" borderId="0"/>
    <xf numFmtId="171" fontId="24" fillId="0" borderId="0"/>
    <xf numFmtId="0" fontId="24" fillId="0" borderId="0"/>
    <xf numFmtId="0" fontId="24" fillId="0" borderId="0"/>
    <xf numFmtId="0" fontId="24" fillId="0" borderId="0"/>
    <xf numFmtId="171" fontId="24" fillId="0" borderId="0"/>
    <xf numFmtId="0" fontId="24" fillId="0" borderId="0"/>
    <xf numFmtId="171" fontId="24" fillId="0" borderId="0"/>
    <xf numFmtId="171" fontId="24" fillId="0" borderId="0"/>
    <xf numFmtId="171" fontId="24" fillId="0" borderId="0"/>
    <xf numFmtId="171" fontId="24" fillId="0" borderId="0"/>
    <xf numFmtId="0" fontId="24" fillId="0" borderId="0"/>
    <xf numFmtId="171" fontId="24" fillId="0" borderId="0"/>
    <xf numFmtId="0" fontId="1" fillId="0" borderId="0"/>
    <xf numFmtId="171"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1" fillId="0" borderId="0"/>
    <xf numFmtId="44" fontId="24" fillId="0" borderId="0" applyFont="0" applyFill="0" applyBorder="0" applyAlignment="0" applyProtection="0"/>
    <xf numFmtId="0" fontId="1" fillId="0" borderId="0"/>
  </cellStyleXfs>
  <cellXfs count="270">
    <xf numFmtId="0" fontId="0" fillId="0" borderId="0" xfId="0"/>
    <xf numFmtId="0" fontId="25" fillId="0" borderId="0" xfId="0" applyFont="1"/>
    <xf numFmtId="0" fontId="25" fillId="0" borderId="0" xfId="0" applyFont="1" applyBorder="1"/>
    <xf numFmtId="0" fontId="1" fillId="51" borderId="12" xfId="59" applyFont="1" applyFill="1" applyBorder="1" applyAlignment="1">
      <alignment horizontal="center" vertical="center" wrapText="1"/>
    </xf>
    <xf numFmtId="0" fontId="1" fillId="55" borderId="12" xfId="59" applyFont="1" applyFill="1" applyBorder="1" applyAlignment="1">
      <alignment horizontal="center" vertical="center" wrapText="1"/>
    </xf>
    <xf numFmtId="0" fontId="25" fillId="0" borderId="0" xfId="0" applyFont="1" applyAlignment="1">
      <alignment horizontal="center"/>
    </xf>
    <xf numFmtId="0" fontId="25" fillId="0" borderId="0" xfId="0" applyFont="1" applyBorder="1" applyAlignment="1">
      <alignment horizontal="center"/>
    </xf>
    <xf numFmtId="0" fontId="1" fillId="51" borderId="12" xfId="59" applyFont="1" applyFill="1" applyBorder="1" applyAlignment="1">
      <alignment horizontal="center" vertical="center" wrapText="1"/>
    </xf>
    <xf numFmtId="0" fontId="1" fillId="19" borderId="12" xfId="59" applyFont="1" applyFill="1" applyBorder="1" applyAlignment="1">
      <alignment horizontal="center"/>
    </xf>
    <xf numFmtId="0" fontId="1" fillId="54" borderId="28" xfId="59" applyFont="1" applyFill="1" applyBorder="1" applyAlignment="1">
      <alignment horizontal="center" vertical="center" wrapText="1"/>
    </xf>
    <xf numFmtId="0" fontId="1" fillId="53" borderId="28" xfId="59" applyFont="1" applyFill="1" applyBorder="1" applyAlignment="1">
      <alignment horizontal="center" vertical="center" wrapText="1"/>
    </xf>
    <xf numFmtId="0" fontId="1" fillId="57" borderId="28" xfId="0" applyFont="1" applyFill="1" applyBorder="1" applyAlignment="1">
      <alignment horizontal="center" vertical="center" wrapText="1"/>
    </xf>
    <xf numFmtId="0" fontId="0" fillId="57" borderId="28" xfId="0" applyFont="1" applyFill="1" applyBorder="1" applyAlignment="1">
      <alignment horizontal="center" vertical="center" wrapText="1"/>
    </xf>
    <xf numFmtId="0" fontId="1" fillId="56" borderId="28" xfId="59" applyFont="1" applyFill="1" applyBorder="1" applyAlignment="1">
      <alignment horizontal="center" vertical="center" wrapText="1"/>
    </xf>
    <xf numFmtId="0" fontId="1" fillId="52" borderId="28" xfId="59" applyFont="1" applyFill="1" applyBorder="1" applyAlignment="1">
      <alignment horizontal="center" vertical="center" wrapText="1"/>
    </xf>
    <xf numFmtId="0" fontId="1" fillId="51" borderId="28" xfId="59" applyFont="1" applyFill="1" applyBorder="1" applyAlignment="1">
      <alignment horizontal="center" vertical="center" wrapText="1"/>
    </xf>
    <xf numFmtId="0" fontId="61" fillId="59" borderId="12" xfId="59" applyFont="1" applyFill="1" applyBorder="1" applyAlignment="1">
      <alignment vertical="center"/>
    </xf>
    <xf numFmtId="0" fontId="1" fillId="59" borderId="12" xfId="59" applyFont="1" applyFill="1" applyBorder="1" applyAlignment="1">
      <alignment horizontal="center" vertical="center" wrapText="1"/>
    </xf>
    <xf numFmtId="0" fontId="1" fillId="59" borderId="32" xfId="59" applyFont="1" applyFill="1" applyBorder="1" applyAlignment="1">
      <alignment horizontal="center" vertical="center"/>
    </xf>
    <xf numFmtId="0" fontId="1" fillId="58" borderId="12" xfId="59" applyFont="1" applyFill="1" applyBorder="1" applyAlignment="1">
      <alignment horizontal="center" vertical="center"/>
    </xf>
    <xf numFmtId="0" fontId="1" fillId="51" borderId="32" xfId="59" applyFont="1" applyFill="1" applyBorder="1" applyAlignment="1">
      <alignment horizontal="center" vertical="center"/>
    </xf>
    <xf numFmtId="0" fontId="1" fillId="51" borderId="28" xfId="59" applyFont="1" applyFill="1" applyBorder="1" applyAlignment="1">
      <alignment horizontal="center" vertical="center" wrapText="1"/>
    </xf>
    <xf numFmtId="0" fontId="1" fillId="51" borderId="12" xfId="59" applyFont="1" applyFill="1" applyBorder="1" applyAlignment="1">
      <alignment horizontal="center" vertical="center" wrapText="1"/>
    </xf>
    <xf numFmtId="0" fontId="1" fillId="55" borderId="12" xfId="59" applyFont="1" applyFill="1" applyBorder="1" applyAlignment="1">
      <alignment horizontal="center" vertical="center" wrapText="1"/>
    </xf>
    <xf numFmtId="3" fontId="25" fillId="0" borderId="0" xfId="0" applyNumberFormat="1" applyFont="1" applyBorder="1"/>
    <xf numFmtId="0" fontId="0" fillId="61" borderId="24" xfId="0" applyFont="1" applyFill="1" applyBorder="1" applyAlignment="1">
      <alignment horizontal="center"/>
    </xf>
    <xf numFmtId="0" fontId="0" fillId="0" borderId="24" xfId="0" applyFont="1" applyFill="1" applyBorder="1" applyAlignment="1">
      <alignment horizontal="center"/>
    </xf>
    <xf numFmtId="0" fontId="25" fillId="0" borderId="0" xfId="0" applyFont="1" applyFill="1" applyAlignment="1">
      <alignment horizontal="center"/>
    </xf>
    <xf numFmtId="169" fontId="25" fillId="0" borderId="0" xfId="0" applyNumberFormat="1" applyFont="1" applyFill="1" applyAlignment="1">
      <alignment horizontal="center"/>
    </xf>
    <xf numFmtId="0" fontId="0" fillId="0" borderId="25" xfId="0" applyFont="1" applyFill="1" applyBorder="1" applyAlignment="1">
      <alignment horizontal="center"/>
    </xf>
    <xf numFmtId="167" fontId="25" fillId="0" borderId="26" xfId="0" applyNumberFormat="1" applyFont="1" applyFill="1" applyBorder="1" applyAlignment="1">
      <alignment horizontal="center"/>
    </xf>
    <xf numFmtId="3" fontId="25" fillId="0" borderId="25" xfId="0" applyNumberFormat="1" applyFont="1" applyFill="1" applyBorder="1" applyAlignment="1">
      <alignment horizontal="center"/>
    </xf>
    <xf numFmtId="0" fontId="25" fillId="0" borderId="26" xfId="0" applyFont="1" applyFill="1" applyBorder="1" applyAlignment="1">
      <alignment horizontal="center"/>
    </xf>
    <xf numFmtId="0" fontId="25" fillId="0" borderId="25" xfId="0" applyFont="1" applyFill="1" applyBorder="1" applyAlignment="1">
      <alignment horizontal="center"/>
    </xf>
    <xf numFmtId="167" fontId="25" fillId="0" borderId="24" xfId="0" applyNumberFormat="1" applyFont="1" applyFill="1" applyBorder="1" applyAlignment="1">
      <alignment horizontal="center"/>
    </xf>
    <xf numFmtId="167" fontId="0" fillId="0" borderId="26" xfId="0" applyNumberFormat="1" applyFont="1" applyFill="1" applyBorder="1" applyAlignment="1">
      <alignment horizontal="center"/>
    </xf>
    <xf numFmtId="166" fontId="0" fillId="0" borderId="25" xfId="0" applyNumberFormat="1" applyFont="1" applyFill="1" applyBorder="1" applyAlignment="1">
      <alignment horizontal="center"/>
    </xf>
    <xf numFmtId="167" fontId="0" fillId="0" borderId="24" xfId="0" applyNumberFormat="1" applyFont="1" applyFill="1" applyBorder="1" applyAlignment="1">
      <alignment horizontal="center"/>
    </xf>
    <xf numFmtId="6" fontId="25" fillId="0" borderId="26" xfId="0" applyNumberFormat="1" applyFont="1" applyFill="1" applyBorder="1" applyAlignment="1">
      <alignment horizontal="center"/>
    </xf>
    <xf numFmtId="167" fontId="25" fillId="0" borderId="25" xfId="0" applyNumberFormat="1" applyFont="1" applyFill="1" applyBorder="1" applyAlignment="1">
      <alignment horizontal="center"/>
    </xf>
    <xf numFmtId="168" fontId="25" fillId="0" borderId="26" xfId="0" applyNumberFormat="1" applyFont="1" applyFill="1" applyBorder="1" applyAlignment="1">
      <alignment horizontal="center"/>
    </xf>
    <xf numFmtId="3" fontId="25" fillId="0" borderId="26" xfId="0" applyNumberFormat="1" applyFont="1" applyFill="1" applyBorder="1" applyAlignment="1">
      <alignment horizontal="center"/>
    </xf>
    <xf numFmtId="6" fontId="25" fillId="0" borderId="24" xfId="0" applyNumberFormat="1" applyFont="1" applyFill="1" applyBorder="1" applyAlignment="1">
      <alignment horizontal="center"/>
    </xf>
    <xf numFmtId="1" fontId="25" fillId="0" borderId="26" xfId="0" applyNumberFormat="1" applyFont="1" applyFill="1" applyBorder="1" applyAlignment="1">
      <alignment horizontal="center"/>
    </xf>
    <xf numFmtId="167" fontId="0" fillId="0" borderId="25" xfId="0" applyNumberFormat="1" applyFont="1" applyFill="1" applyBorder="1" applyAlignment="1">
      <alignment horizontal="center"/>
    </xf>
    <xf numFmtId="3" fontId="25" fillId="0" borderId="24" xfId="0" applyNumberFormat="1" applyFont="1" applyFill="1" applyBorder="1" applyAlignment="1">
      <alignment horizontal="center"/>
    </xf>
    <xf numFmtId="0" fontId="25" fillId="0" borderId="24" xfId="0" applyFont="1" applyFill="1" applyBorder="1" applyAlignment="1">
      <alignment horizontal="center"/>
    </xf>
    <xf numFmtId="166" fontId="25" fillId="0" borderId="24" xfId="0" applyNumberFormat="1" applyFont="1" applyFill="1" applyBorder="1" applyAlignment="1">
      <alignment horizontal="center"/>
    </xf>
    <xf numFmtId="169" fontId="25" fillId="0" borderId="24" xfId="0" applyNumberFormat="1" applyFont="1" applyFill="1" applyBorder="1" applyAlignment="1">
      <alignment horizontal="center"/>
    </xf>
    <xf numFmtId="3" fontId="25" fillId="61" borderId="27" xfId="0" applyNumberFormat="1" applyFont="1" applyFill="1" applyBorder="1" applyAlignment="1">
      <alignment horizontal="center"/>
    </xf>
    <xf numFmtId="167" fontId="25" fillId="61" borderId="27" xfId="0" applyNumberFormat="1" applyFont="1" applyFill="1" applyBorder="1" applyAlignment="1">
      <alignment horizontal="center"/>
    </xf>
    <xf numFmtId="166" fontId="25" fillId="61" borderId="27" xfId="0" applyNumberFormat="1" applyFont="1" applyFill="1" applyBorder="1" applyAlignment="1">
      <alignment horizontal="center"/>
    </xf>
    <xf numFmtId="3" fontId="0" fillId="61" borderId="27" xfId="0" applyNumberFormat="1" applyFont="1" applyFill="1" applyBorder="1" applyAlignment="1">
      <alignment horizontal="center"/>
    </xf>
    <xf numFmtId="169" fontId="0" fillId="61" borderId="27" xfId="0" applyNumberFormat="1" applyFont="1" applyFill="1" applyBorder="1" applyAlignment="1">
      <alignment horizontal="center"/>
    </xf>
    <xf numFmtId="169" fontId="25" fillId="61" borderId="27" xfId="0" applyNumberFormat="1" applyFont="1" applyFill="1" applyBorder="1" applyAlignment="1">
      <alignment horizontal="center"/>
    </xf>
    <xf numFmtId="0" fontId="25" fillId="61" borderId="27" xfId="0" applyFont="1" applyFill="1" applyBorder="1" applyAlignment="1">
      <alignment horizontal="center"/>
    </xf>
    <xf numFmtId="3" fontId="0" fillId="61" borderId="24" xfId="0" applyNumberFormat="1" applyFont="1" applyFill="1" applyBorder="1" applyAlignment="1">
      <alignment horizontal="center"/>
    </xf>
    <xf numFmtId="3" fontId="25" fillId="61" borderId="24" xfId="0" applyNumberFormat="1" applyFont="1" applyFill="1" applyBorder="1" applyAlignment="1">
      <alignment horizontal="center"/>
    </xf>
    <xf numFmtId="167" fontId="25" fillId="61" borderId="24" xfId="0" applyNumberFormat="1" applyFont="1" applyFill="1" applyBorder="1" applyAlignment="1">
      <alignment horizontal="center"/>
    </xf>
    <xf numFmtId="166" fontId="25" fillId="61" borderId="24" xfId="0" applyNumberFormat="1" applyFont="1" applyFill="1" applyBorder="1" applyAlignment="1">
      <alignment horizontal="center"/>
    </xf>
    <xf numFmtId="0" fontId="25" fillId="61" borderId="24" xfId="0" applyFont="1" applyFill="1" applyBorder="1" applyAlignment="1">
      <alignment horizontal="center"/>
    </xf>
    <xf numFmtId="6" fontId="25" fillId="61" borderId="24" xfId="0" applyNumberFormat="1" applyFont="1" applyFill="1" applyBorder="1" applyAlignment="1">
      <alignment horizontal="center"/>
    </xf>
    <xf numFmtId="169" fontId="0" fillId="61" borderId="24" xfId="0" applyNumberFormat="1" applyFont="1" applyFill="1" applyBorder="1" applyAlignment="1">
      <alignment horizontal="center"/>
    </xf>
    <xf numFmtId="169" fontId="25" fillId="61" borderId="24" xfId="0" applyNumberFormat="1" applyFont="1" applyFill="1" applyBorder="1" applyAlignment="1">
      <alignment horizontal="center"/>
    </xf>
    <xf numFmtId="0" fontId="0" fillId="61" borderId="28" xfId="0" applyFont="1" applyFill="1" applyBorder="1" applyAlignment="1">
      <alignment horizontal="center"/>
    </xf>
    <xf numFmtId="3" fontId="0" fillId="61" borderId="28" xfId="0" applyNumberFormat="1" applyFont="1" applyFill="1" applyBorder="1" applyAlignment="1">
      <alignment horizontal="center"/>
    </xf>
    <xf numFmtId="3" fontId="25" fillId="61" borderId="28" xfId="0" applyNumberFormat="1" applyFont="1" applyFill="1" applyBorder="1" applyAlignment="1">
      <alignment horizontal="center"/>
    </xf>
    <xf numFmtId="167" fontId="25" fillId="61" borderId="28" xfId="0" applyNumberFormat="1" applyFont="1" applyFill="1" applyBorder="1" applyAlignment="1">
      <alignment horizontal="center"/>
    </xf>
    <xf numFmtId="0" fontId="25" fillId="61" borderId="28" xfId="0" applyFont="1" applyFill="1" applyBorder="1" applyAlignment="1">
      <alignment horizontal="center"/>
    </xf>
    <xf numFmtId="166" fontId="25" fillId="61" borderId="28" xfId="0" applyNumberFormat="1" applyFont="1" applyFill="1" applyBorder="1" applyAlignment="1">
      <alignment horizontal="center"/>
    </xf>
    <xf numFmtId="6" fontId="25" fillId="61" borderId="28" xfId="0" applyNumberFormat="1" applyFont="1" applyFill="1" applyBorder="1" applyAlignment="1">
      <alignment horizontal="center"/>
    </xf>
    <xf numFmtId="169" fontId="25" fillId="61" borderId="28" xfId="0" applyNumberFormat="1" applyFont="1" applyFill="1" applyBorder="1" applyAlignment="1">
      <alignment horizontal="center"/>
    </xf>
    <xf numFmtId="0" fontId="0" fillId="0" borderId="27" xfId="0" applyFont="1" applyFill="1" applyBorder="1" applyAlignment="1">
      <alignment horizontal="center"/>
    </xf>
    <xf numFmtId="0" fontId="0" fillId="0" borderId="31" xfId="0" applyFont="1" applyFill="1" applyBorder="1" applyAlignment="1">
      <alignment horizontal="center"/>
    </xf>
    <xf numFmtId="3" fontId="25" fillId="0" borderId="31" xfId="0" applyNumberFormat="1" applyFont="1" applyFill="1" applyBorder="1" applyAlignment="1">
      <alignment horizontal="center"/>
    </xf>
    <xf numFmtId="167" fontId="25" fillId="0" borderId="27" xfId="0" applyNumberFormat="1" applyFont="1" applyFill="1" applyBorder="1" applyAlignment="1">
      <alignment horizontal="center"/>
    </xf>
    <xf numFmtId="0" fontId="25" fillId="0" borderId="33" xfId="0" applyFont="1" applyFill="1" applyBorder="1" applyAlignment="1">
      <alignment horizontal="center"/>
    </xf>
    <xf numFmtId="167" fontId="25" fillId="0" borderId="33" xfId="0" applyNumberFormat="1" applyFont="1" applyFill="1" applyBorder="1" applyAlignment="1">
      <alignment horizontal="center"/>
    </xf>
    <xf numFmtId="3" fontId="25" fillId="0" borderId="33" xfId="0" applyNumberFormat="1" applyFont="1" applyFill="1" applyBorder="1" applyAlignment="1">
      <alignment horizontal="center"/>
    </xf>
    <xf numFmtId="166" fontId="25" fillId="0" borderId="31" xfId="0" applyNumberFormat="1" applyFont="1" applyFill="1" applyBorder="1" applyAlignment="1">
      <alignment horizontal="center"/>
    </xf>
    <xf numFmtId="167" fontId="25" fillId="0" borderId="31" xfId="0" applyNumberFormat="1" applyFont="1" applyFill="1" applyBorder="1" applyAlignment="1">
      <alignment horizontal="center"/>
    </xf>
    <xf numFmtId="6" fontId="25" fillId="0" borderId="27" xfId="0" applyNumberFormat="1" applyFont="1" applyFill="1" applyBorder="1" applyAlignment="1">
      <alignment horizontal="center"/>
    </xf>
    <xf numFmtId="6" fontId="25" fillId="0" borderId="33" xfId="0" applyNumberFormat="1" applyFont="1" applyFill="1" applyBorder="1" applyAlignment="1">
      <alignment horizontal="center"/>
    </xf>
    <xf numFmtId="168" fontId="25" fillId="0" borderId="33" xfId="0" applyNumberFormat="1" applyFont="1" applyFill="1" applyBorder="1" applyAlignment="1">
      <alignment horizontal="center"/>
    </xf>
    <xf numFmtId="167" fontId="0" fillId="0" borderId="33" xfId="0" applyNumberFormat="1" applyFont="1" applyFill="1" applyBorder="1" applyAlignment="1">
      <alignment horizontal="center"/>
    </xf>
    <xf numFmtId="3" fontId="25" fillId="0" borderId="27" xfId="0" applyNumberFormat="1" applyFont="1" applyFill="1" applyBorder="1" applyAlignment="1">
      <alignment horizontal="center"/>
    </xf>
    <xf numFmtId="0" fontId="25" fillId="0" borderId="27" xfId="0" applyFont="1" applyFill="1" applyBorder="1" applyAlignment="1">
      <alignment horizontal="center"/>
    </xf>
    <xf numFmtId="166" fontId="25" fillId="0" borderId="27" xfId="0" applyNumberFormat="1" applyFont="1" applyFill="1" applyBorder="1" applyAlignment="1">
      <alignment horizontal="center"/>
    </xf>
    <xf numFmtId="169" fontId="25" fillId="0" borderId="27" xfId="0" applyNumberFormat="1" applyFont="1" applyFill="1" applyBorder="1" applyAlignment="1">
      <alignment horizontal="center"/>
    </xf>
    <xf numFmtId="0" fontId="25" fillId="0" borderId="0" xfId="0" applyFont="1" applyFill="1"/>
    <xf numFmtId="166" fontId="25" fillId="0" borderId="25" xfId="0" applyNumberFormat="1" applyFont="1" applyFill="1" applyBorder="1" applyAlignment="1">
      <alignment horizontal="center"/>
    </xf>
    <xf numFmtId="0" fontId="1" fillId="0" borderId="24" xfId="0" applyFont="1" applyFill="1" applyBorder="1" applyAlignment="1">
      <alignment horizontal="center"/>
    </xf>
    <xf numFmtId="0" fontId="1" fillId="0" borderId="25" xfId="0" applyFont="1" applyFill="1" applyBorder="1" applyAlignment="1">
      <alignment horizontal="center"/>
    </xf>
    <xf numFmtId="3" fontId="1" fillId="0" borderId="25" xfId="0" applyNumberFormat="1" applyFont="1" applyFill="1" applyBorder="1" applyAlignment="1">
      <alignment horizontal="center"/>
    </xf>
    <xf numFmtId="167" fontId="1" fillId="0" borderId="24" xfId="0" applyNumberFormat="1" applyFont="1" applyFill="1" applyBorder="1" applyAlignment="1">
      <alignment horizontal="center"/>
    </xf>
    <xf numFmtId="0" fontId="1" fillId="0" borderId="26" xfId="0" applyFont="1" applyFill="1" applyBorder="1" applyAlignment="1">
      <alignment horizontal="center"/>
    </xf>
    <xf numFmtId="167" fontId="1" fillId="0" borderId="26" xfId="0" applyNumberFormat="1" applyFont="1" applyFill="1" applyBorder="1" applyAlignment="1">
      <alignment horizontal="center"/>
    </xf>
    <xf numFmtId="3" fontId="1" fillId="0" borderId="26" xfId="0" applyNumberFormat="1" applyFont="1" applyFill="1" applyBorder="1" applyAlignment="1">
      <alignment horizontal="center"/>
    </xf>
    <xf numFmtId="166" fontId="1" fillId="0" borderId="25" xfId="0" applyNumberFormat="1" applyFont="1" applyFill="1" applyBorder="1" applyAlignment="1">
      <alignment horizontal="center"/>
    </xf>
    <xf numFmtId="167" fontId="1" fillId="0" borderId="25" xfId="0" applyNumberFormat="1" applyFont="1" applyFill="1" applyBorder="1" applyAlignment="1">
      <alignment horizontal="center"/>
    </xf>
    <xf numFmtId="6" fontId="1" fillId="0" borderId="24" xfId="0" applyNumberFormat="1" applyFont="1" applyFill="1" applyBorder="1" applyAlignment="1">
      <alignment horizontal="center"/>
    </xf>
    <xf numFmtId="6" fontId="1" fillId="0" borderId="26" xfId="0" applyNumberFormat="1" applyFont="1" applyFill="1" applyBorder="1" applyAlignment="1">
      <alignment horizontal="center"/>
    </xf>
    <xf numFmtId="168" fontId="1" fillId="0" borderId="26" xfId="0" applyNumberFormat="1" applyFont="1" applyFill="1" applyBorder="1" applyAlignment="1">
      <alignment horizontal="center"/>
    </xf>
    <xf numFmtId="3" fontId="1" fillId="0" borderId="24" xfId="0" applyNumberFormat="1" applyFont="1" applyFill="1" applyBorder="1" applyAlignment="1">
      <alignment horizontal="center"/>
    </xf>
    <xf numFmtId="166" fontId="1" fillId="0" borderId="24" xfId="0" applyNumberFormat="1" applyFont="1" applyFill="1" applyBorder="1" applyAlignment="1">
      <alignment horizontal="center"/>
    </xf>
    <xf numFmtId="169" fontId="1" fillId="0" borderId="24" xfId="0" applyNumberFormat="1" applyFont="1" applyFill="1" applyBorder="1" applyAlignment="1">
      <alignment horizontal="center"/>
    </xf>
    <xf numFmtId="166" fontId="0" fillId="0" borderId="24" xfId="0" applyNumberFormat="1" applyFont="1" applyFill="1" applyBorder="1" applyAlignment="1">
      <alignment horizontal="center"/>
    </xf>
    <xf numFmtId="6" fontId="0" fillId="0" borderId="26" xfId="0" applyNumberFormat="1" applyFont="1" applyFill="1" applyBorder="1" applyAlignment="1">
      <alignment horizontal="center"/>
    </xf>
    <xf numFmtId="6" fontId="0" fillId="0" borderId="25" xfId="0" applyNumberFormat="1" applyFont="1" applyFill="1" applyBorder="1" applyAlignment="1">
      <alignment horizontal="center"/>
    </xf>
    <xf numFmtId="0" fontId="1" fillId="0" borderId="0" xfId="0" applyFont="1" applyFill="1" applyAlignment="1">
      <alignment horizontal="center"/>
    </xf>
    <xf numFmtId="167" fontId="1" fillId="0" borderId="25" xfId="0" quotePrefix="1" applyNumberFormat="1" applyFont="1" applyFill="1" applyBorder="1" applyAlignment="1">
      <alignment horizontal="center"/>
    </xf>
    <xf numFmtId="6" fontId="0" fillId="0" borderId="24" xfId="0" applyNumberFormat="1" applyFont="1" applyFill="1" applyBorder="1" applyAlignment="1">
      <alignment horizontal="center"/>
    </xf>
    <xf numFmtId="0" fontId="0" fillId="0" borderId="28" xfId="0" applyFont="1" applyFill="1" applyBorder="1" applyAlignment="1">
      <alignment horizontal="center"/>
    </xf>
    <xf numFmtId="0" fontId="0" fillId="0" borderId="30" xfId="0" applyFont="1" applyFill="1" applyBorder="1" applyAlignment="1">
      <alignment horizontal="center"/>
    </xf>
    <xf numFmtId="3" fontId="25" fillId="0" borderId="30" xfId="0" applyNumberFormat="1" applyFont="1" applyFill="1" applyBorder="1" applyAlignment="1">
      <alignment horizontal="center"/>
    </xf>
    <xf numFmtId="167" fontId="25" fillId="0" borderId="28" xfId="0" applyNumberFormat="1" applyFont="1" applyFill="1" applyBorder="1" applyAlignment="1">
      <alignment horizontal="center"/>
    </xf>
    <xf numFmtId="0" fontId="25" fillId="0" borderId="34" xfId="0" applyFont="1" applyFill="1" applyBorder="1" applyAlignment="1">
      <alignment horizontal="center"/>
    </xf>
    <xf numFmtId="167" fontId="25" fillId="0" borderId="34" xfId="0" applyNumberFormat="1" applyFont="1" applyFill="1" applyBorder="1" applyAlignment="1">
      <alignment horizontal="center"/>
    </xf>
    <xf numFmtId="3" fontId="25" fillId="0" borderId="34" xfId="0" applyNumberFormat="1" applyFont="1" applyFill="1" applyBorder="1" applyAlignment="1">
      <alignment horizontal="center"/>
    </xf>
    <xf numFmtId="166" fontId="25" fillId="0" borderId="30" xfId="0" applyNumberFormat="1" applyFont="1" applyFill="1" applyBorder="1" applyAlignment="1">
      <alignment horizontal="center"/>
    </xf>
    <xf numFmtId="167" fontId="25" fillId="0" borderId="30" xfId="0" applyNumberFormat="1" applyFont="1" applyFill="1" applyBorder="1" applyAlignment="1">
      <alignment horizontal="center"/>
    </xf>
    <xf numFmtId="6" fontId="25" fillId="0" borderId="28" xfId="0" applyNumberFormat="1" applyFont="1" applyFill="1" applyBorder="1" applyAlignment="1">
      <alignment horizontal="center"/>
    </xf>
    <xf numFmtId="6" fontId="25" fillId="0" borderId="34" xfId="0" applyNumberFormat="1" applyFont="1" applyFill="1" applyBorder="1" applyAlignment="1">
      <alignment horizontal="center"/>
    </xf>
    <xf numFmtId="168" fontId="25" fillId="0" borderId="34" xfId="0" applyNumberFormat="1" applyFont="1" applyFill="1" applyBorder="1" applyAlignment="1">
      <alignment horizontal="center"/>
    </xf>
    <xf numFmtId="167" fontId="0" fillId="0" borderId="34" xfId="0" applyNumberFormat="1" applyFont="1" applyFill="1" applyBorder="1" applyAlignment="1">
      <alignment horizontal="center"/>
    </xf>
    <xf numFmtId="3" fontId="25" fillId="0" borderId="28" xfId="0" applyNumberFormat="1" applyFont="1" applyFill="1" applyBorder="1" applyAlignment="1">
      <alignment horizontal="center"/>
    </xf>
    <xf numFmtId="0" fontId="25" fillId="0" borderId="28" xfId="0" applyFont="1" applyFill="1" applyBorder="1" applyAlignment="1">
      <alignment horizontal="center"/>
    </xf>
    <xf numFmtId="166" fontId="25" fillId="0" borderId="28" xfId="0" applyNumberFormat="1" applyFont="1" applyFill="1" applyBorder="1" applyAlignment="1">
      <alignment horizontal="center"/>
    </xf>
    <xf numFmtId="169" fontId="25" fillId="0" borderId="28" xfId="0" applyNumberFormat="1" applyFont="1" applyFill="1" applyBorder="1" applyAlignment="1">
      <alignment horizontal="center"/>
    </xf>
    <xf numFmtId="1" fontId="25" fillId="61" borderId="24" xfId="0" applyNumberFormat="1" applyFont="1" applyFill="1" applyBorder="1" applyAlignment="1">
      <alignment horizontal="center"/>
    </xf>
    <xf numFmtId="0" fontId="25" fillId="61" borderId="25" xfId="0" applyFont="1" applyFill="1" applyBorder="1" applyAlignment="1">
      <alignment horizontal="center"/>
    </xf>
    <xf numFmtId="0" fontId="25" fillId="61" borderId="26" xfId="0" applyFont="1" applyFill="1" applyBorder="1" applyAlignment="1">
      <alignment horizontal="center"/>
    </xf>
    <xf numFmtId="6" fontId="0" fillId="61" borderId="24" xfId="0" applyNumberFormat="1" applyFont="1" applyFill="1" applyBorder="1" applyAlignment="1">
      <alignment horizontal="center"/>
    </xf>
    <xf numFmtId="1" fontId="25" fillId="0" borderId="27" xfId="0" applyNumberFormat="1" applyFont="1" applyFill="1" applyBorder="1" applyAlignment="1">
      <alignment horizontal="center"/>
    </xf>
    <xf numFmtId="1" fontId="25" fillId="0" borderId="24" xfId="0" applyNumberFormat="1" applyFont="1" applyFill="1" applyBorder="1" applyAlignment="1">
      <alignment horizontal="center"/>
    </xf>
    <xf numFmtId="168" fontId="25" fillId="0" borderId="24" xfId="0" applyNumberFormat="1" applyFont="1" applyFill="1" applyBorder="1" applyAlignment="1">
      <alignment horizontal="center"/>
    </xf>
    <xf numFmtId="1" fontId="25" fillId="0" borderId="28" xfId="0" applyNumberFormat="1" applyFont="1" applyFill="1" applyBorder="1" applyAlignment="1">
      <alignment horizontal="center"/>
    </xf>
    <xf numFmtId="1" fontId="25" fillId="61" borderId="28" xfId="0" applyNumberFormat="1" applyFont="1" applyFill="1" applyBorder="1" applyAlignment="1">
      <alignment horizontal="center"/>
    </xf>
    <xf numFmtId="0" fontId="25" fillId="61" borderId="30" xfId="0" applyFont="1" applyFill="1" applyBorder="1" applyAlignment="1">
      <alignment horizontal="center"/>
    </xf>
    <xf numFmtId="0" fontId="25" fillId="61" borderId="34" xfId="0" applyFont="1" applyFill="1" applyBorder="1" applyAlignment="1">
      <alignment horizontal="center"/>
    </xf>
    <xf numFmtId="1" fontId="1" fillId="0" borderId="24" xfId="0" applyNumberFormat="1" applyFont="1" applyFill="1" applyBorder="1" applyAlignment="1">
      <alignment horizontal="center"/>
    </xf>
    <xf numFmtId="1" fontId="0" fillId="0" borderId="24" xfId="0" applyNumberFormat="1" applyFont="1" applyFill="1" applyBorder="1" applyAlignment="1">
      <alignment horizontal="center"/>
    </xf>
    <xf numFmtId="3" fontId="40" fillId="0" borderId="24" xfId="0" applyNumberFormat="1" applyFont="1" applyFill="1" applyBorder="1" applyAlignment="1">
      <alignment horizontal="center"/>
    </xf>
    <xf numFmtId="0" fontId="25" fillId="0" borderId="0" xfId="0" applyFont="1"/>
    <xf numFmtId="0" fontId="25" fillId="0" borderId="0" xfId="0" applyFont="1" applyAlignment="1">
      <alignment horizontal="center"/>
    </xf>
    <xf numFmtId="3" fontId="25" fillId="0" borderId="0" xfId="0" applyNumberFormat="1" applyFont="1"/>
    <xf numFmtId="169" fontId="0" fillId="61" borderId="26" xfId="0" applyNumberFormat="1" applyFont="1" applyFill="1" applyBorder="1" applyAlignment="1">
      <alignment horizontal="center"/>
    </xf>
    <xf numFmtId="169" fontId="25" fillId="61" borderId="34" xfId="0" applyNumberFormat="1" applyFont="1" applyFill="1" applyBorder="1" applyAlignment="1">
      <alignment horizontal="center"/>
    </xf>
    <xf numFmtId="166" fontId="0" fillId="61" borderId="24" xfId="0" applyNumberFormat="1" applyFont="1" applyFill="1" applyBorder="1" applyAlignment="1">
      <alignment horizontal="center"/>
    </xf>
    <xf numFmtId="167" fontId="0" fillId="0" borderId="27" xfId="0" applyNumberFormat="1" applyFont="1" applyFill="1" applyBorder="1" applyAlignment="1">
      <alignment horizontal="center"/>
    </xf>
    <xf numFmtId="3" fontId="0" fillId="0" borderId="24" xfId="0" applyNumberFormat="1" applyFont="1" applyFill="1" applyBorder="1" applyAlignment="1">
      <alignment horizontal="center"/>
    </xf>
    <xf numFmtId="167" fontId="0" fillId="0" borderId="24" xfId="0" quotePrefix="1" applyNumberFormat="1" applyFont="1" applyFill="1" applyBorder="1" applyAlignment="1">
      <alignment horizontal="center"/>
    </xf>
    <xf numFmtId="167" fontId="0" fillId="0" borderId="28" xfId="0" applyNumberFormat="1" applyFont="1" applyFill="1" applyBorder="1" applyAlignment="1">
      <alignment horizontal="center"/>
    </xf>
    <xf numFmtId="166" fontId="0" fillId="0" borderId="28" xfId="0" applyNumberFormat="1" applyFont="1" applyFill="1" applyBorder="1" applyAlignment="1">
      <alignment horizontal="center"/>
    </xf>
    <xf numFmtId="167" fontId="25" fillId="0" borderId="0" xfId="0" applyNumberFormat="1" applyFont="1"/>
    <xf numFmtId="2" fontId="25" fillId="0" borderId="27" xfId="0" applyNumberFormat="1" applyFont="1" applyFill="1" applyBorder="1" applyAlignment="1">
      <alignment horizontal="center"/>
    </xf>
    <xf numFmtId="2" fontId="25" fillId="0" borderId="24" xfId="0" applyNumberFormat="1" applyFont="1" applyFill="1" applyBorder="1" applyAlignment="1">
      <alignment horizontal="center"/>
    </xf>
    <xf numFmtId="2" fontId="0" fillId="0" borderId="24" xfId="0" applyNumberFormat="1" applyFont="1" applyFill="1" applyBorder="1" applyAlignment="1">
      <alignment horizontal="center"/>
    </xf>
    <xf numFmtId="2" fontId="25" fillId="0" borderId="28" xfId="0" applyNumberFormat="1" applyFont="1" applyFill="1" applyBorder="1" applyAlignment="1">
      <alignment horizontal="center"/>
    </xf>
    <xf numFmtId="2" fontId="25" fillId="61" borderId="24" xfId="0" applyNumberFormat="1" applyFont="1" applyFill="1" applyBorder="1" applyAlignment="1">
      <alignment horizontal="center"/>
    </xf>
    <xf numFmtId="2" fontId="25" fillId="61" borderId="28" xfId="0" applyNumberFormat="1" applyFont="1" applyFill="1" applyBorder="1" applyAlignment="1">
      <alignment horizontal="center"/>
    </xf>
    <xf numFmtId="2" fontId="25" fillId="0" borderId="0" xfId="0" applyNumberFormat="1" applyFont="1"/>
    <xf numFmtId="2" fontId="1" fillId="0" borderId="24" xfId="0" applyNumberFormat="1" applyFont="1" applyFill="1" applyBorder="1" applyAlignment="1">
      <alignment horizontal="center"/>
    </xf>
    <xf numFmtId="2" fontId="0" fillId="0" borderId="24" xfId="0" quotePrefix="1" applyNumberFormat="1" applyFont="1" applyFill="1" applyBorder="1" applyAlignment="1">
      <alignment horizontal="center"/>
    </xf>
    <xf numFmtId="0" fontId="75" fillId="0" borderId="0" xfId="0" applyFont="1" applyAlignment="1">
      <alignment wrapText="1"/>
    </xf>
    <xf numFmtId="0" fontId="0" fillId="0" borderId="0" xfId="0" applyAlignment="1">
      <alignment wrapText="1"/>
    </xf>
    <xf numFmtId="0" fontId="1" fillId="79" borderId="12" xfId="59" applyFont="1" applyFill="1" applyBorder="1" applyAlignment="1">
      <alignment horizontal="center"/>
    </xf>
    <xf numFmtId="0" fontId="0" fillId="0" borderId="26" xfId="0" applyFont="1" applyFill="1" applyBorder="1" applyAlignment="1">
      <alignment horizontal="center"/>
    </xf>
    <xf numFmtId="166" fontId="0" fillId="0" borderId="27" xfId="0" applyNumberFormat="1" applyFont="1" applyFill="1" applyBorder="1" applyAlignment="1">
      <alignment horizontal="center"/>
    </xf>
    <xf numFmtId="3" fontId="25" fillId="0" borderId="0" xfId="0" applyNumberFormat="1" applyFont="1" applyFill="1" applyBorder="1" applyAlignment="1">
      <alignment horizontal="center"/>
    </xf>
    <xf numFmtId="3" fontId="1" fillId="0" borderId="0" xfId="0" applyNumberFormat="1" applyFont="1" applyFill="1" applyBorder="1" applyAlignment="1">
      <alignment horizontal="center"/>
    </xf>
    <xf numFmtId="3" fontId="25" fillId="0" borderId="22" xfId="0" applyNumberFormat="1" applyFont="1" applyFill="1" applyBorder="1" applyAlignment="1">
      <alignment horizontal="center"/>
    </xf>
    <xf numFmtId="169" fontId="0" fillId="61" borderId="28" xfId="0" applyNumberFormat="1" applyFont="1" applyFill="1" applyBorder="1" applyAlignment="1">
      <alignment horizontal="center"/>
    </xf>
    <xf numFmtId="0" fontId="1" fillId="51" borderId="12" xfId="59" applyFont="1" applyFill="1" applyBorder="1" applyAlignment="1">
      <alignment horizontal="center" vertical="center" wrapText="1"/>
    </xf>
    <xf numFmtId="0" fontId="1" fillId="53" borderId="12" xfId="59" applyFont="1" applyFill="1" applyBorder="1" applyAlignment="1">
      <alignment horizontal="center" vertical="center" wrapText="1"/>
    </xf>
    <xf numFmtId="0" fontId="1" fillId="58" borderId="12" xfId="59" applyFont="1" applyFill="1" applyBorder="1" applyAlignment="1">
      <alignment horizontal="center" vertical="center" wrapText="1"/>
    </xf>
    <xf numFmtId="0" fontId="1" fillId="55" borderId="12" xfId="59" applyFont="1" applyFill="1" applyBorder="1" applyAlignment="1">
      <alignment horizontal="center" vertical="center" wrapText="1"/>
    </xf>
    <xf numFmtId="0" fontId="25" fillId="60" borderId="12" xfId="0" applyFont="1" applyFill="1" applyBorder="1" applyAlignment="1">
      <alignment horizontal="center" vertical="center" wrapText="1"/>
    </xf>
    <xf numFmtId="0" fontId="0" fillId="79" borderId="12" xfId="0" applyFill="1" applyBorder="1"/>
    <xf numFmtId="0" fontId="40" fillId="0" borderId="0" xfId="0" applyFont="1" applyAlignment="1"/>
    <xf numFmtId="0" fontId="0" fillId="0" borderId="0" xfId="0" applyAlignment="1">
      <alignment horizontal="left" vertical="center" wrapText="1"/>
    </xf>
    <xf numFmtId="0" fontId="0" fillId="0" borderId="0" xfId="0" applyAlignment="1">
      <alignment horizontal="left" wrapText="1"/>
    </xf>
    <xf numFmtId="0" fontId="1" fillId="58" borderId="12" xfId="59" applyFont="1" applyFill="1" applyBorder="1" applyAlignment="1">
      <alignment horizontal="center" vertical="center" wrapText="1"/>
    </xf>
    <xf numFmtId="0" fontId="1" fillId="51" borderId="12" xfId="59" applyFont="1" applyFill="1" applyBorder="1" applyAlignment="1">
      <alignment horizontal="center" vertical="center" wrapText="1"/>
    </xf>
    <xf numFmtId="0" fontId="1" fillId="19" borderId="12" xfId="59" applyFont="1" applyFill="1" applyBorder="1" applyAlignment="1">
      <alignment horizontal="center" vertical="center" wrapText="1"/>
    </xf>
    <xf numFmtId="0" fontId="1" fillId="79" borderId="12" xfId="59" applyFont="1" applyFill="1" applyBorder="1" applyAlignment="1">
      <alignment horizontal="center" vertical="center" wrapText="1"/>
    </xf>
    <xf numFmtId="0" fontId="1" fillId="55" borderId="12" xfId="59" applyFont="1" applyFill="1" applyBorder="1" applyAlignment="1">
      <alignment horizontal="center" vertical="center"/>
    </xf>
    <xf numFmtId="0" fontId="1" fillId="55" borderId="12" xfId="59" applyFont="1" applyFill="1" applyBorder="1" applyAlignment="1">
      <alignment horizontal="center" vertical="center" wrapText="1"/>
    </xf>
    <xf numFmtId="0" fontId="1" fillId="56" borderId="12" xfId="59" applyFont="1" applyFill="1" applyBorder="1" applyAlignment="1">
      <alignment horizontal="center" vertical="center" wrapText="1"/>
    </xf>
    <xf numFmtId="0" fontId="1" fillId="54" borderId="12" xfId="59" applyFont="1" applyFill="1" applyBorder="1" applyAlignment="1">
      <alignment horizontal="center" vertical="center" wrapText="1"/>
    </xf>
    <xf numFmtId="0" fontId="1" fillId="57" borderId="12" xfId="0" applyFont="1" applyFill="1" applyBorder="1" applyAlignment="1">
      <alignment horizontal="center" vertical="center" wrapText="1"/>
    </xf>
    <xf numFmtId="0" fontId="1" fillId="51" borderId="31" xfId="59" applyFont="1" applyFill="1" applyBorder="1" applyAlignment="1">
      <alignment horizontal="center" vertical="center" wrapText="1"/>
    </xf>
    <xf numFmtId="0" fontId="1" fillId="51" borderId="35" xfId="59" applyFont="1" applyFill="1" applyBorder="1" applyAlignment="1">
      <alignment horizontal="center" vertical="center" wrapText="1"/>
    </xf>
    <xf numFmtId="0" fontId="1" fillId="51" borderId="33" xfId="59" applyFont="1" applyFill="1" applyBorder="1" applyAlignment="1">
      <alignment horizontal="center" vertical="center" wrapText="1"/>
    </xf>
    <xf numFmtId="0" fontId="1" fillId="51" borderId="30" xfId="59" applyFont="1" applyFill="1" applyBorder="1" applyAlignment="1">
      <alignment horizontal="center" vertical="center" wrapText="1"/>
    </xf>
    <xf numFmtId="0" fontId="1" fillId="51" borderId="22" xfId="59" applyFont="1" applyFill="1" applyBorder="1" applyAlignment="1">
      <alignment horizontal="center" vertical="center" wrapText="1"/>
    </xf>
    <xf numFmtId="0" fontId="1" fillId="51" borderId="34" xfId="59" applyFont="1" applyFill="1" applyBorder="1" applyAlignment="1">
      <alignment horizontal="center" vertical="center" wrapText="1"/>
    </xf>
    <xf numFmtId="0" fontId="1" fillId="51" borderId="27" xfId="59" applyFont="1" applyFill="1" applyBorder="1" applyAlignment="1">
      <alignment horizontal="center" vertical="center" wrapText="1"/>
    </xf>
    <xf numFmtId="0" fontId="1" fillId="51" borderId="24" xfId="59" applyFont="1" applyFill="1" applyBorder="1" applyAlignment="1">
      <alignment horizontal="center" vertical="center" wrapText="1"/>
    </xf>
    <xf numFmtId="0" fontId="1" fillId="51" borderId="28" xfId="59" applyFont="1" applyFill="1" applyBorder="1" applyAlignment="1">
      <alignment horizontal="center" vertical="center" wrapText="1"/>
    </xf>
    <xf numFmtId="0" fontId="1" fillId="19" borderId="27" xfId="59" applyFont="1" applyFill="1" applyBorder="1" applyAlignment="1">
      <alignment horizontal="center" vertical="center" wrapText="1"/>
    </xf>
    <xf numFmtId="0" fontId="1" fillId="19" borderId="24" xfId="59" applyFont="1" applyFill="1" applyBorder="1" applyAlignment="1">
      <alignment horizontal="center" vertical="center" wrapText="1"/>
    </xf>
    <xf numFmtId="0" fontId="1" fillId="19" borderId="28" xfId="59" applyFont="1" applyFill="1" applyBorder="1" applyAlignment="1">
      <alignment horizontal="center" vertical="center" wrapText="1"/>
    </xf>
    <xf numFmtId="0" fontId="1" fillId="56" borderId="29" xfId="59" applyFont="1" applyFill="1" applyBorder="1" applyAlignment="1">
      <alignment horizontal="center"/>
    </xf>
    <xf numFmtId="0" fontId="1" fillId="56" borderId="23" xfId="59" applyFont="1" applyFill="1" applyBorder="1" applyAlignment="1">
      <alignment horizontal="center"/>
    </xf>
    <xf numFmtId="0" fontId="1" fillId="56" borderId="32" xfId="59" applyFont="1" applyFill="1" applyBorder="1" applyAlignment="1">
      <alignment horizontal="center"/>
    </xf>
    <xf numFmtId="0" fontId="1" fillId="54" borderId="29" xfId="59" applyFont="1" applyFill="1" applyBorder="1" applyAlignment="1">
      <alignment horizontal="center" vertical="center" wrapText="1"/>
    </xf>
    <xf numFmtId="0" fontId="1" fillId="54" borderId="23" xfId="59" applyFont="1" applyFill="1" applyBorder="1" applyAlignment="1">
      <alignment horizontal="center" vertical="center" wrapText="1"/>
    </xf>
    <xf numFmtId="0" fontId="1" fillId="54" borderId="32" xfId="59" applyFont="1" applyFill="1" applyBorder="1" applyAlignment="1">
      <alignment horizontal="center" vertical="center" wrapText="1"/>
    </xf>
    <xf numFmtId="0" fontId="1" fillId="53" borderId="12" xfId="59" applyFont="1" applyFill="1" applyBorder="1" applyAlignment="1">
      <alignment horizontal="center" vertical="center" wrapText="1"/>
    </xf>
    <xf numFmtId="0" fontId="1" fillId="53" borderId="29" xfId="59" applyFont="1" applyFill="1" applyBorder="1" applyAlignment="1">
      <alignment horizontal="center" vertical="center" wrapText="1"/>
    </xf>
    <xf numFmtId="0" fontId="1" fillId="53" borderId="23" xfId="59" applyFont="1" applyFill="1" applyBorder="1" applyAlignment="1">
      <alignment horizontal="center" vertical="center" wrapText="1"/>
    </xf>
    <xf numFmtId="0" fontId="1" fillId="53" borderId="32" xfId="59" applyFont="1" applyFill="1" applyBorder="1" applyAlignment="1">
      <alignment horizontal="center" vertical="center" wrapText="1"/>
    </xf>
    <xf numFmtId="0" fontId="1" fillId="54" borderId="31" xfId="59" applyFont="1" applyFill="1" applyBorder="1" applyAlignment="1">
      <alignment horizontal="center" vertical="center" wrapText="1"/>
    </xf>
    <xf numFmtId="0" fontId="1" fillId="54" borderId="33" xfId="59" applyFont="1" applyFill="1" applyBorder="1" applyAlignment="1">
      <alignment horizontal="center" vertical="center" wrapText="1"/>
    </xf>
    <xf numFmtId="0" fontId="1" fillId="54" borderId="30" xfId="59" applyFont="1" applyFill="1" applyBorder="1" applyAlignment="1">
      <alignment horizontal="center" vertical="center" wrapText="1"/>
    </xf>
    <xf numFmtId="0" fontId="1" fillId="54" borderId="34" xfId="59" applyFont="1" applyFill="1" applyBorder="1" applyAlignment="1">
      <alignment horizontal="center" vertical="center" wrapText="1"/>
    </xf>
    <xf numFmtId="0" fontId="1" fillId="56" borderId="31" xfId="59" applyFont="1" applyFill="1" applyBorder="1" applyAlignment="1">
      <alignment horizontal="center" vertical="center" wrapText="1"/>
    </xf>
    <xf numFmtId="0" fontId="1" fillId="56" borderId="33" xfId="59" applyFont="1" applyFill="1" applyBorder="1" applyAlignment="1">
      <alignment horizontal="center" vertical="center" wrapText="1"/>
    </xf>
    <xf numFmtId="0" fontId="1" fillId="56" borderId="30" xfId="59" applyFont="1" applyFill="1" applyBorder="1" applyAlignment="1">
      <alignment horizontal="center" vertical="center" wrapText="1"/>
    </xf>
    <xf numFmtId="0" fontId="1" fillId="56" borderId="34" xfId="59" applyFont="1" applyFill="1" applyBorder="1" applyAlignment="1">
      <alignment horizontal="center" vertical="center" wrapText="1"/>
    </xf>
    <xf numFmtId="0" fontId="1" fillId="53" borderId="31" xfId="59" applyFont="1" applyFill="1" applyBorder="1" applyAlignment="1">
      <alignment horizontal="center" vertical="center" wrapText="1"/>
    </xf>
    <xf numFmtId="0" fontId="1" fillId="53" borderId="33" xfId="59" applyFont="1" applyFill="1" applyBorder="1" applyAlignment="1">
      <alignment horizontal="center" vertical="center" wrapText="1"/>
    </xf>
    <xf numFmtId="0" fontId="1" fillId="53" borderId="30" xfId="59" applyFont="1" applyFill="1" applyBorder="1" applyAlignment="1">
      <alignment horizontal="center" vertical="center" wrapText="1"/>
    </xf>
    <xf numFmtId="0" fontId="1" fillId="53" borderId="34" xfId="59" applyFont="1" applyFill="1" applyBorder="1" applyAlignment="1">
      <alignment horizontal="center" vertical="center" wrapText="1"/>
    </xf>
    <xf numFmtId="0" fontId="1" fillId="57" borderId="29" xfId="0" applyFont="1" applyFill="1" applyBorder="1" applyAlignment="1">
      <alignment horizontal="center" vertical="center" wrapText="1"/>
    </xf>
    <xf numFmtId="0" fontId="1" fillId="57" borderId="23" xfId="0" applyFont="1" applyFill="1" applyBorder="1" applyAlignment="1">
      <alignment horizontal="center" vertical="center" wrapText="1"/>
    </xf>
    <xf numFmtId="0" fontId="1" fillId="57" borderId="32" xfId="0" applyFont="1" applyFill="1" applyBorder="1" applyAlignment="1">
      <alignment horizontal="center" vertical="center" wrapText="1"/>
    </xf>
    <xf numFmtId="0" fontId="1" fillId="57" borderId="31" xfId="0" applyFont="1" applyFill="1" applyBorder="1" applyAlignment="1">
      <alignment horizontal="center" vertical="center" wrapText="1"/>
    </xf>
    <xf numFmtId="0" fontId="1" fillId="57" borderId="33" xfId="0" applyFont="1" applyFill="1" applyBorder="1" applyAlignment="1">
      <alignment horizontal="center" vertical="center" wrapText="1"/>
    </xf>
    <xf numFmtId="0" fontId="1" fillId="57" borderId="30" xfId="0" applyFont="1" applyFill="1" applyBorder="1" applyAlignment="1">
      <alignment horizontal="center" vertical="center" wrapText="1"/>
    </xf>
    <xf numFmtId="0" fontId="1" fillId="57" borderId="34" xfId="0" applyFont="1" applyFill="1" applyBorder="1" applyAlignment="1">
      <alignment horizontal="center" vertical="center" wrapText="1"/>
    </xf>
    <xf numFmtId="0" fontId="1" fillId="57" borderId="35" xfId="0" applyFont="1" applyFill="1" applyBorder="1" applyAlignment="1">
      <alignment horizontal="center" vertical="center" wrapText="1"/>
    </xf>
    <xf numFmtId="0" fontId="1" fillId="57" borderId="22" xfId="0" applyFont="1" applyFill="1" applyBorder="1" applyAlignment="1">
      <alignment horizontal="center" vertical="center" wrapText="1"/>
    </xf>
    <xf numFmtId="0" fontId="1" fillId="52" borderId="29" xfId="59" applyFont="1" applyFill="1" applyBorder="1" applyAlignment="1">
      <alignment horizontal="center"/>
    </xf>
    <xf numFmtId="0" fontId="1" fillId="52" borderId="32" xfId="59" applyFont="1" applyFill="1" applyBorder="1" applyAlignment="1">
      <alignment horizontal="center"/>
    </xf>
    <xf numFmtId="0" fontId="1" fillId="52" borderId="31" xfId="59" applyFont="1" applyFill="1" applyBorder="1" applyAlignment="1">
      <alignment horizontal="center" vertical="center" wrapText="1"/>
    </xf>
    <xf numFmtId="0" fontId="1" fillId="52" borderId="33" xfId="59" applyFont="1" applyFill="1" applyBorder="1" applyAlignment="1">
      <alignment horizontal="center" vertical="center" wrapText="1"/>
    </xf>
    <xf numFmtId="0" fontId="1" fillId="52" borderId="30" xfId="59" applyFont="1" applyFill="1" applyBorder="1" applyAlignment="1">
      <alignment horizontal="center" vertical="center" wrapText="1"/>
    </xf>
    <xf numFmtId="0" fontId="1" fillId="52" borderId="34" xfId="59" applyFont="1" applyFill="1" applyBorder="1" applyAlignment="1">
      <alignment horizontal="center" vertical="center" wrapText="1"/>
    </xf>
    <xf numFmtId="0" fontId="1" fillId="51" borderId="29" xfId="59" applyFont="1" applyFill="1" applyBorder="1" applyAlignment="1">
      <alignment horizontal="center" vertical="center"/>
    </xf>
    <xf numFmtId="0" fontId="1" fillId="51" borderId="23" xfId="59" applyFont="1" applyFill="1" applyBorder="1" applyAlignment="1">
      <alignment horizontal="center" vertical="center"/>
    </xf>
    <xf numFmtId="0" fontId="1" fillId="51" borderId="32" xfId="59" applyFont="1" applyFill="1" applyBorder="1" applyAlignment="1">
      <alignment horizontal="center" vertical="center"/>
    </xf>
    <xf numFmtId="0" fontId="1" fillId="59" borderId="31" xfId="59" applyFont="1" applyFill="1" applyBorder="1" applyAlignment="1">
      <alignment horizontal="center" vertical="center" wrapText="1"/>
    </xf>
    <xf numFmtId="0" fontId="1" fillId="59" borderId="33" xfId="59" applyFont="1" applyFill="1" applyBorder="1" applyAlignment="1">
      <alignment horizontal="center" vertical="center" wrapText="1"/>
    </xf>
    <xf numFmtId="0" fontId="1" fillId="59" borderId="30" xfId="59" applyFont="1" applyFill="1" applyBorder="1" applyAlignment="1">
      <alignment horizontal="center" vertical="center" wrapText="1"/>
    </xf>
    <xf numFmtId="0" fontId="1" fillId="59" borderId="34" xfId="59" applyFont="1" applyFill="1" applyBorder="1" applyAlignment="1">
      <alignment horizontal="center" vertical="center" wrapText="1"/>
    </xf>
    <xf numFmtId="0" fontId="1" fillId="51" borderId="29" xfId="59" applyFont="1" applyFill="1" applyBorder="1" applyAlignment="1">
      <alignment horizontal="center" vertical="center" wrapText="1"/>
    </xf>
    <xf numFmtId="0" fontId="1" fillId="51" borderId="23" xfId="59" applyFont="1" applyFill="1" applyBorder="1" applyAlignment="1">
      <alignment horizontal="center" vertical="center" wrapText="1"/>
    </xf>
    <xf numFmtId="0" fontId="1" fillId="51" borderId="32" xfId="59" applyFont="1" applyFill="1" applyBorder="1" applyAlignment="1">
      <alignment horizontal="center" vertical="center" wrapText="1"/>
    </xf>
    <xf numFmtId="0" fontId="1" fillId="59" borderId="27" xfId="59" applyFont="1" applyFill="1" applyBorder="1" applyAlignment="1">
      <alignment horizontal="center" vertical="center" wrapText="1"/>
    </xf>
    <xf numFmtId="0" fontId="1" fillId="59" borderId="24" xfId="59" applyFont="1" applyFill="1" applyBorder="1" applyAlignment="1">
      <alignment horizontal="center" vertical="center" wrapText="1"/>
    </xf>
    <xf numFmtId="0" fontId="1" fillId="59" borderId="28" xfId="59" applyFont="1" applyFill="1" applyBorder="1" applyAlignment="1">
      <alignment horizontal="center" vertical="center" wrapText="1"/>
    </xf>
    <xf numFmtId="0" fontId="1" fillId="59" borderId="29" xfId="59" applyFont="1" applyFill="1" applyBorder="1" applyAlignment="1">
      <alignment horizontal="center" vertical="center" wrapText="1"/>
    </xf>
    <xf numFmtId="0" fontId="1" fillId="59" borderId="23" xfId="59" applyFont="1" applyFill="1" applyBorder="1" applyAlignment="1">
      <alignment horizontal="center" vertical="center" wrapText="1"/>
    </xf>
    <xf numFmtId="0" fontId="1" fillId="59" borderId="32" xfId="59" applyFont="1" applyFill="1" applyBorder="1" applyAlignment="1">
      <alignment horizontal="center" vertical="center" wrapText="1"/>
    </xf>
    <xf numFmtId="0" fontId="1" fillId="59" borderId="25" xfId="59" applyFont="1" applyFill="1" applyBorder="1" applyAlignment="1">
      <alignment horizontal="center" vertical="center" wrapText="1"/>
    </xf>
    <xf numFmtId="0" fontId="1" fillId="59" borderId="26" xfId="59" applyFont="1" applyFill="1" applyBorder="1" applyAlignment="1">
      <alignment horizontal="center" vertical="center" wrapText="1"/>
    </xf>
    <xf numFmtId="0" fontId="1" fillId="59" borderId="35" xfId="59" applyFont="1" applyFill="1" applyBorder="1" applyAlignment="1">
      <alignment horizontal="center" vertical="center" wrapText="1"/>
    </xf>
    <xf numFmtId="0" fontId="1" fillId="59" borderId="22" xfId="59" applyFont="1" applyFill="1" applyBorder="1" applyAlignment="1">
      <alignment horizontal="center" vertical="center" wrapText="1"/>
    </xf>
    <xf numFmtId="0" fontId="1" fillId="59" borderId="0" xfId="59" applyFont="1" applyFill="1" applyBorder="1" applyAlignment="1">
      <alignment horizontal="center" vertical="center" wrapText="1"/>
    </xf>
    <xf numFmtId="0" fontId="1" fillId="55" borderId="31" xfId="59" applyFont="1" applyFill="1" applyBorder="1" applyAlignment="1">
      <alignment horizontal="center" vertical="center" wrapText="1"/>
    </xf>
    <xf numFmtId="0" fontId="1" fillId="55" borderId="35" xfId="59" applyFont="1" applyFill="1" applyBorder="1" applyAlignment="1">
      <alignment horizontal="center" vertical="center" wrapText="1"/>
    </xf>
    <xf numFmtId="0" fontId="1" fillId="55" borderId="33" xfId="59" applyFont="1" applyFill="1" applyBorder="1" applyAlignment="1">
      <alignment horizontal="center" vertical="center" wrapText="1"/>
    </xf>
    <xf numFmtId="0" fontId="1" fillId="55" borderId="30" xfId="59" applyFont="1" applyFill="1" applyBorder="1" applyAlignment="1">
      <alignment horizontal="center" vertical="center" wrapText="1"/>
    </xf>
    <xf numFmtId="0" fontId="1" fillId="55" borderId="22" xfId="59" applyFont="1" applyFill="1" applyBorder="1" applyAlignment="1">
      <alignment horizontal="center" vertical="center" wrapText="1"/>
    </xf>
    <xf numFmtId="0" fontId="1" fillId="55" borderId="34" xfId="59" applyFont="1" applyFill="1" applyBorder="1" applyAlignment="1">
      <alignment horizontal="center" vertical="center" wrapText="1"/>
    </xf>
    <xf numFmtId="0" fontId="25" fillId="60" borderId="12" xfId="0" applyFont="1" applyFill="1" applyBorder="1" applyAlignment="1">
      <alignment horizontal="center"/>
    </xf>
    <xf numFmtId="0" fontId="0" fillId="60" borderId="12" xfId="0" applyFont="1" applyFill="1" applyBorder="1" applyAlignment="1">
      <alignment horizontal="center" vertical="center" wrapText="1"/>
    </xf>
    <xf numFmtId="0" fontId="25" fillId="60" borderId="12" xfId="0" applyFont="1" applyFill="1" applyBorder="1" applyAlignment="1">
      <alignment horizontal="center" vertical="center" wrapText="1"/>
    </xf>
  </cellXfs>
  <cellStyles count="357">
    <cellStyle name="20% - Accent1 2" xfId="2"/>
    <cellStyle name="20% - Accent1 2 2" xfId="98"/>
    <cellStyle name="20% - Accent1 3" xfId="99"/>
    <cellStyle name="20% - Accent1 3 2" xfId="238"/>
    <cellStyle name="20% - Accent1 4" xfId="100"/>
    <cellStyle name="20% - Accent2 2" xfId="3"/>
    <cellStyle name="20% - Accent2 2 2" xfId="101"/>
    <cellStyle name="20% - Accent2 3" xfId="102"/>
    <cellStyle name="20% - Accent2 3 2" xfId="239"/>
    <cellStyle name="20% - Accent2 4" xfId="103"/>
    <cellStyle name="20% - Accent3 2" xfId="4"/>
    <cellStyle name="20% - Accent3 2 2" xfId="104"/>
    <cellStyle name="20% - Accent3 3" xfId="105"/>
    <cellStyle name="20% - Accent3 3 2" xfId="240"/>
    <cellStyle name="20% - Accent3 4" xfId="106"/>
    <cellStyle name="20% - Accent4 2" xfId="5"/>
    <cellStyle name="20% - Accent4 2 2" xfId="107"/>
    <cellStyle name="20% - Accent4 3" xfId="108"/>
    <cellStyle name="20% - Accent4 3 2" xfId="241"/>
    <cellStyle name="20% - Accent4 4" xfId="109"/>
    <cellStyle name="20% - Accent5 2" xfId="6"/>
    <cellStyle name="20% - Accent5 2 2" xfId="111"/>
    <cellStyle name="20% - Accent5 3" xfId="112"/>
    <cellStyle name="20% - Accent5 3 2" xfId="242"/>
    <cellStyle name="20% - Accent5 4" xfId="110"/>
    <cellStyle name="20% - Accent6 2" xfId="7"/>
    <cellStyle name="20% - Accent6 2 2" xfId="114"/>
    <cellStyle name="20% - Accent6 3" xfId="115"/>
    <cellStyle name="20% - Accent6 3 2" xfId="243"/>
    <cellStyle name="20% - Accent6 4" xfId="113"/>
    <cellStyle name="40% - Accent1 2" xfId="8"/>
    <cellStyle name="40% - Accent1 2 2" xfId="117"/>
    <cellStyle name="40% - Accent1 3" xfId="118"/>
    <cellStyle name="40% - Accent1 3 2" xfId="244"/>
    <cellStyle name="40% - Accent1 4" xfId="116"/>
    <cellStyle name="40% - Accent2 2" xfId="9"/>
    <cellStyle name="40% - Accent2 2 2" xfId="120"/>
    <cellStyle name="40% - Accent2 3" xfId="121"/>
    <cellStyle name="40% - Accent2 3 2" xfId="245"/>
    <cellStyle name="40% - Accent2 4" xfId="119"/>
    <cellStyle name="40% - Accent3 2" xfId="10"/>
    <cellStyle name="40% - Accent3 2 2" xfId="122"/>
    <cellStyle name="40% - Accent3 3" xfId="123"/>
    <cellStyle name="40% - Accent3 3 2" xfId="246"/>
    <cellStyle name="40% - Accent3 4" xfId="124"/>
    <cellStyle name="40% - Accent4 2" xfId="11"/>
    <cellStyle name="40% - Accent4 2 2" xfId="126"/>
    <cellStyle name="40% - Accent4 3" xfId="127"/>
    <cellStyle name="40% - Accent4 3 2" xfId="247"/>
    <cellStyle name="40% - Accent4 4" xfId="125"/>
    <cellStyle name="40% - Accent5 2" xfId="12"/>
    <cellStyle name="40% - Accent5 2 2" xfId="129"/>
    <cellStyle name="40% - Accent5 3" xfId="130"/>
    <cellStyle name="40% - Accent5 3 2" xfId="248"/>
    <cellStyle name="40% - Accent5 4" xfId="128"/>
    <cellStyle name="40% - Accent6 2" xfId="13"/>
    <cellStyle name="40% - Accent6 2 2" xfId="132"/>
    <cellStyle name="40% - Accent6 3" xfId="133"/>
    <cellStyle name="40% - Accent6 3 2" xfId="249"/>
    <cellStyle name="40% - Accent6 4" xfId="131"/>
    <cellStyle name="60% - Accent1 2" xfId="14"/>
    <cellStyle name="60% - Accent1 2 2" xfId="135"/>
    <cellStyle name="60% - Accent1 3" xfId="136"/>
    <cellStyle name="60% - Accent1 4" xfId="134"/>
    <cellStyle name="60% - Accent2 2" xfId="15"/>
    <cellStyle name="60% - Accent2 2 2" xfId="138"/>
    <cellStyle name="60% - Accent2 3" xfId="139"/>
    <cellStyle name="60% - Accent2 4" xfId="137"/>
    <cellStyle name="60% - Accent3 2" xfId="16"/>
    <cellStyle name="60% - Accent3 2 2" xfId="140"/>
    <cellStyle name="60% - Accent3 3" xfId="141"/>
    <cellStyle name="60% - Accent3 4" xfId="142"/>
    <cellStyle name="60% - Accent4 2" xfId="17"/>
    <cellStyle name="60% - Accent4 2 2" xfId="143"/>
    <cellStyle name="60% - Accent4 3" xfId="144"/>
    <cellStyle name="60% - Accent4 4" xfId="145"/>
    <cellStyle name="60% - Accent5 2" xfId="18"/>
    <cellStyle name="60% - Accent5 2 2" xfId="147"/>
    <cellStyle name="60% - Accent5 3" xfId="148"/>
    <cellStyle name="60% - Accent5 4" xfId="146"/>
    <cellStyle name="60% - Accent6 2" xfId="19"/>
    <cellStyle name="60% - Accent6 2 2" xfId="149"/>
    <cellStyle name="60% - Accent6 3" xfId="150"/>
    <cellStyle name="60% - Accent6 4" xfId="151"/>
    <cellStyle name="Accent1 2" xfId="20"/>
    <cellStyle name="Accent1 2 2" xfId="153"/>
    <cellStyle name="Accent1 3" xfId="154"/>
    <cellStyle name="Accent1 4" xfId="152"/>
    <cellStyle name="Accent2 2" xfId="21"/>
    <cellStyle name="Accent2 2 2" xfId="156"/>
    <cellStyle name="Accent2 3" xfId="157"/>
    <cellStyle name="Accent2 4" xfId="155"/>
    <cellStyle name="Accent3 2" xfId="22"/>
    <cellStyle name="Accent3 2 2" xfId="159"/>
    <cellStyle name="Accent3 3" xfId="160"/>
    <cellStyle name="Accent3 4" xfId="158"/>
    <cellStyle name="Accent4 2" xfId="23"/>
    <cellStyle name="Accent4 2 2" xfId="162"/>
    <cellStyle name="Accent4 3" xfId="163"/>
    <cellStyle name="Accent4 4" xfId="161"/>
    <cellStyle name="Accent5 2" xfId="24"/>
    <cellStyle name="Accent5 2 2" xfId="165"/>
    <cellStyle name="Accent5 3" xfId="166"/>
    <cellStyle name="Accent5 4" xfId="164"/>
    <cellStyle name="Accent6 2" xfId="25"/>
    <cellStyle name="Accent6 2 2" xfId="168"/>
    <cellStyle name="Accent6 3" xfId="169"/>
    <cellStyle name="Accent6 4" xfId="167"/>
    <cellStyle name="Bad" xfId="26"/>
    <cellStyle name="Berekening 2" xfId="27"/>
    <cellStyle name="Berekening 2 2" xfId="171"/>
    <cellStyle name="Berekening 3" xfId="172"/>
    <cellStyle name="Berekening 4" xfId="170"/>
    <cellStyle name="Calculation" xfId="28"/>
    <cellStyle name="Check Cell" xfId="29"/>
    <cellStyle name="Controlecel 2" xfId="30"/>
    <cellStyle name="Controlecel 2 2" xfId="174"/>
    <cellStyle name="Controlecel 3" xfId="175"/>
    <cellStyle name="Controlecel 4" xfId="173"/>
    <cellStyle name="Explanatory Text" xfId="31"/>
    <cellStyle name="Gekoppelde cel 2" xfId="32"/>
    <cellStyle name="Gekoppelde cel 2 2" xfId="177"/>
    <cellStyle name="Gekoppelde cel 3" xfId="178"/>
    <cellStyle name="Gekoppelde cel 4" xfId="176"/>
    <cellStyle name="Goed 2" xfId="33"/>
    <cellStyle name="Goed 2 2" xfId="180"/>
    <cellStyle name="Goed 3" xfId="181"/>
    <cellStyle name="Goed 4" xfId="179"/>
    <cellStyle name="Good" xfId="34"/>
    <cellStyle name="Heading 1" xfId="35"/>
    <cellStyle name="Heading 2" xfId="36"/>
    <cellStyle name="Heading 3" xfId="37"/>
    <cellStyle name="Heading 4" xfId="38"/>
    <cellStyle name="Hyperlink 2" xfId="39"/>
    <cellStyle name="Hyperlink 2 2" xfId="250"/>
    <cellStyle name="Hyperlink 3" xfId="40"/>
    <cellStyle name="Input" xfId="41"/>
    <cellStyle name="Invoer 2" xfId="42"/>
    <cellStyle name="Invoer 2 2" xfId="183"/>
    <cellStyle name="Invoer 3" xfId="184"/>
    <cellStyle name="Invoer 4" xfId="182"/>
    <cellStyle name="Komma 2" xfId="44"/>
    <cellStyle name="Komma 3" xfId="43"/>
    <cellStyle name="Komma 4" xfId="86"/>
    <cellStyle name="Komma 4 2" xfId="94"/>
    <cellStyle name="Kop 1 2" xfId="45"/>
    <cellStyle name="Kop 1 2 2" xfId="186"/>
    <cellStyle name="Kop 1 3" xfId="187"/>
    <cellStyle name="Kop 1 4" xfId="185"/>
    <cellStyle name="Kop 2 2" xfId="46"/>
    <cellStyle name="Kop 2 2 2" xfId="189"/>
    <cellStyle name="Kop 2 3" xfId="190"/>
    <cellStyle name="Kop 2 4" xfId="188"/>
    <cellStyle name="Kop 3 2" xfId="47"/>
    <cellStyle name="Kop 3 2 2" xfId="192"/>
    <cellStyle name="Kop 3 3" xfId="193"/>
    <cellStyle name="Kop 3 4" xfId="191"/>
    <cellStyle name="Kop 4 2" xfId="48"/>
    <cellStyle name="Kop 4 2 2" xfId="195"/>
    <cellStyle name="Kop 4 3" xfId="196"/>
    <cellStyle name="Kop 4 4" xfId="194"/>
    <cellStyle name="Linked Cell" xfId="49"/>
    <cellStyle name="Neutraal 2" xfId="50"/>
    <cellStyle name="Neutraal 2 2" xfId="198"/>
    <cellStyle name="Neutraal 3" xfId="199"/>
    <cellStyle name="Neutraal 4" xfId="197"/>
    <cellStyle name="Neutral" xfId="51"/>
    <cellStyle name="Normal 2" xfId="85"/>
    <cellStyle name="Normal 2 2" xfId="230"/>
    <cellStyle name="Normal_Blad1" xfId="52"/>
    <cellStyle name="Note" xfId="53"/>
    <cellStyle name="Notitie 2" xfId="55"/>
    <cellStyle name="Notitie 2 2" xfId="200"/>
    <cellStyle name="Notitie 3" xfId="54"/>
    <cellStyle name="Notitie 3 2" xfId="201"/>
    <cellStyle name="Notitie 3 3" xfId="251"/>
    <cellStyle name="Notitie 4" xfId="202"/>
    <cellStyle name="Ongeldig 2" xfId="56"/>
    <cellStyle name="Ongeldig 2 2" xfId="204"/>
    <cellStyle name="Ongeldig 3" xfId="205"/>
    <cellStyle name="Ongeldig 4" xfId="203"/>
    <cellStyle name="Output" xfId="57"/>
    <cellStyle name="Procent 2" xfId="96"/>
    <cellStyle name="SAPBEXaggData" xfId="87"/>
    <cellStyle name="SAPBEXaggItem" xfId="88"/>
    <cellStyle name="SAPBEXchaText" xfId="89"/>
    <cellStyle name="SAPBEXstdData" xfId="84"/>
    <cellStyle name="SAPBEXstdData 2" xfId="206"/>
    <cellStyle name="SAPBEXstdItem" xfId="90"/>
    <cellStyle name="SAPBorder" xfId="252"/>
    <cellStyle name="SAPDataCell" xfId="253"/>
    <cellStyle name="SAPDataTotalCell" xfId="254"/>
    <cellStyle name="SAPDimensionCell" xfId="255"/>
    <cellStyle name="SAPEditableDataCell" xfId="256"/>
    <cellStyle name="SAPEditableDataTotalCell" xfId="257"/>
    <cellStyle name="SAPEmphasized" xfId="258"/>
    <cellStyle name="SAPEmphasizedEditableDataCell" xfId="259"/>
    <cellStyle name="SAPEmphasizedEditableDataTotalCell" xfId="260"/>
    <cellStyle name="SAPEmphasizedLockedDataCell" xfId="261"/>
    <cellStyle name="SAPEmphasizedLockedDataTotalCell" xfId="262"/>
    <cellStyle name="SAPEmphasizedReadonlyDataCell" xfId="263"/>
    <cellStyle name="SAPEmphasizedReadonlyDataTotalCell" xfId="264"/>
    <cellStyle name="SAPEmphasizedTotal" xfId="265"/>
    <cellStyle name="SAPExceptionLevel1" xfId="266"/>
    <cellStyle name="SAPExceptionLevel2" xfId="267"/>
    <cellStyle name="SAPExceptionLevel3" xfId="268"/>
    <cellStyle name="SAPExceptionLevel4" xfId="269"/>
    <cellStyle name="SAPExceptionLevel5" xfId="270"/>
    <cellStyle name="SAPExceptionLevel6" xfId="271"/>
    <cellStyle name="SAPExceptionLevel7" xfId="272"/>
    <cellStyle name="SAPExceptionLevel8" xfId="273"/>
    <cellStyle name="SAPExceptionLevel9" xfId="274"/>
    <cellStyle name="SAPHierarchyCell0" xfId="275"/>
    <cellStyle name="SAPHierarchyCell1" xfId="276"/>
    <cellStyle name="SAPHierarchyCell2" xfId="277"/>
    <cellStyle name="SAPHierarchyCell3" xfId="278"/>
    <cellStyle name="SAPHierarchyCell4" xfId="279"/>
    <cellStyle name="SAPLockedDataCell" xfId="280"/>
    <cellStyle name="SAPLockedDataTotalCell" xfId="281"/>
    <cellStyle name="SAPMemberCell" xfId="282"/>
    <cellStyle name="SAPMemberTotalCell" xfId="283"/>
    <cellStyle name="SAPReadonlyDataCell" xfId="284"/>
    <cellStyle name="SAPReadonlyDataTotalCell" xfId="285"/>
    <cellStyle name="sjabtot" xfId="58"/>
    <cellStyle name="Standaard" xfId="0" builtinId="0"/>
    <cellStyle name="Standaard 10" xfId="59"/>
    <cellStyle name="Standaard 10 2" xfId="208"/>
    <cellStyle name="Standaard 10 3" xfId="207"/>
    <cellStyle name="Standaard 11" xfId="83"/>
    <cellStyle name="Standaard 11 2" xfId="93"/>
    <cellStyle name="Standaard 11 3" xfId="286"/>
    <cellStyle name="Standaard 12" xfId="92"/>
    <cellStyle name="Standaard 12 2" xfId="235"/>
    <cellStyle name="Standaard 12 3" xfId="287"/>
    <cellStyle name="Standaard 13" xfId="231"/>
    <cellStyle name="Standaard 13 2" xfId="288"/>
    <cellStyle name="Standaard 14" xfId="236"/>
    <cellStyle name="Standaard 14 2" xfId="289"/>
    <cellStyle name="Standaard 15" xfId="237"/>
    <cellStyle name="Standaard 15 2" xfId="291"/>
    <cellStyle name="Standaard 15 3" xfId="290"/>
    <cellStyle name="Standaard 16" xfId="292"/>
    <cellStyle name="Standaard 17" xfId="293"/>
    <cellStyle name="Standaard 17 2" xfId="294"/>
    <cellStyle name="Standaard 2" xfId="60"/>
    <cellStyle name="Standaard 2 10" xfId="295"/>
    <cellStyle name="Standaard 2 2" xfId="61"/>
    <cellStyle name="Standaard 2 2 2" xfId="296"/>
    <cellStyle name="Standaard 2 2 3" xfId="297"/>
    <cellStyle name="Standaard 2 2_herinneringen q2 2015(1)_new" xfId="298"/>
    <cellStyle name="Standaard 2 3" xfId="62"/>
    <cellStyle name="Standaard 2 3 2" xfId="209"/>
    <cellStyle name="Standaard 2 3 3" xfId="299"/>
    <cellStyle name="Standaard 2 4" xfId="63"/>
    <cellStyle name="Standaard 2 4 2" xfId="300"/>
    <cellStyle name="Standaard 2 5" xfId="64"/>
    <cellStyle name="Standaard 2 5 2" xfId="301"/>
    <cellStyle name="Standaard 2 6" xfId="65"/>
    <cellStyle name="Standaard 2 6 2" xfId="302"/>
    <cellStyle name="Standaard 2 7" xfId="66"/>
    <cellStyle name="Standaard 2 7 2" xfId="303"/>
    <cellStyle name="Standaard 2 8" xfId="67"/>
    <cellStyle name="Standaard 2 8 2" xfId="304"/>
    <cellStyle name="Standaard 2 9" xfId="305"/>
    <cellStyle name="Standaard 2_Blad2" xfId="68"/>
    <cellStyle name="Standaard 3" xfId="69"/>
    <cellStyle name="Standaard 3 2" xfId="91"/>
    <cellStyle name="Standaard 3 2 2" xfId="306"/>
    <cellStyle name="Standaard 3 3" xfId="210"/>
    <cellStyle name="Standaard 3 3 2" xfId="307"/>
    <cellStyle name="Standaard 3 4" xfId="232"/>
    <cellStyle name="Standaard 3 4 2" xfId="308"/>
    <cellStyle name="Standaard 4" xfId="70"/>
    <cellStyle name="Standaard 4 10" xfId="309"/>
    <cellStyle name="Standaard 4 11" xfId="356"/>
    <cellStyle name="Standaard 4 2" xfId="211"/>
    <cellStyle name="Standaard 4 2 2" xfId="310"/>
    <cellStyle name="Standaard 4 2_herinneringen q2 2015(1)_new" xfId="311"/>
    <cellStyle name="Standaard 4 3" xfId="233"/>
    <cellStyle name="Standaard 4 3 2" xfId="312"/>
    <cellStyle name="Standaard 4 4" xfId="313"/>
    <cellStyle name="Standaard 4 5" xfId="314"/>
    <cellStyle name="Standaard 4 6" xfId="315"/>
    <cellStyle name="Standaard 4 7" xfId="316"/>
    <cellStyle name="Standaard 4 8" xfId="317"/>
    <cellStyle name="Standaard 4 9" xfId="318"/>
    <cellStyle name="Standaard 4_herinneringen q2 2015(1)_new" xfId="319"/>
    <cellStyle name="Standaard 5" xfId="71"/>
    <cellStyle name="Standaard 5 10" xfId="320"/>
    <cellStyle name="Standaard 5 2" xfId="212"/>
    <cellStyle name="Standaard 5 2 2" xfId="322"/>
    <cellStyle name="Standaard 5 2 3" xfId="321"/>
    <cellStyle name="Standaard 5 2_herinneringen q2 2015(1)_new" xfId="323"/>
    <cellStyle name="Standaard 5 3" xfId="324"/>
    <cellStyle name="Standaard 5 4" xfId="325"/>
    <cellStyle name="Standaard 5 5" xfId="326"/>
    <cellStyle name="Standaard 5 6" xfId="327"/>
    <cellStyle name="Standaard 5 7" xfId="328"/>
    <cellStyle name="Standaard 5 8" xfId="329"/>
    <cellStyle name="Standaard 5 9" xfId="330"/>
    <cellStyle name="Standaard 5_herinneringen q2 2015(1)_new" xfId="331"/>
    <cellStyle name="Standaard 6" xfId="72"/>
    <cellStyle name="Standaard 6 10" xfId="332"/>
    <cellStyle name="Standaard 6 2" xfId="213"/>
    <cellStyle name="Standaard 6 2 2" xfId="334"/>
    <cellStyle name="Standaard 6 2 3" xfId="333"/>
    <cellStyle name="Standaard 6 2_herinneringen q2 2015(1)_new" xfId="335"/>
    <cellStyle name="Standaard 6 3" xfId="234"/>
    <cellStyle name="Standaard 6 4" xfId="336"/>
    <cellStyle name="Standaard 6 5" xfId="337"/>
    <cellStyle name="Standaard 6 6" xfId="338"/>
    <cellStyle name="Standaard 6 7" xfId="339"/>
    <cellStyle name="Standaard 6 8" xfId="340"/>
    <cellStyle name="Standaard 6 9" xfId="341"/>
    <cellStyle name="Standaard 6_herinneringen q2 2015(1)_new" xfId="342"/>
    <cellStyle name="Standaard 7" xfId="73"/>
    <cellStyle name="Standaard 7 2" xfId="214"/>
    <cellStyle name="Standaard 7 3" xfId="344"/>
    <cellStyle name="Standaard 7 4" xfId="345"/>
    <cellStyle name="Standaard 7 5" xfId="346"/>
    <cellStyle name="Standaard 7 6" xfId="343"/>
    <cellStyle name="Standaard 7_herinneringen q2 2015(1)_new" xfId="347"/>
    <cellStyle name="Standaard 8" xfId="74"/>
    <cellStyle name="Standaard 8 2" xfId="215"/>
    <cellStyle name="Standaard 8 3" xfId="349"/>
    <cellStyle name="Standaard 8 4" xfId="350"/>
    <cellStyle name="Standaard 8 5" xfId="348"/>
    <cellStyle name="Standaard 8_herinneringen q2 2015(1)_new" xfId="351"/>
    <cellStyle name="Standaard 9" xfId="1"/>
    <cellStyle name="Standaard 9 2" xfId="216"/>
    <cellStyle name="Standaard 9 2 2" xfId="353"/>
    <cellStyle name="Standaard 9 3" xfId="217"/>
    <cellStyle name="Standaard 9 4" xfId="354"/>
    <cellStyle name="Standaard 9 5" xfId="352"/>
    <cellStyle name="Titel" xfId="95" builtinId="15" customBuiltin="1"/>
    <cellStyle name="Titel 2" xfId="75"/>
    <cellStyle name="Title" xfId="76"/>
    <cellStyle name="Totaal 2" xfId="77"/>
    <cellStyle name="Totaal 2 2" xfId="219"/>
    <cellStyle name="Totaal 3" xfId="220"/>
    <cellStyle name="Totaal 4" xfId="218"/>
    <cellStyle name="Total" xfId="78"/>
    <cellStyle name="Uitvoer 2" xfId="79"/>
    <cellStyle name="Uitvoer 2 2" xfId="222"/>
    <cellStyle name="Uitvoer 3" xfId="223"/>
    <cellStyle name="Uitvoer 4" xfId="221"/>
    <cellStyle name="Valuta 2" xfId="97"/>
    <cellStyle name="Valuta 3" xfId="355"/>
    <cellStyle name="Verklarende tekst 2" xfId="80"/>
    <cellStyle name="Verklarende tekst 2 2" xfId="225"/>
    <cellStyle name="Verklarende tekst 3" xfId="226"/>
    <cellStyle name="Verklarende tekst 4" xfId="224"/>
    <cellStyle name="Waarschuwingstekst 2" xfId="81"/>
    <cellStyle name="Waarschuwingstekst 2 2" xfId="228"/>
    <cellStyle name="Waarschuwingstekst 3" xfId="229"/>
    <cellStyle name="Waarschuwingstekst 4" xfId="227"/>
    <cellStyle name="Warning Text" xfId="82"/>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colors>
    <mruColors>
      <color rgb="FF99CC00"/>
      <color rgb="FF867B3D"/>
      <color rgb="FF76407F"/>
      <color rgb="FF6F8C3A"/>
      <color rgb="FF196E8B"/>
      <color rgb="FF0267AB"/>
      <color rgb="FF72BB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abSelected="1" workbookViewId="0">
      <selection activeCell="G5" sqref="G5"/>
    </sheetView>
  </sheetViews>
  <sheetFormatPr defaultRowHeight="12.75"/>
  <cols>
    <col min="1" max="1" width="52.42578125" style="165" customWidth="1"/>
    <col min="2" max="2" width="38.140625" customWidth="1"/>
  </cols>
  <sheetData>
    <row r="1" spans="1:2" ht="18">
      <c r="A1" s="164" t="s">
        <v>457</v>
      </c>
    </row>
    <row r="3" spans="1:2" ht="38.25" customHeight="1">
      <c r="A3" s="180" t="s">
        <v>480</v>
      </c>
      <c r="B3" s="180"/>
    </row>
    <row r="4" spans="1:2" ht="72" customHeight="1">
      <c r="A4" s="180" t="s">
        <v>489</v>
      </c>
      <c r="B4" s="180"/>
    </row>
    <row r="5" spans="1:2" ht="50.25" customHeight="1">
      <c r="A5" s="180" t="s">
        <v>484</v>
      </c>
      <c r="B5" s="180"/>
    </row>
    <row r="6" spans="1:2" ht="15" customHeight="1">
      <c r="A6" s="181" t="s">
        <v>482</v>
      </c>
      <c r="B6" s="181"/>
    </row>
    <row r="8" spans="1:2">
      <c r="A8" s="165" t="s">
        <v>461</v>
      </c>
      <c r="B8" t="s">
        <v>481</v>
      </c>
    </row>
    <row r="9" spans="1:2">
      <c r="A9" s="165" t="s">
        <v>469</v>
      </c>
      <c r="B9" s="178"/>
    </row>
    <row r="10" spans="1:2">
      <c r="A10" s="165" t="s">
        <v>470</v>
      </c>
      <c r="B10" s="174"/>
    </row>
    <row r="11" spans="1:2">
      <c r="A11" s="165" t="s">
        <v>462</v>
      </c>
      <c r="B11" s="13"/>
    </row>
    <row r="12" spans="1:2">
      <c r="A12" s="165" t="s">
        <v>463</v>
      </c>
      <c r="B12" s="9"/>
    </row>
    <row r="13" spans="1:2">
      <c r="A13" s="165" t="s">
        <v>464</v>
      </c>
      <c r="B13" s="12"/>
    </row>
    <row r="14" spans="1:2">
      <c r="A14" s="165" t="s">
        <v>465</v>
      </c>
      <c r="B14" s="14"/>
    </row>
    <row r="15" spans="1:2">
      <c r="A15" s="165" t="s">
        <v>466</v>
      </c>
      <c r="B15" s="173"/>
    </row>
    <row r="16" spans="1:2">
      <c r="A16" s="165" t="s">
        <v>467</v>
      </c>
      <c r="B16" s="17"/>
    </row>
    <row r="17" spans="1:2" ht="14.25" customHeight="1">
      <c r="A17" s="165" t="s">
        <v>468</v>
      </c>
      <c r="B17" s="176"/>
    </row>
    <row r="18" spans="1:2" ht="14.25" customHeight="1">
      <c r="A18" s="165" t="s">
        <v>488</v>
      </c>
      <c r="B18" s="175"/>
    </row>
    <row r="19" spans="1:2">
      <c r="A19" s="165" t="s">
        <v>485</v>
      </c>
      <c r="B19" s="177"/>
    </row>
    <row r="21" spans="1:2">
      <c r="A21" s="179" t="s">
        <v>486</v>
      </c>
    </row>
    <row r="22" spans="1:2">
      <c r="A22" s="179" t="s">
        <v>487</v>
      </c>
    </row>
  </sheetData>
  <mergeCells count="4">
    <mergeCell ref="A3:B3"/>
    <mergeCell ref="A4:B4"/>
    <mergeCell ref="A5:B5"/>
    <mergeCell ref="A6:B6"/>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018"/>
  <sheetViews>
    <sheetView topLeftCell="ET123" zoomScale="90" zoomScaleNormal="90" workbookViewId="0">
      <selection activeCell="A17" sqref="A17"/>
    </sheetView>
  </sheetViews>
  <sheetFormatPr defaultRowHeight="12.75"/>
  <cols>
    <col min="1" max="1" width="31.28515625" style="1" customWidth="1"/>
    <col min="2" max="29" width="19.28515625" style="1" customWidth="1"/>
    <col min="30" max="30" width="17.42578125" style="1" customWidth="1"/>
    <col min="31" max="31" width="13.5703125" style="5" customWidth="1"/>
    <col min="32" max="34" width="15" style="1" customWidth="1"/>
    <col min="35" max="35" width="15.5703125" style="1" customWidth="1"/>
    <col min="36" max="37" width="19.28515625" style="1" customWidth="1"/>
    <col min="38" max="39" width="15.28515625" style="1" customWidth="1"/>
    <col min="40" max="40" width="22.140625" style="1" customWidth="1"/>
    <col min="41" max="45" width="19.28515625" style="1" customWidth="1"/>
    <col min="46" max="46" width="19.140625" style="1" customWidth="1"/>
    <col min="47" max="47" width="34.5703125" style="1" customWidth="1"/>
    <col min="48" max="48" width="20.85546875" style="1" customWidth="1"/>
    <col min="49" max="50" width="14.7109375" style="1" customWidth="1"/>
    <col min="51" max="54" width="15.85546875" style="1" customWidth="1"/>
    <col min="55" max="57" width="19.28515625" style="1" customWidth="1"/>
    <col min="58" max="62" width="21.7109375" style="1" customWidth="1"/>
    <col min="63" max="68" width="19.28515625" style="1" customWidth="1"/>
    <col min="69" max="70" width="19.28515625" style="143" customWidth="1"/>
    <col min="71" max="100" width="13" style="1" customWidth="1"/>
    <col min="101" max="108" width="19.28515625" style="1" customWidth="1"/>
    <col min="109" max="112" width="13" style="1" customWidth="1"/>
    <col min="113" max="147" width="19.28515625" style="1" customWidth="1"/>
    <col min="148" max="149" width="26.42578125" style="1" customWidth="1"/>
    <col min="150" max="156" width="19.28515625" style="1" customWidth="1"/>
    <col min="157" max="157" width="20.42578125" style="1" customWidth="1"/>
    <col min="158" max="16384" width="9.140625" style="1"/>
  </cols>
  <sheetData>
    <row r="1" spans="1:160" ht="12.75" customHeight="1">
      <c r="A1" s="184" t="s">
        <v>18</v>
      </c>
      <c r="B1" s="200" t="s">
        <v>28</v>
      </c>
      <c r="C1" s="200" t="s">
        <v>0</v>
      </c>
      <c r="D1" s="166" t="s">
        <v>3</v>
      </c>
      <c r="E1" s="210" t="s">
        <v>6</v>
      </c>
      <c r="F1" s="211"/>
      <c r="G1" s="211"/>
      <c r="H1" s="211"/>
      <c r="I1" s="211"/>
      <c r="J1" s="211"/>
      <c r="K1" s="212"/>
      <c r="L1" s="203" t="s">
        <v>4</v>
      </c>
      <c r="M1" s="204"/>
      <c r="N1" s="205"/>
      <c r="O1" s="206" t="s">
        <v>5</v>
      </c>
      <c r="P1" s="207"/>
      <c r="Q1" s="208"/>
      <c r="R1" s="225" t="s">
        <v>40</v>
      </c>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7"/>
      <c r="AT1" s="234" t="s">
        <v>9</v>
      </c>
      <c r="AU1" s="235"/>
      <c r="AV1" s="240" t="s">
        <v>70</v>
      </c>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2"/>
      <c r="CE1" s="20"/>
      <c r="CF1" s="20"/>
      <c r="CG1" s="20"/>
      <c r="CH1" s="20"/>
      <c r="CI1" s="20"/>
      <c r="CJ1" s="20"/>
      <c r="CK1" s="20"/>
      <c r="CL1" s="20"/>
      <c r="CM1" s="20"/>
      <c r="CN1" s="20"/>
      <c r="CO1" s="20"/>
      <c r="CP1" s="20"/>
      <c r="CQ1" s="18"/>
      <c r="CR1" s="18"/>
      <c r="CS1" s="18"/>
      <c r="CT1" s="18"/>
      <c r="CU1" s="18"/>
      <c r="CV1" s="18"/>
      <c r="CW1" s="16"/>
      <c r="CX1" s="16"/>
      <c r="CY1" s="16"/>
      <c r="CZ1" s="16"/>
      <c r="DA1" s="16"/>
      <c r="DB1" s="16"/>
      <c r="DC1" s="16"/>
      <c r="DD1" s="16"/>
      <c r="DE1" s="18"/>
      <c r="DF1" s="18"/>
      <c r="DG1" s="18"/>
      <c r="DH1" s="18"/>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86" t="s">
        <v>7</v>
      </c>
      <c r="ER1" s="186"/>
      <c r="ES1" s="186"/>
      <c r="ET1" s="186"/>
      <c r="EU1" s="186"/>
      <c r="EV1" s="186"/>
      <c r="EW1" s="186"/>
      <c r="EX1" s="186"/>
      <c r="EY1" s="186"/>
      <c r="EZ1" s="186"/>
      <c r="FA1" s="19" t="s">
        <v>8</v>
      </c>
    </row>
    <row r="2" spans="1:160" ht="53.25" customHeight="1">
      <c r="A2" s="184"/>
      <c r="B2" s="201"/>
      <c r="C2" s="201"/>
      <c r="D2" s="185" t="s">
        <v>483</v>
      </c>
      <c r="E2" s="209" t="s">
        <v>458</v>
      </c>
      <c r="F2" s="221" t="s">
        <v>459</v>
      </c>
      <c r="G2" s="222"/>
      <c r="H2" s="221" t="s">
        <v>460</v>
      </c>
      <c r="I2" s="222"/>
      <c r="J2" s="221" t="s">
        <v>58</v>
      </c>
      <c r="K2" s="222"/>
      <c r="L2" s="188" t="s">
        <v>35</v>
      </c>
      <c r="M2" s="217" t="s">
        <v>57</v>
      </c>
      <c r="N2" s="218"/>
      <c r="O2" s="189" t="s">
        <v>36</v>
      </c>
      <c r="P2" s="213" t="s">
        <v>56</v>
      </c>
      <c r="Q2" s="214"/>
      <c r="R2" s="190" t="s">
        <v>41</v>
      </c>
      <c r="S2" s="228" t="s">
        <v>42</v>
      </c>
      <c r="T2" s="229"/>
      <c r="U2" s="228" t="s">
        <v>43</v>
      </c>
      <c r="V2" s="229"/>
      <c r="W2" s="190" t="s">
        <v>44</v>
      </c>
      <c r="X2" s="190"/>
      <c r="Y2" s="228" t="s">
        <v>52</v>
      </c>
      <c r="Z2" s="229"/>
      <c r="AA2" s="228" t="s">
        <v>55</v>
      </c>
      <c r="AB2" s="232"/>
      <c r="AC2" s="229"/>
      <c r="AD2" s="228" t="s">
        <v>45</v>
      </c>
      <c r="AE2" s="229"/>
      <c r="AF2" s="228" t="s">
        <v>48</v>
      </c>
      <c r="AG2" s="229"/>
      <c r="AH2" s="228" t="s">
        <v>49</v>
      </c>
      <c r="AI2" s="229"/>
      <c r="AJ2" s="228" t="s">
        <v>61</v>
      </c>
      <c r="AK2" s="229"/>
      <c r="AL2" s="228" t="s">
        <v>62</v>
      </c>
      <c r="AM2" s="232"/>
      <c r="AN2" s="229"/>
      <c r="AO2" s="228" t="s">
        <v>63</v>
      </c>
      <c r="AP2" s="229"/>
      <c r="AQ2" s="228" t="s">
        <v>65</v>
      </c>
      <c r="AR2" s="232"/>
      <c r="AS2" s="229"/>
      <c r="AT2" s="236" t="s">
        <v>68</v>
      </c>
      <c r="AU2" s="237"/>
      <c r="AV2" s="197" t="s">
        <v>452</v>
      </c>
      <c r="AW2" s="191" t="s">
        <v>69</v>
      </c>
      <c r="AX2" s="192"/>
      <c r="AY2" s="193"/>
      <c r="AZ2" s="191" t="s">
        <v>108</v>
      </c>
      <c r="BA2" s="192"/>
      <c r="BB2" s="193"/>
      <c r="BC2" s="191" t="s">
        <v>109</v>
      </c>
      <c r="BD2" s="192"/>
      <c r="BE2" s="193"/>
      <c r="BF2" s="197" t="s">
        <v>110</v>
      </c>
      <c r="BG2" s="197" t="s">
        <v>111</v>
      </c>
      <c r="BH2" s="191" t="s">
        <v>112</v>
      </c>
      <c r="BI2" s="192"/>
      <c r="BJ2" s="193"/>
      <c r="BK2" s="191" t="s">
        <v>113</v>
      </c>
      <c r="BL2" s="192"/>
      <c r="BM2" s="193"/>
      <c r="BN2" s="191" t="s">
        <v>72</v>
      </c>
      <c r="BO2" s="192"/>
      <c r="BP2" s="193"/>
      <c r="BQ2" s="197" t="s">
        <v>454</v>
      </c>
      <c r="BR2" s="197" t="s">
        <v>455</v>
      </c>
      <c r="BS2" s="247" t="s">
        <v>114</v>
      </c>
      <c r="BT2" s="248"/>
      <c r="BU2" s="248"/>
      <c r="BV2" s="248"/>
      <c r="BW2" s="248"/>
      <c r="BX2" s="248"/>
      <c r="BY2" s="248"/>
      <c r="BZ2" s="248"/>
      <c r="CA2" s="248"/>
      <c r="CB2" s="248"/>
      <c r="CC2" s="248"/>
      <c r="CD2" s="249"/>
      <c r="CE2" s="247" t="s">
        <v>115</v>
      </c>
      <c r="CF2" s="248"/>
      <c r="CG2" s="248"/>
      <c r="CH2" s="248"/>
      <c r="CI2" s="248"/>
      <c r="CJ2" s="248"/>
      <c r="CK2" s="248"/>
      <c r="CL2" s="248"/>
      <c r="CM2" s="248"/>
      <c r="CN2" s="248"/>
      <c r="CO2" s="248"/>
      <c r="CP2" s="249"/>
      <c r="CQ2" s="243" t="s">
        <v>77</v>
      </c>
      <c r="CR2" s="244"/>
      <c r="CS2" s="253" t="s">
        <v>117</v>
      </c>
      <c r="CT2" s="254"/>
      <c r="CU2" s="254"/>
      <c r="CV2" s="254"/>
      <c r="CW2" s="254"/>
      <c r="CX2" s="254"/>
      <c r="CY2" s="254"/>
      <c r="CZ2" s="254"/>
      <c r="DA2" s="254"/>
      <c r="DB2" s="254"/>
      <c r="DC2" s="254"/>
      <c r="DD2" s="255"/>
      <c r="DE2" s="253" t="s">
        <v>118</v>
      </c>
      <c r="DF2" s="254"/>
      <c r="DG2" s="254"/>
      <c r="DH2" s="254"/>
      <c r="DI2" s="254"/>
      <c r="DJ2" s="254"/>
      <c r="DK2" s="254"/>
      <c r="DL2" s="254"/>
      <c r="DM2" s="254"/>
      <c r="DN2" s="254"/>
      <c r="DO2" s="254"/>
      <c r="DP2" s="255"/>
      <c r="DQ2" s="250" t="s">
        <v>80</v>
      </c>
      <c r="DR2" s="243" t="s">
        <v>79</v>
      </c>
      <c r="DS2" s="258"/>
      <c r="DT2" s="258"/>
      <c r="DU2" s="244"/>
      <c r="DV2" s="243" t="s">
        <v>85</v>
      </c>
      <c r="DW2" s="244"/>
      <c r="DX2" s="243" t="s">
        <v>88</v>
      </c>
      <c r="DY2" s="258"/>
      <c r="DZ2" s="244"/>
      <c r="EA2" s="243" t="s">
        <v>94</v>
      </c>
      <c r="EB2" s="244"/>
      <c r="EC2" s="253" t="s">
        <v>97</v>
      </c>
      <c r="ED2" s="254"/>
      <c r="EE2" s="254"/>
      <c r="EF2" s="254"/>
      <c r="EG2" s="254"/>
      <c r="EH2" s="254"/>
      <c r="EI2" s="254"/>
      <c r="EJ2" s="254"/>
      <c r="EK2" s="254"/>
      <c r="EL2" s="254"/>
      <c r="EM2" s="254"/>
      <c r="EN2" s="255"/>
      <c r="EO2" s="243" t="s">
        <v>96</v>
      </c>
      <c r="EP2" s="244"/>
      <c r="EQ2" s="187" t="s">
        <v>10</v>
      </c>
      <c r="ER2" s="261" t="s">
        <v>102</v>
      </c>
      <c r="ES2" s="263"/>
      <c r="ET2" s="261" t="s">
        <v>11</v>
      </c>
      <c r="EU2" s="262"/>
      <c r="EV2" s="262"/>
      <c r="EW2" s="263"/>
      <c r="EX2" s="261" t="s">
        <v>103</v>
      </c>
      <c r="EY2" s="262"/>
      <c r="EZ2" s="263"/>
      <c r="FA2" s="182" t="s">
        <v>104</v>
      </c>
    </row>
    <row r="3" spans="1:160" ht="12.75" customHeight="1">
      <c r="A3" s="184"/>
      <c r="B3" s="201"/>
      <c r="C3" s="201"/>
      <c r="D3" s="185"/>
      <c r="E3" s="209"/>
      <c r="F3" s="223"/>
      <c r="G3" s="224"/>
      <c r="H3" s="223"/>
      <c r="I3" s="224"/>
      <c r="J3" s="223"/>
      <c r="K3" s="224"/>
      <c r="L3" s="188"/>
      <c r="M3" s="219"/>
      <c r="N3" s="220"/>
      <c r="O3" s="189"/>
      <c r="P3" s="215"/>
      <c r="Q3" s="216"/>
      <c r="R3" s="190"/>
      <c r="S3" s="230"/>
      <c r="T3" s="231"/>
      <c r="U3" s="230"/>
      <c r="V3" s="231"/>
      <c r="W3" s="190"/>
      <c r="X3" s="190"/>
      <c r="Y3" s="230"/>
      <c r="Z3" s="231"/>
      <c r="AA3" s="230"/>
      <c r="AB3" s="233"/>
      <c r="AC3" s="231"/>
      <c r="AD3" s="230"/>
      <c r="AE3" s="231"/>
      <c r="AF3" s="230"/>
      <c r="AG3" s="231"/>
      <c r="AH3" s="230"/>
      <c r="AI3" s="231"/>
      <c r="AJ3" s="230"/>
      <c r="AK3" s="231"/>
      <c r="AL3" s="230"/>
      <c r="AM3" s="233"/>
      <c r="AN3" s="231"/>
      <c r="AO3" s="230"/>
      <c r="AP3" s="231"/>
      <c r="AQ3" s="230"/>
      <c r="AR3" s="233"/>
      <c r="AS3" s="231"/>
      <c r="AT3" s="238"/>
      <c r="AU3" s="239"/>
      <c r="AV3" s="198"/>
      <c r="AW3" s="194"/>
      <c r="AX3" s="195"/>
      <c r="AY3" s="196"/>
      <c r="AZ3" s="194"/>
      <c r="BA3" s="195"/>
      <c r="BB3" s="196"/>
      <c r="BC3" s="194"/>
      <c r="BD3" s="195"/>
      <c r="BE3" s="196"/>
      <c r="BF3" s="198"/>
      <c r="BG3" s="198"/>
      <c r="BH3" s="194"/>
      <c r="BI3" s="195"/>
      <c r="BJ3" s="196"/>
      <c r="BK3" s="194"/>
      <c r="BL3" s="195"/>
      <c r="BM3" s="196"/>
      <c r="BN3" s="194"/>
      <c r="BO3" s="195"/>
      <c r="BP3" s="196"/>
      <c r="BQ3" s="198"/>
      <c r="BR3" s="198"/>
      <c r="BS3" s="247" t="s">
        <v>50</v>
      </c>
      <c r="BT3" s="248"/>
      <c r="BU3" s="249"/>
      <c r="BV3" s="183" t="s">
        <v>13</v>
      </c>
      <c r="BW3" s="183"/>
      <c r="BX3" s="183"/>
      <c r="BY3" s="183" t="s">
        <v>14</v>
      </c>
      <c r="BZ3" s="183"/>
      <c r="CA3" s="183"/>
      <c r="CB3" s="183" t="s">
        <v>16</v>
      </c>
      <c r="CC3" s="183"/>
      <c r="CD3" s="183"/>
      <c r="CE3" s="247" t="s">
        <v>50</v>
      </c>
      <c r="CF3" s="248"/>
      <c r="CG3" s="249"/>
      <c r="CH3" s="183" t="s">
        <v>13</v>
      </c>
      <c r="CI3" s="183"/>
      <c r="CJ3" s="183"/>
      <c r="CK3" s="183" t="s">
        <v>14</v>
      </c>
      <c r="CL3" s="183"/>
      <c r="CM3" s="183"/>
      <c r="CN3" s="183" t="s">
        <v>16</v>
      </c>
      <c r="CO3" s="183"/>
      <c r="CP3" s="183"/>
      <c r="CQ3" s="245"/>
      <c r="CR3" s="246"/>
      <c r="CS3" s="253" t="s">
        <v>50</v>
      </c>
      <c r="CT3" s="254"/>
      <c r="CU3" s="255"/>
      <c r="CV3" s="253" t="s">
        <v>13</v>
      </c>
      <c r="CW3" s="254"/>
      <c r="CX3" s="255"/>
      <c r="CY3" s="253" t="s">
        <v>14</v>
      </c>
      <c r="CZ3" s="254"/>
      <c r="DA3" s="255"/>
      <c r="DB3" s="253" t="s">
        <v>17</v>
      </c>
      <c r="DC3" s="254"/>
      <c r="DD3" s="255"/>
      <c r="DE3" s="253" t="s">
        <v>50</v>
      </c>
      <c r="DF3" s="254"/>
      <c r="DG3" s="255"/>
      <c r="DH3" s="253" t="s">
        <v>13</v>
      </c>
      <c r="DI3" s="254"/>
      <c r="DJ3" s="255"/>
      <c r="DK3" s="253" t="s">
        <v>14</v>
      </c>
      <c r="DL3" s="254"/>
      <c r="DM3" s="255"/>
      <c r="DN3" s="253" t="s">
        <v>17</v>
      </c>
      <c r="DO3" s="254"/>
      <c r="DP3" s="255"/>
      <c r="DQ3" s="251"/>
      <c r="DR3" s="245"/>
      <c r="DS3" s="259"/>
      <c r="DT3" s="259"/>
      <c r="DU3" s="246"/>
      <c r="DV3" s="256"/>
      <c r="DW3" s="257"/>
      <c r="DX3" s="256"/>
      <c r="DY3" s="260"/>
      <c r="DZ3" s="257"/>
      <c r="EA3" s="256"/>
      <c r="EB3" s="257"/>
      <c r="EC3" s="253" t="s">
        <v>50</v>
      </c>
      <c r="ED3" s="254"/>
      <c r="EE3" s="255"/>
      <c r="EF3" s="253" t="s">
        <v>121</v>
      </c>
      <c r="EG3" s="254"/>
      <c r="EH3" s="255"/>
      <c r="EI3" s="253" t="s">
        <v>122</v>
      </c>
      <c r="EJ3" s="254"/>
      <c r="EK3" s="255"/>
      <c r="EL3" s="253" t="s">
        <v>93</v>
      </c>
      <c r="EM3" s="254"/>
      <c r="EN3" s="255"/>
      <c r="EO3" s="245"/>
      <c r="EP3" s="246"/>
      <c r="EQ3" s="187"/>
      <c r="ER3" s="264"/>
      <c r="ES3" s="266"/>
      <c r="ET3" s="264"/>
      <c r="EU3" s="265"/>
      <c r="EV3" s="265"/>
      <c r="EW3" s="266"/>
      <c r="EX3" s="264"/>
      <c r="EY3" s="265"/>
      <c r="EZ3" s="266"/>
      <c r="FA3" s="182"/>
    </row>
    <row r="4" spans="1:160" ht="114.75">
      <c r="A4" s="184"/>
      <c r="B4" s="202"/>
      <c r="C4" s="202"/>
      <c r="D4" s="185"/>
      <c r="E4" s="209"/>
      <c r="F4" s="10" t="s">
        <v>53</v>
      </c>
      <c r="G4" s="10" t="s">
        <v>54</v>
      </c>
      <c r="H4" s="10" t="s">
        <v>53</v>
      </c>
      <c r="I4" s="10" t="s">
        <v>54</v>
      </c>
      <c r="J4" s="10" t="s">
        <v>50</v>
      </c>
      <c r="K4" s="10" t="s">
        <v>51</v>
      </c>
      <c r="L4" s="188"/>
      <c r="M4" s="13" t="s">
        <v>50</v>
      </c>
      <c r="N4" s="13" t="s">
        <v>51</v>
      </c>
      <c r="O4" s="189"/>
      <c r="P4" s="9" t="s">
        <v>50</v>
      </c>
      <c r="Q4" s="9" t="s">
        <v>51</v>
      </c>
      <c r="R4" s="190"/>
      <c r="S4" s="11" t="s">
        <v>53</v>
      </c>
      <c r="T4" s="11" t="s">
        <v>54</v>
      </c>
      <c r="U4" s="11" t="s">
        <v>53</v>
      </c>
      <c r="V4" s="11" t="s">
        <v>54</v>
      </c>
      <c r="W4" s="12" t="s">
        <v>106</v>
      </c>
      <c r="X4" s="12" t="s">
        <v>107</v>
      </c>
      <c r="Y4" s="12" t="s">
        <v>106</v>
      </c>
      <c r="Z4" s="11" t="s">
        <v>51</v>
      </c>
      <c r="AA4" s="12" t="s">
        <v>106</v>
      </c>
      <c r="AB4" s="12" t="s">
        <v>107</v>
      </c>
      <c r="AC4" s="11" t="s">
        <v>51</v>
      </c>
      <c r="AD4" s="11" t="s">
        <v>46</v>
      </c>
      <c r="AE4" s="11" t="s">
        <v>47</v>
      </c>
      <c r="AF4" s="11" t="s">
        <v>46</v>
      </c>
      <c r="AG4" s="11" t="s">
        <v>47</v>
      </c>
      <c r="AH4" s="11" t="s">
        <v>46</v>
      </c>
      <c r="AI4" s="11" t="s">
        <v>47</v>
      </c>
      <c r="AJ4" s="12" t="s">
        <v>50</v>
      </c>
      <c r="AK4" s="11" t="s">
        <v>59</v>
      </c>
      <c r="AL4" s="12" t="s">
        <v>106</v>
      </c>
      <c r="AM4" s="12" t="s">
        <v>107</v>
      </c>
      <c r="AN4" s="11" t="s">
        <v>60</v>
      </c>
      <c r="AO4" s="12" t="s">
        <v>50</v>
      </c>
      <c r="AP4" s="11" t="s">
        <v>64</v>
      </c>
      <c r="AQ4" s="12" t="s">
        <v>106</v>
      </c>
      <c r="AR4" s="12" t="s">
        <v>107</v>
      </c>
      <c r="AS4" s="11" t="s">
        <v>66</v>
      </c>
      <c r="AT4" s="14" t="s">
        <v>50</v>
      </c>
      <c r="AU4" s="14" t="s">
        <v>67</v>
      </c>
      <c r="AV4" s="199"/>
      <c r="AW4" s="3" t="s">
        <v>106</v>
      </c>
      <c r="AX4" s="7" t="s">
        <v>107</v>
      </c>
      <c r="AY4" s="3" t="s">
        <v>71</v>
      </c>
      <c r="AZ4" s="7" t="s">
        <v>13</v>
      </c>
      <c r="BA4" s="7" t="s">
        <v>14</v>
      </c>
      <c r="BB4" s="7" t="s">
        <v>15</v>
      </c>
      <c r="BC4" s="3" t="s">
        <v>13</v>
      </c>
      <c r="BD4" s="3" t="s">
        <v>14</v>
      </c>
      <c r="BE4" s="3" t="s">
        <v>15</v>
      </c>
      <c r="BF4" s="199"/>
      <c r="BG4" s="199"/>
      <c r="BH4" s="7" t="s">
        <v>13</v>
      </c>
      <c r="BI4" s="7" t="s">
        <v>14</v>
      </c>
      <c r="BJ4" s="7" t="s">
        <v>16</v>
      </c>
      <c r="BK4" s="3" t="s">
        <v>13</v>
      </c>
      <c r="BL4" s="3" t="s">
        <v>14</v>
      </c>
      <c r="BM4" s="3" t="s">
        <v>16</v>
      </c>
      <c r="BN4" s="15" t="s">
        <v>106</v>
      </c>
      <c r="BO4" s="21" t="s">
        <v>107</v>
      </c>
      <c r="BP4" s="15" t="s">
        <v>51</v>
      </c>
      <c r="BQ4" s="199"/>
      <c r="BR4" s="199"/>
      <c r="BS4" s="3" t="s">
        <v>74</v>
      </c>
      <c r="BT4" s="3" t="s">
        <v>75</v>
      </c>
      <c r="BU4" s="3" t="s">
        <v>76</v>
      </c>
      <c r="BV4" s="3" t="s">
        <v>74</v>
      </c>
      <c r="BW4" s="3" t="s">
        <v>75</v>
      </c>
      <c r="BX4" s="3" t="s">
        <v>76</v>
      </c>
      <c r="BY4" s="3" t="s">
        <v>74</v>
      </c>
      <c r="BZ4" s="3" t="s">
        <v>75</v>
      </c>
      <c r="CA4" s="3" t="s">
        <v>76</v>
      </c>
      <c r="CB4" s="3" t="s">
        <v>74</v>
      </c>
      <c r="CC4" s="3" t="s">
        <v>75</v>
      </c>
      <c r="CD4" s="3" t="s">
        <v>76</v>
      </c>
      <c r="CE4" s="22" t="s">
        <v>74</v>
      </c>
      <c r="CF4" s="22" t="s">
        <v>75</v>
      </c>
      <c r="CG4" s="22" t="s">
        <v>76</v>
      </c>
      <c r="CH4" s="22" t="s">
        <v>74</v>
      </c>
      <c r="CI4" s="22" t="s">
        <v>75</v>
      </c>
      <c r="CJ4" s="22" t="s">
        <v>76</v>
      </c>
      <c r="CK4" s="22" t="s">
        <v>74</v>
      </c>
      <c r="CL4" s="22" t="s">
        <v>75</v>
      </c>
      <c r="CM4" s="22" t="s">
        <v>76</v>
      </c>
      <c r="CN4" s="22" t="s">
        <v>74</v>
      </c>
      <c r="CO4" s="22" t="s">
        <v>75</v>
      </c>
      <c r="CP4" s="22" t="s">
        <v>76</v>
      </c>
      <c r="CQ4" s="17" t="s">
        <v>50</v>
      </c>
      <c r="CR4" s="17" t="s">
        <v>78</v>
      </c>
      <c r="CS4" s="17" t="s">
        <v>50</v>
      </c>
      <c r="CT4" s="17" t="s">
        <v>74</v>
      </c>
      <c r="CU4" s="17" t="s">
        <v>76</v>
      </c>
      <c r="CV4" s="17" t="s">
        <v>50</v>
      </c>
      <c r="CW4" s="17" t="s">
        <v>74</v>
      </c>
      <c r="CX4" s="17" t="s">
        <v>76</v>
      </c>
      <c r="CY4" s="17" t="s">
        <v>50</v>
      </c>
      <c r="CZ4" s="17" t="s">
        <v>74</v>
      </c>
      <c r="DA4" s="17" t="s">
        <v>76</v>
      </c>
      <c r="DB4" s="17" t="s">
        <v>50</v>
      </c>
      <c r="DC4" s="17" t="s">
        <v>74</v>
      </c>
      <c r="DD4" s="17" t="s">
        <v>76</v>
      </c>
      <c r="DE4" s="17" t="s">
        <v>50</v>
      </c>
      <c r="DF4" s="17" t="s">
        <v>74</v>
      </c>
      <c r="DG4" s="17" t="s">
        <v>76</v>
      </c>
      <c r="DH4" s="17" t="s">
        <v>50</v>
      </c>
      <c r="DI4" s="17" t="s">
        <v>74</v>
      </c>
      <c r="DJ4" s="17" t="s">
        <v>76</v>
      </c>
      <c r="DK4" s="17" t="s">
        <v>50</v>
      </c>
      <c r="DL4" s="17" t="s">
        <v>74</v>
      </c>
      <c r="DM4" s="17" t="s">
        <v>76</v>
      </c>
      <c r="DN4" s="17" t="s">
        <v>50</v>
      </c>
      <c r="DO4" s="17" t="s">
        <v>74</v>
      </c>
      <c r="DP4" s="17" t="s">
        <v>76</v>
      </c>
      <c r="DQ4" s="252"/>
      <c r="DR4" s="17" t="s">
        <v>81</v>
      </c>
      <c r="DS4" s="17" t="s">
        <v>82</v>
      </c>
      <c r="DT4" s="17" t="s">
        <v>83</v>
      </c>
      <c r="DU4" s="17" t="s">
        <v>84</v>
      </c>
      <c r="DV4" s="17" t="s">
        <v>86</v>
      </c>
      <c r="DW4" s="17" t="s">
        <v>87</v>
      </c>
      <c r="DX4" s="17" t="s">
        <v>119</v>
      </c>
      <c r="DY4" s="17" t="s">
        <v>120</v>
      </c>
      <c r="DZ4" s="17" t="s">
        <v>87</v>
      </c>
      <c r="EA4" s="17" t="s">
        <v>50</v>
      </c>
      <c r="EB4" s="17" t="s">
        <v>95</v>
      </c>
      <c r="EC4" s="17" t="s">
        <v>89</v>
      </c>
      <c r="ED4" s="17" t="s">
        <v>90</v>
      </c>
      <c r="EE4" s="17" t="s">
        <v>91</v>
      </c>
      <c r="EF4" s="17" t="s">
        <v>89</v>
      </c>
      <c r="EG4" s="17" t="s">
        <v>90</v>
      </c>
      <c r="EH4" s="17" t="s">
        <v>91</v>
      </c>
      <c r="EI4" s="17" t="s">
        <v>89</v>
      </c>
      <c r="EJ4" s="17" t="s">
        <v>90</v>
      </c>
      <c r="EK4" s="17" t="s">
        <v>91</v>
      </c>
      <c r="EL4" s="17" t="s">
        <v>89</v>
      </c>
      <c r="EM4" s="17" t="s">
        <v>90</v>
      </c>
      <c r="EN4" s="17" t="s">
        <v>91</v>
      </c>
      <c r="EO4" s="17" t="s">
        <v>50</v>
      </c>
      <c r="EP4" s="17" t="s">
        <v>95</v>
      </c>
      <c r="EQ4" s="187"/>
      <c r="ER4" s="4" t="s">
        <v>50</v>
      </c>
      <c r="ES4" s="4" t="s">
        <v>105</v>
      </c>
      <c r="ET4" s="4" t="s">
        <v>98</v>
      </c>
      <c r="EU4" s="4" t="s">
        <v>99</v>
      </c>
      <c r="EV4" s="4" t="s">
        <v>100</v>
      </c>
      <c r="EW4" s="4" t="s">
        <v>101</v>
      </c>
      <c r="EX4" s="4" t="s">
        <v>12</v>
      </c>
      <c r="EY4" s="4" t="s">
        <v>1</v>
      </c>
      <c r="EZ4" s="4" t="s">
        <v>2</v>
      </c>
      <c r="FA4" s="182"/>
    </row>
    <row r="5" spans="1:160" s="89" customFormat="1">
      <c r="A5" s="72" t="s">
        <v>392</v>
      </c>
      <c r="B5" s="72" t="s">
        <v>438</v>
      </c>
      <c r="C5" s="73" t="s">
        <v>32</v>
      </c>
      <c r="D5" s="74">
        <v>37289</v>
      </c>
      <c r="E5" s="74">
        <f t="shared" ref="E5:E68" si="0">F5+H5</f>
        <v>156</v>
      </c>
      <c r="F5" s="74">
        <v>155</v>
      </c>
      <c r="G5" s="75">
        <f t="shared" ref="G5:G68" si="1">(F5/E5)*100</f>
        <v>99.358974358974365</v>
      </c>
      <c r="H5" s="76">
        <v>1</v>
      </c>
      <c r="I5" s="77">
        <f t="shared" ref="I5:I68" si="2">(H5/E5)*100</f>
        <v>0.64102564102564097</v>
      </c>
      <c r="J5" s="78">
        <v>155</v>
      </c>
      <c r="K5" s="77">
        <f>(J5/D5)*100</f>
        <v>0.41567218214486845</v>
      </c>
      <c r="L5" s="74">
        <v>11510</v>
      </c>
      <c r="M5" s="74">
        <v>6979</v>
      </c>
      <c r="N5" s="79">
        <f t="shared" ref="N5:N36" si="3">(M5/D5)*100</f>
        <v>18.715975220574432</v>
      </c>
      <c r="O5" s="74">
        <v>5417</v>
      </c>
      <c r="P5" s="74">
        <v>3828</v>
      </c>
      <c r="Q5" s="75">
        <f t="shared" ref="Q5:Q36" si="4">(P5/D5)*100</f>
        <v>10.265762020971332</v>
      </c>
      <c r="R5" s="78">
        <f t="shared" ref="R5:R68" si="5">S5+U5</f>
        <v>963</v>
      </c>
      <c r="S5" s="78">
        <v>962</v>
      </c>
      <c r="T5" s="77">
        <f t="shared" ref="T5:T68" si="6">(S5/R5)*100</f>
        <v>99.896157840083077</v>
      </c>
      <c r="U5" s="76">
        <v>1</v>
      </c>
      <c r="V5" s="77">
        <f t="shared" ref="V5:V68" si="7">(U5/R5)*100</f>
        <v>0.10384215991692627</v>
      </c>
      <c r="W5" s="74">
        <v>83</v>
      </c>
      <c r="X5" s="74">
        <v>0</v>
      </c>
      <c r="Y5" s="74">
        <v>726</v>
      </c>
      <c r="Z5" s="80">
        <f t="shared" ref="Z5:Z68" si="8">(Y5/D5)*100</f>
        <v>1.9469548660462872</v>
      </c>
      <c r="AA5" s="74">
        <v>726</v>
      </c>
      <c r="AB5" s="74">
        <v>0</v>
      </c>
      <c r="AC5" s="80">
        <f t="shared" ref="AC5:AC68" si="9">((AA5+AB5)/D5)*100</f>
        <v>1.9469548660462872</v>
      </c>
      <c r="AD5" s="81">
        <v>57.808103650368402</v>
      </c>
      <c r="AE5" s="82">
        <v>40.8772585794094</v>
      </c>
      <c r="AF5" s="82">
        <v>668.96653014789501</v>
      </c>
      <c r="AG5" s="82">
        <v>1234.19771084337</v>
      </c>
      <c r="AH5" s="77">
        <v>10.737201365187699</v>
      </c>
      <c r="AI5" s="83">
        <v>30.192771084337299</v>
      </c>
      <c r="AJ5" s="78">
        <v>412</v>
      </c>
      <c r="AK5" s="77">
        <f t="shared" ref="AK5:AK68" si="10">(AJ5/S5)*100</f>
        <v>42.82744282744283</v>
      </c>
      <c r="AL5" s="74">
        <v>43</v>
      </c>
      <c r="AM5" s="74">
        <v>0</v>
      </c>
      <c r="AN5" s="80">
        <f>((AL5+AM5)/(W5+X5))*100</f>
        <v>51.807228915662648</v>
      </c>
      <c r="AO5" s="74">
        <v>351</v>
      </c>
      <c r="AP5" s="80">
        <f t="shared" ref="AP5:AP68" si="11">(AO5/Y5)*100</f>
        <v>48.347107438016529</v>
      </c>
      <c r="AQ5" s="74">
        <v>39</v>
      </c>
      <c r="AR5" s="74">
        <v>0</v>
      </c>
      <c r="AS5" s="80">
        <f>((AQ5+AR5)/AA5)*100</f>
        <v>5.3719008264462813</v>
      </c>
      <c r="AT5" s="74">
        <v>121</v>
      </c>
      <c r="AU5" s="155">
        <f>(AT5/D5)*100</f>
        <v>0.32449247767438116</v>
      </c>
      <c r="AV5" s="84" t="s">
        <v>456</v>
      </c>
      <c r="AW5" s="78">
        <f>AZ5+BA5+BB5</f>
        <v>234</v>
      </c>
      <c r="AX5" s="78">
        <f>BC5+BD5+BE5</f>
        <v>0</v>
      </c>
      <c r="AY5" s="77">
        <f t="shared" ref="AY5:AY68" si="12">((AW5+AX5)/D5)*100</f>
        <v>0.62753090723805949</v>
      </c>
      <c r="AZ5" s="78">
        <v>0</v>
      </c>
      <c r="BA5" s="78">
        <v>233</v>
      </c>
      <c r="BB5" s="78">
        <v>1</v>
      </c>
      <c r="BC5" s="78">
        <v>0</v>
      </c>
      <c r="BD5" s="78">
        <v>0</v>
      </c>
      <c r="BE5" s="74">
        <v>0</v>
      </c>
      <c r="BF5" s="74">
        <f t="shared" ref="BF5:BF68" si="13">BH5+BI5+BJ5</f>
        <v>212</v>
      </c>
      <c r="BG5" s="74">
        <f t="shared" ref="BG5:BG68" si="14">BK5+BL5+BM5</f>
        <v>0</v>
      </c>
      <c r="BH5" s="74">
        <v>0</v>
      </c>
      <c r="BI5" s="74">
        <v>211</v>
      </c>
      <c r="BJ5" s="74">
        <v>1</v>
      </c>
      <c r="BK5" s="74">
        <v>0</v>
      </c>
      <c r="BL5" s="85">
        <v>0</v>
      </c>
      <c r="BM5" s="85">
        <v>0</v>
      </c>
      <c r="BN5" s="85">
        <v>205</v>
      </c>
      <c r="BO5" s="85">
        <v>0</v>
      </c>
      <c r="BP5" s="75">
        <f t="shared" ref="BP5:BP68" si="15">((BN5+BO5)/D5)*100</f>
        <v>0.54975998283676153</v>
      </c>
      <c r="BQ5" s="133">
        <v>33</v>
      </c>
      <c r="BR5" s="94">
        <f t="shared" ref="BR5:BR68" si="16">(BQ5/(BN5+BO5))*100</f>
        <v>16.097560975609756</v>
      </c>
      <c r="BS5" s="85">
        <f t="shared" ref="BS5:BS36" si="17">BV5+BY5+CB5</f>
        <v>0</v>
      </c>
      <c r="BT5" s="85">
        <f t="shared" ref="BT5:BT36" si="18">BW5+BZ5+CC5</f>
        <v>67</v>
      </c>
      <c r="BU5" s="85">
        <f t="shared" ref="BU5:BU36" si="19">BX5+CA5+CD5</f>
        <v>145</v>
      </c>
      <c r="BV5" s="85">
        <v>0</v>
      </c>
      <c r="BW5" s="85">
        <v>0</v>
      </c>
      <c r="BX5" s="85">
        <v>0</v>
      </c>
      <c r="BY5" s="85">
        <v>0</v>
      </c>
      <c r="BZ5" s="85">
        <v>67</v>
      </c>
      <c r="CA5" s="85">
        <v>144</v>
      </c>
      <c r="CB5" s="85">
        <v>0</v>
      </c>
      <c r="CC5" s="85">
        <v>0</v>
      </c>
      <c r="CD5" s="85">
        <v>1</v>
      </c>
      <c r="CE5" s="85">
        <f t="shared" ref="CE5:CE36" si="20">CH5+CK5+CN5</f>
        <v>0</v>
      </c>
      <c r="CF5" s="85">
        <f t="shared" ref="CF5:CF36" si="21">CI5+CL5+CO5</f>
        <v>0</v>
      </c>
      <c r="CG5" s="85">
        <f t="shared" ref="CG5:CG36" si="22">CJ5+CM5+CP5</f>
        <v>0</v>
      </c>
      <c r="CH5" s="86">
        <v>0</v>
      </c>
      <c r="CI5" s="86">
        <v>0</v>
      </c>
      <c r="CJ5" s="86">
        <v>0</v>
      </c>
      <c r="CK5" s="86">
        <v>0</v>
      </c>
      <c r="CL5" s="86">
        <v>0</v>
      </c>
      <c r="CM5" s="86">
        <v>0</v>
      </c>
      <c r="CN5" s="86">
        <v>0</v>
      </c>
      <c r="CO5" s="86">
        <v>0</v>
      </c>
      <c r="CP5" s="86">
        <v>0</v>
      </c>
      <c r="CQ5" s="85">
        <f>CS5+DE5+DQ5</f>
        <v>53</v>
      </c>
      <c r="CR5" s="87">
        <f t="shared" ref="CR5:CR36" si="23">(CQ5/D5)*100</f>
        <v>0.14213306873340664</v>
      </c>
      <c r="CS5" s="85">
        <f t="shared" ref="CS5:CS36" si="24">CT5+CU5</f>
        <v>53</v>
      </c>
      <c r="CT5" s="85">
        <f t="shared" ref="CT5:CT36" si="25">CW5+CZ5+DC5</f>
        <v>0</v>
      </c>
      <c r="CU5" s="85">
        <f t="shared" ref="CU5:CU36" si="26">CX5+DA5+DD5</f>
        <v>53</v>
      </c>
      <c r="CV5" s="85">
        <f t="shared" ref="CV5:CV36" si="27">CW5+CX5</f>
        <v>0</v>
      </c>
      <c r="CW5" s="85">
        <v>0</v>
      </c>
      <c r="CX5" s="85">
        <v>0</v>
      </c>
      <c r="CY5" s="85">
        <f t="shared" ref="CY5:CY36" si="28">CZ5+DA5</f>
        <v>53</v>
      </c>
      <c r="CZ5" s="85">
        <v>0</v>
      </c>
      <c r="DA5" s="85">
        <v>53</v>
      </c>
      <c r="DB5" s="85">
        <f t="shared" ref="DB5:DB36" si="29">DC5+DD5</f>
        <v>0</v>
      </c>
      <c r="DC5" s="85">
        <v>0</v>
      </c>
      <c r="DD5" s="85">
        <v>0</v>
      </c>
      <c r="DE5" s="85">
        <f t="shared" ref="DE5:DE36" si="30">DF5+DG5</f>
        <v>0</v>
      </c>
      <c r="DF5" s="85">
        <f t="shared" ref="DF5:DF36" si="31">DI5+DL5+DO5</f>
        <v>0</v>
      </c>
      <c r="DG5" s="85">
        <f t="shared" ref="DG5:DG36" si="32">DJ5+DM5+DP5</f>
        <v>0</v>
      </c>
      <c r="DH5" s="85">
        <f t="shared" ref="DH5:DH36" si="33">DI5+DJ5</f>
        <v>0</v>
      </c>
      <c r="DI5" s="85">
        <v>0</v>
      </c>
      <c r="DJ5" s="85">
        <v>0</v>
      </c>
      <c r="DK5" s="85">
        <f t="shared" ref="DK5:DK36" si="34">DL5+DM5</f>
        <v>0</v>
      </c>
      <c r="DL5" s="85">
        <v>0</v>
      </c>
      <c r="DM5" s="85">
        <v>0</v>
      </c>
      <c r="DN5" s="85">
        <f t="shared" ref="DN5:DN36" si="35">DO5+DP5</f>
        <v>0</v>
      </c>
      <c r="DO5" s="85">
        <v>0</v>
      </c>
      <c r="DP5" s="85">
        <v>0</v>
      </c>
      <c r="DQ5" s="85">
        <f t="shared" ref="DQ5:DQ36" si="36">DR5+DS5+DT5+DU5</f>
        <v>0</v>
      </c>
      <c r="DR5" s="85">
        <v>0</v>
      </c>
      <c r="DS5" s="85">
        <v>0</v>
      </c>
      <c r="DT5" s="85">
        <v>0</v>
      </c>
      <c r="DU5" s="85">
        <v>0</v>
      </c>
      <c r="DV5" s="88">
        <v>1510.26</v>
      </c>
      <c r="DW5" s="88"/>
      <c r="DX5" s="85">
        <v>189</v>
      </c>
      <c r="DY5" s="85">
        <v>0</v>
      </c>
      <c r="DZ5" s="85">
        <v>0</v>
      </c>
      <c r="EA5" s="85">
        <f t="shared" ref="EA5:EA36" si="37">EC5+ED5+EE5</f>
        <v>41</v>
      </c>
      <c r="EB5" s="87">
        <f>(EA5/CQ5)*100</f>
        <v>77.358490566037744</v>
      </c>
      <c r="EC5" s="85">
        <f t="shared" ref="EC5:EC36" si="38">EF5+EI5+EL5</f>
        <v>27</v>
      </c>
      <c r="ED5" s="85">
        <f t="shared" ref="ED5:ED36" si="39">EG5+EJ5+EM5</f>
        <v>4</v>
      </c>
      <c r="EE5" s="85">
        <f t="shared" ref="EE5:EE36" si="40">EH5+EK5+EN5</f>
        <v>10</v>
      </c>
      <c r="EF5" s="85">
        <v>27</v>
      </c>
      <c r="EG5" s="85">
        <v>4</v>
      </c>
      <c r="EH5" s="85">
        <v>10</v>
      </c>
      <c r="EI5" s="85">
        <v>0</v>
      </c>
      <c r="EJ5" s="85">
        <v>0</v>
      </c>
      <c r="EK5" s="85">
        <v>0</v>
      </c>
      <c r="EL5" s="85">
        <v>0</v>
      </c>
      <c r="EM5" s="85">
        <v>0</v>
      </c>
      <c r="EN5" s="85">
        <v>0</v>
      </c>
      <c r="EO5" s="85">
        <f t="shared" ref="EO5" si="41">CQ5-EA5</f>
        <v>12</v>
      </c>
      <c r="EP5" s="87">
        <f>(EO5/CQ5)*100</f>
        <v>22.641509433962266</v>
      </c>
      <c r="EQ5" s="85">
        <v>29</v>
      </c>
      <c r="ER5" s="85">
        <f t="shared" ref="ER5:ER36" si="42">SUM(ET5:EW5)</f>
        <v>14</v>
      </c>
      <c r="ES5" s="75">
        <f t="shared" ref="ES5:ES68" si="43">(ER5/EQ5)*100</f>
        <v>48.275862068965516</v>
      </c>
      <c r="ET5" s="85">
        <v>9</v>
      </c>
      <c r="EU5" s="85">
        <v>0</v>
      </c>
      <c r="EV5" s="85">
        <v>5</v>
      </c>
      <c r="EW5" s="85">
        <v>0</v>
      </c>
      <c r="EX5" s="88">
        <v>669.27880509567785</v>
      </c>
      <c r="EY5" s="88">
        <v>95.004702478066804</v>
      </c>
      <c r="EZ5" s="88">
        <v>2285.8148628425788</v>
      </c>
      <c r="FA5" s="86">
        <v>0</v>
      </c>
    </row>
    <row r="6" spans="1:160" s="89" customFormat="1">
      <c r="A6" s="26" t="s">
        <v>393</v>
      </c>
      <c r="B6" s="26" t="s">
        <v>438</v>
      </c>
      <c r="C6" s="29" t="s">
        <v>32</v>
      </c>
      <c r="D6" s="31">
        <v>7588</v>
      </c>
      <c r="E6" s="31">
        <f t="shared" si="0"/>
        <v>13</v>
      </c>
      <c r="F6" s="31">
        <v>13</v>
      </c>
      <c r="G6" s="34">
        <f t="shared" si="1"/>
        <v>100</v>
      </c>
      <c r="H6" s="32">
        <v>0</v>
      </c>
      <c r="I6" s="30">
        <f t="shared" si="2"/>
        <v>0</v>
      </c>
      <c r="J6" s="41">
        <v>13</v>
      </c>
      <c r="K6" s="30">
        <f t="shared" ref="K6:K36" si="44">(J6/D6)*100</f>
        <v>0.17132314180284661</v>
      </c>
      <c r="L6" s="31">
        <v>1587</v>
      </c>
      <c r="M6" s="31">
        <v>1023</v>
      </c>
      <c r="N6" s="90">
        <f t="shared" si="3"/>
        <v>13.481813389562467</v>
      </c>
      <c r="O6" s="31">
        <v>609</v>
      </c>
      <c r="P6" s="31">
        <v>436</v>
      </c>
      <c r="Q6" s="34">
        <f t="shared" si="4"/>
        <v>5.7459146020031628</v>
      </c>
      <c r="R6" s="41">
        <f t="shared" si="5"/>
        <v>100</v>
      </c>
      <c r="S6" s="41">
        <v>100</v>
      </c>
      <c r="T6" s="30">
        <f t="shared" si="6"/>
        <v>100</v>
      </c>
      <c r="U6" s="32">
        <v>0</v>
      </c>
      <c r="V6" s="30">
        <f t="shared" si="7"/>
        <v>0</v>
      </c>
      <c r="W6" s="31">
        <v>7</v>
      </c>
      <c r="X6" s="31">
        <v>0</v>
      </c>
      <c r="Y6" s="31">
        <v>72</v>
      </c>
      <c r="Z6" s="39">
        <f t="shared" si="8"/>
        <v>0.94886663152345818</v>
      </c>
      <c r="AA6" s="31">
        <v>72</v>
      </c>
      <c r="AB6" s="31">
        <v>0</v>
      </c>
      <c r="AC6" s="39">
        <f t="shared" si="9"/>
        <v>0.94886663152345818</v>
      </c>
      <c r="AD6" s="42">
        <v>91.159589977221003</v>
      </c>
      <c r="AE6" s="38">
        <v>49.372380952381</v>
      </c>
      <c r="AF6" s="38">
        <v>816.03053763440903</v>
      </c>
      <c r="AG6" s="38">
        <v>592.46857142857095</v>
      </c>
      <c r="AH6" s="30">
        <v>8.5376344086021501</v>
      </c>
      <c r="AI6" s="40">
        <v>12</v>
      </c>
      <c r="AJ6" s="41">
        <v>38</v>
      </c>
      <c r="AK6" s="30">
        <f t="shared" si="10"/>
        <v>38</v>
      </c>
      <c r="AL6" s="31">
        <v>4</v>
      </c>
      <c r="AM6" s="31">
        <v>0</v>
      </c>
      <c r="AN6" s="39">
        <f t="shared" ref="AN6:AN69" si="45">((AL6+AM6)/(W6+X6))*100</f>
        <v>57.142857142857139</v>
      </c>
      <c r="AO6" s="31">
        <v>32</v>
      </c>
      <c r="AP6" s="39">
        <f t="shared" si="11"/>
        <v>44.444444444444443</v>
      </c>
      <c r="AQ6" s="45">
        <v>4</v>
      </c>
      <c r="AR6" s="169">
        <v>0</v>
      </c>
      <c r="AS6" s="39">
        <f t="shared" ref="AS6:AS69" si="46">((AQ6+AR6)/AA6)*100</f>
        <v>5.5555555555555554</v>
      </c>
      <c r="AT6" s="31">
        <v>14</v>
      </c>
      <c r="AU6" s="156">
        <f t="shared" ref="AU6:AU69" si="47">(AT6/D6)*100</f>
        <v>0.18450184501845018</v>
      </c>
      <c r="AV6" s="35" t="s">
        <v>456</v>
      </c>
      <c r="AW6" s="41">
        <f t="shared" ref="AW6:AW69" si="48">AZ6+BA6+BB6</f>
        <v>21</v>
      </c>
      <c r="AX6" s="41">
        <f t="shared" ref="AX6:AX69" si="49">BC6+BD6+BE6</f>
        <v>0</v>
      </c>
      <c r="AY6" s="30">
        <f t="shared" si="12"/>
        <v>0.27675276752767525</v>
      </c>
      <c r="AZ6" s="41">
        <v>0</v>
      </c>
      <c r="BA6" s="41">
        <v>21</v>
      </c>
      <c r="BB6" s="41">
        <v>0</v>
      </c>
      <c r="BC6" s="41">
        <v>0</v>
      </c>
      <c r="BD6" s="41">
        <v>0</v>
      </c>
      <c r="BE6" s="31">
        <v>0</v>
      </c>
      <c r="BF6" s="31">
        <f t="shared" si="13"/>
        <v>21</v>
      </c>
      <c r="BG6" s="31">
        <f t="shared" si="14"/>
        <v>0</v>
      </c>
      <c r="BH6" s="31">
        <v>0</v>
      </c>
      <c r="BI6" s="31">
        <v>21</v>
      </c>
      <c r="BJ6" s="31">
        <v>0</v>
      </c>
      <c r="BK6" s="31">
        <v>0</v>
      </c>
      <c r="BL6" s="45">
        <v>0</v>
      </c>
      <c r="BM6" s="45">
        <v>0</v>
      </c>
      <c r="BN6" s="45">
        <v>20</v>
      </c>
      <c r="BO6" s="45">
        <v>0</v>
      </c>
      <c r="BP6" s="34">
        <f t="shared" si="15"/>
        <v>0.2635740643120717</v>
      </c>
      <c r="BQ6" s="134">
        <v>1</v>
      </c>
      <c r="BR6" s="94">
        <f t="shared" si="16"/>
        <v>5</v>
      </c>
      <c r="BS6" s="45">
        <f t="shared" si="17"/>
        <v>0</v>
      </c>
      <c r="BT6" s="45">
        <f t="shared" si="18"/>
        <v>12</v>
      </c>
      <c r="BU6" s="45">
        <f t="shared" si="19"/>
        <v>9</v>
      </c>
      <c r="BV6" s="45">
        <v>0</v>
      </c>
      <c r="BW6" s="45">
        <v>0</v>
      </c>
      <c r="BX6" s="45">
        <v>0</v>
      </c>
      <c r="BY6" s="45">
        <v>0</v>
      </c>
      <c r="BZ6" s="45">
        <v>12</v>
      </c>
      <c r="CA6" s="45">
        <v>9</v>
      </c>
      <c r="CB6" s="45">
        <v>0</v>
      </c>
      <c r="CC6" s="45">
        <v>0</v>
      </c>
      <c r="CD6" s="45">
        <v>0</v>
      </c>
      <c r="CE6" s="45">
        <f t="shared" si="20"/>
        <v>0</v>
      </c>
      <c r="CF6" s="45">
        <f t="shared" si="21"/>
        <v>0</v>
      </c>
      <c r="CG6" s="45">
        <f t="shared" si="22"/>
        <v>0</v>
      </c>
      <c r="CH6" s="46">
        <v>0</v>
      </c>
      <c r="CI6" s="46">
        <v>0</v>
      </c>
      <c r="CJ6" s="46">
        <v>0</v>
      </c>
      <c r="CK6" s="46">
        <v>0</v>
      </c>
      <c r="CL6" s="46">
        <v>0</v>
      </c>
      <c r="CM6" s="46">
        <v>0</v>
      </c>
      <c r="CN6" s="46">
        <v>0</v>
      </c>
      <c r="CO6" s="46">
        <v>0</v>
      </c>
      <c r="CP6" s="46">
        <v>0</v>
      </c>
      <c r="CQ6" s="45">
        <f t="shared" ref="CQ6:CQ36" si="50">CS6+DE6+DQ6</f>
        <v>1</v>
      </c>
      <c r="CR6" s="47">
        <f t="shared" si="23"/>
        <v>1.3178703215603585E-2</v>
      </c>
      <c r="CS6" s="45">
        <f t="shared" si="24"/>
        <v>1</v>
      </c>
      <c r="CT6" s="45">
        <f t="shared" si="25"/>
        <v>0</v>
      </c>
      <c r="CU6" s="45">
        <f t="shared" si="26"/>
        <v>1</v>
      </c>
      <c r="CV6" s="45">
        <f t="shared" si="27"/>
        <v>0</v>
      </c>
      <c r="CW6" s="45">
        <v>0</v>
      </c>
      <c r="CX6" s="45">
        <v>0</v>
      </c>
      <c r="CY6" s="45">
        <f t="shared" si="28"/>
        <v>1</v>
      </c>
      <c r="CZ6" s="45">
        <v>0</v>
      </c>
      <c r="DA6" s="45">
        <v>1</v>
      </c>
      <c r="DB6" s="45">
        <f t="shared" si="29"/>
        <v>0</v>
      </c>
      <c r="DC6" s="45">
        <v>0</v>
      </c>
      <c r="DD6" s="45">
        <v>0</v>
      </c>
      <c r="DE6" s="45">
        <f t="shared" si="30"/>
        <v>0</v>
      </c>
      <c r="DF6" s="45">
        <f t="shared" si="31"/>
        <v>0</v>
      </c>
      <c r="DG6" s="45">
        <f t="shared" si="32"/>
        <v>0</v>
      </c>
      <c r="DH6" s="45">
        <f t="shared" si="33"/>
        <v>0</v>
      </c>
      <c r="DI6" s="45">
        <v>0</v>
      </c>
      <c r="DJ6" s="45">
        <v>0</v>
      </c>
      <c r="DK6" s="45">
        <f t="shared" si="34"/>
        <v>0</v>
      </c>
      <c r="DL6" s="45">
        <v>0</v>
      </c>
      <c r="DM6" s="45">
        <v>0</v>
      </c>
      <c r="DN6" s="45">
        <f t="shared" si="35"/>
        <v>0</v>
      </c>
      <c r="DO6" s="45">
        <v>0</v>
      </c>
      <c r="DP6" s="45">
        <v>0</v>
      </c>
      <c r="DQ6" s="45">
        <f t="shared" si="36"/>
        <v>0</v>
      </c>
      <c r="DR6" s="45">
        <v>0</v>
      </c>
      <c r="DS6" s="45">
        <v>0</v>
      </c>
      <c r="DT6" s="45">
        <v>0</v>
      </c>
      <c r="DU6" s="45">
        <v>0</v>
      </c>
      <c r="DV6" s="48">
        <v>1144.26</v>
      </c>
      <c r="DW6" s="48"/>
      <c r="DX6" s="45">
        <v>1</v>
      </c>
      <c r="DY6" s="45">
        <v>0</v>
      </c>
      <c r="DZ6" s="45">
        <v>0</v>
      </c>
      <c r="EA6" s="45">
        <f t="shared" si="37"/>
        <v>1</v>
      </c>
      <c r="EB6" s="47">
        <f t="shared" ref="EB6:EB68" si="51">(EA6/CQ6)*100</f>
        <v>100</v>
      </c>
      <c r="EC6" s="45">
        <f t="shared" si="38"/>
        <v>1</v>
      </c>
      <c r="ED6" s="45">
        <f t="shared" si="39"/>
        <v>0</v>
      </c>
      <c r="EE6" s="45">
        <f t="shared" si="40"/>
        <v>0</v>
      </c>
      <c r="EF6" s="45">
        <v>1</v>
      </c>
      <c r="EG6" s="45">
        <v>0</v>
      </c>
      <c r="EH6" s="45">
        <v>0</v>
      </c>
      <c r="EI6" s="45">
        <v>0</v>
      </c>
      <c r="EJ6" s="45">
        <v>0</v>
      </c>
      <c r="EK6" s="45">
        <v>0</v>
      </c>
      <c r="EL6" s="45">
        <v>0</v>
      </c>
      <c r="EM6" s="45">
        <v>0</v>
      </c>
      <c r="EN6" s="45">
        <v>0</v>
      </c>
      <c r="EO6" s="45">
        <f t="shared" ref="EO6:EO69" si="52">CQ6-EA6</f>
        <v>0</v>
      </c>
      <c r="EP6" s="47">
        <f t="shared" ref="EP6:EP68" si="53">(EO6/CQ6)*100</f>
        <v>0</v>
      </c>
      <c r="EQ6" s="45">
        <v>13</v>
      </c>
      <c r="ER6" s="45">
        <f t="shared" si="42"/>
        <v>8</v>
      </c>
      <c r="ES6" s="34">
        <f t="shared" si="43"/>
        <v>61.53846153846154</v>
      </c>
      <c r="ET6" s="45">
        <v>1</v>
      </c>
      <c r="EU6" s="45">
        <v>0</v>
      </c>
      <c r="EV6" s="45">
        <v>6</v>
      </c>
      <c r="EW6" s="45">
        <v>1</v>
      </c>
      <c r="EX6" s="48">
        <v>2016.5210947114379</v>
      </c>
      <c r="EY6" s="48">
        <v>260.62848862646308</v>
      </c>
      <c r="EZ6" s="48">
        <v>9044.3446200855942</v>
      </c>
      <c r="FA6" s="46">
        <v>0</v>
      </c>
    </row>
    <row r="7" spans="1:160" s="89" customFormat="1">
      <c r="A7" s="91" t="s">
        <v>216</v>
      </c>
      <c r="B7" s="91" t="s">
        <v>390</v>
      </c>
      <c r="C7" s="92" t="s">
        <v>33</v>
      </c>
      <c r="D7" s="93">
        <v>13093</v>
      </c>
      <c r="E7" s="93">
        <f t="shared" si="0"/>
        <v>330</v>
      </c>
      <c r="F7" s="93">
        <v>321</v>
      </c>
      <c r="G7" s="94">
        <f t="shared" si="1"/>
        <v>97.27272727272728</v>
      </c>
      <c r="H7" s="95">
        <v>9</v>
      </c>
      <c r="I7" s="96">
        <f t="shared" si="2"/>
        <v>2.7272727272727271</v>
      </c>
      <c r="J7" s="97">
        <v>284</v>
      </c>
      <c r="K7" s="96">
        <f t="shared" si="44"/>
        <v>2.1690979912930572</v>
      </c>
      <c r="L7" s="93">
        <v>5958</v>
      </c>
      <c r="M7" s="93">
        <v>3036</v>
      </c>
      <c r="N7" s="98">
        <f t="shared" si="3"/>
        <v>23.18796303368212</v>
      </c>
      <c r="O7" s="93">
        <v>2265</v>
      </c>
      <c r="P7" s="93">
        <v>1117</v>
      </c>
      <c r="Q7" s="94">
        <f t="shared" si="4"/>
        <v>8.5312762544871301</v>
      </c>
      <c r="R7" s="97">
        <f t="shared" si="5"/>
        <v>156</v>
      </c>
      <c r="S7" s="97">
        <v>151</v>
      </c>
      <c r="T7" s="96">
        <f t="shared" si="6"/>
        <v>96.794871794871796</v>
      </c>
      <c r="U7" s="95">
        <v>5</v>
      </c>
      <c r="V7" s="96">
        <f t="shared" si="7"/>
        <v>3.2051282051282048</v>
      </c>
      <c r="W7" s="93">
        <v>46</v>
      </c>
      <c r="X7" s="93">
        <v>0</v>
      </c>
      <c r="Y7" s="93">
        <v>137</v>
      </c>
      <c r="Z7" s="99">
        <f t="shared" si="8"/>
        <v>1.0463606507293974</v>
      </c>
      <c r="AA7" s="93">
        <v>137</v>
      </c>
      <c r="AB7" s="93">
        <v>0</v>
      </c>
      <c r="AC7" s="99">
        <f t="shared" si="9"/>
        <v>1.0463606507293974</v>
      </c>
      <c r="AD7" s="100">
        <v>98.851857726191497</v>
      </c>
      <c r="AE7" s="101">
        <v>86.032187355199497</v>
      </c>
      <c r="AF7" s="101">
        <v>520.18854304635795</v>
      </c>
      <c r="AG7" s="101">
        <v>752.56326086956506</v>
      </c>
      <c r="AH7" s="96">
        <v>7</v>
      </c>
      <c r="AI7" s="102">
        <v>13</v>
      </c>
      <c r="AJ7" s="97">
        <v>24</v>
      </c>
      <c r="AK7" s="96">
        <f t="shared" si="10"/>
        <v>15.894039735099339</v>
      </c>
      <c r="AL7" s="93">
        <v>14</v>
      </c>
      <c r="AM7" s="93">
        <v>0</v>
      </c>
      <c r="AN7" s="99">
        <f t="shared" si="45"/>
        <v>30.434782608695656</v>
      </c>
      <c r="AO7" s="93">
        <v>24</v>
      </c>
      <c r="AP7" s="99">
        <f t="shared" si="11"/>
        <v>17.518248175182482</v>
      </c>
      <c r="AQ7" s="45">
        <v>14</v>
      </c>
      <c r="AR7" s="170">
        <v>0</v>
      </c>
      <c r="AS7" s="99">
        <f t="shared" si="46"/>
        <v>10.218978102189782</v>
      </c>
      <c r="AT7" s="93">
        <v>33</v>
      </c>
      <c r="AU7" s="162">
        <f t="shared" si="47"/>
        <v>0.25204307645306651</v>
      </c>
      <c r="AV7" s="96" t="s">
        <v>456</v>
      </c>
      <c r="AW7" s="97">
        <f t="shared" si="48"/>
        <v>318</v>
      </c>
      <c r="AX7" s="97">
        <f t="shared" si="49"/>
        <v>2</v>
      </c>
      <c r="AY7" s="96">
        <f t="shared" si="12"/>
        <v>2.4440540746964023</v>
      </c>
      <c r="AZ7" s="97">
        <v>42</v>
      </c>
      <c r="BA7" s="97">
        <v>276</v>
      </c>
      <c r="BB7" s="97">
        <v>0</v>
      </c>
      <c r="BC7" s="97">
        <v>0</v>
      </c>
      <c r="BD7" s="97">
        <v>2</v>
      </c>
      <c r="BE7" s="93">
        <v>0</v>
      </c>
      <c r="BF7" s="93">
        <f t="shared" si="13"/>
        <v>278</v>
      </c>
      <c r="BG7" s="93">
        <f t="shared" si="14"/>
        <v>2</v>
      </c>
      <c r="BH7" s="93">
        <v>1</v>
      </c>
      <c r="BI7" s="93">
        <v>277</v>
      </c>
      <c r="BJ7" s="93">
        <v>0</v>
      </c>
      <c r="BK7" s="93">
        <v>0</v>
      </c>
      <c r="BL7" s="103">
        <v>2</v>
      </c>
      <c r="BM7" s="103">
        <v>0</v>
      </c>
      <c r="BN7" s="103">
        <v>222</v>
      </c>
      <c r="BO7" s="103">
        <v>2</v>
      </c>
      <c r="BP7" s="94">
        <f t="shared" si="15"/>
        <v>1.7108378522874821</v>
      </c>
      <c r="BQ7" s="140">
        <v>7</v>
      </c>
      <c r="BR7" s="94">
        <f t="shared" si="16"/>
        <v>3.125</v>
      </c>
      <c r="BS7" s="103">
        <f t="shared" si="17"/>
        <v>0</v>
      </c>
      <c r="BT7" s="103">
        <f t="shared" si="18"/>
        <v>169</v>
      </c>
      <c r="BU7" s="103">
        <f t="shared" si="19"/>
        <v>108</v>
      </c>
      <c r="BV7" s="103">
        <v>0</v>
      </c>
      <c r="BW7" s="103">
        <v>0</v>
      </c>
      <c r="BX7" s="103">
        <v>0</v>
      </c>
      <c r="BY7" s="103">
        <v>0</v>
      </c>
      <c r="BZ7" s="103">
        <v>169</v>
      </c>
      <c r="CA7" s="103">
        <v>108</v>
      </c>
      <c r="CB7" s="103">
        <v>0</v>
      </c>
      <c r="CC7" s="103">
        <v>0</v>
      </c>
      <c r="CD7" s="103">
        <v>0</v>
      </c>
      <c r="CE7" s="103">
        <f t="shared" si="20"/>
        <v>0</v>
      </c>
      <c r="CF7" s="103">
        <f t="shared" si="21"/>
        <v>2</v>
      </c>
      <c r="CG7" s="103">
        <f t="shared" si="22"/>
        <v>0</v>
      </c>
      <c r="CH7" s="91">
        <v>0</v>
      </c>
      <c r="CI7" s="91">
        <v>0</v>
      </c>
      <c r="CJ7" s="91">
        <v>0</v>
      </c>
      <c r="CK7" s="91">
        <v>0</v>
      </c>
      <c r="CL7" s="91">
        <v>2</v>
      </c>
      <c r="CM7" s="91">
        <v>0</v>
      </c>
      <c r="CN7" s="91">
        <v>0</v>
      </c>
      <c r="CO7" s="91">
        <v>0</v>
      </c>
      <c r="CP7" s="91">
        <v>0</v>
      </c>
      <c r="CQ7" s="103">
        <f t="shared" si="50"/>
        <v>0</v>
      </c>
      <c r="CR7" s="104">
        <f t="shared" si="23"/>
        <v>0</v>
      </c>
      <c r="CS7" s="103">
        <f t="shared" si="24"/>
        <v>0</v>
      </c>
      <c r="CT7" s="103">
        <f t="shared" si="25"/>
        <v>0</v>
      </c>
      <c r="CU7" s="103">
        <f t="shared" si="26"/>
        <v>0</v>
      </c>
      <c r="CV7" s="103">
        <f t="shared" si="27"/>
        <v>0</v>
      </c>
      <c r="CW7" s="103">
        <v>0</v>
      </c>
      <c r="CX7" s="103">
        <v>0</v>
      </c>
      <c r="CY7" s="103">
        <f t="shared" si="28"/>
        <v>0</v>
      </c>
      <c r="CZ7" s="103">
        <v>0</v>
      </c>
      <c r="DA7" s="103">
        <v>0</v>
      </c>
      <c r="DB7" s="103">
        <f t="shared" si="29"/>
        <v>0</v>
      </c>
      <c r="DC7" s="103">
        <v>0</v>
      </c>
      <c r="DD7" s="103">
        <v>0</v>
      </c>
      <c r="DE7" s="103">
        <f t="shared" si="30"/>
        <v>0</v>
      </c>
      <c r="DF7" s="103">
        <f t="shared" si="31"/>
        <v>0</v>
      </c>
      <c r="DG7" s="103">
        <f t="shared" si="32"/>
        <v>0</v>
      </c>
      <c r="DH7" s="103">
        <f t="shared" si="33"/>
        <v>0</v>
      </c>
      <c r="DI7" s="103">
        <v>0</v>
      </c>
      <c r="DJ7" s="103">
        <v>0</v>
      </c>
      <c r="DK7" s="103">
        <f t="shared" si="34"/>
        <v>0</v>
      </c>
      <c r="DL7" s="103">
        <v>0</v>
      </c>
      <c r="DM7" s="103">
        <v>0</v>
      </c>
      <c r="DN7" s="103">
        <f t="shared" si="35"/>
        <v>0</v>
      </c>
      <c r="DO7" s="103">
        <v>0</v>
      </c>
      <c r="DP7" s="103">
        <v>0</v>
      </c>
      <c r="DQ7" s="103">
        <f t="shared" si="36"/>
        <v>0</v>
      </c>
      <c r="DR7" s="103">
        <v>0</v>
      </c>
      <c r="DS7" s="103">
        <v>0</v>
      </c>
      <c r="DT7" s="103">
        <v>0</v>
      </c>
      <c r="DU7" s="103">
        <v>0</v>
      </c>
      <c r="DV7" s="105"/>
      <c r="DW7" s="105"/>
      <c r="DX7" s="103">
        <v>0</v>
      </c>
      <c r="DY7" s="103">
        <v>0</v>
      </c>
      <c r="DZ7" s="103">
        <v>0</v>
      </c>
      <c r="EA7" s="103">
        <f t="shared" si="37"/>
        <v>0</v>
      </c>
      <c r="EB7" s="104" t="s">
        <v>453</v>
      </c>
      <c r="EC7" s="103">
        <f t="shared" si="38"/>
        <v>0</v>
      </c>
      <c r="ED7" s="103">
        <f t="shared" si="39"/>
        <v>0</v>
      </c>
      <c r="EE7" s="103">
        <f t="shared" si="40"/>
        <v>0</v>
      </c>
      <c r="EF7" s="103">
        <v>0</v>
      </c>
      <c r="EG7" s="103">
        <v>0</v>
      </c>
      <c r="EH7" s="103">
        <v>0</v>
      </c>
      <c r="EI7" s="103">
        <v>0</v>
      </c>
      <c r="EJ7" s="103">
        <v>0</v>
      </c>
      <c r="EK7" s="103">
        <v>0</v>
      </c>
      <c r="EL7" s="103">
        <v>0</v>
      </c>
      <c r="EM7" s="103">
        <v>0</v>
      </c>
      <c r="EN7" s="103">
        <v>0</v>
      </c>
      <c r="EO7" s="103">
        <f t="shared" si="52"/>
        <v>0</v>
      </c>
      <c r="EP7" s="104" t="s">
        <v>453</v>
      </c>
      <c r="EQ7" s="103">
        <v>6</v>
      </c>
      <c r="ER7" s="103">
        <f t="shared" si="42"/>
        <v>3</v>
      </c>
      <c r="ES7" s="94">
        <f t="shared" si="43"/>
        <v>50</v>
      </c>
      <c r="ET7" s="103">
        <v>3</v>
      </c>
      <c r="EU7" s="103">
        <v>0</v>
      </c>
      <c r="EV7" s="103">
        <v>0</v>
      </c>
      <c r="EW7" s="103">
        <v>0</v>
      </c>
      <c r="EX7" s="105">
        <v>2941.0333333333333</v>
      </c>
      <c r="EY7" s="105">
        <v>935.7</v>
      </c>
      <c r="EZ7" s="105">
        <v>6926.93</v>
      </c>
      <c r="FA7" s="91">
        <v>0</v>
      </c>
    </row>
    <row r="8" spans="1:160" s="89" customFormat="1">
      <c r="A8" s="26" t="s">
        <v>144</v>
      </c>
      <c r="B8" s="26" t="s">
        <v>209</v>
      </c>
      <c r="C8" s="29" t="s">
        <v>30</v>
      </c>
      <c r="D8" s="31">
        <v>5513</v>
      </c>
      <c r="E8" s="31">
        <f t="shared" si="0"/>
        <v>196</v>
      </c>
      <c r="F8" s="33">
        <v>196</v>
      </c>
      <c r="G8" s="34">
        <f t="shared" si="1"/>
        <v>100</v>
      </c>
      <c r="H8" s="32">
        <v>0</v>
      </c>
      <c r="I8" s="30">
        <f t="shared" si="2"/>
        <v>0</v>
      </c>
      <c r="J8" s="32">
        <v>153</v>
      </c>
      <c r="K8" s="30">
        <f t="shared" si="44"/>
        <v>2.7752584799564666</v>
      </c>
      <c r="L8" s="31">
        <v>2866</v>
      </c>
      <c r="M8" s="31">
        <v>1207</v>
      </c>
      <c r="N8" s="90">
        <f t="shared" si="3"/>
        <v>21.893705786323238</v>
      </c>
      <c r="O8" s="31">
        <v>524</v>
      </c>
      <c r="P8" s="31">
        <v>311</v>
      </c>
      <c r="Q8" s="34">
        <f t="shared" si="4"/>
        <v>5.6412116814801374</v>
      </c>
      <c r="R8" s="32">
        <f t="shared" si="5"/>
        <v>100</v>
      </c>
      <c r="S8" s="32">
        <v>100</v>
      </c>
      <c r="T8" s="30">
        <f t="shared" si="6"/>
        <v>100</v>
      </c>
      <c r="U8" s="32">
        <v>0</v>
      </c>
      <c r="V8" s="30">
        <f t="shared" si="7"/>
        <v>0</v>
      </c>
      <c r="W8" s="33">
        <v>13</v>
      </c>
      <c r="X8" s="33">
        <v>0</v>
      </c>
      <c r="Y8" s="33">
        <v>69</v>
      </c>
      <c r="Z8" s="39">
        <f t="shared" si="8"/>
        <v>1.251587157627426</v>
      </c>
      <c r="AA8" s="33">
        <v>69</v>
      </c>
      <c r="AB8" s="33">
        <v>0</v>
      </c>
      <c r="AC8" s="39">
        <f t="shared" si="9"/>
        <v>1.251587157627426</v>
      </c>
      <c r="AD8" s="42">
        <v>96.976413855793979</v>
      </c>
      <c r="AE8" s="38">
        <v>78.619136557886549</v>
      </c>
      <c r="AF8" s="38">
        <v>473.69800000000004</v>
      </c>
      <c r="AG8" s="38">
        <v>688.0138461538462</v>
      </c>
      <c r="AH8" s="30">
        <v>5.61</v>
      </c>
      <c r="AI8" s="40">
        <v>9.3076923076923084</v>
      </c>
      <c r="AJ8" s="41">
        <v>31</v>
      </c>
      <c r="AK8" s="30">
        <f t="shared" si="10"/>
        <v>31</v>
      </c>
      <c r="AL8" s="31">
        <v>11</v>
      </c>
      <c r="AM8" s="31">
        <v>0</v>
      </c>
      <c r="AN8" s="39">
        <f t="shared" si="45"/>
        <v>84.615384615384613</v>
      </c>
      <c r="AO8" s="31">
        <v>26</v>
      </c>
      <c r="AP8" s="39">
        <f t="shared" si="11"/>
        <v>37.681159420289859</v>
      </c>
      <c r="AQ8" s="45">
        <v>11</v>
      </c>
      <c r="AR8" s="169">
        <v>0</v>
      </c>
      <c r="AS8" s="39">
        <f t="shared" si="46"/>
        <v>15.942028985507244</v>
      </c>
      <c r="AT8" s="31">
        <v>4</v>
      </c>
      <c r="AU8" s="156">
        <f t="shared" si="47"/>
        <v>7.2555777253763831E-2</v>
      </c>
      <c r="AV8" s="35" t="s">
        <v>456</v>
      </c>
      <c r="AW8" s="41">
        <f t="shared" si="48"/>
        <v>23</v>
      </c>
      <c r="AX8" s="41">
        <f t="shared" si="49"/>
        <v>0</v>
      </c>
      <c r="AY8" s="30">
        <f t="shared" si="12"/>
        <v>0.41719571920914206</v>
      </c>
      <c r="AZ8" s="43">
        <v>0</v>
      </c>
      <c r="BA8" s="43">
        <v>23</v>
      </c>
      <c r="BB8" s="43">
        <v>0</v>
      </c>
      <c r="BC8" s="41">
        <v>0</v>
      </c>
      <c r="BD8" s="41">
        <v>0</v>
      </c>
      <c r="BE8" s="31">
        <v>0</v>
      </c>
      <c r="BF8" s="31">
        <f t="shared" si="13"/>
        <v>20</v>
      </c>
      <c r="BG8" s="31">
        <f t="shared" si="14"/>
        <v>0</v>
      </c>
      <c r="BH8" s="31">
        <v>0</v>
      </c>
      <c r="BI8" s="31">
        <v>20</v>
      </c>
      <c r="BJ8" s="31">
        <v>0</v>
      </c>
      <c r="BK8" s="31">
        <v>0</v>
      </c>
      <c r="BL8" s="45">
        <v>0</v>
      </c>
      <c r="BM8" s="45">
        <v>0</v>
      </c>
      <c r="BN8" s="45">
        <v>20</v>
      </c>
      <c r="BO8" s="45">
        <v>0</v>
      </c>
      <c r="BP8" s="34">
        <f t="shared" si="15"/>
        <v>0.36277888626881916</v>
      </c>
      <c r="BQ8" s="134">
        <v>3</v>
      </c>
      <c r="BR8" s="94">
        <f t="shared" si="16"/>
        <v>15</v>
      </c>
      <c r="BS8" s="45">
        <f t="shared" si="17"/>
        <v>0</v>
      </c>
      <c r="BT8" s="45">
        <f t="shared" si="18"/>
        <v>0</v>
      </c>
      <c r="BU8" s="45">
        <f t="shared" si="19"/>
        <v>20</v>
      </c>
      <c r="BV8" s="46">
        <v>0</v>
      </c>
      <c r="BW8" s="46">
        <v>0</v>
      </c>
      <c r="BX8" s="46">
        <v>0</v>
      </c>
      <c r="BY8" s="46">
        <v>0</v>
      </c>
      <c r="BZ8" s="46">
        <v>0</v>
      </c>
      <c r="CA8" s="46">
        <v>20</v>
      </c>
      <c r="CB8" s="46">
        <v>0</v>
      </c>
      <c r="CC8" s="46">
        <v>0</v>
      </c>
      <c r="CD8" s="46">
        <v>0</v>
      </c>
      <c r="CE8" s="45">
        <f t="shared" si="20"/>
        <v>0</v>
      </c>
      <c r="CF8" s="45">
        <f t="shared" si="21"/>
        <v>0</v>
      </c>
      <c r="CG8" s="45">
        <f t="shared" si="22"/>
        <v>0</v>
      </c>
      <c r="CH8" s="46">
        <v>0</v>
      </c>
      <c r="CI8" s="46">
        <v>0</v>
      </c>
      <c r="CJ8" s="46">
        <v>0</v>
      </c>
      <c r="CK8" s="46">
        <v>0</v>
      </c>
      <c r="CL8" s="46">
        <v>0</v>
      </c>
      <c r="CM8" s="46">
        <v>0</v>
      </c>
      <c r="CN8" s="46">
        <v>0</v>
      </c>
      <c r="CO8" s="46">
        <v>0</v>
      </c>
      <c r="CP8" s="46">
        <v>0</v>
      </c>
      <c r="CQ8" s="45">
        <f t="shared" si="50"/>
        <v>0</v>
      </c>
      <c r="CR8" s="47">
        <f t="shared" si="23"/>
        <v>0</v>
      </c>
      <c r="CS8" s="45">
        <f t="shared" si="24"/>
        <v>0</v>
      </c>
      <c r="CT8" s="45">
        <f t="shared" si="25"/>
        <v>0</v>
      </c>
      <c r="CU8" s="45">
        <f t="shared" si="26"/>
        <v>0</v>
      </c>
      <c r="CV8" s="45">
        <f t="shared" si="27"/>
        <v>0</v>
      </c>
      <c r="CW8" s="45">
        <v>0</v>
      </c>
      <c r="CX8" s="45">
        <v>0</v>
      </c>
      <c r="CY8" s="45">
        <f t="shared" si="28"/>
        <v>0</v>
      </c>
      <c r="CZ8" s="45">
        <v>0</v>
      </c>
      <c r="DA8" s="45">
        <v>0</v>
      </c>
      <c r="DB8" s="45">
        <f t="shared" si="29"/>
        <v>0</v>
      </c>
      <c r="DC8" s="45">
        <v>0</v>
      </c>
      <c r="DD8" s="45">
        <v>0</v>
      </c>
      <c r="DE8" s="45">
        <f t="shared" si="30"/>
        <v>0</v>
      </c>
      <c r="DF8" s="45">
        <f t="shared" si="31"/>
        <v>0</v>
      </c>
      <c r="DG8" s="45">
        <f t="shared" si="32"/>
        <v>0</v>
      </c>
      <c r="DH8" s="45">
        <f t="shared" si="33"/>
        <v>0</v>
      </c>
      <c r="DI8" s="45">
        <v>0</v>
      </c>
      <c r="DJ8" s="45">
        <v>0</v>
      </c>
      <c r="DK8" s="45">
        <f t="shared" si="34"/>
        <v>0</v>
      </c>
      <c r="DL8" s="45">
        <v>0</v>
      </c>
      <c r="DM8" s="45">
        <v>0</v>
      </c>
      <c r="DN8" s="45">
        <f t="shared" si="35"/>
        <v>0</v>
      </c>
      <c r="DO8" s="45">
        <v>0</v>
      </c>
      <c r="DP8" s="45">
        <v>0</v>
      </c>
      <c r="DQ8" s="45">
        <f t="shared" si="36"/>
        <v>0</v>
      </c>
      <c r="DR8" s="45">
        <v>0</v>
      </c>
      <c r="DS8" s="45">
        <v>0</v>
      </c>
      <c r="DT8" s="45">
        <v>0</v>
      </c>
      <c r="DU8" s="45">
        <v>0</v>
      </c>
      <c r="DV8" s="48"/>
      <c r="DW8" s="48"/>
      <c r="DX8" s="45">
        <v>0</v>
      </c>
      <c r="DY8" s="45">
        <v>0</v>
      </c>
      <c r="DZ8" s="45">
        <v>0</v>
      </c>
      <c r="EA8" s="45">
        <f t="shared" si="37"/>
        <v>0</v>
      </c>
      <c r="EB8" s="106" t="s">
        <v>453</v>
      </c>
      <c r="EC8" s="45">
        <f t="shared" si="38"/>
        <v>0</v>
      </c>
      <c r="ED8" s="45">
        <f t="shared" si="39"/>
        <v>0</v>
      </c>
      <c r="EE8" s="45">
        <f t="shared" si="40"/>
        <v>0</v>
      </c>
      <c r="EF8" s="45">
        <v>0</v>
      </c>
      <c r="EG8" s="45">
        <v>0</v>
      </c>
      <c r="EH8" s="45">
        <v>0</v>
      </c>
      <c r="EI8" s="45">
        <v>0</v>
      </c>
      <c r="EJ8" s="45">
        <v>0</v>
      </c>
      <c r="EK8" s="45">
        <v>0</v>
      </c>
      <c r="EL8" s="45">
        <v>0</v>
      </c>
      <c r="EM8" s="45">
        <v>0</v>
      </c>
      <c r="EN8" s="45">
        <v>0</v>
      </c>
      <c r="EO8" s="45">
        <f t="shared" si="52"/>
        <v>0</v>
      </c>
      <c r="EP8" s="106" t="s">
        <v>453</v>
      </c>
      <c r="EQ8" s="45">
        <v>7</v>
      </c>
      <c r="ER8" s="45">
        <f t="shared" si="42"/>
        <v>5</v>
      </c>
      <c r="ES8" s="34">
        <f t="shared" si="43"/>
        <v>71.428571428571431</v>
      </c>
      <c r="ET8" s="45">
        <v>4</v>
      </c>
      <c r="EU8" s="45">
        <v>0</v>
      </c>
      <c r="EV8" s="45">
        <v>1</v>
      </c>
      <c r="EW8" s="45">
        <v>0</v>
      </c>
      <c r="EX8" s="48">
        <v>878</v>
      </c>
      <c r="EY8" s="48">
        <v>293</v>
      </c>
      <c r="EZ8" s="48">
        <v>2388</v>
      </c>
      <c r="FA8" s="46">
        <v>0</v>
      </c>
    </row>
    <row r="9" spans="1:160" s="89" customFormat="1">
      <c r="A9" s="26" t="s">
        <v>394</v>
      </c>
      <c r="B9" s="26" t="s">
        <v>438</v>
      </c>
      <c r="C9" s="29" t="s">
        <v>33</v>
      </c>
      <c r="D9" s="31">
        <v>4855</v>
      </c>
      <c r="E9" s="31">
        <f t="shared" si="0"/>
        <v>12</v>
      </c>
      <c r="F9" s="31">
        <v>11</v>
      </c>
      <c r="G9" s="34">
        <f t="shared" si="1"/>
        <v>91.666666666666657</v>
      </c>
      <c r="H9" s="32">
        <v>1</v>
      </c>
      <c r="I9" s="30">
        <f t="shared" si="2"/>
        <v>8.3333333333333321</v>
      </c>
      <c r="J9" s="41">
        <v>11</v>
      </c>
      <c r="K9" s="30">
        <f t="shared" si="44"/>
        <v>0.22657054582904224</v>
      </c>
      <c r="L9" s="31">
        <v>1462</v>
      </c>
      <c r="M9" s="31">
        <v>902</v>
      </c>
      <c r="N9" s="90">
        <f t="shared" si="3"/>
        <v>18.578784757981463</v>
      </c>
      <c r="O9" s="31">
        <v>520</v>
      </c>
      <c r="P9" s="31">
        <v>376</v>
      </c>
      <c r="Q9" s="34">
        <f t="shared" si="4"/>
        <v>7.7445932028836246</v>
      </c>
      <c r="R9" s="41">
        <f t="shared" si="5"/>
        <v>93</v>
      </c>
      <c r="S9" s="41">
        <v>93</v>
      </c>
      <c r="T9" s="30">
        <f t="shared" si="6"/>
        <v>100</v>
      </c>
      <c r="U9" s="32">
        <v>0</v>
      </c>
      <c r="V9" s="30">
        <f t="shared" si="7"/>
        <v>0</v>
      </c>
      <c r="W9" s="31">
        <v>10</v>
      </c>
      <c r="X9" s="31">
        <v>0</v>
      </c>
      <c r="Y9" s="31">
        <v>67</v>
      </c>
      <c r="Z9" s="39">
        <f t="shared" si="8"/>
        <v>1.3800205973223481</v>
      </c>
      <c r="AA9" s="31">
        <v>67</v>
      </c>
      <c r="AB9" s="31">
        <v>0</v>
      </c>
      <c r="AC9" s="39">
        <f t="shared" si="9"/>
        <v>1.3800205973223481</v>
      </c>
      <c r="AD9" s="42">
        <v>69.468639523336606</v>
      </c>
      <c r="AE9" s="38">
        <v>55.231798245614002</v>
      </c>
      <c r="AF9" s="38">
        <v>687.97756097561</v>
      </c>
      <c r="AG9" s="38">
        <v>1259.2850000000001</v>
      </c>
      <c r="AH9" s="30">
        <v>9.3902439024390194</v>
      </c>
      <c r="AI9" s="40">
        <v>22.8</v>
      </c>
      <c r="AJ9" s="41">
        <v>32</v>
      </c>
      <c r="AK9" s="30">
        <f t="shared" si="10"/>
        <v>34.408602150537639</v>
      </c>
      <c r="AL9" s="31">
        <v>5</v>
      </c>
      <c r="AM9" s="31">
        <v>0</v>
      </c>
      <c r="AN9" s="39">
        <f t="shared" si="45"/>
        <v>50</v>
      </c>
      <c r="AO9" s="31">
        <v>24</v>
      </c>
      <c r="AP9" s="39">
        <f t="shared" si="11"/>
        <v>35.820895522388057</v>
      </c>
      <c r="AQ9" s="45">
        <v>5</v>
      </c>
      <c r="AR9" s="169">
        <v>0</v>
      </c>
      <c r="AS9" s="39">
        <f t="shared" si="46"/>
        <v>7.4626865671641784</v>
      </c>
      <c r="AT9" s="31">
        <v>15</v>
      </c>
      <c r="AU9" s="156">
        <f t="shared" si="47"/>
        <v>0.30895983522142123</v>
      </c>
      <c r="AV9" s="35" t="s">
        <v>456</v>
      </c>
      <c r="AW9" s="41">
        <f t="shared" si="48"/>
        <v>30</v>
      </c>
      <c r="AX9" s="41">
        <f t="shared" si="49"/>
        <v>0</v>
      </c>
      <c r="AY9" s="30">
        <f t="shared" si="12"/>
        <v>0.61791967044284246</v>
      </c>
      <c r="AZ9" s="41">
        <v>0</v>
      </c>
      <c r="BA9" s="41">
        <v>30</v>
      </c>
      <c r="BB9" s="41">
        <v>0</v>
      </c>
      <c r="BC9" s="41">
        <v>0</v>
      </c>
      <c r="BD9" s="41">
        <v>0</v>
      </c>
      <c r="BE9" s="31">
        <v>0</v>
      </c>
      <c r="BF9" s="31">
        <f t="shared" si="13"/>
        <v>29</v>
      </c>
      <c r="BG9" s="31">
        <f t="shared" si="14"/>
        <v>0</v>
      </c>
      <c r="BH9" s="31">
        <v>0</v>
      </c>
      <c r="BI9" s="31">
        <v>29</v>
      </c>
      <c r="BJ9" s="31">
        <v>0</v>
      </c>
      <c r="BK9" s="31">
        <v>0</v>
      </c>
      <c r="BL9" s="45">
        <v>0</v>
      </c>
      <c r="BM9" s="45">
        <v>0</v>
      </c>
      <c r="BN9" s="45">
        <v>22</v>
      </c>
      <c r="BO9" s="45">
        <v>0</v>
      </c>
      <c r="BP9" s="34">
        <f t="shared" si="15"/>
        <v>0.45314109165808447</v>
      </c>
      <c r="BQ9" s="134">
        <v>0</v>
      </c>
      <c r="BR9" s="94">
        <f t="shared" si="16"/>
        <v>0</v>
      </c>
      <c r="BS9" s="45">
        <f t="shared" si="17"/>
        <v>0</v>
      </c>
      <c r="BT9" s="45">
        <f t="shared" si="18"/>
        <v>13</v>
      </c>
      <c r="BU9" s="45">
        <f t="shared" si="19"/>
        <v>16</v>
      </c>
      <c r="BV9" s="45">
        <v>0</v>
      </c>
      <c r="BW9" s="45">
        <v>0</v>
      </c>
      <c r="BX9" s="45">
        <v>0</v>
      </c>
      <c r="BY9" s="45">
        <v>0</v>
      </c>
      <c r="BZ9" s="45">
        <v>13</v>
      </c>
      <c r="CA9" s="45">
        <v>16</v>
      </c>
      <c r="CB9" s="45">
        <v>0</v>
      </c>
      <c r="CC9" s="45">
        <v>0</v>
      </c>
      <c r="CD9" s="45">
        <v>0</v>
      </c>
      <c r="CE9" s="45">
        <f t="shared" si="20"/>
        <v>0</v>
      </c>
      <c r="CF9" s="45">
        <f t="shared" si="21"/>
        <v>0</v>
      </c>
      <c r="CG9" s="45">
        <f t="shared" si="22"/>
        <v>0</v>
      </c>
      <c r="CH9" s="46">
        <v>0</v>
      </c>
      <c r="CI9" s="46">
        <v>0</v>
      </c>
      <c r="CJ9" s="46">
        <v>0</v>
      </c>
      <c r="CK9" s="46">
        <v>0</v>
      </c>
      <c r="CL9" s="46">
        <v>0</v>
      </c>
      <c r="CM9" s="46">
        <v>0</v>
      </c>
      <c r="CN9" s="46">
        <v>0</v>
      </c>
      <c r="CO9" s="46">
        <v>0</v>
      </c>
      <c r="CP9" s="46">
        <v>0</v>
      </c>
      <c r="CQ9" s="45">
        <f t="shared" si="50"/>
        <v>5</v>
      </c>
      <c r="CR9" s="47">
        <f t="shared" si="23"/>
        <v>0.10298661174047373</v>
      </c>
      <c r="CS9" s="45">
        <f t="shared" si="24"/>
        <v>5</v>
      </c>
      <c r="CT9" s="45">
        <f t="shared" si="25"/>
        <v>0</v>
      </c>
      <c r="CU9" s="45">
        <f t="shared" si="26"/>
        <v>5</v>
      </c>
      <c r="CV9" s="45">
        <f t="shared" si="27"/>
        <v>0</v>
      </c>
      <c r="CW9" s="45">
        <v>0</v>
      </c>
      <c r="CX9" s="45">
        <v>0</v>
      </c>
      <c r="CY9" s="45">
        <f t="shared" si="28"/>
        <v>5</v>
      </c>
      <c r="CZ9" s="45">
        <v>0</v>
      </c>
      <c r="DA9" s="45">
        <v>5</v>
      </c>
      <c r="DB9" s="45">
        <f t="shared" si="29"/>
        <v>0</v>
      </c>
      <c r="DC9" s="45">
        <v>0</v>
      </c>
      <c r="DD9" s="45">
        <v>0</v>
      </c>
      <c r="DE9" s="45">
        <f t="shared" si="30"/>
        <v>0</v>
      </c>
      <c r="DF9" s="45">
        <f t="shared" si="31"/>
        <v>0</v>
      </c>
      <c r="DG9" s="45">
        <f t="shared" si="32"/>
        <v>0</v>
      </c>
      <c r="DH9" s="45">
        <f t="shared" si="33"/>
        <v>0</v>
      </c>
      <c r="DI9" s="45">
        <v>0</v>
      </c>
      <c r="DJ9" s="45">
        <v>0</v>
      </c>
      <c r="DK9" s="45">
        <f t="shared" si="34"/>
        <v>0</v>
      </c>
      <c r="DL9" s="45">
        <v>0</v>
      </c>
      <c r="DM9" s="45">
        <v>0</v>
      </c>
      <c r="DN9" s="45">
        <f t="shared" si="35"/>
        <v>0</v>
      </c>
      <c r="DO9" s="45">
        <v>0</v>
      </c>
      <c r="DP9" s="45">
        <v>0</v>
      </c>
      <c r="DQ9" s="45">
        <f t="shared" si="36"/>
        <v>0</v>
      </c>
      <c r="DR9" s="45">
        <v>0</v>
      </c>
      <c r="DS9" s="45">
        <v>0</v>
      </c>
      <c r="DT9" s="45">
        <v>0</v>
      </c>
      <c r="DU9" s="45">
        <v>0</v>
      </c>
      <c r="DV9" s="48">
        <v>1675.07</v>
      </c>
      <c r="DW9" s="48"/>
      <c r="DX9" s="45">
        <v>25</v>
      </c>
      <c r="DY9" s="45">
        <v>0</v>
      </c>
      <c r="DZ9" s="45">
        <v>0</v>
      </c>
      <c r="EA9" s="45">
        <f t="shared" si="37"/>
        <v>3</v>
      </c>
      <c r="EB9" s="47">
        <f t="shared" si="51"/>
        <v>60</v>
      </c>
      <c r="EC9" s="45">
        <f t="shared" si="38"/>
        <v>3</v>
      </c>
      <c r="ED9" s="45">
        <f t="shared" si="39"/>
        <v>0</v>
      </c>
      <c r="EE9" s="45">
        <f t="shared" si="40"/>
        <v>0</v>
      </c>
      <c r="EF9" s="45">
        <v>3</v>
      </c>
      <c r="EG9" s="45">
        <v>0</v>
      </c>
      <c r="EH9" s="45">
        <v>0</v>
      </c>
      <c r="EI9" s="45">
        <v>0</v>
      </c>
      <c r="EJ9" s="45">
        <v>0</v>
      </c>
      <c r="EK9" s="45">
        <v>0</v>
      </c>
      <c r="EL9" s="45">
        <v>0</v>
      </c>
      <c r="EM9" s="45">
        <v>0</v>
      </c>
      <c r="EN9" s="45">
        <v>0</v>
      </c>
      <c r="EO9" s="45">
        <f t="shared" si="52"/>
        <v>2</v>
      </c>
      <c r="EP9" s="47">
        <f t="shared" si="53"/>
        <v>40</v>
      </c>
      <c r="EQ9" s="45">
        <v>5</v>
      </c>
      <c r="ER9" s="45">
        <f t="shared" si="42"/>
        <v>3</v>
      </c>
      <c r="ES9" s="34">
        <f t="shared" si="43"/>
        <v>60</v>
      </c>
      <c r="ET9" s="45">
        <v>1</v>
      </c>
      <c r="EU9" s="45">
        <v>2</v>
      </c>
      <c r="EV9" s="45">
        <v>0</v>
      </c>
      <c r="EW9" s="45">
        <v>0</v>
      </c>
      <c r="EX9" s="48">
        <v>4539.5019101101489</v>
      </c>
      <c r="EY9" s="48">
        <v>431.06601736330208</v>
      </c>
      <c r="EZ9" s="48">
        <v>12255.017145914235</v>
      </c>
      <c r="FA9" s="46">
        <v>0</v>
      </c>
    </row>
    <row r="10" spans="1:160" s="89" customFormat="1">
      <c r="A10" s="91" t="s">
        <v>217</v>
      </c>
      <c r="B10" s="91" t="s">
        <v>390</v>
      </c>
      <c r="C10" s="92" t="s">
        <v>31</v>
      </c>
      <c r="D10" s="93">
        <v>4356</v>
      </c>
      <c r="E10" s="93">
        <f t="shared" si="0"/>
        <v>164</v>
      </c>
      <c r="F10" s="93">
        <v>157</v>
      </c>
      <c r="G10" s="94">
        <f t="shared" si="1"/>
        <v>95.731707317073173</v>
      </c>
      <c r="H10" s="95">
        <v>7</v>
      </c>
      <c r="I10" s="96">
        <f t="shared" si="2"/>
        <v>4.2682926829268295</v>
      </c>
      <c r="J10" s="97">
        <v>144</v>
      </c>
      <c r="K10" s="96">
        <f t="shared" si="44"/>
        <v>3.3057851239669422</v>
      </c>
      <c r="L10" s="93">
        <v>1594</v>
      </c>
      <c r="M10" s="93">
        <v>880</v>
      </c>
      <c r="N10" s="98">
        <f t="shared" si="3"/>
        <v>20.202020202020201</v>
      </c>
      <c r="O10" s="93">
        <v>562</v>
      </c>
      <c r="P10" s="93">
        <v>285</v>
      </c>
      <c r="Q10" s="94">
        <f t="shared" si="4"/>
        <v>6.5426997245179059</v>
      </c>
      <c r="R10" s="97">
        <f t="shared" si="5"/>
        <v>30</v>
      </c>
      <c r="S10" s="97">
        <v>30</v>
      </c>
      <c r="T10" s="96">
        <f t="shared" si="6"/>
        <v>100</v>
      </c>
      <c r="U10" s="95">
        <v>0</v>
      </c>
      <c r="V10" s="96">
        <f t="shared" si="7"/>
        <v>0</v>
      </c>
      <c r="W10" s="93">
        <v>0</v>
      </c>
      <c r="X10" s="93">
        <v>0</v>
      </c>
      <c r="Y10" s="93">
        <v>27</v>
      </c>
      <c r="Z10" s="99">
        <f t="shared" si="8"/>
        <v>0.6198347107438017</v>
      </c>
      <c r="AA10" s="93">
        <v>27</v>
      </c>
      <c r="AB10" s="93">
        <v>0</v>
      </c>
      <c r="AC10" s="99">
        <f t="shared" si="9"/>
        <v>0.6198347107438017</v>
      </c>
      <c r="AD10" s="100">
        <v>97.843437573099393</v>
      </c>
      <c r="AE10" s="101"/>
      <c r="AF10" s="101">
        <v>544.59533333333297</v>
      </c>
      <c r="AG10" s="101"/>
      <c r="AH10" s="96">
        <v>5</v>
      </c>
      <c r="AI10" s="102"/>
      <c r="AJ10" s="97">
        <v>1</v>
      </c>
      <c r="AK10" s="96">
        <f t="shared" si="10"/>
        <v>3.3333333333333335</v>
      </c>
      <c r="AL10" s="93">
        <v>0</v>
      </c>
      <c r="AM10" s="93">
        <v>0</v>
      </c>
      <c r="AN10" s="44" t="s">
        <v>453</v>
      </c>
      <c r="AO10" s="93">
        <v>1</v>
      </c>
      <c r="AP10" s="99">
        <f t="shared" si="11"/>
        <v>3.7037037037037033</v>
      </c>
      <c r="AQ10" s="45">
        <v>0</v>
      </c>
      <c r="AR10" s="170">
        <v>0</v>
      </c>
      <c r="AS10" s="99">
        <f t="shared" si="46"/>
        <v>0</v>
      </c>
      <c r="AT10" s="93">
        <v>5</v>
      </c>
      <c r="AU10" s="162">
        <f t="shared" si="47"/>
        <v>0.1147842056932966</v>
      </c>
      <c r="AV10" s="96" t="s">
        <v>456</v>
      </c>
      <c r="AW10" s="97">
        <f t="shared" si="48"/>
        <v>1</v>
      </c>
      <c r="AX10" s="97">
        <f t="shared" si="49"/>
        <v>0</v>
      </c>
      <c r="AY10" s="96">
        <f t="shared" si="12"/>
        <v>2.2956841138659319E-2</v>
      </c>
      <c r="AZ10" s="97">
        <v>0</v>
      </c>
      <c r="BA10" s="97">
        <v>1</v>
      </c>
      <c r="BB10" s="97">
        <v>0</v>
      </c>
      <c r="BC10" s="97">
        <v>0</v>
      </c>
      <c r="BD10" s="97">
        <v>0</v>
      </c>
      <c r="BE10" s="93">
        <v>0</v>
      </c>
      <c r="BF10" s="93">
        <f t="shared" si="13"/>
        <v>1</v>
      </c>
      <c r="BG10" s="93">
        <f t="shared" si="14"/>
        <v>0</v>
      </c>
      <c r="BH10" s="93">
        <v>0</v>
      </c>
      <c r="BI10" s="93">
        <v>1</v>
      </c>
      <c r="BJ10" s="93">
        <v>0</v>
      </c>
      <c r="BK10" s="93">
        <v>0</v>
      </c>
      <c r="BL10" s="103">
        <v>0</v>
      </c>
      <c r="BM10" s="103">
        <v>0</v>
      </c>
      <c r="BN10" s="103">
        <v>1</v>
      </c>
      <c r="BO10" s="103">
        <v>0</v>
      </c>
      <c r="BP10" s="94">
        <f t="shared" si="15"/>
        <v>2.2956841138659319E-2</v>
      </c>
      <c r="BQ10" s="140">
        <v>1</v>
      </c>
      <c r="BR10" s="94">
        <f t="shared" si="16"/>
        <v>100</v>
      </c>
      <c r="BS10" s="103">
        <f t="shared" si="17"/>
        <v>0</v>
      </c>
      <c r="BT10" s="103">
        <f t="shared" si="18"/>
        <v>0</v>
      </c>
      <c r="BU10" s="103">
        <f t="shared" si="19"/>
        <v>1</v>
      </c>
      <c r="BV10" s="103">
        <v>0</v>
      </c>
      <c r="BW10" s="103">
        <v>0</v>
      </c>
      <c r="BX10" s="103">
        <v>0</v>
      </c>
      <c r="BY10" s="103">
        <v>0</v>
      </c>
      <c r="BZ10" s="103">
        <v>0</v>
      </c>
      <c r="CA10" s="103">
        <v>1</v>
      </c>
      <c r="CB10" s="103">
        <v>0</v>
      </c>
      <c r="CC10" s="103">
        <v>0</v>
      </c>
      <c r="CD10" s="103">
        <v>0</v>
      </c>
      <c r="CE10" s="103">
        <f t="shared" si="20"/>
        <v>0</v>
      </c>
      <c r="CF10" s="103">
        <f t="shared" si="21"/>
        <v>0</v>
      </c>
      <c r="CG10" s="103">
        <f t="shared" si="22"/>
        <v>0</v>
      </c>
      <c r="CH10" s="91">
        <v>0</v>
      </c>
      <c r="CI10" s="91">
        <v>0</v>
      </c>
      <c r="CJ10" s="91">
        <v>0</v>
      </c>
      <c r="CK10" s="91">
        <v>0</v>
      </c>
      <c r="CL10" s="91">
        <v>0</v>
      </c>
      <c r="CM10" s="91">
        <v>0</v>
      </c>
      <c r="CN10" s="91">
        <v>0</v>
      </c>
      <c r="CO10" s="91">
        <v>0</v>
      </c>
      <c r="CP10" s="91">
        <v>0</v>
      </c>
      <c r="CQ10" s="103">
        <f t="shared" si="50"/>
        <v>0</v>
      </c>
      <c r="CR10" s="104">
        <f t="shared" si="23"/>
        <v>0</v>
      </c>
      <c r="CS10" s="103">
        <f t="shared" si="24"/>
        <v>0</v>
      </c>
      <c r="CT10" s="103">
        <f t="shared" si="25"/>
        <v>0</v>
      </c>
      <c r="CU10" s="103">
        <f t="shared" si="26"/>
        <v>0</v>
      </c>
      <c r="CV10" s="103">
        <f t="shared" si="27"/>
        <v>0</v>
      </c>
      <c r="CW10" s="103">
        <v>0</v>
      </c>
      <c r="CX10" s="103">
        <v>0</v>
      </c>
      <c r="CY10" s="103">
        <f t="shared" si="28"/>
        <v>0</v>
      </c>
      <c r="CZ10" s="103">
        <v>0</v>
      </c>
      <c r="DA10" s="103">
        <v>0</v>
      </c>
      <c r="DB10" s="103">
        <f t="shared" si="29"/>
        <v>0</v>
      </c>
      <c r="DC10" s="103">
        <v>0</v>
      </c>
      <c r="DD10" s="103">
        <v>0</v>
      </c>
      <c r="DE10" s="103">
        <f t="shared" si="30"/>
        <v>0</v>
      </c>
      <c r="DF10" s="103">
        <f t="shared" si="31"/>
        <v>0</v>
      </c>
      <c r="DG10" s="103">
        <f t="shared" si="32"/>
        <v>0</v>
      </c>
      <c r="DH10" s="103">
        <f t="shared" si="33"/>
        <v>0</v>
      </c>
      <c r="DI10" s="103">
        <v>0</v>
      </c>
      <c r="DJ10" s="103">
        <v>0</v>
      </c>
      <c r="DK10" s="103">
        <f t="shared" si="34"/>
        <v>0</v>
      </c>
      <c r="DL10" s="103">
        <v>0</v>
      </c>
      <c r="DM10" s="103">
        <v>0</v>
      </c>
      <c r="DN10" s="103">
        <f t="shared" si="35"/>
        <v>0</v>
      </c>
      <c r="DO10" s="103">
        <v>0</v>
      </c>
      <c r="DP10" s="103">
        <v>0</v>
      </c>
      <c r="DQ10" s="103">
        <f t="shared" si="36"/>
        <v>0</v>
      </c>
      <c r="DR10" s="103">
        <v>0</v>
      </c>
      <c r="DS10" s="103">
        <v>0</v>
      </c>
      <c r="DT10" s="103">
        <v>0</v>
      </c>
      <c r="DU10" s="103">
        <v>0</v>
      </c>
      <c r="DV10" s="105"/>
      <c r="DW10" s="105"/>
      <c r="DX10" s="103">
        <v>0</v>
      </c>
      <c r="DY10" s="103">
        <v>0</v>
      </c>
      <c r="DZ10" s="103">
        <v>0</v>
      </c>
      <c r="EA10" s="103">
        <f t="shared" si="37"/>
        <v>0</v>
      </c>
      <c r="EB10" s="104" t="s">
        <v>453</v>
      </c>
      <c r="EC10" s="103">
        <f t="shared" si="38"/>
        <v>0</v>
      </c>
      <c r="ED10" s="103">
        <f t="shared" si="39"/>
        <v>0</v>
      </c>
      <c r="EE10" s="103">
        <f t="shared" si="40"/>
        <v>0</v>
      </c>
      <c r="EF10" s="103">
        <v>0</v>
      </c>
      <c r="EG10" s="103">
        <v>0</v>
      </c>
      <c r="EH10" s="103">
        <v>0</v>
      </c>
      <c r="EI10" s="103">
        <v>0</v>
      </c>
      <c r="EJ10" s="103">
        <v>0</v>
      </c>
      <c r="EK10" s="103">
        <v>0</v>
      </c>
      <c r="EL10" s="103">
        <v>0</v>
      </c>
      <c r="EM10" s="103">
        <v>0</v>
      </c>
      <c r="EN10" s="103">
        <v>0</v>
      </c>
      <c r="EO10" s="103">
        <f t="shared" si="52"/>
        <v>0</v>
      </c>
      <c r="EP10" s="104" t="s">
        <v>453</v>
      </c>
      <c r="EQ10" s="103">
        <v>7</v>
      </c>
      <c r="ER10" s="103">
        <f t="shared" si="42"/>
        <v>6</v>
      </c>
      <c r="ES10" s="94">
        <f t="shared" si="43"/>
        <v>85.714285714285708</v>
      </c>
      <c r="ET10" s="103">
        <v>1</v>
      </c>
      <c r="EU10" s="103">
        <v>0</v>
      </c>
      <c r="EV10" s="103">
        <v>5</v>
      </c>
      <c r="EW10" s="103">
        <v>0</v>
      </c>
      <c r="EX10" s="105">
        <v>1825.7650000000001</v>
      </c>
      <c r="EY10" s="105">
        <v>977.22</v>
      </c>
      <c r="EZ10" s="105">
        <v>2883.24</v>
      </c>
      <c r="FA10" s="91">
        <v>0</v>
      </c>
    </row>
    <row r="11" spans="1:160" s="89" customFormat="1">
      <c r="A11" s="26" t="s">
        <v>20</v>
      </c>
      <c r="B11" s="26" t="s">
        <v>29</v>
      </c>
      <c r="C11" s="29" t="s">
        <v>19</v>
      </c>
      <c r="D11" s="31">
        <v>2142</v>
      </c>
      <c r="E11" s="31">
        <f t="shared" si="0"/>
        <v>22</v>
      </c>
      <c r="F11" s="31">
        <v>22</v>
      </c>
      <c r="G11" s="34">
        <f t="shared" si="1"/>
        <v>100</v>
      </c>
      <c r="H11" s="41">
        <v>0</v>
      </c>
      <c r="I11" s="30">
        <f t="shared" si="2"/>
        <v>0</v>
      </c>
      <c r="J11" s="41">
        <v>22</v>
      </c>
      <c r="K11" s="30">
        <f t="shared" si="44"/>
        <v>1.0270774976657329</v>
      </c>
      <c r="L11" s="31">
        <v>499</v>
      </c>
      <c r="M11" s="31">
        <v>334</v>
      </c>
      <c r="N11" s="90">
        <f t="shared" si="3"/>
        <v>15.592903828197946</v>
      </c>
      <c r="O11" s="31">
        <v>199</v>
      </c>
      <c r="P11" s="31">
        <v>135</v>
      </c>
      <c r="Q11" s="34">
        <f t="shared" si="4"/>
        <v>6.3025210084033612</v>
      </c>
      <c r="R11" s="41">
        <f t="shared" si="5"/>
        <v>57</v>
      </c>
      <c r="S11" s="41">
        <v>57</v>
      </c>
      <c r="T11" s="30">
        <f t="shared" si="6"/>
        <v>100</v>
      </c>
      <c r="U11" s="41">
        <v>0</v>
      </c>
      <c r="V11" s="30">
        <f t="shared" si="7"/>
        <v>0</v>
      </c>
      <c r="W11" s="31">
        <v>13</v>
      </c>
      <c r="X11" s="31">
        <v>0</v>
      </c>
      <c r="Y11" s="31">
        <v>56</v>
      </c>
      <c r="Z11" s="39">
        <f t="shared" si="8"/>
        <v>2.6143790849673203</v>
      </c>
      <c r="AA11" s="31">
        <v>56</v>
      </c>
      <c r="AB11" s="31">
        <v>0</v>
      </c>
      <c r="AC11" s="39">
        <f t="shared" si="9"/>
        <v>2.6143790849673203</v>
      </c>
      <c r="AD11" s="42">
        <v>115.392982</v>
      </c>
      <c r="AE11" s="38">
        <v>100.87</v>
      </c>
      <c r="AF11" s="38">
        <v>546.57947300000001</v>
      </c>
      <c r="AG11" s="38">
        <v>455.15</v>
      </c>
      <c r="AH11" s="30">
        <v>6</v>
      </c>
      <c r="AI11" s="40">
        <v>6</v>
      </c>
      <c r="AJ11" s="41">
        <v>27</v>
      </c>
      <c r="AK11" s="30">
        <f t="shared" si="10"/>
        <v>47.368421052631575</v>
      </c>
      <c r="AL11" s="31">
        <v>10</v>
      </c>
      <c r="AM11" s="31">
        <v>0</v>
      </c>
      <c r="AN11" s="39">
        <f t="shared" si="45"/>
        <v>76.923076923076934</v>
      </c>
      <c r="AO11" s="31">
        <v>27</v>
      </c>
      <c r="AP11" s="39">
        <f t="shared" si="11"/>
        <v>48.214285714285715</v>
      </c>
      <c r="AQ11" s="45">
        <v>10</v>
      </c>
      <c r="AR11" s="169">
        <v>0</v>
      </c>
      <c r="AS11" s="39">
        <f t="shared" si="46"/>
        <v>17.857142857142858</v>
      </c>
      <c r="AT11" s="31">
        <v>0</v>
      </c>
      <c r="AU11" s="156">
        <f t="shared" si="47"/>
        <v>0</v>
      </c>
      <c r="AV11" s="35" t="s">
        <v>456</v>
      </c>
      <c r="AW11" s="41">
        <f t="shared" si="48"/>
        <v>47</v>
      </c>
      <c r="AX11" s="41">
        <f t="shared" si="49"/>
        <v>2</v>
      </c>
      <c r="AY11" s="30">
        <f t="shared" si="12"/>
        <v>2.2875816993464051</v>
      </c>
      <c r="AZ11" s="41">
        <v>0</v>
      </c>
      <c r="BA11" s="41">
        <v>47</v>
      </c>
      <c r="BB11" s="41">
        <v>0</v>
      </c>
      <c r="BC11" s="41">
        <v>0</v>
      </c>
      <c r="BD11" s="41">
        <v>2</v>
      </c>
      <c r="BE11" s="31">
        <v>0</v>
      </c>
      <c r="BF11" s="31">
        <f t="shared" si="13"/>
        <v>47</v>
      </c>
      <c r="BG11" s="31">
        <f t="shared" si="14"/>
        <v>2</v>
      </c>
      <c r="BH11" s="31">
        <v>0</v>
      </c>
      <c r="BI11" s="31">
        <v>47</v>
      </c>
      <c r="BJ11" s="31">
        <v>0</v>
      </c>
      <c r="BK11" s="31">
        <v>0</v>
      </c>
      <c r="BL11" s="45">
        <v>2</v>
      </c>
      <c r="BM11" s="45">
        <v>0</v>
      </c>
      <c r="BN11" s="45">
        <v>45</v>
      </c>
      <c r="BO11" s="45">
        <v>1</v>
      </c>
      <c r="BP11" s="34">
        <f t="shared" si="15"/>
        <v>2.1475256769374416</v>
      </c>
      <c r="BQ11" s="134">
        <v>0</v>
      </c>
      <c r="BR11" s="94">
        <f t="shared" si="16"/>
        <v>0</v>
      </c>
      <c r="BS11" s="45">
        <f t="shared" si="17"/>
        <v>0</v>
      </c>
      <c r="BT11" s="45">
        <f t="shared" si="18"/>
        <v>32</v>
      </c>
      <c r="BU11" s="45">
        <f t="shared" si="19"/>
        <v>15</v>
      </c>
      <c r="BV11" s="45">
        <v>0</v>
      </c>
      <c r="BW11" s="45">
        <v>0</v>
      </c>
      <c r="BX11" s="45">
        <v>0</v>
      </c>
      <c r="BY11" s="45">
        <v>0</v>
      </c>
      <c r="BZ11" s="45">
        <v>32</v>
      </c>
      <c r="CA11" s="45">
        <v>15</v>
      </c>
      <c r="CB11" s="45">
        <v>0</v>
      </c>
      <c r="CC11" s="45">
        <v>0</v>
      </c>
      <c r="CD11" s="45">
        <v>0</v>
      </c>
      <c r="CE11" s="45">
        <f t="shared" si="20"/>
        <v>0</v>
      </c>
      <c r="CF11" s="45">
        <f t="shared" si="21"/>
        <v>2</v>
      </c>
      <c r="CG11" s="45">
        <f t="shared" si="22"/>
        <v>0</v>
      </c>
      <c r="CH11" s="45">
        <v>0</v>
      </c>
      <c r="CI11" s="45">
        <v>0</v>
      </c>
      <c r="CJ11" s="45">
        <v>0</v>
      </c>
      <c r="CK11" s="45">
        <v>0</v>
      </c>
      <c r="CL11" s="45">
        <v>2</v>
      </c>
      <c r="CM11" s="45">
        <v>0</v>
      </c>
      <c r="CN11" s="45">
        <v>0</v>
      </c>
      <c r="CO11" s="45">
        <v>0</v>
      </c>
      <c r="CP11" s="45">
        <v>0</v>
      </c>
      <c r="CQ11" s="45">
        <f t="shared" si="50"/>
        <v>6</v>
      </c>
      <c r="CR11" s="47">
        <f t="shared" si="23"/>
        <v>0.28011204481792717</v>
      </c>
      <c r="CS11" s="45">
        <f t="shared" si="24"/>
        <v>0</v>
      </c>
      <c r="CT11" s="45">
        <f t="shared" si="25"/>
        <v>0</v>
      </c>
      <c r="CU11" s="45">
        <f t="shared" si="26"/>
        <v>0</v>
      </c>
      <c r="CV11" s="45">
        <f t="shared" si="27"/>
        <v>0</v>
      </c>
      <c r="CW11" s="45">
        <v>0</v>
      </c>
      <c r="CX11" s="45">
        <v>0</v>
      </c>
      <c r="CY11" s="45">
        <f t="shared" si="28"/>
        <v>0</v>
      </c>
      <c r="CZ11" s="45">
        <v>0</v>
      </c>
      <c r="DA11" s="45">
        <v>0</v>
      </c>
      <c r="DB11" s="45">
        <f t="shared" si="29"/>
        <v>0</v>
      </c>
      <c r="DC11" s="45">
        <v>0</v>
      </c>
      <c r="DD11" s="45">
        <v>0</v>
      </c>
      <c r="DE11" s="45">
        <f t="shared" si="30"/>
        <v>0</v>
      </c>
      <c r="DF11" s="45">
        <f t="shared" si="31"/>
        <v>0</v>
      </c>
      <c r="DG11" s="45">
        <f t="shared" si="32"/>
        <v>0</v>
      </c>
      <c r="DH11" s="45">
        <f t="shared" si="33"/>
        <v>0</v>
      </c>
      <c r="DI11" s="45">
        <v>0</v>
      </c>
      <c r="DJ11" s="45">
        <v>0</v>
      </c>
      <c r="DK11" s="45">
        <f t="shared" si="34"/>
        <v>0</v>
      </c>
      <c r="DL11" s="45">
        <v>0</v>
      </c>
      <c r="DM11" s="45">
        <v>0</v>
      </c>
      <c r="DN11" s="45">
        <f t="shared" si="35"/>
        <v>0</v>
      </c>
      <c r="DO11" s="45">
        <v>0</v>
      </c>
      <c r="DP11" s="45">
        <v>0</v>
      </c>
      <c r="DQ11" s="45">
        <f t="shared" si="36"/>
        <v>6</v>
      </c>
      <c r="DR11" s="45">
        <v>0</v>
      </c>
      <c r="DS11" s="45">
        <v>0</v>
      </c>
      <c r="DT11" s="45">
        <v>6</v>
      </c>
      <c r="DU11" s="45">
        <v>0</v>
      </c>
      <c r="DV11" s="48"/>
      <c r="DW11" s="48">
        <v>1010.93</v>
      </c>
      <c r="DX11" s="45"/>
      <c r="DY11" s="45">
        <v>0</v>
      </c>
      <c r="DZ11" s="45">
        <v>10</v>
      </c>
      <c r="EA11" s="45">
        <f t="shared" si="37"/>
        <v>4</v>
      </c>
      <c r="EB11" s="47">
        <f t="shared" si="51"/>
        <v>66.666666666666657</v>
      </c>
      <c r="EC11" s="45">
        <f t="shared" si="38"/>
        <v>2</v>
      </c>
      <c r="ED11" s="45">
        <f t="shared" si="39"/>
        <v>0</v>
      </c>
      <c r="EE11" s="45">
        <f t="shared" si="40"/>
        <v>2</v>
      </c>
      <c r="EF11" s="45">
        <v>0</v>
      </c>
      <c r="EG11" s="45">
        <v>0</v>
      </c>
      <c r="EH11" s="45">
        <v>0</v>
      </c>
      <c r="EI11" s="45">
        <v>0</v>
      </c>
      <c r="EJ11" s="45">
        <v>0</v>
      </c>
      <c r="EK11" s="45">
        <v>0</v>
      </c>
      <c r="EL11" s="45">
        <v>2</v>
      </c>
      <c r="EM11" s="45">
        <v>0</v>
      </c>
      <c r="EN11" s="45">
        <v>2</v>
      </c>
      <c r="EO11" s="45">
        <f t="shared" si="52"/>
        <v>2</v>
      </c>
      <c r="EP11" s="47">
        <f t="shared" si="53"/>
        <v>33.333333333333329</v>
      </c>
      <c r="EQ11" s="45">
        <v>4</v>
      </c>
      <c r="ER11" s="45">
        <f t="shared" si="42"/>
        <v>3</v>
      </c>
      <c r="ES11" s="34">
        <f t="shared" si="43"/>
        <v>75</v>
      </c>
      <c r="ET11" s="45">
        <v>2</v>
      </c>
      <c r="EU11" s="45">
        <v>0</v>
      </c>
      <c r="EV11" s="45">
        <v>1</v>
      </c>
      <c r="EW11" s="45">
        <v>0</v>
      </c>
      <c r="EX11" s="48">
        <v>461.17</v>
      </c>
      <c r="EY11" s="48">
        <v>259.75</v>
      </c>
      <c r="EZ11" s="48">
        <v>694.82</v>
      </c>
      <c r="FA11" s="46">
        <v>0</v>
      </c>
    </row>
    <row r="12" spans="1:160" s="89" customFormat="1">
      <c r="A12" s="26" t="s">
        <v>30</v>
      </c>
      <c r="B12" s="26" t="s">
        <v>215</v>
      </c>
      <c r="C12" s="29" t="s">
        <v>30</v>
      </c>
      <c r="D12" s="31">
        <v>124727</v>
      </c>
      <c r="E12" s="31">
        <f t="shared" si="0"/>
        <v>11677</v>
      </c>
      <c r="F12" s="31">
        <v>11677</v>
      </c>
      <c r="G12" s="34">
        <f t="shared" si="1"/>
        <v>100</v>
      </c>
      <c r="H12" s="32">
        <v>0</v>
      </c>
      <c r="I12" s="30">
        <f t="shared" si="2"/>
        <v>0</v>
      </c>
      <c r="J12" s="41">
        <v>8548</v>
      </c>
      <c r="K12" s="30">
        <f t="shared" si="44"/>
        <v>6.8533677551773069</v>
      </c>
      <c r="L12" s="31">
        <v>89607</v>
      </c>
      <c r="M12" s="31">
        <v>42482</v>
      </c>
      <c r="N12" s="90">
        <f t="shared" si="3"/>
        <v>34.05998701163341</v>
      </c>
      <c r="O12" s="31">
        <v>40126</v>
      </c>
      <c r="P12" s="31">
        <v>20666</v>
      </c>
      <c r="Q12" s="34">
        <f t="shared" si="4"/>
        <v>16.568986666880466</v>
      </c>
      <c r="R12" s="41">
        <f t="shared" si="5"/>
        <v>3760</v>
      </c>
      <c r="S12" s="41">
        <v>3760</v>
      </c>
      <c r="T12" s="30">
        <f t="shared" si="6"/>
        <v>100</v>
      </c>
      <c r="U12" s="32">
        <v>0</v>
      </c>
      <c r="V12" s="30">
        <f t="shared" si="7"/>
        <v>0</v>
      </c>
      <c r="W12" s="31">
        <v>1594</v>
      </c>
      <c r="X12" s="31">
        <v>0</v>
      </c>
      <c r="Y12" s="31">
        <v>2981</v>
      </c>
      <c r="Z12" s="39">
        <f t="shared" si="8"/>
        <v>2.3900198032502988</v>
      </c>
      <c r="AA12" s="31">
        <v>2981</v>
      </c>
      <c r="AB12" s="31">
        <v>0</v>
      </c>
      <c r="AC12" s="39">
        <f t="shared" si="9"/>
        <v>2.3900198032502988</v>
      </c>
      <c r="AD12" s="42">
        <v>126.35427092013973</v>
      </c>
      <c r="AE12" s="38">
        <v>120.28065326004867</v>
      </c>
      <c r="AF12" s="38">
        <v>431.39198138297826</v>
      </c>
      <c r="AG12" s="38">
        <v>498.98742158092818</v>
      </c>
      <c r="AH12" s="30">
        <v>3.4992021276595744</v>
      </c>
      <c r="AI12" s="40">
        <v>5.668130489335006</v>
      </c>
      <c r="AJ12" s="41">
        <v>1219</v>
      </c>
      <c r="AK12" s="30">
        <f t="shared" si="10"/>
        <v>32.420212765957444</v>
      </c>
      <c r="AL12" s="31">
        <v>1239</v>
      </c>
      <c r="AM12" s="31">
        <v>0</v>
      </c>
      <c r="AN12" s="39">
        <f t="shared" si="45"/>
        <v>77.728983688833125</v>
      </c>
      <c r="AO12" s="31">
        <v>1082</v>
      </c>
      <c r="AP12" s="39">
        <f t="shared" si="11"/>
        <v>36.296544783629656</v>
      </c>
      <c r="AQ12" s="45">
        <v>866</v>
      </c>
      <c r="AR12" s="169">
        <v>0</v>
      </c>
      <c r="AS12" s="39">
        <f t="shared" si="46"/>
        <v>29.050654142905064</v>
      </c>
      <c r="AT12" s="31">
        <v>855</v>
      </c>
      <c r="AU12" s="156">
        <f t="shared" si="47"/>
        <v>0.68549712572257815</v>
      </c>
      <c r="AV12" s="35" t="s">
        <v>456</v>
      </c>
      <c r="AW12" s="41">
        <f t="shared" si="48"/>
        <v>7324</v>
      </c>
      <c r="AX12" s="41">
        <f t="shared" si="49"/>
        <v>0</v>
      </c>
      <c r="AY12" s="30">
        <f t="shared" si="12"/>
        <v>5.8720245015113006</v>
      </c>
      <c r="AZ12" s="41">
        <v>2076</v>
      </c>
      <c r="BA12" s="41">
        <v>5241</v>
      </c>
      <c r="BB12" s="41">
        <v>7</v>
      </c>
      <c r="BC12" s="41">
        <v>0</v>
      </c>
      <c r="BD12" s="41">
        <v>0</v>
      </c>
      <c r="BE12" s="31">
        <v>0</v>
      </c>
      <c r="BF12" s="31">
        <f t="shared" si="13"/>
        <v>4832</v>
      </c>
      <c r="BG12" s="31">
        <f t="shared" si="14"/>
        <v>0</v>
      </c>
      <c r="BH12" s="31">
        <v>2076</v>
      </c>
      <c r="BI12" s="31">
        <v>2749</v>
      </c>
      <c r="BJ12" s="31">
        <v>7</v>
      </c>
      <c r="BK12" s="31">
        <v>0</v>
      </c>
      <c r="BL12" s="45">
        <v>0</v>
      </c>
      <c r="BM12" s="45">
        <v>0</v>
      </c>
      <c r="BN12" s="45">
        <v>4311</v>
      </c>
      <c r="BO12" s="45">
        <v>0</v>
      </c>
      <c r="BP12" s="34">
        <f t="shared" si="15"/>
        <v>3.4563486654854203</v>
      </c>
      <c r="BQ12" s="134">
        <v>72</v>
      </c>
      <c r="BR12" s="94">
        <f t="shared" si="16"/>
        <v>1.6701461377870561</v>
      </c>
      <c r="BS12" s="45">
        <f t="shared" si="17"/>
        <v>2560</v>
      </c>
      <c r="BT12" s="45">
        <f t="shared" si="18"/>
        <v>200</v>
      </c>
      <c r="BU12" s="45">
        <f t="shared" si="19"/>
        <v>1971</v>
      </c>
      <c r="BV12" s="45">
        <v>2076</v>
      </c>
      <c r="BW12" s="45">
        <v>0</v>
      </c>
      <c r="BX12" s="45">
        <v>0</v>
      </c>
      <c r="BY12" s="45">
        <v>477</v>
      </c>
      <c r="BZ12" s="45">
        <v>200</v>
      </c>
      <c r="CA12" s="45">
        <v>1971</v>
      </c>
      <c r="CB12" s="45">
        <v>7</v>
      </c>
      <c r="CC12" s="45">
        <v>0</v>
      </c>
      <c r="CD12" s="45">
        <v>0</v>
      </c>
      <c r="CE12" s="45">
        <f t="shared" si="20"/>
        <v>0</v>
      </c>
      <c r="CF12" s="45">
        <f t="shared" si="21"/>
        <v>0</v>
      </c>
      <c r="CG12" s="45">
        <f t="shared" si="22"/>
        <v>0</v>
      </c>
      <c r="CH12" s="46">
        <v>0</v>
      </c>
      <c r="CI12" s="46">
        <v>0</v>
      </c>
      <c r="CJ12" s="46">
        <v>0</v>
      </c>
      <c r="CK12" s="46">
        <v>0</v>
      </c>
      <c r="CL12" s="46">
        <v>0</v>
      </c>
      <c r="CM12" s="46">
        <v>0</v>
      </c>
      <c r="CN12" s="46">
        <v>0</v>
      </c>
      <c r="CO12" s="46">
        <v>0</v>
      </c>
      <c r="CP12" s="46">
        <v>0</v>
      </c>
      <c r="CQ12" s="45">
        <f t="shared" si="50"/>
        <v>894</v>
      </c>
      <c r="CR12" s="47">
        <f t="shared" si="23"/>
        <v>0.71676541566781848</v>
      </c>
      <c r="CS12" s="45">
        <f t="shared" si="24"/>
        <v>767</v>
      </c>
      <c r="CT12" s="45">
        <f t="shared" si="25"/>
        <v>221</v>
      </c>
      <c r="CU12" s="45">
        <f t="shared" si="26"/>
        <v>546</v>
      </c>
      <c r="CV12" s="45">
        <f t="shared" si="27"/>
        <v>33</v>
      </c>
      <c r="CW12" s="45">
        <v>33</v>
      </c>
      <c r="CX12" s="45">
        <v>0</v>
      </c>
      <c r="CY12" s="45">
        <f t="shared" si="28"/>
        <v>727</v>
      </c>
      <c r="CZ12" s="45">
        <v>181</v>
      </c>
      <c r="DA12" s="45">
        <v>546</v>
      </c>
      <c r="DB12" s="45">
        <f t="shared" si="29"/>
        <v>7</v>
      </c>
      <c r="DC12" s="45">
        <v>7</v>
      </c>
      <c r="DD12" s="45">
        <v>0</v>
      </c>
      <c r="DE12" s="45">
        <f t="shared" si="30"/>
        <v>0</v>
      </c>
      <c r="DF12" s="45">
        <f t="shared" si="31"/>
        <v>0</v>
      </c>
      <c r="DG12" s="45">
        <f t="shared" si="32"/>
        <v>0</v>
      </c>
      <c r="DH12" s="45">
        <f t="shared" si="33"/>
        <v>0</v>
      </c>
      <c r="DI12" s="45">
        <v>0</v>
      </c>
      <c r="DJ12" s="45">
        <v>0</v>
      </c>
      <c r="DK12" s="45">
        <f t="shared" si="34"/>
        <v>0</v>
      </c>
      <c r="DL12" s="45">
        <v>0</v>
      </c>
      <c r="DM12" s="45">
        <v>0</v>
      </c>
      <c r="DN12" s="45">
        <f t="shared" si="35"/>
        <v>0</v>
      </c>
      <c r="DO12" s="45">
        <v>0</v>
      </c>
      <c r="DP12" s="45">
        <v>0</v>
      </c>
      <c r="DQ12" s="45">
        <f t="shared" si="36"/>
        <v>127</v>
      </c>
      <c r="DR12" s="45">
        <v>0</v>
      </c>
      <c r="DS12" s="45">
        <v>1</v>
      </c>
      <c r="DT12" s="45">
        <v>126</v>
      </c>
      <c r="DU12" s="45">
        <v>0</v>
      </c>
      <c r="DV12" s="48">
        <v>854.94045643153538</v>
      </c>
      <c r="DW12" s="48">
        <v>799.68484126984106</v>
      </c>
      <c r="DX12" s="45">
        <v>2054</v>
      </c>
      <c r="DY12" s="45">
        <v>0</v>
      </c>
      <c r="DZ12" s="45">
        <v>0</v>
      </c>
      <c r="EA12" s="45">
        <f t="shared" si="37"/>
        <v>608</v>
      </c>
      <c r="EB12" s="47">
        <f t="shared" si="51"/>
        <v>68.008948545861301</v>
      </c>
      <c r="EC12" s="45">
        <f t="shared" si="38"/>
        <v>354</v>
      </c>
      <c r="ED12" s="45">
        <f t="shared" si="39"/>
        <v>131</v>
      </c>
      <c r="EE12" s="45">
        <f t="shared" si="40"/>
        <v>123</v>
      </c>
      <c r="EF12" s="45">
        <v>322</v>
      </c>
      <c r="EG12" s="45">
        <v>111</v>
      </c>
      <c r="EH12" s="45">
        <v>98</v>
      </c>
      <c r="EI12" s="45">
        <v>0</v>
      </c>
      <c r="EJ12" s="45">
        <v>0</v>
      </c>
      <c r="EK12" s="45">
        <v>0</v>
      </c>
      <c r="EL12" s="45">
        <v>32</v>
      </c>
      <c r="EM12" s="45">
        <v>20</v>
      </c>
      <c r="EN12" s="45">
        <v>25</v>
      </c>
      <c r="EO12" s="45">
        <f>CQ12-EA12</f>
        <v>286</v>
      </c>
      <c r="EP12" s="47">
        <f t="shared" si="53"/>
        <v>31.991051454138702</v>
      </c>
      <c r="EQ12" s="45">
        <v>195</v>
      </c>
      <c r="ER12" s="45">
        <f t="shared" si="42"/>
        <v>90</v>
      </c>
      <c r="ES12" s="34">
        <f t="shared" si="43"/>
        <v>46.153846153846153</v>
      </c>
      <c r="ET12" s="45">
        <v>37</v>
      </c>
      <c r="EU12" s="45">
        <v>0</v>
      </c>
      <c r="EV12" s="45">
        <v>30</v>
      </c>
      <c r="EW12" s="45">
        <v>23</v>
      </c>
      <c r="EX12" s="48">
        <v>828.8726666666671</v>
      </c>
      <c r="EY12" s="48">
        <v>15.92</v>
      </c>
      <c r="EZ12" s="48">
        <v>10958.22</v>
      </c>
      <c r="FA12" s="46">
        <v>45</v>
      </c>
    </row>
    <row r="13" spans="1:160" s="27" customFormat="1">
      <c r="A13" s="91" t="s">
        <v>218</v>
      </c>
      <c r="B13" s="91" t="s">
        <v>390</v>
      </c>
      <c r="C13" s="92" t="s">
        <v>19</v>
      </c>
      <c r="D13" s="93">
        <v>6054</v>
      </c>
      <c r="E13" s="93">
        <f t="shared" si="0"/>
        <v>118</v>
      </c>
      <c r="F13" s="93">
        <v>107</v>
      </c>
      <c r="G13" s="94">
        <f t="shared" si="1"/>
        <v>90.677966101694921</v>
      </c>
      <c r="H13" s="95">
        <v>11</v>
      </c>
      <c r="I13" s="96">
        <f t="shared" si="2"/>
        <v>9.3220338983050848</v>
      </c>
      <c r="J13" s="97">
        <v>102</v>
      </c>
      <c r="K13" s="96">
        <f t="shared" si="44"/>
        <v>1.6848364717542121</v>
      </c>
      <c r="L13" s="93">
        <v>1867</v>
      </c>
      <c r="M13" s="93">
        <v>1123</v>
      </c>
      <c r="N13" s="98">
        <f t="shared" si="3"/>
        <v>18.549719193921373</v>
      </c>
      <c r="O13" s="93">
        <v>622</v>
      </c>
      <c r="P13" s="93">
        <v>381</v>
      </c>
      <c r="Q13" s="94">
        <f t="shared" si="4"/>
        <v>6.2933597621407333</v>
      </c>
      <c r="R13" s="97">
        <f t="shared" si="5"/>
        <v>47</v>
      </c>
      <c r="S13" s="97">
        <v>47</v>
      </c>
      <c r="T13" s="96">
        <f t="shared" si="6"/>
        <v>100</v>
      </c>
      <c r="U13" s="95">
        <v>0</v>
      </c>
      <c r="V13" s="96">
        <f t="shared" si="7"/>
        <v>0</v>
      </c>
      <c r="W13" s="93">
        <v>20</v>
      </c>
      <c r="X13" s="93">
        <v>0</v>
      </c>
      <c r="Y13" s="93">
        <v>44</v>
      </c>
      <c r="Z13" s="99">
        <f t="shared" si="8"/>
        <v>0.72679220350181706</v>
      </c>
      <c r="AA13" s="93">
        <v>44</v>
      </c>
      <c r="AB13" s="93">
        <v>0</v>
      </c>
      <c r="AC13" s="99">
        <f t="shared" si="9"/>
        <v>0.72679220350181706</v>
      </c>
      <c r="AD13" s="100">
        <v>100.13101440750501</v>
      </c>
      <c r="AE13" s="101">
        <v>71.886357664701904</v>
      </c>
      <c r="AF13" s="101">
        <v>1207.3104255319199</v>
      </c>
      <c r="AG13" s="101">
        <v>628.10599999999999</v>
      </c>
      <c r="AH13" s="96">
        <v>11</v>
      </c>
      <c r="AI13" s="102">
        <v>11</v>
      </c>
      <c r="AJ13" s="97">
        <v>16</v>
      </c>
      <c r="AK13" s="96">
        <f t="shared" si="10"/>
        <v>34.042553191489361</v>
      </c>
      <c r="AL13" s="93">
        <v>11</v>
      </c>
      <c r="AM13" s="93">
        <v>0</v>
      </c>
      <c r="AN13" s="39">
        <f t="shared" si="45"/>
        <v>55.000000000000007</v>
      </c>
      <c r="AO13" s="93">
        <v>15</v>
      </c>
      <c r="AP13" s="99">
        <f t="shared" si="11"/>
        <v>34.090909090909086</v>
      </c>
      <c r="AQ13" s="45">
        <v>10</v>
      </c>
      <c r="AR13" s="170">
        <v>0</v>
      </c>
      <c r="AS13" s="99">
        <f t="shared" si="46"/>
        <v>22.727272727272727</v>
      </c>
      <c r="AT13" s="93">
        <v>14</v>
      </c>
      <c r="AU13" s="162">
        <f t="shared" si="47"/>
        <v>0.23125206475057813</v>
      </c>
      <c r="AV13" s="96" t="s">
        <v>456</v>
      </c>
      <c r="AW13" s="97">
        <f t="shared" si="48"/>
        <v>59</v>
      </c>
      <c r="AX13" s="97">
        <f t="shared" si="49"/>
        <v>0</v>
      </c>
      <c r="AY13" s="96">
        <f t="shared" si="12"/>
        <v>0.97456227287743646</v>
      </c>
      <c r="AZ13" s="97">
        <v>6</v>
      </c>
      <c r="BA13" s="97">
        <v>53</v>
      </c>
      <c r="BB13" s="97">
        <v>0</v>
      </c>
      <c r="BC13" s="97">
        <v>0</v>
      </c>
      <c r="BD13" s="97">
        <v>0</v>
      </c>
      <c r="BE13" s="93">
        <v>0</v>
      </c>
      <c r="BF13" s="93">
        <f t="shared" si="13"/>
        <v>53</v>
      </c>
      <c r="BG13" s="93">
        <f t="shared" si="14"/>
        <v>0</v>
      </c>
      <c r="BH13" s="93">
        <v>0</v>
      </c>
      <c r="BI13" s="93">
        <v>53</v>
      </c>
      <c r="BJ13" s="93">
        <v>0</v>
      </c>
      <c r="BK13" s="93">
        <v>0</v>
      </c>
      <c r="BL13" s="103">
        <v>0</v>
      </c>
      <c r="BM13" s="103">
        <v>0</v>
      </c>
      <c r="BN13" s="103">
        <v>49</v>
      </c>
      <c r="BO13" s="103">
        <v>0</v>
      </c>
      <c r="BP13" s="94">
        <f t="shared" si="15"/>
        <v>0.80938222662702342</v>
      </c>
      <c r="BQ13" s="140">
        <v>0</v>
      </c>
      <c r="BR13" s="94">
        <f t="shared" si="16"/>
        <v>0</v>
      </c>
      <c r="BS13" s="103">
        <f t="shared" si="17"/>
        <v>0</v>
      </c>
      <c r="BT13" s="103">
        <f t="shared" si="18"/>
        <v>25</v>
      </c>
      <c r="BU13" s="103">
        <f t="shared" si="19"/>
        <v>28</v>
      </c>
      <c r="BV13" s="103">
        <v>0</v>
      </c>
      <c r="BW13" s="103">
        <v>0</v>
      </c>
      <c r="BX13" s="103">
        <v>0</v>
      </c>
      <c r="BY13" s="103">
        <v>0</v>
      </c>
      <c r="BZ13" s="103">
        <v>25</v>
      </c>
      <c r="CA13" s="103">
        <v>28</v>
      </c>
      <c r="CB13" s="103">
        <v>0</v>
      </c>
      <c r="CC13" s="103">
        <v>0</v>
      </c>
      <c r="CD13" s="103">
        <v>0</v>
      </c>
      <c r="CE13" s="103">
        <f t="shared" si="20"/>
        <v>0</v>
      </c>
      <c r="CF13" s="103">
        <f t="shared" si="21"/>
        <v>0</v>
      </c>
      <c r="CG13" s="103">
        <f t="shared" si="22"/>
        <v>0</v>
      </c>
      <c r="CH13" s="91">
        <v>0</v>
      </c>
      <c r="CI13" s="91">
        <v>0</v>
      </c>
      <c r="CJ13" s="91">
        <v>0</v>
      </c>
      <c r="CK13" s="91">
        <v>0</v>
      </c>
      <c r="CL13" s="91">
        <v>0</v>
      </c>
      <c r="CM13" s="91">
        <v>0</v>
      </c>
      <c r="CN13" s="91">
        <v>0</v>
      </c>
      <c r="CO13" s="91">
        <v>0</v>
      </c>
      <c r="CP13" s="91">
        <v>0</v>
      </c>
      <c r="CQ13" s="103">
        <f t="shared" si="50"/>
        <v>0</v>
      </c>
      <c r="CR13" s="104">
        <f t="shared" si="23"/>
        <v>0</v>
      </c>
      <c r="CS13" s="103">
        <f t="shared" si="24"/>
        <v>0</v>
      </c>
      <c r="CT13" s="103">
        <f t="shared" si="25"/>
        <v>0</v>
      </c>
      <c r="CU13" s="103">
        <f t="shared" si="26"/>
        <v>0</v>
      </c>
      <c r="CV13" s="103">
        <f t="shared" si="27"/>
        <v>0</v>
      </c>
      <c r="CW13" s="103">
        <v>0</v>
      </c>
      <c r="CX13" s="103">
        <v>0</v>
      </c>
      <c r="CY13" s="103">
        <f t="shared" si="28"/>
        <v>0</v>
      </c>
      <c r="CZ13" s="103">
        <v>0</v>
      </c>
      <c r="DA13" s="103">
        <v>0</v>
      </c>
      <c r="DB13" s="103">
        <f t="shared" si="29"/>
        <v>0</v>
      </c>
      <c r="DC13" s="103">
        <v>0</v>
      </c>
      <c r="DD13" s="103">
        <v>0</v>
      </c>
      <c r="DE13" s="103">
        <f t="shared" si="30"/>
        <v>0</v>
      </c>
      <c r="DF13" s="103">
        <f t="shared" si="31"/>
        <v>0</v>
      </c>
      <c r="DG13" s="103">
        <f t="shared" si="32"/>
        <v>0</v>
      </c>
      <c r="DH13" s="103">
        <f t="shared" si="33"/>
        <v>0</v>
      </c>
      <c r="DI13" s="103">
        <v>0</v>
      </c>
      <c r="DJ13" s="103">
        <v>0</v>
      </c>
      <c r="DK13" s="103">
        <f t="shared" si="34"/>
        <v>0</v>
      </c>
      <c r="DL13" s="103">
        <v>0</v>
      </c>
      <c r="DM13" s="103">
        <v>0</v>
      </c>
      <c r="DN13" s="103">
        <f t="shared" si="35"/>
        <v>0</v>
      </c>
      <c r="DO13" s="103">
        <v>0</v>
      </c>
      <c r="DP13" s="103">
        <v>0</v>
      </c>
      <c r="DQ13" s="103">
        <f t="shared" si="36"/>
        <v>0</v>
      </c>
      <c r="DR13" s="103">
        <v>0</v>
      </c>
      <c r="DS13" s="103">
        <v>0</v>
      </c>
      <c r="DT13" s="103">
        <v>0</v>
      </c>
      <c r="DU13" s="103">
        <v>0</v>
      </c>
      <c r="DV13" s="105"/>
      <c r="DW13" s="105"/>
      <c r="DX13" s="103">
        <v>0</v>
      </c>
      <c r="DY13" s="103">
        <v>0</v>
      </c>
      <c r="DZ13" s="103">
        <v>0</v>
      </c>
      <c r="EA13" s="103">
        <f t="shared" si="37"/>
        <v>0</v>
      </c>
      <c r="EB13" s="104" t="s">
        <v>453</v>
      </c>
      <c r="EC13" s="103">
        <f t="shared" si="38"/>
        <v>0</v>
      </c>
      <c r="ED13" s="103">
        <f t="shared" si="39"/>
        <v>0</v>
      </c>
      <c r="EE13" s="103">
        <f t="shared" si="40"/>
        <v>0</v>
      </c>
      <c r="EF13" s="103">
        <v>0</v>
      </c>
      <c r="EG13" s="103">
        <v>0</v>
      </c>
      <c r="EH13" s="103">
        <v>0</v>
      </c>
      <c r="EI13" s="103">
        <v>0</v>
      </c>
      <c r="EJ13" s="103">
        <v>0</v>
      </c>
      <c r="EK13" s="103">
        <v>0</v>
      </c>
      <c r="EL13" s="103">
        <v>0</v>
      </c>
      <c r="EM13" s="103">
        <v>0</v>
      </c>
      <c r="EN13" s="103">
        <v>0</v>
      </c>
      <c r="EO13" s="103">
        <f t="shared" si="52"/>
        <v>0</v>
      </c>
      <c r="EP13" s="104" t="s">
        <v>453</v>
      </c>
      <c r="EQ13" s="103">
        <v>7</v>
      </c>
      <c r="ER13" s="103">
        <f t="shared" si="42"/>
        <v>3</v>
      </c>
      <c r="ES13" s="94">
        <f t="shared" si="43"/>
        <v>42.857142857142854</v>
      </c>
      <c r="ET13" s="103">
        <v>0</v>
      </c>
      <c r="EU13" s="103">
        <v>1</v>
      </c>
      <c r="EV13" s="103">
        <v>2</v>
      </c>
      <c r="EW13" s="103">
        <v>0</v>
      </c>
      <c r="EX13" s="105">
        <v>2122.0499999999997</v>
      </c>
      <c r="EY13" s="105">
        <v>398.92</v>
      </c>
      <c r="EZ13" s="105">
        <v>3632.94</v>
      </c>
      <c r="FA13" s="91">
        <v>0</v>
      </c>
    </row>
    <row r="14" spans="1:160" s="27" customFormat="1">
      <c r="A14" s="91" t="s">
        <v>219</v>
      </c>
      <c r="B14" s="91" t="s">
        <v>390</v>
      </c>
      <c r="C14" s="92" t="s">
        <v>19</v>
      </c>
      <c r="D14" s="93">
        <v>3767</v>
      </c>
      <c r="E14" s="93">
        <f t="shared" si="0"/>
        <v>94</v>
      </c>
      <c r="F14" s="93">
        <v>92</v>
      </c>
      <c r="G14" s="94">
        <f t="shared" si="1"/>
        <v>97.872340425531917</v>
      </c>
      <c r="H14" s="95">
        <v>2</v>
      </c>
      <c r="I14" s="96">
        <f t="shared" si="2"/>
        <v>2.1276595744680851</v>
      </c>
      <c r="J14" s="97">
        <v>83</v>
      </c>
      <c r="K14" s="96">
        <f t="shared" si="44"/>
        <v>2.2033448367401114</v>
      </c>
      <c r="L14" s="93">
        <v>1180</v>
      </c>
      <c r="M14" s="93">
        <v>677</v>
      </c>
      <c r="N14" s="98">
        <f t="shared" si="3"/>
        <v>17.971860897265728</v>
      </c>
      <c r="O14" s="93">
        <v>416</v>
      </c>
      <c r="P14" s="93">
        <v>243</v>
      </c>
      <c r="Q14" s="94">
        <f t="shared" si="4"/>
        <v>6.4507565702150256</v>
      </c>
      <c r="R14" s="97">
        <f t="shared" si="5"/>
        <v>43</v>
      </c>
      <c r="S14" s="97">
        <v>42</v>
      </c>
      <c r="T14" s="96">
        <f t="shared" si="6"/>
        <v>97.674418604651152</v>
      </c>
      <c r="U14" s="95">
        <v>1</v>
      </c>
      <c r="V14" s="96">
        <f t="shared" si="7"/>
        <v>2.3255813953488373</v>
      </c>
      <c r="W14" s="93">
        <v>15</v>
      </c>
      <c r="X14" s="93">
        <v>0</v>
      </c>
      <c r="Y14" s="93">
        <v>39</v>
      </c>
      <c r="Z14" s="99">
        <f t="shared" si="8"/>
        <v>1.0353066100345103</v>
      </c>
      <c r="AA14" s="93">
        <v>39</v>
      </c>
      <c r="AB14" s="93">
        <v>0</v>
      </c>
      <c r="AC14" s="99">
        <f t="shared" si="9"/>
        <v>1.0353066100345103</v>
      </c>
      <c r="AD14" s="100">
        <v>74.114086233221997</v>
      </c>
      <c r="AE14" s="101">
        <v>58.317899041877297</v>
      </c>
      <c r="AF14" s="101">
        <v>637.63976190476205</v>
      </c>
      <c r="AG14" s="101">
        <v>693.11599999999999</v>
      </c>
      <c r="AH14" s="96">
        <v>10</v>
      </c>
      <c r="AI14" s="102">
        <v>13</v>
      </c>
      <c r="AJ14" s="97">
        <v>14</v>
      </c>
      <c r="AK14" s="96">
        <f>(AJ14/S14)*100</f>
        <v>33.333333333333329</v>
      </c>
      <c r="AL14" s="93">
        <v>9</v>
      </c>
      <c r="AM14" s="93">
        <v>0</v>
      </c>
      <c r="AN14" s="39">
        <f t="shared" si="45"/>
        <v>60</v>
      </c>
      <c r="AO14" s="93">
        <v>13</v>
      </c>
      <c r="AP14" s="99">
        <f t="shared" si="11"/>
        <v>33.333333333333329</v>
      </c>
      <c r="AQ14" s="45">
        <v>9</v>
      </c>
      <c r="AR14" s="170">
        <v>0</v>
      </c>
      <c r="AS14" s="99">
        <f t="shared" si="46"/>
        <v>23.076923076923077</v>
      </c>
      <c r="AT14" s="93">
        <v>7</v>
      </c>
      <c r="AU14" s="162">
        <f t="shared" si="47"/>
        <v>0.18582426333952748</v>
      </c>
      <c r="AV14" s="96" t="s">
        <v>456</v>
      </c>
      <c r="AW14" s="97">
        <f t="shared" si="48"/>
        <v>50</v>
      </c>
      <c r="AX14" s="97">
        <f t="shared" si="49"/>
        <v>0</v>
      </c>
      <c r="AY14" s="96">
        <f t="shared" si="12"/>
        <v>1.3273161667109106</v>
      </c>
      <c r="AZ14" s="97">
        <v>4</v>
      </c>
      <c r="BA14" s="97">
        <v>46</v>
      </c>
      <c r="BB14" s="97">
        <v>0</v>
      </c>
      <c r="BC14" s="97">
        <v>0</v>
      </c>
      <c r="BD14" s="97">
        <v>0</v>
      </c>
      <c r="BE14" s="93">
        <v>0</v>
      </c>
      <c r="BF14" s="93">
        <f t="shared" si="13"/>
        <v>46</v>
      </c>
      <c r="BG14" s="93">
        <f t="shared" si="14"/>
        <v>0</v>
      </c>
      <c r="BH14" s="93">
        <v>0</v>
      </c>
      <c r="BI14" s="93">
        <v>46</v>
      </c>
      <c r="BJ14" s="93">
        <v>0</v>
      </c>
      <c r="BK14" s="93">
        <v>0</v>
      </c>
      <c r="BL14" s="103">
        <v>0</v>
      </c>
      <c r="BM14" s="103">
        <v>0</v>
      </c>
      <c r="BN14" s="103">
        <v>42</v>
      </c>
      <c r="BO14" s="103">
        <v>0</v>
      </c>
      <c r="BP14" s="94">
        <f t="shared" si="15"/>
        <v>1.1149455800371648</v>
      </c>
      <c r="BQ14" s="140">
        <v>0</v>
      </c>
      <c r="BR14" s="94">
        <f t="shared" si="16"/>
        <v>0</v>
      </c>
      <c r="BS14" s="103">
        <f t="shared" si="17"/>
        <v>1</v>
      </c>
      <c r="BT14" s="103">
        <f t="shared" si="18"/>
        <v>26</v>
      </c>
      <c r="BU14" s="103">
        <f t="shared" si="19"/>
        <v>19</v>
      </c>
      <c r="BV14" s="103">
        <v>0</v>
      </c>
      <c r="BW14" s="103">
        <v>0</v>
      </c>
      <c r="BX14" s="103">
        <v>0</v>
      </c>
      <c r="BY14" s="103">
        <v>1</v>
      </c>
      <c r="BZ14" s="103">
        <v>26</v>
      </c>
      <c r="CA14" s="103">
        <v>19</v>
      </c>
      <c r="CB14" s="103">
        <v>0</v>
      </c>
      <c r="CC14" s="103">
        <v>0</v>
      </c>
      <c r="CD14" s="103">
        <v>0</v>
      </c>
      <c r="CE14" s="103">
        <f t="shared" si="20"/>
        <v>0</v>
      </c>
      <c r="CF14" s="103">
        <f t="shared" si="21"/>
        <v>0</v>
      </c>
      <c r="CG14" s="103">
        <f t="shared" si="22"/>
        <v>0</v>
      </c>
      <c r="CH14" s="91">
        <v>0</v>
      </c>
      <c r="CI14" s="91">
        <v>0</v>
      </c>
      <c r="CJ14" s="91">
        <v>0</v>
      </c>
      <c r="CK14" s="91">
        <v>0</v>
      </c>
      <c r="CL14" s="91">
        <v>0</v>
      </c>
      <c r="CM14" s="91">
        <v>0</v>
      </c>
      <c r="CN14" s="91">
        <v>0</v>
      </c>
      <c r="CO14" s="91">
        <v>0</v>
      </c>
      <c r="CP14" s="91">
        <v>0</v>
      </c>
      <c r="CQ14" s="103">
        <f t="shared" si="50"/>
        <v>0</v>
      </c>
      <c r="CR14" s="104">
        <f t="shared" si="23"/>
        <v>0</v>
      </c>
      <c r="CS14" s="103">
        <f t="shared" si="24"/>
        <v>0</v>
      </c>
      <c r="CT14" s="103">
        <f t="shared" si="25"/>
        <v>0</v>
      </c>
      <c r="CU14" s="103">
        <f t="shared" si="26"/>
        <v>0</v>
      </c>
      <c r="CV14" s="103">
        <f t="shared" si="27"/>
        <v>0</v>
      </c>
      <c r="CW14" s="103">
        <v>0</v>
      </c>
      <c r="CX14" s="103">
        <v>0</v>
      </c>
      <c r="CY14" s="103">
        <f t="shared" si="28"/>
        <v>0</v>
      </c>
      <c r="CZ14" s="103">
        <v>0</v>
      </c>
      <c r="DA14" s="103">
        <v>0</v>
      </c>
      <c r="DB14" s="103">
        <f t="shared" si="29"/>
        <v>0</v>
      </c>
      <c r="DC14" s="103">
        <v>0</v>
      </c>
      <c r="DD14" s="103">
        <v>0</v>
      </c>
      <c r="DE14" s="103">
        <f t="shared" si="30"/>
        <v>0</v>
      </c>
      <c r="DF14" s="103">
        <f t="shared" si="31"/>
        <v>0</v>
      </c>
      <c r="DG14" s="103">
        <f t="shared" si="32"/>
        <v>0</v>
      </c>
      <c r="DH14" s="103">
        <f t="shared" si="33"/>
        <v>0</v>
      </c>
      <c r="DI14" s="103">
        <v>0</v>
      </c>
      <c r="DJ14" s="103">
        <v>0</v>
      </c>
      <c r="DK14" s="103">
        <f t="shared" si="34"/>
        <v>0</v>
      </c>
      <c r="DL14" s="103">
        <v>0</v>
      </c>
      <c r="DM14" s="103">
        <v>0</v>
      </c>
      <c r="DN14" s="103">
        <f t="shared" si="35"/>
        <v>0</v>
      </c>
      <c r="DO14" s="103">
        <v>0</v>
      </c>
      <c r="DP14" s="103">
        <v>0</v>
      </c>
      <c r="DQ14" s="103">
        <f t="shared" si="36"/>
        <v>0</v>
      </c>
      <c r="DR14" s="103">
        <v>0</v>
      </c>
      <c r="DS14" s="103">
        <v>0</v>
      </c>
      <c r="DT14" s="103">
        <v>0</v>
      </c>
      <c r="DU14" s="103">
        <v>0</v>
      </c>
      <c r="DV14" s="105"/>
      <c r="DW14" s="105"/>
      <c r="DX14" s="103">
        <v>0</v>
      </c>
      <c r="DY14" s="103">
        <v>0</v>
      </c>
      <c r="DZ14" s="103">
        <v>0</v>
      </c>
      <c r="EA14" s="103">
        <f t="shared" si="37"/>
        <v>0</v>
      </c>
      <c r="EB14" s="104" t="s">
        <v>453</v>
      </c>
      <c r="EC14" s="103">
        <f t="shared" si="38"/>
        <v>0</v>
      </c>
      <c r="ED14" s="103">
        <f t="shared" si="39"/>
        <v>0</v>
      </c>
      <c r="EE14" s="103">
        <f t="shared" si="40"/>
        <v>0</v>
      </c>
      <c r="EF14" s="103">
        <v>0</v>
      </c>
      <c r="EG14" s="103">
        <v>0</v>
      </c>
      <c r="EH14" s="103">
        <v>0</v>
      </c>
      <c r="EI14" s="103">
        <v>0</v>
      </c>
      <c r="EJ14" s="103">
        <v>0</v>
      </c>
      <c r="EK14" s="103">
        <v>0</v>
      </c>
      <c r="EL14" s="103">
        <v>0</v>
      </c>
      <c r="EM14" s="103">
        <v>0</v>
      </c>
      <c r="EN14" s="103">
        <v>0</v>
      </c>
      <c r="EO14" s="103">
        <f t="shared" si="52"/>
        <v>0</v>
      </c>
      <c r="EP14" s="104" t="s">
        <v>453</v>
      </c>
      <c r="EQ14" s="103">
        <v>3</v>
      </c>
      <c r="ER14" s="103">
        <f t="shared" si="42"/>
        <v>0</v>
      </c>
      <c r="ES14" s="94">
        <f t="shared" si="43"/>
        <v>0</v>
      </c>
      <c r="ET14" s="103">
        <v>0</v>
      </c>
      <c r="EU14" s="103">
        <v>0</v>
      </c>
      <c r="EV14" s="103">
        <v>0</v>
      </c>
      <c r="EW14" s="103">
        <v>0</v>
      </c>
      <c r="EX14" s="105"/>
      <c r="EY14" s="105"/>
      <c r="EZ14" s="105"/>
      <c r="FA14" s="91">
        <v>0</v>
      </c>
      <c r="FB14" s="28"/>
      <c r="FC14" s="28"/>
      <c r="FD14" s="28"/>
    </row>
    <row r="15" spans="1:160" s="27" customFormat="1">
      <c r="A15" s="26" t="s">
        <v>145</v>
      </c>
      <c r="B15" s="26" t="s">
        <v>209</v>
      </c>
      <c r="C15" s="29" t="s">
        <v>30</v>
      </c>
      <c r="D15" s="31">
        <v>5440</v>
      </c>
      <c r="E15" s="31">
        <f t="shared" si="0"/>
        <v>241</v>
      </c>
      <c r="F15" s="33">
        <v>239</v>
      </c>
      <c r="G15" s="34">
        <f t="shared" si="1"/>
        <v>99.170124481327804</v>
      </c>
      <c r="H15" s="32">
        <v>2</v>
      </c>
      <c r="I15" s="30">
        <f t="shared" si="2"/>
        <v>0.82987551867219922</v>
      </c>
      <c r="J15" s="32">
        <v>172</v>
      </c>
      <c r="K15" s="30">
        <f t="shared" si="44"/>
        <v>3.1617647058823528</v>
      </c>
      <c r="L15" s="31">
        <v>3261</v>
      </c>
      <c r="M15" s="31">
        <v>1322</v>
      </c>
      <c r="N15" s="90">
        <f t="shared" si="3"/>
        <v>24.301470588235293</v>
      </c>
      <c r="O15" s="31">
        <v>653</v>
      </c>
      <c r="P15" s="31">
        <v>378</v>
      </c>
      <c r="Q15" s="34">
        <f t="shared" si="4"/>
        <v>6.9485294117647065</v>
      </c>
      <c r="R15" s="32">
        <f t="shared" si="5"/>
        <v>131</v>
      </c>
      <c r="S15" s="32">
        <v>131</v>
      </c>
      <c r="T15" s="30">
        <f t="shared" si="6"/>
        <v>100</v>
      </c>
      <c r="U15" s="32">
        <v>0</v>
      </c>
      <c r="V15" s="30">
        <f t="shared" si="7"/>
        <v>0</v>
      </c>
      <c r="W15" s="33">
        <v>18</v>
      </c>
      <c r="X15" s="33">
        <v>0</v>
      </c>
      <c r="Y15" s="33">
        <v>99</v>
      </c>
      <c r="Z15" s="39">
        <f t="shared" si="8"/>
        <v>1.8198529411764708</v>
      </c>
      <c r="AA15" s="33">
        <v>99</v>
      </c>
      <c r="AB15" s="33">
        <v>0</v>
      </c>
      <c r="AC15" s="39">
        <f t="shared" si="9"/>
        <v>1.8198529411764708</v>
      </c>
      <c r="AD15" s="42">
        <v>80.634384225578685</v>
      </c>
      <c r="AE15" s="38">
        <v>83.346986307002453</v>
      </c>
      <c r="AF15" s="38">
        <v>440.92824427480906</v>
      </c>
      <c r="AG15" s="38">
        <v>748.201111111111</v>
      </c>
      <c r="AH15" s="30">
        <v>6.1297709923664119</v>
      </c>
      <c r="AI15" s="40">
        <v>9.5555555555555554</v>
      </c>
      <c r="AJ15" s="41">
        <v>78</v>
      </c>
      <c r="AK15" s="30">
        <f t="shared" si="10"/>
        <v>59.541984732824424</v>
      </c>
      <c r="AL15" s="31">
        <v>19</v>
      </c>
      <c r="AM15" s="31">
        <v>0</v>
      </c>
      <c r="AN15" s="39">
        <f t="shared" si="45"/>
        <v>105.55555555555556</v>
      </c>
      <c r="AO15" s="31">
        <v>56</v>
      </c>
      <c r="AP15" s="39">
        <f t="shared" si="11"/>
        <v>56.56565656565656</v>
      </c>
      <c r="AQ15" s="45">
        <v>17</v>
      </c>
      <c r="AR15" s="169">
        <v>0</v>
      </c>
      <c r="AS15" s="39">
        <f t="shared" si="46"/>
        <v>17.171717171717169</v>
      </c>
      <c r="AT15" s="31">
        <v>3</v>
      </c>
      <c r="AU15" s="156">
        <f t="shared" si="47"/>
        <v>5.514705882352941E-2</v>
      </c>
      <c r="AV15" s="35" t="s">
        <v>456</v>
      </c>
      <c r="AW15" s="41">
        <f t="shared" si="48"/>
        <v>38</v>
      </c>
      <c r="AX15" s="41">
        <f t="shared" si="49"/>
        <v>0</v>
      </c>
      <c r="AY15" s="30">
        <f t="shared" si="12"/>
        <v>0.69852941176470595</v>
      </c>
      <c r="AZ15" s="43">
        <v>0</v>
      </c>
      <c r="BA15" s="43">
        <v>38</v>
      </c>
      <c r="BB15" s="43">
        <v>0</v>
      </c>
      <c r="BC15" s="41">
        <v>0</v>
      </c>
      <c r="BD15" s="41">
        <v>0</v>
      </c>
      <c r="BE15" s="31">
        <v>0</v>
      </c>
      <c r="BF15" s="31">
        <f t="shared" si="13"/>
        <v>23</v>
      </c>
      <c r="BG15" s="31">
        <f t="shared" si="14"/>
        <v>0</v>
      </c>
      <c r="BH15" s="31">
        <v>0</v>
      </c>
      <c r="BI15" s="31">
        <v>23</v>
      </c>
      <c r="BJ15" s="31">
        <v>0</v>
      </c>
      <c r="BK15" s="31">
        <v>0</v>
      </c>
      <c r="BL15" s="45">
        <v>0</v>
      </c>
      <c r="BM15" s="45">
        <v>0</v>
      </c>
      <c r="BN15" s="45">
        <v>23</v>
      </c>
      <c r="BO15" s="45">
        <v>0</v>
      </c>
      <c r="BP15" s="34">
        <f t="shared" si="15"/>
        <v>0.42279411764705882</v>
      </c>
      <c r="BQ15" s="134">
        <v>1</v>
      </c>
      <c r="BR15" s="94">
        <f t="shared" si="16"/>
        <v>4.3478260869565215</v>
      </c>
      <c r="BS15" s="45">
        <f t="shared" si="17"/>
        <v>0</v>
      </c>
      <c r="BT15" s="45">
        <f t="shared" si="18"/>
        <v>1</v>
      </c>
      <c r="BU15" s="45">
        <f t="shared" si="19"/>
        <v>22</v>
      </c>
      <c r="BV15" s="46">
        <v>0</v>
      </c>
      <c r="BW15" s="46">
        <v>0</v>
      </c>
      <c r="BX15" s="46">
        <v>0</v>
      </c>
      <c r="BY15" s="46">
        <v>0</v>
      </c>
      <c r="BZ15" s="46">
        <v>1</v>
      </c>
      <c r="CA15" s="46">
        <v>22</v>
      </c>
      <c r="CB15" s="46">
        <v>0</v>
      </c>
      <c r="CC15" s="46">
        <v>0</v>
      </c>
      <c r="CD15" s="46">
        <v>0</v>
      </c>
      <c r="CE15" s="45">
        <f t="shared" si="20"/>
        <v>0</v>
      </c>
      <c r="CF15" s="45">
        <f t="shared" si="21"/>
        <v>0</v>
      </c>
      <c r="CG15" s="45">
        <f t="shared" si="22"/>
        <v>0</v>
      </c>
      <c r="CH15" s="46">
        <v>0</v>
      </c>
      <c r="CI15" s="46">
        <v>0</v>
      </c>
      <c r="CJ15" s="46">
        <v>0</v>
      </c>
      <c r="CK15" s="46">
        <v>0</v>
      </c>
      <c r="CL15" s="46">
        <v>0</v>
      </c>
      <c r="CM15" s="46">
        <v>0</v>
      </c>
      <c r="CN15" s="46">
        <v>0</v>
      </c>
      <c r="CO15" s="46">
        <v>0</v>
      </c>
      <c r="CP15" s="46">
        <v>0</v>
      </c>
      <c r="CQ15" s="45">
        <f t="shared" si="50"/>
        <v>8</v>
      </c>
      <c r="CR15" s="47">
        <f t="shared" si="23"/>
        <v>0.14705882352941177</v>
      </c>
      <c r="CS15" s="45">
        <f t="shared" si="24"/>
        <v>5</v>
      </c>
      <c r="CT15" s="45">
        <f t="shared" si="25"/>
        <v>1</v>
      </c>
      <c r="CU15" s="45">
        <f t="shared" si="26"/>
        <v>4</v>
      </c>
      <c r="CV15" s="45">
        <f t="shared" si="27"/>
        <v>0</v>
      </c>
      <c r="CW15" s="45">
        <v>0</v>
      </c>
      <c r="CX15" s="45">
        <v>0</v>
      </c>
      <c r="CY15" s="45">
        <f t="shared" si="28"/>
        <v>5</v>
      </c>
      <c r="CZ15" s="45">
        <v>1</v>
      </c>
      <c r="DA15" s="45">
        <v>4</v>
      </c>
      <c r="DB15" s="45">
        <f t="shared" si="29"/>
        <v>0</v>
      </c>
      <c r="DC15" s="45">
        <v>0</v>
      </c>
      <c r="DD15" s="45">
        <v>0</v>
      </c>
      <c r="DE15" s="45">
        <f t="shared" si="30"/>
        <v>0</v>
      </c>
      <c r="DF15" s="45">
        <f t="shared" si="31"/>
        <v>0</v>
      </c>
      <c r="DG15" s="45">
        <f t="shared" si="32"/>
        <v>0</v>
      </c>
      <c r="DH15" s="45">
        <f t="shared" si="33"/>
        <v>0</v>
      </c>
      <c r="DI15" s="45">
        <v>0</v>
      </c>
      <c r="DJ15" s="45">
        <v>0</v>
      </c>
      <c r="DK15" s="45">
        <f t="shared" si="34"/>
        <v>0</v>
      </c>
      <c r="DL15" s="45">
        <v>0</v>
      </c>
      <c r="DM15" s="45">
        <v>0</v>
      </c>
      <c r="DN15" s="45">
        <f t="shared" si="35"/>
        <v>0</v>
      </c>
      <c r="DO15" s="45">
        <v>0</v>
      </c>
      <c r="DP15" s="45">
        <v>0</v>
      </c>
      <c r="DQ15" s="45">
        <f t="shared" si="36"/>
        <v>3</v>
      </c>
      <c r="DR15" s="45">
        <v>0</v>
      </c>
      <c r="DS15" s="45">
        <v>0</v>
      </c>
      <c r="DT15" s="45">
        <v>2</v>
      </c>
      <c r="DU15" s="45">
        <v>1</v>
      </c>
      <c r="DV15" s="48">
        <v>971.59</v>
      </c>
      <c r="DW15" s="48">
        <v>321.55</v>
      </c>
      <c r="DX15" s="45">
        <v>13</v>
      </c>
      <c r="DY15" s="45">
        <v>0</v>
      </c>
      <c r="DZ15" s="45">
        <v>0</v>
      </c>
      <c r="EA15" s="45">
        <f t="shared" si="37"/>
        <v>4</v>
      </c>
      <c r="EB15" s="47">
        <f t="shared" si="51"/>
        <v>50</v>
      </c>
      <c r="EC15" s="45">
        <f t="shared" si="38"/>
        <v>3</v>
      </c>
      <c r="ED15" s="45">
        <f t="shared" si="39"/>
        <v>1</v>
      </c>
      <c r="EE15" s="45">
        <f t="shared" si="40"/>
        <v>0</v>
      </c>
      <c r="EF15" s="45">
        <v>3</v>
      </c>
      <c r="EG15" s="45">
        <v>1</v>
      </c>
      <c r="EH15" s="45">
        <v>0</v>
      </c>
      <c r="EI15" s="45">
        <v>0</v>
      </c>
      <c r="EJ15" s="45">
        <v>0</v>
      </c>
      <c r="EK15" s="45">
        <v>0</v>
      </c>
      <c r="EL15" s="45">
        <v>0</v>
      </c>
      <c r="EM15" s="45">
        <v>0</v>
      </c>
      <c r="EN15" s="45">
        <v>0</v>
      </c>
      <c r="EO15" s="45">
        <f t="shared" si="52"/>
        <v>4</v>
      </c>
      <c r="EP15" s="47">
        <f t="shared" si="53"/>
        <v>50</v>
      </c>
      <c r="EQ15" s="45">
        <v>14</v>
      </c>
      <c r="ER15" s="45">
        <f t="shared" si="42"/>
        <v>12</v>
      </c>
      <c r="ES15" s="34">
        <f t="shared" si="43"/>
        <v>85.714285714285708</v>
      </c>
      <c r="ET15" s="45">
        <v>8</v>
      </c>
      <c r="EU15" s="45">
        <v>0</v>
      </c>
      <c r="EV15" s="45">
        <v>3</v>
      </c>
      <c r="EW15" s="45">
        <v>1</v>
      </c>
      <c r="EX15" s="48">
        <v>725</v>
      </c>
      <c r="EY15" s="48">
        <v>195</v>
      </c>
      <c r="EZ15" s="48">
        <v>3683</v>
      </c>
      <c r="FA15" s="46">
        <v>0</v>
      </c>
      <c r="FB15" s="28"/>
      <c r="FC15" s="28"/>
      <c r="FD15" s="28"/>
    </row>
    <row r="16" spans="1:160" s="27" customFormat="1">
      <c r="A16" s="91" t="s">
        <v>220</v>
      </c>
      <c r="B16" s="91" t="s">
        <v>390</v>
      </c>
      <c r="C16" s="92" t="s">
        <v>31</v>
      </c>
      <c r="D16" s="93">
        <v>3232</v>
      </c>
      <c r="E16" s="93">
        <f t="shared" si="0"/>
        <v>160</v>
      </c>
      <c r="F16" s="93">
        <v>155</v>
      </c>
      <c r="G16" s="94">
        <f t="shared" si="1"/>
        <v>96.875</v>
      </c>
      <c r="H16" s="95">
        <v>5</v>
      </c>
      <c r="I16" s="96">
        <f t="shared" si="2"/>
        <v>3.125</v>
      </c>
      <c r="J16" s="97">
        <v>137</v>
      </c>
      <c r="K16" s="96">
        <f t="shared" si="44"/>
        <v>4.2388613861386144</v>
      </c>
      <c r="L16" s="93">
        <v>1421</v>
      </c>
      <c r="M16" s="93">
        <v>829</v>
      </c>
      <c r="N16" s="98">
        <f t="shared" si="3"/>
        <v>25.649752475247524</v>
      </c>
      <c r="O16" s="93">
        <v>521</v>
      </c>
      <c r="P16" s="93">
        <v>297</v>
      </c>
      <c r="Q16" s="94">
        <f t="shared" si="4"/>
        <v>9.189356435643564</v>
      </c>
      <c r="R16" s="97">
        <f t="shared" si="5"/>
        <v>90</v>
      </c>
      <c r="S16" s="97">
        <v>90</v>
      </c>
      <c r="T16" s="96">
        <f t="shared" si="6"/>
        <v>100</v>
      </c>
      <c r="U16" s="95">
        <v>0</v>
      </c>
      <c r="V16" s="96">
        <f t="shared" si="7"/>
        <v>0</v>
      </c>
      <c r="W16" s="93">
        <v>20</v>
      </c>
      <c r="X16" s="93">
        <v>0</v>
      </c>
      <c r="Y16" s="93">
        <v>78</v>
      </c>
      <c r="Z16" s="99">
        <f t="shared" si="8"/>
        <v>2.4133663366336635</v>
      </c>
      <c r="AA16" s="93">
        <v>78</v>
      </c>
      <c r="AB16" s="93">
        <v>0</v>
      </c>
      <c r="AC16" s="99">
        <f t="shared" si="9"/>
        <v>2.4133663366336635</v>
      </c>
      <c r="AD16" s="100">
        <v>138.42419186648499</v>
      </c>
      <c r="AE16" s="101">
        <v>98.837542060798697</v>
      </c>
      <c r="AF16" s="101">
        <v>507.89511111111102</v>
      </c>
      <c r="AG16" s="101">
        <v>663.71500000000003</v>
      </c>
      <c r="AH16" s="96">
        <v>6</v>
      </c>
      <c r="AI16" s="102">
        <v>9</v>
      </c>
      <c r="AJ16" s="97">
        <v>14</v>
      </c>
      <c r="AK16" s="96">
        <f t="shared" si="10"/>
        <v>15.555555555555555</v>
      </c>
      <c r="AL16" s="93">
        <v>13</v>
      </c>
      <c r="AM16" s="93">
        <v>0</v>
      </c>
      <c r="AN16" s="39">
        <f t="shared" si="45"/>
        <v>65</v>
      </c>
      <c r="AO16" s="93">
        <v>10</v>
      </c>
      <c r="AP16" s="99">
        <f t="shared" si="11"/>
        <v>12.820512820512819</v>
      </c>
      <c r="AQ16" s="45">
        <v>9</v>
      </c>
      <c r="AR16" s="170">
        <v>0</v>
      </c>
      <c r="AS16" s="99">
        <f t="shared" si="46"/>
        <v>11.538461538461538</v>
      </c>
      <c r="AT16" s="93">
        <v>0</v>
      </c>
      <c r="AU16" s="162">
        <f t="shared" si="47"/>
        <v>0</v>
      </c>
      <c r="AV16" s="96" t="s">
        <v>456</v>
      </c>
      <c r="AW16" s="97">
        <f t="shared" si="48"/>
        <v>23</v>
      </c>
      <c r="AX16" s="97">
        <f t="shared" si="49"/>
        <v>1</v>
      </c>
      <c r="AY16" s="96">
        <f t="shared" si="12"/>
        <v>0.74257425742574257</v>
      </c>
      <c r="AZ16" s="97">
        <v>0</v>
      </c>
      <c r="BA16" s="97">
        <v>23</v>
      </c>
      <c r="BB16" s="97">
        <v>0</v>
      </c>
      <c r="BC16" s="97">
        <v>0</v>
      </c>
      <c r="BD16" s="97">
        <v>1</v>
      </c>
      <c r="BE16" s="93">
        <v>0</v>
      </c>
      <c r="BF16" s="93">
        <f t="shared" si="13"/>
        <v>23</v>
      </c>
      <c r="BG16" s="93">
        <f t="shared" si="14"/>
        <v>1</v>
      </c>
      <c r="BH16" s="93">
        <v>0</v>
      </c>
      <c r="BI16" s="93">
        <v>23</v>
      </c>
      <c r="BJ16" s="93">
        <v>0</v>
      </c>
      <c r="BK16" s="93">
        <v>0</v>
      </c>
      <c r="BL16" s="103">
        <v>1</v>
      </c>
      <c r="BM16" s="103">
        <v>0</v>
      </c>
      <c r="BN16" s="103">
        <v>20</v>
      </c>
      <c r="BO16" s="103">
        <v>1</v>
      </c>
      <c r="BP16" s="94">
        <f t="shared" si="15"/>
        <v>0.64975247524752477</v>
      </c>
      <c r="BQ16" s="140">
        <v>6</v>
      </c>
      <c r="BR16" s="94">
        <f t="shared" si="16"/>
        <v>28.571428571428569</v>
      </c>
      <c r="BS16" s="103">
        <f t="shared" si="17"/>
        <v>0</v>
      </c>
      <c r="BT16" s="103">
        <f t="shared" si="18"/>
        <v>6</v>
      </c>
      <c r="BU16" s="103">
        <f t="shared" si="19"/>
        <v>17</v>
      </c>
      <c r="BV16" s="103">
        <v>0</v>
      </c>
      <c r="BW16" s="103">
        <v>0</v>
      </c>
      <c r="BX16" s="103">
        <v>0</v>
      </c>
      <c r="BY16" s="103">
        <v>0</v>
      </c>
      <c r="BZ16" s="103">
        <v>6</v>
      </c>
      <c r="CA16" s="103">
        <v>17</v>
      </c>
      <c r="CB16" s="103">
        <v>0</v>
      </c>
      <c r="CC16" s="103">
        <v>0</v>
      </c>
      <c r="CD16" s="103">
        <v>0</v>
      </c>
      <c r="CE16" s="103">
        <f t="shared" si="20"/>
        <v>0</v>
      </c>
      <c r="CF16" s="103">
        <f t="shared" si="21"/>
        <v>1</v>
      </c>
      <c r="CG16" s="103">
        <f t="shared" si="22"/>
        <v>0</v>
      </c>
      <c r="CH16" s="91">
        <v>0</v>
      </c>
      <c r="CI16" s="91">
        <v>0</v>
      </c>
      <c r="CJ16" s="91">
        <v>0</v>
      </c>
      <c r="CK16" s="91">
        <v>0</v>
      </c>
      <c r="CL16" s="91">
        <v>1</v>
      </c>
      <c r="CM16" s="91">
        <v>0</v>
      </c>
      <c r="CN16" s="91">
        <v>0</v>
      </c>
      <c r="CO16" s="91">
        <v>0</v>
      </c>
      <c r="CP16" s="91">
        <v>0</v>
      </c>
      <c r="CQ16" s="103">
        <f t="shared" si="50"/>
        <v>3</v>
      </c>
      <c r="CR16" s="104">
        <f t="shared" si="23"/>
        <v>9.2821782178217821E-2</v>
      </c>
      <c r="CS16" s="103">
        <f t="shared" si="24"/>
        <v>3</v>
      </c>
      <c r="CT16" s="103">
        <f t="shared" si="25"/>
        <v>0</v>
      </c>
      <c r="CU16" s="103">
        <f t="shared" si="26"/>
        <v>3</v>
      </c>
      <c r="CV16" s="103">
        <f t="shared" si="27"/>
        <v>0</v>
      </c>
      <c r="CW16" s="103">
        <v>0</v>
      </c>
      <c r="CX16" s="103">
        <v>0</v>
      </c>
      <c r="CY16" s="103">
        <f t="shared" si="28"/>
        <v>3</v>
      </c>
      <c r="CZ16" s="103">
        <v>0</v>
      </c>
      <c r="DA16" s="103">
        <v>3</v>
      </c>
      <c r="DB16" s="103">
        <f t="shared" si="29"/>
        <v>0</v>
      </c>
      <c r="DC16" s="103">
        <v>0</v>
      </c>
      <c r="DD16" s="103">
        <v>0</v>
      </c>
      <c r="DE16" s="103">
        <f t="shared" si="30"/>
        <v>0</v>
      </c>
      <c r="DF16" s="103">
        <f t="shared" si="31"/>
        <v>0</v>
      </c>
      <c r="DG16" s="103">
        <f t="shared" si="32"/>
        <v>0</v>
      </c>
      <c r="DH16" s="103">
        <f t="shared" si="33"/>
        <v>0</v>
      </c>
      <c r="DI16" s="103">
        <v>0</v>
      </c>
      <c r="DJ16" s="103">
        <v>0</v>
      </c>
      <c r="DK16" s="103">
        <f t="shared" si="34"/>
        <v>0</v>
      </c>
      <c r="DL16" s="103">
        <v>0</v>
      </c>
      <c r="DM16" s="103">
        <v>0</v>
      </c>
      <c r="DN16" s="103">
        <f t="shared" si="35"/>
        <v>0</v>
      </c>
      <c r="DO16" s="103">
        <v>0</v>
      </c>
      <c r="DP16" s="103">
        <v>0</v>
      </c>
      <c r="DQ16" s="103">
        <f t="shared" si="36"/>
        <v>0</v>
      </c>
      <c r="DR16" s="103">
        <v>0</v>
      </c>
      <c r="DS16" s="103">
        <v>0</v>
      </c>
      <c r="DT16" s="103">
        <v>0</v>
      </c>
      <c r="DU16" s="103">
        <v>0</v>
      </c>
      <c r="DV16" s="105">
        <v>778.94333333333304</v>
      </c>
      <c r="DW16" s="105"/>
      <c r="DX16" s="103">
        <v>3</v>
      </c>
      <c r="DY16" s="103">
        <v>0</v>
      </c>
      <c r="DZ16" s="103">
        <v>0</v>
      </c>
      <c r="EA16" s="103">
        <f t="shared" si="37"/>
        <v>0</v>
      </c>
      <c r="EB16" s="104">
        <f t="shared" si="51"/>
        <v>0</v>
      </c>
      <c r="EC16" s="103">
        <f t="shared" si="38"/>
        <v>0</v>
      </c>
      <c r="ED16" s="103">
        <f t="shared" si="39"/>
        <v>0</v>
      </c>
      <c r="EE16" s="103">
        <f t="shared" si="40"/>
        <v>0</v>
      </c>
      <c r="EF16" s="103">
        <v>0</v>
      </c>
      <c r="EG16" s="103">
        <v>0</v>
      </c>
      <c r="EH16" s="103">
        <v>0</v>
      </c>
      <c r="EI16" s="103">
        <v>0</v>
      </c>
      <c r="EJ16" s="103">
        <v>0</v>
      </c>
      <c r="EK16" s="103">
        <v>0</v>
      </c>
      <c r="EL16" s="103">
        <v>0</v>
      </c>
      <c r="EM16" s="103">
        <v>0</v>
      </c>
      <c r="EN16" s="103">
        <v>0</v>
      </c>
      <c r="EO16" s="103">
        <f t="shared" si="52"/>
        <v>3</v>
      </c>
      <c r="EP16" s="104">
        <f t="shared" si="53"/>
        <v>100</v>
      </c>
      <c r="EQ16" s="103">
        <v>0</v>
      </c>
      <c r="ER16" s="103">
        <f t="shared" si="42"/>
        <v>1</v>
      </c>
      <c r="ES16" s="94" t="s">
        <v>453</v>
      </c>
      <c r="ET16" s="103">
        <v>1</v>
      </c>
      <c r="EU16" s="103">
        <v>0</v>
      </c>
      <c r="EV16" s="103">
        <v>0</v>
      </c>
      <c r="EW16" s="103">
        <v>0</v>
      </c>
      <c r="EX16" s="105">
        <v>3770.58</v>
      </c>
      <c r="EY16" s="105">
        <v>3770.58</v>
      </c>
      <c r="EZ16" s="105">
        <v>3770.58</v>
      </c>
      <c r="FA16" s="91">
        <v>0</v>
      </c>
      <c r="FB16" s="28"/>
      <c r="FC16" s="28"/>
      <c r="FD16" s="28"/>
    </row>
    <row r="17" spans="1:160" s="27" customFormat="1">
      <c r="A17" s="26" t="s">
        <v>395</v>
      </c>
      <c r="B17" s="26" t="s">
        <v>438</v>
      </c>
      <c r="C17" s="29" t="s">
        <v>33</v>
      </c>
      <c r="D17" s="31">
        <v>12122</v>
      </c>
      <c r="E17" s="31">
        <f t="shared" si="0"/>
        <v>29</v>
      </c>
      <c r="F17" s="31">
        <v>28</v>
      </c>
      <c r="G17" s="34">
        <f t="shared" si="1"/>
        <v>96.551724137931032</v>
      </c>
      <c r="H17" s="32">
        <v>1</v>
      </c>
      <c r="I17" s="30">
        <f t="shared" si="2"/>
        <v>3.4482758620689653</v>
      </c>
      <c r="J17" s="41">
        <v>28</v>
      </c>
      <c r="K17" s="30">
        <f t="shared" si="44"/>
        <v>0.23098498597591155</v>
      </c>
      <c r="L17" s="31">
        <v>4124</v>
      </c>
      <c r="M17" s="31">
        <v>2428</v>
      </c>
      <c r="N17" s="90">
        <f t="shared" si="3"/>
        <v>20.029698069625475</v>
      </c>
      <c r="O17" s="31">
        <v>2024</v>
      </c>
      <c r="P17" s="31">
        <v>1423</v>
      </c>
      <c r="Q17" s="34">
        <f t="shared" si="4"/>
        <v>11.73898696584722</v>
      </c>
      <c r="R17" s="41">
        <f t="shared" si="5"/>
        <v>290</v>
      </c>
      <c r="S17" s="41">
        <v>290</v>
      </c>
      <c r="T17" s="30">
        <f t="shared" si="6"/>
        <v>100</v>
      </c>
      <c r="U17" s="32">
        <v>0</v>
      </c>
      <c r="V17" s="30">
        <f t="shared" si="7"/>
        <v>0</v>
      </c>
      <c r="W17" s="31">
        <v>25</v>
      </c>
      <c r="X17" s="31">
        <v>0</v>
      </c>
      <c r="Y17" s="31">
        <v>224</v>
      </c>
      <c r="Z17" s="39">
        <f t="shared" si="8"/>
        <v>1.8478798878072924</v>
      </c>
      <c r="AA17" s="31">
        <v>224</v>
      </c>
      <c r="AB17" s="31">
        <v>0</v>
      </c>
      <c r="AC17" s="39">
        <f t="shared" si="9"/>
        <v>1.8478798878072924</v>
      </c>
      <c r="AD17" s="42">
        <v>69.758104189044005</v>
      </c>
      <c r="AE17" s="38">
        <v>52.559936548223298</v>
      </c>
      <c r="AF17" s="38">
        <v>824.00735849056605</v>
      </c>
      <c r="AG17" s="38">
        <v>1656.6892</v>
      </c>
      <c r="AH17" s="30">
        <v>11.079245283018899</v>
      </c>
      <c r="AI17" s="40">
        <v>31.52</v>
      </c>
      <c r="AJ17" s="41">
        <v>109</v>
      </c>
      <c r="AK17" s="30">
        <f t="shared" si="10"/>
        <v>37.586206896551722</v>
      </c>
      <c r="AL17" s="31">
        <v>17</v>
      </c>
      <c r="AM17" s="31">
        <v>0</v>
      </c>
      <c r="AN17" s="39">
        <f t="shared" si="45"/>
        <v>68</v>
      </c>
      <c r="AO17" s="31">
        <v>92</v>
      </c>
      <c r="AP17" s="39">
        <f t="shared" si="11"/>
        <v>41.071428571428569</v>
      </c>
      <c r="AQ17" s="45">
        <v>15</v>
      </c>
      <c r="AR17" s="169">
        <v>0</v>
      </c>
      <c r="AS17" s="39">
        <f t="shared" si="46"/>
        <v>6.6964285714285712</v>
      </c>
      <c r="AT17" s="31">
        <v>53</v>
      </c>
      <c r="AU17" s="156">
        <f t="shared" si="47"/>
        <v>0.43722158059726118</v>
      </c>
      <c r="AV17" s="35" t="s">
        <v>456</v>
      </c>
      <c r="AW17" s="41">
        <f t="shared" si="48"/>
        <v>79</v>
      </c>
      <c r="AX17" s="41">
        <f t="shared" si="49"/>
        <v>0</v>
      </c>
      <c r="AY17" s="30">
        <f t="shared" si="12"/>
        <v>0.65170763900346484</v>
      </c>
      <c r="AZ17" s="41">
        <v>0</v>
      </c>
      <c r="BA17" s="41">
        <v>79</v>
      </c>
      <c r="BB17" s="41">
        <v>0</v>
      </c>
      <c r="BC17" s="41">
        <v>0</v>
      </c>
      <c r="BD17" s="41">
        <v>0</v>
      </c>
      <c r="BE17" s="31">
        <v>0</v>
      </c>
      <c r="BF17" s="31">
        <f t="shared" si="13"/>
        <v>76</v>
      </c>
      <c r="BG17" s="31">
        <f t="shared" si="14"/>
        <v>0</v>
      </c>
      <c r="BH17" s="31">
        <v>0</v>
      </c>
      <c r="BI17" s="31">
        <v>76</v>
      </c>
      <c r="BJ17" s="31">
        <v>0</v>
      </c>
      <c r="BK17" s="31">
        <v>0</v>
      </c>
      <c r="BL17" s="45">
        <v>0</v>
      </c>
      <c r="BM17" s="45">
        <v>0</v>
      </c>
      <c r="BN17" s="45">
        <v>71</v>
      </c>
      <c r="BO17" s="45">
        <v>0</v>
      </c>
      <c r="BP17" s="34">
        <f t="shared" si="15"/>
        <v>0.58571192872463296</v>
      </c>
      <c r="BQ17" s="134">
        <v>16</v>
      </c>
      <c r="BR17" s="94">
        <f t="shared" si="16"/>
        <v>22.535211267605636</v>
      </c>
      <c r="BS17" s="45">
        <f t="shared" si="17"/>
        <v>0</v>
      </c>
      <c r="BT17" s="45">
        <f t="shared" si="18"/>
        <v>32</v>
      </c>
      <c r="BU17" s="45">
        <f t="shared" si="19"/>
        <v>44</v>
      </c>
      <c r="BV17" s="45">
        <v>0</v>
      </c>
      <c r="BW17" s="45">
        <v>0</v>
      </c>
      <c r="BX17" s="45">
        <v>0</v>
      </c>
      <c r="BY17" s="45">
        <v>0</v>
      </c>
      <c r="BZ17" s="45">
        <v>32</v>
      </c>
      <c r="CA17" s="45">
        <v>44</v>
      </c>
      <c r="CB17" s="45">
        <v>0</v>
      </c>
      <c r="CC17" s="45">
        <v>0</v>
      </c>
      <c r="CD17" s="45">
        <v>0</v>
      </c>
      <c r="CE17" s="45">
        <f t="shared" si="20"/>
        <v>0</v>
      </c>
      <c r="CF17" s="45">
        <f t="shared" si="21"/>
        <v>0</v>
      </c>
      <c r="CG17" s="45">
        <f t="shared" si="22"/>
        <v>0</v>
      </c>
      <c r="CH17" s="46">
        <v>0</v>
      </c>
      <c r="CI17" s="46">
        <v>0</v>
      </c>
      <c r="CJ17" s="46">
        <v>0</v>
      </c>
      <c r="CK17" s="46">
        <v>0</v>
      </c>
      <c r="CL17" s="46">
        <v>0</v>
      </c>
      <c r="CM17" s="46">
        <v>0</v>
      </c>
      <c r="CN17" s="46">
        <v>0</v>
      </c>
      <c r="CO17" s="46">
        <v>0</v>
      </c>
      <c r="CP17" s="46">
        <v>0</v>
      </c>
      <c r="CQ17" s="45">
        <f t="shared" si="50"/>
        <v>28</v>
      </c>
      <c r="CR17" s="47">
        <f t="shared" si="23"/>
        <v>0.23098498597591155</v>
      </c>
      <c r="CS17" s="45">
        <f t="shared" si="24"/>
        <v>27</v>
      </c>
      <c r="CT17" s="45">
        <f t="shared" si="25"/>
        <v>0</v>
      </c>
      <c r="CU17" s="45">
        <f t="shared" si="26"/>
        <v>27</v>
      </c>
      <c r="CV17" s="45">
        <f t="shared" si="27"/>
        <v>0</v>
      </c>
      <c r="CW17" s="45">
        <v>0</v>
      </c>
      <c r="CX17" s="45">
        <v>0</v>
      </c>
      <c r="CY17" s="45">
        <f t="shared" si="28"/>
        <v>27</v>
      </c>
      <c r="CZ17" s="45">
        <v>0</v>
      </c>
      <c r="DA17" s="45">
        <v>27</v>
      </c>
      <c r="DB17" s="45">
        <f t="shared" si="29"/>
        <v>0</v>
      </c>
      <c r="DC17" s="45">
        <v>0</v>
      </c>
      <c r="DD17" s="45">
        <v>0</v>
      </c>
      <c r="DE17" s="45">
        <f t="shared" si="30"/>
        <v>0</v>
      </c>
      <c r="DF17" s="45">
        <f t="shared" si="31"/>
        <v>0</v>
      </c>
      <c r="DG17" s="45">
        <f t="shared" si="32"/>
        <v>0</v>
      </c>
      <c r="DH17" s="45">
        <f t="shared" si="33"/>
        <v>0</v>
      </c>
      <c r="DI17" s="45">
        <v>0</v>
      </c>
      <c r="DJ17" s="45">
        <v>0</v>
      </c>
      <c r="DK17" s="45">
        <f t="shared" si="34"/>
        <v>0</v>
      </c>
      <c r="DL17" s="45">
        <v>0</v>
      </c>
      <c r="DM17" s="45">
        <v>0</v>
      </c>
      <c r="DN17" s="45">
        <f t="shared" si="35"/>
        <v>0</v>
      </c>
      <c r="DO17" s="45">
        <v>0</v>
      </c>
      <c r="DP17" s="45">
        <v>0</v>
      </c>
      <c r="DQ17" s="45">
        <f t="shared" si="36"/>
        <v>1</v>
      </c>
      <c r="DR17" s="45">
        <v>0</v>
      </c>
      <c r="DS17" s="45">
        <v>0</v>
      </c>
      <c r="DT17" s="45">
        <v>1</v>
      </c>
      <c r="DU17" s="45">
        <v>0</v>
      </c>
      <c r="DV17" s="48">
        <v>2081.64</v>
      </c>
      <c r="DW17" s="48">
        <v>2769.53</v>
      </c>
      <c r="DX17" s="45">
        <v>79</v>
      </c>
      <c r="DY17" s="45">
        <v>0</v>
      </c>
      <c r="DZ17" s="45">
        <v>0</v>
      </c>
      <c r="EA17" s="45">
        <f t="shared" si="37"/>
        <v>19</v>
      </c>
      <c r="EB17" s="47">
        <f t="shared" si="51"/>
        <v>67.857142857142861</v>
      </c>
      <c r="EC17" s="45">
        <f t="shared" si="38"/>
        <v>11</v>
      </c>
      <c r="ED17" s="45">
        <f t="shared" si="39"/>
        <v>5</v>
      </c>
      <c r="EE17" s="45">
        <f t="shared" si="40"/>
        <v>3</v>
      </c>
      <c r="EF17" s="45">
        <v>11</v>
      </c>
      <c r="EG17" s="45">
        <v>5</v>
      </c>
      <c r="EH17" s="45">
        <v>3</v>
      </c>
      <c r="EI17" s="45">
        <v>0</v>
      </c>
      <c r="EJ17" s="45">
        <v>0</v>
      </c>
      <c r="EK17" s="45">
        <v>0</v>
      </c>
      <c r="EL17" s="45">
        <v>0</v>
      </c>
      <c r="EM17" s="45">
        <v>0</v>
      </c>
      <c r="EN17" s="45">
        <v>0</v>
      </c>
      <c r="EO17" s="45">
        <f t="shared" si="52"/>
        <v>9</v>
      </c>
      <c r="EP17" s="47">
        <f t="shared" si="53"/>
        <v>32.142857142857146</v>
      </c>
      <c r="EQ17" s="45">
        <v>12</v>
      </c>
      <c r="ER17" s="45">
        <f t="shared" si="42"/>
        <v>7</v>
      </c>
      <c r="ES17" s="34">
        <f t="shared" si="43"/>
        <v>58.333333333333336</v>
      </c>
      <c r="ET17" s="45">
        <v>2</v>
      </c>
      <c r="EU17" s="45">
        <v>0</v>
      </c>
      <c r="EV17" s="45">
        <v>5</v>
      </c>
      <c r="EW17" s="45">
        <v>0</v>
      </c>
      <c r="EX17" s="48">
        <v>1653.4561100179967</v>
      </c>
      <c r="EY17" s="48">
        <v>343.4045333333334</v>
      </c>
      <c r="EZ17" s="48">
        <v>8523.4994157736019</v>
      </c>
      <c r="FA17" s="46">
        <v>0</v>
      </c>
      <c r="FB17" s="28"/>
      <c r="FC17" s="28"/>
      <c r="FD17" s="28"/>
    </row>
    <row r="18" spans="1:160" s="27" customFormat="1">
      <c r="A18" s="91" t="s">
        <v>221</v>
      </c>
      <c r="B18" s="91" t="s">
        <v>390</v>
      </c>
      <c r="C18" s="92" t="s">
        <v>32</v>
      </c>
      <c r="D18" s="93">
        <v>5987</v>
      </c>
      <c r="E18" s="93">
        <f t="shared" si="0"/>
        <v>162</v>
      </c>
      <c r="F18" s="93">
        <v>157</v>
      </c>
      <c r="G18" s="94">
        <f t="shared" si="1"/>
        <v>96.913580246913583</v>
      </c>
      <c r="H18" s="95">
        <v>5</v>
      </c>
      <c r="I18" s="96">
        <f t="shared" si="2"/>
        <v>3.0864197530864197</v>
      </c>
      <c r="J18" s="97">
        <v>152</v>
      </c>
      <c r="K18" s="96">
        <f t="shared" si="44"/>
        <v>2.5388341406380488</v>
      </c>
      <c r="L18" s="93">
        <v>2424</v>
      </c>
      <c r="M18" s="93">
        <v>1308</v>
      </c>
      <c r="N18" s="98">
        <f t="shared" si="3"/>
        <v>21.847335894437951</v>
      </c>
      <c r="O18" s="93">
        <v>751</v>
      </c>
      <c r="P18" s="93">
        <v>460</v>
      </c>
      <c r="Q18" s="94">
        <f t="shared" si="4"/>
        <v>7.6833138466677804</v>
      </c>
      <c r="R18" s="97">
        <f t="shared" si="5"/>
        <v>95</v>
      </c>
      <c r="S18" s="97">
        <v>91</v>
      </c>
      <c r="T18" s="96">
        <f t="shared" si="6"/>
        <v>95.78947368421052</v>
      </c>
      <c r="U18" s="95">
        <v>4</v>
      </c>
      <c r="V18" s="96">
        <f t="shared" si="7"/>
        <v>4.2105263157894735</v>
      </c>
      <c r="W18" s="93">
        <v>38</v>
      </c>
      <c r="X18" s="93">
        <v>0</v>
      </c>
      <c r="Y18" s="93">
        <v>79</v>
      </c>
      <c r="Z18" s="99">
        <f t="shared" si="8"/>
        <v>1.3195256388842491</v>
      </c>
      <c r="AA18" s="93">
        <v>79</v>
      </c>
      <c r="AB18" s="93">
        <v>0</v>
      </c>
      <c r="AC18" s="99">
        <f t="shared" si="9"/>
        <v>1.3195256388842491</v>
      </c>
      <c r="AD18" s="100">
        <v>84.104933441746198</v>
      </c>
      <c r="AE18" s="101">
        <v>88.078360195444802</v>
      </c>
      <c r="AF18" s="101">
        <v>720.43197802197801</v>
      </c>
      <c r="AG18" s="101">
        <v>903.68526315789495</v>
      </c>
      <c r="AH18" s="96">
        <v>7</v>
      </c>
      <c r="AI18" s="102">
        <v>9</v>
      </c>
      <c r="AJ18" s="97">
        <v>27</v>
      </c>
      <c r="AK18" s="96">
        <f t="shared" si="10"/>
        <v>29.670329670329672</v>
      </c>
      <c r="AL18" s="93">
        <v>18</v>
      </c>
      <c r="AM18" s="93">
        <v>0</v>
      </c>
      <c r="AN18" s="39">
        <f t="shared" si="45"/>
        <v>47.368421052631575</v>
      </c>
      <c r="AO18" s="93">
        <v>25</v>
      </c>
      <c r="AP18" s="99">
        <f t="shared" si="11"/>
        <v>31.645569620253166</v>
      </c>
      <c r="AQ18" s="45">
        <v>17</v>
      </c>
      <c r="AR18" s="170">
        <v>0</v>
      </c>
      <c r="AS18" s="99">
        <f t="shared" si="46"/>
        <v>21.518987341772153</v>
      </c>
      <c r="AT18" s="93">
        <v>5</v>
      </c>
      <c r="AU18" s="162">
        <f t="shared" si="47"/>
        <v>8.3514280942041094E-2</v>
      </c>
      <c r="AV18" s="96" t="s">
        <v>456</v>
      </c>
      <c r="AW18" s="97">
        <f t="shared" si="48"/>
        <v>81</v>
      </c>
      <c r="AX18" s="97">
        <f t="shared" si="49"/>
        <v>0</v>
      </c>
      <c r="AY18" s="96">
        <f t="shared" si="12"/>
        <v>1.3529313512610657</v>
      </c>
      <c r="AZ18" s="97">
        <v>8</v>
      </c>
      <c r="BA18" s="97">
        <v>73</v>
      </c>
      <c r="BB18" s="97">
        <v>0</v>
      </c>
      <c r="BC18" s="97">
        <v>0</v>
      </c>
      <c r="BD18" s="97">
        <v>0</v>
      </c>
      <c r="BE18" s="93">
        <v>0</v>
      </c>
      <c r="BF18" s="93">
        <f t="shared" si="13"/>
        <v>72</v>
      </c>
      <c r="BG18" s="93">
        <f t="shared" si="14"/>
        <v>0</v>
      </c>
      <c r="BH18" s="93">
        <v>0</v>
      </c>
      <c r="BI18" s="93">
        <v>72</v>
      </c>
      <c r="BJ18" s="93">
        <v>0</v>
      </c>
      <c r="BK18" s="93">
        <v>0</v>
      </c>
      <c r="BL18" s="103">
        <v>0</v>
      </c>
      <c r="BM18" s="103">
        <v>0</v>
      </c>
      <c r="BN18" s="103">
        <v>59</v>
      </c>
      <c r="BO18" s="103">
        <v>0</v>
      </c>
      <c r="BP18" s="94">
        <f t="shared" si="15"/>
        <v>0.9854685151160848</v>
      </c>
      <c r="BQ18" s="140">
        <v>4</v>
      </c>
      <c r="BR18" s="94">
        <f t="shared" si="16"/>
        <v>6.7796610169491522</v>
      </c>
      <c r="BS18" s="103">
        <f t="shared" si="17"/>
        <v>0</v>
      </c>
      <c r="BT18" s="103">
        <f t="shared" si="18"/>
        <v>36</v>
      </c>
      <c r="BU18" s="103">
        <f t="shared" si="19"/>
        <v>36</v>
      </c>
      <c r="BV18" s="103">
        <v>0</v>
      </c>
      <c r="BW18" s="103">
        <v>0</v>
      </c>
      <c r="BX18" s="103">
        <v>0</v>
      </c>
      <c r="BY18" s="103">
        <v>0</v>
      </c>
      <c r="BZ18" s="103">
        <v>36</v>
      </c>
      <c r="CA18" s="103">
        <v>36</v>
      </c>
      <c r="CB18" s="103">
        <v>0</v>
      </c>
      <c r="CC18" s="103">
        <v>0</v>
      </c>
      <c r="CD18" s="103">
        <v>0</v>
      </c>
      <c r="CE18" s="103">
        <f t="shared" si="20"/>
        <v>0</v>
      </c>
      <c r="CF18" s="103">
        <f t="shared" si="21"/>
        <v>0</v>
      </c>
      <c r="CG18" s="103">
        <f t="shared" si="22"/>
        <v>0</v>
      </c>
      <c r="CH18" s="91">
        <v>0</v>
      </c>
      <c r="CI18" s="91">
        <v>0</v>
      </c>
      <c r="CJ18" s="91">
        <v>0</v>
      </c>
      <c r="CK18" s="91">
        <v>0</v>
      </c>
      <c r="CL18" s="91">
        <v>0</v>
      </c>
      <c r="CM18" s="91">
        <v>0</v>
      </c>
      <c r="CN18" s="91">
        <v>0</v>
      </c>
      <c r="CO18" s="91">
        <v>0</v>
      </c>
      <c r="CP18" s="91">
        <v>0</v>
      </c>
      <c r="CQ18" s="103">
        <f t="shared" si="50"/>
        <v>4</v>
      </c>
      <c r="CR18" s="104">
        <f t="shared" si="23"/>
        <v>6.6811424753632873E-2</v>
      </c>
      <c r="CS18" s="103">
        <f t="shared" si="24"/>
        <v>4</v>
      </c>
      <c r="CT18" s="103">
        <f t="shared" si="25"/>
        <v>0</v>
      </c>
      <c r="CU18" s="103">
        <f t="shared" si="26"/>
        <v>4</v>
      </c>
      <c r="CV18" s="103">
        <f t="shared" si="27"/>
        <v>0</v>
      </c>
      <c r="CW18" s="103">
        <v>0</v>
      </c>
      <c r="CX18" s="103">
        <v>0</v>
      </c>
      <c r="CY18" s="103">
        <f t="shared" si="28"/>
        <v>4</v>
      </c>
      <c r="CZ18" s="103">
        <v>0</v>
      </c>
      <c r="DA18" s="103">
        <v>4</v>
      </c>
      <c r="DB18" s="103">
        <f t="shared" si="29"/>
        <v>0</v>
      </c>
      <c r="DC18" s="103">
        <v>0</v>
      </c>
      <c r="DD18" s="103">
        <v>0</v>
      </c>
      <c r="DE18" s="103">
        <f t="shared" si="30"/>
        <v>0</v>
      </c>
      <c r="DF18" s="103">
        <f t="shared" si="31"/>
        <v>0</v>
      </c>
      <c r="DG18" s="103">
        <f t="shared" si="32"/>
        <v>0</v>
      </c>
      <c r="DH18" s="103">
        <f t="shared" si="33"/>
        <v>0</v>
      </c>
      <c r="DI18" s="103">
        <v>0</v>
      </c>
      <c r="DJ18" s="103">
        <v>0</v>
      </c>
      <c r="DK18" s="103">
        <f t="shared" si="34"/>
        <v>0</v>
      </c>
      <c r="DL18" s="103">
        <v>0</v>
      </c>
      <c r="DM18" s="103">
        <v>0</v>
      </c>
      <c r="DN18" s="103">
        <f t="shared" si="35"/>
        <v>0</v>
      </c>
      <c r="DO18" s="103">
        <v>0</v>
      </c>
      <c r="DP18" s="103">
        <v>0</v>
      </c>
      <c r="DQ18" s="103">
        <f t="shared" si="36"/>
        <v>0</v>
      </c>
      <c r="DR18" s="103">
        <v>0</v>
      </c>
      <c r="DS18" s="103">
        <v>0</v>
      </c>
      <c r="DT18" s="103">
        <v>0</v>
      </c>
      <c r="DU18" s="103">
        <v>0</v>
      </c>
      <c r="DV18" s="105">
        <v>1719.1814285714299</v>
      </c>
      <c r="DW18" s="105"/>
      <c r="DX18" s="103">
        <v>11</v>
      </c>
      <c r="DY18" s="103">
        <v>0</v>
      </c>
      <c r="DZ18" s="103">
        <v>0</v>
      </c>
      <c r="EA18" s="103">
        <f t="shared" si="37"/>
        <v>2</v>
      </c>
      <c r="EB18" s="104">
        <f t="shared" si="51"/>
        <v>50</v>
      </c>
      <c r="EC18" s="103">
        <f t="shared" si="38"/>
        <v>0</v>
      </c>
      <c r="ED18" s="103">
        <f t="shared" si="39"/>
        <v>1</v>
      </c>
      <c r="EE18" s="103">
        <f t="shared" si="40"/>
        <v>1</v>
      </c>
      <c r="EF18" s="103">
        <v>0</v>
      </c>
      <c r="EG18" s="103">
        <v>1</v>
      </c>
      <c r="EH18" s="103">
        <v>1</v>
      </c>
      <c r="EI18" s="103">
        <v>0</v>
      </c>
      <c r="EJ18" s="103">
        <v>0</v>
      </c>
      <c r="EK18" s="103">
        <v>0</v>
      </c>
      <c r="EL18" s="103">
        <v>0</v>
      </c>
      <c r="EM18" s="103">
        <v>0</v>
      </c>
      <c r="EN18" s="103">
        <v>0</v>
      </c>
      <c r="EO18" s="103">
        <f t="shared" si="52"/>
        <v>2</v>
      </c>
      <c r="EP18" s="104">
        <f t="shared" si="53"/>
        <v>50</v>
      </c>
      <c r="EQ18" s="103">
        <v>12</v>
      </c>
      <c r="ER18" s="103">
        <f t="shared" si="42"/>
        <v>1</v>
      </c>
      <c r="ES18" s="94">
        <f t="shared" si="43"/>
        <v>8.3333333333333321</v>
      </c>
      <c r="ET18" s="103">
        <v>0</v>
      </c>
      <c r="EU18" s="103">
        <v>0</v>
      </c>
      <c r="EV18" s="103">
        <v>1</v>
      </c>
      <c r="EW18" s="103">
        <v>0</v>
      </c>
      <c r="EX18" s="105">
        <v>1499.92</v>
      </c>
      <c r="EY18" s="105">
        <v>1499.92</v>
      </c>
      <c r="EZ18" s="105">
        <v>1499.92</v>
      </c>
      <c r="FA18" s="91">
        <v>0</v>
      </c>
      <c r="FB18" s="28"/>
      <c r="FC18" s="28"/>
      <c r="FD18" s="28"/>
    </row>
    <row r="19" spans="1:160" s="27" customFormat="1">
      <c r="A19" s="91" t="s">
        <v>222</v>
      </c>
      <c r="B19" s="91" t="s">
        <v>390</v>
      </c>
      <c r="C19" s="92" t="s">
        <v>19</v>
      </c>
      <c r="D19" s="93">
        <v>4266</v>
      </c>
      <c r="E19" s="93">
        <f t="shared" si="0"/>
        <v>114</v>
      </c>
      <c r="F19" s="93">
        <v>109</v>
      </c>
      <c r="G19" s="94">
        <f t="shared" si="1"/>
        <v>95.614035087719301</v>
      </c>
      <c r="H19" s="95">
        <v>5</v>
      </c>
      <c r="I19" s="96">
        <f t="shared" si="2"/>
        <v>4.3859649122807012</v>
      </c>
      <c r="J19" s="97">
        <v>106</v>
      </c>
      <c r="K19" s="96">
        <f t="shared" si="44"/>
        <v>2.4847632442569152</v>
      </c>
      <c r="L19" s="93">
        <v>1663</v>
      </c>
      <c r="M19" s="93">
        <v>920</v>
      </c>
      <c r="N19" s="98">
        <f t="shared" si="3"/>
        <v>21.565869667135491</v>
      </c>
      <c r="O19" s="93">
        <v>647</v>
      </c>
      <c r="P19" s="93">
        <v>358</v>
      </c>
      <c r="Q19" s="94">
        <f t="shared" si="4"/>
        <v>8.3919362400375057</v>
      </c>
      <c r="R19" s="97">
        <f t="shared" si="5"/>
        <v>76</v>
      </c>
      <c r="S19" s="97">
        <v>76</v>
      </c>
      <c r="T19" s="96">
        <f t="shared" si="6"/>
        <v>100</v>
      </c>
      <c r="U19" s="95">
        <v>0</v>
      </c>
      <c r="V19" s="96">
        <f t="shared" si="7"/>
        <v>0</v>
      </c>
      <c r="W19" s="93">
        <v>33</v>
      </c>
      <c r="X19" s="93">
        <v>0</v>
      </c>
      <c r="Y19" s="93">
        <v>68</v>
      </c>
      <c r="Z19" s="99">
        <f t="shared" si="8"/>
        <v>1.5939990623534925</v>
      </c>
      <c r="AA19" s="93">
        <v>68</v>
      </c>
      <c r="AB19" s="93">
        <v>0</v>
      </c>
      <c r="AC19" s="99">
        <f t="shared" si="9"/>
        <v>1.5939990623534925</v>
      </c>
      <c r="AD19" s="100">
        <v>74.433055259351505</v>
      </c>
      <c r="AE19" s="101">
        <v>74.096705305027797</v>
      </c>
      <c r="AF19" s="101">
        <v>568.32986842105299</v>
      </c>
      <c r="AG19" s="101">
        <v>699.21606060606098</v>
      </c>
      <c r="AH19" s="96">
        <v>8</v>
      </c>
      <c r="AI19" s="102">
        <v>10</v>
      </c>
      <c r="AJ19" s="97">
        <v>22</v>
      </c>
      <c r="AK19" s="96">
        <f t="shared" si="10"/>
        <v>28.947368421052634</v>
      </c>
      <c r="AL19" s="93">
        <v>16</v>
      </c>
      <c r="AM19" s="93">
        <v>0</v>
      </c>
      <c r="AN19" s="39">
        <f t="shared" si="45"/>
        <v>48.484848484848484</v>
      </c>
      <c r="AO19" s="93">
        <v>16</v>
      </c>
      <c r="AP19" s="99">
        <f t="shared" si="11"/>
        <v>23.52941176470588</v>
      </c>
      <c r="AQ19" s="45">
        <v>13</v>
      </c>
      <c r="AR19" s="170">
        <v>0</v>
      </c>
      <c r="AS19" s="99">
        <f t="shared" si="46"/>
        <v>19.117647058823529</v>
      </c>
      <c r="AT19" s="93">
        <v>14</v>
      </c>
      <c r="AU19" s="162">
        <f t="shared" si="47"/>
        <v>0.32817627754336615</v>
      </c>
      <c r="AV19" s="96" t="s">
        <v>456</v>
      </c>
      <c r="AW19" s="97">
        <f t="shared" si="48"/>
        <v>70</v>
      </c>
      <c r="AX19" s="97">
        <f t="shared" si="49"/>
        <v>0</v>
      </c>
      <c r="AY19" s="96">
        <f t="shared" si="12"/>
        <v>1.6408813877168309</v>
      </c>
      <c r="AZ19" s="97">
        <v>4</v>
      </c>
      <c r="BA19" s="97">
        <v>66</v>
      </c>
      <c r="BB19" s="97">
        <v>0</v>
      </c>
      <c r="BC19" s="97">
        <v>0</v>
      </c>
      <c r="BD19" s="97">
        <v>0</v>
      </c>
      <c r="BE19" s="93">
        <v>0</v>
      </c>
      <c r="BF19" s="93">
        <f t="shared" si="13"/>
        <v>66</v>
      </c>
      <c r="BG19" s="93">
        <f t="shared" si="14"/>
        <v>0</v>
      </c>
      <c r="BH19" s="93">
        <v>0</v>
      </c>
      <c r="BI19" s="93">
        <v>66</v>
      </c>
      <c r="BJ19" s="93">
        <v>0</v>
      </c>
      <c r="BK19" s="93">
        <v>0</v>
      </c>
      <c r="BL19" s="103">
        <v>0</v>
      </c>
      <c r="BM19" s="103">
        <v>0</v>
      </c>
      <c r="BN19" s="103">
        <v>66</v>
      </c>
      <c r="BO19" s="103">
        <v>0</v>
      </c>
      <c r="BP19" s="94">
        <f t="shared" si="15"/>
        <v>1.5471167369901548</v>
      </c>
      <c r="BQ19" s="140">
        <v>3</v>
      </c>
      <c r="BR19" s="94">
        <f t="shared" si="16"/>
        <v>4.5454545454545459</v>
      </c>
      <c r="BS19" s="103">
        <f t="shared" si="17"/>
        <v>1</v>
      </c>
      <c r="BT19" s="103">
        <f t="shared" si="18"/>
        <v>26</v>
      </c>
      <c r="BU19" s="103">
        <f t="shared" si="19"/>
        <v>39</v>
      </c>
      <c r="BV19" s="103">
        <v>0</v>
      </c>
      <c r="BW19" s="103">
        <v>0</v>
      </c>
      <c r="BX19" s="103">
        <v>0</v>
      </c>
      <c r="BY19" s="103">
        <v>1</v>
      </c>
      <c r="BZ19" s="103">
        <v>26</v>
      </c>
      <c r="CA19" s="103">
        <v>39</v>
      </c>
      <c r="CB19" s="103">
        <v>0</v>
      </c>
      <c r="CC19" s="103">
        <v>0</v>
      </c>
      <c r="CD19" s="103">
        <v>0</v>
      </c>
      <c r="CE19" s="103">
        <f t="shared" si="20"/>
        <v>0</v>
      </c>
      <c r="CF19" s="103">
        <f t="shared" si="21"/>
        <v>0</v>
      </c>
      <c r="CG19" s="103">
        <f t="shared" si="22"/>
        <v>0</v>
      </c>
      <c r="CH19" s="91">
        <v>0</v>
      </c>
      <c r="CI19" s="91">
        <v>0</v>
      </c>
      <c r="CJ19" s="91">
        <v>0</v>
      </c>
      <c r="CK19" s="91">
        <v>0</v>
      </c>
      <c r="CL19" s="91">
        <v>0</v>
      </c>
      <c r="CM19" s="91">
        <v>0</v>
      </c>
      <c r="CN19" s="91">
        <v>0</v>
      </c>
      <c r="CO19" s="91">
        <v>0</v>
      </c>
      <c r="CP19" s="91">
        <v>0</v>
      </c>
      <c r="CQ19" s="103">
        <f t="shared" si="50"/>
        <v>0</v>
      </c>
      <c r="CR19" s="104">
        <f t="shared" si="23"/>
        <v>0</v>
      </c>
      <c r="CS19" s="103">
        <f t="shared" si="24"/>
        <v>0</v>
      </c>
      <c r="CT19" s="103">
        <f t="shared" si="25"/>
        <v>0</v>
      </c>
      <c r="CU19" s="103">
        <f t="shared" si="26"/>
        <v>0</v>
      </c>
      <c r="CV19" s="103">
        <f t="shared" si="27"/>
        <v>0</v>
      </c>
      <c r="CW19" s="103">
        <v>0</v>
      </c>
      <c r="CX19" s="103">
        <v>0</v>
      </c>
      <c r="CY19" s="103">
        <f t="shared" si="28"/>
        <v>0</v>
      </c>
      <c r="CZ19" s="103">
        <v>0</v>
      </c>
      <c r="DA19" s="103">
        <v>0</v>
      </c>
      <c r="DB19" s="103">
        <f t="shared" si="29"/>
        <v>0</v>
      </c>
      <c r="DC19" s="103">
        <v>0</v>
      </c>
      <c r="DD19" s="103">
        <v>0</v>
      </c>
      <c r="DE19" s="103">
        <f t="shared" si="30"/>
        <v>0</v>
      </c>
      <c r="DF19" s="103">
        <f t="shared" si="31"/>
        <v>0</v>
      </c>
      <c r="DG19" s="103">
        <f t="shared" si="32"/>
        <v>0</v>
      </c>
      <c r="DH19" s="103">
        <f t="shared" si="33"/>
        <v>0</v>
      </c>
      <c r="DI19" s="103">
        <v>0</v>
      </c>
      <c r="DJ19" s="103">
        <v>0</v>
      </c>
      <c r="DK19" s="103">
        <f t="shared" si="34"/>
        <v>0</v>
      </c>
      <c r="DL19" s="103">
        <v>0</v>
      </c>
      <c r="DM19" s="103">
        <v>0</v>
      </c>
      <c r="DN19" s="103">
        <f t="shared" si="35"/>
        <v>0</v>
      </c>
      <c r="DO19" s="103">
        <v>0</v>
      </c>
      <c r="DP19" s="103">
        <v>0</v>
      </c>
      <c r="DQ19" s="103">
        <f t="shared" si="36"/>
        <v>0</v>
      </c>
      <c r="DR19" s="103">
        <v>0</v>
      </c>
      <c r="DS19" s="103">
        <v>0</v>
      </c>
      <c r="DT19" s="103">
        <v>0</v>
      </c>
      <c r="DU19" s="103">
        <v>0</v>
      </c>
      <c r="DV19" s="105"/>
      <c r="DW19" s="105"/>
      <c r="DX19" s="103">
        <v>0</v>
      </c>
      <c r="DY19" s="103">
        <v>0</v>
      </c>
      <c r="DZ19" s="103">
        <v>0</v>
      </c>
      <c r="EA19" s="103">
        <f t="shared" si="37"/>
        <v>0</v>
      </c>
      <c r="EB19" s="104" t="s">
        <v>453</v>
      </c>
      <c r="EC19" s="103">
        <f t="shared" si="38"/>
        <v>0</v>
      </c>
      <c r="ED19" s="103">
        <f t="shared" si="39"/>
        <v>0</v>
      </c>
      <c r="EE19" s="103">
        <f t="shared" si="40"/>
        <v>0</v>
      </c>
      <c r="EF19" s="103">
        <v>0</v>
      </c>
      <c r="EG19" s="103">
        <v>0</v>
      </c>
      <c r="EH19" s="103">
        <v>0</v>
      </c>
      <c r="EI19" s="103">
        <v>0</v>
      </c>
      <c r="EJ19" s="103">
        <v>0</v>
      </c>
      <c r="EK19" s="103">
        <v>0</v>
      </c>
      <c r="EL19" s="103">
        <v>0</v>
      </c>
      <c r="EM19" s="103">
        <v>0</v>
      </c>
      <c r="EN19" s="103">
        <v>0</v>
      </c>
      <c r="EO19" s="103">
        <f t="shared" si="52"/>
        <v>0</v>
      </c>
      <c r="EP19" s="104" t="s">
        <v>453</v>
      </c>
      <c r="EQ19" s="103">
        <v>6</v>
      </c>
      <c r="ER19" s="103">
        <f t="shared" si="42"/>
        <v>1</v>
      </c>
      <c r="ES19" s="94">
        <f t="shared" si="43"/>
        <v>16.666666666666664</v>
      </c>
      <c r="ET19" s="103">
        <v>1</v>
      </c>
      <c r="EU19" s="103">
        <v>0</v>
      </c>
      <c r="EV19" s="103">
        <v>0</v>
      </c>
      <c r="EW19" s="103">
        <v>0</v>
      </c>
      <c r="EX19" s="105">
        <v>431.4</v>
      </c>
      <c r="EY19" s="105">
        <v>431.4</v>
      </c>
      <c r="EZ19" s="105">
        <v>431.4</v>
      </c>
      <c r="FA19" s="91">
        <v>0</v>
      </c>
      <c r="FB19" s="28"/>
      <c r="FC19" s="28"/>
      <c r="FD19" s="28"/>
    </row>
    <row r="20" spans="1:160" s="27" customFormat="1">
      <c r="A20" s="26" t="s">
        <v>146</v>
      </c>
      <c r="B20" s="26" t="s">
        <v>209</v>
      </c>
      <c r="C20" s="29" t="s">
        <v>30</v>
      </c>
      <c r="D20" s="31">
        <v>174</v>
      </c>
      <c r="E20" s="31">
        <f t="shared" si="0"/>
        <v>1</v>
      </c>
      <c r="F20" s="33">
        <v>1</v>
      </c>
      <c r="G20" s="34">
        <f t="shared" si="1"/>
        <v>100</v>
      </c>
      <c r="H20" s="32">
        <v>0</v>
      </c>
      <c r="I20" s="30">
        <f t="shared" si="2"/>
        <v>0</v>
      </c>
      <c r="J20" s="32">
        <v>1</v>
      </c>
      <c r="K20" s="30">
        <f t="shared" si="44"/>
        <v>0.57471264367816088</v>
      </c>
      <c r="L20" s="31">
        <v>78</v>
      </c>
      <c r="M20" s="31">
        <v>32</v>
      </c>
      <c r="N20" s="90">
        <f t="shared" si="3"/>
        <v>18.390804597701148</v>
      </c>
      <c r="O20" s="31">
        <v>17</v>
      </c>
      <c r="P20" s="31">
        <v>13</v>
      </c>
      <c r="Q20" s="34">
        <f t="shared" si="4"/>
        <v>7.4712643678160928</v>
      </c>
      <c r="R20" s="32">
        <f t="shared" si="5"/>
        <v>1</v>
      </c>
      <c r="S20" s="32">
        <v>1</v>
      </c>
      <c r="T20" s="30">
        <f t="shared" si="6"/>
        <v>100</v>
      </c>
      <c r="U20" s="32">
        <v>0</v>
      </c>
      <c r="V20" s="30">
        <f t="shared" si="7"/>
        <v>0</v>
      </c>
      <c r="W20" s="33">
        <v>0</v>
      </c>
      <c r="X20" s="33">
        <v>0</v>
      </c>
      <c r="Y20" s="33">
        <v>1</v>
      </c>
      <c r="Z20" s="39">
        <f t="shared" si="8"/>
        <v>0.57471264367816088</v>
      </c>
      <c r="AA20" s="33">
        <v>1</v>
      </c>
      <c r="AB20" s="33">
        <v>0</v>
      </c>
      <c r="AC20" s="39">
        <f t="shared" si="9"/>
        <v>0.57471264367816088</v>
      </c>
      <c r="AD20" s="42">
        <v>101.565</v>
      </c>
      <c r="AE20" s="38"/>
      <c r="AF20" s="38">
        <v>406.26</v>
      </c>
      <c r="AG20" s="38"/>
      <c r="AH20" s="30">
        <v>4</v>
      </c>
      <c r="AI20" s="40"/>
      <c r="AJ20" s="41">
        <v>0</v>
      </c>
      <c r="AK20" s="30">
        <f t="shared" si="10"/>
        <v>0</v>
      </c>
      <c r="AL20" s="31">
        <v>0</v>
      </c>
      <c r="AM20" s="31">
        <v>0</v>
      </c>
      <c r="AN20" s="44" t="s">
        <v>453</v>
      </c>
      <c r="AO20" s="31">
        <v>0</v>
      </c>
      <c r="AP20" s="39">
        <f t="shared" si="11"/>
        <v>0</v>
      </c>
      <c r="AQ20" s="45">
        <v>0</v>
      </c>
      <c r="AR20" s="169">
        <v>0</v>
      </c>
      <c r="AS20" s="44">
        <f t="shared" si="46"/>
        <v>0</v>
      </c>
      <c r="AT20" s="31">
        <v>1</v>
      </c>
      <c r="AU20" s="156">
        <f t="shared" si="47"/>
        <v>0.57471264367816088</v>
      </c>
      <c r="AV20" s="35" t="s">
        <v>456</v>
      </c>
      <c r="AW20" s="41">
        <f t="shared" si="48"/>
        <v>0</v>
      </c>
      <c r="AX20" s="41">
        <f t="shared" si="49"/>
        <v>0</v>
      </c>
      <c r="AY20" s="30">
        <f t="shared" si="12"/>
        <v>0</v>
      </c>
      <c r="AZ20" s="43">
        <v>0</v>
      </c>
      <c r="BA20" s="43">
        <v>0</v>
      </c>
      <c r="BB20" s="43">
        <v>0</v>
      </c>
      <c r="BC20" s="41">
        <v>0</v>
      </c>
      <c r="BD20" s="41">
        <v>0</v>
      </c>
      <c r="BE20" s="31">
        <v>0</v>
      </c>
      <c r="BF20" s="31">
        <f t="shared" si="13"/>
        <v>0</v>
      </c>
      <c r="BG20" s="31">
        <f t="shared" si="14"/>
        <v>0</v>
      </c>
      <c r="BH20" s="31">
        <v>0</v>
      </c>
      <c r="BI20" s="31">
        <v>0</v>
      </c>
      <c r="BJ20" s="31">
        <v>0</v>
      </c>
      <c r="BK20" s="31">
        <v>0</v>
      </c>
      <c r="BL20" s="45">
        <v>0</v>
      </c>
      <c r="BM20" s="45">
        <v>0</v>
      </c>
      <c r="BN20" s="45">
        <v>0</v>
      </c>
      <c r="BO20" s="45">
        <v>0</v>
      </c>
      <c r="BP20" s="34">
        <f t="shared" si="15"/>
        <v>0</v>
      </c>
      <c r="BQ20" s="134">
        <v>0</v>
      </c>
      <c r="BR20" s="94" t="s">
        <v>453</v>
      </c>
      <c r="BS20" s="45">
        <f t="shared" si="17"/>
        <v>0</v>
      </c>
      <c r="BT20" s="45">
        <f t="shared" si="18"/>
        <v>0</v>
      </c>
      <c r="BU20" s="45">
        <f t="shared" si="19"/>
        <v>0</v>
      </c>
      <c r="BV20" s="46">
        <v>0</v>
      </c>
      <c r="BW20" s="46">
        <v>0</v>
      </c>
      <c r="BX20" s="46">
        <v>0</v>
      </c>
      <c r="BY20" s="46">
        <v>0</v>
      </c>
      <c r="BZ20" s="46">
        <v>0</v>
      </c>
      <c r="CA20" s="46">
        <v>0</v>
      </c>
      <c r="CB20" s="46">
        <v>0</v>
      </c>
      <c r="CC20" s="46">
        <v>0</v>
      </c>
      <c r="CD20" s="46">
        <v>0</v>
      </c>
      <c r="CE20" s="45">
        <f t="shared" si="20"/>
        <v>0</v>
      </c>
      <c r="CF20" s="45">
        <f t="shared" si="21"/>
        <v>0</v>
      </c>
      <c r="CG20" s="45">
        <f t="shared" si="22"/>
        <v>0</v>
      </c>
      <c r="CH20" s="46">
        <v>0</v>
      </c>
      <c r="CI20" s="46">
        <v>0</v>
      </c>
      <c r="CJ20" s="46">
        <v>0</v>
      </c>
      <c r="CK20" s="46">
        <v>0</v>
      </c>
      <c r="CL20" s="46">
        <v>0</v>
      </c>
      <c r="CM20" s="46">
        <v>0</v>
      </c>
      <c r="CN20" s="46">
        <v>0</v>
      </c>
      <c r="CO20" s="46">
        <v>0</v>
      </c>
      <c r="CP20" s="46">
        <v>0</v>
      </c>
      <c r="CQ20" s="45">
        <f t="shared" si="50"/>
        <v>0</v>
      </c>
      <c r="CR20" s="47">
        <f t="shared" si="23"/>
        <v>0</v>
      </c>
      <c r="CS20" s="45">
        <f t="shared" si="24"/>
        <v>0</v>
      </c>
      <c r="CT20" s="45">
        <f t="shared" si="25"/>
        <v>0</v>
      </c>
      <c r="CU20" s="45">
        <f t="shared" si="26"/>
        <v>0</v>
      </c>
      <c r="CV20" s="45">
        <f t="shared" si="27"/>
        <v>0</v>
      </c>
      <c r="CW20" s="45">
        <v>0</v>
      </c>
      <c r="CX20" s="45">
        <v>0</v>
      </c>
      <c r="CY20" s="45">
        <f t="shared" si="28"/>
        <v>0</v>
      </c>
      <c r="CZ20" s="45">
        <v>0</v>
      </c>
      <c r="DA20" s="45">
        <v>0</v>
      </c>
      <c r="DB20" s="45">
        <f t="shared" si="29"/>
        <v>0</v>
      </c>
      <c r="DC20" s="45">
        <v>0</v>
      </c>
      <c r="DD20" s="45">
        <v>0</v>
      </c>
      <c r="DE20" s="45">
        <f t="shared" si="30"/>
        <v>0</v>
      </c>
      <c r="DF20" s="45">
        <f t="shared" si="31"/>
        <v>0</v>
      </c>
      <c r="DG20" s="45">
        <f t="shared" si="32"/>
        <v>0</v>
      </c>
      <c r="DH20" s="45">
        <f t="shared" si="33"/>
        <v>0</v>
      </c>
      <c r="DI20" s="45">
        <v>0</v>
      </c>
      <c r="DJ20" s="45">
        <v>0</v>
      </c>
      <c r="DK20" s="45">
        <f t="shared" si="34"/>
        <v>0</v>
      </c>
      <c r="DL20" s="45">
        <v>0</v>
      </c>
      <c r="DM20" s="45">
        <v>0</v>
      </c>
      <c r="DN20" s="45">
        <f t="shared" si="35"/>
        <v>0</v>
      </c>
      <c r="DO20" s="45">
        <v>0</v>
      </c>
      <c r="DP20" s="45">
        <v>0</v>
      </c>
      <c r="DQ20" s="45">
        <f t="shared" si="36"/>
        <v>0</v>
      </c>
      <c r="DR20" s="45">
        <v>0</v>
      </c>
      <c r="DS20" s="45">
        <v>0</v>
      </c>
      <c r="DT20" s="45">
        <v>0</v>
      </c>
      <c r="DU20" s="45">
        <v>0</v>
      </c>
      <c r="DV20" s="48"/>
      <c r="DW20" s="48"/>
      <c r="DX20" s="45">
        <v>0</v>
      </c>
      <c r="DY20" s="45">
        <v>0</v>
      </c>
      <c r="DZ20" s="45">
        <v>0</v>
      </c>
      <c r="EA20" s="45">
        <f t="shared" si="37"/>
        <v>0</v>
      </c>
      <c r="EB20" s="106" t="s">
        <v>453</v>
      </c>
      <c r="EC20" s="45">
        <f t="shared" si="38"/>
        <v>0</v>
      </c>
      <c r="ED20" s="45">
        <f t="shared" si="39"/>
        <v>0</v>
      </c>
      <c r="EE20" s="45">
        <f t="shared" si="40"/>
        <v>0</v>
      </c>
      <c r="EF20" s="45">
        <v>0</v>
      </c>
      <c r="EG20" s="45">
        <v>0</v>
      </c>
      <c r="EH20" s="45">
        <v>0</v>
      </c>
      <c r="EI20" s="45">
        <v>0</v>
      </c>
      <c r="EJ20" s="45">
        <v>0</v>
      </c>
      <c r="EK20" s="45">
        <v>0</v>
      </c>
      <c r="EL20" s="45">
        <v>0</v>
      </c>
      <c r="EM20" s="45">
        <v>0</v>
      </c>
      <c r="EN20" s="45">
        <v>0</v>
      </c>
      <c r="EO20" s="45">
        <f t="shared" si="52"/>
        <v>0</v>
      </c>
      <c r="EP20" s="106" t="s">
        <v>453</v>
      </c>
      <c r="EQ20" s="45">
        <v>0</v>
      </c>
      <c r="ER20" s="45">
        <f t="shared" si="42"/>
        <v>0</v>
      </c>
      <c r="ES20" s="37" t="s">
        <v>453</v>
      </c>
      <c r="ET20" s="45">
        <v>0</v>
      </c>
      <c r="EU20" s="45">
        <v>0</v>
      </c>
      <c r="EV20" s="45">
        <v>0</v>
      </c>
      <c r="EW20" s="45">
        <v>0</v>
      </c>
      <c r="EX20" s="48"/>
      <c r="EY20" s="48"/>
      <c r="EZ20" s="48"/>
      <c r="FA20" s="46">
        <v>0</v>
      </c>
      <c r="FB20" s="28"/>
      <c r="FC20" s="28"/>
      <c r="FD20" s="28"/>
    </row>
    <row r="21" spans="1:160" s="27" customFormat="1">
      <c r="A21" s="26" t="s">
        <v>147</v>
      </c>
      <c r="B21" s="26" t="s">
        <v>209</v>
      </c>
      <c r="C21" s="29" t="s">
        <v>30</v>
      </c>
      <c r="D21" s="31">
        <v>9633</v>
      </c>
      <c r="E21" s="31">
        <f t="shared" si="0"/>
        <v>305</v>
      </c>
      <c r="F21" s="33">
        <v>305</v>
      </c>
      <c r="G21" s="34">
        <f t="shared" si="1"/>
        <v>100</v>
      </c>
      <c r="H21" s="32">
        <v>0</v>
      </c>
      <c r="I21" s="30">
        <f t="shared" si="2"/>
        <v>0</v>
      </c>
      <c r="J21" s="32">
        <v>256</v>
      </c>
      <c r="K21" s="30">
        <f t="shared" si="44"/>
        <v>2.6575314024706738</v>
      </c>
      <c r="L21" s="31">
        <v>5369</v>
      </c>
      <c r="M21" s="31">
        <v>2112</v>
      </c>
      <c r="N21" s="90">
        <f t="shared" si="3"/>
        <v>21.92463407038306</v>
      </c>
      <c r="O21" s="31">
        <v>1042</v>
      </c>
      <c r="P21" s="31">
        <v>618</v>
      </c>
      <c r="Q21" s="34">
        <f t="shared" si="4"/>
        <v>6.4154469012768613</v>
      </c>
      <c r="R21" s="32">
        <f t="shared" si="5"/>
        <v>244</v>
      </c>
      <c r="S21" s="32">
        <v>240</v>
      </c>
      <c r="T21" s="30">
        <f t="shared" si="6"/>
        <v>98.360655737704917</v>
      </c>
      <c r="U21" s="32">
        <v>4</v>
      </c>
      <c r="V21" s="30">
        <f t="shared" si="7"/>
        <v>1.639344262295082</v>
      </c>
      <c r="W21" s="33">
        <v>52</v>
      </c>
      <c r="X21" s="33">
        <v>0</v>
      </c>
      <c r="Y21" s="33">
        <v>166</v>
      </c>
      <c r="Z21" s="39">
        <f t="shared" si="8"/>
        <v>1.7232430187895775</v>
      </c>
      <c r="AA21" s="33">
        <v>166</v>
      </c>
      <c r="AB21" s="33">
        <v>0</v>
      </c>
      <c r="AC21" s="39">
        <f t="shared" si="9"/>
        <v>1.7232430187895775</v>
      </c>
      <c r="AD21" s="42">
        <v>69.066864599349316</v>
      </c>
      <c r="AE21" s="38">
        <v>58.671897316100825</v>
      </c>
      <c r="AF21" s="38">
        <v>356.61125000000027</v>
      </c>
      <c r="AG21" s="38">
        <v>424.19538461538468</v>
      </c>
      <c r="AH21" s="30">
        <v>5.8458333333333332</v>
      </c>
      <c r="AI21" s="40">
        <v>9.2307692307692299</v>
      </c>
      <c r="AJ21" s="41">
        <v>111</v>
      </c>
      <c r="AK21" s="30">
        <f t="shared" si="10"/>
        <v>46.25</v>
      </c>
      <c r="AL21" s="31">
        <v>23</v>
      </c>
      <c r="AM21" s="31">
        <v>0</v>
      </c>
      <c r="AN21" s="39">
        <f t="shared" si="45"/>
        <v>44.230769230769226</v>
      </c>
      <c r="AO21" s="31">
        <v>85</v>
      </c>
      <c r="AP21" s="39">
        <f t="shared" si="11"/>
        <v>51.204819277108435</v>
      </c>
      <c r="AQ21" s="45">
        <v>23</v>
      </c>
      <c r="AR21" s="169">
        <v>0</v>
      </c>
      <c r="AS21" s="39">
        <f t="shared" si="46"/>
        <v>13.855421686746988</v>
      </c>
      <c r="AT21" s="31">
        <v>2</v>
      </c>
      <c r="AU21" s="156">
        <f t="shared" si="47"/>
        <v>2.0761964081802139E-2</v>
      </c>
      <c r="AV21" s="35" t="s">
        <v>456</v>
      </c>
      <c r="AW21" s="41">
        <f t="shared" si="48"/>
        <v>85</v>
      </c>
      <c r="AX21" s="41">
        <f t="shared" si="49"/>
        <v>0</v>
      </c>
      <c r="AY21" s="30">
        <f t="shared" si="12"/>
        <v>0.88238347347659085</v>
      </c>
      <c r="AZ21" s="43">
        <v>0</v>
      </c>
      <c r="BA21" s="43">
        <v>85</v>
      </c>
      <c r="BB21" s="43">
        <v>0</v>
      </c>
      <c r="BC21" s="41">
        <v>0</v>
      </c>
      <c r="BD21" s="41">
        <v>0</v>
      </c>
      <c r="BE21" s="31">
        <v>0</v>
      </c>
      <c r="BF21" s="31">
        <f t="shared" si="13"/>
        <v>65</v>
      </c>
      <c r="BG21" s="31">
        <f t="shared" si="14"/>
        <v>0</v>
      </c>
      <c r="BH21" s="31">
        <v>0</v>
      </c>
      <c r="BI21" s="31">
        <v>65</v>
      </c>
      <c r="BJ21" s="31">
        <v>0</v>
      </c>
      <c r="BK21" s="31">
        <v>0</v>
      </c>
      <c r="BL21" s="45">
        <v>0</v>
      </c>
      <c r="BM21" s="45">
        <v>0</v>
      </c>
      <c r="BN21" s="45">
        <v>58</v>
      </c>
      <c r="BO21" s="45">
        <v>0</v>
      </c>
      <c r="BP21" s="34">
        <f t="shared" si="15"/>
        <v>0.60209695837226196</v>
      </c>
      <c r="BQ21" s="134">
        <v>0</v>
      </c>
      <c r="BR21" s="94">
        <f t="shared" si="16"/>
        <v>0</v>
      </c>
      <c r="BS21" s="45">
        <f t="shared" si="17"/>
        <v>4</v>
      </c>
      <c r="BT21" s="45">
        <f t="shared" si="18"/>
        <v>4</v>
      </c>
      <c r="BU21" s="45">
        <f t="shared" si="19"/>
        <v>57</v>
      </c>
      <c r="BV21" s="46">
        <v>0</v>
      </c>
      <c r="BW21" s="46">
        <v>0</v>
      </c>
      <c r="BX21" s="46">
        <v>0</v>
      </c>
      <c r="BY21" s="46">
        <v>4</v>
      </c>
      <c r="BZ21" s="46">
        <v>4</v>
      </c>
      <c r="CA21" s="46">
        <v>57</v>
      </c>
      <c r="CB21" s="46">
        <v>0</v>
      </c>
      <c r="CC21" s="46">
        <v>0</v>
      </c>
      <c r="CD21" s="46">
        <v>0</v>
      </c>
      <c r="CE21" s="45">
        <f t="shared" si="20"/>
        <v>0</v>
      </c>
      <c r="CF21" s="45">
        <f t="shared" si="21"/>
        <v>0</v>
      </c>
      <c r="CG21" s="45">
        <f t="shared" si="22"/>
        <v>0</v>
      </c>
      <c r="CH21" s="46">
        <v>0</v>
      </c>
      <c r="CI21" s="46">
        <v>0</v>
      </c>
      <c r="CJ21" s="46">
        <v>0</v>
      </c>
      <c r="CK21" s="46">
        <v>0</v>
      </c>
      <c r="CL21" s="46">
        <v>0</v>
      </c>
      <c r="CM21" s="46">
        <v>0</v>
      </c>
      <c r="CN21" s="46">
        <v>0</v>
      </c>
      <c r="CO21" s="46">
        <v>0</v>
      </c>
      <c r="CP21" s="46">
        <v>0</v>
      </c>
      <c r="CQ21" s="45">
        <f t="shared" si="50"/>
        <v>6</v>
      </c>
      <c r="CR21" s="47">
        <f t="shared" si="23"/>
        <v>6.228589224540642E-2</v>
      </c>
      <c r="CS21" s="45">
        <f t="shared" si="24"/>
        <v>6</v>
      </c>
      <c r="CT21" s="45">
        <f t="shared" si="25"/>
        <v>1</v>
      </c>
      <c r="CU21" s="45">
        <f t="shared" si="26"/>
        <v>5</v>
      </c>
      <c r="CV21" s="45">
        <f t="shared" si="27"/>
        <v>0</v>
      </c>
      <c r="CW21" s="45">
        <v>0</v>
      </c>
      <c r="CX21" s="45">
        <v>0</v>
      </c>
      <c r="CY21" s="45">
        <f t="shared" si="28"/>
        <v>6</v>
      </c>
      <c r="CZ21" s="45">
        <v>1</v>
      </c>
      <c r="DA21" s="45">
        <v>5</v>
      </c>
      <c r="DB21" s="45">
        <f t="shared" si="29"/>
        <v>0</v>
      </c>
      <c r="DC21" s="45">
        <v>0</v>
      </c>
      <c r="DD21" s="45">
        <v>0</v>
      </c>
      <c r="DE21" s="45">
        <f t="shared" si="30"/>
        <v>0</v>
      </c>
      <c r="DF21" s="45">
        <f t="shared" si="31"/>
        <v>0</v>
      </c>
      <c r="DG21" s="45">
        <f t="shared" si="32"/>
        <v>0</v>
      </c>
      <c r="DH21" s="45">
        <f t="shared" si="33"/>
        <v>0</v>
      </c>
      <c r="DI21" s="45">
        <v>0</v>
      </c>
      <c r="DJ21" s="45">
        <v>0</v>
      </c>
      <c r="DK21" s="45">
        <f t="shared" si="34"/>
        <v>0</v>
      </c>
      <c r="DL21" s="45">
        <v>0</v>
      </c>
      <c r="DM21" s="45">
        <v>0</v>
      </c>
      <c r="DN21" s="45">
        <f t="shared" si="35"/>
        <v>0</v>
      </c>
      <c r="DO21" s="45">
        <v>0</v>
      </c>
      <c r="DP21" s="45">
        <v>0</v>
      </c>
      <c r="DQ21" s="45">
        <f t="shared" si="36"/>
        <v>0</v>
      </c>
      <c r="DR21" s="45">
        <v>0</v>
      </c>
      <c r="DS21" s="45">
        <v>0</v>
      </c>
      <c r="DT21" s="45">
        <v>0</v>
      </c>
      <c r="DU21" s="45">
        <v>0</v>
      </c>
      <c r="DV21" s="48">
        <v>1282.5</v>
      </c>
      <c r="DW21" s="48"/>
      <c r="DX21" s="45">
        <v>15</v>
      </c>
      <c r="DY21" s="45">
        <v>0</v>
      </c>
      <c r="DZ21" s="45">
        <v>0</v>
      </c>
      <c r="EA21" s="45">
        <f t="shared" si="37"/>
        <v>3</v>
      </c>
      <c r="EB21" s="47">
        <f t="shared" si="51"/>
        <v>50</v>
      </c>
      <c r="EC21" s="45">
        <f t="shared" si="38"/>
        <v>0</v>
      </c>
      <c r="ED21" s="45">
        <f t="shared" si="39"/>
        <v>0</v>
      </c>
      <c r="EE21" s="45">
        <f t="shared" si="40"/>
        <v>3</v>
      </c>
      <c r="EF21" s="45">
        <v>0</v>
      </c>
      <c r="EG21" s="45">
        <v>0</v>
      </c>
      <c r="EH21" s="45">
        <v>3</v>
      </c>
      <c r="EI21" s="45">
        <v>0</v>
      </c>
      <c r="EJ21" s="45">
        <v>0</v>
      </c>
      <c r="EK21" s="45">
        <v>0</v>
      </c>
      <c r="EL21" s="45">
        <v>0</v>
      </c>
      <c r="EM21" s="45">
        <v>0</v>
      </c>
      <c r="EN21" s="45">
        <v>0</v>
      </c>
      <c r="EO21" s="45">
        <f t="shared" si="52"/>
        <v>3</v>
      </c>
      <c r="EP21" s="47">
        <f t="shared" si="53"/>
        <v>50</v>
      </c>
      <c r="EQ21" s="45">
        <v>9</v>
      </c>
      <c r="ER21" s="45">
        <f t="shared" si="42"/>
        <v>7</v>
      </c>
      <c r="ES21" s="34">
        <f t="shared" si="43"/>
        <v>77.777777777777786</v>
      </c>
      <c r="ET21" s="45">
        <v>5</v>
      </c>
      <c r="EU21" s="45">
        <v>2</v>
      </c>
      <c r="EV21" s="45">
        <v>0</v>
      </c>
      <c r="EW21" s="45">
        <v>0</v>
      </c>
      <c r="EX21" s="48">
        <v>782</v>
      </c>
      <c r="EY21" s="48">
        <v>210</v>
      </c>
      <c r="EZ21" s="48">
        <v>2310</v>
      </c>
      <c r="FA21" s="46">
        <v>0</v>
      </c>
      <c r="FB21" s="28"/>
      <c r="FC21" s="28"/>
      <c r="FD21" s="28"/>
    </row>
    <row r="22" spans="1:160" s="27" customFormat="1">
      <c r="A22" s="26" t="s">
        <v>396</v>
      </c>
      <c r="B22" s="26" t="s">
        <v>438</v>
      </c>
      <c r="C22" s="29" t="s">
        <v>19</v>
      </c>
      <c r="D22" s="31">
        <v>5826</v>
      </c>
      <c r="E22" s="31">
        <f t="shared" si="0"/>
        <v>10</v>
      </c>
      <c r="F22" s="31">
        <v>10</v>
      </c>
      <c r="G22" s="34">
        <f t="shared" si="1"/>
        <v>100</v>
      </c>
      <c r="H22" s="32">
        <v>0</v>
      </c>
      <c r="I22" s="30">
        <f t="shared" si="2"/>
        <v>0</v>
      </c>
      <c r="J22" s="41">
        <v>10</v>
      </c>
      <c r="K22" s="30">
        <f t="shared" si="44"/>
        <v>0.17164435290078955</v>
      </c>
      <c r="L22" s="31">
        <v>1470</v>
      </c>
      <c r="M22" s="31">
        <v>925</v>
      </c>
      <c r="N22" s="90">
        <f t="shared" si="3"/>
        <v>15.877102643323035</v>
      </c>
      <c r="O22" s="31">
        <v>522</v>
      </c>
      <c r="P22" s="31">
        <v>375</v>
      </c>
      <c r="Q22" s="34">
        <f t="shared" si="4"/>
        <v>6.4366632337796093</v>
      </c>
      <c r="R22" s="41">
        <f t="shared" si="5"/>
        <v>53</v>
      </c>
      <c r="S22" s="41">
        <v>53</v>
      </c>
      <c r="T22" s="30">
        <f t="shared" si="6"/>
        <v>100</v>
      </c>
      <c r="U22" s="32">
        <v>0</v>
      </c>
      <c r="V22" s="30">
        <f t="shared" si="7"/>
        <v>0</v>
      </c>
      <c r="W22" s="31">
        <v>10</v>
      </c>
      <c r="X22" s="31">
        <v>0</v>
      </c>
      <c r="Y22" s="31">
        <v>35</v>
      </c>
      <c r="Z22" s="39">
        <f t="shared" si="8"/>
        <v>0.60075523515276341</v>
      </c>
      <c r="AA22" s="31">
        <v>35</v>
      </c>
      <c r="AB22" s="31">
        <v>0</v>
      </c>
      <c r="AC22" s="39">
        <f t="shared" si="9"/>
        <v>0.60075523515276341</v>
      </c>
      <c r="AD22" s="42">
        <v>62.561611721611698</v>
      </c>
      <c r="AE22" s="38">
        <v>42.671392405063301</v>
      </c>
      <c r="AF22" s="38">
        <v>637.59441860465097</v>
      </c>
      <c r="AG22" s="38">
        <v>674.20799999999997</v>
      </c>
      <c r="AH22" s="30">
        <v>9.0232558139534902</v>
      </c>
      <c r="AI22" s="40">
        <v>15.8</v>
      </c>
      <c r="AJ22" s="41">
        <v>20</v>
      </c>
      <c r="AK22" s="30">
        <f t="shared" si="10"/>
        <v>37.735849056603776</v>
      </c>
      <c r="AL22" s="31">
        <v>5</v>
      </c>
      <c r="AM22" s="31">
        <v>0</v>
      </c>
      <c r="AN22" s="39">
        <f t="shared" si="45"/>
        <v>50</v>
      </c>
      <c r="AO22" s="31">
        <v>16</v>
      </c>
      <c r="AP22" s="39">
        <f t="shared" si="11"/>
        <v>45.714285714285715</v>
      </c>
      <c r="AQ22" s="45">
        <v>3</v>
      </c>
      <c r="AR22" s="169">
        <v>0</v>
      </c>
      <c r="AS22" s="39">
        <f t="shared" si="46"/>
        <v>8.5714285714285712</v>
      </c>
      <c r="AT22" s="31">
        <v>8</v>
      </c>
      <c r="AU22" s="156">
        <f t="shared" si="47"/>
        <v>0.13731548232063165</v>
      </c>
      <c r="AV22" s="35" t="s">
        <v>456</v>
      </c>
      <c r="AW22" s="41">
        <f t="shared" si="48"/>
        <v>27</v>
      </c>
      <c r="AX22" s="41">
        <f t="shared" si="49"/>
        <v>0</v>
      </c>
      <c r="AY22" s="30">
        <f t="shared" si="12"/>
        <v>0.46343975283213185</v>
      </c>
      <c r="AZ22" s="41">
        <v>0</v>
      </c>
      <c r="BA22" s="41">
        <v>27</v>
      </c>
      <c r="BB22" s="41">
        <v>0</v>
      </c>
      <c r="BC22" s="41">
        <v>0</v>
      </c>
      <c r="BD22" s="41">
        <v>0</v>
      </c>
      <c r="BE22" s="31">
        <v>0</v>
      </c>
      <c r="BF22" s="31">
        <f t="shared" si="13"/>
        <v>20</v>
      </c>
      <c r="BG22" s="31">
        <f t="shared" si="14"/>
        <v>0</v>
      </c>
      <c r="BH22" s="31">
        <v>0</v>
      </c>
      <c r="BI22" s="31">
        <v>20</v>
      </c>
      <c r="BJ22" s="31">
        <v>0</v>
      </c>
      <c r="BK22" s="31">
        <v>0</v>
      </c>
      <c r="BL22" s="45">
        <v>0</v>
      </c>
      <c r="BM22" s="45">
        <v>0</v>
      </c>
      <c r="BN22" s="45">
        <v>21</v>
      </c>
      <c r="BO22" s="45">
        <v>0</v>
      </c>
      <c r="BP22" s="34">
        <f t="shared" si="15"/>
        <v>0.3604531410916581</v>
      </c>
      <c r="BQ22" s="134">
        <v>0</v>
      </c>
      <c r="BR22" s="94">
        <f t="shared" si="16"/>
        <v>0</v>
      </c>
      <c r="BS22" s="45">
        <f t="shared" si="17"/>
        <v>0</v>
      </c>
      <c r="BT22" s="45">
        <f t="shared" si="18"/>
        <v>11</v>
      </c>
      <c r="BU22" s="45">
        <f t="shared" si="19"/>
        <v>9</v>
      </c>
      <c r="BV22" s="45">
        <v>0</v>
      </c>
      <c r="BW22" s="45">
        <v>0</v>
      </c>
      <c r="BX22" s="45">
        <v>0</v>
      </c>
      <c r="BY22" s="45">
        <v>0</v>
      </c>
      <c r="BZ22" s="45">
        <v>11</v>
      </c>
      <c r="CA22" s="45">
        <v>9</v>
      </c>
      <c r="CB22" s="45">
        <v>0</v>
      </c>
      <c r="CC22" s="45">
        <v>0</v>
      </c>
      <c r="CD22" s="45">
        <v>0</v>
      </c>
      <c r="CE22" s="45">
        <f t="shared" si="20"/>
        <v>0</v>
      </c>
      <c r="CF22" s="45">
        <f t="shared" si="21"/>
        <v>0</v>
      </c>
      <c r="CG22" s="45">
        <f t="shared" si="22"/>
        <v>0</v>
      </c>
      <c r="CH22" s="46">
        <v>0</v>
      </c>
      <c r="CI22" s="46">
        <v>0</v>
      </c>
      <c r="CJ22" s="46">
        <v>0</v>
      </c>
      <c r="CK22" s="46">
        <v>0</v>
      </c>
      <c r="CL22" s="46">
        <v>0</v>
      </c>
      <c r="CM22" s="46">
        <v>0</v>
      </c>
      <c r="CN22" s="46">
        <v>0</v>
      </c>
      <c r="CO22" s="46">
        <v>0</v>
      </c>
      <c r="CP22" s="46">
        <v>0</v>
      </c>
      <c r="CQ22" s="45">
        <f t="shared" si="50"/>
        <v>1</v>
      </c>
      <c r="CR22" s="47">
        <f t="shared" si="23"/>
        <v>1.7164435290078956E-2</v>
      </c>
      <c r="CS22" s="45">
        <f t="shared" si="24"/>
        <v>1</v>
      </c>
      <c r="CT22" s="45">
        <f t="shared" si="25"/>
        <v>0</v>
      </c>
      <c r="CU22" s="45">
        <f t="shared" si="26"/>
        <v>1</v>
      </c>
      <c r="CV22" s="45">
        <f t="shared" si="27"/>
        <v>0</v>
      </c>
      <c r="CW22" s="45">
        <v>0</v>
      </c>
      <c r="CX22" s="45">
        <v>0</v>
      </c>
      <c r="CY22" s="45">
        <f t="shared" si="28"/>
        <v>1</v>
      </c>
      <c r="CZ22" s="45">
        <v>0</v>
      </c>
      <c r="DA22" s="45">
        <v>1</v>
      </c>
      <c r="DB22" s="45">
        <f t="shared" si="29"/>
        <v>0</v>
      </c>
      <c r="DC22" s="45">
        <v>0</v>
      </c>
      <c r="DD22" s="45">
        <v>0</v>
      </c>
      <c r="DE22" s="45">
        <f t="shared" si="30"/>
        <v>0</v>
      </c>
      <c r="DF22" s="45">
        <f t="shared" si="31"/>
        <v>0</v>
      </c>
      <c r="DG22" s="45">
        <f t="shared" si="32"/>
        <v>0</v>
      </c>
      <c r="DH22" s="45">
        <f t="shared" si="33"/>
        <v>0</v>
      </c>
      <c r="DI22" s="45">
        <v>0</v>
      </c>
      <c r="DJ22" s="45">
        <v>0</v>
      </c>
      <c r="DK22" s="45">
        <f t="shared" si="34"/>
        <v>0</v>
      </c>
      <c r="DL22" s="45">
        <v>0</v>
      </c>
      <c r="DM22" s="45">
        <v>0</v>
      </c>
      <c r="DN22" s="45">
        <f t="shared" si="35"/>
        <v>0</v>
      </c>
      <c r="DO22" s="45">
        <v>0</v>
      </c>
      <c r="DP22" s="45">
        <v>0</v>
      </c>
      <c r="DQ22" s="45">
        <f t="shared" si="36"/>
        <v>0</v>
      </c>
      <c r="DR22" s="45">
        <v>0</v>
      </c>
      <c r="DS22" s="45">
        <v>0</v>
      </c>
      <c r="DT22" s="45">
        <v>0</v>
      </c>
      <c r="DU22" s="45">
        <v>0</v>
      </c>
      <c r="DV22" s="48">
        <v>782.88</v>
      </c>
      <c r="DW22" s="48"/>
      <c r="DX22" s="45">
        <v>2</v>
      </c>
      <c r="DY22" s="45">
        <v>0</v>
      </c>
      <c r="DZ22" s="45">
        <v>0</v>
      </c>
      <c r="EA22" s="45">
        <f t="shared" si="37"/>
        <v>1</v>
      </c>
      <c r="EB22" s="47">
        <f t="shared" si="51"/>
        <v>100</v>
      </c>
      <c r="EC22" s="45">
        <f t="shared" si="38"/>
        <v>1</v>
      </c>
      <c r="ED22" s="45">
        <f t="shared" si="39"/>
        <v>0</v>
      </c>
      <c r="EE22" s="45">
        <f t="shared" si="40"/>
        <v>0</v>
      </c>
      <c r="EF22" s="45">
        <v>1</v>
      </c>
      <c r="EG22" s="45">
        <v>0</v>
      </c>
      <c r="EH22" s="45">
        <v>0</v>
      </c>
      <c r="EI22" s="45">
        <v>0</v>
      </c>
      <c r="EJ22" s="45">
        <v>0</v>
      </c>
      <c r="EK22" s="45">
        <v>0</v>
      </c>
      <c r="EL22" s="45">
        <v>0</v>
      </c>
      <c r="EM22" s="45">
        <v>0</v>
      </c>
      <c r="EN22" s="45">
        <v>0</v>
      </c>
      <c r="EO22" s="45">
        <f t="shared" si="52"/>
        <v>0</v>
      </c>
      <c r="EP22" s="47">
        <f t="shared" si="53"/>
        <v>0</v>
      </c>
      <c r="EQ22" s="45">
        <v>9</v>
      </c>
      <c r="ER22" s="45">
        <f t="shared" si="42"/>
        <v>4</v>
      </c>
      <c r="ES22" s="34">
        <f t="shared" si="43"/>
        <v>44.444444444444443</v>
      </c>
      <c r="ET22" s="45">
        <v>4</v>
      </c>
      <c r="EU22" s="45">
        <v>0</v>
      </c>
      <c r="EV22" s="45">
        <v>0</v>
      </c>
      <c r="EW22" s="45">
        <v>0</v>
      </c>
      <c r="EX22" s="48">
        <v>1824.134708164833</v>
      </c>
      <c r="EY22" s="48">
        <v>715.8196626475484</v>
      </c>
      <c r="EZ22" s="48">
        <v>3771.8399121646335</v>
      </c>
      <c r="FA22" s="46">
        <v>4</v>
      </c>
      <c r="FB22" s="28"/>
      <c r="FC22" s="28"/>
      <c r="FD22" s="28"/>
    </row>
    <row r="23" spans="1:160" s="27" customFormat="1">
      <c r="A23" s="26" t="s">
        <v>148</v>
      </c>
      <c r="B23" s="26" t="s">
        <v>209</v>
      </c>
      <c r="C23" s="29" t="s">
        <v>30</v>
      </c>
      <c r="D23" s="31">
        <v>7214</v>
      </c>
      <c r="E23" s="31">
        <f t="shared" si="0"/>
        <v>284</v>
      </c>
      <c r="F23" s="33">
        <v>283</v>
      </c>
      <c r="G23" s="34">
        <f t="shared" si="1"/>
        <v>99.647887323943664</v>
      </c>
      <c r="H23" s="32">
        <v>1</v>
      </c>
      <c r="I23" s="30">
        <f t="shared" si="2"/>
        <v>0.35211267605633806</v>
      </c>
      <c r="J23" s="32">
        <v>216</v>
      </c>
      <c r="K23" s="30">
        <f t="shared" si="44"/>
        <v>2.9941779872470198</v>
      </c>
      <c r="L23" s="31">
        <v>4150</v>
      </c>
      <c r="M23" s="31">
        <v>1704</v>
      </c>
      <c r="N23" s="90">
        <f t="shared" si="3"/>
        <v>23.620737454948713</v>
      </c>
      <c r="O23" s="31">
        <v>743</v>
      </c>
      <c r="P23" s="31">
        <v>425</v>
      </c>
      <c r="Q23" s="34">
        <f t="shared" si="4"/>
        <v>5.8913224286110344</v>
      </c>
      <c r="R23" s="32">
        <f t="shared" si="5"/>
        <v>201</v>
      </c>
      <c r="S23" s="32">
        <v>199</v>
      </c>
      <c r="T23" s="30">
        <f t="shared" si="6"/>
        <v>99.00497512437812</v>
      </c>
      <c r="U23" s="32">
        <v>2</v>
      </c>
      <c r="V23" s="30">
        <f t="shared" si="7"/>
        <v>0.99502487562189057</v>
      </c>
      <c r="W23" s="33">
        <v>31</v>
      </c>
      <c r="X23" s="33">
        <v>0</v>
      </c>
      <c r="Y23" s="33">
        <v>132</v>
      </c>
      <c r="Z23" s="39">
        <f t="shared" si="8"/>
        <v>1.8297754366509564</v>
      </c>
      <c r="AA23" s="33">
        <v>132</v>
      </c>
      <c r="AB23" s="33">
        <v>0</v>
      </c>
      <c r="AC23" s="39">
        <f t="shared" si="9"/>
        <v>1.8297754366509564</v>
      </c>
      <c r="AD23" s="42">
        <v>83.682028875955965</v>
      </c>
      <c r="AE23" s="38">
        <v>82.93639705992932</v>
      </c>
      <c r="AF23" s="38">
        <v>423.11386934673385</v>
      </c>
      <c r="AG23" s="38">
        <v>503.72741935483873</v>
      </c>
      <c r="AH23" s="30">
        <v>5.5075376884422109</v>
      </c>
      <c r="AI23" s="40">
        <v>7.387096774193548</v>
      </c>
      <c r="AJ23" s="41">
        <v>94</v>
      </c>
      <c r="AK23" s="30">
        <f t="shared" si="10"/>
        <v>47.236180904522612</v>
      </c>
      <c r="AL23" s="31">
        <v>19</v>
      </c>
      <c r="AM23" s="31">
        <v>0</v>
      </c>
      <c r="AN23" s="39">
        <f t="shared" si="45"/>
        <v>61.29032258064516</v>
      </c>
      <c r="AO23" s="31">
        <v>71</v>
      </c>
      <c r="AP23" s="39">
        <f t="shared" si="11"/>
        <v>53.787878787878782</v>
      </c>
      <c r="AQ23" s="45">
        <v>18</v>
      </c>
      <c r="AR23" s="169">
        <v>0</v>
      </c>
      <c r="AS23" s="39">
        <f t="shared" si="46"/>
        <v>13.636363636363635</v>
      </c>
      <c r="AT23" s="31">
        <v>2</v>
      </c>
      <c r="AU23" s="156">
        <f t="shared" si="47"/>
        <v>2.772387025228722E-2</v>
      </c>
      <c r="AV23" s="35" t="s">
        <v>456</v>
      </c>
      <c r="AW23" s="41">
        <f t="shared" si="48"/>
        <v>49</v>
      </c>
      <c r="AX23" s="41">
        <f t="shared" si="49"/>
        <v>0</v>
      </c>
      <c r="AY23" s="30">
        <f t="shared" si="12"/>
        <v>0.67923482118103684</v>
      </c>
      <c r="AZ23" s="43">
        <v>0</v>
      </c>
      <c r="BA23" s="43">
        <v>49</v>
      </c>
      <c r="BB23" s="43">
        <v>0</v>
      </c>
      <c r="BC23" s="41">
        <v>0</v>
      </c>
      <c r="BD23" s="41">
        <v>0</v>
      </c>
      <c r="BE23" s="31">
        <v>0</v>
      </c>
      <c r="BF23" s="31">
        <f t="shared" si="13"/>
        <v>26</v>
      </c>
      <c r="BG23" s="31">
        <f t="shared" si="14"/>
        <v>0</v>
      </c>
      <c r="BH23" s="31">
        <v>0</v>
      </c>
      <c r="BI23" s="31">
        <v>26</v>
      </c>
      <c r="BJ23" s="31">
        <v>0</v>
      </c>
      <c r="BK23" s="31">
        <v>0</v>
      </c>
      <c r="BL23" s="45">
        <v>0</v>
      </c>
      <c r="BM23" s="45">
        <v>0</v>
      </c>
      <c r="BN23" s="45">
        <v>26</v>
      </c>
      <c r="BO23" s="45">
        <v>0</v>
      </c>
      <c r="BP23" s="34">
        <f t="shared" si="15"/>
        <v>0.36041031327973388</v>
      </c>
      <c r="BQ23" s="134">
        <v>2</v>
      </c>
      <c r="BR23" s="94">
        <f t="shared" si="16"/>
        <v>7.6923076923076925</v>
      </c>
      <c r="BS23" s="45">
        <f t="shared" si="17"/>
        <v>4</v>
      </c>
      <c r="BT23" s="45">
        <f t="shared" si="18"/>
        <v>3</v>
      </c>
      <c r="BU23" s="45">
        <f t="shared" si="19"/>
        <v>19</v>
      </c>
      <c r="BV23" s="46">
        <v>0</v>
      </c>
      <c r="BW23" s="46">
        <v>0</v>
      </c>
      <c r="BX23" s="46">
        <v>0</v>
      </c>
      <c r="BY23" s="46">
        <v>4</v>
      </c>
      <c r="BZ23" s="46">
        <v>3</v>
      </c>
      <c r="CA23" s="46">
        <v>19</v>
      </c>
      <c r="CB23" s="46">
        <v>0</v>
      </c>
      <c r="CC23" s="46">
        <v>0</v>
      </c>
      <c r="CD23" s="46">
        <v>0</v>
      </c>
      <c r="CE23" s="45">
        <f t="shared" si="20"/>
        <v>0</v>
      </c>
      <c r="CF23" s="45">
        <f t="shared" si="21"/>
        <v>0</v>
      </c>
      <c r="CG23" s="45">
        <f t="shared" si="22"/>
        <v>0</v>
      </c>
      <c r="CH23" s="46">
        <v>0</v>
      </c>
      <c r="CI23" s="46">
        <v>0</v>
      </c>
      <c r="CJ23" s="46">
        <v>0</v>
      </c>
      <c r="CK23" s="46">
        <v>0</v>
      </c>
      <c r="CL23" s="46">
        <v>0</v>
      </c>
      <c r="CM23" s="46">
        <v>0</v>
      </c>
      <c r="CN23" s="46">
        <v>0</v>
      </c>
      <c r="CO23" s="46">
        <v>0</v>
      </c>
      <c r="CP23" s="46">
        <v>0</v>
      </c>
      <c r="CQ23" s="45">
        <f t="shared" si="50"/>
        <v>5</v>
      </c>
      <c r="CR23" s="47">
        <f t="shared" si="23"/>
        <v>6.9309675630718048E-2</v>
      </c>
      <c r="CS23" s="45">
        <f t="shared" si="24"/>
        <v>5</v>
      </c>
      <c r="CT23" s="45">
        <f t="shared" si="25"/>
        <v>3</v>
      </c>
      <c r="CU23" s="45">
        <f t="shared" si="26"/>
        <v>2</v>
      </c>
      <c r="CV23" s="45">
        <f t="shared" si="27"/>
        <v>0</v>
      </c>
      <c r="CW23" s="45">
        <v>0</v>
      </c>
      <c r="CX23" s="45">
        <v>0</v>
      </c>
      <c r="CY23" s="45">
        <f t="shared" si="28"/>
        <v>5</v>
      </c>
      <c r="CZ23" s="45">
        <v>3</v>
      </c>
      <c r="DA23" s="45">
        <v>2</v>
      </c>
      <c r="DB23" s="45">
        <f t="shared" si="29"/>
        <v>0</v>
      </c>
      <c r="DC23" s="45">
        <v>0</v>
      </c>
      <c r="DD23" s="45">
        <v>0</v>
      </c>
      <c r="DE23" s="45">
        <f t="shared" si="30"/>
        <v>0</v>
      </c>
      <c r="DF23" s="45">
        <f t="shared" si="31"/>
        <v>0</v>
      </c>
      <c r="DG23" s="45">
        <f t="shared" si="32"/>
        <v>0</v>
      </c>
      <c r="DH23" s="45">
        <f t="shared" si="33"/>
        <v>0</v>
      </c>
      <c r="DI23" s="45">
        <v>0</v>
      </c>
      <c r="DJ23" s="45">
        <v>0</v>
      </c>
      <c r="DK23" s="45">
        <f t="shared" si="34"/>
        <v>0</v>
      </c>
      <c r="DL23" s="45">
        <v>0</v>
      </c>
      <c r="DM23" s="45">
        <v>0</v>
      </c>
      <c r="DN23" s="45">
        <f t="shared" si="35"/>
        <v>0</v>
      </c>
      <c r="DO23" s="45">
        <v>0</v>
      </c>
      <c r="DP23" s="45">
        <v>0</v>
      </c>
      <c r="DQ23" s="45">
        <f t="shared" si="36"/>
        <v>0</v>
      </c>
      <c r="DR23" s="45">
        <v>0</v>
      </c>
      <c r="DS23" s="45">
        <v>0</v>
      </c>
      <c r="DT23" s="45">
        <v>0</v>
      </c>
      <c r="DU23" s="45">
        <v>0</v>
      </c>
      <c r="DV23" s="48">
        <v>821.75</v>
      </c>
      <c r="DW23" s="48"/>
      <c r="DX23" s="45">
        <v>15</v>
      </c>
      <c r="DY23" s="45">
        <v>0</v>
      </c>
      <c r="DZ23" s="45">
        <v>0</v>
      </c>
      <c r="EA23" s="45">
        <f t="shared" si="37"/>
        <v>2</v>
      </c>
      <c r="EB23" s="47">
        <f t="shared" si="51"/>
        <v>40</v>
      </c>
      <c r="EC23" s="45">
        <f t="shared" si="38"/>
        <v>0</v>
      </c>
      <c r="ED23" s="45">
        <f t="shared" si="39"/>
        <v>1</v>
      </c>
      <c r="EE23" s="45">
        <f t="shared" si="40"/>
        <v>1</v>
      </c>
      <c r="EF23" s="45">
        <v>0</v>
      </c>
      <c r="EG23" s="45">
        <v>1</v>
      </c>
      <c r="EH23" s="45">
        <v>1</v>
      </c>
      <c r="EI23" s="45">
        <v>0</v>
      </c>
      <c r="EJ23" s="45">
        <v>0</v>
      </c>
      <c r="EK23" s="45">
        <v>0</v>
      </c>
      <c r="EL23" s="45">
        <v>0</v>
      </c>
      <c r="EM23" s="45">
        <v>0</v>
      </c>
      <c r="EN23" s="45">
        <v>0</v>
      </c>
      <c r="EO23" s="45">
        <f t="shared" si="52"/>
        <v>3</v>
      </c>
      <c r="EP23" s="47">
        <f t="shared" si="53"/>
        <v>60</v>
      </c>
      <c r="EQ23" s="45">
        <v>8</v>
      </c>
      <c r="ER23" s="45">
        <f t="shared" si="42"/>
        <v>7</v>
      </c>
      <c r="ES23" s="34">
        <f t="shared" si="43"/>
        <v>87.5</v>
      </c>
      <c r="ET23" s="45">
        <v>4</v>
      </c>
      <c r="EU23" s="45">
        <v>0</v>
      </c>
      <c r="EV23" s="45">
        <v>3</v>
      </c>
      <c r="EW23" s="45">
        <v>0</v>
      </c>
      <c r="EX23" s="48">
        <v>3303</v>
      </c>
      <c r="EY23" s="48">
        <v>198</v>
      </c>
      <c r="EZ23" s="48">
        <v>20158</v>
      </c>
      <c r="FA23" s="46">
        <v>0</v>
      </c>
      <c r="FB23" s="28"/>
      <c r="FC23" s="28"/>
      <c r="FD23" s="28"/>
    </row>
    <row r="24" spans="1:160" s="27" customFormat="1">
      <c r="A24" s="26" t="s">
        <v>439</v>
      </c>
      <c r="B24" s="26" t="s">
        <v>441</v>
      </c>
      <c r="C24" s="29" t="s">
        <v>33</v>
      </c>
      <c r="D24" s="31">
        <v>10352</v>
      </c>
      <c r="E24" s="31">
        <f t="shared" si="0"/>
        <v>36</v>
      </c>
      <c r="F24" s="31">
        <v>36</v>
      </c>
      <c r="G24" s="34">
        <f t="shared" si="1"/>
        <v>100</v>
      </c>
      <c r="H24" s="32">
        <v>0</v>
      </c>
      <c r="I24" s="30">
        <f t="shared" si="2"/>
        <v>0</v>
      </c>
      <c r="J24" s="41">
        <v>36</v>
      </c>
      <c r="K24" s="30">
        <f t="shared" si="44"/>
        <v>0.34775888717156106</v>
      </c>
      <c r="L24" s="31">
        <v>3357</v>
      </c>
      <c r="M24" s="31">
        <v>1988</v>
      </c>
      <c r="N24" s="90">
        <f t="shared" si="3"/>
        <v>19.204018547140649</v>
      </c>
      <c r="O24" s="31">
        <v>1405</v>
      </c>
      <c r="P24" s="31">
        <v>982</v>
      </c>
      <c r="Q24" s="34">
        <f t="shared" si="4"/>
        <v>9.4860896445131377</v>
      </c>
      <c r="R24" s="41">
        <f t="shared" si="5"/>
        <v>157</v>
      </c>
      <c r="S24" s="41">
        <v>157</v>
      </c>
      <c r="T24" s="30">
        <f t="shared" si="6"/>
        <v>100</v>
      </c>
      <c r="U24" s="32">
        <v>0</v>
      </c>
      <c r="V24" s="30">
        <f t="shared" si="7"/>
        <v>0</v>
      </c>
      <c r="W24" s="31">
        <v>13</v>
      </c>
      <c r="X24" s="31">
        <v>0</v>
      </c>
      <c r="Y24" s="31">
        <v>122</v>
      </c>
      <c r="Z24" s="39">
        <f t="shared" si="8"/>
        <v>1.1785162287480679</v>
      </c>
      <c r="AA24" s="31">
        <v>122</v>
      </c>
      <c r="AB24" s="31">
        <v>0</v>
      </c>
      <c r="AC24" s="39">
        <f t="shared" si="9"/>
        <v>1.1785162287480679</v>
      </c>
      <c r="AD24" s="42">
        <v>91.344258760107806</v>
      </c>
      <c r="AE24" s="38">
        <v>49.68</v>
      </c>
      <c r="AF24" s="38">
        <v>1052.0211724137901</v>
      </c>
      <c r="AG24" s="38">
        <v>1314.73</v>
      </c>
      <c r="AH24" s="30">
        <v>10.49</v>
      </c>
      <c r="AI24" s="40">
        <v>26.46</v>
      </c>
      <c r="AJ24" s="41">
        <v>69</v>
      </c>
      <c r="AK24" s="30">
        <f t="shared" si="10"/>
        <v>43.949044585987259</v>
      </c>
      <c r="AL24" s="31">
        <v>9</v>
      </c>
      <c r="AM24" s="31">
        <v>0</v>
      </c>
      <c r="AN24" s="39">
        <f t="shared" si="45"/>
        <v>69.230769230769226</v>
      </c>
      <c r="AO24" s="31">
        <v>60</v>
      </c>
      <c r="AP24" s="39">
        <f t="shared" si="11"/>
        <v>49.180327868852459</v>
      </c>
      <c r="AQ24" s="45">
        <v>7</v>
      </c>
      <c r="AR24" s="169">
        <v>0</v>
      </c>
      <c r="AS24" s="39">
        <f t="shared" si="46"/>
        <v>5.7377049180327866</v>
      </c>
      <c r="AT24" s="31">
        <v>39</v>
      </c>
      <c r="AU24" s="156">
        <f t="shared" si="47"/>
        <v>0.37673879443585778</v>
      </c>
      <c r="AV24" s="35" t="s">
        <v>456</v>
      </c>
      <c r="AW24" s="41">
        <f t="shared" si="48"/>
        <v>58</v>
      </c>
      <c r="AX24" s="41">
        <f t="shared" si="49"/>
        <v>0</v>
      </c>
      <c r="AY24" s="30">
        <f t="shared" si="12"/>
        <v>0.5602782071097373</v>
      </c>
      <c r="AZ24" s="41">
        <v>0</v>
      </c>
      <c r="BA24" s="41">
        <v>58</v>
      </c>
      <c r="BB24" s="41">
        <v>0</v>
      </c>
      <c r="BC24" s="41">
        <v>0</v>
      </c>
      <c r="BD24" s="41">
        <v>0</v>
      </c>
      <c r="BE24" s="31">
        <v>0</v>
      </c>
      <c r="BF24" s="31">
        <f t="shared" si="13"/>
        <v>57</v>
      </c>
      <c r="BG24" s="31">
        <f t="shared" si="14"/>
        <v>0</v>
      </c>
      <c r="BH24" s="31">
        <v>0</v>
      </c>
      <c r="BI24" s="31">
        <v>57</v>
      </c>
      <c r="BJ24" s="31">
        <v>0</v>
      </c>
      <c r="BK24" s="31">
        <v>0</v>
      </c>
      <c r="BL24" s="45">
        <v>0</v>
      </c>
      <c r="BM24" s="45">
        <v>0</v>
      </c>
      <c r="BN24" s="45">
        <v>44</v>
      </c>
      <c r="BO24" s="45">
        <v>0</v>
      </c>
      <c r="BP24" s="34">
        <f t="shared" si="15"/>
        <v>0.42503863987635238</v>
      </c>
      <c r="BQ24" s="134">
        <v>10</v>
      </c>
      <c r="BR24" s="94">
        <f t="shared" si="16"/>
        <v>22.727272727272727</v>
      </c>
      <c r="BS24" s="45">
        <f t="shared" si="17"/>
        <v>0</v>
      </c>
      <c r="BT24" s="45">
        <f t="shared" si="18"/>
        <v>40</v>
      </c>
      <c r="BU24" s="45">
        <f t="shared" si="19"/>
        <v>17</v>
      </c>
      <c r="BV24" s="45">
        <v>0</v>
      </c>
      <c r="BW24" s="45">
        <v>0</v>
      </c>
      <c r="BX24" s="45">
        <v>0</v>
      </c>
      <c r="BY24" s="45">
        <v>0</v>
      </c>
      <c r="BZ24" s="45">
        <v>40</v>
      </c>
      <c r="CA24" s="45">
        <v>17</v>
      </c>
      <c r="CB24" s="45">
        <v>0</v>
      </c>
      <c r="CC24" s="45">
        <v>0</v>
      </c>
      <c r="CD24" s="45">
        <v>0</v>
      </c>
      <c r="CE24" s="45">
        <f t="shared" si="20"/>
        <v>0</v>
      </c>
      <c r="CF24" s="45">
        <f t="shared" si="21"/>
        <v>0</v>
      </c>
      <c r="CG24" s="45">
        <f t="shared" si="22"/>
        <v>0</v>
      </c>
      <c r="CH24" s="46">
        <v>0</v>
      </c>
      <c r="CI24" s="46">
        <v>0</v>
      </c>
      <c r="CJ24" s="46">
        <v>0</v>
      </c>
      <c r="CK24" s="46">
        <v>0</v>
      </c>
      <c r="CL24" s="46">
        <v>0</v>
      </c>
      <c r="CM24" s="46">
        <v>0</v>
      </c>
      <c r="CN24" s="46">
        <v>0</v>
      </c>
      <c r="CO24" s="46">
        <v>0</v>
      </c>
      <c r="CP24" s="46">
        <v>0</v>
      </c>
      <c r="CQ24" s="45">
        <f t="shared" si="50"/>
        <v>10</v>
      </c>
      <c r="CR24" s="47">
        <f t="shared" si="23"/>
        <v>9.6599690880989186E-2</v>
      </c>
      <c r="CS24" s="45">
        <f t="shared" si="24"/>
        <v>10</v>
      </c>
      <c r="CT24" s="45">
        <f t="shared" si="25"/>
        <v>0</v>
      </c>
      <c r="CU24" s="45">
        <f t="shared" si="26"/>
        <v>10</v>
      </c>
      <c r="CV24" s="45">
        <f t="shared" si="27"/>
        <v>0</v>
      </c>
      <c r="CW24" s="45">
        <v>0</v>
      </c>
      <c r="CX24" s="45">
        <v>0</v>
      </c>
      <c r="CY24" s="45">
        <f t="shared" si="28"/>
        <v>10</v>
      </c>
      <c r="CZ24" s="45">
        <v>0</v>
      </c>
      <c r="DA24" s="45">
        <v>10</v>
      </c>
      <c r="DB24" s="45">
        <f t="shared" si="29"/>
        <v>0</v>
      </c>
      <c r="DC24" s="45">
        <v>0</v>
      </c>
      <c r="DD24" s="45">
        <v>0</v>
      </c>
      <c r="DE24" s="45">
        <f t="shared" si="30"/>
        <v>0</v>
      </c>
      <c r="DF24" s="45">
        <f t="shared" si="31"/>
        <v>0</v>
      </c>
      <c r="DG24" s="45">
        <f t="shared" si="32"/>
        <v>0</v>
      </c>
      <c r="DH24" s="45">
        <f t="shared" si="33"/>
        <v>0</v>
      </c>
      <c r="DI24" s="45">
        <v>0</v>
      </c>
      <c r="DJ24" s="45">
        <v>0</v>
      </c>
      <c r="DK24" s="45">
        <f t="shared" si="34"/>
        <v>0</v>
      </c>
      <c r="DL24" s="45">
        <v>0</v>
      </c>
      <c r="DM24" s="45">
        <v>0</v>
      </c>
      <c r="DN24" s="45">
        <f t="shared" si="35"/>
        <v>0</v>
      </c>
      <c r="DO24" s="45">
        <v>0</v>
      </c>
      <c r="DP24" s="45">
        <v>0</v>
      </c>
      <c r="DQ24" s="45">
        <f t="shared" si="36"/>
        <v>0</v>
      </c>
      <c r="DR24" s="45">
        <v>0</v>
      </c>
      <c r="DS24" s="45">
        <v>0</v>
      </c>
      <c r="DT24" s="45">
        <v>0</v>
      </c>
      <c r="DU24" s="45">
        <v>0</v>
      </c>
      <c r="DV24" s="48">
        <v>3764.571428571428</v>
      </c>
      <c r="DW24" s="48"/>
      <c r="DX24" s="45">
        <v>42</v>
      </c>
      <c r="DY24" s="45">
        <v>0</v>
      </c>
      <c r="DZ24" s="45">
        <v>0</v>
      </c>
      <c r="EA24" s="45">
        <f t="shared" si="37"/>
        <v>9</v>
      </c>
      <c r="EB24" s="47">
        <f t="shared" si="51"/>
        <v>90</v>
      </c>
      <c r="EC24" s="45">
        <f t="shared" si="38"/>
        <v>6</v>
      </c>
      <c r="ED24" s="45">
        <f t="shared" si="39"/>
        <v>2</v>
      </c>
      <c r="EE24" s="45">
        <f t="shared" si="40"/>
        <v>1</v>
      </c>
      <c r="EF24" s="45">
        <v>6</v>
      </c>
      <c r="EG24" s="45">
        <v>2</v>
      </c>
      <c r="EH24" s="45">
        <v>1</v>
      </c>
      <c r="EI24" s="45">
        <v>0</v>
      </c>
      <c r="EJ24" s="45">
        <v>0</v>
      </c>
      <c r="EK24" s="45">
        <v>0</v>
      </c>
      <c r="EL24" s="45">
        <v>0</v>
      </c>
      <c r="EM24" s="45">
        <v>0</v>
      </c>
      <c r="EN24" s="45">
        <v>0</v>
      </c>
      <c r="EO24" s="45">
        <f t="shared" si="52"/>
        <v>1</v>
      </c>
      <c r="EP24" s="47">
        <f t="shared" si="53"/>
        <v>10</v>
      </c>
      <c r="EQ24" s="45">
        <v>6</v>
      </c>
      <c r="ER24" s="45">
        <f t="shared" si="42"/>
        <v>1</v>
      </c>
      <c r="ES24" s="34">
        <f t="shared" si="43"/>
        <v>16.666666666666664</v>
      </c>
      <c r="ET24" s="45">
        <v>0</v>
      </c>
      <c r="EU24" s="45">
        <v>0</v>
      </c>
      <c r="EV24" s="45">
        <v>1</v>
      </c>
      <c r="EW24" s="45">
        <v>0</v>
      </c>
      <c r="EX24" s="48">
        <v>837.12099999999998</v>
      </c>
      <c r="EY24" s="48">
        <v>837.12099999999998</v>
      </c>
      <c r="EZ24" s="48">
        <v>837.12099999999998</v>
      </c>
      <c r="FA24" s="46">
        <v>0</v>
      </c>
      <c r="FB24" s="28"/>
      <c r="FC24" s="28"/>
      <c r="FD24" s="28"/>
    </row>
    <row r="25" spans="1:160" s="27" customFormat="1">
      <c r="A25" s="91" t="s">
        <v>223</v>
      </c>
      <c r="B25" s="91" t="s">
        <v>390</v>
      </c>
      <c r="C25" s="92" t="s">
        <v>33</v>
      </c>
      <c r="D25" s="93">
        <v>4109</v>
      </c>
      <c r="E25" s="93">
        <f t="shared" si="0"/>
        <v>72</v>
      </c>
      <c r="F25" s="93">
        <v>70</v>
      </c>
      <c r="G25" s="94">
        <f t="shared" si="1"/>
        <v>97.222222222222214</v>
      </c>
      <c r="H25" s="95">
        <v>2</v>
      </c>
      <c r="I25" s="96">
        <f t="shared" si="2"/>
        <v>2.7777777777777777</v>
      </c>
      <c r="J25" s="97">
        <v>67</v>
      </c>
      <c r="K25" s="96">
        <f t="shared" si="44"/>
        <v>1.6305670479435386</v>
      </c>
      <c r="L25" s="93">
        <v>1428</v>
      </c>
      <c r="M25" s="93">
        <v>758</v>
      </c>
      <c r="N25" s="98">
        <f t="shared" si="3"/>
        <v>18.447310781211971</v>
      </c>
      <c r="O25" s="93">
        <v>441</v>
      </c>
      <c r="P25" s="93">
        <v>232</v>
      </c>
      <c r="Q25" s="94">
        <f t="shared" si="4"/>
        <v>5.6461426137746411</v>
      </c>
      <c r="R25" s="97">
        <f t="shared" si="5"/>
        <v>27</v>
      </c>
      <c r="S25" s="97">
        <v>26</v>
      </c>
      <c r="T25" s="96">
        <f t="shared" si="6"/>
        <v>96.296296296296291</v>
      </c>
      <c r="U25" s="95">
        <v>1</v>
      </c>
      <c r="V25" s="96">
        <f t="shared" si="7"/>
        <v>3.7037037037037033</v>
      </c>
      <c r="W25" s="93">
        <v>6</v>
      </c>
      <c r="X25" s="93">
        <v>0</v>
      </c>
      <c r="Y25" s="93">
        <v>23</v>
      </c>
      <c r="Z25" s="99">
        <f t="shared" si="8"/>
        <v>0.55974689705524461</v>
      </c>
      <c r="AA25" s="93">
        <v>23</v>
      </c>
      <c r="AB25" s="93">
        <v>0</v>
      </c>
      <c r="AC25" s="99">
        <f t="shared" si="9"/>
        <v>0.55974689705524461</v>
      </c>
      <c r="AD25" s="100">
        <v>74.187832417582399</v>
      </c>
      <c r="AE25" s="101">
        <v>80.993523809523793</v>
      </c>
      <c r="AF25" s="101">
        <v>463.03923076923098</v>
      </c>
      <c r="AG25" s="101">
        <v>661.32833333333303</v>
      </c>
      <c r="AH25" s="96">
        <v>6</v>
      </c>
      <c r="AI25" s="102">
        <v>8</v>
      </c>
      <c r="AJ25" s="97">
        <v>5</v>
      </c>
      <c r="AK25" s="96">
        <f t="shared" si="10"/>
        <v>19.230769230769234</v>
      </c>
      <c r="AL25" s="93">
        <v>3</v>
      </c>
      <c r="AM25" s="93">
        <v>0</v>
      </c>
      <c r="AN25" s="39">
        <f t="shared" si="45"/>
        <v>50</v>
      </c>
      <c r="AO25" s="93">
        <v>5</v>
      </c>
      <c r="AP25" s="99">
        <f t="shared" si="11"/>
        <v>21.739130434782609</v>
      </c>
      <c r="AQ25" s="45">
        <v>3</v>
      </c>
      <c r="AR25" s="170">
        <v>0</v>
      </c>
      <c r="AS25" s="99">
        <f t="shared" si="46"/>
        <v>13.043478260869565</v>
      </c>
      <c r="AT25" s="93">
        <v>2</v>
      </c>
      <c r="AU25" s="162">
        <f t="shared" si="47"/>
        <v>4.8673643222195181E-2</v>
      </c>
      <c r="AV25" s="96" t="s">
        <v>456</v>
      </c>
      <c r="AW25" s="97">
        <f t="shared" si="48"/>
        <v>121</v>
      </c>
      <c r="AX25" s="97">
        <f t="shared" si="49"/>
        <v>0</v>
      </c>
      <c r="AY25" s="96">
        <f t="shared" si="12"/>
        <v>2.9447554149428083</v>
      </c>
      <c r="AZ25" s="97">
        <v>7</v>
      </c>
      <c r="BA25" s="97">
        <v>114</v>
      </c>
      <c r="BB25" s="97">
        <v>0</v>
      </c>
      <c r="BC25" s="97">
        <v>0</v>
      </c>
      <c r="BD25" s="97">
        <v>0</v>
      </c>
      <c r="BE25" s="93">
        <v>0</v>
      </c>
      <c r="BF25" s="93">
        <f t="shared" si="13"/>
        <v>115</v>
      </c>
      <c r="BG25" s="93">
        <f t="shared" si="14"/>
        <v>0</v>
      </c>
      <c r="BH25" s="93">
        <v>0</v>
      </c>
      <c r="BI25" s="93">
        <v>115</v>
      </c>
      <c r="BJ25" s="93">
        <v>0</v>
      </c>
      <c r="BK25" s="93">
        <v>0</v>
      </c>
      <c r="BL25" s="103">
        <v>0</v>
      </c>
      <c r="BM25" s="103">
        <v>0</v>
      </c>
      <c r="BN25" s="103">
        <v>90</v>
      </c>
      <c r="BO25" s="103">
        <v>0</v>
      </c>
      <c r="BP25" s="94">
        <f t="shared" si="15"/>
        <v>2.190313944998783</v>
      </c>
      <c r="BQ25" s="140">
        <v>3</v>
      </c>
      <c r="BR25" s="94">
        <f t="shared" si="16"/>
        <v>3.3333333333333335</v>
      </c>
      <c r="BS25" s="103">
        <f t="shared" si="17"/>
        <v>0</v>
      </c>
      <c r="BT25" s="103">
        <f t="shared" si="18"/>
        <v>67</v>
      </c>
      <c r="BU25" s="103">
        <f t="shared" si="19"/>
        <v>48</v>
      </c>
      <c r="BV25" s="103">
        <v>0</v>
      </c>
      <c r="BW25" s="103">
        <v>0</v>
      </c>
      <c r="BX25" s="103">
        <v>0</v>
      </c>
      <c r="BY25" s="103">
        <v>0</v>
      </c>
      <c r="BZ25" s="103">
        <v>67</v>
      </c>
      <c r="CA25" s="103">
        <v>48</v>
      </c>
      <c r="CB25" s="103">
        <v>0</v>
      </c>
      <c r="CC25" s="103">
        <v>0</v>
      </c>
      <c r="CD25" s="103">
        <v>0</v>
      </c>
      <c r="CE25" s="103">
        <f t="shared" si="20"/>
        <v>0</v>
      </c>
      <c r="CF25" s="103">
        <f t="shared" si="21"/>
        <v>0</v>
      </c>
      <c r="CG25" s="103">
        <f t="shared" si="22"/>
        <v>0</v>
      </c>
      <c r="CH25" s="91">
        <v>0</v>
      </c>
      <c r="CI25" s="91">
        <v>0</v>
      </c>
      <c r="CJ25" s="91">
        <v>0</v>
      </c>
      <c r="CK25" s="91">
        <v>0</v>
      </c>
      <c r="CL25" s="91">
        <v>0</v>
      </c>
      <c r="CM25" s="91">
        <v>0</v>
      </c>
      <c r="CN25" s="91">
        <v>0</v>
      </c>
      <c r="CO25" s="91">
        <v>0</v>
      </c>
      <c r="CP25" s="91">
        <v>0</v>
      </c>
      <c r="CQ25" s="103">
        <f t="shared" si="50"/>
        <v>0</v>
      </c>
      <c r="CR25" s="104">
        <f t="shared" si="23"/>
        <v>0</v>
      </c>
      <c r="CS25" s="103">
        <f t="shared" si="24"/>
        <v>0</v>
      </c>
      <c r="CT25" s="103">
        <f t="shared" si="25"/>
        <v>0</v>
      </c>
      <c r="CU25" s="103">
        <f t="shared" si="26"/>
        <v>0</v>
      </c>
      <c r="CV25" s="103">
        <f t="shared" si="27"/>
        <v>0</v>
      </c>
      <c r="CW25" s="103">
        <v>0</v>
      </c>
      <c r="CX25" s="103">
        <v>0</v>
      </c>
      <c r="CY25" s="103">
        <f t="shared" si="28"/>
        <v>0</v>
      </c>
      <c r="CZ25" s="103">
        <v>0</v>
      </c>
      <c r="DA25" s="103">
        <v>0</v>
      </c>
      <c r="DB25" s="103">
        <f t="shared" si="29"/>
        <v>0</v>
      </c>
      <c r="DC25" s="103">
        <v>0</v>
      </c>
      <c r="DD25" s="103">
        <v>0</v>
      </c>
      <c r="DE25" s="103">
        <f t="shared" si="30"/>
        <v>0</v>
      </c>
      <c r="DF25" s="103">
        <f t="shared" si="31"/>
        <v>0</v>
      </c>
      <c r="DG25" s="103">
        <f t="shared" si="32"/>
        <v>0</v>
      </c>
      <c r="DH25" s="103">
        <f t="shared" si="33"/>
        <v>0</v>
      </c>
      <c r="DI25" s="103">
        <v>0</v>
      </c>
      <c r="DJ25" s="103">
        <v>0</v>
      </c>
      <c r="DK25" s="103">
        <f t="shared" si="34"/>
        <v>0</v>
      </c>
      <c r="DL25" s="103">
        <v>0</v>
      </c>
      <c r="DM25" s="103">
        <v>0</v>
      </c>
      <c r="DN25" s="103">
        <f t="shared" si="35"/>
        <v>0</v>
      </c>
      <c r="DO25" s="103">
        <v>0</v>
      </c>
      <c r="DP25" s="103">
        <v>0</v>
      </c>
      <c r="DQ25" s="103">
        <f t="shared" si="36"/>
        <v>0</v>
      </c>
      <c r="DR25" s="103">
        <v>0</v>
      </c>
      <c r="DS25" s="103">
        <v>0</v>
      </c>
      <c r="DT25" s="103">
        <v>0</v>
      </c>
      <c r="DU25" s="103">
        <v>0</v>
      </c>
      <c r="DV25" s="105"/>
      <c r="DW25" s="105"/>
      <c r="DX25" s="103">
        <v>0</v>
      </c>
      <c r="DY25" s="103">
        <v>0</v>
      </c>
      <c r="DZ25" s="103">
        <v>0</v>
      </c>
      <c r="EA25" s="103">
        <f t="shared" si="37"/>
        <v>0</v>
      </c>
      <c r="EB25" s="104" t="s">
        <v>453</v>
      </c>
      <c r="EC25" s="103">
        <f t="shared" si="38"/>
        <v>0</v>
      </c>
      <c r="ED25" s="103">
        <f t="shared" si="39"/>
        <v>0</v>
      </c>
      <c r="EE25" s="103">
        <f t="shared" si="40"/>
        <v>0</v>
      </c>
      <c r="EF25" s="103">
        <v>0</v>
      </c>
      <c r="EG25" s="103">
        <v>0</v>
      </c>
      <c r="EH25" s="103">
        <v>0</v>
      </c>
      <c r="EI25" s="103">
        <v>0</v>
      </c>
      <c r="EJ25" s="103">
        <v>0</v>
      </c>
      <c r="EK25" s="103">
        <v>0</v>
      </c>
      <c r="EL25" s="103">
        <v>0</v>
      </c>
      <c r="EM25" s="103">
        <v>0</v>
      </c>
      <c r="EN25" s="103">
        <v>0</v>
      </c>
      <c r="EO25" s="103">
        <f t="shared" si="52"/>
        <v>0</v>
      </c>
      <c r="EP25" s="104" t="s">
        <v>453</v>
      </c>
      <c r="EQ25" s="103">
        <v>2</v>
      </c>
      <c r="ER25" s="103">
        <f t="shared" si="42"/>
        <v>1</v>
      </c>
      <c r="ES25" s="94">
        <f t="shared" si="43"/>
        <v>50</v>
      </c>
      <c r="ET25" s="103">
        <v>1</v>
      </c>
      <c r="EU25" s="103">
        <v>0</v>
      </c>
      <c r="EV25" s="103">
        <v>0</v>
      </c>
      <c r="EW25" s="103">
        <v>0</v>
      </c>
      <c r="EX25" s="105">
        <v>558.23</v>
      </c>
      <c r="EY25" s="105">
        <v>558.23</v>
      </c>
      <c r="EZ25" s="105">
        <v>558.23</v>
      </c>
      <c r="FA25" s="91">
        <v>0</v>
      </c>
      <c r="FB25" s="28"/>
      <c r="FC25" s="28"/>
      <c r="FD25" s="28"/>
    </row>
    <row r="26" spans="1:160" s="27" customFormat="1">
      <c r="A26" s="91" t="s">
        <v>224</v>
      </c>
      <c r="B26" s="91" t="s">
        <v>390</v>
      </c>
      <c r="C26" s="92" t="s">
        <v>33</v>
      </c>
      <c r="D26" s="93">
        <v>2447</v>
      </c>
      <c r="E26" s="93">
        <f t="shared" si="0"/>
        <v>44</v>
      </c>
      <c r="F26" s="93">
        <v>41</v>
      </c>
      <c r="G26" s="94">
        <f t="shared" si="1"/>
        <v>93.181818181818173</v>
      </c>
      <c r="H26" s="95">
        <v>3</v>
      </c>
      <c r="I26" s="96">
        <f t="shared" si="2"/>
        <v>6.8181818181818175</v>
      </c>
      <c r="J26" s="97">
        <v>34</v>
      </c>
      <c r="K26" s="96">
        <f t="shared" si="44"/>
        <v>1.3894564773191664</v>
      </c>
      <c r="L26" s="93">
        <v>940</v>
      </c>
      <c r="M26" s="93">
        <v>526</v>
      </c>
      <c r="N26" s="98">
        <f t="shared" si="3"/>
        <v>21.495709031467104</v>
      </c>
      <c r="O26" s="93">
        <v>298</v>
      </c>
      <c r="P26" s="93">
        <v>150</v>
      </c>
      <c r="Q26" s="94">
        <f t="shared" si="4"/>
        <v>6.1299550469963222</v>
      </c>
      <c r="R26" s="97">
        <f t="shared" si="5"/>
        <v>33</v>
      </c>
      <c r="S26" s="97">
        <v>33</v>
      </c>
      <c r="T26" s="96">
        <f t="shared" si="6"/>
        <v>100</v>
      </c>
      <c r="U26" s="95">
        <v>0</v>
      </c>
      <c r="V26" s="96">
        <f t="shared" si="7"/>
        <v>0</v>
      </c>
      <c r="W26" s="93">
        <v>14</v>
      </c>
      <c r="X26" s="93">
        <v>0</v>
      </c>
      <c r="Y26" s="93">
        <v>28</v>
      </c>
      <c r="Z26" s="99">
        <f t="shared" si="8"/>
        <v>1.1442582754393134</v>
      </c>
      <c r="AA26" s="93">
        <v>28</v>
      </c>
      <c r="AB26" s="93">
        <v>0</v>
      </c>
      <c r="AC26" s="99">
        <f t="shared" si="9"/>
        <v>1.1442582754393134</v>
      </c>
      <c r="AD26" s="100">
        <v>101.731585836189</v>
      </c>
      <c r="AE26" s="101">
        <v>80.816705574912902</v>
      </c>
      <c r="AF26" s="101">
        <v>663.66454545454496</v>
      </c>
      <c r="AG26" s="101">
        <v>664.51071428571402</v>
      </c>
      <c r="AH26" s="96">
        <v>7</v>
      </c>
      <c r="AI26" s="102">
        <v>10</v>
      </c>
      <c r="AJ26" s="97">
        <v>10</v>
      </c>
      <c r="AK26" s="96">
        <f t="shared" si="10"/>
        <v>30.303030303030305</v>
      </c>
      <c r="AL26" s="93">
        <v>7</v>
      </c>
      <c r="AM26" s="93">
        <v>0</v>
      </c>
      <c r="AN26" s="39">
        <f t="shared" si="45"/>
        <v>50</v>
      </c>
      <c r="AO26" s="93">
        <v>9</v>
      </c>
      <c r="AP26" s="99">
        <f t="shared" si="11"/>
        <v>32.142857142857146</v>
      </c>
      <c r="AQ26" s="45">
        <v>7</v>
      </c>
      <c r="AR26" s="170">
        <v>0</v>
      </c>
      <c r="AS26" s="99">
        <f t="shared" si="46"/>
        <v>25</v>
      </c>
      <c r="AT26" s="93">
        <v>2</v>
      </c>
      <c r="AU26" s="162">
        <f t="shared" si="47"/>
        <v>8.1732733959950954E-2</v>
      </c>
      <c r="AV26" s="96" t="s">
        <v>456</v>
      </c>
      <c r="AW26" s="97">
        <f t="shared" si="48"/>
        <v>44</v>
      </c>
      <c r="AX26" s="97">
        <f t="shared" si="49"/>
        <v>0</v>
      </c>
      <c r="AY26" s="96">
        <f t="shared" si="12"/>
        <v>1.7981201471189212</v>
      </c>
      <c r="AZ26" s="97">
        <v>6</v>
      </c>
      <c r="BA26" s="97">
        <v>38</v>
      </c>
      <c r="BB26" s="97">
        <v>0</v>
      </c>
      <c r="BC26" s="97">
        <v>0</v>
      </c>
      <c r="BD26" s="97">
        <v>0</v>
      </c>
      <c r="BE26" s="93">
        <v>0</v>
      </c>
      <c r="BF26" s="93">
        <f t="shared" si="13"/>
        <v>38</v>
      </c>
      <c r="BG26" s="93">
        <f t="shared" si="14"/>
        <v>0</v>
      </c>
      <c r="BH26" s="93">
        <v>0</v>
      </c>
      <c r="BI26" s="93">
        <v>38</v>
      </c>
      <c r="BJ26" s="93">
        <v>0</v>
      </c>
      <c r="BK26" s="93">
        <v>0</v>
      </c>
      <c r="BL26" s="103">
        <v>0</v>
      </c>
      <c r="BM26" s="103">
        <v>0</v>
      </c>
      <c r="BN26" s="103">
        <v>36</v>
      </c>
      <c r="BO26" s="103">
        <v>0</v>
      </c>
      <c r="BP26" s="94">
        <f t="shared" si="15"/>
        <v>1.4711892112791174</v>
      </c>
      <c r="BQ26" s="140">
        <v>0</v>
      </c>
      <c r="BR26" s="94">
        <f t="shared" si="16"/>
        <v>0</v>
      </c>
      <c r="BS26" s="103">
        <f t="shared" si="17"/>
        <v>0</v>
      </c>
      <c r="BT26" s="103">
        <f t="shared" si="18"/>
        <v>18</v>
      </c>
      <c r="BU26" s="103">
        <f t="shared" si="19"/>
        <v>20</v>
      </c>
      <c r="BV26" s="103">
        <v>0</v>
      </c>
      <c r="BW26" s="103">
        <v>0</v>
      </c>
      <c r="BX26" s="103">
        <v>0</v>
      </c>
      <c r="BY26" s="103">
        <v>0</v>
      </c>
      <c r="BZ26" s="103">
        <v>18</v>
      </c>
      <c r="CA26" s="103">
        <v>20</v>
      </c>
      <c r="CB26" s="103">
        <v>0</v>
      </c>
      <c r="CC26" s="103">
        <v>0</v>
      </c>
      <c r="CD26" s="103">
        <v>0</v>
      </c>
      <c r="CE26" s="103">
        <f t="shared" si="20"/>
        <v>0</v>
      </c>
      <c r="CF26" s="103">
        <f t="shared" si="21"/>
        <v>0</v>
      </c>
      <c r="CG26" s="103">
        <f t="shared" si="22"/>
        <v>0</v>
      </c>
      <c r="CH26" s="91">
        <v>0</v>
      </c>
      <c r="CI26" s="91">
        <v>0</v>
      </c>
      <c r="CJ26" s="91">
        <v>0</v>
      </c>
      <c r="CK26" s="91">
        <v>0</v>
      </c>
      <c r="CL26" s="91">
        <v>0</v>
      </c>
      <c r="CM26" s="91">
        <v>0</v>
      </c>
      <c r="CN26" s="91">
        <v>0</v>
      </c>
      <c r="CO26" s="91">
        <v>0</v>
      </c>
      <c r="CP26" s="91">
        <v>0</v>
      </c>
      <c r="CQ26" s="103">
        <f t="shared" si="50"/>
        <v>0</v>
      </c>
      <c r="CR26" s="104">
        <f t="shared" si="23"/>
        <v>0</v>
      </c>
      <c r="CS26" s="103">
        <f t="shared" si="24"/>
        <v>0</v>
      </c>
      <c r="CT26" s="103">
        <f t="shared" si="25"/>
        <v>0</v>
      </c>
      <c r="CU26" s="103">
        <f t="shared" si="26"/>
        <v>0</v>
      </c>
      <c r="CV26" s="103">
        <f t="shared" si="27"/>
        <v>0</v>
      </c>
      <c r="CW26" s="103">
        <v>0</v>
      </c>
      <c r="CX26" s="103">
        <v>0</v>
      </c>
      <c r="CY26" s="103">
        <f t="shared" si="28"/>
        <v>0</v>
      </c>
      <c r="CZ26" s="103">
        <v>0</v>
      </c>
      <c r="DA26" s="103">
        <v>0</v>
      </c>
      <c r="DB26" s="103">
        <f t="shared" si="29"/>
        <v>0</v>
      </c>
      <c r="DC26" s="103">
        <v>0</v>
      </c>
      <c r="DD26" s="103">
        <v>0</v>
      </c>
      <c r="DE26" s="103">
        <f t="shared" si="30"/>
        <v>0</v>
      </c>
      <c r="DF26" s="103">
        <f t="shared" si="31"/>
        <v>0</v>
      </c>
      <c r="DG26" s="103">
        <f t="shared" si="32"/>
        <v>0</v>
      </c>
      <c r="DH26" s="103">
        <f t="shared" si="33"/>
        <v>0</v>
      </c>
      <c r="DI26" s="103">
        <v>0</v>
      </c>
      <c r="DJ26" s="103">
        <v>0</v>
      </c>
      <c r="DK26" s="103">
        <f t="shared" si="34"/>
        <v>0</v>
      </c>
      <c r="DL26" s="103">
        <v>0</v>
      </c>
      <c r="DM26" s="103">
        <v>0</v>
      </c>
      <c r="DN26" s="103">
        <f t="shared" si="35"/>
        <v>0</v>
      </c>
      <c r="DO26" s="103">
        <v>0</v>
      </c>
      <c r="DP26" s="103">
        <v>0</v>
      </c>
      <c r="DQ26" s="103">
        <f t="shared" si="36"/>
        <v>0</v>
      </c>
      <c r="DR26" s="103">
        <v>0</v>
      </c>
      <c r="DS26" s="103">
        <v>0</v>
      </c>
      <c r="DT26" s="103">
        <v>0</v>
      </c>
      <c r="DU26" s="103">
        <v>0</v>
      </c>
      <c r="DV26" s="105"/>
      <c r="DW26" s="105"/>
      <c r="DX26" s="103">
        <v>0</v>
      </c>
      <c r="DY26" s="103">
        <v>0</v>
      </c>
      <c r="DZ26" s="103">
        <v>0</v>
      </c>
      <c r="EA26" s="103">
        <f t="shared" si="37"/>
        <v>0</v>
      </c>
      <c r="EB26" s="104" t="s">
        <v>453</v>
      </c>
      <c r="EC26" s="103">
        <f t="shared" si="38"/>
        <v>0</v>
      </c>
      <c r="ED26" s="103">
        <f t="shared" si="39"/>
        <v>0</v>
      </c>
      <c r="EE26" s="103">
        <f t="shared" si="40"/>
        <v>0</v>
      </c>
      <c r="EF26" s="103">
        <v>0</v>
      </c>
      <c r="EG26" s="103">
        <v>0</v>
      </c>
      <c r="EH26" s="103">
        <v>0</v>
      </c>
      <c r="EI26" s="103">
        <v>0</v>
      </c>
      <c r="EJ26" s="103">
        <v>0</v>
      </c>
      <c r="EK26" s="103">
        <v>0</v>
      </c>
      <c r="EL26" s="103">
        <v>0</v>
      </c>
      <c r="EM26" s="103">
        <v>0</v>
      </c>
      <c r="EN26" s="103">
        <v>0</v>
      </c>
      <c r="EO26" s="103">
        <f t="shared" si="52"/>
        <v>0</v>
      </c>
      <c r="EP26" s="104" t="s">
        <v>453</v>
      </c>
      <c r="EQ26" s="103">
        <v>0</v>
      </c>
      <c r="ER26" s="103">
        <f t="shared" si="42"/>
        <v>0</v>
      </c>
      <c r="ES26" s="94" t="s">
        <v>453</v>
      </c>
      <c r="ET26" s="103">
        <v>0</v>
      </c>
      <c r="EU26" s="103">
        <v>0</v>
      </c>
      <c r="EV26" s="103">
        <v>0</v>
      </c>
      <c r="EW26" s="103">
        <v>0</v>
      </c>
      <c r="EX26" s="105"/>
      <c r="EY26" s="105"/>
      <c r="EZ26" s="105"/>
      <c r="FA26" s="91">
        <v>0</v>
      </c>
      <c r="FB26" s="28"/>
      <c r="FC26" s="28"/>
      <c r="FD26" s="28"/>
    </row>
    <row r="27" spans="1:160" s="27" customFormat="1">
      <c r="A27" s="91" t="s">
        <v>225</v>
      </c>
      <c r="B27" s="91" t="s">
        <v>390</v>
      </c>
      <c r="C27" s="92" t="s">
        <v>31</v>
      </c>
      <c r="D27" s="93">
        <v>17434</v>
      </c>
      <c r="E27" s="93">
        <f t="shared" si="0"/>
        <v>535</v>
      </c>
      <c r="F27" s="93">
        <v>517</v>
      </c>
      <c r="G27" s="94">
        <f t="shared" si="1"/>
        <v>96.635514018691595</v>
      </c>
      <c r="H27" s="95">
        <v>18</v>
      </c>
      <c r="I27" s="96">
        <f t="shared" si="2"/>
        <v>3.3644859813084111</v>
      </c>
      <c r="J27" s="97">
        <v>469</v>
      </c>
      <c r="K27" s="96">
        <f t="shared" si="44"/>
        <v>2.6901456923253413</v>
      </c>
      <c r="L27" s="93">
        <v>9265</v>
      </c>
      <c r="M27" s="93">
        <v>4665</v>
      </c>
      <c r="N27" s="98">
        <f t="shared" si="3"/>
        <v>26.758058965240334</v>
      </c>
      <c r="O27" s="93">
        <v>3512</v>
      </c>
      <c r="P27" s="93">
        <v>1740</v>
      </c>
      <c r="Q27" s="94">
        <f t="shared" si="4"/>
        <v>9.9804978777102225</v>
      </c>
      <c r="R27" s="97">
        <f t="shared" si="5"/>
        <v>461</v>
      </c>
      <c r="S27" s="97">
        <v>459</v>
      </c>
      <c r="T27" s="96">
        <f t="shared" si="6"/>
        <v>99.566160520607369</v>
      </c>
      <c r="U27" s="95">
        <v>2</v>
      </c>
      <c r="V27" s="96">
        <f t="shared" si="7"/>
        <v>0.43383947939262474</v>
      </c>
      <c r="W27" s="93">
        <v>133</v>
      </c>
      <c r="X27" s="93">
        <v>0</v>
      </c>
      <c r="Y27" s="93">
        <v>416</v>
      </c>
      <c r="Z27" s="99">
        <f t="shared" si="8"/>
        <v>2.3861420213376161</v>
      </c>
      <c r="AA27" s="93">
        <v>416</v>
      </c>
      <c r="AB27" s="93">
        <v>0</v>
      </c>
      <c r="AC27" s="99">
        <f t="shared" si="9"/>
        <v>2.3861420213376161</v>
      </c>
      <c r="AD27" s="100">
        <v>99.888859960080097</v>
      </c>
      <c r="AE27" s="101">
        <v>70.253903786448205</v>
      </c>
      <c r="AF27" s="101">
        <v>714.22372549019599</v>
      </c>
      <c r="AG27" s="101">
        <v>1163.3530075188</v>
      </c>
      <c r="AH27" s="96">
        <v>12</v>
      </c>
      <c r="AI27" s="102">
        <v>26</v>
      </c>
      <c r="AJ27" s="97">
        <v>80</v>
      </c>
      <c r="AK27" s="96">
        <f t="shared" si="10"/>
        <v>17.429193899782135</v>
      </c>
      <c r="AL27" s="93">
        <v>61</v>
      </c>
      <c r="AM27" s="93">
        <v>0</v>
      </c>
      <c r="AN27" s="39">
        <f t="shared" si="45"/>
        <v>45.864661654135332</v>
      </c>
      <c r="AO27" s="93">
        <v>71</v>
      </c>
      <c r="AP27" s="99">
        <f t="shared" si="11"/>
        <v>17.067307692307693</v>
      </c>
      <c r="AQ27" s="45">
        <v>52</v>
      </c>
      <c r="AR27" s="170">
        <v>0</v>
      </c>
      <c r="AS27" s="99">
        <f t="shared" si="46"/>
        <v>12.5</v>
      </c>
      <c r="AT27" s="93">
        <v>23</v>
      </c>
      <c r="AU27" s="162">
        <f t="shared" si="47"/>
        <v>0.13192612137203166</v>
      </c>
      <c r="AV27" s="96" t="s">
        <v>456</v>
      </c>
      <c r="AW27" s="97">
        <f t="shared" si="48"/>
        <v>146</v>
      </c>
      <c r="AX27" s="97">
        <f t="shared" si="49"/>
        <v>0</v>
      </c>
      <c r="AY27" s="96">
        <f t="shared" si="12"/>
        <v>0.83744407479637484</v>
      </c>
      <c r="AZ27" s="97">
        <v>22</v>
      </c>
      <c r="BA27" s="97">
        <v>124</v>
      </c>
      <c r="BB27" s="97">
        <v>0</v>
      </c>
      <c r="BC27" s="97">
        <v>0</v>
      </c>
      <c r="BD27" s="97">
        <v>0</v>
      </c>
      <c r="BE27" s="93">
        <v>0</v>
      </c>
      <c r="BF27" s="93">
        <f t="shared" si="13"/>
        <v>120</v>
      </c>
      <c r="BG27" s="93">
        <f t="shared" si="14"/>
        <v>0</v>
      </c>
      <c r="BH27" s="93">
        <v>0</v>
      </c>
      <c r="BI27" s="93">
        <v>120</v>
      </c>
      <c r="BJ27" s="93">
        <v>0</v>
      </c>
      <c r="BK27" s="93">
        <v>0</v>
      </c>
      <c r="BL27" s="103">
        <v>0</v>
      </c>
      <c r="BM27" s="103">
        <v>0</v>
      </c>
      <c r="BN27" s="103">
        <v>118</v>
      </c>
      <c r="BO27" s="103">
        <v>0</v>
      </c>
      <c r="BP27" s="94">
        <f t="shared" si="15"/>
        <v>0.67683836182172763</v>
      </c>
      <c r="BQ27" s="140">
        <v>81</v>
      </c>
      <c r="BR27" s="94">
        <f t="shared" si="16"/>
        <v>68.644067796610159</v>
      </c>
      <c r="BS27" s="103">
        <f t="shared" si="17"/>
        <v>0</v>
      </c>
      <c r="BT27" s="103">
        <f t="shared" si="18"/>
        <v>16</v>
      </c>
      <c r="BU27" s="103">
        <f t="shared" si="19"/>
        <v>104</v>
      </c>
      <c r="BV27" s="103">
        <v>0</v>
      </c>
      <c r="BW27" s="103">
        <v>0</v>
      </c>
      <c r="BX27" s="103">
        <v>0</v>
      </c>
      <c r="BY27" s="103">
        <v>0</v>
      </c>
      <c r="BZ27" s="103">
        <v>16</v>
      </c>
      <c r="CA27" s="103">
        <v>104</v>
      </c>
      <c r="CB27" s="103">
        <v>0</v>
      </c>
      <c r="CC27" s="103">
        <v>0</v>
      </c>
      <c r="CD27" s="103">
        <v>0</v>
      </c>
      <c r="CE27" s="103">
        <f t="shared" si="20"/>
        <v>0</v>
      </c>
      <c r="CF27" s="103">
        <f t="shared" si="21"/>
        <v>0</v>
      </c>
      <c r="CG27" s="103">
        <f t="shared" si="22"/>
        <v>0</v>
      </c>
      <c r="CH27" s="91">
        <v>0</v>
      </c>
      <c r="CI27" s="91">
        <v>0</v>
      </c>
      <c r="CJ27" s="91">
        <v>0</v>
      </c>
      <c r="CK27" s="91">
        <v>0</v>
      </c>
      <c r="CL27" s="91">
        <v>0</v>
      </c>
      <c r="CM27" s="91">
        <v>0</v>
      </c>
      <c r="CN27" s="91">
        <v>0</v>
      </c>
      <c r="CO27" s="91">
        <v>0</v>
      </c>
      <c r="CP27" s="91">
        <v>0</v>
      </c>
      <c r="CQ27" s="103">
        <f t="shared" si="50"/>
        <v>8</v>
      </c>
      <c r="CR27" s="104">
        <f t="shared" si="23"/>
        <v>4.5887346564184923E-2</v>
      </c>
      <c r="CS27" s="103">
        <f t="shared" si="24"/>
        <v>8</v>
      </c>
      <c r="CT27" s="103">
        <f t="shared" si="25"/>
        <v>0</v>
      </c>
      <c r="CU27" s="103">
        <f t="shared" si="26"/>
        <v>8</v>
      </c>
      <c r="CV27" s="103">
        <f t="shared" si="27"/>
        <v>0</v>
      </c>
      <c r="CW27" s="103">
        <v>0</v>
      </c>
      <c r="CX27" s="103">
        <v>0</v>
      </c>
      <c r="CY27" s="103">
        <f t="shared" si="28"/>
        <v>8</v>
      </c>
      <c r="CZ27" s="103">
        <v>0</v>
      </c>
      <c r="DA27" s="103">
        <v>8</v>
      </c>
      <c r="DB27" s="103">
        <f t="shared" si="29"/>
        <v>0</v>
      </c>
      <c r="DC27" s="103">
        <v>0</v>
      </c>
      <c r="DD27" s="103">
        <v>0</v>
      </c>
      <c r="DE27" s="103">
        <f t="shared" si="30"/>
        <v>0</v>
      </c>
      <c r="DF27" s="103">
        <f t="shared" si="31"/>
        <v>0</v>
      </c>
      <c r="DG27" s="103">
        <f t="shared" si="32"/>
        <v>0</v>
      </c>
      <c r="DH27" s="103">
        <f t="shared" si="33"/>
        <v>0</v>
      </c>
      <c r="DI27" s="103">
        <v>0</v>
      </c>
      <c r="DJ27" s="103">
        <v>0</v>
      </c>
      <c r="DK27" s="103">
        <f t="shared" si="34"/>
        <v>0</v>
      </c>
      <c r="DL27" s="103">
        <v>0</v>
      </c>
      <c r="DM27" s="103">
        <v>0</v>
      </c>
      <c r="DN27" s="103">
        <f t="shared" si="35"/>
        <v>0</v>
      </c>
      <c r="DO27" s="103">
        <v>0</v>
      </c>
      <c r="DP27" s="103">
        <v>0</v>
      </c>
      <c r="DQ27" s="103">
        <f t="shared" si="36"/>
        <v>0</v>
      </c>
      <c r="DR27" s="103">
        <v>0</v>
      </c>
      <c r="DS27" s="103">
        <v>0</v>
      </c>
      <c r="DT27" s="103">
        <v>0</v>
      </c>
      <c r="DU27" s="103">
        <v>0</v>
      </c>
      <c r="DV27" s="105">
        <v>1871.5985000000001</v>
      </c>
      <c r="DW27" s="105"/>
      <c r="DX27" s="103">
        <v>35</v>
      </c>
      <c r="DY27" s="103">
        <v>0</v>
      </c>
      <c r="DZ27" s="103">
        <v>0</v>
      </c>
      <c r="EA27" s="103">
        <f t="shared" si="37"/>
        <v>9</v>
      </c>
      <c r="EB27" s="104">
        <f t="shared" si="51"/>
        <v>112.5</v>
      </c>
      <c r="EC27" s="103">
        <f t="shared" si="38"/>
        <v>5</v>
      </c>
      <c r="ED27" s="103">
        <f t="shared" si="39"/>
        <v>3</v>
      </c>
      <c r="EE27" s="103">
        <f t="shared" si="40"/>
        <v>1</v>
      </c>
      <c r="EF27" s="103">
        <v>5</v>
      </c>
      <c r="EG27" s="103">
        <v>3</v>
      </c>
      <c r="EH27" s="103">
        <v>1</v>
      </c>
      <c r="EI27" s="103">
        <v>0</v>
      </c>
      <c r="EJ27" s="103">
        <v>0</v>
      </c>
      <c r="EK27" s="103">
        <v>0</v>
      </c>
      <c r="EL27" s="103">
        <v>0</v>
      </c>
      <c r="EM27" s="103">
        <v>0</v>
      </c>
      <c r="EN27" s="103">
        <v>0</v>
      </c>
      <c r="EO27" s="103">
        <f t="shared" si="52"/>
        <v>-1</v>
      </c>
      <c r="EP27" s="104">
        <f t="shared" si="53"/>
        <v>-12.5</v>
      </c>
      <c r="EQ27" s="103">
        <v>6</v>
      </c>
      <c r="ER27" s="103">
        <f t="shared" si="42"/>
        <v>3</v>
      </c>
      <c r="ES27" s="94">
        <f t="shared" si="43"/>
        <v>50</v>
      </c>
      <c r="ET27" s="103">
        <v>1</v>
      </c>
      <c r="EU27" s="103">
        <v>0</v>
      </c>
      <c r="EV27" s="103">
        <v>2</v>
      </c>
      <c r="EW27" s="103">
        <v>0</v>
      </c>
      <c r="EX27" s="105">
        <v>1276.5933333333335</v>
      </c>
      <c r="EY27" s="105">
        <v>256.92</v>
      </c>
      <c r="EZ27" s="105">
        <v>2938.67</v>
      </c>
      <c r="FA27" s="91">
        <v>0</v>
      </c>
      <c r="FB27" s="28"/>
      <c r="FC27" s="28"/>
      <c r="FD27" s="28"/>
    </row>
    <row r="28" spans="1:160" s="27" customFormat="1">
      <c r="A28" s="26" t="s">
        <v>149</v>
      </c>
      <c r="B28" s="26" t="s">
        <v>209</v>
      </c>
      <c r="C28" s="29" t="s">
        <v>30</v>
      </c>
      <c r="D28" s="31">
        <v>4794</v>
      </c>
      <c r="E28" s="31">
        <f t="shared" si="0"/>
        <v>178</v>
      </c>
      <c r="F28" s="33">
        <v>178</v>
      </c>
      <c r="G28" s="34">
        <f t="shared" si="1"/>
        <v>100</v>
      </c>
      <c r="H28" s="32">
        <v>0</v>
      </c>
      <c r="I28" s="30">
        <f t="shared" si="2"/>
        <v>0</v>
      </c>
      <c r="J28" s="32">
        <v>136</v>
      </c>
      <c r="K28" s="30">
        <f t="shared" si="44"/>
        <v>2.8368794326241136</v>
      </c>
      <c r="L28" s="31">
        <v>2570</v>
      </c>
      <c r="M28" s="31">
        <v>1082</v>
      </c>
      <c r="N28" s="90">
        <f t="shared" si="3"/>
        <v>22.569879015435962</v>
      </c>
      <c r="O28" s="31">
        <v>456</v>
      </c>
      <c r="P28" s="31">
        <v>276</v>
      </c>
      <c r="Q28" s="34">
        <f t="shared" si="4"/>
        <v>5.7571964956195245</v>
      </c>
      <c r="R28" s="32">
        <f t="shared" si="5"/>
        <v>121</v>
      </c>
      <c r="S28" s="32">
        <v>121</v>
      </c>
      <c r="T28" s="30">
        <f t="shared" si="6"/>
        <v>100</v>
      </c>
      <c r="U28" s="32">
        <v>0</v>
      </c>
      <c r="V28" s="30">
        <f t="shared" si="7"/>
        <v>0</v>
      </c>
      <c r="W28" s="33">
        <v>12</v>
      </c>
      <c r="X28" s="33">
        <v>0</v>
      </c>
      <c r="Y28" s="33">
        <v>82</v>
      </c>
      <c r="Z28" s="39">
        <f t="shared" si="8"/>
        <v>1.7104714226115976</v>
      </c>
      <c r="AA28" s="33">
        <v>82</v>
      </c>
      <c r="AB28" s="33">
        <v>0</v>
      </c>
      <c r="AC28" s="39">
        <f t="shared" si="9"/>
        <v>1.7104714226115976</v>
      </c>
      <c r="AD28" s="42">
        <v>76.850586440999464</v>
      </c>
      <c r="AE28" s="38">
        <v>74.379264159451665</v>
      </c>
      <c r="AF28" s="38">
        <v>392.32289256198356</v>
      </c>
      <c r="AG28" s="38">
        <v>437.07833333333338</v>
      </c>
      <c r="AH28" s="30">
        <v>5.5289256198347108</v>
      </c>
      <c r="AI28" s="40">
        <v>6.333333333333333</v>
      </c>
      <c r="AJ28" s="41">
        <v>47</v>
      </c>
      <c r="AK28" s="30">
        <f t="shared" si="10"/>
        <v>38.84297520661157</v>
      </c>
      <c r="AL28" s="31">
        <v>10</v>
      </c>
      <c r="AM28" s="31">
        <v>0</v>
      </c>
      <c r="AN28" s="39">
        <f t="shared" si="45"/>
        <v>83.333333333333343</v>
      </c>
      <c r="AO28" s="31">
        <v>35</v>
      </c>
      <c r="AP28" s="39">
        <f t="shared" si="11"/>
        <v>42.68292682926829</v>
      </c>
      <c r="AQ28" s="45">
        <v>10</v>
      </c>
      <c r="AR28" s="169">
        <v>0</v>
      </c>
      <c r="AS28" s="39">
        <f t="shared" si="46"/>
        <v>12.195121951219512</v>
      </c>
      <c r="AT28" s="31">
        <v>0</v>
      </c>
      <c r="AU28" s="156">
        <f t="shared" si="47"/>
        <v>0</v>
      </c>
      <c r="AV28" s="35" t="s">
        <v>456</v>
      </c>
      <c r="AW28" s="41">
        <f t="shared" si="48"/>
        <v>8</v>
      </c>
      <c r="AX28" s="41">
        <f t="shared" si="49"/>
        <v>0</v>
      </c>
      <c r="AY28" s="30">
        <f t="shared" si="12"/>
        <v>0.1668752607425949</v>
      </c>
      <c r="AZ28" s="43">
        <v>0</v>
      </c>
      <c r="BA28" s="43">
        <v>8</v>
      </c>
      <c r="BB28" s="43">
        <v>0</v>
      </c>
      <c r="BC28" s="41">
        <v>0</v>
      </c>
      <c r="BD28" s="41">
        <v>0</v>
      </c>
      <c r="BE28" s="31">
        <v>0</v>
      </c>
      <c r="BF28" s="31">
        <f t="shared" si="13"/>
        <v>8</v>
      </c>
      <c r="BG28" s="31">
        <f t="shared" si="14"/>
        <v>0</v>
      </c>
      <c r="BH28" s="31">
        <v>0</v>
      </c>
      <c r="BI28" s="31">
        <v>8</v>
      </c>
      <c r="BJ28" s="31">
        <v>0</v>
      </c>
      <c r="BK28" s="31">
        <v>0</v>
      </c>
      <c r="BL28" s="45">
        <v>0</v>
      </c>
      <c r="BM28" s="45">
        <v>0</v>
      </c>
      <c r="BN28" s="45">
        <v>8</v>
      </c>
      <c r="BO28" s="45">
        <v>0</v>
      </c>
      <c r="BP28" s="34">
        <f t="shared" si="15"/>
        <v>0.1668752607425949</v>
      </c>
      <c r="BQ28" s="134">
        <v>2</v>
      </c>
      <c r="BR28" s="94">
        <f t="shared" si="16"/>
        <v>25</v>
      </c>
      <c r="BS28" s="45">
        <f t="shared" si="17"/>
        <v>1</v>
      </c>
      <c r="BT28" s="45">
        <f t="shared" si="18"/>
        <v>2</v>
      </c>
      <c r="BU28" s="45">
        <f t="shared" si="19"/>
        <v>5</v>
      </c>
      <c r="BV28" s="46">
        <v>0</v>
      </c>
      <c r="BW28" s="46">
        <v>0</v>
      </c>
      <c r="BX28" s="46">
        <v>0</v>
      </c>
      <c r="BY28" s="46">
        <v>1</v>
      </c>
      <c r="BZ28" s="46">
        <v>2</v>
      </c>
      <c r="CA28" s="46">
        <v>5</v>
      </c>
      <c r="CB28" s="46">
        <v>0</v>
      </c>
      <c r="CC28" s="46">
        <v>0</v>
      </c>
      <c r="CD28" s="46">
        <v>0</v>
      </c>
      <c r="CE28" s="45">
        <f t="shared" si="20"/>
        <v>0</v>
      </c>
      <c r="CF28" s="45">
        <f t="shared" si="21"/>
        <v>0</v>
      </c>
      <c r="CG28" s="45">
        <f t="shared" si="22"/>
        <v>0</v>
      </c>
      <c r="CH28" s="46">
        <v>0</v>
      </c>
      <c r="CI28" s="46">
        <v>0</v>
      </c>
      <c r="CJ28" s="46">
        <v>0</v>
      </c>
      <c r="CK28" s="46">
        <v>0</v>
      </c>
      <c r="CL28" s="46">
        <v>0</v>
      </c>
      <c r="CM28" s="46">
        <v>0</v>
      </c>
      <c r="CN28" s="46">
        <v>0</v>
      </c>
      <c r="CO28" s="46">
        <v>0</v>
      </c>
      <c r="CP28" s="46">
        <v>0</v>
      </c>
      <c r="CQ28" s="45">
        <f t="shared" si="50"/>
        <v>5</v>
      </c>
      <c r="CR28" s="47">
        <f t="shared" si="23"/>
        <v>0.10429703796412182</v>
      </c>
      <c r="CS28" s="45">
        <f t="shared" si="24"/>
        <v>4</v>
      </c>
      <c r="CT28" s="45">
        <f t="shared" si="25"/>
        <v>3</v>
      </c>
      <c r="CU28" s="45">
        <f t="shared" si="26"/>
        <v>1</v>
      </c>
      <c r="CV28" s="45">
        <f t="shared" si="27"/>
        <v>0</v>
      </c>
      <c r="CW28" s="45">
        <v>0</v>
      </c>
      <c r="CX28" s="45">
        <v>0</v>
      </c>
      <c r="CY28" s="45">
        <f t="shared" si="28"/>
        <v>4</v>
      </c>
      <c r="CZ28" s="45">
        <v>3</v>
      </c>
      <c r="DA28" s="45">
        <v>1</v>
      </c>
      <c r="DB28" s="45">
        <f t="shared" si="29"/>
        <v>0</v>
      </c>
      <c r="DC28" s="45">
        <v>0</v>
      </c>
      <c r="DD28" s="45">
        <v>0</v>
      </c>
      <c r="DE28" s="45">
        <f t="shared" si="30"/>
        <v>0</v>
      </c>
      <c r="DF28" s="45">
        <f t="shared" si="31"/>
        <v>0</v>
      </c>
      <c r="DG28" s="45">
        <f t="shared" si="32"/>
        <v>0</v>
      </c>
      <c r="DH28" s="45">
        <f t="shared" si="33"/>
        <v>0</v>
      </c>
      <c r="DI28" s="45">
        <v>0</v>
      </c>
      <c r="DJ28" s="45">
        <v>0</v>
      </c>
      <c r="DK28" s="45">
        <f t="shared" si="34"/>
        <v>0</v>
      </c>
      <c r="DL28" s="45">
        <v>0</v>
      </c>
      <c r="DM28" s="45">
        <v>0</v>
      </c>
      <c r="DN28" s="45">
        <f t="shared" si="35"/>
        <v>0</v>
      </c>
      <c r="DO28" s="45">
        <v>0</v>
      </c>
      <c r="DP28" s="45">
        <v>0</v>
      </c>
      <c r="DQ28" s="45">
        <f t="shared" si="36"/>
        <v>1</v>
      </c>
      <c r="DR28" s="45">
        <v>0</v>
      </c>
      <c r="DS28" s="45">
        <v>0</v>
      </c>
      <c r="DT28" s="45">
        <v>1</v>
      </c>
      <c r="DU28" s="45">
        <v>0</v>
      </c>
      <c r="DV28" s="48">
        <v>2515.1</v>
      </c>
      <c r="DW28" s="48">
        <v>993.2</v>
      </c>
      <c r="DX28" s="45">
        <v>11</v>
      </c>
      <c r="DY28" s="45">
        <v>0</v>
      </c>
      <c r="DZ28" s="45">
        <v>0</v>
      </c>
      <c r="EA28" s="45">
        <f t="shared" si="37"/>
        <v>2</v>
      </c>
      <c r="EB28" s="47">
        <f t="shared" si="51"/>
        <v>40</v>
      </c>
      <c r="EC28" s="45">
        <f t="shared" si="38"/>
        <v>0</v>
      </c>
      <c r="ED28" s="45">
        <f t="shared" si="39"/>
        <v>2</v>
      </c>
      <c r="EE28" s="45">
        <f t="shared" si="40"/>
        <v>0</v>
      </c>
      <c r="EF28" s="45">
        <v>0</v>
      </c>
      <c r="EG28" s="45">
        <v>2</v>
      </c>
      <c r="EH28" s="45">
        <v>0</v>
      </c>
      <c r="EI28" s="45">
        <v>0</v>
      </c>
      <c r="EJ28" s="45">
        <v>0</v>
      </c>
      <c r="EK28" s="45">
        <v>0</v>
      </c>
      <c r="EL28" s="45">
        <v>0</v>
      </c>
      <c r="EM28" s="45">
        <v>0</v>
      </c>
      <c r="EN28" s="45">
        <v>0</v>
      </c>
      <c r="EO28" s="45">
        <f t="shared" si="52"/>
        <v>3</v>
      </c>
      <c r="EP28" s="47">
        <f t="shared" si="53"/>
        <v>60</v>
      </c>
      <c r="EQ28" s="45">
        <v>6</v>
      </c>
      <c r="ER28" s="45">
        <f t="shared" si="42"/>
        <v>5</v>
      </c>
      <c r="ES28" s="34">
        <f t="shared" si="43"/>
        <v>83.333333333333343</v>
      </c>
      <c r="ET28" s="45">
        <v>4</v>
      </c>
      <c r="EU28" s="45">
        <v>0</v>
      </c>
      <c r="EV28" s="45">
        <v>1</v>
      </c>
      <c r="EW28" s="45">
        <v>0</v>
      </c>
      <c r="EX28" s="48">
        <v>393</v>
      </c>
      <c r="EY28" s="48">
        <v>349</v>
      </c>
      <c r="EZ28" s="48">
        <v>461</v>
      </c>
      <c r="FA28" s="46">
        <v>0</v>
      </c>
      <c r="FB28" s="28"/>
      <c r="FC28" s="28"/>
      <c r="FD28" s="28"/>
    </row>
    <row r="29" spans="1:160" s="27" customFormat="1">
      <c r="A29" s="91" t="s">
        <v>226</v>
      </c>
      <c r="B29" s="91" t="s">
        <v>390</v>
      </c>
      <c r="C29" s="92" t="s">
        <v>32</v>
      </c>
      <c r="D29" s="93">
        <v>6229</v>
      </c>
      <c r="E29" s="93">
        <f t="shared" si="0"/>
        <v>128</v>
      </c>
      <c r="F29" s="93">
        <v>124</v>
      </c>
      <c r="G29" s="94">
        <f t="shared" si="1"/>
        <v>96.875</v>
      </c>
      <c r="H29" s="95">
        <v>4</v>
      </c>
      <c r="I29" s="96">
        <f t="shared" si="2"/>
        <v>3.125</v>
      </c>
      <c r="J29" s="97">
        <v>111</v>
      </c>
      <c r="K29" s="96">
        <f t="shared" si="44"/>
        <v>1.7819874779258307</v>
      </c>
      <c r="L29" s="93">
        <v>2739</v>
      </c>
      <c r="M29" s="93">
        <v>1485</v>
      </c>
      <c r="N29" s="98">
        <f t="shared" si="3"/>
        <v>23.840102745223952</v>
      </c>
      <c r="O29" s="93">
        <v>903</v>
      </c>
      <c r="P29" s="93">
        <v>525</v>
      </c>
      <c r="Q29" s="94">
        <f t="shared" si="4"/>
        <v>8.4283191523519019</v>
      </c>
      <c r="R29" s="97">
        <f t="shared" si="5"/>
        <v>133</v>
      </c>
      <c r="S29" s="97">
        <v>132</v>
      </c>
      <c r="T29" s="96">
        <f t="shared" si="6"/>
        <v>99.248120300751879</v>
      </c>
      <c r="U29" s="95">
        <v>1</v>
      </c>
      <c r="V29" s="96">
        <f t="shared" si="7"/>
        <v>0.75187969924812026</v>
      </c>
      <c r="W29" s="93">
        <v>75</v>
      </c>
      <c r="X29" s="93">
        <v>0</v>
      </c>
      <c r="Y29" s="93">
        <v>109</v>
      </c>
      <c r="Z29" s="99">
        <f t="shared" si="8"/>
        <v>1.7498795954406807</v>
      </c>
      <c r="AA29" s="93">
        <v>109</v>
      </c>
      <c r="AB29" s="93">
        <v>0</v>
      </c>
      <c r="AC29" s="99">
        <f t="shared" si="9"/>
        <v>1.7498795954406807</v>
      </c>
      <c r="AD29" s="100">
        <v>68.491489640548807</v>
      </c>
      <c r="AE29" s="101">
        <v>55.782293383157501</v>
      </c>
      <c r="AF29" s="101">
        <v>504.41484848484902</v>
      </c>
      <c r="AG29" s="101">
        <v>537.83173333333298</v>
      </c>
      <c r="AH29" s="96">
        <v>8</v>
      </c>
      <c r="AI29" s="102">
        <v>10</v>
      </c>
      <c r="AJ29" s="97">
        <v>66</v>
      </c>
      <c r="AK29" s="96">
        <f t="shared" si="10"/>
        <v>50</v>
      </c>
      <c r="AL29" s="93">
        <v>48</v>
      </c>
      <c r="AM29" s="93">
        <v>0</v>
      </c>
      <c r="AN29" s="39">
        <f t="shared" si="45"/>
        <v>64</v>
      </c>
      <c r="AO29" s="93">
        <v>54</v>
      </c>
      <c r="AP29" s="99">
        <f t="shared" si="11"/>
        <v>49.541284403669728</v>
      </c>
      <c r="AQ29" s="45">
        <v>37</v>
      </c>
      <c r="AR29" s="170">
        <v>0</v>
      </c>
      <c r="AS29" s="99">
        <f t="shared" si="46"/>
        <v>33.944954128440372</v>
      </c>
      <c r="AT29" s="93">
        <v>23</v>
      </c>
      <c r="AU29" s="162">
        <f t="shared" si="47"/>
        <v>0.36924064857922617</v>
      </c>
      <c r="AV29" s="96" t="s">
        <v>456</v>
      </c>
      <c r="AW29" s="97">
        <f t="shared" si="48"/>
        <v>114</v>
      </c>
      <c r="AX29" s="97">
        <f t="shared" si="49"/>
        <v>0</v>
      </c>
      <c r="AY29" s="96">
        <f t="shared" si="12"/>
        <v>1.8301493016535559</v>
      </c>
      <c r="AZ29" s="97">
        <v>9</v>
      </c>
      <c r="BA29" s="97">
        <v>105</v>
      </c>
      <c r="BB29" s="97">
        <v>0</v>
      </c>
      <c r="BC29" s="97">
        <v>0</v>
      </c>
      <c r="BD29" s="97">
        <v>0</v>
      </c>
      <c r="BE29" s="93">
        <v>0</v>
      </c>
      <c r="BF29" s="93">
        <f t="shared" si="13"/>
        <v>98</v>
      </c>
      <c r="BG29" s="93">
        <f t="shared" si="14"/>
        <v>0</v>
      </c>
      <c r="BH29" s="93">
        <v>0</v>
      </c>
      <c r="BI29" s="93">
        <v>98</v>
      </c>
      <c r="BJ29" s="93">
        <v>0</v>
      </c>
      <c r="BK29" s="93">
        <v>0</v>
      </c>
      <c r="BL29" s="103">
        <v>0</v>
      </c>
      <c r="BM29" s="103">
        <v>0</v>
      </c>
      <c r="BN29" s="103">
        <v>95</v>
      </c>
      <c r="BO29" s="103">
        <v>0</v>
      </c>
      <c r="BP29" s="94">
        <f t="shared" si="15"/>
        <v>1.5251244180446299</v>
      </c>
      <c r="BQ29" s="140">
        <v>1</v>
      </c>
      <c r="BR29" s="94">
        <f t="shared" si="16"/>
        <v>1.0526315789473684</v>
      </c>
      <c r="BS29" s="103">
        <f t="shared" si="17"/>
        <v>0</v>
      </c>
      <c r="BT29" s="103">
        <f t="shared" si="18"/>
        <v>33</v>
      </c>
      <c r="BU29" s="103">
        <f t="shared" si="19"/>
        <v>65</v>
      </c>
      <c r="BV29" s="103">
        <v>0</v>
      </c>
      <c r="BW29" s="103">
        <v>0</v>
      </c>
      <c r="BX29" s="103">
        <v>0</v>
      </c>
      <c r="BY29" s="103">
        <v>0</v>
      </c>
      <c r="BZ29" s="103">
        <v>33</v>
      </c>
      <c r="CA29" s="103">
        <v>65</v>
      </c>
      <c r="CB29" s="103">
        <v>0</v>
      </c>
      <c r="CC29" s="103">
        <v>0</v>
      </c>
      <c r="CD29" s="103">
        <v>0</v>
      </c>
      <c r="CE29" s="103">
        <f t="shared" si="20"/>
        <v>0</v>
      </c>
      <c r="CF29" s="103">
        <f t="shared" si="21"/>
        <v>0</v>
      </c>
      <c r="CG29" s="103">
        <f t="shared" si="22"/>
        <v>0</v>
      </c>
      <c r="CH29" s="91">
        <v>0</v>
      </c>
      <c r="CI29" s="91">
        <v>0</v>
      </c>
      <c r="CJ29" s="91">
        <v>0</v>
      </c>
      <c r="CK29" s="91">
        <v>0</v>
      </c>
      <c r="CL29" s="91">
        <v>0</v>
      </c>
      <c r="CM29" s="91">
        <v>0</v>
      </c>
      <c r="CN29" s="91">
        <v>0</v>
      </c>
      <c r="CO29" s="91">
        <v>0</v>
      </c>
      <c r="CP29" s="91">
        <v>0</v>
      </c>
      <c r="CQ29" s="103">
        <f t="shared" si="50"/>
        <v>3</v>
      </c>
      <c r="CR29" s="104">
        <f t="shared" si="23"/>
        <v>4.8161823727725157E-2</v>
      </c>
      <c r="CS29" s="103">
        <f t="shared" si="24"/>
        <v>3</v>
      </c>
      <c r="CT29" s="103">
        <f t="shared" si="25"/>
        <v>0</v>
      </c>
      <c r="CU29" s="103">
        <f t="shared" si="26"/>
        <v>3</v>
      </c>
      <c r="CV29" s="103">
        <f t="shared" si="27"/>
        <v>0</v>
      </c>
      <c r="CW29" s="103">
        <v>0</v>
      </c>
      <c r="CX29" s="103">
        <v>0</v>
      </c>
      <c r="CY29" s="103">
        <f t="shared" si="28"/>
        <v>3</v>
      </c>
      <c r="CZ29" s="103">
        <v>0</v>
      </c>
      <c r="DA29" s="103">
        <v>3</v>
      </c>
      <c r="DB29" s="103">
        <f t="shared" si="29"/>
        <v>0</v>
      </c>
      <c r="DC29" s="103">
        <v>0</v>
      </c>
      <c r="DD29" s="103">
        <v>0</v>
      </c>
      <c r="DE29" s="103">
        <f t="shared" si="30"/>
        <v>0</v>
      </c>
      <c r="DF29" s="103">
        <f t="shared" si="31"/>
        <v>0</v>
      </c>
      <c r="DG29" s="103">
        <f t="shared" si="32"/>
        <v>0</v>
      </c>
      <c r="DH29" s="103">
        <f t="shared" si="33"/>
        <v>0</v>
      </c>
      <c r="DI29" s="103">
        <v>0</v>
      </c>
      <c r="DJ29" s="103">
        <v>0</v>
      </c>
      <c r="DK29" s="103">
        <f t="shared" si="34"/>
        <v>0</v>
      </c>
      <c r="DL29" s="103">
        <v>0</v>
      </c>
      <c r="DM29" s="103">
        <v>0</v>
      </c>
      <c r="DN29" s="103">
        <f t="shared" si="35"/>
        <v>0</v>
      </c>
      <c r="DO29" s="103">
        <v>0</v>
      </c>
      <c r="DP29" s="103">
        <v>0</v>
      </c>
      <c r="DQ29" s="103">
        <f t="shared" si="36"/>
        <v>0</v>
      </c>
      <c r="DR29" s="103">
        <v>0</v>
      </c>
      <c r="DS29" s="103">
        <v>0</v>
      </c>
      <c r="DT29" s="103">
        <v>0</v>
      </c>
      <c r="DU29" s="103">
        <v>0</v>
      </c>
      <c r="DV29" s="105">
        <v>925.12333333333299</v>
      </c>
      <c r="DW29" s="105"/>
      <c r="DX29" s="103">
        <v>1</v>
      </c>
      <c r="DY29" s="103">
        <v>0</v>
      </c>
      <c r="DZ29" s="103">
        <v>0</v>
      </c>
      <c r="EA29" s="103">
        <f t="shared" si="37"/>
        <v>3</v>
      </c>
      <c r="EB29" s="104">
        <f t="shared" si="51"/>
        <v>100</v>
      </c>
      <c r="EC29" s="103">
        <f t="shared" si="38"/>
        <v>2</v>
      </c>
      <c r="ED29" s="103">
        <f t="shared" si="39"/>
        <v>1</v>
      </c>
      <c r="EE29" s="103">
        <f t="shared" si="40"/>
        <v>0</v>
      </c>
      <c r="EF29" s="103">
        <v>2</v>
      </c>
      <c r="EG29" s="103">
        <v>1</v>
      </c>
      <c r="EH29" s="103">
        <v>0</v>
      </c>
      <c r="EI29" s="103">
        <v>0</v>
      </c>
      <c r="EJ29" s="103">
        <v>0</v>
      </c>
      <c r="EK29" s="103">
        <v>0</v>
      </c>
      <c r="EL29" s="103">
        <v>0</v>
      </c>
      <c r="EM29" s="103">
        <v>0</v>
      </c>
      <c r="EN29" s="103">
        <v>0</v>
      </c>
      <c r="EO29" s="103">
        <f t="shared" si="52"/>
        <v>0</v>
      </c>
      <c r="EP29" s="104">
        <f t="shared" si="53"/>
        <v>0</v>
      </c>
      <c r="EQ29" s="103">
        <v>4</v>
      </c>
      <c r="ER29" s="103">
        <f t="shared" si="42"/>
        <v>2</v>
      </c>
      <c r="ES29" s="94">
        <f t="shared" si="43"/>
        <v>50</v>
      </c>
      <c r="ET29" s="103">
        <v>1</v>
      </c>
      <c r="EU29" s="103">
        <v>0</v>
      </c>
      <c r="EV29" s="103">
        <v>1</v>
      </c>
      <c r="EW29" s="103">
        <v>0</v>
      </c>
      <c r="EX29" s="105">
        <v>858.27499999999998</v>
      </c>
      <c r="EY29" s="105">
        <v>523.29</v>
      </c>
      <c r="EZ29" s="105">
        <v>1193.26</v>
      </c>
      <c r="FA29" s="91">
        <v>0</v>
      </c>
      <c r="FB29" s="28"/>
      <c r="FC29" s="28"/>
      <c r="FD29" s="28"/>
    </row>
    <row r="30" spans="1:160" s="27" customFormat="1">
      <c r="A30" s="91" t="s">
        <v>227</v>
      </c>
      <c r="B30" s="91" t="s">
        <v>390</v>
      </c>
      <c r="C30" s="92" t="s">
        <v>33</v>
      </c>
      <c r="D30" s="93">
        <v>3722</v>
      </c>
      <c r="E30" s="93">
        <f t="shared" si="0"/>
        <v>148</v>
      </c>
      <c r="F30" s="93">
        <v>146</v>
      </c>
      <c r="G30" s="94">
        <f t="shared" si="1"/>
        <v>98.648648648648646</v>
      </c>
      <c r="H30" s="95">
        <v>2</v>
      </c>
      <c r="I30" s="96">
        <f t="shared" si="2"/>
        <v>1.3513513513513513</v>
      </c>
      <c r="J30" s="97">
        <v>138</v>
      </c>
      <c r="K30" s="96">
        <f t="shared" si="44"/>
        <v>3.707684040838259</v>
      </c>
      <c r="L30" s="93">
        <v>1764</v>
      </c>
      <c r="M30" s="93">
        <v>941</v>
      </c>
      <c r="N30" s="98">
        <f t="shared" si="3"/>
        <v>25.282106394411606</v>
      </c>
      <c r="O30" s="93">
        <v>566</v>
      </c>
      <c r="P30" s="93">
        <v>296</v>
      </c>
      <c r="Q30" s="94">
        <f t="shared" si="4"/>
        <v>7.9527135948414829</v>
      </c>
      <c r="R30" s="97">
        <f t="shared" si="5"/>
        <v>39</v>
      </c>
      <c r="S30" s="97">
        <v>38</v>
      </c>
      <c r="T30" s="96">
        <f t="shared" si="6"/>
        <v>97.435897435897431</v>
      </c>
      <c r="U30" s="95">
        <v>1</v>
      </c>
      <c r="V30" s="96">
        <f t="shared" si="7"/>
        <v>2.5641025641025639</v>
      </c>
      <c r="W30" s="93">
        <v>24</v>
      </c>
      <c r="X30" s="93">
        <v>0</v>
      </c>
      <c r="Y30" s="93">
        <v>34</v>
      </c>
      <c r="Z30" s="99">
        <f t="shared" si="8"/>
        <v>0.91348737238044064</v>
      </c>
      <c r="AA30" s="93">
        <v>34</v>
      </c>
      <c r="AB30" s="93">
        <v>0</v>
      </c>
      <c r="AC30" s="99">
        <f t="shared" si="9"/>
        <v>0.91348737238044064</v>
      </c>
      <c r="AD30" s="100">
        <v>128.75821492277299</v>
      </c>
      <c r="AE30" s="101">
        <v>100.094209612573</v>
      </c>
      <c r="AF30" s="101">
        <v>833.38368421052598</v>
      </c>
      <c r="AG30" s="101">
        <v>763.10458333333304</v>
      </c>
      <c r="AH30" s="96">
        <v>7</v>
      </c>
      <c r="AI30" s="102">
        <v>8</v>
      </c>
      <c r="AJ30" s="97">
        <v>18</v>
      </c>
      <c r="AK30" s="96">
        <f t="shared" si="10"/>
        <v>47.368421052631575</v>
      </c>
      <c r="AL30" s="93">
        <v>17</v>
      </c>
      <c r="AM30" s="93">
        <v>0</v>
      </c>
      <c r="AN30" s="39">
        <f t="shared" si="45"/>
        <v>70.833333333333343</v>
      </c>
      <c r="AO30" s="93">
        <v>18</v>
      </c>
      <c r="AP30" s="99">
        <f t="shared" si="11"/>
        <v>52.941176470588239</v>
      </c>
      <c r="AQ30" s="45">
        <v>17</v>
      </c>
      <c r="AR30" s="170">
        <v>0</v>
      </c>
      <c r="AS30" s="99">
        <f t="shared" si="46"/>
        <v>50</v>
      </c>
      <c r="AT30" s="93">
        <v>5</v>
      </c>
      <c r="AU30" s="162">
        <f t="shared" si="47"/>
        <v>0.13433637829124126</v>
      </c>
      <c r="AV30" s="96" t="s">
        <v>456</v>
      </c>
      <c r="AW30" s="97">
        <f t="shared" si="48"/>
        <v>427</v>
      </c>
      <c r="AX30" s="97">
        <f t="shared" si="49"/>
        <v>0</v>
      </c>
      <c r="AY30" s="96">
        <f t="shared" si="12"/>
        <v>11.472326706072005</v>
      </c>
      <c r="AZ30" s="97">
        <v>24</v>
      </c>
      <c r="BA30" s="97">
        <v>403</v>
      </c>
      <c r="BB30" s="97">
        <v>0</v>
      </c>
      <c r="BC30" s="97">
        <v>0</v>
      </c>
      <c r="BD30" s="97">
        <v>0</v>
      </c>
      <c r="BE30" s="93">
        <v>0</v>
      </c>
      <c r="BF30" s="93">
        <f t="shared" si="13"/>
        <v>404</v>
      </c>
      <c r="BG30" s="93">
        <f t="shared" si="14"/>
        <v>0</v>
      </c>
      <c r="BH30" s="93">
        <v>0</v>
      </c>
      <c r="BI30" s="93">
        <v>404</v>
      </c>
      <c r="BJ30" s="93">
        <v>0</v>
      </c>
      <c r="BK30" s="93">
        <v>0</v>
      </c>
      <c r="BL30" s="103">
        <v>0</v>
      </c>
      <c r="BM30" s="103">
        <v>0</v>
      </c>
      <c r="BN30" s="103">
        <v>241</v>
      </c>
      <c r="BO30" s="103">
        <v>0</v>
      </c>
      <c r="BP30" s="94">
        <f t="shared" si="15"/>
        <v>6.4750134336378284</v>
      </c>
      <c r="BQ30" s="140">
        <v>0</v>
      </c>
      <c r="BR30" s="94">
        <f t="shared" si="16"/>
        <v>0</v>
      </c>
      <c r="BS30" s="103">
        <f t="shared" si="17"/>
        <v>0</v>
      </c>
      <c r="BT30" s="103">
        <f t="shared" si="18"/>
        <v>350</v>
      </c>
      <c r="BU30" s="103">
        <f t="shared" si="19"/>
        <v>54</v>
      </c>
      <c r="BV30" s="103">
        <v>0</v>
      </c>
      <c r="BW30" s="103">
        <v>0</v>
      </c>
      <c r="BX30" s="103">
        <v>0</v>
      </c>
      <c r="BY30" s="103">
        <v>0</v>
      </c>
      <c r="BZ30" s="103">
        <v>350</v>
      </c>
      <c r="CA30" s="103">
        <v>54</v>
      </c>
      <c r="CB30" s="103">
        <v>0</v>
      </c>
      <c r="CC30" s="103">
        <v>0</v>
      </c>
      <c r="CD30" s="103">
        <v>0</v>
      </c>
      <c r="CE30" s="103">
        <f t="shared" si="20"/>
        <v>0</v>
      </c>
      <c r="CF30" s="103">
        <f t="shared" si="21"/>
        <v>0</v>
      </c>
      <c r="CG30" s="103">
        <f t="shared" si="22"/>
        <v>0</v>
      </c>
      <c r="CH30" s="91">
        <v>0</v>
      </c>
      <c r="CI30" s="91">
        <v>0</v>
      </c>
      <c r="CJ30" s="91">
        <v>0</v>
      </c>
      <c r="CK30" s="91">
        <v>0</v>
      </c>
      <c r="CL30" s="91">
        <v>0</v>
      </c>
      <c r="CM30" s="91">
        <v>0</v>
      </c>
      <c r="CN30" s="91">
        <v>0</v>
      </c>
      <c r="CO30" s="91">
        <v>0</v>
      </c>
      <c r="CP30" s="91">
        <v>0</v>
      </c>
      <c r="CQ30" s="103">
        <f t="shared" si="50"/>
        <v>0</v>
      </c>
      <c r="CR30" s="104">
        <f t="shared" si="23"/>
        <v>0</v>
      </c>
      <c r="CS30" s="103">
        <f t="shared" si="24"/>
        <v>0</v>
      </c>
      <c r="CT30" s="103">
        <f t="shared" si="25"/>
        <v>0</v>
      </c>
      <c r="CU30" s="103">
        <f t="shared" si="26"/>
        <v>0</v>
      </c>
      <c r="CV30" s="103">
        <f t="shared" si="27"/>
        <v>0</v>
      </c>
      <c r="CW30" s="103">
        <v>0</v>
      </c>
      <c r="CX30" s="103">
        <v>0</v>
      </c>
      <c r="CY30" s="103">
        <f t="shared" si="28"/>
        <v>0</v>
      </c>
      <c r="CZ30" s="103">
        <v>0</v>
      </c>
      <c r="DA30" s="103">
        <v>0</v>
      </c>
      <c r="DB30" s="103">
        <f t="shared" si="29"/>
        <v>0</v>
      </c>
      <c r="DC30" s="103">
        <v>0</v>
      </c>
      <c r="DD30" s="103">
        <v>0</v>
      </c>
      <c r="DE30" s="103">
        <f t="shared" si="30"/>
        <v>0</v>
      </c>
      <c r="DF30" s="103">
        <f t="shared" si="31"/>
        <v>0</v>
      </c>
      <c r="DG30" s="103">
        <f t="shared" si="32"/>
        <v>0</v>
      </c>
      <c r="DH30" s="103">
        <f t="shared" si="33"/>
        <v>0</v>
      </c>
      <c r="DI30" s="103">
        <v>0</v>
      </c>
      <c r="DJ30" s="103">
        <v>0</v>
      </c>
      <c r="DK30" s="103">
        <f t="shared" si="34"/>
        <v>0</v>
      </c>
      <c r="DL30" s="103">
        <v>0</v>
      </c>
      <c r="DM30" s="103">
        <v>0</v>
      </c>
      <c r="DN30" s="103">
        <f t="shared" si="35"/>
        <v>0</v>
      </c>
      <c r="DO30" s="103">
        <v>0</v>
      </c>
      <c r="DP30" s="103">
        <v>0</v>
      </c>
      <c r="DQ30" s="103">
        <f t="shared" si="36"/>
        <v>0</v>
      </c>
      <c r="DR30" s="103">
        <v>0</v>
      </c>
      <c r="DS30" s="103">
        <v>0</v>
      </c>
      <c r="DT30" s="103">
        <v>0</v>
      </c>
      <c r="DU30" s="103">
        <v>0</v>
      </c>
      <c r="DV30" s="105"/>
      <c r="DW30" s="105"/>
      <c r="DX30" s="103">
        <v>0</v>
      </c>
      <c r="DY30" s="103">
        <v>0</v>
      </c>
      <c r="DZ30" s="103">
        <v>0</v>
      </c>
      <c r="EA30" s="103">
        <f t="shared" si="37"/>
        <v>0</v>
      </c>
      <c r="EB30" s="104" t="s">
        <v>453</v>
      </c>
      <c r="EC30" s="103">
        <f t="shared" si="38"/>
        <v>0</v>
      </c>
      <c r="ED30" s="103">
        <f t="shared" si="39"/>
        <v>0</v>
      </c>
      <c r="EE30" s="103">
        <f t="shared" si="40"/>
        <v>0</v>
      </c>
      <c r="EF30" s="103">
        <v>0</v>
      </c>
      <c r="EG30" s="103">
        <v>0</v>
      </c>
      <c r="EH30" s="103">
        <v>0</v>
      </c>
      <c r="EI30" s="103">
        <v>0</v>
      </c>
      <c r="EJ30" s="103">
        <v>0</v>
      </c>
      <c r="EK30" s="103">
        <v>0</v>
      </c>
      <c r="EL30" s="103">
        <v>0</v>
      </c>
      <c r="EM30" s="103">
        <v>0</v>
      </c>
      <c r="EN30" s="103">
        <v>0</v>
      </c>
      <c r="EO30" s="103">
        <f t="shared" si="52"/>
        <v>0</v>
      </c>
      <c r="EP30" s="104" t="s">
        <v>453</v>
      </c>
      <c r="EQ30" s="103">
        <v>5</v>
      </c>
      <c r="ER30" s="103">
        <f t="shared" si="42"/>
        <v>4</v>
      </c>
      <c r="ES30" s="94">
        <f t="shared" si="43"/>
        <v>80</v>
      </c>
      <c r="ET30" s="103">
        <v>1</v>
      </c>
      <c r="EU30" s="103">
        <v>0</v>
      </c>
      <c r="EV30" s="103">
        <v>3</v>
      </c>
      <c r="EW30" s="103">
        <v>0</v>
      </c>
      <c r="EX30" s="105">
        <v>2891.9949999999999</v>
      </c>
      <c r="EY30" s="105">
        <v>584.73</v>
      </c>
      <c r="EZ30" s="105">
        <v>6898.59</v>
      </c>
      <c r="FA30" s="91">
        <v>0</v>
      </c>
      <c r="FB30" s="28"/>
      <c r="FC30" s="28"/>
      <c r="FD30" s="28"/>
    </row>
    <row r="31" spans="1:160" s="27" customFormat="1">
      <c r="A31" s="91" t="s">
        <v>228</v>
      </c>
      <c r="B31" s="91" t="s">
        <v>390</v>
      </c>
      <c r="C31" s="92" t="s">
        <v>33</v>
      </c>
      <c r="D31" s="93">
        <v>817</v>
      </c>
      <c r="E31" s="93">
        <f t="shared" si="0"/>
        <v>29</v>
      </c>
      <c r="F31" s="93">
        <v>27</v>
      </c>
      <c r="G31" s="94">
        <f t="shared" si="1"/>
        <v>93.103448275862064</v>
      </c>
      <c r="H31" s="95">
        <v>2</v>
      </c>
      <c r="I31" s="96">
        <f t="shared" si="2"/>
        <v>6.8965517241379306</v>
      </c>
      <c r="J31" s="97">
        <v>26</v>
      </c>
      <c r="K31" s="96">
        <f t="shared" si="44"/>
        <v>3.1823745410036719</v>
      </c>
      <c r="L31" s="93">
        <v>482</v>
      </c>
      <c r="M31" s="93">
        <v>232</v>
      </c>
      <c r="N31" s="98">
        <f t="shared" si="3"/>
        <v>28.396572827417383</v>
      </c>
      <c r="O31" s="93">
        <v>179</v>
      </c>
      <c r="P31" s="93">
        <v>79</v>
      </c>
      <c r="Q31" s="94">
        <f t="shared" si="4"/>
        <v>9.6695226438188495</v>
      </c>
      <c r="R31" s="97">
        <f t="shared" si="5"/>
        <v>10</v>
      </c>
      <c r="S31" s="97">
        <v>10</v>
      </c>
      <c r="T31" s="96">
        <f t="shared" si="6"/>
        <v>100</v>
      </c>
      <c r="U31" s="95">
        <v>0</v>
      </c>
      <c r="V31" s="96">
        <f t="shared" si="7"/>
        <v>0</v>
      </c>
      <c r="W31" s="93">
        <v>0</v>
      </c>
      <c r="X31" s="93">
        <v>0</v>
      </c>
      <c r="Y31" s="93">
        <v>10</v>
      </c>
      <c r="Z31" s="99">
        <f t="shared" si="8"/>
        <v>1.2239902080783354</v>
      </c>
      <c r="AA31" s="93">
        <v>10</v>
      </c>
      <c r="AB31" s="93">
        <v>0</v>
      </c>
      <c r="AC31" s="99">
        <f t="shared" si="9"/>
        <v>1.2239902080783354</v>
      </c>
      <c r="AD31" s="100">
        <v>109.44052619047601</v>
      </c>
      <c r="AE31" s="101"/>
      <c r="AF31" s="101">
        <v>750.79100000000005</v>
      </c>
      <c r="AG31" s="101"/>
      <c r="AH31" s="96">
        <v>7</v>
      </c>
      <c r="AI31" s="102"/>
      <c r="AJ31" s="97">
        <v>2</v>
      </c>
      <c r="AK31" s="96">
        <f t="shared" si="10"/>
        <v>20</v>
      </c>
      <c r="AL31" s="93">
        <v>0</v>
      </c>
      <c r="AM31" s="93">
        <v>0</v>
      </c>
      <c r="AN31" s="44" t="s">
        <v>453</v>
      </c>
      <c r="AO31" s="93">
        <v>2</v>
      </c>
      <c r="AP31" s="99">
        <f t="shared" si="11"/>
        <v>20</v>
      </c>
      <c r="AQ31" s="45">
        <v>0</v>
      </c>
      <c r="AR31" s="170">
        <v>0</v>
      </c>
      <c r="AS31" s="99">
        <f t="shared" si="46"/>
        <v>0</v>
      </c>
      <c r="AT31" s="93">
        <v>0</v>
      </c>
      <c r="AU31" s="162">
        <f t="shared" si="47"/>
        <v>0</v>
      </c>
      <c r="AV31" s="96" t="s">
        <v>472</v>
      </c>
      <c r="AW31" s="97">
        <f t="shared" si="48"/>
        <v>0</v>
      </c>
      <c r="AX31" s="97">
        <f t="shared" si="49"/>
        <v>0</v>
      </c>
      <c r="AY31" s="96">
        <f t="shared" si="12"/>
        <v>0</v>
      </c>
      <c r="AZ31" s="97">
        <v>0</v>
      </c>
      <c r="BA31" s="97">
        <v>0</v>
      </c>
      <c r="BB31" s="97">
        <v>0</v>
      </c>
      <c r="BC31" s="97">
        <v>0</v>
      </c>
      <c r="BD31" s="97">
        <v>0</v>
      </c>
      <c r="BE31" s="93">
        <v>0</v>
      </c>
      <c r="BF31" s="93">
        <f t="shared" si="13"/>
        <v>0</v>
      </c>
      <c r="BG31" s="93">
        <f t="shared" si="14"/>
        <v>0</v>
      </c>
      <c r="BH31" s="93">
        <v>0</v>
      </c>
      <c r="BI31" s="93">
        <v>0</v>
      </c>
      <c r="BJ31" s="93">
        <v>0</v>
      </c>
      <c r="BK31" s="93">
        <v>0</v>
      </c>
      <c r="BL31" s="103">
        <v>0</v>
      </c>
      <c r="BM31" s="103">
        <v>0</v>
      </c>
      <c r="BN31" s="103">
        <v>0</v>
      </c>
      <c r="BO31" s="103">
        <v>0</v>
      </c>
      <c r="BP31" s="94">
        <f t="shared" si="15"/>
        <v>0</v>
      </c>
      <c r="BQ31" s="140">
        <v>0</v>
      </c>
      <c r="BR31" s="94" t="s">
        <v>453</v>
      </c>
      <c r="BS31" s="103">
        <f t="shared" si="17"/>
        <v>0</v>
      </c>
      <c r="BT31" s="103">
        <f t="shared" si="18"/>
        <v>0</v>
      </c>
      <c r="BU31" s="103">
        <f t="shared" si="19"/>
        <v>0</v>
      </c>
      <c r="BV31" s="103">
        <v>0</v>
      </c>
      <c r="BW31" s="103">
        <v>0</v>
      </c>
      <c r="BX31" s="103">
        <v>0</v>
      </c>
      <c r="BY31" s="103">
        <v>0</v>
      </c>
      <c r="BZ31" s="103">
        <v>0</v>
      </c>
      <c r="CA31" s="103">
        <v>0</v>
      </c>
      <c r="CB31" s="103">
        <v>0</v>
      </c>
      <c r="CC31" s="103">
        <v>0</v>
      </c>
      <c r="CD31" s="103">
        <v>0</v>
      </c>
      <c r="CE31" s="103">
        <f t="shared" si="20"/>
        <v>0</v>
      </c>
      <c r="CF31" s="103">
        <f t="shared" si="21"/>
        <v>0</v>
      </c>
      <c r="CG31" s="103">
        <f t="shared" si="22"/>
        <v>0</v>
      </c>
      <c r="CH31" s="91">
        <v>0</v>
      </c>
      <c r="CI31" s="91">
        <v>0</v>
      </c>
      <c r="CJ31" s="91">
        <v>0</v>
      </c>
      <c r="CK31" s="91">
        <v>0</v>
      </c>
      <c r="CL31" s="91">
        <v>0</v>
      </c>
      <c r="CM31" s="91">
        <v>0</v>
      </c>
      <c r="CN31" s="91">
        <v>0</v>
      </c>
      <c r="CO31" s="91">
        <v>0</v>
      </c>
      <c r="CP31" s="91">
        <v>0</v>
      </c>
      <c r="CQ31" s="103">
        <f t="shared" si="50"/>
        <v>0</v>
      </c>
      <c r="CR31" s="104">
        <f t="shared" si="23"/>
        <v>0</v>
      </c>
      <c r="CS31" s="103">
        <f t="shared" si="24"/>
        <v>0</v>
      </c>
      <c r="CT31" s="103">
        <f t="shared" si="25"/>
        <v>0</v>
      </c>
      <c r="CU31" s="103">
        <f t="shared" si="26"/>
        <v>0</v>
      </c>
      <c r="CV31" s="103">
        <f t="shared" si="27"/>
        <v>0</v>
      </c>
      <c r="CW31" s="103">
        <v>0</v>
      </c>
      <c r="CX31" s="103">
        <v>0</v>
      </c>
      <c r="CY31" s="103">
        <f t="shared" si="28"/>
        <v>0</v>
      </c>
      <c r="CZ31" s="103">
        <v>0</v>
      </c>
      <c r="DA31" s="103">
        <v>0</v>
      </c>
      <c r="DB31" s="103">
        <f t="shared" si="29"/>
        <v>0</v>
      </c>
      <c r="DC31" s="103">
        <v>0</v>
      </c>
      <c r="DD31" s="103">
        <v>0</v>
      </c>
      <c r="DE31" s="103">
        <f t="shared" si="30"/>
        <v>0</v>
      </c>
      <c r="DF31" s="103">
        <f t="shared" si="31"/>
        <v>0</v>
      </c>
      <c r="DG31" s="103">
        <f t="shared" si="32"/>
        <v>0</v>
      </c>
      <c r="DH31" s="103">
        <f t="shared" si="33"/>
        <v>0</v>
      </c>
      <c r="DI31" s="103">
        <v>0</v>
      </c>
      <c r="DJ31" s="103">
        <v>0</v>
      </c>
      <c r="DK31" s="103">
        <f t="shared" si="34"/>
        <v>0</v>
      </c>
      <c r="DL31" s="103">
        <v>0</v>
      </c>
      <c r="DM31" s="103">
        <v>0</v>
      </c>
      <c r="DN31" s="103">
        <f t="shared" si="35"/>
        <v>0</v>
      </c>
      <c r="DO31" s="103">
        <v>0</v>
      </c>
      <c r="DP31" s="103">
        <v>0</v>
      </c>
      <c r="DQ31" s="103">
        <f t="shared" si="36"/>
        <v>0</v>
      </c>
      <c r="DR31" s="103">
        <v>0</v>
      </c>
      <c r="DS31" s="103">
        <v>0</v>
      </c>
      <c r="DT31" s="103">
        <v>0</v>
      </c>
      <c r="DU31" s="103">
        <v>0</v>
      </c>
      <c r="DV31" s="105"/>
      <c r="DW31" s="105"/>
      <c r="DX31" s="103">
        <v>0</v>
      </c>
      <c r="DY31" s="103">
        <v>0</v>
      </c>
      <c r="DZ31" s="103">
        <v>0</v>
      </c>
      <c r="EA31" s="103">
        <f t="shared" si="37"/>
        <v>0</v>
      </c>
      <c r="EB31" s="104" t="s">
        <v>453</v>
      </c>
      <c r="EC31" s="103">
        <f t="shared" si="38"/>
        <v>0</v>
      </c>
      <c r="ED31" s="103">
        <f t="shared" si="39"/>
        <v>0</v>
      </c>
      <c r="EE31" s="103">
        <f t="shared" si="40"/>
        <v>0</v>
      </c>
      <c r="EF31" s="103">
        <v>0</v>
      </c>
      <c r="EG31" s="103">
        <v>0</v>
      </c>
      <c r="EH31" s="103">
        <v>0</v>
      </c>
      <c r="EI31" s="103">
        <v>0</v>
      </c>
      <c r="EJ31" s="103">
        <v>0</v>
      </c>
      <c r="EK31" s="103">
        <v>0</v>
      </c>
      <c r="EL31" s="103">
        <v>0</v>
      </c>
      <c r="EM31" s="103">
        <v>0</v>
      </c>
      <c r="EN31" s="103">
        <v>0</v>
      </c>
      <c r="EO31" s="103">
        <f t="shared" si="52"/>
        <v>0</v>
      </c>
      <c r="EP31" s="104" t="s">
        <v>453</v>
      </c>
      <c r="EQ31" s="103">
        <v>0</v>
      </c>
      <c r="ER31" s="103">
        <f t="shared" si="42"/>
        <v>0</v>
      </c>
      <c r="ES31" s="94" t="s">
        <v>453</v>
      </c>
      <c r="ET31" s="103">
        <v>0</v>
      </c>
      <c r="EU31" s="103">
        <v>0</v>
      </c>
      <c r="EV31" s="103">
        <v>0</v>
      </c>
      <c r="EW31" s="103">
        <v>0</v>
      </c>
      <c r="EX31" s="105"/>
      <c r="EY31" s="105"/>
      <c r="EZ31" s="105"/>
      <c r="FA31" s="91">
        <v>0</v>
      </c>
      <c r="FB31" s="28"/>
      <c r="FC31" s="28"/>
      <c r="FD31" s="28"/>
    </row>
    <row r="32" spans="1:160" s="27" customFormat="1">
      <c r="A32" s="91" t="s">
        <v>229</v>
      </c>
      <c r="B32" s="91" t="s">
        <v>390</v>
      </c>
      <c r="C32" s="92" t="s">
        <v>32</v>
      </c>
      <c r="D32" s="93">
        <v>18940</v>
      </c>
      <c r="E32" s="93">
        <f t="shared" si="0"/>
        <v>608</v>
      </c>
      <c r="F32" s="93">
        <v>583</v>
      </c>
      <c r="G32" s="94">
        <f t="shared" si="1"/>
        <v>95.88815789473685</v>
      </c>
      <c r="H32" s="95">
        <v>25</v>
      </c>
      <c r="I32" s="96">
        <f t="shared" si="2"/>
        <v>4.1118421052631584</v>
      </c>
      <c r="J32" s="97">
        <v>535</v>
      </c>
      <c r="K32" s="96">
        <f t="shared" si="44"/>
        <v>2.824709609292503</v>
      </c>
      <c r="L32" s="93">
        <v>7857</v>
      </c>
      <c r="M32" s="93">
        <v>4220</v>
      </c>
      <c r="N32" s="98">
        <f t="shared" si="3"/>
        <v>22.280887011615626</v>
      </c>
      <c r="O32" s="93">
        <v>2494</v>
      </c>
      <c r="P32" s="93">
        <v>1451</v>
      </c>
      <c r="Q32" s="94">
        <f t="shared" si="4"/>
        <v>7.6610348468848999</v>
      </c>
      <c r="R32" s="97">
        <f t="shared" si="5"/>
        <v>409</v>
      </c>
      <c r="S32" s="97">
        <v>401</v>
      </c>
      <c r="T32" s="96">
        <f t="shared" si="6"/>
        <v>98.044009779951097</v>
      </c>
      <c r="U32" s="95">
        <v>8</v>
      </c>
      <c r="V32" s="96">
        <f t="shared" si="7"/>
        <v>1.9559902200488997</v>
      </c>
      <c r="W32" s="93">
        <v>132</v>
      </c>
      <c r="X32" s="93">
        <v>0</v>
      </c>
      <c r="Y32" s="93">
        <v>369</v>
      </c>
      <c r="Z32" s="99">
        <f t="shared" si="8"/>
        <v>1.9482576557550157</v>
      </c>
      <c r="AA32" s="93">
        <v>369</v>
      </c>
      <c r="AB32" s="93">
        <v>0</v>
      </c>
      <c r="AC32" s="99">
        <f t="shared" si="9"/>
        <v>1.9482576557550157</v>
      </c>
      <c r="AD32" s="100">
        <v>92.935115163974302</v>
      </c>
      <c r="AE32" s="101">
        <v>91.6443135193404</v>
      </c>
      <c r="AF32" s="101">
        <v>744.63972568578595</v>
      </c>
      <c r="AG32" s="101">
        <v>1129.3071212121199</v>
      </c>
      <c r="AH32" s="96">
        <v>9</v>
      </c>
      <c r="AI32" s="102">
        <v>15</v>
      </c>
      <c r="AJ32" s="97">
        <v>127</v>
      </c>
      <c r="AK32" s="96">
        <f t="shared" si="10"/>
        <v>31.67082294264339</v>
      </c>
      <c r="AL32" s="93">
        <v>72</v>
      </c>
      <c r="AM32" s="93">
        <v>0</v>
      </c>
      <c r="AN32" s="39">
        <f t="shared" si="45"/>
        <v>54.54545454545454</v>
      </c>
      <c r="AO32" s="93">
        <v>120</v>
      </c>
      <c r="AP32" s="99">
        <f t="shared" si="11"/>
        <v>32.520325203252028</v>
      </c>
      <c r="AQ32" s="45">
        <v>68</v>
      </c>
      <c r="AR32" s="170">
        <v>0</v>
      </c>
      <c r="AS32" s="99">
        <f t="shared" si="46"/>
        <v>18.428184281842817</v>
      </c>
      <c r="AT32" s="93">
        <v>29</v>
      </c>
      <c r="AU32" s="162">
        <f t="shared" si="47"/>
        <v>0.15311510031678985</v>
      </c>
      <c r="AV32" s="96" t="s">
        <v>456</v>
      </c>
      <c r="AW32" s="97">
        <f t="shared" si="48"/>
        <v>183</v>
      </c>
      <c r="AX32" s="97">
        <f t="shared" si="49"/>
        <v>0</v>
      </c>
      <c r="AY32" s="96">
        <f t="shared" si="12"/>
        <v>0.96620908130939809</v>
      </c>
      <c r="AZ32" s="97">
        <v>21</v>
      </c>
      <c r="BA32" s="97">
        <v>162</v>
      </c>
      <c r="BB32" s="97">
        <v>0</v>
      </c>
      <c r="BC32" s="97">
        <v>0</v>
      </c>
      <c r="BD32" s="97">
        <v>0</v>
      </c>
      <c r="BE32" s="93">
        <v>0</v>
      </c>
      <c r="BF32" s="93">
        <f t="shared" si="13"/>
        <v>153</v>
      </c>
      <c r="BG32" s="93">
        <f t="shared" si="14"/>
        <v>0</v>
      </c>
      <c r="BH32" s="93">
        <v>0</v>
      </c>
      <c r="BI32" s="93">
        <v>153</v>
      </c>
      <c r="BJ32" s="93">
        <v>0</v>
      </c>
      <c r="BK32" s="93">
        <v>0</v>
      </c>
      <c r="BL32" s="103">
        <v>0</v>
      </c>
      <c r="BM32" s="103">
        <v>0</v>
      </c>
      <c r="BN32" s="103">
        <v>148</v>
      </c>
      <c r="BO32" s="103">
        <v>0</v>
      </c>
      <c r="BP32" s="94">
        <f t="shared" si="15"/>
        <v>0.78141499472016895</v>
      </c>
      <c r="BQ32" s="140">
        <v>18</v>
      </c>
      <c r="BR32" s="94">
        <f t="shared" si="16"/>
        <v>12.162162162162163</v>
      </c>
      <c r="BS32" s="103">
        <f t="shared" si="17"/>
        <v>1</v>
      </c>
      <c r="BT32" s="103">
        <f t="shared" si="18"/>
        <v>47</v>
      </c>
      <c r="BU32" s="103">
        <f t="shared" si="19"/>
        <v>105</v>
      </c>
      <c r="BV32" s="103">
        <v>0</v>
      </c>
      <c r="BW32" s="103">
        <v>0</v>
      </c>
      <c r="BX32" s="103">
        <v>0</v>
      </c>
      <c r="BY32" s="103">
        <v>1</v>
      </c>
      <c r="BZ32" s="103">
        <v>47</v>
      </c>
      <c r="CA32" s="103">
        <v>105</v>
      </c>
      <c r="CB32" s="103">
        <v>0</v>
      </c>
      <c r="CC32" s="103">
        <v>0</v>
      </c>
      <c r="CD32" s="103">
        <v>0</v>
      </c>
      <c r="CE32" s="103">
        <f t="shared" si="20"/>
        <v>0</v>
      </c>
      <c r="CF32" s="103">
        <f t="shared" si="21"/>
        <v>0</v>
      </c>
      <c r="CG32" s="103">
        <f t="shared" si="22"/>
        <v>0</v>
      </c>
      <c r="CH32" s="91">
        <v>0</v>
      </c>
      <c r="CI32" s="91">
        <v>0</v>
      </c>
      <c r="CJ32" s="91">
        <v>0</v>
      </c>
      <c r="CK32" s="91">
        <v>0</v>
      </c>
      <c r="CL32" s="91">
        <v>0</v>
      </c>
      <c r="CM32" s="91">
        <v>0</v>
      </c>
      <c r="CN32" s="91">
        <v>0</v>
      </c>
      <c r="CO32" s="91">
        <v>0</v>
      </c>
      <c r="CP32" s="91">
        <v>0</v>
      </c>
      <c r="CQ32" s="103">
        <f t="shared" si="50"/>
        <v>6</v>
      </c>
      <c r="CR32" s="104">
        <f t="shared" si="23"/>
        <v>3.1678986272439286E-2</v>
      </c>
      <c r="CS32" s="103">
        <f t="shared" si="24"/>
        <v>5</v>
      </c>
      <c r="CT32" s="103">
        <f t="shared" si="25"/>
        <v>0</v>
      </c>
      <c r="CU32" s="103">
        <f t="shared" si="26"/>
        <v>5</v>
      </c>
      <c r="CV32" s="103">
        <f t="shared" si="27"/>
        <v>0</v>
      </c>
      <c r="CW32" s="103">
        <v>0</v>
      </c>
      <c r="CX32" s="103">
        <v>0</v>
      </c>
      <c r="CY32" s="103">
        <f t="shared" si="28"/>
        <v>5</v>
      </c>
      <c r="CZ32" s="103">
        <v>0</v>
      </c>
      <c r="DA32" s="103">
        <v>5</v>
      </c>
      <c r="DB32" s="103">
        <f t="shared" si="29"/>
        <v>0</v>
      </c>
      <c r="DC32" s="103">
        <v>0</v>
      </c>
      <c r="DD32" s="103">
        <v>0</v>
      </c>
      <c r="DE32" s="103">
        <f t="shared" si="30"/>
        <v>0</v>
      </c>
      <c r="DF32" s="103">
        <f t="shared" si="31"/>
        <v>0</v>
      </c>
      <c r="DG32" s="103">
        <f t="shared" si="32"/>
        <v>0</v>
      </c>
      <c r="DH32" s="103">
        <f t="shared" si="33"/>
        <v>0</v>
      </c>
      <c r="DI32" s="103">
        <v>0</v>
      </c>
      <c r="DJ32" s="103">
        <v>0</v>
      </c>
      <c r="DK32" s="103">
        <f t="shared" si="34"/>
        <v>0</v>
      </c>
      <c r="DL32" s="103">
        <v>0</v>
      </c>
      <c r="DM32" s="103">
        <v>0</v>
      </c>
      <c r="DN32" s="103">
        <f t="shared" si="35"/>
        <v>0</v>
      </c>
      <c r="DO32" s="103">
        <v>0</v>
      </c>
      <c r="DP32" s="103">
        <v>0</v>
      </c>
      <c r="DQ32" s="103">
        <f t="shared" si="36"/>
        <v>1</v>
      </c>
      <c r="DR32" s="103">
        <v>0</v>
      </c>
      <c r="DS32" s="103">
        <v>0</v>
      </c>
      <c r="DT32" s="103">
        <v>1</v>
      </c>
      <c r="DU32" s="103">
        <v>0</v>
      </c>
      <c r="DV32" s="105">
        <v>2508.3530000000001</v>
      </c>
      <c r="DW32" s="105">
        <v>1996.92</v>
      </c>
      <c r="DX32" s="103">
        <v>11</v>
      </c>
      <c r="DY32" s="103">
        <v>0</v>
      </c>
      <c r="DZ32" s="103">
        <v>0</v>
      </c>
      <c r="EA32" s="103">
        <f t="shared" si="37"/>
        <v>1</v>
      </c>
      <c r="EB32" s="104" t="s">
        <v>453</v>
      </c>
      <c r="EC32" s="103">
        <f t="shared" si="38"/>
        <v>0</v>
      </c>
      <c r="ED32" s="103">
        <f t="shared" si="39"/>
        <v>1</v>
      </c>
      <c r="EE32" s="103">
        <f t="shared" si="40"/>
        <v>0</v>
      </c>
      <c r="EF32" s="103">
        <v>0</v>
      </c>
      <c r="EG32" s="103">
        <v>1</v>
      </c>
      <c r="EH32" s="103">
        <v>0</v>
      </c>
      <c r="EI32" s="103">
        <v>0</v>
      </c>
      <c r="EJ32" s="103">
        <v>0</v>
      </c>
      <c r="EK32" s="103">
        <v>0</v>
      </c>
      <c r="EL32" s="103">
        <v>0</v>
      </c>
      <c r="EM32" s="103">
        <v>0</v>
      </c>
      <c r="EN32" s="103">
        <v>0</v>
      </c>
      <c r="EO32" s="103">
        <f t="shared" si="52"/>
        <v>5</v>
      </c>
      <c r="EP32" s="104">
        <f t="shared" si="53"/>
        <v>83.333333333333343</v>
      </c>
      <c r="EQ32" s="103">
        <v>20</v>
      </c>
      <c r="ER32" s="103">
        <f t="shared" si="42"/>
        <v>8</v>
      </c>
      <c r="ES32" s="94">
        <f t="shared" si="43"/>
        <v>40</v>
      </c>
      <c r="ET32" s="103">
        <v>8</v>
      </c>
      <c r="EU32" s="103">
        <v>0</v>
      </c>
      <c r="EV32" s="103">
        <v>0</v>
      </c>
      <c r="EW32" s="103">
        <v>0</v>
      </c>
      <c r="EX32" s="105">
        <v>1081.7787499999999</v>
      </c>
      <c r="EY32" s="105">
        <v>264.95999999999998</v>
      </c>
      <c r="EZ32" s="105">
        <v>2219.12</v>
      </c>
      <c r="FA32" s="91">
        <v>0</v>
      </c>
      <c r="FB32" s="28"/>
      <c r="FC32" s="28"/>
      <c r="FD32" s="28"/>
    </row>
    <row r="33" spans="1:160" s="27" customFormat="1">
      <c r="A33" s="91" t="s">
        <v>229</v>
      </c>
      <c r="B33" s="26" t="s">
        <v>215</v>
      </c>
      <c r="C33" s="29" t="s">
        <v>32</v>
      </c>
      <c r="D33" s="31">
        <v>1</v>
      </c>
      <c r="E33" s="31">
        <f t="shared" si="0"/>
        <v>0</v>
      </c>
      <c r="F33" s="31">
        <v>0</v>
      </c>
      <c r="G33" s="37" t="s">
        <v>453</v>
      </c>
      <c r="H33" s="32">
        <v>0</v>
      </c>
      <c r="I33" s="35" t="s">
        <v>453</v>
      </c>
      <c r="J33" s="41">
        <v>0</v>
      </c>
      <c r="K33" s="30">
        <f t="shared" si="44"/>
        <v>0</v>
      </c>
      <c r="L33" s="31">
        <v>0</v>
      </c>
      <c r="M33" s="31">
        <v>0</v>
      </c>
      <c r="N33" s="90">
        <f t="shared" si="3"/>
        <v>0</v>
      </c>
      <c r="O33" s="31">
        <v>0</v>
      </c>
      <c r="P33" s="31">
        <v>0</v>
      </c>
      <c r="Q33" s="34">
        <f t="shared" si="4"/>
        <v>0</v>
      </c>
      <c r="R33" s="41">
        <f t="shared" si="5"/>
        <v>0</v>
      </c>
      <c r="S33" s="41">
        <v>0</v>
      </c>
      <c r="T33" s="35" t="s">
        <v>453</v>
      </c>
      <c r="U33" s="32">
        <v>0</v>
      </c>
      <c r="V33" s="35" t="s">
        <v>453</v>
      </c>
      <c r="W33" s="31">
        <v>0</v>
      </c>
      <c r="X33" s="31">
        <v>0</v>
      </c>
      <c r="Y33" s="31">
        <v>0</v>
      </c>
      <c r="Z33" s="39">
        <f t="shared" si="8"/>
        <v>0</v>
      </c>
      <c r="AA33" s="31">
        <v>0</v>
      </c>
      <c r="AB33" s="31">
        <v>0</v>
      </c>
      <c r="AC33" s="39">
        <f t="shared" si="9"/>
        <v>0</v>
      </c>
      <c r="AD33" s="42"/>
      <c r="AE33" s="38"/>
      <c r="AF33" s="38"/>
      <c r="AG33" s="38"/>
      <c r="AH33" s="30"/>
      <c r="AI33" s="40"/>
      <c r="AJ33" s="41">
        <v>0</v>
      </c>
      <c r="AK33" s="35" t="s">
        <v>453</v>
      </c>
      <c r="AL33" s="31">
        <v>0</v>
      </c>
      <c r="AM33" s="31">
        <v>0</v>
      </c>
      <c r="AN33" s="44" t="s">
        <v>453</v>
      </c>
      <c r="AO33" s="31">
        <v>0</v>
      </c>
      <c r="AP33" s="44" t="s">
        <v>453</v>
      </c>
      <c r="AQ33" s="45">
        <v>0</v>
      </c>
      <c r="AR33" s="169">
        <v>0</v>
      </c>
      <c r="AS33" s="44" t="s">
        <v>453</v>
      </c>
      <c r="AT33" s="31">
        <v>0</v>
      </c>
      <c r="AU33" s="157">
        <f t="shared" si="47"/>
        <v>0</v>
      </c>
      <c r="AV33" s="35" t="s">
        <v>456</v>
      </c>
      <c r="AW33" s="41">
        <f t="shared" si="48"/>
        <v>0</v>
      </c>
      <c r="AX33" s="41">
        <f t="shared" si="49"/>
        <v>0</v>
      </c>
      <c r="AY33" s="30">
        <f t="shared" si="12"/>
        <v>0</v>
      </c>
      <c r="AZ33" s="41">
        <v>0</v>
      </c>
      <c r="BA33" s="41">
        <v>0</v>
      </c>
      <c r="BB33" s="41">
        <v>0</v>
      </c>
      <c r="BC33" s="41">
        <v>0</v>
      </c>
      <c r="BD33" s="41">
        <v>0</v>
      </c>
      <c r="BE33" s="31">
        <v>0</v>
      </c>
      <c r="BF33" s="31">
        <f t="shared" si="13"/>
        <v>0</v>
      </c>
      <c r="BG33" s="31">
        <f t="shared" si="14"/>
        <v>0</v>
      </c>
      <c r="BH33" s="31">
        <v>0</v>
      </c>
      <c r="BI33" s="31">
        <v>0</v>
      </c>
      <c r="BJ33" s="31">
        <v>0</v>
      </c>
      <c r="BK33" s="31">
        <v>0</v>
      </c>
      <c r="BL33" s="45">
        <v>0</v>
      </c>
      <c r="BM33" s="45">
        <v>0</v>
      </c>
      <c r="BN33" s="45">
        <v>0</v>
      </c>
      <c r="BO33" s="45">
        <v>0</v>
      </c>
      <c r="BP33" s="34">
        <f t="shared" si="15"/>
        <v>0</v>
      </c>
      <c r="BQ33" s="134">
        <v>0</v>
      </c>
      <c r="BR33" s="94" t="s">
        <v>453</v>
      </c>
      <c r="BS33" s="45">
        <f t="shared" si="17"/>
        <v>0</v>
      </c>
      <c r="BT33" s="45">
        <f t="shared" si="18"/>
        <v>0</v>
      </c>
      <c r="BU33" s="45">
        <f t="shared" si="19"/>
        <v>0</v>
      </c>
      <c r="BV33" s="45">
        <v>0</v>
      </c>
      <c r="BW33" s="45">
        <v>0</v>
      </c>
      <c r="BX33" s="45">
        <v>0</v>
      </c>
      <c r="BY33" s="45">
        <v>0</v>
      </c>
      <c r="BZ33" s="45">
        <v>0</v>
      </c>
      <c r="CA33" s="45">
        <v>0</v>
      </c>
      <c r="CB33" s="45">
        <v>0</v>
      </c>
      <c r="CC33" s="45">
        <v>0</v>
      </c>
      <c r="CD33" s="45">
        <v>0</v>
      </c>
      <c r="CE33" s="45">
        <f t="shared" si="20"/>
        <v>0</v>
      </c>
      <c r="CF33" s="45">
        <f t="shared" si="21"/>
        <v>0</v>
      </c>
      <c r="CG33" s="45">
        <f t="shared" si="22"/>
        <v>0</v>
      </c>
      <c r="CH33" s="46">
        <v>0</v>
      </c>
      <c r="CI33" s="46">
        <v>0</v>
      </c>
      <c r="CJ33" s="46">
        <v>0</v>
      </c>
      <c r="CK33" s="46">
        <v>0</v>
      </c>
      <c r="CL33" s="46">
        <v>0</v>
      </c>
      <c r="CM33" s="46">
        <v>0</v>
      </c>
      <c r="CN33" s="46">
        <v>0</v>
      </c>
      <c r="CO33" s="46">
        <v>0</v>
      </c>
      <c r="CP33" s="46">
        <v>0</v>
      </c>
      <c r="CQ33" s="45">
        <f t="shared" si="50"/>
        <v>0</v>
      </c>
      <c r="CR33" s="47">
        <f t="shared" si="23"/>
        <v>0</v>
      </c>
      <c r="CS33" s="45">
        <f t="shared" si="24"/>
        <v>0</v>
      </c>
      <c r="CT33" s="45">
        <f t="shared" si="25"/>
        <v>0</v>
      </c>
      <c r="CU33" s="45">
        <f t="shared" si="26"/>
        <v>0</v>
      </c>
      <c r="CV33" s="45">
        <f t="shared" si="27"/>
        <v>0</v>
      </c>
      <c r="CW33" s="45">
        <v>0</v>
      </c>
      <c r="CX33" s="45">
        <v>0</v>
      </c>
      <c r="CY33" s="45">
        <f t="shared" si="28"/>
        <v>0</v>
      </c>
      <c r="CZ33" s="45">
        <v>0</v>
      </c>
      <c r="DA33" s="45">
        <v>0</v>
      </c>
      <c r="DB33" s="45">
        <f t="shared" si="29"/>
        <v>0</v>
      </c>
      <c r="DC33" s="45">
        <v>0</v>
      </c>
      <c r="DD33" s="45">
        <v>0</v>
      </c>
      <c r="DE33" s="45">
        <f t="shared" si="30"/>
        <v>0</v>
      </c>
      <c r="DF33" s="45">
        <f t="shared" si="31"/>
        <v>0</v>
      </c>
      <c r="DG33" s="45">
        <f t="shared" si="32"/>
        <v>0</v>
      </c>
      <c r="DH33" s="45">
        <f t="shared" si="33"/>
        <v>0</v>
      </c>
      <c r="DI33" s="45">
        <v>0</v>
      </c>
      <c r="DJ33" s="45">
        <v>0</v>
      </c>
      <c r="DK33" s="45">
        <f t="shared" si="34"/>
        <v>0</v>
      </c>
      <c r="DL33" s="45">
        <v>0</v>
      </c>
      <c r="DM33" s="45">
        <v>0</v>
      </c>
      <c r="DN33" s="45">
        <f t="shared" si="35"/>
        <v>0</v>
      </c>
      <c r="DO33" s="45">
        <v>0</v>
      </c>
      <c r="DP33" s="45">
        <v>0</v>
      </c>
      <c r="DQ33" s="45">
        <f t="shared" si="36"/>
        <v>0</v>
      </c>
      <c r="DR33" s="45">
        <v>0</v>
      </c>
      <c r="DS33" s="45">
        <v>0</v>
      </c>
      <c r="DT33" s="45">
        <v>0</v>
      </c>
      <c r="DU33" s="45">
        <v>0</v>
      </c>
      <c r="DV33" s="48"/>
      <c r="DW33" s="48"/>
      <c r="DX33" s="45">
        <v>0</v>
      </c>
      <c r="DY33" s="45">
        <v>0</v>
      </c>
      <c r="DZ33" s="45">
        <v>0</v>
      </c>
      <c r="EA33" s="45">
        <f t="shared" si="37"/>
        <v>0</v>
      </c>
      <c r="EB33" s="106" t="s">
        <v>453</v>
      </c>
      <c r="EC33" s="45">
        <f t="shared" si="38"/>
        <v>0</v>
      </c>
      <c r="ED33" s="45">
        <f t="shared" si="39"/>
        <v>0</v>
      </c>
      <c r="EE33" s="45">
        <f t="shared" si="40"/>
        <v>0</v>
      </c>
      <c r="EF33" s="45">
        <v>0</v>
      </c>
      <c r="EG33" s="45">
        <v>0</v>
      </c>
      <c r="EH33" s="45">
        <v>0</v>
      </c>
      <c r="EI33" s="45">
        <v>0</v>
      </c>
      <c r="EJ33" s="45">
        <v>0</v>
      </c>
      <c r="EK33" s="45">
        <v>0</v>
      </c>
      <c r="EL33" s="45">
        <v>0</v>
      </c>
      <c r="EM33" s="45">
        <v>0</v>
      </c>
      <c r="EN33" s="45">
        <v>0</v>
      </c>
      <c r="EO33" s="45">
        <f t="shared" si="52"/>
        <v>0</v>
      </c>
      <c r="EP33" s="106" t="s">
        <v>453</v>
      </c>
      <c r="EQ33" s="45">
        <v>0</v>
      </c>
      <c r="ER33" s="45">
        <f t="shared" si="42"/>
        <v>0</v>
      </c>
      <c r="ES33" s="37" t="s">
        <v>453</v>
      </c>
      <c r="ET33" s="45">
        <v>0</v>
      </c>
      <c r="EU33" s="45">
        <v>0</v>
      </c>
      <c r="EV33" s="45">
        <v>0</v>
      </c>
      <c r="EW33" s="45">
        <v>0</v>
      </c>
      <c r="EX33" s="48"/>
      <c r="EY33" s="48"/>
      <c r="EZ33" s="48"/>
      <c r="FA33" s="46">
        <v>0</v>
      </c>
      <c r="FB33" s="28"/>
      <c r="FC33" s="28"/>
      <c r="FD33" s="28"/>
    </row>
    <row r="34" spans="1:160" s="27" customFormat="1">
      <c r="A34" s="91" t="s">
        <v>230</v>
      </c>
      <c r="B34" s="91" t="s">
        <v>390</v>
      </c>
      <c r="C34" s="92" t="s">
        <v>33</v>
      </c>
      <c r="D34" s="93">
        <v>3716</v>
      </c>
      <c r="E34" s="93">
        <f t="shared" si="0"/>
        <v>66</v>
      </c>
      <c r="F34" s="93">
        <v>64</v>
      </c>
      <c r="G34" s="94">
        <f t="shared" si="1"/>
        <v>96.969696969696969</v>
      </c>
      <c r="H34" s="95">
        <v>2</v>
      </c>
      <c r="I34" s="96">
        <f t="shared" si="2"/>
        <v>3.0303030303030303</v>
      </c>
      <c r="J34" s="97">
        <v>59</v>
      </c>
      <c r="K34" s="96">
        <f t="shared" si="44"/>
        <v>1.5877287405812703</v>
      </c>
      <c r="L34" s="93">
        <v>1226</v>
      </c>
      <c r="M34" s="93">
        <v>758</v>
      </c>
      <c r="N34" s="98">
        <f t="shared" si="3"/>
        <v>20.398277717976317</v>
      </c>
      <c r="O34" s="93">
        <v>353</v>
      </c>
      <c r="P34" s="93">
        <v>221</v>
      </c>
      <c r="Q34" s="94">
        <f t="shared" si="4"/>
        <v>5.9472551130247577</v>
      </c>
      <c r="R34" s="97">
        <f t="shared" si="5"/>
        <v>26</v>
      </c>
      <c r="S34" s="97">
        <v>25</v>
      </c>
      <c r="T34" s="96">
        <f t="shared" si="6"/>
        <v>96.15384615384616</v>
      </c>
      <c r="U34" s="95">
        <v>1</v>
      </c>
      <c r="V34" s="96">
        <f t="shared" si="7"/>
        <v>3.8461538461538463</v>
      </c>
      <c r="W34" s="93">
        <v>8</v>
      </c>
      <c r="X34" s="93">
        <v>0</v>
      </c>
      <c r="Y34" s="93">
        <v>24</v>
      </c>
      <c r="Z34" s="99">
        <f t="shared" si="8"/>
        <v>0.64585575888051672</v>
      </c>
      <c r="AA34" s="93">
        <v>24</v>
      </c>
      <c r="AB34" s="93">
        <v>0</v>
      </c>
      <c r="AC34" s="99">
        <f t="shared" si="9"/>
        <v>0.64585575888051672</v>
      </c>
      <c r="AD34" s="100">
        <v>122.81507555555601</v>
      </c>
      <c r="AE34" s="101">
        <v>145.00248611111101</v>
      </c>
      <c r="AF34" s="101">
        <v>701.74760000000003</v>
      </c>
      <c r="AG34" s="101">
        <v>750.70500000000004</v>
      </c>
      <c r="AH34" s="96">
        <v>7</v>
      </c>
      <c r="AI34" s="102">
        <v>8</v>
      </c>
      <c r="AJ34" s="97">
        <v>6</v>
      </c>
      <c r="AK34" s="96">
        <f t="shared" si="10"/>
        <v>24</v>
      </c>
      <c r="AL34" s="93">
        <v>5</v>
      </c>
      <c r="AM34" s="93">
        <v>0</v>
      </c>
      <c r="AN34" s="39">
        <f t="shared" si="45"/>
        <v>62.5</v>
      </c>
      <c r="AO34" s="93">
        <v>6</v>
      </c>
      <c r="AP34" s="99">
        <f t="shared" si="11"/>
        <v>25</v>
      </c>
      <c r="AQ34" s="45">
        <v>5</v>
      </c>
      <c r="AR34" s="170">
        <v>0</v>
      </c>
      <c r="AS34" s="99">
        <f t="shared" si="46"/>
        <v>20.833333333333336</v>
      </c>
      <c r="AT34" s="93">
        <v>5</v>
      </c>
      <c r="AU34" s="162">
        <f t="shared" si="47"/>
        <v>0.13455328310010764</v>
      </c>
      <c r="AV34" s="96" t="s">
        <v>456</v>
      </c>
      <c r="AW34" s="97">
        <f t="shared" si="48"/>
        <v>86</v>
      </c>
      <c r="AX34" s="97">
        <f t="shared" si="49"/>
        <v>0</v>
      </c>
      <c r="AY34" s="96">
        <f t="shared" si="12"/>
        <v>2.3143164693218514</v>
      </c>
      <c r="AZ34" s="97">
        <v>5</v>
      </c>
      <c r="BA34" s="97">
        <v>81</v>
      </c>
      <c r="BB34" s="97">
        <v>0</v>
      </c>
      <c r="BC34" s="97">
        <v>0</v>
      </c>
      <c r="BD34" s="97">
        <v>0</v>
      </c>
      <c r="BE34" s="93">
        <v>0</v>
      </c>
      <c r="BF34" s="93">
        <f t="shared" si="13"/>
        <v>78</v>
      </c>
      <c r="BG34" s="93">
        <f t="shared" si="14"/>
        <v>0</v>
      </c>
      <c r="BH34" s="93">
        <v>0</v>
      </c>
      <c r="BI34" s="93">
        <v>78</v>
      </c>
      <c r="BJ34" s="93">
        <v>0</v>
      </c>
      <c r="BK34" s="93">
        <v>0</v>
      </c>
      <c r="BL34" s="103">
        <v>0</v>
      </c>
      <c r="BM34" s="103">
        <v>0</v>
      </c>
      <c r="BN34" s="103">
        <v>60</v>
      </c>
      <c r="BO34" s="103">
        <v>0</v>
      </c>
      <c r="BP34" s="94">
        <f t="shared" si="15"/>
        <v>1.6146393972012916</v>
      </c>
      <c r="BQ34" s="140">
        <v>0</v>
      </c>
      <c r="BR34" s="94">
        <f t="shared" si="16"/>
        <v>0</v>
      </c>
      <c r="BS34" s="103">
        <f t="shared" si="17"/>
        <v>0</v>
      </c>
      <c r="BT34" s="103">
        <f t="shared" si="18"/>
        <v>63</v>
      </c>
      <c r="BU34" s="103">
        <f t="shared" si="19"/>
        <v>15</v>
      </c>
      <c r="BV34" s="103">
        <v>0</v>
      </c>
      <c r="BW34" s="103">
        <v>0</v>
      </c>
      <c r="BX34" s="103">
        <v>0</v>
      </c>
      <c r="BY34" s="103">
        <v>0</v>
      </c>
      <c r="BZ34" s="103">
        <v>63</v>
      </c>
      <c r="CA34" s="103">
        <v>15</v>
      </c>
      <c r="CB34" s="103">
        <v>0</v>
      </c>
      <c r="CC34" s="103">
        <v>0</v>
      </c>
      <c r="CD34" s="103">
        <v>0</v>
      </c>
      <c r="CE34" s="103">
        <f t="shared" si="20"/>
        <v>0</v>
      </c>
      <c r="CF34" s="103">
        <f t="shared" si="21"/>
        <v>0</v>
      </c>
      <c r="CG34" s="103">
        <f t="shared" si="22"/>
        <v>0</v>
      </c>
      <c r="CH34" s="91">
        <v>0</v>
      </c>
      <c r="CI34" s="91">
        <v>0</v>
      </c>
      <c r="CJ34" s="91">
        <v>0</v>
      </c>
      <c r="CK34" s="91">
        <v>0</v>
      </c>
      <c r="CL34" s="91">
        <v>0</v>
      </c>
      <c r="CM34" s="91">
        <v>0</v>
      </c>
      <c r="CN34" s="91">
        <v>0</v>
      </c>
      <c r="CO34" s="91">
        <v>0</v>
      </c>
      <c r="CP34" s="91">
        <v>0</v>
      </c>
      <c r="CQ34" s="103">
        <f t="shared" si="50"/>
        <v>0</v>
      </c>
      <c r="CR34" s="104">
        <f t="shared" si="23"/>
        <v>0</v>
      </c>
      <c r="CS34" s="103">
        <f t="shared" si="24"/>
        <v>0</v>
      </c>
      <c r="CT34" s="103">
        <f t="shared" si="25"/>
        <v>0</v>
      </c>
      <c r="CU34" s="103">
        <f t="shared" si="26"/>
        <v>0</v>
      </c>
      <c r="CV34" s="103">
        <f t="shared" si="27"/>
        <v>0</v>
      </c>
      <c r="CW34" s="103">
        <v>0</v>
      </c>
      <c r="CX34" s="103">
        <v>0</v>
      </c>
      <c r="CY34" s="103">
        <f t="shared" si="28"/>
        <v>0</v>
      </c>
      <c r="CZ34" s="103">
        <v>0</v>
      </c>
      <c r="DA34" s="103">
        <v>0</v>
      </c>
      <c r="DB34" s="103">
        <f t="shared" si="29"/>
        <v>0</v>
      </c>
      <c r="DC34" s="103">
        <v>0</v>
      </c>
      <c r="DD34" s="103">
        <v>0</v>
      </c>
      <c r="DE34" s="103">
        <f t="shared" si="30"/>
        <v>0</v>
      </c>
      <c r="DF34" s="103">
        <f t="shared" si="31"/>
        <v>0</v>
      </c>
      <c r="DG34" s="103">
        <f t="shared" si="32"/>
        <v>0</v>
      </c>
      <c r="DH34" s="103">
        <f t="shared" si="33"/>
        <v>0</v>
      </c>
      <c r="DI34" s="103">
        <v>0</v>
      </c>
      <c r="DJ34" s="103">
        <v>0</v>
      </c>
      <c r="DK34" s="103">
        <f t="shared" si="34"/>
        <v>0</v>
      </c>
      <c r="DL34" s="103">
        <v>0</v>
      </c>
      <c r="DM34" s="103">
        <v>0</v>
      </c>
      <c r="DN34" s="103">
        <f t="shared" si="35"/>
        <v>0</v>
      </c>
      <c r="DO34" s="103">
        <v>0</v>
      </c>
      <c r="DP34" s="103">
        <v>0</v>
      </c>
      <c r="DQ34" s="103">
        <f t="shared" si="36"/>
        <v>0</v>
      </c>
      <c r="DR34" s="103">
        <v>0</v>
      </c>
      <c r="DS34" s="103">
        <v>0</v>
      </c>
      <c r="DT34" s="103">
        <v>0</v>
      </c>
      <c r="DU34" s="103">
        <v>0</v>
      </c>
      <c r="DV34" s="105"/>
      <c r="DW34" s="105"/>
      <c r="DX34" s="103">
        <v>0</v>
      </c>
      <c r="DY34" s="103">
        <v>0</v>
      </c>
      <c r="DZ34" s="103">
        <v>0</v>
      </c>
      <c r="EA34" s="103">
        <f t="shared" si="37"/>
        <v>0</v>
      </c>
      <c r="EB34" s="104" t="s">
        <v>453</v>
      </c>
      <c r="EC34" s="103">
        <f t="shared" si="38"/>
        <v>0</v>
      </c>
      <c r="ED34" s="103">
        <f t="shared" si="39"/>
        <v>0</v>
      </c>
      <c r="EE34" s="103">
        <f t="shared" si="40"/>
        <v>0</v>
      </c>
      <c r="EF34" s="103">
        <v>0</v>
      </c>
      <c r="EG34" s="103">
        <v>0</v>
      </c>
      <c r="EH34" s="103">
        <v>0</v>
      </c>
      <c r="EI34" s="103">
        <v>0</v>
      </c>
      <c r="EJ34" s="103">
        <v>0</v>
      </c>
      <c r="EK34" s="103">
        <v>0</v>
      </c>
      <c r="EL34" s="103">
        <v>0</v>
      </c>
      <c r="EM34" s="103">
        <v>0</v>
      </c>
      <c r="EN34" s="103">
        <v>0</v>
      </c>
      <c r="EO34" s="103">
        <f t="shared" si="52"/>
        <v>0</v>
      </c>
      <c r="EP34" s="104" t="s">
        <v>453</v>
      </c>
      <c r="EQ34" s="103">
        <v>2</v>
      </c>
      <c r="ER34" s="103">
        <f t="shared" si="42"/>
        <v>2</v>
      </c>
      <c r="ES34" s="94">
        <f t="shared" si="43"/>
        <v>100</v>
      </c>
      <c r="ET34" s="103">
        <v>0</v>
      </c>
      <c r="EU34" s="103">
        <v>0</v>
      </c>
      <c r="EV34" s="103">
        <v>2</v>
      </c>
      <c r="EW34" s="103">
        <v>0</v>
      </c>
      <c r="EX34" s="105">
        <v>788.01</v>
      </c>
      <c r="EY34" s="105">
        <v>781.67</v>
      </c>
      <c r="EZ34" s="105">
        <v>794.35</v>
      </c>
      <c r="FA34" s="91">
        <v>0</v>
      </c>
      <c r="FB34" s="28"/>
      <c r="FC34" s="28"/>
      <c r="FD34" s="28"/>
    </row>
    <row r="35" spans="1:160" s="27" customFormat="1">
      <c r="A35" s="91" t="s">
        <v>231</v>
      </c>
      <c r="B35" s="91" t="s">
        <v>390</v>
      </c>
      <c r="C35" s="92" t="s">
        <v>31</v>
      </c>
      <c r="D35" s="93">
        <v>12324</v>
      </c>
      <c r="E35" s="93">
        <f t="shared" si="0"/>
        <v>406</v>
      </c>
      <c r="F35" s="93">
        <v>389</v>
      </c>
      <c r="G35" s="94">
        <f t="shared" si="1"/>
        <v>95.812807881773395</v>
      </c>
      <c r="H35" s="95">
        <v>17</v>
      </c>
      <c r="I35" s="96">
        <f t="shared" si="2"/>
        <v>4.1871921182266005</v>
      </c>
      <c r="J35" s="97">
        <v>337</v>
      </c>
      <c r="K35" s="96">
        <f t="shared" si="44"/>
        <v>2.7345017851346967</v>
      </c>
      <c r="L35" s="93">
        <v>6127</v>
      </c>
      <c r="M35" s="93">
        <v>3204</v>
      </c>
      <c r="N35" s="98">
        <f t="shared" si="3"/>
        <v>25.998052580331059</v>
      </c>
      <c r="O35" s="93">
        <v>2310</v>
      </c>
      <c r="P35" s="93">
        <v>1202</v>
      </c>
      <c r="Q35" s="94">
        <f t="shared" si="4"/>
        <v>9.7533268419344363</v>
      </c>
      <c r="R35" s="97">
        <f t="shared" si="5"/>
        <v>248</v>
      </c>
      <c r="S35" s="97">
        <v>247</v>
      </c>
      <c r="T35" s="96">
        <f t="shared" si="6"/>
        <v>99.596774193548384</v>
      </c>
      <c r="U35" s="95">
        <v>1</v>
      </c>
      <c r="V35" s="96">
        <f t="shared" si="7"/>
        <v>0.40322580645161288</v>
      </c>
      <c r="W35" s="93">
        <v>50</v>
      </c>
      <c r="X35" s="93">
        <v>1</v>
      </c>
      <c r="Y35" s="93">
        <v>215</v>
      </c>
      <c r="Z35" s="99">
        <f t="shared" si="8"/>
        <v>1.7445634534242127</v>
      </c>
      <c r="AA35" s="93">
        <v>215</v>
      </c>
      <c r="AB35" s="93">
        <v>1</v>
      </c>
      <c r="AC35" s="99">
        <f t="shared" si="9"/>
        <v>1.7526777020447908</v>
      </c>
      <c r="AD35" s="100">
        <v>91.563844061829002</v>
      </c>
      <c r="AE35" s="101">
        <v>68.627947030438804</v>
      </c>
      <c r="AF35" s="101">
        <v>552.21145748987897</v>
      </c>
      <c r="AG35" s="101">
        <v>858.65340000000003</v>
      </c>
      <c r="AH35" s="96">
        <v>8</v>
      </c>
      <c r="AI35" s="102">
        <v>18</v>
      </c>
      <c r="AJ35" s="97">
        <v>29</v>
      </c>
      <c r="AK35" s="96">
        <f t="shared" si="10"/>
        <v>11.740890688259109</v>
      </c>
      <c r="AL35" s="93">
        <v>25</v>
      </c>
      <c r="AM35" s="93">
        <v>1</v>
      </c>
      <c r="AN35" s="39">
        <f t="shared" si="45"/>
        <v>50.980392156862742</v>
      </c>
      <c r="AO35" s="93">
        <v>25</v>
      </c>
      <c r="AP35" s="99">
        <f t="shared" si="11"/>
        <v>11.627906976744185</v>
      </c>
      <c r="AQ35" s="45">
        <v>21</v>
      </c>
      <c r="AR35" s="170">
        <v>1</v>
      </c>
      <c r="AS35" s="99">
        <f t="shared" si="46"/>
        <v>10.232558139534884</v>
      </c>
      <c r="AT35" s="93">
        <v>20</v>
      </c>
      <c r="AU35" s="162">
        <f t="shared" si="47"/>
        <v>0.16228497241155468</v>
      </c>
      <c r="AV35" s="96" t="s">
        <v>456</v>
      </c>
      <c r="AW35" s="97">
        <f t="shared" si="48"/>
        <v>60</v>
      </c>
      <c r="AX35" s="97">
        <f t="shared" si="49"/>
        <v>1</v>
      </c>
      <c r="AY35" s="96">
        <f t="shared" si="12"/>
        <v>0.49496916585524181</v>
      </c>
      <c r="AZ35" s="97">
        <v>0</v>
      </c>
      <c r="BA35" s="97">
        <v>60</v>
      </c>
      <c r="BB35" s="97">
        <v>0</v>
      </c>
      <c r="BC35" s="97">
        <v>0</v>
      </c>
      <c r="BD35" s="97">
        <v>1</v>
      </c>
      <c r="BE35" s="93">
        <v>0</v>
      </c>
      <c r="BF35" s="93">
        <f t="shared" si="13"/>
        <v>60</v>
      </c>
      <c r="BG35" s="93">
        <f t="shared" si="14"/>
        <v>1</v>
      </c>
      <c r="BH35" s="93">
        <v>0</v>
      </c>
      <c r="BI35" s="93">
        <v>60</v>
      </c>
      <c r="BJ35" s="93">
        <v>0</v>
      </c>
      <c r="BK35" s="93">
        <v>0</v>
      </c>
      <c r="BL35" s="103">
        <v>1</v>
      </c>
      <c r="BM35" s="103">
        <v>0</v>
      </c>
      <c r="BN35" s="103">
        <v>57</v>
      </c>
      <c r="BO35" s="103">
        <v>1</v>
      </c>
      <c r="BP35" s="94">
        <f t="shared" si="15"/>
        <v>0.47062641999350857</v>
      </c>
      <c r="BQ35" s="140">
        <v>23</v>
      </c>
      <c r="BR35" s="94">
        <f t="shared" si="16"/>
        <v>39.655172413793103</v>
      </c>
      <c r="BS35" s="103">
        <f t="shared" si="17"/>
        <v>0</v>
      </c>
      <c r="BT35" s="103">
        <f t="shared" si="18"/>
        <v>11</v>
      </c>
      <c r="BU35" s="103">
        <f t="shared" si="19"/>
        <v>49</v>
      </c>
      <c r="BV35" s="103">
        <v>0</v>
      </c>
      <c r="BW35" s="103">
        <v>0</v>
      </c>
      <c r="BX35" s="103">
        <v>0</v>
      </c>
      <c r="BY35" s="103">
        <v>0</v>
      </c>
      <c r="BZ35" s="103">
        <v>11</v>
      </c>
      <c r="CA35" s="103">
        <v>49</v>
      </c>
      <c r="CB35" s="103">
        <v>0</v>
      </c>
      <c r="CC35" s="103">
        <v>0</v>
      </c>
      <c r="CD35" s="103">
        <v>0</v>
      </c>
      <c r="CE35" s="103">
        <f t="shared" si="20"/>
        <v>0</v>
      </c>
      <c r="CF35" s="103">
        <f t="shared" si="21"/>
        <v>1</v>
      </c>
      <c r="CG35" s="103">
        <f t="shared" si="22"/>
        <v>0</v>
      </c>
      <c r="CH35" s="91">
        <v>0</v>
      </c>
      <c r="CI35" s="91">
        <v>0</v>
      </c>
      <c r="CJ35" s="91">
        <v>0</v>
      </c>
      <c r="CK35" s="91">
        <v>0</v>
      </c>
      <c r="CL35" s="91">
        <v>1</v>
      </c>
      <c r="CM35" s="91">
        <v>0</v>
      </c>
      <c r="CN35" s="91">
        <v>0</v>
      </c>
      <c r="CO35" s="91">
        <v>0</v>
      </c>
      <c r="CP35" s="91">
        <v>0</v>
      </c>
      <c r="CQ35" s="103">
        <f t="shared" si="50"/>
        <v>6</v>
      </c>
      <c r="CR35" s="104">
        <f t="shared" si="23"/>
        <v>4.8685491723466409E-2</v>
      </c>
      <c r="CS35" s="103">
        <f t="shared" si="24"/>
        <v>3</v>
      </c>
      <c r="CT35" s="103">
        <f t="shared" si="25"/>
        <v>0</v>
      </c>
      <c r="CU35" s="103">
        <f t="shared" si="26"/>
        <v>3</v>
      </c>
      <c r="CV35" s="103">
        <f t="shared" si="27"/>
        <v>0</v>
      </c>
      <c r="CW35" s="103">
        <v>0</v>
      </c>
      <c r="CX35" s="103">
        <v>0</v>
      </c>
      <c r="CY35" s="103">
        <f t="shared" si="28"/>
        <v>3</v>
      </c>
      <c r="CZ35" s="103">
        <v>0</v>
      </c>
      <c r="DA35" s="103">
        <v>3</v>
      </c>
      <c r="DB35" s="103">
        <f t="shared" si="29"/>
        <v>0</v>
      </c>
      <c r="DC35" s="103">
        <v>0</v>
      </c>
      <c r="DD35" s="103">
        <v>0</v>
      </c>
      <c r="DE35" s="103">
        <f t="shared" si="30"/>
        <v>0</v>
      </c>
      <c r="DF35" s="103">
        <f t="shared" si="31"/>
        <v>0</v>
      </c>
      <c r="DG35" s="103">
        <f t="shared" si="32"/>
        <v>0</v>
      </c>
      <c r="DH35" s="103">
        <f t="shared" si="33"/>
        <v>0</v>
      </c>
      <c r="DI35" s="103">
        <v>0</v>
      </c>
      <c r="DJ35" s="103">
        <v>0</v>
      </c>
      <c r="DK35" s="103">
        <f t="shared" si="34"/>
        <v>0</v>
      </c>
      <c r="DL35" s="103">
        <v>0</v>
      </c>
      <c r="DM35" s="103">
        <v>0</v>
      </c>
      <c r="DN35" s="103">
        <f t="shared" si="35"/>
        <v>0</v>
      </c>
      <c r="DO35" s="103">
        <v>0</v>
      </c>
      <c r="DP35" s="103">
        <v>0</v>
      </c>
      <c r="DQ35" s="103">
        <f t="shared" si="36"/>
        <v>3</v>
      </c>
      <c r="DR35" s="103">
        <v>0</v>
      </c>
      <c r="DS35" s="103">
        <v>0</v>
      </c>
      <c r="DT35" s="103">
        <v>3</v>
      </c>
      <c r="DU35" s="103">
        <v>0</v>
      </c>
      <c r="DV35" s="105">
        <v>1060.0930000000001</v>
      </c>
      <c r="DW35" s="105">
        <v>1593.71</v>
      </c>
      <c r="DX35" s="103">
        <v>22</v>
      </c>
      <c r="DY35" s="103">
        <v>0</v>
      </c>
      <c r="DZ35" s="103">
        <v>0</v>
      </c>
      <c r="EA35" s="103">
        <f t="shared" si="37"/>
        <v>3</v>
      </c>
      <c r="EB35" s="104">
        <f t="shared" si="51"/>
        <v>50</v>
      </c>
      <c r="EC35" s="103">
        <f t="shared" si="38"/>
        <v>2</v>
      </c>
      <c r="ED35" s="103">
        <f t="shared" si="39"/>
        <v>1</v>
      </c>
      <c r="EE35" s="103">
        <f t="shared" si="40"/>
        <v>0</v>
      </c>
      <c r="EF35" s="103">
        <v>2</v>
      </c>
      <c r="EG35" s="103">
        <v>1</v>
      </c>
      <c r="EH35" s="103">
        <v>0</v>
      </c>
      <c r="EI35" s="103">
        <v>0</v>
      </c>
      <c r="EJ35" s="103">
        <v>0</v>
      </c>
      <c r="EK35" s="103">
        <v>0</v>
      </c>
      <c r="EL35" s="103">
        <v>0</v>
      </c>
      <c r="EM35" s="103">
        <v>0</v>
      </c>
      <c r="EN35" s="103">
        <v>0</v>
      </c>
      <c r="EO35" s="103">
        <f t="shared" si="52"/>
        <v>3</v>
      </c>
      <c r="EP35" s="104">
        <f t="shared" si="53"/>
        <v>50</v>
      </c>
      <c r="EQ35" s="103">
        <v>10</v>
      </c>
      <c r="ER35" s="103">
        <f t="shared" si="42"/>
        <v>8</v>
      </c>
      <c r="ES35" s="94">
        <f t="shared" si="43"/>
        <v>80</v>
      </c>
      <c r="ET35" s="103">
        <v>1</v>
      </c>
      <c r="EU35" s="103">
        <v>2</v>
      </c>
      <c r="EV35" s="103">
        <v>5</v>
      </c>
      <c r="EW35" s="103">
        <v>0</v>
      </c>
      <c r="EX35" s="105">
        <v>1535.99125</v>
      </c>
      <c r="EY35" s="105">
        <v>231.97</v>
      </c>
      <c r="EZ35" s="105">
        <v>5637.26</v>
      </c>
      <c r="FA35" s="91">
        <v>0</v>
      </c>
      <c r="FB35" s="28"/>
      <c r="FC35" s="28"/>
      <c r="FD35" s="28"/>
    </row>
    <row r="36" spans="1:160" s="27" customFormat="1">
      <c r="A36" s="26" t="s">
        <v>397</v>
      </c>
      <c r="B36" s="26" t="s">
        <v>438</v>
      </c>
      <c r="C36" s="29" t="s">
        <v>19</v>
      </c>
      <c r="D36" s="31">
        <v>12058</v>
      </c>
      <c r="E36" s="31">
        <f t="shared" si="0"/>
        <v>42</v>
      </c>
      <c r="F36" s="31">
        <v>42</v>
      </c>
      <c r="G36" s="34">
        <f t="shared" si="1"/>
        <v>100</v>
      </c>
      <c r="H36" s="32">
        <v>0</v>
      </c>
      <c r="I36" s="30">
        <f t="shared" si="2"/>
        <v>0</v>
      </c>
      <c r="J36" s="41">
        <v>42</v>
      </c>
      <c r="K36" s="30">
        <f t="shared" si="44"/>
        <v>0.34831647039310004</v>
      </c>
      <c r="L36" s="31">
        <v>2860</v>
      </c>
      <c r="M36" s="31">
        <v>1828</v>
      </c>
      <c r="N36" s="90">
        <f t="shared" si="3"/>
        <v>15.160059711394924</v>
      </c>
      <c r="O36" s="31">
        <v>1260</v>
      </c>
      <c r="P36" s="31">
        <v>918</v>
      </c>
      <c r="Q36" s="34">
        <f t="shared" si="4"/>
        <v>7.613202852877758</v>
      </c>
      <c r="R36" s="41">
        <f t="shared" si="5"/>
        <v>141</v>
      </c>
      <c r="S36" s="41">
        <v>140</v>
      </c>
      <c r="T36" s="30">
        <f t="shared" si="6"/>
        <v>99.290780141843967</v>
      </c>
      <c r="U36" s="32">
        <v>1</v>
      </c>
      <c r="V36" s="30">
        <f t="shared" si="7"/>
        <v>0.70921985815602839</v>
      </c>
      <c r="W36" s="31">
        <v>5</v>
      </c>
      <c r="X36" s="31">
        <v>1</v>
      </c>
      <c r="Y36" s="31">
        <v>113</v>
      </c>
      <c r="Z36" s="39">
        <f t="shared" si="8"/>
        <v>0.93713717034334054</v>
      </c>
      <c r="AA36" s="31">
        <v>113</v>
      </c>
      <c r="AB36" s="31">
        <v>1</v>
      </c>
      <c r="AC36" s="39">
        <f t="shared" si="9"/>
        <v>0.94543041963841434</v>
      </c>
      <c r="AD36" s="42">
        <v>64.216683417085406</v>
      </c>
      <c r="AE36" s="38">
        <v>37.045467128027703</v>
      </c>
      <c r="AF36" s="38">
        <v>677.97644444444404</v>
      </c>
      <c r="AG36" s="38">
        <v>2141.2280000000001</v>
      </c>
      <c r="AH36" s="30">
        <v>9.6518518518518501</v>
      </c>
      <c r="AI36" s="40">
        <v>57.8</v>
      </c>
      <c r="AJ36" s="41">
        <v>54</v>
      </c>
      <c r="AK36" s="30">
        <f t="shared" si="10"/>
        <v>38.571428571428577</v>
      </c>
      <c r="AL36" s="31">
        <v>4</v>
      </c>
      <c r="AM36" s="31">
        <v>1</v>
      </c>
      <c r="AN36" s="39">
        <f t="shared" si="45"/>
        <v>83.333333333333343</v>
      </c>
      <c r="AO36" s="31">
        <v>48</v>
      </c>
      <c r="AP36" s="39">
        <f t="shared" si="11"/>
        <v>42.477876106194692</v>
      </c>
      <c r="AQ36" s="45">
        <v>4</v>
      </c>
      <c r="AR36" s="169">
        <v>1</v>
      </c>
      <c r="AS36" s="39">
        <f t="shared" si="46"/>
        <v>4.4247787610619467</v>
      </c>
      <c r="AT36" s="31">
        <v>24</v>
      </c>
      <c r="AU36" s="156">
        <f t="shared" si="47"/>
        <v>0.19903798308177145</v>
      </c>
      <c r="AV36" s="35" t="s">
        <v>456</v>
      </c>
      <c r="AW36" s="41">
        <f t="shared" si="48"/>
        <v>24</v>
      </c>
      <c r="AX36" s="41">
        <f t="shared" si="49"/>
        <v>1</v>
      </c>
      <c r="AY36" s="30">
        <f t="shared" si="12"/>
        <v>0.20733123237684525</v>
      </c>
      <c r="AZ36" s="41">
        <v>0</v>
      </c>
      <c r="BA36" s="41">
        <v>24</v>
      </c>
      <c r="BB36" s="41">
        <v>0</v>
      </c>
      <c r="BC36" s="41">
        <v>0</v>
      </c>
      <c r="BD36" s="41">
        <v>1</v>
      </c>
      <c r="BE36" s="31">
        <v>0</v>
      </c>
      <c r="BF36" s="31">
        <f t="shared" si="13"/>
        <v>23</v>
      </c>
      <c r="BG36" s="31">
        <f t="shared" si="14"/>
        <v>1</v>
      </c>
      <c r="BH36" s="31">
        <v>0</v>
      </c>
      <c r="BI36" s="31">
        <v>23</v>
      </c>
      <c r="BJ36" s="31">
        <v>0</v>
      </c>
      <c r="BK36" s="31">
        <v>0</v>
      </c>
      <c r="BL36" s="45">
        <v>1</v>
      </c>
      <c r="BM36" s="45">
        <v>0</v>
      </c>
      <c r="BN36" s="45">
        <v>24</v>
      </c>
      <c r="BO36" s="45">
        <v>1</v>
      </c>
      <c r="BP36" s="34">
        <f t="shared" si="15"/>
        <v>0.20733123237684525</v>
      </c>
      <c r="BQ36" s="134">
        <v>0</v>
      </c>
      <c r="BR36" s="94">
        <f t="shared" si="16"/>
        <v>0</v>
      </c>
      <c r="BS36" s="45">
        <f t="shared" si="17"/>
        <v>0</v>
      </c>
      <c r="BT36" s="45">
        <f t="shared" si="18"/>
        <v>1</v>
      </c>
      <c r="BU36" s="45">
        <f t="shared" si="19"/>
        <v>22</v>
      </c>
      <c r="BV36" s="45">
        <v>0</v>
      </c>
      <c r="BW36" s="45">
        <v>0</v>
      </c>
      <c r="BX36" s="45">
        <v>0</v>
      </c>
      <c r="BY36" s="45">
        <v>0</v>
      </c>
      <c r="BZ36" s="45">
        <v>1</v>
      </c>
      <c r="CA36" s="45">
        <v>22</v>
      </c>
      <c r="CB36" s="45">
        <v>0</v>
      </c>
      <c r="CC36" s="45">
        <v>0</v>
      </c>
      <c r="CD36" s="45">
        <v>0</v>
      </c>
      <c r="CE36" s="45">
        <f t="shared" si="20"/>
        <v>0</v>
      </c>
      <c r="CF36" s="45">
        <f t="shared" si="21"/>
        <v>0</v>
      </c>
      <c r="CG36" s="45">
        <f t="shared" si="22"/>
        <v>1</v>
      </c>
      <c r="CH36" s="46">
        <v>0</v>
      </c>
      <c r="CI36" s="46">
        <v>0</v>
      </c>
      <c r="CJ36" s="46">
        <v>0</v>
      </c>
      <c r="CK36" s="46">
        <v>0</v>
      </c>
      <c r="CL36" s="46">
        <v>0</v>
      </c>
      <c r="CM36" s="46">
        <v>1</v>
      </c>
      <c r="CN36" s="46">
        <v>0</v>
      </c>
      <c r="CO36" s="46">
        <v>0</v>
      </c>
      <c r="CP36" s="46">
        <v>0</v>
      </c>
      <c r="CQ36" s="45">
        <f t="shared" si="50"/>
        <v>9</v>
      </c>
      <c r="CR36" s="47">
        <f t="shared" si="23"/>
        <v>7.4639243655664281E-2</v>
      </c>
      <c r="CS36" s="45">
        <f t="shared" si="24"/>
        <v>8</v>
      </c>
      <c r="CT36" s="45">
        <f t="shared" si="25"/>
        <v>0</v>
      </c>
      <c r="CU36" s="45">
        <f t="shared" si="26"/>
        <v>8</v>
      </c>
      <c r="CV36" s="45">
        <f t="shared" si="27"/>
        <v>0</v>
      </c>
      <c r="CW36" s="45">
        <v>0</v>
      </c>
      <c r="CX36" s="45">
        <v>0</v>
      </c>
      <c r="CY36" s="45">
        <f t="shared" si="28"/>
        <v>8</v>
      </c>
      <c r="CZ36" s="45">
        <v>0</v>
      </c>
      <c r="DA36" s="45">
        <v>8</v>
      </c>
      <c r="DB36" s="45">
        <f t="shared" si="29"/>
        <v>0</v>
      </c>
      <c r="DC36" s="45">
        <v>0</v>
      </c>
      <c r="DD36" s="45">
        <v>0</v>
      </c>
      <c r="DE36" s="45">
        <f t="shared" si="30"/>
        <v>0</v>
      </c>
      <c r="DF36" s="45">
        <f t="shared" si="31"/>
        <v>0</v>
      </c>
      <c r="DG36" s="45">
        <f t="shared" si="32"/>
        <v>0</v>
      </c>
      <c r="DH36" s="45">
        <f t="shared" si="33"/>
        <v>0</v>
      </c>
      <c r="DI36" s="45">
        <v>0</v>
      </c>
      <c r="DJ36" s="45">
        <v>0</v>
      </c>
      <c r="DK36" s="45">
        <f t="shared" si="34"/>
        <v>0</v>
      </c>
      <c r="DL36" s="45">
        <v>0</v>
      </c>
      <c r="DM36" s="45">
        <v>0</v>
      </c>
      <c r="DN36" s="45">
        <f t="shared" si="35"/>
        <v>0</v>
      </c>
      <c r="DO36" s="45">
        <v>0</v>
      </c>
      <c r="DP36" s="45">
        <v>0</v>
      </c>
      <c r="DQ36" s="45">
        <f t="shared" si="36"/>
        <v>1</v>
      </c>
      <c r="DR36" s="45">
        <v>0</v>
      </c>
      <c r="DS36" s="45">
        <v>0</v>
      </c>
      <c r="DT36" s="45">
        <v>1</v>
      </c>
      <c r="DU36" s="45">
        <v>0</v>
      </c>
      <c r="DV36" s="48">
        <v>1358.81</v>
      </c>
      <c r="DW36" s="48">
        <v>2161.8200000000002</v>
      </c>
      <c r="DX36" s="45">
        <v>29</v>
      </c>
      <c r="DY36" s="45">
        <v>0</v>
      </c>
      <c r="DZ36" s="45">
        <v>0</v>
      </c>
      <c r="EA36" s="45">
        <f t="shared" si="37"/>
        <v>5</v>
      </c>
      <c r="EB36" s="47">
        <f t="shared" si="51"/>
        <v>55.555555555555557</v>
      </c>
      <c r="EC36" s="45">
        <f t="shared" si="38"/>
        <v>3</v>
      </c>
      <c r="ED36" s="45">
        <f t="shared" si="39"/>
        <v>2</v>
      </c>
      <c r="EE36" s="45">
        <f t="shared" si="40"/>
        <v>0</v>
      </c>
      <c r="EF36" s="45">
        <v>3</v>
      </c>
      <c r="EG36" s="45">
        <v>2</v>
      </c>
      <c r="EH36" s="45">
        <v>0</v>
      </c>
      <c r="EI36" s="45">
        <v>0</v>
      </c>
      <c r="EJ36" s="45">
        <v>0</v>
      </c>
      <c r="EK36" s="45">
        <v>0</v>
      </c>
      <c r="EL36" s="45">
        <v>0</v>
      </c>
      <c r="EM36" s="45">
        <v>0</v>
      </c>
      <c r="EN36" s="45">
        <v>0</v>
      </c>
      <c r="EO36" s="45">
        <f t="shared" si="52"/>
        <v>4</v>
      </c>
      <c r="EP36" s="47">
        <f t="shared" si="53"/>
        <v>44.444444444444443</v>
      </c>
      <c r="EQ36" s="45">
        <v>8</v>
      </c>
      <c r="ER36" s="45">
        <f t="shared" si="42"/>
        <v>3</v>
      </c>
      <c r="ES36" s="34">
        <f t="shared" si="43"/>
        <v>37.5</v>
      </c>
      <c r="ET36" s="45">
        <v>0</v>
      </c>
      <c r="EU36" s="45">
        <v>0</v>
      </c>
      <c r="EV36" s="45">
        <v>3</v>
      </c>
      <c r="EW36" s="45">
        <v>0</v>
      </c>
      <c r="EX36" s="48">
        <v>433.1549234044781</v>
      </c>
      <c r="EY36" s="48">
        <v>416.39475468331852</v>
      </c>
      <c r="EZ36" s="48">
        <v>456.87701786597057</v>
      </c>
      <c r="FA36" s="46">
        <v>7</v>
      </c>
      <c r="FB36" s="28"/>
      <c r="FC36" s="28"/>
      <c r="FD36" s="28"/>
    </row>
    <row r="37" spans="1:160" s="27" customFormat="1">
      <c r="A37" s="91" t="s">
        <v>232</v>
      </c>
      <c r="B37" s="91" t="s">
        <v>390</v>
      </c>
      <c r="C37" s="92" t="s">
        <v>31</v>
      </c>
      <c r="D37" s="93">
        <v>5150</v>
      </c>
      <c r="E37" s="93">
        <f t="shared" si="0"/>
        <v>124</v>
      </c>
      <c r="F37" s="93">
        <v>120</v>
      </c>
      <c r="G37" s="94">
        <f t="shared" si="1"/>
        <v>96.774193548387103</v>
      </c>
      <c r="H37" s="95">
        <v>4</v>
      </c>
      <c r="I37" s="96">
        <f t="shared" si="2"/>
        <v>3.225806451612903</v>
      </c>
      <c r="J37" s="97">
        <v>103</v>
      </c>
      <c r="K37" s="96">
        <f t="shared" ref="K37:K60" si="54">(J37/D37)*100</f>
        <v>2</v>
      </c>
      <c r="L37" s="93">
        <v>2332</v>
      </c>
      <c r="M37" s="93">
        <v>1127</v>
      </c>
      <c r="N37" s="98">
        <f t="shared" ref="N37:N55" si="55">(M37/D37)*100</f>
        <v>21.88349514563107</v>
      </c>
      <c r="O37" s="93">
        <v>948</v>
      </c>
      <c r="P37" s="93">
        <v>426</v>
      </c>
      <c r="Q37" s="94">
        <f t="shared" ref="Q37:Q55" si="56">(P37/D37)*100</f>
        <v>8.2718446601941746</v>
      </c>
      <c r="R37" s="97">
        <f t="shared" si="5"/>
        <v>61</v>
      </c>
      <c r="S37" s="97">
        <v>59</v>
      </c>
      <c r="T37" s="96">
        <f t="shared" si="6"/>
        <v>96.721311475409834</v>
      </c>
      <c r="U37" s="95">
        <v>2</v>
      </c>
      <c r="V37" s="96">
        <f t="shared" si="7"/>
        <v>3.278688524590164</v>
      </c>
      <c r="W37" s="93">
        <v>0</v>
      </c>
      <c r="X37" s="93">
        <v>0</v>
      </c>
      <c r="Y37" s="93">
        <v>43</v>
      </c>
      <c r="Z37" s="99">
        <f t="shared" si="8"/>
        <v>0.83495145631067957</v>
      </c>
      <c r="AA37" s="93">
        <v>43</v>
      </c>
      <c r="AB37" s="31">
        <v>0</v>
      </c>
      <c r="AC37" s="99">
        <f t="shared" si="9"/>
        <v>0.83495145631067957</v>
      </c>
      <c r="AD37" s="100">
        <v>99.567977431231697</v>
      </c>
      <c r="AE37" s="101"/>
      <c r="AF37" s="101">
        <v>497.322881355932</v>
      </c>
      <c r="AG37" s="101"/>
      <c r="AH37" s="96">
        <v>6</v>
      </c>
      <c r="AI37" s="102"/>
      <c r="AJ37" s="97">
        <v>2</v>
      </c>
      <c r="AK37" s="96">
        <f t="shared" si="10"/>
        <v>3.3898305084745761</v>
      </c>
      <c r="AL37" s="93">
        <v>0</v>
      </c>
      <c r="AM37" s="93">
        <v>0</v>
      </c>
      <c r="AN37" s="44" t="s">
        <v>453</v>
      </c>
      <c r="AO37" s="93">
        <v>2</v>
      </c>
      <c r="AP37" s="99">
        <f t="shared" si="11"/>
        <v>4.6511627906976747</v>
      </c>
      <c r="AQ37" s="45">
        <v>0</v>
      </c>
      <c r="AR37" s="170">
        <v>0</v>
      </c>
      <c r="AS37" s="99">
        <f t="shared" si="46"/>
        <v>0</v>
      </c>
      <c r="AT37" s="93">
        <v>15</v>
      </c>
      <c r="AU37" s="162">
        <f t="shared" si="47"/>
        <v>0.29126213592233008</v>
      </c>
      <c r="AV37" s="96" t="s">
        <v>472</v>
      </c>
      <c r="AW37" s="97">
        <f t="shared" si="48"/>
        <v>0</v>
      </c>
      <c r="AX37" s="97">
        <f t="shared" si="49"/>
        <v>0</v>
      </c>
      <c r="AY37" s="96">
        <f t="shared" si="12"/>
        <v>0</v>
      </c>
      <c r="AZ37" s="97">
        <v>0</v>
      </c>
      <c r="BA37" s="97">
        <v>0</v>
      </c>
      <c r="BB37" s="97">
        <v>0</v>
      </c>
      <c r="BC37" s="97">
        <v>0</v>
      </c>
      <c r="BD37" s="97">
        <v>0</v>
      </c>
      <c r="BE37" s="93">
        <v>0</v>
      </c>
      <c r="BF37" s="93">
        <f t="shared" si="13"/>
        <v>0</v>
      </c>
      <c r="BG37" s="93">
        <f t="shared" si="14"/>
        <v>0</v>
      </c>
      <c r="BH37" s="93">
        <v>0</v>
      </c>
      <c r="BI37" s="93">
        <v>0</v>
      </c>
      <c r="BJ37" s="93">
        <v>0</v>
      </c>
      <c r="BK37" s="93">
        <v>0</v>
      </c>
      <c r="BL37" s="103">
        <v>0</v>
      </c>
      <c r="BM37" s="103">
        <v>0</v>
      </c>
      <c r="BN37" s="103">
        <v>0</v>
      </c>
      <c r="BO37" s="103">
        <v>0</v>
      </c>
      <c r="BP37" s="94">
        <f t="shared" si="15"/>
        <v>0</v>
      </c>
      <c r="BQ37" s="140">
        <v>0</v>
      </c>
      <c r="BR37" s="94" t="s">
        <v>453</v>
      </c>
      <c r="BS37" s="103">
        <f t="shared" ref="BS37:BS55" si="57">BV37+BY37+CB37</f>
        <v>0</v>
      </c>
      <c r="BT37" s="103">
        <f t="shared" ref="BT37:BT55" si="58">BW37+BZ37+CC37</f>
        <v>0</v>
      </c>
      <c r="BU37" s="103">
        <f t="shared" ref="BU37:BU55" si="59">BX37+CA37+CD37</f>
        <v>0</v>
      </c>
      <c r="BV37" s="103">
        <v>0</v>
      </c>
      <c r="BW37" s="103">
        <v>0</v>
      </c>
      <c r="BX37" s="103">
        <v>0</v>
      </c>
      <c r="BY37" s="103">
        <v>0</v>
      </c>
      <c r="BZ37" s="103">
        <v>0</v>
      </c>
      <c r="CA37" s="103">
        <v>0</v>
      </c>
      <c r="CB37" s="103">
        <v>0</v>
      </c>
      <c r="CC37" s="103">
        <v>0</v>
      </c>
      <c r="CD37" s="103">
        <v>0</v>
      </c>
      <c r="CE37" s="103">
        <f t="shared" ref="CE37:CE55" si="60">CH37+CK37+CN37</f>
        <v>0</v>
      </c>
      <c r="CF37" s="103">
        <f t="shared" ref="CF37:CF55" si="61">CI37+CL37+CO37</f>
        <v>0</v>
      </c>
      <c r="CG37" s="103">
        <f t="shared" ref="CG37:CG55" si="62">CJ37+CM37+CP37</f>
        <v>0</v>
      </c>
      <c r="CH37" s="91">
        <v>0</v>
      </c>
      <c r="CI37" s="91">
        <v>0</v>
      </c>
      <c r="CJ37" s="91">
        <v>0</v>
      </c>
      <c r="CK37" s="91">
        <v>0</v>
      </c>
      <c r="CL37" s="91">
        <v>0</v>
      </c>
      <c r="CM37" s="91">
        <v>0</v>
      </c>
      <c r="CN37" s="91">
        <v>0</v>
      </c>
      <c r="CO37" s="91">
        <v>0</v>
      </c>
      <c r="CP37" s="91">
        <v>0</v>
      </c>
      <c r="CQ37" s="103">
        <f t="shared" ref="CQ37:CQ55" si="63">CS37+DE37+DQ37</f>
        <v>0</v>
      </c>
      <c r="CR37" s="104">
        <f t="shared" ref="CR37:CR55" si="64">(CQ37/D37)*100</f>
        <v>0</v>
      </c>
      <c r="CS37" s="103">
        <f t="shared" ref="CS37:CS55" si="65">CT37+CU37</f>
        <v>0</v>
      </c>
      <c r="CT37" s="103">
        <f t="shared" ref="CT37:CT55" si="66">CW37+CZ37+DC37</f>
        <v>0</v>
      </c>
      <c r="CU37" s="103">
        <f t="shared" ref="CU37:CU55" si="67">CX37+DA37+DD37</f>
        <v>0</v>
      </c>
      <c r="CV37" s="103">
        <f t="shared" ref="CV37:CV55" si="68">CW37+CX37</f>
        <v>0</v>
      </c>
      <c r="CW37" s="103">
        <v>0</v>
      </c>
      <c r="CX37" s="103">
        <v>0</v>
      </c>
      <c r="CY37" s="103">
        <f t="shared" ref="CY37:CY55" si="69">CZ37+DA37</f>
        <v>0</v>
      </c>
      <c r="CZ37" s="103">
        <v>0</v>
      </c>
      <c r="DA37" s="103">
        <v>0</v>
      </c>
      <c r="DB37" s="103">
        <f t="shared" ref="DB37:DB55" si="70">DC37+DD37</f>
        <v>0</v>
      </c>
      <c r="DC37" s="103">
        <v>0</v>
      </c>
      <c r="DD37" s="103">
        <v>0</v>
      </c>
      <c r="DE37" s="103">
        <f t="shared" ref="DE37:DE55" si="71">DF37+DG37</f>
        <v>0</v>
      </c>
      <c r="DF37" s="103">
        <f t="shared" ref="DF37:DF55" si="72">DI37+DL37+DO37</f>
        <v>0</v>
      </c>
      <c r="DG37" s="103">
        <f t="shared" ref="DG37:DG55" si="73">DJ37+DM37+DP37</f>
        <v>0</v>
      </c>
      <c r="DH37" s="103">
        <f t="shared" ref="DH37:DH55" si="74">DI37+DJ37</f>
        <v>0</v>
      </c>
      <c r="DI37" s="103">
        <v>0</v>
      </c>
      <c r="DJ37" s="103">
        <v>0</v>
      </c>
      <c r="DK37" s="103">
        <f t="shared" ref="DK37:DK55" si="75">DL37+DM37</f>
        <v>0</v>
      </c>
      <c r="DL37" s="103">
        <v>0</v>
      </c>
      <c r="DM37" s="103">
        <v>0</v>
      </c>
      <c r="DN37" s="103">
        <f t="shared" ref="DN37:DN55" si="76">DO37+DP37</f>
        <v>0</v>
      </c>
      <c r="DO37" s="103">
        <v>0</v>
      </c>
      <c r="DP37" s="103">
        <v>0</v>
      </c>
      <c r="DQ37" s="103">
        <f t="shared" ref="DQ37:DQ55" si="77">DR37+DS37+DT37+DU37</f>
        <v>0</v>
      </c>
      <c r="DR37" s="103">
        <v>0</v>
      </c>
      <c r="DS37" s="103">
        <v>0</v>
      </c>
      <c r="DT37" s="103">
        <v>0</v>
      </c>
      <c r="DU37" s="103">
        <v>0</v>
      </c>
      <c r="DV37" s="105"/>
      <c r="DW37" s="105"/>
      <c r="DX37" s="103">
        <v>0</v>
      </c>
      <c r="DY37" s="103">
        <v>0</v>
      </c>
      <c r="DZ37" s="103">
        <v>0</v>
      </c>
      <c r="EA37" s="103">
        <f t="shared" ref="EA37:EA55" si="78">EC37+ED37+EE37</f>
        <v>0</v>
      </c>
      <c r="EB37" s="104" t="s">
        <v>453</v>
      </c>
      <c r="EC37" s="103">
        <f t="shared" ref="EC37:EC55" si="79">EF37+EI37+EL37</f>
        <v>0</v>
      </c>
      <c r="ED37" s="103">
        <f t="shared" ref="ED37:ED55" si="80">EG37+EJ37+EM37</f>
        <v>0</v>
      </c>
      <c r="EE37" s="103">
        <f t="shared" ref="EE37:EE55" si="81">EH37+EK37+EN37</f>
        <v>0</v>
      </c>
      <c r="EF37" s="103">
        <v>0</v>
      </c>
      <c r="EG37" s="103">
        <v>0</v>
      </c>
      <c r="EH37" s="103">
        <v>0</v>
      </c>
      <c r="EI37" s="103">
        <v>0</v>
      </c>
      <c r="EJ37" s="103">
        <v>0</v>
      </c>
      <c r="EK37" s="103">
        <v>0</v>
      </c>
      <c r="EL37" s="103">
        <v>0</v>
      </c>
      <c r="EM37" s="103">
        <v>0</v>
      </c>
      <c r="EN37" s="103">
        <v>0</v>
      </c>
      <c r="EO37" s="103">
        <f t="shared" si="52"/>
        <v>0</v>
      </c>
      <c r="EP37" s="104" t="s">
        <v>453</v>
      </c>
      <c r="EQ37" s="103">
        <v>0</v>
      </c>
      <c r="ER37" s="103">
        <f t="shared" ref="ER37:ER55" si="82">SUM(ET37:EW37)</f>
        <v>0</v>
      </c>
      <c r="ES37" s="94" t="s">
        <v>453</v>
      </c>
      <c r="ET37" s="103">
        <v>0</v>
      </c>
      <c r="EU37" s="103">
        <v>0</v>
      </c>
      <c r="EV37" s="103">
        <v>0</v>
      </c>
      <c r="EW37" s="103">
        <v>0</v>
      </c>
      <c r="EX37" s="105"/>
      <c r="EY37" s="105"/>
      <c r="EZ37" s="105"/>
      <c r="FA37" s="91">
        <v>0</v>
      </c>
      <c r="FB37" s="28"/>
      <c r="FC37" s="28"/>
      <c r="FD37" s="28"/>
    </row>
    <row r="38" spans="1:160" s="27" customFormat="1">
      <c r="A38" s="26" t="s">
        <v>150</v>
      </c>
      <c r="B38" s="26" t="s">
        <v>209</v>
      </c>
      <c r="C38" s="29" t="s">
        <v>30</v>
      </c>
      <c r="D38" s="31">
        <v>986</v>
      </c>
      <c r="E38" s="31">
        <f t="shared" si="0"/>
        <v>18</v>
      </c>
      <c r="F38" s="33">
        <v>18</v>
      </c>
      <c r="G38" s="34">
        <f t="shared" si="1"/>
        <v>100</v>
      </c>
      <c r="H38" s="32">
        <v>0</v>
      </c>
      <c r="I38" s="30">
        <f t="shared" si="2"/>
        <v>0</v>
      </c>
      <c r="J38" s="32">
        <v>16</v>
      </c>
      <c r="K38" s="30">
        <f t="shared" si="54"/>
        <v>1.6227180527383367</v>
      </c>
      <c r="L38" s="31">
        <v>451</v>
      </c>
      <c r="M38" s="31">
        <v>216</v>
      </c>
      <c r="N38" s="90">
        <f t="shared" si="55"/>
        <v>21.906693711967545</v>
      </c>
      <c r="O38" s="31">
        <v>60</v>
      </c>
      <c r="P38" s="31">
        <v>39</v>
      </c>
      <c r="Q38" s="34">
        <f t="shared" si="56"/>
        <v>3.9553752535496955</v>
      </c>
      <c r="R38" s="32">
        <f t="shared" si="5"/>
        <v>5</v>
      </c>
      <c r="S38" s="32">
        <v>5</v>
      </c>
      <c r="T38" s="30">
        <f t="shared" si="6"/>
        <v>100</v>
      </c>
      <c r="U38" s="32">
        <v>0</v>
      </c>
      <c r="V38" s="30">
        <f t="shared" si="7"/>
        <v>0</v>
      </c>
      <c r="W38" s="33">
        <v>2</v>
      </c>
      <c r="X38" s="33">
        <v>0</v>
      </c>
      <c r="Y38" s="33">
        <v>5</v>
      </c>
      <c r="Z38" s="39">
        <f t="shared" si="8"/>
        <v>0.50709939148073024</v>
      </c>
      <c r="AA38" s="33">
        <v>5</v>
      </c>
      <c r="AB38" s="31">
        <v>0</v>
      </c>
      <c r="AC38" s="39">
        <f t="shared" si="9"/>
        <v>0.50709939148073024</v>
      </c>
      <c r="AD38" s="42">
        <v>76.010500000000008</v>
      </c>
      <c r="AE38" s="38">
        <v>93.395833333333343</v>
      </c>
      <c r="AF38" s="38">
        <v>318.89800000000002</v>
      </c>
      <c r="AG38" s="38">
        <v>320.52499999999998</v>
      </c>
      <c r="AH38" s="30">
        <v>5.2</v>
      </c>
      <c r="AI38" s="40">
        <v>3.5</v>
      </c>
      <c r="AJ38" s="41">
        <v>2</v>
      </c>
      <c r="AK38" s="30">
        <f t="shared" si="10"/>
        <v>40</v>
      </c>
      <c r="AL38" s="31">
        <v>10</v>
      </c>
      <c r="AM38" s="31">
        <v>0</v>
      </c>
      <c r="AN38" s="39">
        <f t="shared" si="45"/>
        <v>500</v>
      </c>
      <c r="AO38" s="31">
        <v>2</v>
      </c>
      <c r="AP38" s="39">
        <f t="shared" si="11"/>
        <v>40</v>
      </c>
      <c r="AQ38" s="45">
        <v>8</v>
      </c>
      <c r="AR38" s="169">
        <v>0</v>
      </c>
      <c r="AS38" s="39">
        <f t="shared" si="46"/>
        <v>160</v>
      </c>
      <c r="AT38" s="31">
        <v>3</v>
      </c>
      <c r="AU38" s="156">
        <f t="shared" si="47"/>
        <v>0.3042596348884381</v>
      </c>
      <c r="AV38" s="35" t="s">
        <v>456</v>
      </c>
      <c r="AW38" s="41">
        <f t="shared" si="48"/>
        <v>2</v>
      </c>
      <c r="AX38" s="41">
        <f t="shared" si="49"/>
        <v>0</v>
      </c>
      <c r="AY38" s="30">
        <f t="shared" si="12"/>
        <v>0.20283975659229209</v>
      </c>
      <c r="AZ38" s="43">
        <v>0</v>
      </c>
      <c r="BA38" s="43">
        <v>2</v>
      </c>
      <c r="BB38" s="43">
        <v>0</v>
      </c>
      <c r="BC38" s="41">
        <v>0</v>
      </c>
      <c r="BD38" s="41">
        <v>0</v>
      </c>
      <c r="BE38" s="31">
        <v>0</v>
      </c>
      <c r="BF38" s="31">
        <f t="shared" si="13"/>
        <v>2</v>
      </c>
      <c r="BG38" s="31">
        <f t="shared" si="14"/>
        <v>0</v>
      </c>
      <c r="BH38" s="31">
        <v>0</v>
      </c>
      <c r="BI38" s="31">
        <v>2</v>
      </c>
      <c r="BJ38" s="31">
        <v>0</v>
      </c>
      <c r="BK38" s="31">
        <v>0</v>
      </c>
      <c r="BL38" s="45">
        <v>0</v>
      </c>
      <c r="BM38" s="45">
        <v>0</v>
      </c>
      <c r="BN38" s="45">
        <v>2</v>
      </c>
      <c r="BO38" s="45">
        <v>0</v>
      </c>
      <c r="BP38" s="34">
        <f t="shared" si="15"/>
        <v>0.20283975659229209</v>
      </c>
      <c r="BQ38" s="134">
        <v>0</v>
      </c>
      <c r="BR38" s="94">
        <f t="shared" si="16"/>
        <v>0</v>
      </c>
      <c r="BS38" s="45">
        <f t="shared" si="57"/>
        <v>0</v>
      </c>
      <c r="BT38" s="45">
        <f t="shared" si="58"/>
        <v>0</v>
      </c>
      <c r="BU38" s="45">
        <f t="shared" si="59"/>
        <v>2</v>
      </c>
      <c r="BV38" s="46">
        <v>0</v>
      </c>
      <c r="BW38" s="46">
        <v>0</v>
      </c>
      <c r="BX38" s="46">
        <v>0</v>
      </c>
      <c r="BY38" s="46">
        <v>0</v>
      </c>
      <c r="BZ38" s="46">
        <v>0</v>
      </c>
      <c r="CA38" s="46">
        <v>2</v>
      </c>
      <c r="CB38" s="46">
        <v>0</v>
      </c>
      <c r="CC38" s="46">
        <v>0</v>
      </c>
      <c r="CD38" s="46">
        <v>0</v>
      </c>
      <c r="CE38" s="45">
        <f t="shared" si="60"/>
        <v>0</v>
      </c>
      <c r="CF38" s="45">
        <f t="shared" si="61"/>
        <v>0</v>
      </c>
      <c r="CG38" s="45">
        <f t="shared" si="62"/>
        <v>0</v>
      </c>
      <c r="CH38" s="46">
        <v>0</v>
      </c>
      <c r="CI38" s="46">
        <v>0</v>
      </c>
      <c r="CJ38" s="46">
        <v>0</v>
      </c>
      <c r="CK38" s="46">
        <v>0</v>
      </c>
      <c r="CL38" s="46">
        <v>0</v>
      </c>
      <c r="CM38" s="46">
        <v>0</v>
      </c>
      <c r="CN38" s="46">
        <v>0</v>
      </c>
      <c r="CO38" s="46">
        <v>0</v>
      </c>
      <c r="CP38" s="46">
        <v>0</v>
      </c>
      <c r="CQ38" s="45">
        <f t="shared" si="63"/>
        <v>0</v>
      </c>
      <c r="CR38" s="47">
        <f t="shared" si="64"/>
        <v>0</v>
      </c>
      <c r="CS38" s="45">
        <f t="shared" si="65"/>
        <v>0</v>
      </c>
      <c r="CT38" s="45">
        <f t="shared" si="66"/>
        <v>0</v>
      </c>
      <c r="CU38" s="45">
        <f t="shared" si="67"/>
        <v>0</v>
      </c>
      <c r="CV38" s="45">
        <f t="shared" si="68"/>
        <v>0</v>
      </c>
      <c r="CW38" s="45">
        <v>0</v>
      </c>
      <c r="CX38" s="45">
        <v>0</v>
      </c>
      <c r="CY38" s="45">
        <f t="shared" si="69"/>
        <v>0</v>
      </c>
      <c r="CZ38" s="45">
        <v>0</v>
      </c>
      <c r="DA38" s="45">
        <v>0</v>
      </c>
      <c r="DB38" s="45">
        <f t="shared" si="70"/>
        <v>0</v>
      </c>
      <c r="DC38" s="45">
        <v>0</v>
      </c>
      <c r="DD38" s="45">
        <v>0</v>
      </c>
      <c r="DE38" s="45">
        <f t="shared" si="71"/>
        <v>0</v>
      </c>
      <c r="DF38" s="45">
        <f t="shared" si="72"/>
        <v>0</v>
      </c>
      <c r="DG38" s="45">
        <f t="shared" si="73"/>
        <v>0</v>
      </c>
      <c r="DH38" s="45">
        <f t="shared" si="74"/>
        <v>0</v>
      </c>
      <c r="DI38" s="45">
        <v>0</v>
      </c>
      <c r="DJ38" s="45">
        <v>0</v>
      </c>
      <c r="DK38" s="45">
        <f t="shared" si="75"/>
        <v>0</v>
      </c>
      <c r="DL38" s="45">
        <v>0</v>
      </c>
      <c r="DM38" s="45">
        <v>0</v>
      </c>
      <c r="DN38" s="45">
        <f t="shared" si="76"/>
        <v>0</v>
      </c>
      <c r="DO38" s="45">
        <v>0</v>
      </c>
      <c r="DP38" s="45">
        <v>0</v>
      </c>
      <c r="DQ38" s="45">
        <f t="shared" si="77"/>
        <v>0</v>
      </c>
      <c r="DR38" s="45">
        <v>0</v>
      </c>
      <c r="DS38" s="45">
        <v>0</v>
      </c>
      <c r="DT38" s="45">
        <v>0</v>
      </c>
      <c r="DU38" s="45">
        <v>0</v>
      </c>
      <c r="DV38" s="48"/>
      <c r="DW38" s="48"/>
      <c r="DX38" s="45">
        <v>0</v>
      </c>
      <c r="DY38" s="45">
        <v>0</v>
      </c>
      <c r="DZ38" s="45">
        <v>0</v>
      </c>
      <c r="EA38" s="45">
        <f t="shared" si="78"/>
        <v>1</v>
      </c>
      <c r="EB38" s="106" t="s">
        <v>453</v>
      </c>
      <c r="EC38" s="45">
        <f t="shared" si="79"/>
        <v>0</v>
      </c>
      <c r="ED38" s="45">
        <f t="shared" si="80"/>
        <v>0</v>
      </c>
      <c r="EE38" s="45">
        <f t="shared" si="81"/>
        <v>1</v>
      </c>
      <c r="EF38" s="45">
        <v>0</v>
      </c>
      <c r="EG38" s="45">
        <v>0</v>
      </c>
      <c r="EH38" s="45">
        <v>1</v>
      </c>
      <c r="EI38" s="45">
        <v>0</v>
      </c>
      <c r="EJ38" s="45">
        <v>0</v>
      </c>
      <c r="EK38" s="45">
        <v>0</v>
      </c>
      <c r="EL38" s="45">
        <v>0</v>
      </c>
      <c r="EM38" s="45">
        <v>0</v>
      </c>
      <c r="EN38" s="45">
        <v>0</v>
      </c>
      <c r="EO38" s="45">
        <f t="shared" si="52"/>
        <v>-1</v>
      </c>
      <c r="EP38" s="106" t="s">
        <v>453</v>
      </c>
      <c r="EQ38" s="45">
        <v>3</v>
      </c>
      <c r="ER38" s="45">
        <f t="shared" si="82"/>
        <v>0</v>
      </c>
      <c r="ES38" s="34">
        <f t="shared" si="43"/>
        <v>0</v>
      </c>
      <c r="ET38" s="45">
        <v>0</v>
      </c>
      <c r="EU38" s="45">
        <v>0</v>
      </c>
      <c r="EV38" s="45">
        <v>0</v>
      </c>
      <c r="EW38" s="45">
        <v>0</v>
      </c>
      <c r="EX38" s="48"/>
      <c r="EY38" s="48"/>
      <c r="EZ38" s="48"/>
      <c r="FA38" s="46">
        <v>0</v>
      </c>
      <c r="FB38" s="28"/>
      <c r="FC38" s="28"/>
      <c r="FD38" s="28"/>
    </row>
    <row r="39" spans="1:160" s="27" customFormat="1">
      <c r="A39" s="26" t="s">
        <v>150</v>
      </c>
      <c r="B39" s="26" t="s">
        <v>215</v>
      </c>
      <c r="C39" s="29" t="s">
        <v>30</v>
      </c>
      <c r="D39" s="31">
        <v>3346</v>
      </c>
      <c r="E39" s="31">
        <f t="shared" si="0"/>
        <v>189</v>
      </c>
      <c r="F39" s="31">
        <v>189</v>
      </c>
      <c r="G39" s="34">
        <f t="shared" si="1"/>
        <v>100</v>
      </c>
      <c r="H39" s="32">
        <v>0</v>
      </c>
      <c r="I39" s="30">
        <f t="shared" si="2"/>
        <v>0</v>
      </c>
      <c r="J39" s="41">
        <v>149</v>
      </c>
      <c r="K39" s="30">
        <f t="shared" si="54"/>
        <v>4.4530783024506873</v>
      </c>
      <c r="L39" s="31">
        <v>1495</v>
      </c>
      <c r="M39" s="31">
        <v>773</v>
      </c>
      <c r="N39" s="90">
        <f t="shared" si="55"/>
        <v>23.102211595935447</v>
      </c>
      <c r="O39" s="31">
        <v>566</v>
      </c>
      <c r="P39" s="31">
        <v>299</v>
      </c>
      <c r="Q39" s="34">
        <f t="shared" si="56"/>
        <v>8.9360430364614469</v>
      </c>
      <c r="R39" s="41">
        <f t="shared" si="5"/>
        <v>25</v>
      </c>
      <c r="S39" s="41">
        <v>25</v>
      </c>
      <c r="T39" s="30">
        <f t="shared" si="6"/>
        <v>100</v>
      </c>
      <c r="U39" s="32">
        <v>0</v>
      </c>
      <c r="V39" s="30">
        <f t="shared" si="7"/>
        <v>0</v>
      </c>
      <c r="W39" s="31">
        <v>13</v>
      </c>
      <c r="X39" s="31">
        <v>0</v>
      </c>
      <c r="Y39" s="31">
        <v>20</v>
      </c>
      <c r="Z39" s="39">
        <f t="shared" si="8"/>
        <v>0.5977286312014346</v>
      </c>
      <c r="AA39" s="31">
        <v>20</v>
      </c>
      <c r="AB39" s="31">
        <v>0</v>
      </c>
      <c r="AC39" s="39">
        <f t="shared" si="9"/>
        <v>0.5977286312014346</v>
      </c>
      <c r="AD39" s="42">
        <v>119.68762380952377</v>
      </c>
      <c r="AE39" s="38">
        <v>120.6035672020287</v>
      </c>
      <c r="AF39" s="38">
        <v>387.66759999999994</v>
      </c>
      <c r="AG39" s="38">
        <v>509.69923076923084</v>
      </c>
      <c r="AH39" s="30">
        <v>3.28</v>
      </c>
      <c r="AI39" s="40">
        <v>6.8461538461538458</v>
      </c>
      <c r="AJ39" s="41">
        <v>6</v>
      </c>
      <c r="AK39" s="30">
        <f t="shared" si="10"/>
        <v>24</v>
      </c>
      <c r="AL39" s="31">
        <v>9</v>
      </c>
      <c r="AM39" s="31">
        <v>0</v>
      </c>
      <c r="AN39" s="39">
        <f t="shared" si="45"/>
        <v>69.230769230769226</v>
      </c>
      <c r="AO39" s="31">
        <v>6</v>
      </c>
      <c r="AP39" s="39">
        <f t="shared" si="11"/>
        <v>30</v>
      </c>
      <c r="AQ39" s="45">
        <v>9</v>
      </c>
      <c r="AR39" s="169">
        <v>0</v>
      </c>
      <c r="AS39" s="39">
        <f t="shared" si="46"/>
        <v>45</v>
      </c>
      <c r="AT39" s="31">
        <v>7</v>
      </c>
      <c r="AU39" s="156">
        <f t="shared" si="47"/>
        <v>0.20920502092050208</v>
      </c>
      <c r="AV39" s="35" t="s">
        <v>456</v>
      </c>
      <c r="AW39" s="41">
        <f t="shared" si="48"/>
        <v>46</v>
      </c>
      <c r="AX39" s="41">
        <f t="shared" si="49"/>
        <v>0</v>
      </c>
      <c r="AY39" s="30">
        <f t="shared" si="12"/>
        <v>1.3747758517632995</v>
      </c>
      <c r="AZ39" s="41">
        <v>5</v>
      </c>
      <c r="BA39" s="41">
        <v>41</v>
      </c>
      <c r="BB39" s="41">
        <v>0</v>
      </c>
      <c r="BC39" s="41">
        <v>0</v>
      </c>
      <c r="BD39" s="41">
        <v>0</v>
      </c>
      <c r="BE39" s="31">
        <v>0</v>
      </c>
      <c r="BF39" s="31">
        <f t="shared" si="13"/>
        <v>29</v>
      </c>
      <c r="BG39" s="31">
        <f t="shared" si="14"/>
        <v>0</v>
      </c>
      <c r="BH39" s="31">
        <v>5</v>
      </c>
      <c r="BI39" s="31">
        <v>24</v>
      </c>
      <c r="BJ39" s="31">
        <v>0</v>
      </c>
      <c r="BK39" s="31">
        <v>0</v>
      </c>
      <c r="BL39" s="45">
        <v>0</v>
      </c>
      <c r="BM39" s="45">
        <v>0</v>
      </c>
      <c r="BN39" s="45">
        <v>28</v>
      </c>
      <c r="BO39" s="45">
        <v>0</v>
      </c>
      <c r="BP39" s="34">
        <f t="shared" si="15"/>
        <v>0.83682008368200833</v>
      </c>
      <c r="BQ39" s="134">
        <v>1</v>
      </c>
      <c r="BR39" s="94">
        <f t="shared" si="16"/>
        <v>3.5714285714285712</v>
      </c>
      <c r="BS39" s="45">
        <f t="shared" si="57"/>
        <v>9</v>
      </c>
      <c r="BT39" s="45">
        <f t="shared" si="58"/>
        <v>4</v>
      </c>
      <c r="BU39" s="45">
        <f t="shared" si="59"/>
        <v>15</v>
      </c>
      <c r="BV39" s="45">
        <v>5</v>
      </c>
      <c r="BW39" s="45">
        <v>0</v>
      </c>
      <c r="BX39" s="45">
        <v>0</v>
      </c>
      <c r="BY39" s="45">
        <v>4</v>
      </c>
      <c r="BZ39" s="45">
        <v>4</v>
      </c>
      <c r="CA39" s="45">
        <v>15</v>
      </c>
      <c r="CB39" s="45">
        <v>0</v>
      </c>
      <c r="CC39" s="45">
        <v>0</v>
      </c>
      <c r="CD39" s="45">
        <v>0</v>
      </c>
      <c r="CE39" s="45">
        <f t="shared" si="60"/>
        <v>0</v>
      </c>
      <c r="CF39" s="45">
        <f t="shared" si="61"/>
        <v>0</v>
      </c>
      <c r="CG39" s="45">
        <f t="shared" si="62"/>
        <v>0</v>
      </c>
      <c r="CH39" s="46">
        <v>0</v>
      </c>
      <c r="CI39" s="46">
        <v>0</v>
      </c>
      <c r="CJ39" s="46">
        <v>0</v>
      </c>
      <c r="CK39" s="46">
        <v>0</v>
      </c>
      <c r="CL39" s="46">
        <v>0</v>
      </c>
      <c r="CM39" s="46">
        <v>0</v>
      </c>
      <c r="CN39" s="46">
        <v>0</v>
      </c>
      <c r="CO39" s="46">
        <v>0</v>
      </c>
      <c r="CP39" s="46">
        <v>0</v>
      </c>
      <c r="CQ39" s="45">
        <f t="shared" si="63"/>
        <v>2</v>
      </c>
      <c r="CR39" s="47">
        <f t="shared" si="64"/>
        <v>5.9772863120143446E-2</v>
      </c>
      <c r="CS39" s="45">
        <f t="shared" si="65"/>
        <v>2</v>
      </c>
      <c r="CT39" s="45">
        <f t="shared" si="66"/>
        <v>0</v>
      </c>
      <c r="CU39" s="45">
        <f t="shared" si="67"/>
        <v>2</v>
      </c>
      <c r="CV39" s="45">
        <f t="shared" si="68"/>
        <v>0</v>
      </c>
      <c r="CW39" s="45">
        <v>0</v>
      </c>
      <c r="CX39" s="45">
        <v>0</v>
      </c>
      <c r="CY39" s="45">
        <f t="shared" si="69"/>
        <v>2</v>
      </c>
      <c r="CZ39" s="45">
        <v>0</v>
      </c>
      <c r="DA39" s="45">
        <v>2</v>
      </c>
      <c r="DB39" s="45">
        <f t="shared" si="70"/>
        <v>0</v>
      </c>
      <c r="DC39" s="45">
        <v>0</v>
      </c>
      <c r="DD39" s="45">
        <v>0</v>
      </c>
      <c r="DE39" s="45">
        <f t="shared" si="71"/>
        <v>0</v>
      </c>
      <c r="DF39" s="45">
        <f t="shared" si="72"/>
        <v>0</v>
      </c>
      <c r="DG39" s="45">
        <f t="shared" si="73"/>
        <v>0</v>
      </c>
      <c r="DH39" s="45">
        <f t="shared" si="74"/>
        <v>0</v>
      </c>
      <c r="DI39" s="45">
        <v>0</v>
      </c>
      <c r="DJ39" s="45">
        <v>0</v>
      </c>
      <c r="DK39" s="45">
        <f t="shared" si="75"/>
        <v>0</v>
      </c>
      <c r="DL39" s="45">
        <v>0</v>
      </c>
      <c r="DM39" s="45">
        <v>0</v>
      </c>
      <c r="DN39" s="45">
        <f t="shared" si="76"/>
        <v>0</v>
      </c>
      <c r="DO39" s="45">
        <v>0</v>
      </c>
      <c r="DP39" s="45">
        <v>0</v>
      </c>
      <c r="DQ39" s="45">
        <f t="shared" si="77"/>
        <v>0</v>
      </c>
      <c r="DR39" s="45">
        <v>0</v>
      </c>
      <c r="DS39" s="45">
        <v>0</v>
      </c>
      <c r="DT39" s="45">
        <v>0</v>
      </c>
      <c r="DU39" s="45">
        <v>0</v>
      </c>
      <c r="DV39" s="48">
        <v>859.82999999999993</v>
      </c>
      <c r="DW39" s="48"/>
      <c r="DX39" s="45">
        <v>5</v>
      </c>
      <c r="DY39" s="45">
        <v>0</v>
      </c>
      <c r="DZ39" s="45">
        <v>0</v>
      </c>
      <c r="EA39" s="45">
        <f t="shared" si="78"/>
        <v>1</v>
      </c>
      <c r="EB39" s="47">
        <f t="shared" si="51"/>
        <v>50</v>
      </c>
      <c r="EC39" s="45">
        <f t="shared" si="79"/>
        <v>1</v>
      </c>
      <c r="ED39" s="45">
        <f t="shared" si="80"/>
        <v>0</v>
      </c>
      <c r="EE39" s="45">
        <f t="shared" si="81"/>
        <v>0</v>
      </c>
      <c r="EF39" s="45">
        <v>1</v>
      </c>
      <c r="EG39" s="45">
        <v>0</v>
      </c>
      <c r="EH39" s="45">
        <v>0</v>
      </c>
      <c r="EI39" s="45">
        <v>0</v>
      </c>
      <c r="EJ39" s="45">
        <v>0</v>
      </c>
      <c r="EK39" s="45">
        <v>0</v>
      </c>
      <c r="EL39" s="45">
        <v>0</v>
      </c>
      <c r="EM39" s="45">
        <v>0</v>
      </c>
      <c r="EN39" s="45">
        <v>0</v>
      </c>
      <c r="EO39" s="45">
        <f t="shared" si="52"/>
        <v>1</v>
      </c>
      <c r="EP39" s="47">
        <f t="shared" si="53"/>
        <v>50</v>
      </c>
      <c r="EQ39" s="45">
        <v>6</v>
      </c>
      <c r="ER39" s="45">
        <f t="shared" si="82"/>
        <v>4</v>
      </c>
      <c r="ES39" s="34">
        <f t="shared" si="43"/>
        <v>66.666666666666657</v>
      </c>
      <c r="ET39" s="45">
        <v>3</v>
      </c>
      <c r="EU39" s="45">
        <v>0</v>
      </c>
      <c r="EV39" s="45">
        <v>1</v>
      </c>
      <c r="EW39" s="45">
        <v>0</v>
      </c>
      <c r="EX39" s="48">
        <v>191.61249999999998</v>
      </c>
      <c r="EY39" s="48">
        <v>76.16</v>
      </c>
      <c r="EZ39" s="48">
        <v>508</v>
      </c>
      <c r="FA39" s="46">
        <v>0</v>
      </c>
      <c r="FB39" s="28"/>
      <c r="FC39" s="28"/>
      <c r="FD39" s="28"/>
    </row>
    <row r="40" spans="1:160" s="27" customFormat="1">
      <c r="A40" s="26" t="s">
        <v>151</v>
      </c>
      <c r="B40" s="26" t="s">
        <v>209</v>
      </c>
      <c r="C40" s="29" t="s">
        <v>30</v>
      </c>
      <c r="D40" s="31">
        <v>6038</v>
      </c>
      <c r="E40" s="31">
        <f t="shared" si="0"/>
        <v>204</v>
      </c>
      <c r="F40" s="33">
        <v>204</v>
      </c>
      <c r="G40" s="34">
        <f t="shared" si="1"/>
        <v>100</v>
      </c>
      <c r="H40" s="32">
        <v>0</v>
      </c>
      <c r="I40" s="30">
        <f t="shared" si="2"/>
        <v>0</v>
      </c>
      <c r="J40" s="32">
        <v>160</v>
      </c>
      <c r="K40" s="30">
        <f t="shared" si="54"/>
        <v>2.6498840675720436</v>
      </c>
      <c r="L40" s="31">
        <v>3087</v>
      </c>
      <c r="M40" s="31">
        <v>1299</v>
      </c>
      <c r="N40" s="90">
        <f t="shared" si="55"/>
        <v>21.513746273600528</v>
      </c>
      <c r="O40" s="31">
        <v>535</v>
      </c>
      <c r="P40" s="31">
        <v>324</v>
      </c>
      <c r="Q40" s="34">
        <f t="shared" si="56"/>
        <v>5.3660152368333884</v>
      </c>
      <c r="R40" s="32">
        <f t="shared" si="5"/>
        <v>129</v>
      </c>
      <c r="S40" s="32">
        <v>129</v>
      </c>
      <c r="T40" s="30">
        <f t="shared" si="6"/>
        <v>100</v>
      </c>
      <c r="U40" s="32">
        <v>0</v>
      </c>
      <c r="V40" s="30">
        <f t="shared" si="7"/>
        <v>0</v>
      </c>
      <c r="W40" s="33">
        <v>20</v>
      </c>
      <c r="X40" s="33">
        <v>0</v>
      </c>
      <c r="Y40" s="33">
        <v>88</v>
      </c>
      <c r="Z40" s="39">
        <f t="shared" si="8"/>
        <v>1.4574362371646241</v>
      </c>
      <c r="AA40" s="33">
        <v>88</v>
      </c>
      <c r="AB40" s="31">
        <v>0</v>
      </c>
      <c r="AC40" s="39">
        <f t="shared" si="9"/>
        <v>1.4574362371646241</v>
      </c>
      <c r="AD40" s="42">
        <v>83.237127146817528</v>
      </c>
      <c r="AE40" s="38">
        <v>70.620311994949503</v>
      </c>
      <c r="AF40" s="38">
        <v>446.82356589147292</v>
      </c>
      <c r="AG40" s="38">
        <v>363.24450000000007</v>
      </c>
      <c r="AH40" s="30">
        <v>6.0620155038759691</v>
      </c>
      <c r="AI40" s="40">
        <v>5.55</v>
      </c>
      <c r="AJ40" s="41">
        <v>62</v>
      </c>
      <c r="AK40" s="30">
        <f t="shared" si="10"/>
        <v>48.062015503875969</v>
      </c>
      <c r="AL40" s="31">
        <v>46</v>
      </c>
      <c r="AM40" s="31">
        <v>0</v>
      </c>
      <c r="AN40" s="39">
        <f t="shared" si="45"/>
        <v>229.99999999999997</v>
      </c>
      <c r="AO40" s="31">
        <v>48</v>
      </c>
      <c r="AP40" s="39">
        <f t="shared" si="11"/>
        <v>54.54545454545454</v>
      </c>
      <c r="AQ40" s="45">
        <v>46</v>
      </c>
      <c r="AR40" s="169">
        <v>0</v>
      </c>
      <c r="AS40" s="39">
        <f t="shared" si="46"/>
        <v>52.272727272727273</v>
      </c>
      <c r="AT40" s="31">
        <v>2</v>
      </c>
      <c r="AU40" s="156">
        <f t="shared" si="47"/>
        <v>3.3123550844650546E-2</v>
      </c>
      <c r="AV40" s="35" t="s">
        <v>456</v>
      </c>
      <c r="AW40" s="41">
        <f t="shared" si="48"/>
        <v>43</v>
      </c>
      <c r="AX40" s="41">
        <f t="shared" si="49"/>
        <v>0</v>
      </c>
      <c r="AY40" s="30">
        <f t="shared" si="12"/>
        <v>0.71215634315998677</v>
      </c>
      <c r="AZ40" s="43">
        <v>0</v>
      </c>
      <c r="BA40" s="43">
        <v>43</v>
      </c>
      <c r="BB40" s="43">
        <v>0</v>
      </c>
      <c r="BC40" s="41">
        <v>0</v>
      </c>
      <c r="BD40" s="41">
        <v>0</v>
      </c>
      <c r="BE40" s="31">
        <v>0</v>
      </c>
      <c r="BF40" s="31">
        <f t="shared" si="13"/>
        <v>25</v>
      </c>
      <c r="BG40" s="31">
        <f t="shared" si="14"/>
        <v>0</v>
      </c>
      <c r="BH40" s="31">
        <v>0</v>
      </c>
      <c r="BI40" s="31">
        <v>25</v>
      </c>
      <c r="BJ40" s="31">
        <v>0</v>
      </c>
      <c r="BK40" s="31">
        <v>0</v>
      </c>
      <c r="BL40" s="45">
        <v>0</v>
      </c>
      <c r="BM40" s="45">
        <v>0</v>
      </c>
      <c r="BN40" s="45">
        <v>23</v>
      </c>
      <c r="BO40" s="45">
        <v>0</v>
      </c>
      <c r="BP40" s="34">
        <f t="shared" si="15"/>
        <v>0.38092083471348126</v>
      </c>
      <c r="BQ40" s="134">
        <v>0</v>
      </c>
      <c r="BR40" s="94">
        <f t="shared" si="16"/>
        <v>0</v>
      </c>
      <c r="BS40" s="45">
        <f t="shared" si="57"/>
        <v>5</v>
      </c>
      <c r="BT40" s="45">
        <f t="shared" si="58"/>
        <v>1</v>
      </c>
      <c r="BU40" s="45">
        <f t="shared" si="59"/>
        <v>19</v>
      </c>
      <c r="BV40" s="46">
        <v>0</v>
      </c>
      <c r="BW40" s="46">
        <v>0</v>
      </c>
      <c r="BX40" s="46">
        <v>0</v>
      </c>
      <c r="BY40" s="46">
        <v>5</v>
      </c>
      <c r="BZ40" s="46">
        <v>1</v>
      </c>
      <c r="CA40" s="46">
        <v>19</v>
      </c>
      <c r="CB40" s="46">
        <v>0</v>
      </c>
      <c r="CC40" s="46">
        <v>0</v>
      </c>
      <c r="CD40" s="46">
        <v>0</v>
      </c>
      <c r="CE40" s="45">
        <f t="shared" si="60"/>
        <v>0</v>
      </c>
      <c r="CF40" s="45">
        <f t="shared" si="61"/>
        <v>0</v>
      </c>
      <c r="CG40" s="45">
        <f t="shared" si="62"/>
        <v>0</v>
      </c>
      <c r="CH40" s="46">
        <v>0</v>
      </c>
      <c r="CI40" s="46">
        <v>0</v>
      </c>
      <c r="CJ40" s="46">
        <v>0</v>
      </c>
      <c r="CK40" s="46">
        <v>0</v>
      </c>
      <c r="CL40" s="46">
        <v>0</v>
      </c>
      <c r="CM40" s="46">
        <v>0</v>
      </c>
      <c r="CN40" s="46">
        <v>0</v>
      </c>
      <c r="CO40" s="46">
        <v>0</v>
      </c>
      <c r="CP40" s="46">
        <v>0</v>
      </c>
      <c r="CQ40" s="45">
        <f t="shared" si="63"/>
        <v>5</v>
      </c>
      <c r="CR40" s="47">
        <f t="shared" si="64"/>
        <v>8.2808877111626364E-2</v>
      </c>
      <c r="CS40" s="45">
        <f t="shared" si="65"/>
        <v>5</v>
      </c>
      <c r="CT40" s="45">
        <f t="shared" si="66"/>
        <v>0</v>
      </c>
      <c r="CU40" s="45">
        <f t="shared" si="67"/>
        <v>5</v>
      </c>
      <c r="CV40" s="45">
        <f t="shared" si="68"/>
        <v>0</v>
      </c>
      <c r="CW40" s="45">
        <v>0</v>
      </c>
      <c r="CX40" s="45">
        <v>0</v>
      </c>
      <c r="CY40" s="45">
        <f t="shared" si="69"/>
        <v>5</v>
      </c>
      <c r="CZ40" s="45">
        <v>0</v>
      </c>
      <c r="DA40" s="45">
        <v>5</v>
      </c>
      <c r="DB40" s="45">
        <f t="shared" si="70"/>
        <v>0</v>
      </c>
      <c r="DC40" s="45">
        <v>0</v>
      </c>
      <c r="DD40" s="45">
        <v>0</v>
      </c>
      <c r="DE40" s="45">
        <f t="shared" si="71"/>
        <v>0</v>
      </c>
      <c r="DF40" s="45">
        <f t="shared" si="72"/>
        <v>0</v>
      </c>
      <c r="DG40" s="45">
        <f t="shared" si="73"/>
        <v>0</v>
      </c>
      <c r="DH40" s="45">
        <f t="shared" si="74"/>
        <v>0</v>
      </c>
      <c r="DI40" s="45">
        <v>0</v>
      </c>
      <c r="DJ40" s="45">
        <v>0</v>
      </c>
      <c r="DK40" s="45">
        <f t="shared" si="75"/>
        <v>0</v>
      </c>
      <c r="DL40" s="45">
        <v>0</v>
      </c>
      <c r="DM40" s="45">
        <v>0</v>
      </c>
      <c r="DN40" s="45">
        <f t="shared" si="76"/>
        <v>0</v>
      </c>
      <c r="DO40" s="45">
        <v>0</v>
      </c>
      <c r="DP40" s="45">
        <v>0</v>
      </c>
      <c r="DQ40" s="45">
        <f t="shared" si="77"/>
        <v>0</v>
      </c>
      <c r="DR40" s="45">
        <v>0</v>
      </c>
      <c r="DS40" s="45">
        <v>0</v>
      </c>
      <c r="DT40" s="45">
        <v>0</v>
      </c>
      <c r="DU40" s="45">
        <v>0</v>
      </c>
      <c r="DV40" s="48">
        <v>1180.23</v>
      </c>
      <c r="DW40" s="48"/>
      <c r="DX40" s="45">
        <v>20</v>
      </c>
      <c r="DY40" s="45">
        <v>0</v>
      </c>
      <c r="DZ40" s="45">
        <v>0</v>
      </c>
      <c r="EA40" s="45">
        <f t="shared" si="78"/>
        <v>5</v>
      </c>
      <c r="EB40" s="47">
        <f t="shared" si="51"/>
        <v>100</v>
      </c>
      <c r="EC40" s="45">
        <f t="shared" si="79"/>
        <v>4</v>
      </c>
      <c r="ED40" s="45">
        <f t="shared" si="80"/>
        <v>1</v>
      </c>
      <c r="EE40" s="45">
        <f t="shared" si="81"/>
        <v>0</v>
      </c>
      <c r="EF40" s="45">
        <v>4</v>
      </c>
      <c r="EG40" s="45">
        <v>1</v>
      </c>
      <c r="EH40" s="45">
        <v>0</v>
      </c>
      <c r="EI40" s="45">
        <v>0</v>
      </c>
      <c r="EJ40" s="45">
        <v>0</v>
      </c>
      <c r="EK40" s="45">
        <v>0</v>
      </c>
      <c r="EL40" s="45">
        <v>0</v>
      </c>
      <c r="EM40" s="45">
        <v>0</v>
      </c>
      <c r="EN40" s="45">
        <v>0</v>
      </c>
      <c r="EO40" s="45">
        <f t="shared" si="52"/>
        <v>0</v>
      </c>
      <c r="EP40" s="47">
        <f t="shared" si="53"/>
        <v>0</v>
      </c>
      <c r="EQ40" s="45">
        <v>11</v>
      </c>
      <c r="ER40" s="45">
        <f t="shared" si="82"/>
        <v>10</v>
      </c>
      <c r="ES40" s="34">
        <f t="shared" si="43"/>
        <v>90.909090909090907</v>
      </c>
      <c r="ET40" s="45">
        <v>6</v>
      </c>
      <c r="EU40" s="45">
        <v>0</v>
      </c>
      <c r="EV40" s="45">
        <v>3</v>
      </c>
      <c r="EW40" s="45">
        <v>1</v>
      </c>
      <c r="EX40" s="48">
        <v>923</v>
      </c>
      <c r="EY40" s="48">
        <v>202</v>
      </c>
      <c r="EZ40" s="48">
        <v>3314</v>
      </c>
      <c r="FA40" s="46">
        <v>0</v>
      </c>
      <c r="FB40" s="28"/>
      <c r="FC40" s="28"/>
      <c r="FD40" s="28"/>
    </row>
    <row r="41" spans="1:160" s="27" customFormat="1">
      <c r="A41" s="26" t="s">
        <v>152</v>
      </c>
      <c r="B41" s="26" t="s">
        <v>209</v>
      </c>
      <c r="C41" s="29" t="s">
        <v>30</v>
      </c>
      <c r="D41" s="31">
        <v>7153</v>
      </c>
      <c r="E41" s="31">
        <f t="shared" si="0"/>
        <v>542</v>
      </c>
      <c r="F41" s="33">
        <v>541</v>
      </c>
      <c r="G41" s="34">
        <f t="shared" si="1"/>
        <v>99.815498154981555</v>
      </c>
      <c r="H41" s="32">
        <v>1</v>
      </c>
      <c r="I41" s="30">
        <f t="shared" si="2"/>
        <v>0.18450184501845018</v>
      </c>
      <c r="J41" s="32">
        <v>398</v>
      </c>
      <c r="K41" s="30">
        <f t="shared" si="54"/>
        <v>5.5640989794491817</v>
      </c>
      <c r="L41" s="31">
        <v>6008</v>
      </c>
      <c r="M41" s="31">
        <v>2245</v>
      </c>
      <c r="N41" s="90">
        <f t="shared" si="55"/>
        <v>31.385432685586466</v>
      </c>
      <c r="O41" s="31">
        <v>1286</v>
      </c>
      <c r="P41" s="31">
        <v>786</v>
      </c>
      <c r="Q41" s="34">
        <f t="shared" si="56"/>
        <v>10.988396477002656</v>
      </c>
      <c r="R41" s="32">
        <f t="shared" si="5"/>
        <v>493</v>
      </c>
      <c r="S41" s="32">
        <v>485</v>
      </c>
      <c r="T41" s="30">
        <f t="shared" si="6"/>
        <v>98.377281947261665</v>
      </c>
      <c r="U41" s="32">
        <v>8</v>
      </c>
      <c r="V41" s="30">
        <f t="shared" si="7"/>
        <v>1.6227180527383367</v>
      </c>
      <c r="W41" s="33">
        <v>40</v>
      </c>
      <c r="X41" s="33">
        <v>0</v>
      </c>
      <c r="Y41" s="33">
        <v>313</v>
      </c>
      <c r="Z41" s="39">
        <f t="shared" si="8"/>
        <v>4.3757863833356634</v>
      </c>
      <c r="AA41" s="33">
        <v>313</v>
      </c>
      <c r="AB41" s="31">
        <v>0</v>
      </c>
      <c r="AC41" s="39">
        <f t="shared" si="9"/>
        <v>4.3757863833356634</v>
      </c>
      <c r="AD41" s="42">
        <v>75.023769668329351</v>
      </c>
      <c r="AE41" s="38">
        <v>58.430689792298359</v>
      </c>
      <c r="AF41" s="38">
        <v>390.3463092783507</v>
      </c>
      <c r="AG41" s="38">
        <v>451.09325000000007</v>
      </c>
      <c r="AH41" s="30">
        <v>5.7381443298969073</v>
      </c>
      <c r="AI41" s="40">
        <v>10.9</v>
      </c>
      <c r="AJ41" s="41">
        <v>226</v>
      </c>
      <c r="AK41" s="30">
        <f t="shared" si="10"/>
        <v>46.597938144329895</v>
      </c>
      <c r="AL41" s="31">
        <v>29</v>
      </c>
      <c r="AM41" s="31">
        <v>0</v>
      </c>
      <c r="AN41" s="39">
        <f t="shared" si="45"/>
        <v>72.5</v>
      </c>
      <c r="AO41" s="31">
        <v>176</v>
      </c>
      <c r="AP41" s="39">
        <f t="shared" si="11"/>
        <v>56.230031948881788</v>
      </c>
      <c r="AQ41" s="45">
        <v>27</v>
      </c>
      <c r="AR41" s="169">
        <v>0</v>
      </c>
      <c r="AS41" s="39">
        <f t="shared" si="46"/>
        <v>8.6261980830670915</v>
      </c>
      <c r="AT41" s="31">
        <v>8</v>
      </c>
      <c r="AU41" s="156">
        <f t="shared" si="47"/>
        <v>0.11184118551656648</v>
      </c>
      <c r="AV41" s="35" t="s">
        <v>456</v>
      </c>
      <c r="AW41" s="41">
        <f t="shared" si="48"/>
        <v>36</v>
      </c>
      <c r="AX41" s="41">
        <f t="shared" si="49"/>
        <v>0</v>
      </c>
      <c r="AY41" s="30">
        <f t="shared" si="12"/>
        <v>0.50328533482454918</v>
      </c>
      <c r="AZ41" s="43">
        <v>0</v>
      </c>
      <c r="BA41" s="43">
        <v>36</v>
      </c>
      <c r="BB41" s="43">
        <v>0</v>
      </c>
      <c r="BC41" s="41">
        <v>0</v>
      </c>
      <c r="BD41" s="41">
        <v>0</v>
      </c>
      <c r="BE41" s="31">
        <v>0</v>
      </c>
      <c r="BF41" s="31">
        <f t="shared" si="13"/>
        <v>30</v>
      </c>
      <c r="BG41" s="31">
        <f t="shared" si="14"/>
        <v>0</v>
      </c>
      <c r="BH41" s="31">
        <v>0</v>
      </c>
      <c r="BI41" s="31">
        <v>30</v>
      </c>
      <c r="BJ41" s="31">
        <v>0</v>
      </c>
      <c r="BK41" s="31">
        <v>0</v>
      </c>
      <c r="BL41" s="45">
        <v>0</v>
      </c>
      <c r="BM41" s="45">
        <v>0</v>
      </c>
      <c r="BN41" s="45">
        <v>30</v>
      </c>
      <c r="BO41" s="45">
        <v>0</v>
      </c>
      <c r="BP41" s="34">
        <f t="shared" si="15"/>
        <v>0.41940444568712432</v>
      </c>
      <c r="BQ41" s="134">
        <v>1</v>
      </c>
      <c r="BR41" s="94">
        <f t="shared" si="16"/>
        <v>3.3333333333333335</v>
      </c>
      <c r="BS41" s="45">
        <f t="shared" si="57"/>
        <v>2</v>
      </c>
      <c r="BT41" s="45">
        <f t="shared" si="58"/>
        <v>0</v>
      </c>
      <c r="BU41" s="45">
        <f t="shared" si="59"/>
        <v>28</v>
      </c>
      <c r="BV41" s="46">
        <v>0</v>
      </c>
      <c r="BW41" s="46">
        <v>0</v>
      </c>
      <c r="BX41" s="46">
        <v>0</v>
      </c>
      <c r="BY41" s="46">
        <v>2</v>
      </c>
      <c r="BZ41" s="46">
        <v>0</v>
      </c>
      <c r="CA41" s="46">
        <v>28</v>
      </c>
      <c r="CB41" s="46">
        <v>0</v>
      </c>
      <c r="CC41" s="46">
        <v>0</v>
      </c>
      <c r="CD41" s="46">
        <v>0</v>
      </c>
      <c r="CE41" s="45">
        <f t="shared" si="60"/>
        <v>0</v>
      </c>
      <c r="CF41" s="45">
        <f t="shared" si="61"/>
        <v>0</v>
      </c>
      <c r="CG41" s="45">
        <f t="shared" si="62"/>
        <v>0</v>
      </c>
      <c r="CH41" s="46">
        <v>0</v>
      </c>
      <c r="CI41" s="46">
        <v>0</v>
      </c>
      <c r="CJ41" s="46">
        <v>0</v>
      </c>
      <c r="CK41" s="46">
        <v>0</v>
      </c>
      <c r="CL41" s="46">
        <v>0</v>
      </c>
      <c r="CM41" s="46">
        <v>0</v>
      </c>
      <c r="CN41" s="46">
        <v>0</v>
      </c>
      <c r="CO41" s="46">
        <v>0</v>
      </c>
      <c r="CP41" s="46">
        <v>0</v>
      </c>
      <c r="CQ41" s="45">
        <f t="shared" si="63"/>
        <v>14</v>
      </c>
      <c r="CR41" s="47">
        <f t="shared" si="64"/>
        <v>0.19572207465399133</v>
      </c>
      <c r="CS41" s="45">
        <f t="shared" si="65"/>
        <v>14</v>
      </c>
      <c r="CT41" s="45">
        <f t="shared" si="66"/>
        <v>1</v>
      </c>
      <c r="CU41" s="45">
        <f t="shared" si="67"/>
        <v>13</v>
      </c>
      <c r="CV41" s="45">
        <f t="shared" si="68"/>
        <v>0</v>
      </c>
      <c r="CW41" s="45">
        <v>0</v>
      </c>
      <c r="CX41" s="45">
        <v>0</v>
      </c>
      <c r="CY41" s="45">
        <f t="shared" si="69"/>
        <v>14</v>
      </c>
      <c r="CZ41" s="45">
        <v>1</v>
      </c>
      <c r="DA41" s="45">
        <v>13</v>
      </c>
      <c r="DB41" s="45">
        <f t="shared" si="70"/>
        <v>0</v>
      </c>
      <c r="DC41" s="45">
        <v>0</v>
      </c>
      <c r="DD41" s="45">
        <v>0</v>
      </c>
      <c r="DE41" s="45">
        <f t="shared" si="71"/>
        <v>0</v>
      </c>
      <c r="DF41" s="45">
        <f t="shared" si="72"/>
        <v>0</v>
      </c>
      <c r="DG41" s="45">
        <f t="shared" si="73"/>
        <v>0</v>
      </c>
      <c r="DH41" s="45">
        <f t="shared" si="74"/>
        <v>0</v>
      </c>
      <c r="DI41" s="45">
        <v>0</v>
      </c>
      <c r="DJ41" s="45">
        <v>0</v>
      </c>
      <c r="DK41" s="45">
        <f t="shared" si="75"/>
        <v>0</v>
      </c>
      <c r="DL41" s="45">
        <v>0</v>
      </c>
      <c r="DM41" s="45">
        <v>0</v>
      </c>
      <c r="DN41" s="45">
        <f t="shared" si="76"/>
        <v>0</v>
      </c>
      <c r="DO41" s="45">
        <v>0</v>
      </c>
      <c r="DP41" s="45">
        <v>0</v>
      </c>
      <c r="DQ41" s="45">
        <f t="shared" si="77"/>
        <v>0</v>
      </c>
      <c r="DR41" s="45">
        <v>0</v>
      </c>
      <c r="DS41" s="45">
        <v>0</v>
      </c>
      <c r="DT41" s="45">
        <v>0</v>
      </c>
      <c r="DU41" s="45">
        <v>0</v>
      </c>
      <c r="DV41" s="48">
        <v>1277.8499999999999</v>
      </c>
      <c r="DW41" s="48"/>
      <c r="DX41" s="45">
        <v>29</v>
      </c>
      <c r="DY41" s="45">
        <v>0</v>
      </c>
      <c r="DZ41" s="45">
        <v>0</v>
      </c>
      <c r="EA41" s="45">
        <f t="shared" si="78"/>
        <v>11</v>
      </c>
      <c r="EB41" s="47">
        <f t="shared" si="51"/>
        <v>78.571428571428569</v>
      </c>
      <c r="EC41" s="45">
        <f t="shared" si="79"/>
        <v>2</v>
      </c>
      <c r="ED41" s="45">
        <f t="shared" si="80"/>
        <v>4</v>
      </c>
      <c r="EE41" s="45">
        <f t="shared" si="81"/>
        <v>5</v>
      </c>
      <c r="EF41" s="45">
        <v>2</v>
      </c>
      <c r="EG41" s="45">
        <v>4</v>
      </c>
      <c r="EH41" s="45">
        <v>5</v>
      </c>
      <c r="EI41" s="45">
        <v>0</v>
      </c>
      <c r="EJ41" s="45">
        <v>0</v>
      </c>
      <c r="EK41" s="45">
        <v>0</v>
      </c>
      <c r="EL41" s="45">
        <v>0</v>
      </c>
      <c r="EM41" s="45">
        <v>0</v>
      </c>
      <c r="EN41" s="45">
        <v>0</v>
      </c>
      <c r="EO41" s="45">
        <f t="shared" si="52"/>
        <v>3</v>
      </c>
      <c r="EP41" s="47">
        <f t="shared" si="53"/>
        <v>21.428571428571427</v>
      </c>
      <c r="EQ41" s="45">
        <v>12</v>
      </c>
      <c r="ER41" s="45">
        <f t="shared" si="82"/>
        <v>6</v>
      </c>
      <c r="ES41" s="34">
        <f t="shared" si="43"/>
        <v>50</v>
      </c>
      <c r="ET41" s="45">
        <v>4</v>
      </c>
      <c r="EU41" s="45">
        <v>0</v>
      </c>
      <c r="EV41" s="45">
        <v>1</v>
      </c>
      <c r="EW41" s="45">
        <v>1</v>
      </c>
      <c r="EX41" s="48">
        <v>1351</v>
      </c>
      <c r="EY41" s="48">
        <v>243</v>
      </c>
      <c r="EZ41" s="48">
        <v>5942</v>
      </c>
      <c r="FA41" s="46">
        <v>0</v>
      </c>
      <c r="FB41" s="28"/>
      <c r="FC41" s="28"/>
      <c r="FD41" s="28"/>
    </row>
    <row r="42" spans="1:160" s="27" customFormat="1">
      <c r="A42" s="91" t="s">
        <v>233</v>
      </c>
      <c r="B42" s="91" t="s">
        <v>390</v>
      </c>
      <c r="C42" s="92" t="s">
        <v>33</v>
      </c>
      <c r="D42" s="93">
        <v>4643</v>
      </c>
      <c r="E42" s="93">
        <f t="shared" si="0"/>
        <v>146</v>
      </c>
      <c r="F42" s="93">
        <v>144</v>
      </c>
      <c r="G42" s="94">
        <f t="shared" si="1"/>
        <v>98.630136986301366</v>
      </c>
      <c r="H42" s="95">
        <v>2</v>
      </c>
      <c r="I42" s="96">
        <f t="shared" si="2"/>
        <v>1.3698630136986301</v>
      </c>
      <c r="J42" s="97">
        <v>137</v>
      </c>
      <c r="K42" s="96">
        <f t="shared" si="54"/>
        <v>2.9506784406633639</v>
      </c>
      <c r="L42" s="93">
        <v>1782</v>
      </c>
      <c r="M42" s="93">
        <v>1039</v>
      </c>
      <c r="N42" s="98">
        <f t="shared" si="55"/>
        <v>22.37777299160026</v>
      </c>
      <c r="O42" s="93">
        <v>478</v>
      </c>
      <c r="P42" s="93">
        <v>307</v>
      </c>
      <c r="Q42" s="94">
        <f t="shared" si="56"/>
        <v>6.612104242946371</v>
      </c>
      <c r="R42" s="97">
        <f t="shared" si="5"/>
        <v>35</v>
      </c>
      <c r="S42" s="97">
        <v>35</v>
      </c>
      <c r="T42" s="96">
        <f t="shared" si="6"/>
        <v>100</v>
      </c>
      <c r="U42" s="95">
        <v>0</v>
      </c>
      <c r="V42" s="96">
        <f t="shared" si="7"/>
        <v>0</v>
      </c>
      <c r="W42" s="93">
        <v>4</v>
      </c>
      <c r="X42" s="93">
        <v>0</v>
      </c>
      <c r="Y42" s="93">
        <v>34</v>
      </c>
      <c r="Z42" s="99">
        <f t="shared" si="8"/>
        <v>0.73228516045660141</v>
      </c>
      <c r="AA42" s="93">
        <v>34</v>
      </c>
      <c r="AB42" s="31">
        <v>0</v>
      </c>
      <c r="AC42" s="99">
        <f t="shared" si="9"/>
        <v>0.73228516045660141</v>
      </c>
      <c r="AD42" s="100">
        <v>111.29526825101399</v>
      </c>
      <c r="AE42" s="101">
        <v>99.1230729166667</v>
      </c>
      <c r="AF42" s="101">
        <v>617.78800000000001</v>
      </c>
      <c r="AG42" s="101">
        <v>896.92250000000001</v>
      </c>
      <c r="AH42" s="96">
        <v>7</v>
      </c>
      <c r="AI42" s="102">
        <v>9</v>
      </c>
      <c r="AJ42" s="97">
        <v>1</v>
      </c>
      <c r="AK42" s="96">
        <f t="shared" si="10"/>
        <v>2.8571428571428572</v>
      </c>
      <c r="AL42" s="93">
        <v>0</v>
      </c>
      <c r="AM42" s="93">
        <v>0</v>
      </c>
      <c r="AN42" s="39">
        <f t="shared" si="45"/>
        <v>0</v>
      </c>
      <c r="AO42" s="93">
        <v>1</v>
      </c>
      <c r="AP42" s="99">
        <f t="shared" si="11"/>
        <v>2.9411764705882351</v>
      </c>
      <c r="AQ42" s="45">
        <v>0</v>
      </c>
      <c r="AR42" s="170">
        <v>0</v>
      </c>
      <c r="AS42" s="99">
        <f t="shared" si="46"/>
        <v>0</v>
      </c>
      <c r="AT42" s="93">
        <v>5</v>
      </c>
      <c r="AU42" s="162">
        <f t="shared" si="47"/>
        <v>0.10768899418479431</v>
      </c>
      <c r="AV42" s="35" t="s">
        <v>456</v>
      </c>
      <c r="AW42" s="97">
        <f t="shared" si="48"/>
        <v>169</v>
      </c>
      <c r="AX42" s="97">
        <f t="shared" si="49"/>
        <v>1</v>
      </c>
      <c r="AY42" s="96">
        <f t="shared" si="12"/>
        <v>3.6614258022830066</v>
      </c>
      <c r="AZ42" s="97">
        <v>12</v>
      </c>
      <c r="BA42" s="97">
        <v>157</v>
      </c>
      <c r="BB42" s="97">
        <v>0</v>
      </c>
      <c r="BC42" s="97">
        <v>0</v>
      </c>
      <c r="BD42" s="97">
        <v>1</v>
      </c>
      <c r="BE42" s="93">
        <v>0</v>
      </c>
      <c r="BF42" s="93">
        <f t="shared" si="13"/>
        <v>155</v>
      </c>
      <c r="BG42" s="93">
        <f t="shared" si="14"/>
        <v>1</v>
      </c>
      <c r="BH42" s="93">
        <v>0</v>
      </c>
      <c r="BI42" s="93">
        <v>155</v>
      </c>
      <c r="BJ42" s="93">
        <v>0</v>
      </c>
      <c r="BK42" s="93">
        <v>0</v>
      </c>
      <c r="BL42" s="103">
        <v>1</v>
      </c>
      <c r="BM42" s="103">
        <v>0</v>
      </c>
      <c r="BN42" s="103">
        <v>135</v>
      </c>
      <c r="BO42" s="103">
        <v>1</v>
      </c>
      <c r="BP42" s="94">
        <f t="shared" si="15"/>
        <v>2.9291406418264057</v>
      </c>
      <c r="BQ42" s="140">
        <v>4</v>
      </c>
      <c r="BR42" s="94">
        <f t="shared" si="16"/>
        <v>2.9411764705882351</v>
      </c>
      <c r="BS42" s="103">
        <f t="shared" si="57"/>
        <v>0</v>
      </c>
      <c r="BT42" s="103">
        <f t="shared" si="58"/>
        <v>142</v>
      </c>
      <c r="BU42" s="103">
        <f t="shared" si="59"/>
        <v>13</v>
      </c>
      <c r="BV42" s="103">
        <v>0</v>
      </c>
      <c r="BW42" s="103">
        <v>0</v>
      </c>
      <c r="BX42" s="103">
        <v>0</v>
      </c>
      <c r="BY42" s="103">
        <v>0</v>
      </c>
      <c r="BZ42" s="103">
        <v>142</v>
      </c>
      <c r="CA42" s="103">
        <v>13</v>
      </c>
      <c r="CB42" s="103">
        <v>0</v>
      </c>
      <c r="CC42" s="103">
        <v>0</v>
      </c>
      <c r="CD42" s="103">
        <v>0</v>
      </c>
      <c r="CE42" s="103">
        <f t="shared" si="60"/>
        <v>0</v>
      </c>
      <c r="CF42" s="103">
        <f t="shared" si="61"/>
        <v>1</v>
      </c>
      <c r="CG42" s="103">
        <f t="shared" si="62"/>
        <v>0</v>
      </c>
      <c r="CH42" s="91">
        <v>0</v>
      </c>
      <c r="CI42" s="91">
        <v>0</v>
      </c>
      <c r="CJ42" s="91">
        <v>0</v>
      </c>
      <c r="CK42" s="91">
        <v>0</v>
      </c>
      <c r="CL42" s="91">
        <v>1</v>
      </c>
      <c r="CM42" s="91">
        <v>0</v>
      </c>
      <c r="CN42" s="91">
        <v>0</v>
      </c>
      <c r="CO42" s="91">
        <v>0</v>
      </c>
      <c r="CP42" s="91">
        <v>0</v>
      </c>
      <c r="CQ42" s="103">
        <f t="shared" si="63"/>
        <v>0</v>
      </c>
      <c r="CR42" s="104">
        <f t="shared" si="64"/>
        <v>0</v>
      </c>
      <c r="CS42" s="103">
        <f t="shared" si="65"/>
        <v>0</v>
      </c>
      <c r="CT42" s="103">
        <f t="shared" si="66"/>
        <v>0</v>
      </c>
      <c r="CU42" s="103">
        <f t="shared" si="67"/>
        <v>0</v>
      </c>
      <c r="CV42" s="103">
        <f t="shared" si="68"/>
        <v>0</v>
      </c>
      <c r="CW42" s="103">
        <v>0</v>
      </c>
      <c r="CX42" s="103">
        <v>0</v>
      </c>
      <c r="CY42" s="103">
        <f t="shared" si="69"/>
        <v>0</v>
      </c>
      <c r="CZ42" s="103">
        <v>0</v>
      </c>
      <c r="DA42" s="103">
        <v>0</v>
      </c>
      <c r="DB42" s="103">
        <f t="shared" si="70"/>
        <v>0</v>
      </c>
      <c r="DC42" s="103">
        <v>0</v>
      </c>
      <c r="DD42" s="103">
        <v>0</v>
      </c>
      <c r="DE42" s="103">
        <f t="shared" si="71"/>
        <v>0</v>
      </c>
      <c r="DF42" s="103">
        <f t="shared" si="72"/>
        <v>0</v>
      </c>
      <c r="DG42" s="103">
        <f t="shared" si="73"/>
        <v>0</v>
      </c>
      <c r="DH42" s="103">
        <f t="shared" si="74"/>
        <v>0</v>
      </c>
      <c r="DI42" s="103">
        <v>0</v>
      </c>
      <c r="DJ42" s="103">
        <v>0</v>
      </c>
      <c r="DK42" s="103">
        <f t="shared" si="75"/>
        <v>0</v>
      </c>
      <c r="DL42" s="103">
        <v>0</v>
      </c>
      <c r="DM42" s="103">
        <v>0</v>
      </c>
      <c r="DN42" s="103">
        <f t="shared" si="76"/>
        <v>0</v>
      </c>
      <c r="DO42" s="103">
        <v>0</v>
      </c>
      <c r="DP42" s="103">
        <v>0</v>
      </c>
      <c r="DQ42" s="103">
        <f t="shared" si="77"/>
        <v>0</v>
      </c>
      <c r="DR42" s="103">
        <v>0</v>
      </c>
      <c r="DS42" s="103">
        <v>0</v>
      </c>
      <c r="DT42" s="103">
        <v>0</v>
      </c>
      <c r="DU42" s="103">
        <v>0</v>
      </c>
      <c r="DV42" s="105">
        <v>960.21</v>
      </c>
      <c r="DW42" s="105"/>
      <c r="DX42" s="103">
        <v>3</v>
      </c>
      <c r="DY42" s="103">
        <v>0</v>
      </c>
      <c r="DZ42" s="103">
        <v>0</v>
      </c>
      <c r="EA42" s="103">
        <f t="shared" si="78"/>
        <v>0</v>
      </c>
      <c r="EB42" s="104" t="s">
        <v>453</v>
      </c>
      <c r="EC42" s="103">
        <f t="shared" si="79"/>
        <v>0</v>
      </c>
      <c r="ED42" s="103">
        <f t="shared" si="80"/>
        <v>0</v>
      </c>
      <c r="EE42" s="103">
        <f t="shared" si="81"/>
        <v>0</v>
      </c>
      <c r="EF42" s="103">
        <v>0</v>
      </c>
      <c r="EG42" s="103">
        <v>0</v>
      </c>
      <c r="EH42" s="103">
        <v>0</v>
      </c>
      <c r="EI42" s="103">
        <v>0</v>
      </c>
      <c r="EJ42" s="103">
        <v>0</v>
      </c>
      <c r="EK42" s="103">
        <v>0</v>
      </c>
      <c r="EL42" s="103">
        <v>0</v>
      </c>
      <c r="EM42" s="103">
        <v>0</v>
      </c>
      <c r="EN42" s="103">
        <v>0</v>
      </c>
      <c r="EO42" s="103">
        <f t="shared" si="52"/>
        <v>0</v>
      </c>
      <c r="EP42" s="104" t="s">
        <v>453</v>
      </c>
      <c r="EQ42" s="103">
        <v>4</v>
      </c>
      <c r="ER42" s="103">
        <f t="shared" si="82"/>
        <v>4</v>
      </c>
      <c r="ES42" s="94">
        <f t="shared" si="43"/>
        <v>100</v>
      </c>
      <c r="ET42" s="103">
        <v>3</v>
      </c>
      <c r="EU42" s="103">
        <v>0</v>
      </c>
      <c r="EV42" s="103">
        <v>1</v>
      </c>
      <c r="EW42" s="103">
        <v>0</v>
      </c>
      <c r="EX42" s="105">
        <v>1406.58</v>
      </c>
      <c r="EY42" s="105">
        <v>238.22</v>
      </c>
      <c r="EZ42" s="105">
        <v>4669.2299999999996</v>
      </c>
      <c r="FA42" s="91">
        <v>0</v>
      </c>
      <c r="FB42" s="28"/>
      <c r="FC42" s="28"/>
      <c r="FD42" s="28"/>
    </row>
    <row r="43" spans="1:160" s="27" customFormat="1">
      <c r="A43" s="91" t="s">
        <v>234</v>
      </c>
      <c r="B43" s="91" t="s">
        <v>390</v>
      </c>
      <c r="C43" s="92" t="s">
        <v>31</v>
      </c>
      <c r="D43" s="93">
        <v>4404</v>
      </c>
      <c r="E43" s="93">
        <f t="shared" si="0"/>
        <v>154</v>
      </c>
      <c r="F43" s="93">
        <v>146</v>
      </c>
      <c r="G43" s="94">
        <f t="shared" si="1"/>
        <v>94.805194805194802</v>
      </c>
      <c r="H43" s="95">
        <v>8</v>
      </c>
      <c r="I43" s="96">
        <f t="shared" si="2"/>
        <v>5.1948051948051948</v>
      </c>
      <c r="J43" s="97">
        <v>132</v>
      </c>
      <c r="K43" s="96">
        <f t="shared" si="54"/>
        <v>2.9972752043596729</v>
      </c>
      <c r="L43" s="93">
        <v>2107</v>
      </c>
      <c r="M43" s="93">
        <v>1109</v>
      </c>
      <c r="N43" s="98">
        <f t="shared" si="55"/>
        <v>25.181653042688467</v>
      </c>
      <c r="O43" s="93">
        <v>845</v>
      </c>
      <c r="P43" s="93">
        <v>422</v>
      </c>
      <c r="Q43" s="94">
        <f t="shared" si="56"/>
        <v>9.5821980018165309</v>
      </c>
      <c r="R43" s="97">
        <f t="shared" si="5"/>
        <v>61</v>
      </c>
      <c r="S43" s="97">
        <v>61</v>
      </c>
      <c r="T43" s="96">
        <f t="shared" si="6"/>
        <v>100</v>
      </c>
      <c r="U43" s="95">
        <v>0</v>
      </c>
      <c r="V43" s="96">
        <f t="shared" si="7"/>
        <v>0</v>
      </c>
      <c r="W43" s="93">
        <v>16</v>
      </c>
      <c r="X43" s="93">
        <v>0</v>
      </c>
      <c r="Y43" s="93">
        <v>54</v>
      </c>
      <c r="Z43" s="99">
        <f t="shared" si="8"/>
        <v>1.2261580381471391</v>
      </c>
      <c r="AA43" s="93">
        <v>54</v>
      </c>
      <c r="AB43" s="31">
        <v>0</v>
      </c>
      <c r="AC43" s="99">
        <f t="shared" si="9"/>
        <v>1.2261580381471391</v>
      </c>
      <c r="AD43" s="100">
        <v>107.829496518626</v>
      </c>
      <c r="AE43" s="101">
        <v>168.701695872285</v>
      </c>
      <c r="AF43" s="101">
        <v>570.73262295081997</v>
      </c>
      <c r="AG43" s="101">
        <v>928.84687499999995</v>
      </c>
      <c r="AH43" s="96">
        <v>7</v>
      </c>
      <c r="AI43" s="102">
        <v>12</v>
      </c>
      <c r="AJ43" s="97">
        <v>9</v>
      </c>
      <c r="AK43" s="96">
        <f t="shared" si="10"/>
        <v>14.754098360655737</v>
      </c>
      <c r="AL43" s="93">
        <v>7</v>
      </c>
      <c r="AM43" s="93">
        <v>0</v>
      </c>
      <c r="AN43" s="39">
        <f t="shared" si="45"/>
        <v>43.75</v>
      </c>
      <c r="AO43" s="93">
        <v>9</v>
      </c>
      <c r="AP43" s="99">
        <f t="shared" si="11"/>
        <v>16.666666666666664</v>
      </c>
      <c r="AQ43" s="45">
        <v>7</v>
      </c>
      <c r="AR43" s="170">
        <v>0</v>
      </c>
      <c r="AS43" s="99">
        <f t="shared" si="46"/>
        <v>12.962962962962962</v>
      </c>
      <c r="AT43" s="93">
        <v>3</v>
      </c>
      <c r="AU43" s="162">
        <f t="shared" si="47"/>
        <v>6.811989100817438E-2</v>
      </c>
      <c r="AV43" s="35" t="s">
        <v>456</v>
      </c>
      <c r="AW43" s="97">
        <f t="shared" si="48"/>
        <v>28</v>
      </c>
      <c r="AX43" s="97">
        <f t="shared" si="49"/>
        <v>0</v>
      </c>
      <c r="AY43" s="96">
        <f t="shared" si="12"/>
        <v>0.63578564940962767</v>
      </c>
      <c r="AZ43" s="97">
        <v>3</v>
      </c>
      <c r="BA43" s="97">
        <v>25</v>
      </c>
      <c r="BB43" s="97">
        <v>0</v>
      </c>
      <c r="BC43" s="97">
        <v>0</v>
      </c>
      <c r="BD43" s="97">
        <v>0</v>
      </c>
      <c r="BE43" s="93">
        <v>0</v>
      </c>
      <c r="BF43" s="93">
        <f t="shared" si="13"/>
        <v>25</v>
      </c>
      <c r="BG43" s="93">
        <f t="shared" si="14"/>
        <v>0</v>
      </c>
      <c r="BH43" s="93">
        <v>0</v>
      </c>
      <c r="BI43" s="93">
        <v>25</v>
      </c>
      <c r="BJ43" s="93">
        <v>0</v>
      </c>
      <c r="BK43" s="93">
        <v>0</v>
      </c>
      <c r="BL43" s="103">
        <v>0</v>
      </c>
      <c r="BM43" s="103">
        <v>0</v>
      </c>
      <c r="BN43" s="103">
        <v>25</v>
      </c>
      <c r="BO43" s="103">
        <v>0</v>
      </c>
      <c r="BP43" s="94">
        <f t="shared" si="15"/>
        <v>0.56766575840145317</v>
      </c>
      <c r="BQ43" s="140">
        <v>13</v>
      </c>
      <c r="BR43" s="94">
        <f t="shared" si="16"/>
        <v>52</v>
      </c>
      <c r="BS43" s="103">
        <f t="shared" si="57"/>
        <v>0</v>
      </c>
      <c r="BT43" s="103">
        <f t="shared" si="58"/>
        <v>3</v>
      </c>
      <c r="BU43" s="103">
        <f t="shared" si="59"/>
        <v>22</v>
      </c>
      <c r="BV43" s="103">
        <v>0</v>
      </c>
      <c r="BW43" s="103">
        <v>0</v>
      </c>
      <c r="BX43" s="103">
        <v>0</v>
      </c>
      <c r="BY43" s="103">
        <v>0</v>
      </c>
      <c r="BZ43" s="103">
        <v>3</v>
      </c>
      <c r="CA43" s="103">
        <v>22</v>
      </c>
      <c r="CB43" s="103">
        <v>0</v>
      </c>
      <c r="CC43" s="103">
        <v>0</v>
      </c>
      <c r="CD43" s="103">
        <v>0</v>
      </c>
      <c r="CE43" s="103">
        <f t="shared" si="60"/>
        <v>0</v>
      </c>
      <c r="CF43" s="103">
        <f t="shared" si="61"/>
        <v>0</v>
      </c>
      <c r="CG43" s="103">
        <f t="shared" si="62"/>
        <v>0</v>
      </c>
      <c r="CH43" s="91">
        <v>0</v>
      </c>
      <c r="CI43" s="91">
        <v>0</v>
      </c>
      <c r="CJ43" s="91">
        <v>0</v>
      </c>
      <c r="CK43" s="91">
        <v>0</v>
      </c>
      <c r="CL43" s="91">
        <v>0</v>
      </c>
      <c r="CM43" s="91">
        <v>0</v>
      </c>
      <c r="CN43" s="91">
        <v>0</v>
      </c>
      <c r="CO43" s="91">
        <v>0</v>
      </c>
      <c r="CP43" s="91">
        <v>0</v>
      </c>
      <c r="CQ43" s="103">
        <f t="shared" si="63"/>
        <v>5</v>
      </c>
      <c r="CR43" s="104">
        <f t="shared" si="64"/>
        <v>0.11353315168029066</v>
      </c>
      <c r="CS43" s="103">
        <f t="shared" si="65"/>
        <v>5</v>
      </c>
      <c r="CT43" s="103">
        <f t="shared" si="66"/>
        <v>0</v>
      </c>
      <c r="CU43" s="103">
        <f t="shared" si="67"/>
        <v>5</v>
      </c>
      <c r="CV43" s="103">
        <f t="shared" si="68"/>
        <v>0</v>
      </c>
      <c r="CW43" s="103">
        <v>0</v>
      </c>
      <c r="CX43" s="103">
        <v>0</v>
      </c>
      <c r="CY43" s="103">
        <f t="shared" si="69"/>
        <v>5</v>
      </c>
      <c r="CZ43" s="103">
        <v>0</v>
      </c>
      <c r="DA43" s="103">
        <v>5</v>
      </c>
      <c r="DB43" s="103">
        <f t="shared" si="70"/>
        <v>0</v>
      </c>
      <c r="DC43" s="103">
        <v>0</v>
      </c>
      <c r="DD43" s="103">
        <v>0</v>
      </c>
      <c r="DE43" s="103">
        <f t="shared" si="71"/>
        <v>0</v>
      </c>
      <c r="DF43" s="103">
        <f t="shared" si="72"/>
        <v>0</v>
      </c>
      <c r="DG43" s="103">
        <f t="shared" si="73"/>
        <v>0</v>
      </c>
      <c r="DH43" s="103">
        <f t="shared" si="74"/>
        <v>0</v>
      </c>
      <c r="DI43" s="103">
        <v>0</v>
      </c>
      <c r="DJ43" s="103">
        <v>0</v>
      </c>
      <c r="DK43" s="103">
        <f t="shared" si="75"/>
        <v>0</v>
      </c>
      <c r="DL43" s="103">
        <v>0</v>
      </c>
      <c r="DM43" s="103">
        <v>0</v>
      </c>
      <c r="DN43" s="103">
        <f t="shared" si="76"/>
        <v>0</v>
      </c>
      <c r="DO43" s="103">
        <v>0</v>
      </c>
      <c r="DP43" s="103">
        <v>0</v>
      </c>
      <c r="DQ43" s="103">
        <f t="shared" si="77"/>
        <v>0</v>
      </c>
      <c r="DR43" s="103">
        <v>0</v>
      </c>
      <c r="DS43" s="103">
        <v>0</v>
      </c>
      <c r="DT43" s="103">
        <v>0</v>
      </c>
      <c r="DU43" s="103">
        <v>0</v>
      </c>
      <c r="DV43" s="105">
        <v>1096.8340000000001</v>
      </c>
      <c r="DW43" s="105"/>
      <c r="DX43" s="103">
        <v>16</v>
      </c>
      <c r="DY43" s="103">
        <v>0</v>
      </c>
      <c r="DZ43" s="103">
        <v>0</v>
      </c>
      <c r="EA43" s="103">
        <f t="shared" si="78"/>
        <v>4</v>
      </c>
      <c r="EB43" s="104">
        <f t="shared" si="51"/>
        <v>80</v>
      </c>
      <c r="EC43" s="103">
        <f t="shared" si="79"/>
        <v>3</v>
      </c>
      <c r="ED43" s="103">
        <f t="shared" si="80"/>
        <v>0</v>
      </c>
      <c r="EE43" s="103">
        <f t="shared" si="81"/>
        <v>1</v>
      </c>
      <c r="EF43" s="103">
        <v>3</v>
      </c>
      <c r="EG43" s="103">
        <v>0</v>
      </c>
      <c r="EH43" s="103">
        <v>1</v>
      </c>
      <c r="EI43" s="103">
        <v>0</v>
      </c>
      <c r="EJ43" s="103">
        <v>0</v>
      </c>
      <c r="EK43" s="103">
        <v>0</v>
      </c>
      <c r="EL43" s="103">
        <v>0</v>
      </c>
      <c r="EM43" s="103">
        <v>0</v>
      </c>
      <c r="EN43" s="103">
        <v>0</v>
      </c>
      <c r="EO43" s="103">
        <f t="shared" si="52"/>
        <v>1</v>
      </c>
      <c r="EP43" s="104">
        <f t="shared" si="53"/>
        <v>20</v>
      </c>
      <c r="EQ43" s="103">
        <v>4</v>
      </c>
      <c r="ER43" s="103">
        <f t="shared" si="82"/>
        <v>3</v>
      </c>
      <c r="ES43" s="94">
        <f t="shared" si="43"/>
        <v>75</v>
      </c>
      <c r="ET43" s="103">
        <v>2</v>
      </c>
      <c r="EU43" s="103">
        <v>0</v>
      </c>
      <c r="EV43" s="103">
        <v>1</v>
      </c>
      <c r="EW43" s="103">
        <v>0</v>
      </c>
      <c r="EX43" s="105">
        <v>752.1633333333333</v>
      </c>
      <c r="EY43" s="105">
        <v>735.15</v>
      </c>
      <c r="EZ43" s="105">
        <v>762.75</v>
      </c>
      <c r="FA43" s="91">
        <v>0</v>
      </c>
      <c r="FB43" s="28"/>
      <c r="FC43" s="28"/>
      <c r="FD43" s="28"/>
    </row>
    <row r="44" spans="1:160" s="27" customFormat="1">
      <c r="A44" s="26" t="s">
        <v>153</v>
      </c>
      <c r="B44" s="26" t="s">
        <v>209</v>
      </c>
      <c r="C44" s="29" t="s">
        <v>30</v>
      </c>
      <c r="D44" s="31">
        <v>9269</v>
      </c>
      <c r="E44" s="31">
        <f t="shared" si="0"/>
        <v>342</v>
      </c>
      <c r="F44" s="33">
        <v>342</v>
      </c>
      <c r="G44" s="34">
        <f t="shared" si="1"/>
        <v>100</v>
      </c>
      <c r="H44" s="32">
        <v>0</v>
      </c>
      <c r="I44" s="30">
        <f t="shared" si="2"/>
        <v>0</v>
      </c>
      <c r="J44" s="32">
        <v>271</v>
      </c>
      <c r="K44" s="30">
        <f t="shared" si="54"/>
        <v>2.9237242420973133</v>
      </c>
      <c r="L44" s="31">
        <v>4979</v>
      </c>
      <c r="M44" s="31">
        <v>2049</v>
      </c>
      <c r="N44" s="90">
        <f t="shared" si="55"/>
        <v>22.105944546337252</v>
      </c>
      <c r="O44" s="31">
        <v>886</v>
      </c>
      <c r="P44" s="31">
        <v>524</v>
      </c>
      <c r="Q44" s="34">
        <f t="shared" si="56"/>
        <v>5.6532527780774622</v>
      </c>
      <c r="R44" s="32">
        <f t="shared" si="5"/>
        <v>145</v>
      </c>
      <c r="S44" s="32">
        <v>145</v>
      </c>
      <c r="T44" s="30">
        <f t="shared" si="6"/>
        <v>100</v>
      </c>
      <c r="U44" s="32">
        <v>0</v>
      </c>
      <c r="V44" s="30">
        <f t="shared" si="7"/>
        <v>0</v>
      </c>
      <c r="W44" s="33">
        <v>31</v>
      </c>
      <c r="X44" s="33">
        <v>0</v>
      </c>
      <c r="Y44" s="33">
        <v>101</v>
      </c>
      <c r="Z44" s="39">
        <f t="shared" si="8"/>
        <v>1.0896536843240912</v>
      </c>
      <c r="AA44" s="33">
        <v>101</v>
      </c>
      <c r="AB44" s="31">
        <v>0</v>
      </c>
      <c r="AC44" s="39">
        <f t="shared" si="9"/>
        <v>1.0896536843240912</v>
      </c>
      <c r="AD44" s="42">
        <v>74.284800749722521</v>
      </c>
      <c r="AE44" s="38">
        <v>54.624087263876987</v>
      </c>
      <c r="AF44" s="38">
        <v>390.02275862068956</v>
      </c>
      <c r="AG44" s="38">
        <v>498.8316129032259</v>
      </c>
      <c r="AH44" s="30">
        <v>6.4896551724137934</v>
      </c>
      <c r="AI44" s="40">
        <v>11.290322580645162</v>
      </c>
      <c r="AJ44" s="41">
        <v>78</v>
      </c>
      <c r="AK44" s="30">
        <f t="shared" si="10"/>
        <v>53.793103448275858</v>
      </c>
      <c r="AL44" s="31">
        <v>16</v>
      </c>
      <c r="AM44" s="31">
        <v>0</v>
      </c>
      <c r="AN44" s="39">
        <f t="shared" si="45"/>
        <v>51.612903225806448</v>
      </c>
      <c r="AO44" s="31">
        <v>57</v>
      </c>
      <c r="AP44" s="39">
        <f t="shared" si="11"/>
        <v>56.435643564356432</v>
      </c>
      <c r="AQ44" s="45">
        <v>16</v>
      </c>
      <c r="AR44" s="169">
        <v>0</v>
      </c>
      <c r="AS44" s="39">
        <f t="shared" si="46"/>
        <v>15.841584158415841</v>
      </c>
      <c r="AT44" s="31">
        <v>2</v>
      </c>
      <c r="AU44" s="156">
        <f t="shared" si="47"/>
        <v>2.1577300679684972E-2</v>
      </c>
      <c r="AV44" s="35" t="s">
        <v>456</v>
      </c>
      <c r="AW44" s="41">
        <f t="shared" si="48"/>
        <v>53</v>
      </c>
      <c r="AX44" s="41">
        <f t="shared" si="49"/>
        <v>0</v>
      </c>
      <c r="AY44" s="30">
        <f t="shared" si="12"/>
        <v>0.57179846801165179</v>
      </c>
      <c r="AZ44" s="43">
        <v>0</v>
      </c>
      <c r="BA44" s="43">
        <v>53</v>
      </c>
      <c r="BB44" s="43">
        <v>0</v>
      </c>
      <c r="BC44" s="41">
        <v>0</v>
      </c>
      <c r="BD44" s="41">
        <v>0</v>
      </c>
      <c r="BE44" s="31">
        <v>0</v>
      </c>
      <c r="BF44" s="31">
        <f t="shared" si="13"/>
        <v>36</v>
      </c>
      <c r="BG44" s="31">
        <f t="shared" si="14"/>
        <v>0</v>
      </c>
      <c r="BH44" s="31">
        <v>0</v>
      </c>
      <c r="BI44" s="31">
        <v>36</v>
      </c>
      <c r="BJ44" s="31">
        <v>0</v>
      </c>
      <c r="BK44" s="31">
        <v>0</v>
      </c>
      <c r="BL44" s="45">
        <v>0</v>
      </c>
      <c r="BM44" s="45">
        <v>0</v>
      </c>
      <c r="BN44" s="45">
        <v>34</v>
      </c>
      <c r="BO44" s="45">
        <v>0</v>
      </c>
      <c r="BP44" s="34">
        <f t="shared" si="15"/>
        <v>0.3668141115546445</v>
      </c>
      <c r="BQ44" s="134">
        <v>3</v>
      </c>
      <c r="BR44" s="94">
        <f t="shared" si="16"/>
        <v>8.8235294117647065</v>
      </c>
      <c r="BS44" s="45">
        <f t="shared" si="57"/>
        <v>0</v>
      </c>
      <c r="BT44" s="45">
        <f t="shared" si="58"/>
        <v>12</v>
      </c>
      <c r="BU44" s="45">
        <f t="shared" si="59"/>
        <v>24</v>
      </c>
      <c r="BV44" s="46">
        <v>0</v>
      </c>
      <c r="BW44" s="46">
        <v>0</v>
      </c>
      <c r="BX44" s="46">
        <v>0</v>
      </c>
      <c r="BY44" s="46">
        <v>0</v>
      </c>
      <c r="BZ44" s="46">
        <v>12</v>
      </c>
      <c r="CA44" s="46">
        <v>24</v>
      </c>
      <c r="CB44" s="46">
        <v>0</v>
      </c>
      <c r="CC44" s="46">
        <v>0</v>
      </c>
      <c r="CD44" s="46">
        <v>0</v>
      </c>
      <c r="CE44" s="45">
        <f t="shared" si="60"/>
        <v>0</v>
      </c>
      <c r="CF44" s="45">
        <f t="shared" si="61"/>
        <v>0</v>
      </c>
      <c r="CG44" s="45">
        <f t="shared" si="62"/>
        <v>0</v>
      </c>
      <c r="CH44" s="46">
        <v>0</v>
      </c>
      <c r="CI44" s="46">
        <v>0</v>
      </c>
      <c r="CJ44" s="46">
        <v>0</v>
      </c>
      <c r="CK44" s="46">
        <v>0</v>
      </c>
      <c r="CL44" s="46">
        <v>0</v>
      </c>
      <c r="CM44" s="46">
        <v>0</v>
      </c>
      <c r="CN44" s="46">
        <v>0</v>
      </c>
      <c r="CO44" s="46">
        <v>0</v>
      </c>
      <c r="CP44" s="46">
        <v>0</v>
      </c>
      <c r="CQ44" s="45">
        <f t="shared" si="63"/>
        <v>1</v>
      </c>
      <c r="CR44" s="47">
        <f t="shared" si="64"/>
        <v>1.0788650339842486E-2</v>
      </c>
      <c r="CS44" s="45">
        <f t="shared" si="65"/>
        <v>1</v>
      </c>
      <c r="CT44" s="45">
        <f t="shared" si="66"/>
        <v>0</v>
      </c>
      <c r="CU44" s="45">
        <f t="shared" si="67"/>
        <v>1</v>
      </c>
      <c r="CV44" s="45">
        <f t="shared" si="68"/>
        <v>0</v>
      </c>
      <c r="CW44" s="45">
        <v>0</v>
      </c>
      <c r="CX44" s="45">
        <v>0</v>
      </c>
      <c r="CY44" s="45">
        <f t="shared" si="69"/>
        <v>1</v>
      </c>
      <c r="CZ44" s="45">
        <v>0</v>
      </c>
      <c r="DA44" s="45">
        <v>1</v>
      </c>
      <c r="DB44" s="45">
        <f t="shared" si="70"/>
        <v>0</v>
      </c>
      <c r="DC44" s="45">
        <v>0</v>
      </c>
      <c r="DD44" s="45">
        <v>0</v>
      </c>
      <c r="DE44" s="45">
        <f t="shared" si="71"/>
        <v>0</v>
      </c>
      <c r="DF44" s="45">
        <f t="shared" si="72"/>
        <v>0</v>
      </c>
      <c r="DG44" s="45">
        <f t="shared" si="73"/>
        <v>0</v>
      </c>
      <c r="DH44" s="45">
        <f t="shared" si="74"/>
        <v>0</v>
      </c>
      <c r="DI44" s="45">
        <v>0</v>
      </c>
      <c r="DJ44" s="45">
        <v>0</v>
      </c>
      <c r="DK44" s="45">
        <f t="shared" si="75"/>
        <v>0</v>
      </c>
      <c r="DL44" s="45">
        <v>0</v>
      </c>
      <c r="DM44" s="45">
        <v>0</v>
      </c>
      <c r="DN44" s="45">
        <f t="shared" si="76"/>
        <v>0</v>
      </c>
      <c r="DO44" s="45">
        <v>0</v>
      </c>
      <c r="DP44" s="45">
        <v>0</v>
      </c>
      <c r="DQ44" s="45">
        <f t="shared" si="77"/>
        <v>0</v>
      </c>
      <c r="DR44" s="45">
        <v>0</v>
      </c>
      <c r="DS44" s="45">
        <v>0</v>
      </c>
      <c r="DT44" s="45">
        <v>0</v>
      </c>
      <c r="DU44" s="45">
        <v>0</v>
      </c>
      <c r="DV44" s="48">
        <v>432.64</v>
      </c>
      <c r="DW44" s="48"/>
      <c r="DX44" s="45">
        <v>1</v>
      </c>
      <c r="DY44" s="45">
        <v>0</v>
      </c>
      <c r="DZ44" s="45">
        <v>0</v>
      </c>
      <c r="EA44" s="45">
        <f t="shared" si="78"/>
        <v>2</v>
      </c>
      <c r="EB44" s="47">
        <f t="shared" si="51"/>
        <v>200</v>
      </c>
      <c r="EC44" s="45">
        <f t="shared" si="79"/>
        <v>0</v>
      </c>
      <c r="ED44" s="45">
        <f t="shared" si="80"/>
        <v>1</v>
      </c>
      <c r="EE44" s="45">
        <f t="shared" si="81"/>
        <v>1</v>
      </c>
      <c r="EF44" s="45">
        <v>0</v>
      </c>
      <c r="EG44" s="45">
        <v>1</v>
      </c>
      <c r="EH44" s="45">
        <v>1</v>
      </c>
      <c r="EI44" s="45">
        <v>0</v>
      </c>
      <c r="EJ44" s="45">
        <v>0</v>
      </c>
      <c r="EK44" s="45">
        <v>0</v>
      </c>
      <c r="EL44" s="45">
        <v>0</v>
      </c>
      <c r="EM44" s="45">
        <v>0</v>
      </c>
      <c r="EN44" s="45">
        <v>0</v>
      </c>
      <c r="EO44" s="45">
        <f t="shared" si="52"/>
        <v>-1</v>
      </c>
      <c r="EP44" s="47">
        <f t="shared" si="53"/>
        <v>-100</v>
      </c>
      <c r="EQ44" s="45">
        <v>15</v>
      </c>
      <c r="ER44" s="45">
        <f t="shared" si="82"/>
        <v>10</v>
      </c>
      <c r="ES44" s="34">
        <f t="shared" si="43"/>
        <v>66.666666666666657</v>
      </c>
      <c r="ET44" s="45">
        <v>7</v>
      </c>
      <c r="EU44" s="45">
        <v>0</v>
      </c>
      <c r="EV44" s="45">
        <v>1</v>
      </c>
      <c r="EW44" s="45">
        <v>2</v>
      </c>
      <c r="EX44" s="48">
        <v>1078</v>
      </c>
      <c r="EY44" s="48">
        <v>217</v>
      </c>
      <c r="EZ44" s="48">
        <v>5890</v>
      </c>
      <c r="FA44" s="46">
        <v>0</v>
      </c>
      <c r="FB44" s="28"/>
      <c r="FC44" s="28"/>
      <c r="FD44" s="28"/>
    </row>
    <row r="45" spans="1:160" s="27" customFormat="1">
      <c r="A45" s="26" t="s">
        <v>154</v>
      </c>
      <c r="B45" s="26" t="s">
        <v>209</v>
      </c>
      <c r="C45" s="29" t="s">
        <v>30</v>
      </c>
      <c r="D45" s="31">
        <v>4348</v>
      </c>
      <c r="E45" s="31">
        <f t="shared" si="0"/>
        <v>246</v>
      </c>
      <c r="F45" s="33">
        <v>246</v>
      </c>
      <c r="G45" s="34">
        <f t="shared" si="1"/>
        <v>100</v>
      </c>
      <c r="H45" s="32">
        <v>0</v>
      </c>
      <c r="I45" s="30">
        <f t="shared" si="2"/>
        <v>0</v>
      </c>
      <c r="J45" s="32">
        <v>191</v>
      </c>
      <c r="K45" s="30">
        <f t="shared" si="54"/>
        <v>4.3928242870285192</v>
      </c>
      <c r="L45" s="31">
        <v>3178</v>
      </c>
      <c r="M45" s="31">
        <v>1173</v>
      </c>
      <c r="N45" s="90">
        <f t="shared" si="55"/>
        <v>26.977920883164675</v>
      </c>
      <c r="O45" s="31">
        <v>770</v>
      </c>
      <c r="P45" s="31">
        <v>413</v>
      </c>
      <c r="Q45" s="34">
        <f t="shared" si="56"/>
        <v>9.498620055197792</v>
      </c>
      <c r="R45" s="32">
        <f t="shared" si="5"/>
        <v>207</v>
      </c>
      <c r="S45" s="32">
        <v>205</v>
      </c>
      <c r="T45" s="30">
        <f t="shared" si="6"/>
        <v>99.033816425120762</v>
      </c>
      <c r="U45" s="32">
        <v>2</v>
      </c>
      <c r="V45" s="30">
        <f t="shared" si="7"/>
        <v>0.96618357487922701</v>
      </c>
      <c r="W45" s="33">
        <v>20</v>
      </c>
      <c r="X45" s="33">
        <v>0</v>
      </c>
      <c r="Y45" s="33">
        <v>149</v>
      </c>
      <c r="Z45" s="39">
        <f t="shared" si="8"/>
        <v>3.4268629254829803</v>
      </c>
      <c r="AA45" s="33">
        <v>149</v>
      </c>
      <c r="AB45" s="31">
        <v>0</v>
      </c>
      <c r="AC45" s="39">
        <f t="shared" si="9"/>
        <v>3.4268629254829803</v>
      </c>
      <c r="AD45" s="42">
        <v>72.183841051784981</v>
      </c>
      <c r="AE45" s="38">
        <v>41.338897673198446</v>
      </c>
      <c r="AF45" s="38">
        <v>368.96946341463411</v>
      </c>
      <c r="AG45" s="38">
        <v>591.96199999999999</v>
      </c>
      <c r="AH45" s="30">
        <v>6.1121951219512196</v>
      </c>
      <c r="AI45" s="40">
        <v>14.75</v>
      </c>
      <c r="AJ45" s="41">
        <v>89</v>
      </c>
      <c r="AK45" s="30">
        <f t="shared" si="10"/>
        <v>43.414634146341463</v>
      </c>
      <c r="AL45" s="31">
        <v>58</v>
      </c>
      <c r="AM45" s="31">
        <v>0</v>
      </c>
      <c r="AN45" s="39">
        <f t="shared" si="45"/>
        <v>290</v>
      </c>
      <c r="AO45" s="31">
        <v>72</v>
      </c>
      <c r="AP45" s="39">
        <f t="shared" si="11"/>
        <v>48.322147651006716</v>
      </c>
      <c r="AQ45" s="45">
        <v>49</v>
      </c>
      <c r="AR45" s="169">
        <v>0</v>
      </c>
      <c r="AS45" s="39">
        <f t="shared" si="46"/>
        <v>32.885906040268459</v>
      </c>
      <c r="AT45" s="31">
        <v>2</v>
      </c>
      <c r="AU45" s="156">
        <f t="shared" si="47"/>
        <v>4.5998160073597055E-2</v>
      </c>
      <c r="AV45" s="35" t="s">
        <v>456</v>
      </c>
      <c r="AW45" s="41">
        <f t="shared" si="48"/>
        <v>36</v>
      </c>
      <c r="AX45" s="41">
        <f t="shared" si="49"/>
        <v>0</v>
      </c>
      <c r="AY45" s="30">
        <f t="shared" si="12"/>
        <v>0.82796688132474694</v>
      </c>
      <c r="AZ45" s="43">
        <v>0</v>
      </c>
      <c r="BA45" s="43">
        <v>36</v>
      </c>
      <c r="BB45" s="43">
        <v>0</v>
      </c>
      <c r="BC45" s="41">
        <v>0</v>
      </c>
      <c r="BD45" s="41">
        <v>0</v>
      </c>
      <c r="BE45" s="31">
        <v>0</v>
      </c>
      <c r="BF45" s="31">
        <f t="shared" si="13"/>
        <v>27</v>
      </c>
      <c r="BG45" s="31">
        <f t="shared" si="14"/>
        <v>0</v>
      </c>
      <c r="BH45" s="31">
        <v>0</v>
      </c>
      <c r="BI45" s="31">
        <v>27</v>
      </c>
      <c r="BJ45" s="31">
        <v>0</v>
      </c>
      <c r="BK45" s="31">
        <v>0</v>
      </c>
      <c r="BL45" s="45">
        <v>0</v>
      </c>
      <c r="BM45" s="45">
        <v>0</v>
      </c>
      <c r="BN45" s="45">
        <v>27</v>
      </c>
      <c r="BO45" s="45">
        <v>0</v>
      </c>
      <c r="BP45" s="34">
        <f t="shared" si="15"/>
        <v>0.6209751609935602</v>
      </c>
      <c r="BQ45" s="134">
        <v>2</v>
      </c>
      <c r="BR45" s="94">
        <f t="shared" si="16"/>
        <v>7.4074074074074066</v>
      </c>
      <c r="BS45" s="45">
        <f t="shared" si="57"/>
        <v>0</v>
      </c>
      <c r="BT45" s="45">
        <f t="shared" si="58"/>
        <v>21</v>
      </c>
      <c r="BU45" s="45">
        <f t="shared" si="59"/>
        <v>6</v>
      </c>
      <c r="BV45" s="46">
        <v>0</v>
      </c>
      <c r="BW45" s="46">
        <v>0</v>
      </c>
      <c r="BX45" s="46">
        <v>0</v>
      </c>
      <c r="BY45" s="46">
        <v>0</v>
      </c>
      <c r="BZ45" s="46">
        <v>21</v>
      </c>
      <c r="CA45" s="46">
        <v>6</v>
      </c>
      <c r="CB45" s="46">
        <v>0</v>
      </c>
      <c r="CC45" s="46">
        <v>0</v>
      </c>
      <c r="CD45" s="46">
        <v>0</v>
      </c>
      <c r="CE45" s="45">
        <f t="shared" si="60"/>
        <v>0</v>
      </c>
      <c r="CF45" s="45">
        <f t="shared" si="61"/>
        <v>0</v>
      </c>
      <c r="CG45" s="45">
        <f t="shared" si="62"/>
        <v>0</v>
      </c>
      <c r="CH45" s="46">
        <v>0</v>
      </c>
      <c r="CI45" s="46">
        <v>0</v>
      </c>
      <c r="CJ45" s="46">
        <v>0</v>
      </c>
      <c r="CK45" s="46">
        <v>0</v>
      </c>
      <c r="CL45" s="46">
        <v>0</v>
      </c>
      <c r="CM45" s="46">
        <v>0</v>
      </c>
      <c r="CN45" s="46">
        <v>0</v>
      </c>
      <c r="CO45" s="46">
        <v>0</v>
      </c>
      <c r="CP45" s="46">
        <v>0</v>
      </c>
      <c r="CQ45" s="45">
        <f t="shared" si="63"/>
        <v>7</v>
      </c>
      <c r="CR45" s="47">
        <f t="shared" si="64"/>
        <v>0.16099356025758971</v>
      </c>
      <c r="CS45" s="45">
        <f t="shared" si="65"/>
        <v>6</v>
      </c>
      <c r="CT45" s="45">
        <f t="shared" si="66"/>
        <v>0</v>
      </c>
      <c r="CU45" s="45">
        <f t="shared" si="67"/>
        <v>6</v>
      </c>
      <c r="CV45" s="45">
        <f t="shared" si="68"/>
        <v>0</v>
      </c>
      <c r="CW45" s="45">
        <v>0</v>
      </c>
      <c r="CX45" s="45">
        <v>0</v>
      </c>
      <c r="CY45" s="45">
        <f t="shared" si="69"/>
        <v>6</v>
      </c>
      <c r="CZ45" s="45">
        <v>0</v>
      </c>
      <c r="DA45" s="45">
        <v>6</v>
      </c>
      <c r="DB45" s="45">
        <f t="shared" si="70"/>
        <v>0</v>
      </c>
      <c r="DC45" s="45">
        <v>0</v>
      </c>
      <c r="DD45" s="45">
        <v>0</v>
      </c>
      <c r="DE45" s="45">
        <f t="shared" si="71"/>
        <v>0</v>
      </c>
      <c r="DF45" s="45">
        <f t="shared" si="72"/>
        <v>0</v>
      </c>
      <c r="DG45" s="45">
        <f t="shared" si="73"/>
        <v>0</v>
      </c>
      <c r="DH45" s="45">
        <f t="shared" si="74"/>
        <v>0</v>
      </c>
      <c r="DI45" s="45">
        <v>0</v>
      </c>
      <c r="DJ45" s="45">
        <v>0</v>
      </c>
      <c r="DK45" s="45">
        <f t="shared" si="75"/>
        <v>0</v>
      </c>
      <c r="DL45" s="45">
        <v>0</v>
      </c>
      <c r="DM45" s="45">
        <v>0</v>
      </c>
      <c r="DN45" s="45">
        <f t="shared" si="76"/>
        <v>0</v>
      </c>
      <c r="DO45" s="45">
        <v>0</v>
      </c>
      <c r="DP45" s="45">
        <v>0</v>
      </c>
      <c r="DQ45" s="45">
        <f t="shared" si="77"/>
        <v>1</v>
      </c>
      <c r="DR45" s="45">
        <v>0</v>
      </c>
      <c r="DS45" s="45">
        <v>0</v>
      </c>
      <c r="DT45" s="45">
        <v>1</v>
      </c>
      <c r="DU45" s="45">
        <v>0</v>
      </c>
      <c r="DV45" s="48">
        <v>740.52</v>
      </c>
      <c r="DW45" s="48">
        <v>280.23</v>
      </c>
      <c r="DX45" s="45">
        <v>9</v>
      </c>
      <c r="DY45" s="45">
        <v>0</v>
      </c>
      <c r="DZ45" s="45">
        <v>0</v>
      </c>
      <c r="EA45" s="45">
        <f t="shared" si="78"/>
        <v>5</v>
      </c>
      <c r="EB45" s="47">
        <f t="shared" si="51"/>
        <v>71.428571428571431</v>
      </c>
      <c r="EC45" s="45">
        <f t="shared" si="79"/>
        <v>1</v>
      </c>
      <c r="ED45" s="45">
        <f t="shared" si="80"/>
        <v>3</v>
      </c>
      <c r="EE45" s="45">
        <f t="shared" si="81"/>
        <v>1</v>
      </c>
      <c r="EF45" s="45">
        <v>1</v>
      </c>
      <c r="EG45" s="45">
        <v>3</v>
      </c>
      <c r="EH45" s="45">
        <v>1</v>
      </c>
      <c r="EI45" s="45">
        <v>0</v>
      </c>
      <c r="EJ45" s="45">
        <v>0</v>
      </c>
      <c r="EK45" s="45">
        <v>0</v>
      </c>
      <c r="EL45" s="45">
        <v>0</v>
      </c>
      <c r="EM45" s="45">
        <v>0</v>
      </c>
      <c r="EN45" s="45">
        <v>0</v>
      </c>
      <c r="EO45" s="45">
        <f t="shared" si="52"/>
        <v>2</v>
      </c>
      <c r="EP45" s="47">
        <f t="shared" si="53"/>
        <v>28.571428571428569</v>
      </c>
      <c r="EQ45" s="45">
        <v>1</v>
      </c>
      <c r="ER45" s="45">
        <f t="shared" si="82"/>
        <v>1</v>
      </c>
      <c r="ES45" s="34">
        <f t="shared" si="43"/>
        <v>100</v>
      </c>
      <c r="ET45" s="45">
        <v>1</v>
      </c>
      <c r="EU45" s="45">
        <v>0</v>
      </c>
      <c r="EV45" s="45">
        <v>0</v>
      </c>
      <c r="EW45" s="45">
        <v>0</v>
      </c>
      <c r="EX45" s="48">
        <v>238</v>
      </c>
      <c r="EY45" s="48">
        <v>238</v>
      </c>
      <c r="EZ45" s="48">
        <v>238</v>
      </c>
      <c r="FA45" s="46">
        <v>0</v>
      </c>
      <c r="FB45" s="28"/>
      <c r="FC45" s="28"/>
      <c r="FD45" s="28"/>
    </row>
    <row r="46" spans="1:160" s="27" customFormat="1">
      <c r="A46" s="91" t="s">
        <v>235</v>
      </c>
      <c r="B46" s="91" t="s">
        <v>390</v>
      </c>
      <c r="C46" s="92" t="s">
        <v>33</v>
      </c>
      <c r="D46" s="93">
        <v>3073</v>
      </c>
      <c r="E46" s="93">
        <f t="shared" si="0"/>
        <v>85</v>
      </c>
      <c r="F46" s="93">
        <v>83</v>
      </c>
      <c r="G46" s="94">
        <f t="shared" si="1"/>
        <v>97.647058823529406</v>
      </c>
      <c r="H46" s="95">
        <v>2</v>
      </c>
      <c r="I46" s="96">
        <f t="shared" si="2"/>
        <v>2.3529411764705883</v>
      </c>
      <c r="J46" s="97">
        <v>71</v>
      </c>
      <c r="K46" s="96">
        <f t="shared" si="54"/>
        <v>2.3104458184184837</v>
      </c>
      <c r="L46" s="93">
        <v>1237</v>
      </c>
      <c r="M46" s="93">
        <v>675</v>
      </c>
      <c r="N46" s="98">
        <f t="shared" si="55"/>
        <v>21.965506020175724</v>
      </c>
      <c r="O46" s="93">
        <v>381</v>
      </c>
      <c r="P46" s="93">
        <v>215</v>
      </c>
      <c r="Q46" s="94">
        <f t="shared" si="56"/>
        <v>6.9964204360559705</v>
      </c>
      <c r="R46" s="97">
        <f t="shared" si="5"/>
        <v>31</v>
      </c>
      <c r="S46" s="97">
        <v>30</v>
      </c>
      <c r="T46" s="96">
        <f t="shared" si="6"/>
        <v>96.774193548387103</v>
      </c>
      <c r="U46" s="95">
        <v>1</v>
      </c>
      <c r="V46" s="96">
        <f t="shared" si="7"/>
        <v>3.225806451612903</v>
      </c>
      <c r="W46" s="93">
        <v>11</v>
      </c>
      <c r="X46" s="93">
        <v>0</v>
      </c>
      <c r="Y46" s="93">
        <v>28</v>
      </c>
      <c r="Z46" s="99">
        <f t="shared" si="8"/>
        <v>0.91116173120728927</v>
      </c>
      <c r="AA46" s="93">
        <v>28</v>
      </c>
      <c r="AB46" s="31">
        <v>0</v>
      </c>
      <c r="AC46" s="99">
        <f t="shared" si="9"/>
        <v>0.91116173120728927</v>
      </c>
      <c r="AD46" s="100">
        <v>138.80563417472601</v>
      </c>
      <c r="AE46" s="101">
        <v>155.68734428605001</v>
      </c>
      <c r="AF46" s="101">
        <v>788.40800000000002</v>
      </c>
      <c r="AG46" s="101">
        <v>1027.6436363636401</v>
      </c>
      <c r="AH46" s="96">
        <v>10</v>
      </c>
      <c r="AI46" s="102">
        <v>17</v>
      </c>
      <c r="AJ46" s="97">
        <v>11</v>
      </c>
      <c r="AK46" s="96">
        <f t="shared" si="10"/>
        <v>36.666666666666664</v>
      </c>
      <c r="AL46" s="93">
        <v>6</v>
      </c>
      <c r="AM46" s="93">
        <v>0</v>
      </c>
      <c r="AN46" s="39">
        <f t="shared" si="45"/>
        <v>54.54545454545454</v>
      </c>
      <c r="AO46" s="93">
        <v>11</v>
      </c>
      <c r="AP46" s="99">
        <f t="shared" si="11"/>
        <v>39.285714285714285</v>
      </c>
      <c r="AQ46" s="45">
        <v>6</v>
      </c>
      <c r="AR46" s="170">
        <v>0</v>
      </c>
      <c r="AS46" s="99">
        <f t="shared" si="46"/>
        <v>21.428571428571427</v>
      </c>
      <c r="AT46" s="93">
        <v>3</v>
      </c>
      <c r="AU46" s="162">
        <f t="shared" si="47"/>
        <v>9.7624471200780993E-2</v>
      </c>
      <c r="AV46" s="35" t="s">
        <v>456</v>
      </c>
      <c r="AW46" s="97">
        <f t="shared" si="48"/>
        <v>98</v>
      </c>
      <c r="AX46" s="97">
        <f t="shared" si="49"/>
        <v>0</v>
      </c>
      <c r="AY46" s="96">
        <f t="shared" si="12"/>
        <v>3.1890660592255129</v>
      </c>
      <c r="AZ46" s="97">
        <v>7</v>
      </c>
      <c r="BA46" s="97">
        <v>91</v>
      </c>
      <c r="BB46" s="97">
        <v>0</v>
      </c>
      <c r="BC46" s="97">
        <v>0</v>
      </c>
      <c r="BD46" s="97">
        <v>0</v>
      </c>
      <c r="BE46" s="93">
        <v>0</v>
      </c>
      <c r="BF46" s="93">
        <f t="shared" si="13"/>
        <v>93</v>
      </c>
      <c r="BG46" s="93">
        <f t="shared" si="14"/>
        <v>0</v>
      </c>
      <c r="BH46" s="93">
        <v>0</v>
      </c>
      <c r="BI46" s="93">
        <v>93</v>
      </c>
      <c r="BJ46" s="93">
        <v>0</v>
      </c>
      <c r="BK46" s="93">
        <v>0</v>
      </c>
      <c r="BL46" s="103">
        <v>0</v>
      </c>
      <c r="BM46" s="103">
        <v>0</v>
      </c>
      <c r="BN46" s="103">
        <v>74</v>
      </c>
      <c r="BO46" s="103">
        <v>0</v>
      </c>
      <c r="BP46" s="94">
        <f t="shared" si="15"/>
        <v>2.4080702896192645</v>
      </c>
      <c r="BQ46" s="140">
        <v>1</v>
      </c>
      <c r="BR46" s="94">
        <f t="shared" si="16"/>
        <v>1.3513513513513513</v>
      </c>
      <c r="BS46" s="103">
        <f t="shared" si="57"/>
        <v>0</v>
      </c>
      <c r="BT46" s="103">
        <f t="shared" si="58"/>
        <v>74</v>
      </c>
      <c r="BU46" s="103">
        <f t="shared" si="59"/>
        <v>19</v>
      </c>
      <c r="BV46" s="103">
        <v>0</v>
      </c>
      <c r="BW46" s="103">
        <v>0</v>
      </c>
      <c r="BX46" s="103">
        <v>0</v>
      </c>
      <c r="BY46" s="103">
        <v>0</v>
      </c>
      <c r="BZ46" s="103">
        <v>74</v>
      </c>
      <c r="CA46" s="103">
        <v>19</v>
      </c>
      <c r="CB46" s="103">
        <v>0</v>
      </c>
      <c r="CC46" s="103">
        <v>0</v>
      </c>
      <c r="CD46" s="103">
        <v>0</v>
      </c>
      <c r="CE46" s="103">
        <f t="shared" si="60"/>
        <v>0</v>
      </c>
      <c r="CF46" s="103">
        <f t="shared" si="61"/>
        <v>0</v>
      </c>
      <c r="CG46" s="103">
        <f t="shared" si="62"/>
        <v>0</v>
      </c>
      <c r="CH46" s="91">
        <v>0</v>
      </c>
      <c r="CI46" s="91">
        <v>0</v>
      </c>
      <c r="CJ46" s="91">
        <v>0</v>
      </c>
      <c r="CK46" s="91">
        <v>0</v>
      </c>
      <c r="CL46" s="91">
        <v>0</v>
      </c>
      <c r="CM46" s="91">
        <v>0</v>
      </c>
      <c r="CN46" s="91">
        <v>0</v>
      </c>
      <c r="CO46" s="91">
        <v>0</v>
      </c>
      <c r="CP46" s="91">
        <v>0</v>
      </c>
      <c r="CQ46" s="103">
        <f t="shared" si="63"/>
        <v>0</v>
      </c>
      <c r="CR46" s="104">
        <f t="shared" si="64"/>
        <v>0</v>
      </c>
      <c r="CS46" s="103">
        <f t="shared" si="65"/>
        <v>0</v>
      </c>
      <c r="CT46" s="103">
        <f t="shared" si="66"/>
        <v>0</v>
      </c>
      <c r="CU46" s="103">
        <f t="shared" si="67"/>
        <v>0</v>
      </c>
      <c r="CV46" s="103">
        <f t="shared" si="68"/>
        <v>0</v>
      </c>
      <c r="CW46" s="103">
        <v>0</v>
      </c>
      <c r="CX46" s="103">
        <v>0</v>
      </c>
      <c r="CY46" s="103">
        <f t="shared" si="69"/>
        <v>0</v>
      </c>
      <c r="CZ46" s="103">
        <v>0</v>
      </c>
      <c r="DA46" s="103">
        <v>0</v>
      </c>
      <c r="DB46" s="103">
        <f t="shared" si="70"/>
        <v>0</v>
      </c>
      <c r="DC46" s="103">
        <v>0</v>
      </c>
      <c r="DD46" s="103">
        <v>0</v>
      </c>
      <c r="DE46" s="103">
        <f t="shared" si="71"/>
        <v>0</v>
      </c>
      <c r="DF46" s="103">
        <f t="shared" si="72"/>
        <v>0</v>
      </c>
      <c r="DG46" s="103">
        <f t="shared" si="73"/>
        <v>0</v>
      </c>
      <c r="DH46" s="103">
        <f t="shared" si="74"/>
        <v>0</v>
      </c>
      <c r="DI46" s="103">
        <v>0</v>
      </c>
      <c r="DJ46" s="103">
        <v>0</v>
      </c>
      <c r="DK46" s="103">
        <f t="shared" si="75"/>
        <v>0</v>
      </c>
      <c r="DL46" s="103">
        <v>0</v>
      </c>
      <c r="DM46" s="103">
        <v>0</v>
      </c>
      <c r="DN46" s="103">
        <f t="shared" si="76"/>
        <v>0</v>
      </c>
      <c r="DO46" s="103">
        <v>0</v>
      </c>
      <c r="DP46" s="103">
        <v>0</v>
      </c>
      <c r="DQ46" s="103">
        <f t="shared" si="77"/>
        <v>0</v>
      </c>
      <c r="DR46" s="103">
        <v>0</v>
      </c>
      <c r="DS46" s="103">
        <v>0</v>
      </c>
      <c r="DT46" s="103">
        <v>0</v>
      </c>
      <c r="DU46" s="103">
        <v>0</v>
      </c>
      <c r="DV46" s="105"/>
      <c r="DW46" s="105"/>
      <c r="DX46" s="103">
        <v>0</v>
      </c>
      <c r="DY46" s="103">
        <v>0</v>
      </c>
      <c r="DZ46" s="103">
        <v>0</v>
      </c>
      <c r="EA46" s="103">
        <f t="shared" si="78"/>
        <v>0</v>
      </c>
      <c r="EB46" s="104" t="s">
        <v>453</v>
      </c>
      <c r="EC46" s="103">
        <f t="shared" si="79"/>
        <v>0</v>
      </c>
      <c r="ED46" s="103">
        <f t="shared" si="80"/>
        <v>0</v>
      </c>
      <c r="EE46" s="103">
        <f t="shared" si="81"/>
        <v>0</v>
      </c>
      <c r="EF46" s="103">
        <v>0</v>
      </c>
      <c r="EG46" s="103">
        <v>0</v>
      </c>
      <c r="EH46" s="103">
        <v>0</v>
      </c>
      <c r="EI46" s="103">
        <v>0</v>
      </c>
      <c r="EJ46" s="103">
        <v>0</v>
      </c>
      <c r="EK46" s="103">
        <v>0</v>
      </c>
      <c r="EL46" s="103">
        <v>0</v>
      </c>
      <c r="EM46" s="103">
        <v>0</v>
      </c>
      <c r="EN46" s="103">
        <v>0</v>
      </c>
      <c r="EO46" s="103">
        <f t="shared" si="52"/>
        <v>0</v>
      </c>
      <c r="EP46" s="104" t="s">
        <v>453</v>
      </c>
      <c r="EQ46" s="103">
        <v>3</v>
      </c>
      <c r="ER46" s="103">
        <f t="shared" si="82"/>
        <v>2</v>
      </c>
      <c r="ES46" s="94">
        <f t="shared" si="43"/>
        <v>66.666666666666657</v>
      </c>
      <c r="ET46" s="103">
        <v>0</v>
      </c>
      <c r="EU46" s="103">
        <v>0</v>
      </c>
      <c r="EV46" s="103">
        <v>2</v>
      </c>
      <c r="EW46" s="103">
        <v>0</v>
      </c>
      <c r="EX46" s="105">
        <v>1489.33</v>
      </c>
      <c r="EY46" s="105">
        <v>564.74</v>
      </c>
      <c r="EZ46" s="105">
        <v>2413.92</v>
      </c>
      <c r="FA46" s="91">
        <v>0</v>
      </c>
      <c r="FB46" s="28"/>
      <c r="FC46" s="28"/>
      <c r="FD46" s="28"/>
    </row>
    <row r="47" spans="1:160" s="27" customFormat="1">
      <c r="A47" s="26" t="s">
        <v>398</v>
      </c>
      <c r="B47" s="26" t="s">
        <v>438</v>
      </c>
      <c r="C47" s="29" t="s">
        <v>32</v>
      </c>
      <c r="D47" s="31">
        <v>5845</v>
      </c>
      <c r="E47" s="31">
        <f t="shared" si="0"/>
        <v>14</v>
      </c>
      <c r="F47" s="31">
        <v>14</v>
      </c>
      <c r="G47" s="34">
        <f t="shared" si="1"/>
        <v>100</v>
      </c>
      <c r="H47" s="32">
        <v>0</v>
      </c>
      <c r="I47" s="30">
        <f t="shared" si="2"/>
        <v>0</v>
      </c>
      <c r="J47" s="41">
        <v>14</v>
      </c>
      <c r="K47" s="30">
        <f t="shared" si="54"/>
        <v>0.23952095808383234</v>
      </c>
      <c r="L47" s="31">
        <v>1585</v>
      </c>
      <c r="M47" s="31">
        <v>1000</v>
      </c>
      <c r="N47" s="90">
        <f t="shared" si="55"/>
        <v>17.108639863130882</v>
      </c>
      <c r="O47" s="31">
        <v>499</v>
      </c>
      <c r="P47" s="31">
        <v>362</v>
      </c>
      <c r="Q47" s="34">
        <f t="shared" si="56"/>
        <v>6.1933276304533793</v>
      </c>
      <c r="R47" s="41">
        <f t="shared" si="5"/>
        <v>56</v>
      </c>
      <c r="S47" s="41">
        <v>56</v>
      </c>
      <c r="T47" s="30">
        <f t="shared" si="6"/>
        <v>100</v>
      </c>
      <c r="U47" s="32">
        <v>0</v>
      </c>
      <c r="V47" s="30">
        <f t="shared" si="7"/>
        <v>0</v>
      </c>
      <c r="W47" s="31">
        <v>2</v>
      </c>
      <c r="X47" s="31">
        <v>0</v>
      </c>
      <c r="Y47" s="31">
        <v>48</v>
      </c>
      <c r="Z47" s="39">
        <f t="shared" si="8"/>
        <v>0.82121471343028241</v>
      </c>
      <c r="AA47" s="31">
        <v>48</v>
      </c>
      <c r="AB47" s="31">
        <v>0</v>
      </c>
      <c r="AC47" s="39">
        <f t="shared" si="9"/>
        <v>0.82121471343028241</v>
      </c>
      <c r="AD47" s="42">
        <v>75.041882352941201</v>
      </c>
      <c r="AE47" s="38">
        <v>37.929600000000001</v>
      </c>
      <c r="AF47" s="38">
        <v>691.168888888889</v>
      </c>
      <c r="AG47" s="38">
        <v>474.12</v>
      </c>
      <c r="AH47" s="30">
        <v>8.9814814814814792</v>
      </c>
      <c r="AI47" s="40">
        <v>12.5</v>
      </c>
      <c r="AJ47" s="41">
        <v>21</v>
      </c>
      <c r="AK47" s="30">
        <f t="shared" si="10"/>
        <v>37.5</v>
      </c>
      <c r="AL47" s="31">
        <v>1</v>
      </c>
      <c r="AM47" s="31">
        <v>0</v>
      </c>
      <c r="AN47" s="39">
        <f t="shared" si="45"/>
        <v>50</v>
      </c>
      <c r="AO47" s="31">
        <v>17</v>
      </c>
      <c r="AP47" s="39">
        <f t="shared" si="11"/>
        <v>35.416666666666671</v>
      </c>
      <c r="AQ47" s="45">
        <v>1</v>
      </c>
      <c r="AR47" s="169">
        <v>0</v>
      </c>
      <c r="AS47" s="39">
        <f t="shared" si="46"/>
        <v>2.083333333333333</v>
      </c>
      <c r="AT47" s="31">
        <v>16</v>
      </c>
      <c r="AU47" s="156">
        <f t="shared" si="47"/>
        <v>0.2737382378100941</v>
      </c>
      <c r="AV47" s="35" t="s">
        <v>456</v>
      </c>
      <c r="AW47" s="41">
        <f t="shared" si="48"/>
        <v>16</v>
      </c>
      <c r="AX47" s="41">
        <f t="shared" si="49"/>
        <v>0</v>
      </c>
      <c r="AY47" s="30">
        <f t="shared" si="12"/>
        <v>0.2737382378100941</v>
      </c>
      <c r="AZ47" s="41">
        <v>0</v>
      </c>
      <c r="BA47" s="41">
        <v>16</v>
      </c>
      <c r="BB47" s="41">
        <v>0</v>
      </c>
      <c r="BC47" s="41">
        <v>0</v>
      </c>
      <c r="BD47" s="41">
        <v>0</v>
      </c>
      <c r="BE47" s="31">
        <v>0</v>
      </c>
      <c r="BF47" s="31">
        <f t="shared" si="13"/>
        <v>16</v>
      </c>
      <c r="BG47" s="31">
        <f t="shared" si="14"/>
        <v>0</v>
      </c>
      <c r="BH47" s="31">
        <v>0</v>
      </c>
      <c r="BI47" s="31">
        <v>16</v>
      </c>
      <c r="BJ47" s="31">
        <v>0</v>
      </c>
      <c r="BK47" s="31">
        <v>0</v>
      </c>
      <c r="BL47" s="45">
        <v>0</v>
      </c>
      <c r="BM47" s="45">
        <v>0</v>
      </c>
      <c r="BN47" s="45">
        <v>15</v>
      </c>
      <c r="BO47" s="45">
        <v>0</v>
      </c>
      <c r="BP47" s="34">
        <f t="shared" si="15"/>
        <v>0.25662959794696322</v>
      </c>
      <c r="BQ47" s="134">
        <v>1</v>
      </c>
      <c r="BR47" s="94">
        <f t="shared" si="16"/>
        <v>6.666666666666667</v>
      </c>
      <c r="BS47" s="45">
        <f t="shared" si="57"/>
        <v>0</v>
      </c>
      <c r="BT47" s="45">
        <f t="shared" si="58"/>
        <v>12</v>
      </c>
      <c r="BU47" s="45">
        <f t="shared" si="59"/>
        <v>4</v>
      </c>
      <c r="BV47" s="45">
        <v>0</v>
      </c>
      <c r="BW47" s="45">
        <v>0</v>
      </c>
      <c r="BX47" s="45">
        <v>0</v>
      </c>
      <c r="BY47" s="45">
        <v>0</v>
      </c>
      <c r="BZ47" s="45">
        <v>12</v>
      </c>
      <c r="CA47" s="45">
        <v>4</v>
      </c>
      <c r="CB47" s="45">
        <v>0</v>
      </c>
      <c r="CC47" s="45">
        <v>0</v>
      </c>
      <c r="CD47" s="45">
        <v>0</v>
      </c>
      <c r="CE47" s="45">
        <f t="shared" si="60"/>
        <v>0</v>
      </c>
      <c r="CF47" s="45">
        <f t="shared" si="61"/>
        <v>0</v>
      </c>
      <c r="CG47" s="45">
        <f t="shared" si="62"/>
        <v>0</v>
      </c>
      <c r="CH47" s="46">
        <v>0</v>
      </c>
      <c r="CI47" s="46">
        <v>0</v>
      </c>
      <c r="CJ47" s="46">
        <v>0</v>
      </c>
      <c r="CK47" s="46">
        <v>0</v>
      </c>
      <c r="CL47" s="46">
        <v>0</v>
      </c>
      <c r="CM47" s="46">
        <v>0</v>
      </c>
      <c r="CN47" s="46">
        <v>0</v>
      </c>
      <c r="CO47" s="46">
        <v>0</v>
      </c>
      <c r="CP47" s="46">
        <v>0</v>
      </c>
      <c r="CQ47" s="45">
        <f t="shared" si="63"/>
        <v>0</v>
      </c>
      <c r="CR47" s="47">
        <f t="shared" si="64"/>
        <v>0</v>
      </c>
      <c r="CS47" s="45">
        <f t="shared" si="65"/>
        <v>0</v>
      </c>
      <c r="CT47" s="45">
        <f t="shared" si="66"/>
        <v>0</v>
      </c>
      <c r="CU47" s="45">
        <f t="shared" si="67"/>
        <v>0</v>
      </c>
      <c r="CV47" s="45">
        <f t="shared" si="68"/>
        <v>0</v>
      </c>
      <c r="CW47" s="45">
        <v>0</v>
      </c>
      <c r="CX47" s="45">
        <v>0</v>
      </c>
      <c r="CY47" s="45">
        <f t="shared" si="69"/>
        <v>0</v>
      </c>
      <c r="CZ47" s="45">
        <v>0</v>
      </c>
      <c r="DA47" s="45">
        <v>0</v>
      </c>
      <c r="DB47" s="45">
        <f t="shared" si="70"/>
        <v>0</v>
      </c>
      <c r="DC47" s="45">
        <v>0</v>
      </c>
      <c r="DD47" s="45">
        <v>0</v>
      </c>
      <c r="DE47" s="45">
        <f t="shared" si="71"/>
        <v>0</v>
      </c>
      <c r="DF47" s="45">
        <f t="shared" si="72"/>
        <v>0</v>
      </c>
      <c r="DG47" s="45">
        <f t="shared" si="73"/>
        <v>0</v>
      </c>
      <c r="DH47" s="45">
        <f t="shared" si="74"/>
        <v>0</v>
      </c>
      <c r="DI47" s="45">
        <v>0</v>
      </c>
      <c r="DJ47" s="45">
        <v>0</v>
      </c>
      <c r="DK47" s="45">
        <f t="shared" si="75"/>
        <v>0</v>
      </c>
      <c r="DL47" s="45">
        <v>0</v>
      </c>
      <c r="DM47" s="45">
        <v>0</v>
      </c>
      <c r="DN47" s="45">
        <f t="shared" si="76"/>
        <v>0</v>
      </c>
      <c r="DO47" s="45">
        <v>0</v>
      </c>
      <c r="DP47" s="45">
        <v>0</v>
      </c>
      <c r="DQ47" s="45">
        <f t="shared" si="77"/>
        <v>0</v>
      </c>
      <c r="DR47" s="45">
        <v>0</v>
      </c>
      <c r="DS47" s="45">
        <v>0</v>
      </c>
      <c r="DT47" s="45">
        <v>0</v>
      </c>
      <c r="DU47" s="45">
        <v>0</v>
      </c>
      <c r="DV47" s="48"/>
      <c r="DW47" s="48"/>
      <c r="DX47" s="45">
        <v>0</v>
      </c>
      <c r="DY47" s="45">
        <v>0</v>
      </c>
      <c r="DZ47" s="45">
        <v>0</v>
      </c>
      <c r="EA47" s="45">
        <f t="shared" si="78"/>
        <v>0</v>
      </c>
      <c r="EB47" s="106" t="s">
        <v>453</v>
      </c>
      <c r="EC47" s="45">
        <f t="shared" si="79"/>
        <v>0</v>
      </c>
      <c r="ED47" s="45">
        <f t="shared" si="80"/>
        <v>0</v>
      </c>
      <c r="EE47" s="45">
        <f t="shared" si="81"/>
        <v>0</v>
      </c>
      <c r="EF47" s="45">
        <v>0</v>
      </c>
      <c r="EG47" s="45">
        <v>0</v>
      </c>
      <c r="EH47" s="45">
        <v>0</v>
      </c>
      <c r="EI47" s="45">
        <v>0</v>
      </c>
      <c r="EJ47" s="45">
        <v>0</v>
      </c>
      <c r="EK47" s="45">
        <v>0</v>
      </c>
      <c r="EL47" s="45">
        <v>0</v>
      </c>
      <c r="EM47" s="45">
        <v>0</v>
      </c>
      <c r="EN47" s="45">
        <v>0</v>
      </c>
      <c r="EO47" s="45">
        <f t="shared" si="52"/>
        <v>0</v>
      </c>
      <c r="EP47" s="106" t="s">
        <v>453</v>
      </c>
      <c r="EQ47" s="45">
        <v>10</v>
      </c>
      <c r="ER47" s="45">
        <f t="shared" si="82"/>
        <v>9</v>
      </c>
      <c r="ES47" s="34">
        <f t="shared" si="43"/>
        <v>90</v>
      </c>
      <c r="ET47" s="45">
        <v>0</v>
      </c>
      <c r="EU47" s="45">
        <v>1</v>
      </c>
      <c r="EV47" s="45">
        <v>8</v>
      </c>
      <c r="EW47" s="45">
        <v>0</v>
      </c>
      <c r="EX47" s="48">
        <v>975.75823441716909</v>
      </c>
      <c r="EY47" s="48">
        <v>262.06577912724185</v>
      </c>
      <c r="EZ47" s="48">
        <v>2111.8058345290488</v>
      </c>
      <c r="FA47" s="46">
        <v>0</v>
      </c>
      <c r="FB47" s="28"/>
      <c r="FC47" s="28"/>
      <c r="FD47" s="28"/>
    </row>
    <row r="48" spans="1:160" s="27" customFormat="1">
      <c r="A48" s="26" t="s">
        <v>155</v>
      </c>
      <c r="B48" s="26" t="s">
        <v>209</v>
      </c>
      <c r="C48" s="29" t="s">
        <v>30</v>
      </c>
      <c r="D48" s="31">
        <v>15368</v>
      </c>
      <c r="E48" s="31">
        <f t="shared" si="0"/>
        <v>700</v>
      </c>
      <c r="F48" s="33">
        <v>696</v>
      </c>
      <c r="G48" s="34">
        <f t="shared" si="1"/>
        <v>99.428571428571431</v>
      </c>
      <c r="H48" s="32">
        <v>4</v>
      </c>
      <c r="I48" s="30">
        <f t="shared" si="2"/>
        <v>0.5714285714285714</v>
      </c>
      <c r="J48" s="32">
        <v>557</v>
      </c>
      <c r="K48" s="30">
        <f t="shared" si="54"/>
        <v>3.6244143675169185</v>
      </c>
      <c r="L48" s="31">
        <v>9750</v>
      </c>
      <c r="M48" s="31">
        <v>3817</v>
      </c>
      <c r="N48" s="90">
        <f t="shared" si="55"/>
        <v>24.837324310255077</v>
      </c>
      <c r="O48" s="31">
        <v>1943</v>
      </c>
      <c r="P48" s="31">
        <v>1148</v>
      </c>
      <c r="Q48" s="34">
        <f t="shared" si="56"/>
        <v>7.4700676730869349</v>
      </c>
      <c r="R48" s="32">
        <f t="shared" si="5"/>
        <v>454</v>
      </c>
      <c r="S48" s="32">
        <v>450</v>
      </c>
      <c r="T48" s="30">
        <f t="shared" si="6"/>
        <v>99.118942731277542</v>
      </c>
      <c r="U48" s="32">
        <v>4</v>
      </c>
      <c r="V48" s="30">
        <f t="shared" si="7"/>
        <v>0.88105726872246704</v>
      </c>
      <c r="W48" s="33">
        <v>82</v>
      </c>
      <c r="X48" s="33">
        <v>0</v>
      </c>
      <c r="Y48" s="33">
        <v>301</v>
      </c>
      <c r="Z48" s="39">
        <f t="shared" si="8"/>
        <v>1.9586153045288914</v>
      </c>
      <c r="AA48" s="33">
        <v>301</v>
      </c>
      <c r="AB48" s="31">
        <v>0</v>
      </c>
      <c r="AC48" s="39">
        <f t="shared" si="9"/>
        <v>1.9586153045288914</v>
      </c>
      <c r="AD48" s="42">
        <v>84.966214042791322</v>
      </c>
      <c r="AE48" s="38">
        <v>69.435480577379124</v>
      </c>
      <c r="AF48" s="38">
        <v>470.81997777777775</v>
      </c>
      <c r="AG48" s="38">
        <v>553.40073170731716</v>
      </c>
      <c r="AH48" s="30">
        <v>6.6444444444444448</v>
      </c>
      <c r="AI48" s="40">
        <v>9.8048780487804876</v>
      </c>
      <c r="AJ48" s="41">
        <v>229</v>
      </c>
      <c r="AK48" s="30">
        <f t="shared" si="10"/>
        <v>50.888888888888886</v>
      </c>
      <c r="AL48" s="31">
        <v>39</v>
      </c>
      <c r="AM48" s="31">
        <v>0</v>
      </c>
      <c r="AN48" s="39">
        <f t="shared" si="45"/>
        <v>47.560975609756099</v>
      </c>
      <c r="AO48" s="31">
        <v>162</v>
      </c>
      <c r="AP48" s="39">
        <f t="shared" si="11"/>
        <v>53.820598006644516</v>
      </c>
      <c r="AQ48" s="45">
        <v>37</v>
      </c>
      <c r="AR48" s="169">
        <v>0</v>
      </c>
      <c r="AS48" s="39">
        <f t="shared" si="46"/>
        <v>12.29235880398671</v>
      </c>
      <c r="AT48" s="31">
        <v>8</v>
      </c>
      <c r="AU48" s="156">
        <f t="shared" si="47"/>
        <v>5.2056220718375845E-2</v>
      </c>
      <c r="AV48" s="35" t="s">
        <v>456</v>
      </c>
      <c r="AW48" s="41">
        <f t="shared" si="48"/>
        <v>187</v>
      </c>
      <c r="AX48" s="41">
        <f t="shared" si="49"/>
        <v>0</v>
      </c>
      <c r="AY48" s="30">
        <f t="shared" si="12"/>
        <v>1.2168141592920354</v>
      </c>
      <c r="AZ48" s="43">
        <v>0</v>
      </c>
      <c r="BA48" s="43">
        <v>187</v>
      </c>
      <c r="BB48" s="43">
        <v>0</v>
      </c>
      <c r="BC48" s="41">
        <v>0</v>
      </c>
      <c r="BD48" s="41">
        <v>0</v>
      </c>
      <c r="BE48" s="31">
        <v>0</v>
      </c>
      <c r="BF48" s="31">
        <f t="shared" si="13"/>
        <v>147</v>
      </c>
      <c r="BG48" s="31">
        <f t="shared" si="14"/>
        <v>0</v>
      </c>
      <c r="BH48" s="31">
        <v>0</v>
      </c>
      <c r="BI48" s="31">
        <v>147</v>
      </c>
      <c r="BJ48" s="31">
        <v>0</v>
      </c>
      <c r="BK48" s="31">
        <v>0</v>
      </c>
      <c r="BL48" s="45">
        <v>0</v>
      </c>
      <c r="BM48" s="45">
        <v>0</v>
      </c>
      <c r="BN48" s="45">
        <v>137</v>
      </c>
      <c r="BO48" s="45">
        <v>0</v>
      </c>
      <c r="BP48" s="34">
        <f t="shared" si="15"/>
        <v>0.89146277980218636</v>
      </c>
      <c r="BQ48" s="134">
        <v>1</v>
      </c>
      <c r="BR48" s="94">
        <f t="shared" si="16"/>
        <v>0.72992700729927007</v>
      </c>
      <c r="BS48" s="45">
        <f t="shared" si="57"/>
        <v>0</v>
      </c>
      <c r="BT48" s="45">
        <f t="shared" si="58"/>
        <v>43</v>
      </c>
      <c r="BU48" s="45">
        <f t="shared" si="59"/>
        <v>104</v>
      </c>
      <c r="BV48" s="46">
        <v>0</v>
      </c>
      <c r="BW48" s="46">
        <v>0</v>
      </c>
      <c r="BX48" s="46">
        <v>0</v>
      </c>
      <c r="BY48" s="46">
        <v>0</v>
      </c>
      <c r="BZ48" s="46">
        <v>43</v>
      </c>
      <c r="CA48" s="46">
        <v>104</v>
      </c>
      <c r="CB48" s="46">
        <v>0</v>
      </c>
      <c r="CC48" s="46">
        <v>0</v>
      </c>
      <c r="CD48" s="46">
        <v>0</v>
      </c>
      <c r="CE48" s="45">
        <f t="shared" si="60"/>
        <v>0</v>
      </c>
      <c r="CF48" s="45">
        <f t="shared" si="61"/>
        <v>0</v>
      </c>
      <c r="CG48" s="45">
        <f t="shared" si="62"/>
        <v>0</v>
      </c>
      <c r="CH48" s="46">
        <v>0</v>
      </c>
      <c r="CI48" s="46">
        <v>0</v>
      </c>
      <c r="CJ48" s="46">
        <v>0</v>
      </c>
      <c r="CK48" s="46">
        <v>0</v>
      </c>
      <c r="CL48" s="46">
        <v>0</v>
      </c>
      <c r="CM48" s="46">
        <v>0</v>
      </c>
      <c r="CN48" s="46">
        <v>0</v>
      </c>
      <c r="CO48" s="46">
        <v>0</v>
      </c>
      <c r="CP48" s="46">
        <v>0</v>
      </c>
      <c r="CQ48" s="45">
        <f t="shared" si="63"/>
        <v>6</v>
      </c>
      <c r="CR48" s="47">
        <f t="shared" si="64"/>
        <v>3.9042165538781884E-2</v>
      </c>
      <c r="CS48" s="45">
        <f t="shared" si="65"/>
        <v>5</v>
      </c>
      <c r="CT48" s="45">
        <f t="shared" si="66"/>
        <v>0</v>
      </c>
      <c r="CU48" s="45">
        <f t="shared" si="67"/>
        <v>5</v>
      </c>
      <c r="CV48" s="45">
        <f t="shared" si="68"/>
        <v>0</v>
      </c>
      <c r="CW48" s="45">
        <v>0</v>
      </c>
      <c r="CX48" s="45">
        <v>0</v>
      </c>
      <c r="CY48" s="45">
        <f t="shared" si="69"/>
        <v>5</v>
      </c>
      <c r="CZ48" s="45">
        <v>0</v>
      </c>
      <c r="DA48" s="45">
        <v>5</v>
      </c>
      <c r="DB48" s="45">
        <f t="shared" si="70"/>
        <v>0</v>
      </c>
      <c r="DC48" s="45">
        <v>0</v>
      </c>
      <c r="DD48" s="45">
        <v>0</v>
      </c>
      <c r="DE48" s="45">
        <f t="shared" si="71"/>
        <v>0</v>
      </c>
      <c r="DF48" s="45">
        <f t="shared" si="72"/>
        <v>0</v>
      </c>
      <c r="DG48" s="45">
        <f t="shared" si="73"/>
        <v>0</v>
      </c>
      <c r="DH48" s="45">
        <f t="shared" si="74"/>
        <v>0</v>
      </c>
      <c r="DI48" s="45">
        <v>0</v>
      </c>
      <c r="DJ48" s="45">
        <v>0</v>
      </c>
      <c r="DK48" s="45">
        <f t="shared" si="75"/>
        <v>0</v>
      </c>
      <c r="DL48" s="45">
        <v>0</v>
      </c>
      <c r="DM48" s="45">
        <v>0</v>
      </c>
      <c r="DN48" s="45">
        <f t="shared" si="76"/>
        <v>0</v>
      </c>
      <c r="DO48" s="45">
        <v>0</v>
      </c>
      <c r="DP48" s="45">
        <v>0</v>
      </c>
      <c r="DQ48" s="45">
        <f t="shared" si="77"/>
        <v>1</v>
      </c>
      <c r="DR48" s="45">
        <v>0</v>
      </c>
      <c r="DS48" s="45">
        <v>0</v>
      </c>
      <c r="DT48" s="45">
        <v>1</v>
      </c>
      <c r="DU48" s="45">
        <v>0</v>
      </c>
      <c r="DV48" s="48">
        <v>1512.55</v>
      </c>
      <c r="DW48" s="48">
        <v>980.46</v>
      </c>
      <c r="DX48" s="45">
        <v>10</v>
      </c>
      <c r="DY48" s="45">
        <v>0</v>
      </c>
      <c r="DZ48" s="45">
        <v>0</v>
      </c>
      <c r="EA48" s="45">
        <f t="shared" si="78"/>
        <v>5</v>
      </c>
      <c r="EB48" s="47">
        <f t="shared" si="51"/>
        <v>83.333333333333343</v>
      </c>
      <c r="EC48" s="45">
        <f t="shared" si="79"/>
        <v>2</v>
      </c>
      <c r="ED48" s="45">
        <f t="shared" si="80"/>
        <v>1</v>
      </c>
      <c r="EE48" s="45">
        <f t="shared" si="81"/>
        <v>2</v>
      </c>
      <c r="EF48" s="45">
        <v>2</v>
      </c>
      <c r="EG48" s="45">
        <v>1</v>
      </c>
      <c r="EH48" s="45">
        <v>2</v>
      </c>
      <c r="EI48" s="45">
        <v>0</v>
      </c>
      <c r="EJ48" s="45">
        <v>0</v>
      </c>
      <c r="EK48" s="45">
        <v>0</v>
      </c>
      <c r="EL48" s="45">
        <v>0</v>
      </c>
      <c r="EM48" s="45">
        <v>0</v>
      </c>
      <c r="EN48" s="45">
        <v>0</v>
      </c>
      <c r="EO48" s="45">
        <f t="shared" si="52"/>
        <v>1</v>
      </c>
      <c r="EP48" s="47">
        <f t="shared" si="53"/>
        <v>16.666666666666664</v>
      </c>
      <c r="EQ48" s="45">
        <v>27</v>
      </c>
      <c r="ER48" s="45">
        <f t="shared" si="82"/>
        <v>21</v>
      </c>
      <c r="ES48" s="34">
        <f t="shared" si="43"/>
        <v>77.777777777777786</v>
      </c>
      <c r="ET48" s="45">
        <v>10</v>
      </c>
      <c r="EU48" s="45">
        <v>0</v>
      </c>
      <c r="EV48" s="45">
        <v>9</v>
      </c>
      <c r="EW48" s="45">
        <v>2</v>
      </c>
      <c r="EX48" s="48">
        <v>1991</v>
      </c>
      <c r="EY48" s="48">
        <v>312</v>
      </c>
      <c r="EZ48" s="48">
        <v>12265</v>
      </c>
      <c r="FA48" s="46">
        <v>0</v>
      </c>
      <c r="FB48" s="28"/>
      <c r="FC48" s="28"/>
      <c r="FD48" s="28"/>
    </row>
    <row r="49" spans="1:160" s="27" customFormat="1">
      <c r="A49" s="26" t="s">
        <v>156</v>
      </c>
      <c r="B49" s="26" t="s">
        <v>209</v>
      </c>
      <c r="C49" s="29" t="s">
        <v>30</v>
      </c>
      <c r="D49" s="31">
        <v>11428</v>
      </c>
      <c r="E49" s="31">
        <f t="shared" si="0"/>
        <v>452</v>
      </c>
      <c r="F49" s="33">
        <v>452</v>
      </c>
      <c r="G49" s="34">
        <f t="shared" si="1"/>
        <v>100</v>
      </c>
      <c r="H49" s="32">
        <v>0</v>
      </c>
      <c r="I49" s="30">
        <f t="shared" si="2"/>
        <v>0</v>
      </c>
      <c r="J49" s="32">
        <v>371</v>
      </c>
      <c r="K49" s="30">
        <f t="shared" si="54"/>
        <v>3.2464123206160309</v>
      </c>
      <c r="L49" s="31">
        <v>7071</v>
      </c>
      <c r="M49" s="31">
        <v>2825</v>
      </c>
      <c r="N49" s="90">
        <f t="shared" si="55"/>
        <v>24.719985999299965</v>
      </c>
      <c r="O49" s="31">
        <v>1260</v>
      </c>
      <c r="P49" s="31">
        <v>755</v>
      </c>
      <c r="Q49" s="34">
        <f t="shared" si="56"/>
        <v>6.6065803290164506</v>
      </c>
      <c r="R49" s="32">
        <f t="shared" si="5"/>
        <v>303</v>
      </c>
      <c r="S49" s="32">
        <v>302</v>
      </c>
      <c r="T49" s="30">
        <f t="shared" si="6"/>
        <v>99.669966996699671</v>
      </c>
      <c r="U49" s="32">
        <v>1</v>
      </c>
      <c r="V49" s="30">
        <f t="shared" si="7"/>
        <v>0.33003300330033003</v>
      </c>
      <c r="W49" s="33">
        <v>51</v>
      </c>
      <c r="X49" s="33">
        <v>0</v>
      </c>
      <c r="Y49" s="33">
        <v>218</v>
      </c>
      <c r="Z49" s="39">
        <f t="shared" si="8"/>
        <v>1.9075953797689886</v>
      </c>
      <c r="AA49" s="33">
        <v>218</v>
      </c>
      <c r="AB49" s="31">
        <v>0</v>
      </c>
      <c r="AC49" s="39">
        <f t="shared" si="9"/>
        <v>1.9075953797689886</v>
      </c>
      <c r="AD49" s="42">
        <v>74.573389591341652</v>
      </c>
      <c r="AE49" s="38">
        <v>68.173143727669299</v>
      </c>
      <c r="AF49" s="38">
        <v>429.39622516556301</v>
      </c>
      <c r="AG49" s="38">
        <v>580.99450980392146</v>
      </c>
      <c r="AH49" s="30">
        <v>6.6622516556291389</v>
      </c>
      <c r="AI49" s="40">
        <v>9.8627450980392162</v>
      </c>
      <c r="AJ49" s="41">
        <v>158</v>
      </c>
      <c r="AK49" s="30">
        <f t="shared" si="10"/>
        <v>52.317880794701985</v>
      </c>
      <c r="AL49" s="31">
        <v>19</v>
      </c>
      <c r="AM49" s="31">
        <v>0</v>
      </c>
      <c r="AN49" s="39">
        <f t="shared" si="45"/>
        <v>37.254901960784316</v>
      </c>
      <c r="AO49" s="31">
        <v>128</v>
      </c>
      <c r="AP49" s="39">
        <f t="shared" si="11"/>
        <v>58.715596330275233</v>
      </c>
      <c r="AQ49" s="45">
        <v>18</v>
      </c>
      <c r="AR49" s="169">
        <v>0</v>
      </c>
      <c r="AS49" s="39">
        <f t="shared" si="46"/>
        <v>8.2568807339449553</v>
      </c>
      <c r="AT49" s="31">
        <v>3</v>
      </c>
      <c r="AU49" s="156">
        <f t="shared" si="47"/>
        <v>2.6251312565628283E-2</v>
      </c>
      <c r="AV49" s="35" t="s">
        <v>456</v>
      </c>
      <c r="AW49" s="41">
        <f t="shared" si="48"/>
        <v>92</v>
      </c>
      <c r="AX49" s="41">
        <f t="shared" si="49"/>
        <v>0</v>
      </c>
      <c r="AY49" s="30">
        <f t="shared" si="12"/>
        <v>0.80504025201260065</v>
      </c>
      <c r="AZ49" s="43">
        <v>0</v>
      </c>
      <c r="BA49" s="43">
        <v>92</v>
      </c>
      <c r="BB49" s="43">
        <v>0</v>
      </c>
      <c r="BC49" s="41">
        <v>0</v>
      </c>
      <c r="BD49" s="41">
        <v>0</v>
      </c>
      <c r="BE49" s="31">
        <v>0</v>
      </c>
      <c r="BF49" s="31">
        <f t="shared" si="13"/>
        <v>69</v>
      </c>
      <c r="BG49" s="31">
        <f t="shared" si="14"/>
        <v>0</v>
      </c>
      <c r="BH49" s="31">
        <v>0</v>
      </c>
      <c r="BI49" s="31">
        <v>69</v>
      </c>
      <c r="BJ49" s="31">
        <v>0</v>
      </c>
      <c r="BK49" s="31">
        <v>0</v>
      </c>
      <c r="BL49" s="45">
        <v>0</v>
      </c>
      <c r="BM49" s="45">
        <v>0</v>
      </c>
      <c r="BN49" s="45">
        <v>68</v>
      </c>
      <c r="BO49" s="45">
        <v>0</v>
      </c>
      <c r="BP49" s="34">
        <f t="shared" si="15"/>
        <v>0.59502975148757442</v>
      </c>
      <c r="BQ49" s="134">
        <v>3</v>
      </c>
      <c r="BR49" s="94">
        <f t="shared" si="16"/>
        <v>4.4117647058823533</v>
      </c>
      <c r="BS49" s="45">
        <f t="shared" si="57"/>
        <v>0</v>
      </c>
      <c r="BT49" s="45">
        <f t="shared" si="58"/>
        <v>1</v>
      </c>
      <c r="BU49" s="45">
        <f t="shared" si="59"/>
        <v>68</v>
      </c>
      <c r="BV49" s="46">
        <v>0</v>
      </c>
      <c r="BW49" s="46">
        <v>0</v>
      </c>
      <c r="BX49" s="46">
        <v>0</v>
      </c>
      <c r="BY49" s="46">
        <v>0</v>
      </c>
      <c r="BZ49" s="46">
        <v>1</v>
      </c>
      <c r="CA49" s="46">
        <v>68</v>
      </c>
      <c r="CB49" s="46">
        <v>0</v>
      </c>
      <c r="CC49" s="46">
        <v>0</v>
      </c>
      <c r="CD49" s="46">
        <v>0</v>
      </c>
      <c r="CE49" s="45">
        <f t="shared" si="60"/>
        <v>0</v>
      </c>
      <c r="CF49" s="45">
        <f t="shared" si="61"/>
        <v>0</v>
      </c>
      <c r="CG49" s="45">
        <f t="shared" si="62"/>
        <v>0</v>
      </c>
      <c r="CH49" s="46">
        <v>0</v>
      </c>
      <c r="CI49" s="46">
        <v>0</v>
      </c>
      <c r="CJ49" s="46">
        <v>0</v>
      </c>
      <c r="CK49" s="46">
        <v>0</v>
      </c>
      <c r="CL49" s="46">
        <v>0</v>
      </c>
      <c r="CM49" s="46">
        <v>0</v>
      </c>
      <c r="CN49" s="46">
        <v>0</v>
      </c>
      <c r="CO49" s="46">
        <v>0</v>
      </c>
      <c r="CP49" s="46">
        <v>0</v>
      </c>
      <c r="CQ49" s="45">
        <f t="shared" si="63"/>
        <v>9</v>
      </c>
      <c r="CR49" s="47">
        <f t="shared" si="64"/>
        <v>7.8753937696884851E-2</v>
      </c>
      <c r="CS49" s="45">
        <f t="shared" si="65"/>
        <v>8</v>
      </c>
      <c r="CT49" s="45">
        <f t="shared" si="66"/>
        <v>0</v>
      </c>
      <c r="CU49" s="45">
        <f t="shared" si="67"/>
        <v>8</v>
      </c>
      <c r="CV49" s="45">
        <f t="shared" si="68"/>
        <v>0</v>
      </c>
      <c r="CW49" s="45">
        <v>0</v>
      </c>
      <c r="CX49" s="45">
        <v>0</v>
      </c>
      <c r="CY49" s="45">
        <f t="shared" si="69"/>
        <v>8</v>
      </c>
      <c r="CZ49" s="45">
        <v>0</v>
      </c>
      <c r="DA49" s="45">
        <v>8</v>
      </c>
      <c r="DB49" s="45">
        <f t="shared" si="70"/>
        <v>0</v>
      </c>
      <c r="DC49" s="45">
        <v>0</v>
      </c>
      <c r="DD49" s="45">
        <v>0</v>
      </c>
      <c r="DE49" s="45">
        <f t="shared" si="71"/>
        <v>0</v>
      </c>
      <c r="DF49" s="45">
        <f t="shared" si="72"/>
        <v>0</v>
      </c>
      <c r="DG49" s="45">
        <f t="shared" si="73"/>
        <v>0</v>
      </c>
      <c r="DH49" s="45">
        <f t="shared" si="74"/>
        <v>0</v>
      </c>
      <c r="DI49" s="45">
        <v>0</v>
      </c>
      <c r="DJ49" s="45">
        <v>0</v>
      </c>
      <c r="DK49" s="45">
        <f t="shared" si="75"/>
        <v>0</v>
      </c>
      <c r="DL49" s="45">
        <v>0</v>
      </c>
      <c r="DM49" s="45">
        <v>0</v>
      </c>
      <c r="DN49" s="45">
        <f t="shared" si="76"/>
        <v>0</v>
      </c>
      <c r="DO49" s="45">
        <v>0</v>
      </c>
      <c r="DP49" s="45">
        <v>0</v>
      </c>
      <c r="DQ49" s="45">
        <f t="shared" si="77"/>
        <v>1</v>
      </c>
      <c r="DR49" s="45">
        <v>0</v>
      </c>
      <c r="DS49" s="45">
        <v>0</v>
      </c>
      <c r="DT49" s="45">
        <v>1</v>
      </c>
      <c r="DU49" s="45">
        <v>0</v>
      </c>
      <c r="DV49" s="48">
        <v>816.91</v>
      </c>
      <c r="DW49" s="48">
        <v>763.69</v>
      </c>
      <c r="DX49" s="45">
        <v>20</v>
      </c>
      <c r="DY49" s="45">
        <v>0</v>
      </c>
      <c r="DZ49" s="45">
        <v>0</v>
      </c>
      <c r="EA49" s="45">
        <f t="shared" si="78"/>
        <v>6</v>
      </c>
      <c r="EB49" s="47">
        <f t="shared" si="51"/>
        <v>66.666666666666657</v>
      </c>
      <c r="EC49" s="45">
        <f t="shared" si="79"/>
        <v>4</v>
      </c>
      <c r="ED49" s="45">
        <f t="shared" si="80"/>
        <v>0</v>
      </c>
      <c r="EE49" s="45">
        <f t="shared" si="81"/>
        <v>2</v>
      </c>
      <c r="EF49" s="45">
        <v>4</v>
      </c>
      <c r="EG49" s="45">
        <v>0</v>
      </c>
      <c r="EH49" s="45">
        <v>2</v>
      </c>
      <c r="EI49" s="45">
        <v>0</v>
      </c>
      <c r="EJ49" s="45">
        <v>0</v>
      </c>
      <c r="EK49" s="45">
        <v>0</v>
      </c>
      <c r="EL49" s="45">
        <v>0</v>
      </c>
      <c r="EM49" s="45">
        <v>0</v>
      </c>
      <c r="EN49" s="45">
        <v>0</v>
      </c>
      <c r="EO49" s="45">
        <f t="shared" si="52"/>
        <v>3</v>
      </c>
      <c r="EP49" s="47">
        <f t="shared" si="53"/>
        <v>33.333333333333329</v>
      </c>
      <c r="EQ49" s="45">
        <v>12</v>
      </c>
      <c r="ER49" s="45">
        <f t="shared" si="82"/>
        <v>11</v>
      </c>
      <c r="ES49" s="34">
        <f t="shared" si="43"/>
        <v>91.666666666666657</v>
      </c>
      <c r="ET49" s="45">
        <v>9</v>
      </c>
      <c r="EU49" s="45">
        <v>0</v>
      </c>
      <c r="EV49" s="45">
        <v>1</v>
      </c>
      <c r="EW49" s="45">
        <v>1</v>
      </c>
      <c r="EX49" s="48">
        <v>2190</v>
      </c>
      <c r="EY49" s="48">
        <v>228</v>
      </c>
      <c r="EZ49" s="48">
        <v>15456</v>
      </c>
      <c r="FA49" s="46">
        <v>0</v>
      </c>
      <c r="FB49" s="28"/>
      <c r="FC49" s="28"/>
      <c r="FD49" s="28"/>
    </row>
    <row r="50" spans="1:160" s="27" customFormat="1">
      <c r="A50" s="91" t="s">
        <v>236</v>
      </c>
      <c r="B50" s="91" t="s">
        <v>390</v>
      </c>
      <c r="C50" s="92" t="s">
        <v>19</v>
      </c>
      <c r="D50" s="93">
        <v>7937</v>
      </c>
      <c r="E50" s="93">
        <f t="shared" si="0"/>
        <v>250</v>
      </c>
      <c r="F50" s="93">
        <v>240</v>
      </c>
      <c r="G50" s="94">
        <f t="shared" si="1"/>
        <v>96</v>
      </c>
      <c r="H50" s="95">
        <v>10</v>
      </c>
      <c r="I50" s="96">
        <f t="shared" si="2"/>
        <v>4</v>
      </c>
      <c r="J50" s="97">
        <v>205</v>
      </c>
      <c r="K50" s="96">
        <f t="shared" si="54"/>
        <v>2.5828398639284362</v>
      </c>
      <c r="L50" s="93">
        <v>3064</v>
      </c>
      <c r="M50" s="93">
        <v>1692</v>
      </c>
      <c r="N50" s="98">
        <f t="shared" si="55"/>
        <v>21.317878291545924</v>
      </c>
      <c r="O50" s="93">
        <v>1192</v>
      </c>
      <c r="P50" s="93">
        <v>675</v>
      </c>
      <c r="Q50" s="94">
        <f t="shared" si="56"/>
        <v>8.5044727226911938</v>
      </c>
      <c r="R50" s="97">
        <f t="shared" si="5"/>
        <v>109</v>
      </c>
      <c r="S50" s="97">
        <v>109</v>
      </c>
      <c r="T50" s="96">
        <f t="shared" si="6"/>
        <v>100</v>
      </c>
      <c r="U50" s="95">
        <v>0</v>
      </c>
      <c r="V50" s="96">
        <f t="shared" si="7"/>
        <v>0</v>
      </c>
      <c r="W50" s="93">
        <v>32</v>
      </c>
      <c r="X50" s="93">
        <v>0</v>
      </c>
      <c r="Y50" s="93">
        <v>99</v>
      </c>
      <c r="Z50" s="99">
        <f t="shared" si="8"/>
        <v>1.2473226659947083</v>
      </c>
      <c r="AA50" s="93">
        <v>99</v>
      </c>
      <c r="AB50" s="31">
        <v>0</v>
      </c>
      <c r="AC50" s="99">
        <f t="shared" si="9"/>
        <v>1.2473226659947083</v>
      </c>
      <c r="AD50" s="100">
        <v>70.233320581729402</v>
      </c>
      <c r="AE50" s="101">
        <v>58.310702484620798</v>
      </c>
      <c r="AF50" s="101">
        <v>678.26550458715599</v>
      </c>
      <c r="AG50" s="101">
        <v>649.82343749999995</v>
      </c>
      <c r="AH50" s="96">
        <v>11</v>
      </c>
      <c r="AI50" s="102">
        <v>13</v>
      </c>
      <c r="AJ50" s="97">
        <v>29</v>
      </c>
      <c r="AK50" s="96">
        <f t="shared" si="10"/>
        <v>26.605504587155966</v>
      </c>
      <c r="AL50" s="93">
        <v>13</v>
      </c>
      <c r="AM50" s="93">
        <v>0</v>
      </c>
      <c r="AN50" s="39">
        <f t="shared" si="45"/>
        <v>40.625</v>
      </c>
      <c r="AO50" s="93">
        <v>26</v>
      </c>
      <c r="AP50" s="99">
        <f t="shared" si="11"/>
        <v>26.262626262626267</v>
      </c>
      <c r="AQ50" s="45">
        <v>12</v>
      </c>
      <c r="AR50" s="170">
        <v>0</v>
      </c>
      <c r="AS50" s="99">
        <f t="shared" si="46"/>
        <v>12.121212121212121</v>
      </c>
      <c r="AT50" s="93">
        <v>35</v>
      </c>
      <c r="AU50" s="162">
        <f t="shared" si="47"/>
        <v>0.44097265969509886</v>
      </c>
      <c r="AV50" s="35" t="s">
        <v>456</v>
      </c>
      <c r="AW50" s="97">
        <f t="shared" si="48"/>
        <v>116</v>
      </c>
      <c r="AX50" s="97">
        <f t="shared" si="49"/>
        <v>0</v>
      </c>
      <c r="AY50" s="96">
        <f t="shared" si="12"/>
        <v>1.4615093864180422</v>
      </c>
      <c r="AZ50" s="97">
        <v>27</v>
      </c>
      <c r="BA50" s="97">
        <v>89</v>
      </c>
      <c r="BB50" s="97">
        <v>0</v>
      </c>
      <c r="BC50" s="97">
        <v>0</v>
      </c>
      <c r="BD50" s="97">
        <v>0</v>
      </c>
      <c r="BE50" s="93">
        <v>0</v>
      </c>
      <c r="BF50" s="93">
        <f t="shared" si="13"/>
        <v>88</v>
      </c>
      <c r="BG50" s="93">
        <f t="shared" si="14"/>
        <v>0</v>
      </c>
      <c r="BH50" s="93">
        <v>0</v>
      </c>
      <c r="BI50" s="93">
        <v>88</v>
      </c>
      <c r="BJ50" s="93">
        <v>0</v>
      </c>
      <c r="BK50" s="93">
        <v>0</v>
      </c>
      <c r="BL50" s="103">
        <v>0</v>
      </c>
      <c r="BM50" s="103">
        <v>0</v>
      </c>
      <c r="BN50" s="103">
        <v>88</v>
      </c>
      <c r="BO50" s="103">
        <v>0</v>
      </c>
      <c r="BP50" s="94">
        <f t="shared" si="15"/>
        <v>1.1087312586619631</v>
      </c>
      <c r="BQ50" s="140">
        <v>0</v>
      </c>
      <c r="BR50" s="94">
        <f t="shared" si="16"/>
        <v>0</v>
      </c>
      <c r="BS50" s="103">
        <f t="shared" si="57"/>
        <v>0</v>
      </c>
      <c r="BT50" s="103">
        <f t="shared" si="58"/>
        <v>49</v>
      </c>
      <c r="BU50" s="103">
        <f t="shared" si="59"/>
        <v>39</v>
      </c>
      <c r="BV50" s="103">
        <v>0</v>
      </c>
      <c r="BW50" s="103">
        <v>0</v>
      </c>
      <c r="BX50" s="103">
        <v>0</v>
      </c>
      <c r="BY50" s="103">
        <v>0</v>
      </c>
      <c r="BZ50" s="103">
        <v>49</v>
      </c>
      <c r="CA50" s="103">
        <v>39</v>
      </c>
      <c r="CB50" s="103">
        <v>0</v>
      </c>
      <c r="CC50" s="103">
        <v>0</v>
      </c>
      <c r="CD50" s="103">
        <v>0</v>
      </c>
      <c r="CE50" s="103">
        <f t="shared" si="60"/>
        <v>0</v>
      </c>
      <c r="CF50" s="103">
        <f t="shared" si="61"/>
        <v>0</v>
      </c>
      <c r="CG50" s="103">
        <f t="shared" si="62"/>
        <v>0</v>
      </c>
      <c r="CH50" s="91">
        <v>0</v>
      </c>
      <c r="CI50" s="91">
        <v>0</v>
      </c>
      <c r="CJ50" s="91">
        <v>0</v>
      </c>
      <c r="CK50" s="91">
        <v>0</v>
      </c>
      <c r="CL50" s="91">
        <v>0</v>
      </c>
      <c r="CM50" s="91">
        <v>0</v>
      </c>
      <c r="CN50" s="91">
        <v>0</v>
      </c>
      <c r="CO50" s="91">
        <v>0</v>
      </c>
      <c r="CP50" s="91">
        <v>0</v>
      </c>
      <c r="CQ50" s="103">
        <f t="shared" si="63"/>
        <v>1</v>
      </c>
      <c r="CR50" s="104">
        <f t="shared" si="64"/>
        <v>1.2599218848431397E-2</v>
      </c>
      <c r="CS50" s="103">
        <f t="shared" si="65"/>
        <v>1</v>
      </c>
      <c r="CT50" s="103">
        <f t="shared" si="66"/>
        <v>0</v>
      </c>
      <c r="CU50" s="103">
        <f t="shared" si="67"/>
        <v>1</v>
      </c>
      <c r="CV50" s="103">
        <f t="shared" si="68"/>
        <v>0</v>
      </c>
      <c r="CW50" s="103">
        <v>0</v>
      </c>
      <c r="CX50" s="103">
        <v>0</v>
      </c>
      <c r="CY50" s="103">
        <f t="shared" si="69"/>
        <v>1</v>
      </c>
      <c r="CZ50" s="103">
        <v>0</v>
      </c>
      <c r="DA50" s="103">
        <v>1</v>
      </c>
      <c r="DB50" s="103">
        <f t="shared" si="70"/>
        <v>0</v>
      </c>
      <c r="DC50" s="103">
        <v>0</v>
      </c>
      <c r="DD50" s="103">
        <v>0</v>
      </c>
      <c r="DE50" s="103">
        <f t="shared" si="71"/>
        <v>0</v>
      </c>
      <c r="DF50" s="103">
        <f t="shared" si="72"/>
        <v>0</v>
      </c>
      <c r="DG50" s="103">
        <f t="shared" si="73"/>
        <v>0</v>
      </c>
      <c r="DH50" s="103">
        <f t="shared" si="74"/>
        <v>0</v>
      </c>
      <c r="DI50" s="103">
        <v>0</v>
      </c>
      <c r="DJ50" s="103">
        <v>0</v>
      </c>
      <c r="DK50" s="103">
        <f t="shared" si="75"/>
        <v>0</v>
      </c>
      <c r="DL50" s="103">
        <v>0</v>
      </c>
      <c r="DM50" s="103">
        <v>0</v>
      </c>
      <c r="DN50" s="103">
        <f t="shared" si="76"/>
        <v>0</v>
      </c>
      <c r="DO50" s="103">
        <v>0</v>
      </c>
      <c r="DP50" s="103">
        <v>0</v>
      </c>
      <c r="DQ50" s="103">
        <f t="shared" si="77"/>
        <v>0</v>
      </c>
      <c r="DR50" s="103">
        <v>0</v>
      </c>
      <c r="DS50" s="103">
        <v>0</v>
      </c>
      <c r="DT50" s="103">
        <v>0</v>
      </c>
      <c r="DU50" s="103">
        <v>0</v>
      </c>
      <c r="DV50" s="105">
        <v>1453.05</v>
      </c>
      <c r="DW50" s="105"/>
      <c r="DX50" s="103">
        <v>2</v>
      </c>
      <c r="DY50" s="103">
        <v>0</v>
      </c>
      <c r="DZ50" s="103">
        <v>0</v>
      </c>
      <c r="EA50" s="103">
        <f t="shared" si="78"/>
        <v>0</v>
      </c>
      <c r="EB50" s="104">
        <f t="shared" si="51"/>
        <v>0</v>
      </c>
      <c r="EC50" s="103">
        <f t="shared" si="79"/>
        <v>0</v>
      </c>
      <c r="ED50" s="103">
        <f t="shared" si="80"/>
        <v>0</v>
      </c>
      <c r="EE50" s="103">
        <f t="shared" si="81"/>
        <v>0</v>
      </c>
      <c r="EF50" s="103">
        <v>0</v>
      </c>
      <c r="EG50" s="103">
        <v>0</v>
      </c>
      <c r="EH50" s="103">
        <v>0</v>
      </c>
      <c r="EI50" s="103">
        <v>0</v>
      </c>
      <c r="EJ50" s="103">
        <v>0</v>
      </c>
      <c r="EK50" s="103">
        <v>0</v>
      </c>
      <c r="EL50" s="103">
        <v>0</v>
      </c>
      <c r="EM50" s="103">
        <v>0</v>
      </c>
      <c r="EN50" s="103">
        <v>0</v>
      </c>
      <c r="EO50" s="103">
        <f t="shared" si="52"/>
        <v>1</v>
      </c>
      <c r="EP50" s="104">
        <f t="shared" si="53"/>
        <v>100</v>
      </c>
      <c r="EQ50" s="103">
        <v>3</v>
      </c>
      <c r="ER50" s="103">
        <f t="shared" si="82"/>
        <v>1</v>
      </c>
      <c r="ES50" s="94">
        <f t="shared" si="43"/>
        <v>33.333333333333329</v>
      </c>
      <c r="ET50" s="103">
        <v>1</v>
      </c>
      <c r="EU50" s="103">
        <v>0</v>
      </c>
      <c r="EV50" s="103">
        <v>0</v>
      </c>
      <c r="EW50" s="103">
        <v>0</v>
      </c>
      <c r="EX50" s="105">
        <v>2584.66</v>
      </c>
      <c r="EY50" s="105">
        <v>2584.66</v>
      </c>
      <c r="EZ50" s="105">
        <v>2584.66</v>
      </c>
      <c r="FA50" s="91">
        <v>0</v>
      </c>
      <c r="FB50" s="28"/>
      <c r="FC50" s="28"/>
      <c r="FD50" s="28"/>
    </row>
    <row r="51" spans="1:160" s="27" customFormat="1">
      <c r="A51" s="91" t="s">
        <v>237</v>
      </c>
      <c r="B51" s="91" t="s">
        <v>390</v>
      </c>
      <c r="C51" s="92" t="s">
        <v>31</v>
      </c>
      <c r="D51" s="93">
        <v>6491</v>
      </c>
      <c r="E51" s="93">
        <f t="shared" si="0"/>
        <v>201</v>
      </c>
      <c r="F51" s="93">
        <v>196</v>
      </c>
      <c r="G51" s="94">
        <f t="shared" si="1"/>
        <v>97.512437810945272</v>
      </c>
      <c r="H51" s="95">
        <v>5</v>
      </c>
      <c r="I51" s="96">
        <f t="shared" si="2"/>
        <v>2.4875621890547266</v>
      </c>
      <c r="J51" s="97">
        <v>182</v>
      </c>
      <c r="K51" s="96">
        <f t="shared" si="54"/>
        <v>2.8038822985672467</v>
      </c>
      <c r="L51" s="93">
        <v>3009</v>
      </c>
      <c r="M51" s="93">
        <v>1564</v>
      </c>
      <c r="N51" s="98">
        <f t="shared" si="55"/>
        <v>24.094900631643814</v>
      </c>
      <c r="O51" s="93">
        <v>1313</v>
      </c>
      <c r="P51" s="93">
        <v>605</v>
      </c>
      <c r="Q51" s="94">
        <f t="shared" si="56"/>
        <v>9.3205977507317819</v>
      </c>
      <c r="R51" s="97">
        <f t="shared" si="5"/>
        <v>82</v>
      </c>
      <c r="S51" s="97">
        <v>82</v>
      </c>
      <c r="T51" s="96">
        <f t="shared" si="6"/>
        <v>100</v>
      </c>
      <c r="U51" s="95">
        <v>0</v>
      </c>
      <c r="V51" s="96">
        <f t="shared" si="7"/>
        <v>0</v>
      </c>
      <c r="W51" s="93">
        <v>0</v>
      </c>
      <c r="X51" s="93">
        <v>0</v>
      </c>
      <c r="Y51" s="93">
        <v>70</v>
      </c>
      <c r="Z51" s="99">
        <f t="shared" si="8"/>
        <v>1.0784162686797103</v>
      </c>
      <c r="AA51" s="93">
        <v>70</v>
      </c>
      <c r="AB51" s="31">
        <v>0</v>
      </c>
      <c r="AC51" s="99">
        <f t="shared" si="9"/>
        <v>1.0784162686797103</v>
      </c>
      <c r="AD51" s="100">
        <v>96.344652524424404</v>
      </c>
      <c r="AE51" s="101"/>
      <c r="AF51" s="101">
        <v>427.34926829268301</v>
      </c>
      <c r="AG51" s="101"/>
      <c r="AH51" s="96">
        <v>5</v>
      </c>
      <c r="AI51" s="102"/>
      <c r="AJ51" s="97">
        <v>4</v>
      </c>
      <c r="AK51" s="96">
        <f t="shared" si="10"/>
        <v>4.8780487804878048</v>
      </c>
      <c r="AL51" s="93">
        <v>0</v>
      </c>
      <c r="AM51" s="93">
        <v>0</v>
      </c>
      <c r="AN51" s="44" t="s">
        <v>453</v>
      </c>
      <c r="AO51" s="93">
        <v>4</v>
      </c>
      <c r="AP51" s="99">
        <f t="shared" si="11"/>
        <v>5.7142857142857144</v>
      </c>
      <c r="AQ51" s="45">
        <v>0</v>
      </c>
      <c r="AR51" s="170">
        <v>0</v>
      </c>
      <c r="AS51" s="99">
        <f t="shared" si="46"/>
        <v>0</v>
      </c>
      <c r="AT51" s="93">
        <v>34</v>
      </c>
      <c r="AU51" s="162">
        <f t="shared" si="47"/>
        <v>0.52380218764443076</v>
      </c>
      <c r="AV51" s="35" t="s">
        <v>456</v>
      </c>
      <c r="AW51" s="97">
        <f t="shared" si="48"/>
        <v>2</v>
      </c>
      <c r="AX51" s="97">
        <f t="shared" si="49"/>
        <v>0</v>
      </c>
      <c r="AY51" s="96">
        <f t="shared" si="12"/>
        <v>3.0811893390848871E-2</v>
      </c>
      <c r="AZ51" s="97">
        <v>0</v>
      </c>
      <c r="BA51" s="97">
        <v>2</v>
      </c>
      <c r="BB51" s="97">
        <v>0</v>
      </c>
      <c r="BC51" s="97">
        <v>0</v>
      </c>
      <c r="BD51" s="97">
        <v>0</v>
      </c>
      <c r="BE51" s="93">
        <v>0</v>
      </c>
      <c r="BF51" s="93">
        <f t="shared" si="13"/>
        <v>2</v>
      </c>
      <c r="BG51" s="93">
        <f t="shared" si="14"/>
        <v>0</v>
      </c>
      <c r="BH51" s="93">
        <v>0</v>
      </c>
      <c r="BI51" s="93">
        <v>2</v>
      </c>
      <c r="BJ51" s="93">
        <v>0</v>
      </c>
      <c r="BK51" s="93">
        <v>0</v>
      </c>
      <c r="BL51" s="103">
        <v>0</v>
      </c>
      <c r="BM51" s="103">
        <v>0</v>
      </c>
      <c r="BN51" s="103">
        <v>2</v>
      </c>
      <c r="BO51" s="103">
        <v>0</v>
      </c>
      <c r="BP51" s="94">
        <f t="shared" si="15"/>
        <v>3.0811893390848871E-2</v>
      </c>
      <c r="BQ51" s="140">
        <v>0</v>
      </c>
      <c r="BR51" s="94">
        <f t="shared" si="16"/>
        <v>0</v>
      </c>
      <c r="BS51" s="103">
        <f t="shared" si="57"/>
        <v>0</v>
      </c>
      <c r="BT51" s="103">
        <f t="shared" si="58"/>
        <v>1</v>
      </c>
      <c r="BU51" s="103">
        <f t="shared" si="59"/>
        <v>1</v>
      </c>
      <c r="BV51" s="103">
        <v>0</v>
      </c>
      <c r="BW51" s="103">
        <v>0</v>
      </c>
      <c r="BX51" s="103">
        <v>0</v>
      </c>
      <c r="BY51" s="103">
        <v>0</v>
      </c>
      <c r="BZ51" s="103">
        <v>1</v>
      </c>
      <c r="CA51" s="103">
        <v>1</v>
      </c>
      <c r="CB51" s="103">
        <v>0</v>
      </c>
      <c r="CC51" s="103">
        <v>0</v>
      </c>
      <c r="CD51" s="103">
        <v>0</v>
      </c>
      <c r="CE51" s="103">
        <f t="shared" si="60"/>
        <v>0</v>
      </c>
      <c r="CF51" s="103">
        <f t="shared" si="61"/>
        <v>0</v>
      </c>
      <c r="CG51" s="103">
        <f t="shared" si="62"/>
        <v>0</v>
      </c>
      <c r="CH51" s="91">
        <v>0</v>
      </c>
      <c r="CI51" s="91">
        <v>0</v>
      </c>
      <c r="CJ51" s="91">
        <v>0</v>
      </c>
      <c r="CK51" s="91">
        <v>0</v>
      </c>
      <c r="CL51" s="91">
        <v>0</v>
      </c>
      <c r="CM51" s="91">
        <v>0</v>
      </c>
      <c r="CN51" s="91">
        <v>0</v>
      </c>
      <c r="CO51" s="91">
        <v>0</v>
      </c>
      <c r="CP51" s="91">
        <v>0</v>
      </c>
      <c r="CQ51" s="103">
        <f t="shared" si="63"/>
        <v>2</v>
      </c>
      <c r="CR51" s="104">
        <f t="shared" si="64"/>
        <v>3.0811893390848871E-2</v>
      </c>
      <c r="CS51" s="103">
        <f t="shared" si="65"/>
        <v>0</v>
      </c>
      <c r="CT51" s="103">
        <f t="shared" si="66"/>
        <v>0</v>
      </c>
      <c r="CU51" s="103">
        <f t="shared" si="67"/>
        <v>0</v>
      </c>
      <c r="CV51" s="103">
        <f t="shared" si="68"/>
        <v>0</v>
      </c>
      <c r="CW51" s="103">
        <v>0</v>
      </c>
      <c r="CX51" s="103">
        <v>0</v>
      </c>
      <c r="CY51" s="103">
        <f t="shared" si="69"/>
        <v>0</v>
      </c>
      <c r="CZ51" s="103">
        <v>0</v>
      </c>
      <c r="DA51" s="103">
        <v>0</v>
      </c>
      <c r="DB51" s="103">
        <f t="shared" si="70"/>
        <v>0</v>
      </c>
      <c r="DC51" s="103">
        <v>0</v>
      </c>
      <c r="DD51" s="103">
        <v>0</v>
      </c>
      <c r="DE51" s="103">
        <f t="shared" si="71"/>
        <v>0</v>
      </c>
      <c r="DF51" s="103">
        <f t="shared" si="72"/>
        <v>0</v>
      </c>
      <c r="DG51" s="103">
        <f t="shared" si="73"/>
        <v>0</v>
      </c>
      <c r="DH51" s="103">
        <f t="shared" si="74"/>
        <v>0</v>
      </c>
      <c r="DI51" s="103">
        <v>0</v>
      </c>
      <c r="DJ51" s="103">
        <v>0</v>
      </c>
      <c r="DK51" s="103">
        <f t="shared" si="75"/>
        <v>0</v>
      </c>
      <c r="DL51" s="103">
        <v>0</v>
      </c>
      <c r="DM51" s="103">
        <v>0</v>
      </c>
      <c r="DN51" s="103">
        <f t="shared" si="76"/>
        <v>0</v>
      </c>
      <c r="DO51" s="103">
        <v>0</v>
      </c>
      <c r="DP51" s="103">
        <v>0</v>
      </c>
      <c r="DQ51" s="103">
        <f t="shared" si="77"/>
        <v>2</v>
      </c>
      <c r="DR51" s="103">
        <v>0</v>
      </c>
      <c r="DS51" s="103">
        <v>0</v>
      </c>
      <c r="DT51" s="103">
        <v>2</v>
      </c>
      <c r="DU51" s="103">
        <v>0</v>
      </c>
      <c r="DV51" s="105"/>
      <c r="DW51" s="105">
        <v>705.74</v>
      </c>
      <c r="DX51" s="103">
        <v>0</v>
      </c>
      <c r="DY51" s="103">
        <v>0</v>
      </c>
      <c r="DZ51" s="103">
        <v>0</v>
      </c>
      <c r="EA51" s="103">
        <f t="shared" si="78"/>
        <v>1</v>
      </c>
      <c r="EB51" s="104">
        <f t="shared" si="51"/>
        <v>50</v>
      </c>
      <c r="EC51" s="103">
        <f t="shared" si="79"/>
        <v>1</v>
      </c>
      <c r="ED51" s="103">
        <f t="shared" si="80"/>
        <v>0</v>
      </c>
      <c r="EE51" s="103">
        <f t="shared" si="81"/>
        <v>0</v>
      </c>
      <c r="EF51" s="103">
        <v>0</v>
      </c>
      <c r="EG51" s="103">
        <v>0</v>
      </c>
      <c r="EH51" s="103">
        <v>0</v>
      </c>
      <c r="EI51" s="103">
        <v>0</v>
      </c>
      <c r="EJ51" s="103">
        <v>0</v>
      </c>
      <c r="EK51" s="103">
        <v>0</v>
      </c>
      <c r="EL51" s="103">
        <v>1</v>
      </c>
      <c r="EM51" s="103">
        <v>0</v>
      </c>
      <c r="EN51" s="103">
        <v>0</v>
      </c>
      <c r="EO51" s="103">
        <f t="shared" si="52"/>
        <v>1</v>
      </c>
      <c r="EP51" s="104">
        <f t="shared" si="53"/>
        <v>50</v>
      </c>
      <c r="EQ51" s="103">
        <v>2</v>
      </c>
      <c r="ER51" s="103">
        <f t="shared" si="82"/>
        <v>0</v>
      </c>
      <c r="ES51" s="94">
        <f t="shared" si="43"/>
        <v>0</v>
      </c>
      <c r="ET51" s="103">
        <v>0</v>
      </c>
      <c r="EU51" s="103">
        <v>0</v>
      </c>
      <c r="EV51" s="103">
        <v>0</v>
      </c>
      <c r="EW51" s="103">
        <v>0</v>
      </c>
      <c r="EX51" s="105"/>
      <c r="EY51" s="105"/>
      <c r="EZ51" s="105"/>
      <c r="FA51" s="91">
        <v>0</v>
      </c>
      <c r="FB51" s="28"/>
      <c r="FC51" s="28"/>
      <c r="FD51" s="28"/>
    </row>
    <row r="52" spans="1:160" s="27" customFormat="1">
      <c r="A52" s="91" t="s">
        <v>238</v>
      </c>
      <c r="B52" s="91" t="s">
        <v>390</v>
      </c>
      <c r="C52" s="92" t="s">
        <v>19</v>
      </c>
      <c r="D52" s="93">
        <v>3</v>
      </c>
      <c r="E52" s="93">
        <f t="shared" si="0"/>
        <v>0</v>
      </c>
      <c r="F52" s="93">
        <v>0</v>
      </c>
      <c r="G52" s="94" t="s">
        <v>453</v>
      </c>
      <c r="H52" s="95">
        <v>0</v>
      </c>
      <c r="I52" s="96" t="s">
        <v>453</v>
      </c>
      <c r="J52" s="97">
        <v>0</v>
      </c>
      <c r="K52" s="96">
        <f t="shared" si="54"/>
        <v>0</v>
      </c>
      <c r="L52" s="93">
        <v>0</v>
      </c>
      <c r="M52" s="93">
        <v>0</v>
      </c>
      <c r="N52" s="98">
        <f t="shared" si="55"/>
        <v>0</v>
      </c>
      <c r="O52" s="93">
        <v>0</v>
      </c>
      <c r="P52" s="93">
        <v>0</v>
      </c>
      <c r="Q52" s="94">
        <f t="shared" si="56"/>
        <v>0</v>
      </c>
      <c r="R52" s="97">
        <f t="shared" si="5"/>
        <v>0</v>
      </c>
      <c r="S52" s="97">
        <v>0</v>
      </c>
      <c r="T52" s="96" t="s">
        <v>453</v>
      </c>
      <c r="U52" s="95">
        <v>0</v>
      </c>
      <c r="V52" s="96" t="s">
        <v>453</v>
      </c>
      <c r="W52" s="93">
        <v>0</v>
      </c>
      <c r="X52" s="93">
        <v>0</v>
      </c>
      <c r="Y52" s="93">
        <v>0</v>
      </c>
      <c r="Z52" s="99">
        <f t="shared" si="8"/>
        <v>0</v>
      </c>
      <c r="AA52" s="93">
        <v>0</v>
      </c>
      <c r="AB52" s="31">
        <v>0</v>
      </c>
      <c r="AC52" s="99">
        <f t="shared" si="9"/>
        <v>0</v>
      </c>
      <c r="AD52" s="100"/>
      <c r="AE52" s="101"/>
      <c r="AF52" s="101"/>
      <c r="AG52" s="101"/>
      <c r="AH52" s="96"/>
      <c r="AI52" s="102"/>
      <c r="AJ52" s="97">
        <v>0</v>
      </c>
      <c r="AK52" s="96" t="s">
        <v>453</v>
      </c>
      <c r="AL52" s="93">
        <v>0</v>
      </c>
      <c r="AM52" s="93">
        <v>0</v>
      </c>
      <c r="AN52" s="44" t="s">
        <v>453</v>
      </c>
      <c r="AO52" s="93">
        <v>0</v>
      </c>
      <c r="AP52" s="99" t="s">
        <v>453</v>
      </c>
      <c r="AQ52" s="45">
        <v>0</v>
      </c>
      <c r="AR52" s="170">
        <v>0</v>
      </c>
      <c r="AS52" s="99" t="s">
        <v>453</v>
      </c>
      <c r="AT52" s="93">
        <v>0</v>
      </c>
      <c r="AU52" s="162">
        <f t="shared" si="47"/>
        <v>0</v>
      </c>
      <c r="AV52" s="35" t="s">
        <v>456</v>
      </c>
      <c r="AW52" s="97">
        <f t="shared" si="48"/>
        <v>0</v>
      </c>
      <c r="AX52" s="97">
        <f t="shared" si="49"/>
        <v>0</v>
      </c>
      <c r="AY52" s="96">
        <f t="shared" si="12"/>
        <v>0</v>
      </c>
      <c r="AZ52" s="97">
        <v>0</v>
      </c>
      <c r="BA52" s="97">
        <v>0</v>
      </c>
      <c r="BB52" s="97">
        <v>0</v>
      </c>
      <c r="BC52" s="97">
        <v>0</v>
      </c>
      <c r="BD52" s="97">
        <v>0</v>
      </c>
      <c r="BE52" s="93">
        <v>0</v>
      </c>
      <c r="BF52" s="93">
        <f t="shared" si="13"/>
        <v>0</v>
      </c>
      <c r="BG52" s="93">
        <f t="shared" si="14"/>
        <v>0</v>
      </c>
      <c r="BH52" s="93">
        <v>0</v>
      </c>
      <c r="BI52" s="93">
        <v>0</v>
      </c>
      <c r="BJ52" s="93">
        <v>0</v>
      </c>
      <c r="BK52" s="93">
        <v>0</v>
      </c>
      <c r="BL52" s="103">
        <v>0</v>
      </c>
      <c r="BM52" s="103">
        <v>0</v>
      </c>
      <c r="BN52" s="103">
        <v>0</v>
      </c>
      <c r="BO52" s="103">
        <v>0</v>
      </c>
      <c r="BP52" s="94">
        <f t="shared" si="15"/>
        <v>0</v>
      </c>
      <c r="BQ52" s="140">
        <v>0</v>
      </c>
      <c r="BR52" s="94" t="s">
        <v>453</v>
      </c>
      <c r="BS52" s="103">
        <f t="shared" si="57"/>
        <v>0</v>
      </c>
      <c r="BT52" s="103">
        <f t="shared" si="58"/>
        <v>0</v>
      </c>
      <c r="BU52" s="103">
        <f t="shared" si="59"/>
        <v>0</v>
      </c>
      <c r="BV52" s="103">
        <v>0</v>
      </c>
      <c r="BW52" s="103">
        <v>0</v>
      </c>
      <c r="BX52" s="103">
        <v>0</v>
      </c>
      <c r="BY52" s="103">
        <v>0</v>
      </c>
      <c r="BZ52" s="103">
        <v>0</v>
      </c>
      <c r="CA52" s="103">
        <v>0</v>
      </c>
      <c r="CB52" s="103">
        <v>0</v>
      </c>
      <c r="CC52" s="103">
        <v>0</v>
      </c>
      <c r="CD52" s="103">
        <v>0</v>
      </c>
      <c r="CE52" s="103">
        <f t="shared" si="60"/>
        <v>0</v>
      </c>
      <c r="CF52" s="103">
        <f t="shared" si="61"/>
        <v>0</v>
      </c>
      <c r="CG52" s="103">
        <f t="shared" si="62"/>
        <v>0</v>
      </c>
      <c r="CH52" s="91">
        <v>0</v>
      </c>
      <c r="CI52" s="91">
        <v>0</v>
      </c>
      <c r="CJ52" s="91">
        <v>0</v>
      </c>
      <c r="CK52" s="91">
        <v>0</v>
      </c>
      <c r="CL52" s="91">
        <v>0</v>
      </c>
      <c r="CM52" s="91">
        <v>0</v>
      </c>
      <c r="CN52" s="91">
        <v>0</v>
      </c>
      <c r="CO52" s="91">
        <v>0</v>
      </c>
      <c r="CP52" s="91">
        <v>0</v>
      </c>
      <c r="CQ52" s="103">
        <f t="shared" si="63"/>
        <v>0</v>
      </c>
      <c r="CR52" s="104">
        <f t="shared" si="64"/>
        <v>0</v>
      </c>
      <c r="CS52" s="103">
        <f t="shared" si="65"/>
        <v>0</v>
      </c>
      <c r="CT52" s="103">
        <f t="shared" si="66"/>
        <v>0</v>
      </c>
      <c r="CU52" s="103">
        <f t="shared" si="67"/>
        <v>0</v>
      </c>
      <c r="CV52" s="103">
        <f t="shared" si="68"/>
        <v>0</v>
      </c>
      <c r="CW52" s="103">
        <v>0</v>
      </c>
      <c r="CX52" s="103">
        <v>0</v>
      </c>
      <c r="CY52" s="103">
        <f t="shared" si="69"/>
        <v>0</v>
      </c>
      <c r="CZ52" s="103">
        <v>0</v>
      </c>
      <c r="DA52" s="103">
        <v>0</v>
      </c>
      <c r="DB52" s="103">
        <f t="shared" si="70"/>
        <v>0</v>
      </c>
      <c r="DC52" s="103">
        <v>0</v>
      </c>
      <c r="DD52" s="103">
        <v>0</v>
      </c>
      <c r="DE52" s="103">
        <f t="shared" si="71"/>
        <v>0</v>
      </c>
      <c r="DF52" s="103">
        <f t="shared" si="72"/>
        <v>0</v>
      </c>
      <c r="DG52" s="103">
        <f t="shared" si="73"/>
        <v>0</v>
      </c>
      <c r="DH52" s="103">
        <f t="shared" si="74"/>
        <v>0</v>
      </c>
      <c r="DI52" s="103">
        <v>0</v>
      </c>
      <c r="DJ52" s="103">
        <v>0</v>
      </c>
      <c r="DK52" s="103">
        <f t="shared" si="75"/>
        <v>0</v>
      </c>
      <c r="DL52" s="103">
        <v>0</v>
      </c>
      <c r="DM52" s="103">
        <v>0</v>
      </c>
      <c r="DN52" s="103">
        <f t="shared" si="76"/>
        <v>0</v>
      </c>
      <c r="DO52" s="103">
        <v>0</v>
      </c>
      <c r="DP52" s="103">
        <v>0</v>
      </c>
      <c r="DQ52" s="103">
        <f t="shared" si="77"/>
        <v>0</v>
      </c>
      <c r="DR52" s="103">
        <v>0</v>
      </c>
      <c r="DS52" s="103">
        <v>0</v>
      </c>
      <c r="DT52" s="103">
        <v>0</v>
      </c>
      <c r="DU52" s="103">
        <v>0</v>
      </c>
      <c r="DV52" s="105"/>
      <c r="DW52" s="105"/>
      <c r="DX52" s="103">
        <v>0</v>
      </c>
      <c r="DY52" s="103">
        <v>0</v>
      </c>
      <c r="DZ52" s="103">
        <v>0</v>
      </c>
      <c r="EA52" s="103">
        <f t="shared" si="78"/>
        <v>0</v>
      </c>
      <c r="EB52" s="104" t="s">
        <v>453</v>
      </c>
      <c r="EC52" s="103">
        <f t="shared" si="79"/>
        <v>0</v>
      </c>
      <c r="ED52" s="103">
        <f t="shared" si="80"/>
        <v>0</v>
      </c>
      <c r="EE52" s="103">
        <f t="shared" si="81"/>
        <v>0</v>
      </c>
      <c r="EF52" s="103">
        <v>0</v>
      </c>
      <c r="EG52" s="103">
        <v>0</v>
      </c>
      <c r="EH52" s="103">
        <v>0</v>
      </c>
      <c r="EI52" s="103">
        <v>0</v>
      </c>
      <c r="EJ52" s="103">
        <v>0</v>
      </c>
      <c r="EK52" s="103">
        <v>0</v>
      </c>
      <c r="EL52" s="103">
        <v>0</v>
      </c>
      <c r="EM52" s="103">
        <v>0</v>
      </c>
      <c r="EN52" s="103">
        <v>0</v>
      </c>
      <c r="EO52" s="103">
        <f t="shared" si="52"/>
        <v>0</v>
      </c>
      <c r="EP52" s="104" t="s">
        <v>453</v>
      </c>
      <c r="EQ52" s="103">
        <v>0</v>
      </c>
      <c r="ER52" s="103">
        <f t="shared" si="82"/>
        <v>0</v>
      </c>
      <c r="ES52" s="94" t="s">
        <v>453</v>
      </c>
      <c r="ET52" s="103">
        <v>0</v>
      </c>
      <c r="EU52" s="103">
        <v>0</v>
      </c>
      <c r="EV52" s="103">
        <v>0</v>
      </c>
      <c r="EW52" s="103">
        <v>0</v>
      </c>
      <c r="EX52" s="105"/>
      <c r="EY52" s="105"/>
      <c r="EZ52" s="105"/>
      <c r="FA52" s="91">
        <v>0</v>
      </c>
      <c r="FB52" s="28"/>
      <c r="FC52" s="28"/>
      <c r="FD52" s="28"/>
    </row>
    <row r="53" spans="1:160" s="27" customFormat="1">
      <c r="A53" s="26" t="s">
        <v>238</v>
      </c>
      <c r="B53" s="26" t="s">
        <v>438</v>
      </c>
      <c r="C53" s="29" t="s">
        <v>19</v>
      </c>
      <c r="D53" s="31">
        <v>51281</v>
      </c>
      <c r="E53" s="31">
        <f t="shared" si="0"/>
        <v>138</v>
      </c>
      <c r="F53" s="31">
        <v>138</v>
      </c>
      <c r="G53" s="34">
        <f t="shared" si="1"/>
        <v>100</v>
      </c>
      <c r="H53" s="32">
        <v>0</v>
      </c>
      <c r="I53" s="30">
        <f t="shared" si="2"/>
        <v>0</v>
      </c>
      <c r="J53" s="41">
        <v>138</v>
      </c>
      <c r="K53" s="30">
        <f t="shared" si="54"/>
        <v>0.26910551666309163</v>
      </c>
      <c r="L53" s="31">
        <v>13042</v>
      </c>
      <c r="M53" s="31">
        <v>8068</v>
      </c>
      <c r="N53" s="90">
        <f t="shared" si="55"/>
        <v>15.732922524911761</v>
      </c>
      <c r="O53" s="31">
        <v>5083</v>
      </c>
      <c r="P53" s="31">
        <v>3593</v>
      </c>
      <c r="Q53" s="34">
        <f t="shared" si="56"/>
        <v>7.0064936331194785</v>
      </c>
      <c r="R53" s="41">
        <f t="shared" si="5"/>
        <v>597</v>
      </c>
      <c r="S53" s="41">
        <v>597</v>
      </c>
      <c r="T53" s="30">
        <f t="shared" si="6"/>
        <v>100</v>
      </c>
      <c r="U53" s="32">
        <v>0</v>
      </c>
      <c r="V53" s="30">
        <f t="shared" si="7"/>
        <v>0</v>
      </c>
      <c r="W53" s="31">
        <v>50</v>
      </c>
      <c r="X53" s="31">
        <v>0</v>
      </c>
      <c r="Y53" s="31">
        <v>460</v>
      </c>
      <c r="Z53" s="39">
        <f t="shared" si="8"/>
        <v>0.89701838887697205</v>
      </c>
      <c r="AA53" s="31">
        <v>460</v>
      </c>
      <c r="AB53" s="31">
        <v>0</v>
      </c>
      <c r="AC53" s="39">
        <f t="shared" si="9"/>
        <v>0.89701838887697205</v>
      </c>
      <c r="AD53" s="42">
        <v>67.7940899550225</v>
      </c>
      <c r="AE53" s="38">
        <v>60.166656050955403</v>
      </c>
      <c r="AF53" s="38">
        <v>723.05226691042003</v>
      </c>
      <c r="AG53" s="38">
        <v>1133.5398</v>
      </c>
      <c r="AH53" s="30">
        <v>10.471663619744101</v>
      </c>
      <c r="AI53" s="40">
        <v>18.84</v>
      </c>
      <c r="AJ53" s="41">
        <v>211</v>
      </c>
      <c r="AK53" s="30">
        <f t="shared" si="10"/>
        <v>35.343383584589617</v>
      </c>
      <c r="AL53" s="31">
        <v>36</v>
      </c>
      <c r="AM53" s="31">
        <v>0</v>
      </c>
      <c r="AN53" s="39">
        <f t="shared" si="45"/>
        <v>72</v>
      </c>
      <c r="AO53" s="31">
        <v>176</v>
      </c>
      <c r="AP53" s="39">
        <f t="shared" si="11"/>
        <v>38.260869565217391</v>
      </c>
      <c r="AQ53" s="45">
        <v>34</v>
      </c>
      <c r="AR53" s="169">
        <v>0</v>
      </c>
      <c r="AS53" s="39">
        <f t="shared" si="46"/>
        <v>7.3913043478260869</v>
      </c>
      <c r="AT53" s="31">
        <v>107</v>
      </c>
      <c r="AU53" s="156">
        <f t="shared" si="47"/>
        <v>0.20865427741268697</v>
      </c>
      <c r="AV53" s="35" t="s">
        <v>456</v>
      </c>
      <c r="AW53" s="41">
        <f t="shared" si="48"/>
        <v>120</v>
      </c>
      <c r="AX53" s="41">
        <f t="shared" si="49"/>
        <v>0</v>
      </c>
      <c r="AY53" s="30">
        <f t="shared" si="12"/>
        <v>0.23400479709834052</v>
      </c>
      <c r="AZ53" s="41">
        <v>0</v>
      </c>
      <c r="BA53" s="41">
        <v>119</v>
      </c>
      <c r="BB53" s="41">
        <v>1</v>
      </c>
      <c r="BC53" s="41">
        <v>0</v>
      </c>
      <c r="BD53" s="41">
        <v>0</v>
      </c>
      <c r="BE53" s="31">
        <v>0</v>
      </c>
      <c r="BF53" s="31">
        <f t="shared" si="13"/>
        <v>118</v>
      </c>
      <c r="BG53" s="31">
        <f t="shared" si="14"/>
        <v>0</v>
      </c>
      <c r="BH53" s="31">
        <v>0</v>
      </c>
      <c r="BI53" s="31">
        <v>117</v>
      </c>
      <c r="BJ53" s="31">
        <v>1</v>
      </c>
      <c r="BK53" s="31">
        <v>0</v>
      </c>
      <c r="BL53" s="45">
        <v>0</v>
      </c>
      <c r="BM53" s="45">
        <v>0</v>
      </c>
      <c r="BN53" s="45">
        <v>112</v>
      </c>
      <c r="BO53" s="45">
        <v>0</v>
      </c>
      <c r="BP53" s="34">
        <f t="shared" si="15"/>
        <v>0.21840447729178447</v>
      </c>
      <c r="BQ53" s="134">
        <v>1</v>
      </c>
      <c r="BR53" s="94">
        <f t="shared" si="16"/>
        <v>0.89285714285714279</v>
      </c>
      <c r="BS53" s="45">
        <f t="shared" si="57"/>
        <v>0</v>
      </c>
      <c r="BT53" s="45">
        <f t="shared" si="58"/>
        <v>76</v>
      </c>
      <c r="BU53" s="45">
        <f t="shared" si="59"/>
        <v>42</v>
      </c>
      <c r="BV53" s="45">
        <v>0</v>
      </c>
      <c r="BW53" s="45">
        <v>0</v>
      </c>
      <c r="BX53" s="45">
        <v>1</v>
      </c>
      <c r="BY53" s="45">
        <v>0</v>
      </c>
      <c r="BZ53" s="45">
        <v>76</v>
      </c>
      <c r="CA53" s="45">
        <v>40</v>
      </c>
      <c r="CB53" s="45">
        <v>0</v>
      </c>
      <c r="CC53" s="45">
        <v>0</v>
      </c>
      <c r="CD53" s="45">
        <v>1</v>
      </c>
      <c r="CE53" s="45">
        <f t="shared" si="60"/>
        <v>0</v>
      </c>
      <c r="CF53" s="45">
        <f t="shared" si="61"/>
        <v>0</v>
      </c>
      <c r="CG53" s="45">
        <f t="shared" si="62"/>
        <v>0</v>
      </c>
      <c r="CH53" s="46">
        <v>0</v>
      </c>
      <c r="CI53" s="46">
        <v>0</v>
      </c>
      <c r="CJ53" s="46">
        <v>0</v>
      </c>
      <c r="CK53" s="46">
        <v>0</v>
      </c>
      <c r="CL53" s="46">
        <v>0</v>
      </c>
      <c r="CM53" s="46">
        <v>0</v>
      </c>
      <c r="CN53" s="46">
        <v>0</v>
      </c>
      <c r="CO53" s="46">
        <v>0</v>
      </c>
      <c r="CP53" s="46">
        <v>0</v>
      </c>
      <c r="CQ53" s="45">
        <f t="shared" si="63"/>
        <v>17</v>
      </c>
      <c r="CR53" s="47">
        <f t="shared" si="64"/>
        <v>3.3150679588931573E-2</v>
      </c>
      <c r="CS53" s="45">
        <f t="shared" si="65"/>
        <v>16</v>
      </c>
      <c r="CT53" s="45">
        <f t="shared" si="66"/>
        <v>0</v>
      </c>
      <c r="CU53" s="45">
        <f t="shared" si="67"/>
        <v>16</v>
      </c>
      <c r="CV53" s="45">
        <f t="shared" si="68"/>
        <v>0</v>
      </c>
      <c r="CW53" s="45">
        <v>0</v>
      </c>
      <c r="CX53" s="45">
        <v>0</v>
      </c>
      <c r="CY53" s="45">
        <f t="shared" si="69"/>
        <v>16</v>
      </c>
      <c r="CZ53" s="45">
        <v>0</v>
      </c>
      <c r="DA53" s="45">
        <v>16</v>
      </c>
      <c r="DB53" s="45">
        <f t="shared" si="70"/>
        <v>0</v>
      </c>
      <c r="DC53" s="45">
        <v>0</v>
      </c>
      <c r="DD53" s="45">
        <v>0</v>
      </c>
      <c r="DE53" s="45">
        <f t="shared" si="71"/>
        <v>0</v>
      </c>
      <c r="DF53" s="45">
        <f t="shared" si="72"/>
        <v>0</v>
      </c>
      <c r="DG53" s="45">
        <f t="shared" si="73"/>
        <v>0</v>
      </c>
      <c r="DH53" s="45">
        <f t="shared" si="74"/>
        <v>0</v>
      </c>
      <c r="DI53" s="45">
        <v>0</v>
      </c>
      <c r="DJ53" s="45">
        <v>0</v>
      </c>
      <c r="DK53" s="45">
        <f t="shared" si="75"/>
        <v>0</v>
      </c>
      <c r="DL53" s="45">
        <v>0</v>
      </c>
      <c r="DM53" s="45">
        <v>0</v>
      </c>
      <c r="DN53" s="45">
        <f t="shared" si="76"/>
        <v>0</v>
      </c>
      <c r="DO53" s="45">
        <v>0</v>
      </c>
      <c r="DP53" s="45">
        <v>0</v>
      </c>
      <c r="DQ53" s="45">
        <f t="shared" si="77"/>
        <v>1</v>
      </c>
      <c r="DR53" s="45">
        <v>0</v>
      </c>
      <c r="DS53" s="45">
        <v>0</v>
      </c>
      <c r="DT53" s="45">
        <v>1</v>
      </c>
      <c r="DU53" s="45">
        <v>0</v>
      </c>
      <c r="DV53" s="48">
        <v>2700.96</v>
      </c>
      <c r="DW53" s="48">
        <v>2339.79</v>
      </c>
      <c r="DX53" s="45">
        <v>54</v>
      </c>
      <c r="DY53" s="45">
        <v>0</v>
      </c>
      <c r="DZ53" s="45">
        <v>0</v>
      </c>
      <c r="EA53" s="45">
        <f t="shared" si="78"/>
        <v>14</v>
      </c>
      <c r="EB53" s="47">
        <f t="shared" si="51"/>
        <v>82.35294117647058</v>
      </c>
      <c r="EC53" s="45">
        <f t="shared" si="79"/>
        <v>10</v>
      </c>
      <c r="ED53" s="45">
        <f t="shared" si="80"/>
        <v>2</v>
      </c>
      <c r="EE53" s="45">
        <f t="shared" si="81"/>
        <v>2</v>
      </c>
      <c r="EF53" s="45">
        <v>10</v>
      </c>
      <c r="EG53" s="45">
        <v>2</v>
      </c>
      <c r="EH53" s="45">
        <v>2</v>
      </c>
      <c r="EI53" s="45">
        <v>0</v>
      </c>
      <c r="EJ53" s="45">
        <v>0</v>
      </c>
      <c r="EK53" s="45">
        <v>0</v>
      </c>
      <c r="EL53" s="45">
        <v>0</v>
      </c>
      <c r="EM53" s="45">
        <v>0</v>
      </c>
      <c r="EN53" s="45">
        <v>0</v>
      </c>
      <c r="EO53" s="45">
        <f t="shared" si="52"/>
        <v>3</v>
      </c>
      <c r="EP53" s="47">
        <f t="shared" si="53"/>
        <v>17.647058823529413</v>
      </c>
      <c r="EQ53" s="45">
        <v>45</v>
      </c>
      <c r="ER53" s="45">
        <f t="shared" si="82"/>
        <v>25</v>
      </c>
      <c r="ES53" s="34">
        <f t="shared" si="43"/>
        <v>55.555555555555557</v>
      </c>
      <c r="ET53" s="45">
        <v>11</v>
      </c>
      <c r="EU53" s="45">
        <v>2</v>
      </c>
      <c r="EV53" s="45">
        <v>12</v>
      </c>
      <c r="EW53" s="45">
        <v>0</v>
      </c>
      <c r="EX53" s="48">
        <v>1361.8571936939077</v>
      </c>
      <c r="EY53" s="48">
        <v>218.75758435298508</v>
      </c>
      <c r="EZ53" s="48">
        <v>8513.2699186936807</v>
      </c>
      <c r="FA53" s="46">
        <v>236</v>
      </c>
      <c r="FB53" s="28"/>
      <c r="FC53" s="28"/>
      <c r="FD53" s="28"/>
    </row>
    <row r="54" spans="1:160" s="27" customFormat="1">
      <c r="A54" s="26" t="s">
        <v>450</v>
      </c>
      <c r="B54" s="26" t="s">
        <v>451</v>
      </c>
      <c r="C54" s="29" t="s">
        <v>33</v>
      </c>
      <c r="D54" s="31">
        <v>13</v>
      </c>
      <c r="E54" s="31">
        <f>F54</f>
        <v>0</v>
      </c>
      <c r="F54" s="31">
        <v>0</v>
      </c>
      <c r="G54" s="37" t="s">
        <v>453</v>
      </c>
      <c r="H54" s="167" t="s">
        <v>391</v>
      </c>
      <c r="I54" s="35" t="s">
        <v>453</v>
      </c>
      <c r="J54" s="41">
        <v>0</v>
      </c>
      <c r="K54" s="30">
        <f t="shared" si="54"/>
        <v>0</v>
      </c>
      <c r="L54" s="31">
        <v>15</v>
      </c>
      <c r="M54" s="31">
        <v>7</v>
      </c>
      <c r="N54" s="90">
        <f t="shared" si="55"/>
        <v>53.846153846153847</v>
      </c>
      <c r="O54" s="31">
        <v>5</v>
      </c>
      <c r="P54" s="31">
        <v>4</v>
      </c>
      <c r="Q54" s="34">
        <f t="shared" si="56"/>
        <v>30.76923076923077</v>
      </c>
      <c r="R54" s="41">
        <f t="shared" si="5"/>
        <v>3</v>
      </c>
      <c r="S54" s="41">
        <v>3</v>
      </c>
      <c r="T54" s="30">
        <f t="shared" si="6"/>
        <v>100</v>
      </c>
      <c r="U54" s="32"/>
      <c r="V54" s="30">
        <f t="shared" si="7"/>
        <v>0</v>
      </c>
      <c r="W54" s="31"/>
      <c r="X54" s="31">
        <v>0</v>
      </c>
      <c r="Y54" s="31">
        <v>3</v>
      </c>
      <c r="Z54" s="39">
        <f t="shared" si="8"/>
        <v>23.076923076923077</v>
      </c>
      <c r="AA54" s="31">
        <v>3</v>
      </c>
      <c r="AB54" s="31">
        <v>0</v>
      </c>
      <c r="AC54" s="39">
        <f t="shared" si="9"/>
        <v>23.076923076923077</v>
      </c>
      <c r="AD54" s="42">
        <v>370.8</v>
      </c>
      <c r="AE54" s="38"/>
      <c r="AF54" s="38">
        <v>762.28</v>
      </c>
      <c r="AG54" s="38"/>
      <c r="AH54" s="30">
        <v>2</v>
      </c>
      <c r="AI54" s="40"/>
      <c r="AJ54" s="41">
        <v>2</v>
      </c>
      <c r="AK54" s="30">
        <f t="shared" si="10"/>
        <v>66.666666666666657</v>
      </c>
      <c r="AL54" s="31"/>
      <c r="AM54" s="31">
        <v>0</v>
      </c>
      <c r="AN54" s="44" t="s">
        <v>453</v>
      </c>
      <c r="AO54" s="31">
        <v>2</v>
      </c>
      <c r="AP54" s="39">
        <f t="shared" si="11"/>
        <v>66.666666666666657</v>
      </c>
      <c r="AQ54" s="45"/>
      <c r="AR54" s="169">
        <v>0</v>
      </c>
      <c r="AS54" s="44">
        <f t="shared" si="46"/>
        <v>0</v>
      </c>
      <c r="AT54" s="31"/>
      <c r="AU54" s="156"/>
      <c r="AV54" s="35"/>
      <c r="AW54" s="41"/>
      <c r="AX54" s="41"/>
      <c r="AY54" s="30"/>
      <c r="AZ54" s="41"/>
      <c r="BA54" s="41"/>
      <c r="BB54" s="41"/>
      <c r="BC54" s="41"/>
      <c r="BD54" s="41"/>
      <c r="BE54" s="31"/>
      <c r="BF54" s="31"/>
      <c r="BG54" s="31"/>
      <c r="BH54" s="31"/>
      <c r="BI54" s="31"/>
      <c r="BJ54" s="31"/>
      <c r="BK54" s="31"/>
      <c r="BL54" s="45"/>
      <c r="BM54" s="45"/>
      <c r="BN54" s="45"/>
      <c r="BO54" s="45"/>
      <c r="BP54" s="34"/>
      <c r="BQ54" s="134"/>
      <c r="BR54" s="94"/>
      <c r="BS54" s="45"/>
      <c r="BT54" s="45"/>
      <c r="BU54" s="45"/>
      <c r="BV54" s="45"/>
      <c r="BW54" s="45"/>
      <c r="BX54" s="45"/>
      <c r="BY54" s="45"/>
      <c r="BZ54" s="45"/>
      <c r="CA54" s="45"/>
      <c r="CB54" s="45"/>
      <c r="CC54" s="45"/>
      <c r="CD54" s="45"/>
      <c r="CE54" s="45"/>
      <c r="CF54" s="45"/>
      <c r="CG54" s="45"/>
      <c r="CH54" s="46"/>
      <c r="CI54" s="46"/>
      <c r="CJ54" s="46"/>
      <c r="CK54" s="46"/>
      <c r="CL54" s="46"/>
      <c r="CM54" s="46"/>
      <c r="CN54" s="46"/>
      <c r="CO54" s="46"/>
      <c r="CP54" s="46"/>
      <c r="CQ54" s="45"/>
      <c r="CR54" s="47"/>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8"/>
      <c r="DW54" s="48"/>
      <c r="DX54" s="45"/>
      <c r="DY54" s="45"/>
      <c r="DZ54" s="45"/>
      <c r="EA54" s="45"/>
      <c r="EB54" s="106" t="s">
        <v>453</v>
      </c>
      <c r="EC54" s="45"/>
      <c r="ED54" s="45"/>
      <c r="EE54" s="45"/>
      <c r="EF54" s="45"/>
      <c r="EG54" s="45"/>
      <c r="EH54" s="45"/>
      <c r="EI54" s="45"/>
      <c r="EJ54" s="45"/>
      <c r="EK54" s="45"/>
      <c r="EL54" s="45"/>
      <c r="EM54" s="45"/>
      <c r="EN54" s="45"/>
      <c r="EO54" s="45"/>
      <c r="EP54" s="106" t="s">
        <v>453</v>
      </c>
      <c r="EQ54" s="45"/>
      <c r="ER54" s="45"/>
      <c r="ES54" s="37" t="s">
        <v>453</v>
      </c>
      <c r="ET54" s="45"/>
      <c r="EU54" s="45"/>
      <c r="EV54" s="45"/>
      <c r="EW54" s="45"/>
      <c r="EX54" s="48"/>
      <c r="EY54" s="48"/>
      <c r="EZ54" s="48"/>
      <c r="FA54" s="46"/>
      <c r="FB54" s="28"/>
      <c r="FC54" s="28"/>
      <c r="FD54" s="28"/>
    </row>
    <row r="55" spans="1:160" s="27" customFormat="1">
      <c r="A55" s="26" t="s">
        <v>399</v>
      </c>
      <c r="B55" s="26" t="s">
        <v>438</v>
      </c>
      <c r="C55" s="29" t="s">
        <v>32</v>
      </c>
      <c r="D55" s="31">
        <v>6020</v>
      </c>
      <c r="E55" s="31">
        <f t="shared" si="0"/>
        <v>11</v>
      </c>
      <c r="F55" s="31">
        <v>9</v>
      </c>
      <c r="G55" s="34">
        <f t="shared" si="1"/>
        <v>81.818181818181827</v>
      </c>
      <c r="H55" s="32">
        <v>2</v>
      </c>
      <c r="I55" s="30">
        <f t="shared" si="2"/>
        <v>18.181818181818183</v>
      </c>
      <c r="J55" s="41">
        <v>9</v>
      </c>
      <c r="K55" s="30">
        <f t="shared" si="54"/>
        <v>0.14950166112956811</v>
      </c>
      <c r="L55" s="31">
        <v>1659</v>
      </c>
      <c r="M55" s="31">
        <v>1049</v>
      </c>
      <c r="N55" s="90">
        <f t="shared" si="55"/>
        <v>17.425249169435215</v>
      </c>
      <c r="O55" s="31">
        <v>564</v>
      </c>
      <c r="P55" s="31">
        <v>373</v>
      </c>
      <c r="Q55" s="34">
        <f t="shared" si="56"/>
        <v>6.1960132890365447</v>
      </c>
      <c r="R55" s="41">
        <f t="shared" si="5"/>
        <v>54</v>
      </c>
      <c r="S55" s="41">
        <v>54</v>
      </c>
      <c r="T55" s="30">
        <f t="shared" si="6"/>
        <v>100</v>
      </c>
      <c r="U55" s="32">
        <v>0</v>
      </c>
      <c r="V55" s="30">
        <f t="shared" si="7"/>
        <v>0</v>
      </c>
      <c r="W55" s="31">
        <v>2</v>
      </c>
      <c r="X55" s="31">
        <v>0</v>
      </c>
      <c r="Y55" s="31">
        <v>46</v>
      </c>
      <c r="Z55" s="39">
        <f t="shared" si="8"/>
        <v>0.76411960132890366</v>
      </c>
      <c r="AA55" s="31">
        <v>46</v>
      </c>
      <c r="AB55" s="31">
        <v>0</v>
      </c>
      <c r="AC55" s="39">
        <f t="shared" si="9"/>
        <v>0.76411960132890366</v>
      </c>
      <c r="AD55" s="42">
        <v>94.115813008130104</v>
      </c>
      <c r="AE55" s="38">
        <v>97.1228571428571</v>
      </c>
      <c r="AF55" s="38">
        <v>877.40615384615398</v>
      </c>
      <c r="AG55" s="38">
        <v>339.93</v>
      </c>
      <c r="AH55" s="30">
        <v>9.3269230769230802</v>
      </c>
      <c r="AI55" s="40">
        <v>3.5</v>
      </c>
      <c r="AJ55" s="41">
        <v>27</v>
      </c>
      <c r="AK55" s="30">
        <f t="shared" si="10"/>
        <v>50</v>
      </c>
      <c r="AL55" s="31">
        <v>1</v>
      </c>
      <c r="AM55" s="31">
        <v>0</v>
      </c>
      <c r="AN55" s="39">
        <f t="shared" si="45"/>
        <v>50</v>
      </c>
      <c r="AO55" s="31">
        <v>24</v>
      </c>
      <c r="AP55" s="39">
        <f t="shared" si="11"/>
        <v>52.173913043478258</v>
      </c>
      <c r="AQ55" s="45">
        <v>1</v>
      </c>
      <c r="AR55" s="169">
        <v>0</v>
      </c>
      <c r="AS55" s="39">
        <f t="shared" si="46"/>
        <v>2.1739130434782608</v>
      </c>
      <c r="AT55" s="31">
        <v>16</v>
      </c>
      <c r="AU55" s="156">
        <f t="shared" si="47"/>
        <v>0.26578073089700999</v>
      </c>
      <c r="AV55" s="35" t="s">
        <v>456</v>
      </c>
      <c r="AW55" s="41">
        <f t="shared" si="48"/>
        <v>32</v>
      </c>
      <c r="AX55" s="41">
        <f t="shared" si="49"/>
        <v>0</v>
      </c>
      <c r="AY55" s="30">
        <f t="shared" si="12"/>
        <v>0.53156146179401997</v>
      </c>
      <c r="AZ55" s="41">
        <v>0</v>
      </c>
      <c r="BA55" s="41">
        <v>32</v>
      </c>
      <c r="BB55" s="41">
        <v>0</v>
      </c>
      <c r="BC55" s="41">
        <v>0</v>
      </c>
      <c r="BD55" s="41">
        <v>0</v>
      </c>
      <c r="BE55" s="31">
        <v>0</v>
      </c>
      <c r="BF55" s="31">
        <f t="shared" si="13"/>
        <v>26</v>
      </c>
      <c r="BG55" s="31">
        <f t="shared" si="14"/>
        <v>0</v>
      </c>
      <c r="BH55" s="31">
        <v>0</v>
      </c>
      <c r="BI55" s="31">
        <v>26</v>
      </c>
      <c r="BJ55" s="31">
        <v>0</v>
      </c>
      <c r="BK55" s="31">
        <v>0</v>
      </c>
      <c r="BL55" s="45">
        <v>0</v>
      </c>
      <c r="BM55" s="45">
        <v>0</v>
      </c>
      <c r="BN55" s="45">
        <v>25</v>
      </c>
      <c r="BO55" s="45">
        <v>0</v>
      </c>
      <c r="BP55" s="34">
        <f t="shared" si="15"/>
        <v>0.41528239202657813</v>
      </c>
      <c r="BQ55" s="134">
        <v>3</v>
      </c>
      <c r="BR55" s="94">
        <f t="shared" si="16"/>
        <v>12</v>
      </c>
      <c r="BS55" s="45">
        <f t="shared" si="57"/>
        <v>0</v>
      </c>
      <c r="BT55" s="45">
        <f t="shared" si="58"/>
        <v>17</v>
      </c>
      <c r="BU55" s="45">
        <f t="shared" si="59"/>
        <v>9</v>
      </c>
      <c r="BV55" s="45">
        <v>0</v>
      </c>
      <c r="BW55" s="45">
        <v>0</v>
      </c>
      <c r="BX55" s="45">
        <v>0</v>
      </c>
      <c r="BY55" s="45">
        <v>0</v>
      </c>
      <c r="BZ55" s="45">
        <v>17</v>
      </c>
      <c r="CA55" s="45">
        <v>9</v>
      </c>
      <c r="CB55" s="45">
        <v>0</v>
      </c>
      <c r="CC55" s="45">
        <v>0</v>
      </c>
      <c r="CD55" s="45">
        <v>0</v>
      </c>
      <c r="CE55" s="45">
        <f t="shared" si="60"/>
        <v>0</v>
      </c>
      <c r="CF55" s="45">
        <f t="shared" si="61"/>
        <v>0</v>
      </c>
      <c r="CG55" s="45">
        <f t="shared" si="62"/>
        <v>0</v>
      </c>
      <c r="CH55" s="46">
        <v>0</v>
      </c>
      <c r="CI55" s="46">
        <v>0</v>
      </c>
      <c r="CJ55" s="46">
        <v>0</v>
      </c>
      <c r="CK55" s="46">
        <v>0</v>
      </c>
      <c r="CL55" s="46">
        <v>0</v>
      </c>
      <c r="CM55" s="46">
        <v>0</v>
      </c>
      <c r="CN55" s="46">
        <v>0</v>
      </c>
      <c r="CO55" s="46">
        <v>0</v>
      </c>
      <c r="CP55" s="46">
        <v>0</v>
      </c>
      <c r="CQ55" s="45">
        <f t="shared" si="63"/>
        <v>2</v>
      </c>
      <c r="CR55" s="47">
        <f t="shared" si="64"/>
        <v>3.3222591362126248E-2</v>
      </c>
      <c r="CS55" s="45">
        <f t="shared" si="65"/>
        <v>2</v>
      </c>
      <c r="CT55" s="45">
        <f t="shared" si="66"/>
        <v>0</v>
      </c>
      <c r="CU55" s="45">
        <f t="shared" si="67"/>
        <v>2</v>
      </c>
      <c r="CV55" s="45">
        <f t="shared" si="68"/>
        <v>0</v>
      </c>
      <c r="CW55" s="45">
        <v>0</v>
      </c>
      <c r="CX55" s="45">
        <v>0</v>
      </c>
      <c r="CY55" s="45">
        <f t="shared" si="69"/>
        <v>2</v>
      </c>
      <c r="CZ55" s="45">
        <v>0</v>
      </c>
      <c r="DA55" s="45">
        <v>2</v>
      </c>
      <c r="DB55" s="45">
        <f t="shared" si="70"/>
        <v>0</v>
      </c>
      <c r="DC55" s="45">
        <v>0</v>
      </c>
      <c r="DD55" s="45">
        <v>0</v>
      </c>
      <c r="DE55" s="45">
        <f t="shared" si="71"/>
        <v>0</v>
      </c>
      <c r="DF55" s="45">
        <f t="shared" si="72"/>
        <v>0</v>
      </c>
      <c r="DG55" s="45">
        <f t="shared" si="73"/>
        <v>0</v>
      </c>
      <c r="DH55" s="45">
        <f t="shared" si="74"/>
        <v>0</v>
      </c>
      <c r="DI55" s="45">
        <v>0</v>
      </c>
      <c r="DJ55" s="45">
        <v>0</v>
      </c>
      <c r="DK55" s="45">
        <f t="shared" si="75"/>
        <v>0</v>
      </c>
      <c r="DL55" s="45">
        <v>0</v>
      </c>
      <c r="DM55" s="45">
        <v>0</v>
      </c>
      <c r="DN55" s="45">
        <f t="shared" si="76"/>
        <v>0</v>
      </c>
      <c r="DO55" s="45">
        <v>0</v>
      </c>
      <c r="DP55" s="45">
        <v>0</v>
      </c>
      <c r="DQ55" s="45">
        <f t="shared" si="77"/>
        <v>0</v>
      </c>
      <c r="DR55" s="45">
        <v>0</v>
      </c>
      <c r="DS55" s="45">
        <v>0</v>
      </c>
      <c r="DT55" s="45">
        <v>0</v>
      </c>
      <c r="DU55" s="45">
        <v>0</v>
      </c>
      <c r="DV55" s="48">
        <v>2761.34</v>
      </c>
      <c r="DW55" s="48"/>
      <c r="DX55" s="45">
        <v>7</v>
      </c>
      <c r="DY55" s="45">
        <v>0</v>
      </c>
      <c r="DZ55" s="45">
        <v>0</v>
      </c>
      <c r="EA55" s="45">
        <f t="shared" si="78"/>
        <v>2</v>
      </c>
      <c r="EB55" s="47">
        <f t="shared" si="51"/>
        <v>100</v>
      </c>
      <c r="EC55" s="45">
        <f t="shared" si="79"/>
        <v>1</v>
      </c>
      <c r="ED55" s="45">
        <f t="shared" si="80"/>
        <v>0</v>
      </c>
      <c r="EE55" s="45">
        <f t="shared" si="81"/>
        <v>1</v>
      </c>
      <c r="EF55" s="45">
        <v>1</v>
      </c>
      <c r="EG55" s="45">
        <v>0</v>
      </c>
      <c r="EH55" s="45">
        <v>1</v>
      </c>
      <c r="EI55" s="45">
        <v>0</v>
      </c>
      <c r="EJ55" s="45">
        <v>0</v>
      </c>
      <c r="EK55" s="45">
        <v>0</v>
      </c>
      <c r="EL55" s="45">
        <v>0</v>
      </c>
      <c r="EM55" s="45">
        <v>0</v>
      </c>
      <c r="EN55" s="45">
        <v>0</v>
      </c>
      <c r="EO55" s="45">
        <f t="shared" si="52"/>
        <v>0</v>
      </c>
      <c r="EP55" s="47">
        <f t="shared" si="53"/>
        <v>0</v>
      </c>
      <c r="EQ55" s="45">
        <v>6</v>
      </c>
      <c r="ER55" s="45">
        <f t="shared" si="82"/>
        <v>5</v>
      </c>
      <c r="ES55" s="34">
        <f t="shared" si="43"/>
        <v>83.333333333333343</v>
      </c>
      <c r="ET55" s="45">
        <v>3</v>
      </c>
      <c r="EU55" s="45">
        <v>0</v>
      </c>
      <c r="EV55" s="45">
        <v>1</v>
      </c>
      <c r="EW55" s="45">
        <v>1</v>
      </c>
      <c r="EX55" s="48">
        <v>510.37238929182843</v>
      </c>
      <c r="EY55" s="48">
        <v>202.22578767123289</v>
      </c>
      <c r="EZ55" s="48">
        <v>1030.4839726027396</v>
      </c>
      <c r="FA55" s="46">
        <v>0</v>
      </c>
      <c r="FB55" s="28"/>
      <c r="FC55" s="28"/>
      <c r="FD55" s="28"/>
    </row>
    <row r="56" spans="1:160" s="27" customFormat="1">
      <c r="A56" s="26" t="s">
        <v>210</v>
      </c>
      <c r="B56" s="26" t="s">
        <v>209</v>
      </c>
      <c r="C56" s="29" t="s">
        <v>30</v>
      </c>
      <c r="D56" s="31"/>
      <c r="E56" s="31">
        <f>F56+H56</f>
        <v>45</v>
      </c>
      <c r="F56" s="33">
        <v>42</v>
      </c>
      <c r="G56" s="34">
        <f t="shared" si="1"/>
        <v>93.333333333333329</v>
      </c>
      <c r="H56" s="32">
        <v>3</v>
      </c>
      <c r="I56" s="30">
        <f t="shared" si="2"/>
        <v>6.666666666666667</v>
      </c>
      <c r="J56" s="32">
        <v>34</v>
      </c>
      <c r="K56" s="30"/>
      <c r="L56" s="31">
        <v>416</v>
      </c>
      <c r="M56" s="31">
        <v>249</v>
      </c>
      <c r="N56" s="36"/>
      <c r="O56" s="31">
        <v>80</v>
      </c>
      <c r="P56" s="31">
        <v>83</v>
      </c>
      <c r="Q56" s="37"/>
      <c r="R56" s="32">
        <f t="shared" si="5"/>
        <v>6</v>
      </c>
      <c r="S56" s="32">
        <v>0</v>
      </c>
      <c r="T56" s="35">
        <f t="shared" si="6"/>
        <v>0</v>
      </c>
      <c r="U56" s="32">
        <v>6</v>
      </c>
      <c r="V56" s="35">
        <f t="shared" si="7"/>
        <v>100</v>
      </c>
      <c r="W56" s="33"/>
      <c r="X56" s="33"/>
      <c r="Y56" s="33"/>
      <c r="Z56" s="39"/>
      <c r="AA56" s="33"/>
      <c r="AB56" s="31"/>
      <c r="AC56" s="39"/>
      <c r="AD56" s="42"/>
      <c r="AE56" s="38"/>
      <c r="AF56" s="38"/>
      <c r="AG56" s="38"/>
      <c r="AH56" s="30"/>
      <c r="AI56" s="40"/>
      <c r="AJ56" s="41"/>
      <c r="AK56" s="35"/>
      <c r="AL56" s="31"/>
      <c r="AM56" s="31"/>
      <c r="AN56" s="44"/>
      <c r="AO56" s="31"/>
      <c r="AP56" s="39"/>
      <c r="AQ56" s="45"/>
      <c r="AR56" s="169"/>
      <c r="AS56" s="44"/>
      <c r="AT56" s="31"/>
      <c r="AU56" s="157"/>
      <c r="AV56" s="35"/>
      <c r="AW56" s="41"/>
      <c r="AX56" s="41"/>
      <c r="AY56" s="35"/>
      <c r="AZ56" s="43"/>
      <c r="BA56" s="43"/>
      <c r="BB56" s="43"/>
      <c r="BC56" s="41"/>
      <c r="BD56" s="41"/>
      <c r="BE56" s="31"/>
      <c r="BF56" s="31"/>
      <c r="BG56" s="31"/>
      <c r="BH56" s="31"/>
      <c r="BI56" s="31"/>
      <c r="BJ56" s="31"/>
      <c r="BK56" s="31"/>
      <c r="BL56" s="45"/>
      <c r="BM56" s="45"/>
      <c r="BN56" s="45"/>
      <c r="BO56" s="45"/>
      <c r="BP56" s="34"/>
      <c r="BQ56" s="134"/>
      <c r="BR56" s="94"/>
      <c r="BS56" s="45"/>
      <c r="BT56" s="45"/>
      <c r="BU56" s="45"/>
      <c r="BV56" s="46"/>
      <c r="BW56" s="46"/>
      <c r="BX56" s="46"/>
      <c r="BY56" s="46"/>
      <c r="BZ56" s="46"/>
      <c r="CA56" s="46"/>
      <c r="CB56" s="46"/>
      <c r="CC56" s="46"/>
      <c r="CD56" s="46"/>
      <c r="CE56" s="45"/>
      <c r="CF56" s="45"/>
      <c r="CG56" s="45"/>
      <c r="CH56" s="46"/>
      <c r="CI56" s="46"/>
      <c r="CJ56" s="46"/>
      <c r="CK56" s="46"/>
      <c r="CL56" s="46"/>
      <c r="CM56" s="46"/>
      <c r="CN56" s="46"/>
      <c r="CO56" s="46"/>
      <c r="CP56" s="46"/>
      <c r="CQ56" s="45"/>
      <c r="CR56" s="47"/>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8"/>
      <c r="DW56" s="48"/>
      <c r="DX56" s="45"/>
      <c r="DY56" s="45"/>
      <c r="DZ56" s="45"/>
      <c r="EA56" s="45"/>
      <c r="EB56" s="106" t="s">
        <v>453</v>
      </c>
      <c r="EC56" s="45"/>
      <c r="ED56" s="45"/>
      <c r="EE56" s="45"/>
      <c r="EF56" s="45"/>
      <c r="EG56" s="45"/>
      <c r="EH56" s="45"/>
      <c r="EI56" s="45"/>
      <c r="EJ56" s="45"/>
      <c r="EK56" s="45"/>
      <c r="EL56" s="45"/>
      <c r="EM56" s="45"/>
      <c r="EN56" s="45"/>
      <c r="EO56" s="45"/>
      <c r="EP56" s="106" t="s">
        <v>453</v>
      </c>
      <c r="EQ56" s="45"/>
      <c r="ER56" s="45"/>
      <c r="ES56" s="37" t="s">
        <v>453</v>
      </c>
      <c r="ET56" s="45"/>
      <c r="EU56" s="45"/>
      <c r="EV56" s="45"/>
      <c r="EW56" s="45"/>
      <c r="EX56" s="48"/>
      <c r="EY56" s="48"/>
      <c r="EZ56" s="48"/>
      <c r="FA56" s="46"/>
      <c r="FB56" s="28"/>
      <c r="FC56" s="28"/>
      <c r="FD56" s="28"/>
    </row>
    <row r="57" spans="1:160" s="27" customFormat="1">
      <c r="A57" s="26" t="s">
        <v>400</v>
      </c>
      <c r="B57" s="26" t="s">
        <v>438</v>
      </c>
      <c r="C57" s="29" t="s">
        <v>19</v>
      </c>
      <c r="D57" s="31">
        <v>4251</v>
      </c>
      <c r="E57" s="31">
        <f t="shared" si="0"/>
        <v>7</v>
      </c>
      <c r="F57" s="31">
        <v>7</v>
      </c>
      <c r="G57" s="34">
        <f t="shared" si="1"/>
        <v>100</v>
      </c>
      <c r="H57" s="32">
        <v>0</v>
      </c>
      <c r="I57" s="30">
        <f t="shared" si="2"/>
        <v>0</v>
      </c>
      <c r="J57" s="41">
        <v>7</v>
      </c>
      <c r="K57" s="30">
        <f t="shared" si="54"/>
        <v>0.16466713714420136</v>
      </c>
      <c r="L57" s="31">
        <v>1082</v>
      </c>
      <c r="M57" s="31">
        <v>701</v>
      </c>
      <c r="N57" s="90">
        <f t="shared" ref="N57:N120" si="83">(M57/D57)*100</f>
        <v>16.490237591155022</v>
      </c>
      <c r="O57" s="31">
        <v>371</v>
      </c>
      <c r="P57" s="31">
        <v>275</v>
      </c>
      <c r="Q57" s="34">
        <f t="shared" ref="Q57:Q120" si="84">(P57/D57)*100</f>
        <v>6.4690661020936249</v>
      </c>
      <c r="R57" s="41">
        <f t="shared" si="5"/>
        <v>37</v>
      </c>
      <c r="S57" s="41">
        <v>36</v>
      </c>
      <c r="T57" s="30">
        <f t="shared" si="6"/>
        <v>97.297297297297305</v>
      </c>
      <c r="U57" s="32">
        <v>1</v>
      </c>
      <c r="V57" s="30">
        <f t="shared" si="7"/>
        <v>2.7027027027027026</v>
      </c>
      <c r="W57" s="31">
        <v>4</v>
      </c>
      <c r="X57" s="31">
        <v>0</v>
      </c>
      <c r="Y57" s="31">
        <v>25</v>
      </c>
      <c r="Z57" s="39">
        <f t="shared" si="8"/>
        <v>0.58809691837214773</v>
      </c>
      <c r="AA57" s="31">
        <v>25</v>
      </c>
      <c r="AB57" s="31">
        <v>0</v>
      </c>
      <c r="AC57" s="39">
        <f t="shared" si="9"/>
        <v>0.58809691837214773</v>
      </c>
      <c r="AD57" s="42">
        <v>64.752863157894694</v>
      </c>
      <c r="AE57" s="38">
        <v>51.095887096774199</v>
      </c>
      <c r="AF57" s="38">
        <v>763.17875000000004</v>
      </c>
      <c r="AG57" s="38">
        <v>1583.9725000000001</v>
      </c>
      <c r="AH57" s="30">
        <v>10.96875</v>
      </c>
      <c r="AI57" s="40">
        <v>31</v>
      </c>
      <c r="AJ57" s="41">
        <v>14</v>
      </c>
      <c r="AK57" s="30">
        <f t="shared" si="10"/>
        <v>38.888888888888893</v>
      </c>
      <c r="AL57" s="31">
        <v>0</v>
      </c>
      <c r="AM57" s="31">
        <v>0</v>
      </c>
      <c r="AN57" s="39">
        <f t="shared" si="45"/>
        <v>0</v>
      </c>
      <c r="AO57" s="31">
        <v>11</v>
      </c>
      <c r="AP57" s="39">
        <f t="shared" si="11"/>
        <v>44</v>
      </c>
      <c r="AQ57" s="45">
        <v>0</v>
      </c>
      <c r="AR57" s="169">
        <v>0</v>
      </c>
      <c r="AS57" s="39">
        <f t="shared" si="46"/>
        <v>0</v>
      </c>
      <c r="AT57" s="31">
        <v>9</v>
      </c>
      <c r="AU57" s="156">
        <f t="shared" si="47"/>
        <v>0.21171489061397319</v>
      </c>
      <c r="AV57" s="35" t="s">
        <v>456</v>
      </c>
      <c r="AW57" s="41">
        <f t="shared" si="48"/>
        <v>10</v>
      </c>
      <c r="AX57" s="41">
        <f t="shared" si="49"/>
        <v>0</v>
      </c>
      <c r="AY57" s="30">
        <f t="shared" si="12"/>
        <v>0.2352387673488591</v>
      </c>
      <c r="AZ57" s="41">
        <v>0</v>
      </c>
      <c r="BA57" s="41">
        <v>10</v>
      </c>
      <c r="BB57" s="41">
        <v>0</v>
      </c>
      <c r="BC57" s="41">
        <v>0</v>
      </c>
      <c r="BD57" s="41">
        <v>0</v>
      </c>
      <c r="BE57" s="31">
        <v>0</v>
      </c>
      <c r="BF57" s="31">
        <f t="shared" si="13"/>
        <v>9</v>
      </c>
      <c r="BG57" s="31">
        <f t="shared" si="14"/>
        <v>0</v>
      </c>
      <c r="BH57" s="31">
        <v>0</v>
      </c>
      <c r="BI57" s="31">
        <v>9</v>
      </c>
      <c r="BJ57" s="31">
        <v>0</v>
      </c>
      <c r="BK57" s="31">
        <v>0</v>
      </c>
      <c r="BL57" s="45">
        <v>0</v>
      </c>
      <c r="BM57" s="45">
        <v>0</v>
      </c>
      <c r="BN57" s="45">
        <v>9</v>
      </c>
      <c r="BO57" s="45">
        <v>0</v>
      </c>
      <c r="BP57" s="34">
        <f t="shared" si="15"/>
        <v>0.21171489061397319</v>
      </c>
      <c r="BQ57" s="134">
        <v>0</v>
      </c>
      <c r="BR57" s="94">
        <f t="shared" si="16"/>
        <v>0</v>
      </c>
      <c r="BS57" s="45">
        <f t="shared" ref="BS57:BS120" si="85">BV57+BY57+CB57</f>
        <v>0</v>
      </c>
      <c r="BT57" s="45">
        <f t="shared" ref="BT57:BT120" si="86">BW57+BZ57+CC57</f>
        <v>8</v>
      </c>
      <c r="BU57" s="45">
        <f t="shared" ref="BU57:BU120" si="87">BX57+CA57+CD57</f>
        <v>1</v>
      </c>
      <c r="BV57" s="45">
        <v>0</v>
      </c>
      <c r="BW57" s="45">
        <v>0</v>
      </c>
      <c r="BX57" s="45">
        <v>0</v>
      </c>
      <c r="BY57" s="45">
        <v>0</v>
      </c>
      <c r="BZ57" s="45">
        <v>8</v>
      </c>
      <c r="CA57" s="45">
        <v>1</v>
      </c>
      <c r="CB57" s="45">
        <v>0</v>
      </c>
      <c r="CC57" s="45">
        <v>0</v>
      </c>
      <c r="CD57" s="45">
        <v>0</v>
      </c>
      <c r="CE57" s="45">
        <f t="shared" ref="CE57:CE120" si="88">CH57+CK57+CN57</f>
        <v>0</v>
      </c>
      <c r="CF57" s="45">
        <f t="shared" ref="CF57:CF120" si="89">CI57+CL57+CO57</f>
        <v>0</v>
      </c>
      <c r="CG57" s="45">
        <f t="shared" ref="CG57:CG120" si="90">CJ57+CM57+CP57</f>
        <v>0</v>
      </c>
      <c r="CH57" s="46">
        <v>0</v>
      </c>
      <c r="CI57" s="46">
        <v>0</v>
      </c>
      <c r="CJ57" s="46">
        <v>0</v>
      </c>
      <c r="CK57" s="46">
        <v>0</v>
      </c>
      <c r="CL57" s="46">
        <v>0</v>
      </c>
      <c r="CM57" s="46">
        <v>0</v>
      </c>
      <c r="CN57" s="46">
        <v>0</v>
      </c>
      <c r="CO57" s="46">
        <v>0</v>
      </c>
      <c r="CP57" s="46">
        <v>0</v>
      </c>
      <c r="CQ57" s="45">
        <f t="shared" ref="CQ57:CQ120" si="91">CS57+DE57+DQ57</f>
        <v>0</v>
      </c>
      <c r="CR57" s="47">
        <f t="shared" ref="CR57:CR120" si="92">(CQ57/D57)*100</f>
        <v>0</v>
      </c>
      <c r="CS57" s="45">
        <f t="shared" ref="CS57:CS120" si="93">CT57+CU57</f>
        <v>0</v>
      </c>
      <c r="CT57" s="45">
        <f t="shared" ref="CT57:CT120" si="94">CW57+CZ57+DC57</f>
        <v>0</v>
      </c>
      <c r="CU57" s="45">
        <f t="shared" ref="CU57:CU120" si="95">CX57+DA57+DD57</f>
        <v>0</v>
      </c>
      <c r="CV57" s="45">
        <f t="shared" ref="CV57:CV120" si="96">CW57+CX57</f>
        <v>0</v>
      </c>
      <c r="CW57" s="45">
        <v>0</v>
      </c>
      <c r="CX57" s="45">
        <v>0</v>
      </c>
      <c r="CY57" s="45">
        <f t="shared" ref="CY57:CY120" si="97">CZ57+DA57</f>
        <v>0</v>
      </c>
      <c r="CZ57" s="45">
        <v>0</v>
      </c>
      <c r="DA57" s="45">
        <v>0</v>
      </c>
      <c r="DB57" s="45">
        <f t="shared" ref="DB57:DB120" si="98">DC57+DD57</f>
        <v>0</v>
      </c>
      <c r="DC57" s="45">
        <v>0</v>
      </c>
      <c r="DD57" s="45">
        <v>0</v>
      </c>
      <c r="DE57" s="45">
        <f t="shared" ref="DE57:DE120" si="99">DF57+DG57</f>
        <v>0</v>
      </c>
      <c r="DF57" s="45">
        <f t="shared" ref="DF57:DF120" si="100">DI57+DL57+DO57</f>
        <v>0</v>
      </c>
      <c r="DG57" s="45">
        <f t="shared" ref="DG57:DG120" si="101">DJ57+DM57+DP57</f>
        <v>0</v>
      </c>
      <c r="DH57" s="45">
        <f t="shared" ref="DH57:DH120" si="102">DI57+DJ57</f>
        <v>0</v>
      </c>
      <c r="DI57" s="45">
        <v>0</v>
      </c>
      <c r="DJ57" s="45">
        <v>0</v>
      </c>
      <c r="DK57" s="45">
        <f t="shared" ref="DK57:DK120" si="103">DL57+DM57</f>
        <v>0</v>
      </c>
      <c r="DL57" s="45">
        <v>0</v>
      </c>
      <c r="DM57" s="45">
        <v>0</v>
      </c>
      <c r="DN57" s="45">
        <f t="shared" ref="DN57:DN120" si="104">DO57+DP57</f>
        <v>0</v>
      </c>
      <c r="DO57" s="45">
        <v>0</v>
      </c>
      <c r="DP57" s="45">
        <v>0</v>
      </c>
      <c r="DQ57" s="45">
        <f t="shared" ref="DQ57:DQ120" si="105">DR57+DS57+DT57+DU57</f>
        <v>0</v>
      </c>
      <c r="DR57" s="45">
        <v>0</v>
      </c>
      <c r="DS57" s="45">
        <v>0</v>
      </c>
      <c r="DT57" s="45">
        <v>0</v>
      </c>
      <c r="DU57" s="45">
        <v>0</v>
      </c>
      <c r="DV57" s="48"/>
      <c r="DW57" s="48"/>
      <c r="DX57" s="45">
        <v>0</v>
      </c>
      <c r="DY57" s="45">
        <v>0</v>
      </c>
      <c r="DZ57" s="45">
        <v>0</v>
      </c>
      <c r="EA57" s="45">
        <f t="shared" ref="EA57:EA120" si="106">EC57+ED57+EE57</f>
        <v>0</v>
      </c>
      <c r="EB57" s="106" t="s">
        <v>453</v>
      </c>
      <c r="EC57" s="45">
        <f t="shared" ref="EC57:EC120" si="107">EF57+EI57+EL57</f>
        <v>0</v>
      </c>
      <c r="ED57" s="45">
        <f t="shared" ref="ED57:ED120" si="108">EG57+EJ57+EM57</f>
        <v>0</v>
      </c>
      <c r="EE57" s="45">
        <f t="shared" ref="EE57:EE120" si="109">EH57+EK57+EN57</f>
        <v>0</v>
      </c>
      <c r="EF57" s="45">
        <v>0</v>
      </c>
      <c r="EG57" s="45">
        <v>0</v>
      </c>
      <c r="EH57" s="45">
        <v>0</v>
      </c>
      <c r="EI57" s="45">
        <v>0</v>
      </c>
      <c r="EJ57" s="45">
        <v>0</v>
      </c>
      <c r="EK57" s="45">
        <v>0</v>
      </c>
      <c r="EL57" s="45">
        <v>0</v>
      </c>
      <c r="EM57" s="45">
        <v>0</v>
      </c>
      <c r="EN57" s="45">
        <v>0</v>
      </c>
      <c r="EO57" s="45">
        <f t="shared" si="52"/>
        <v>0</v>
      </c>
      <c r="EP57" s="106" t="s">
        <v>453</v>
      </c>
      <c r="EQ57" s="45">
        <v>5</v>
      </c>
      <c r="ER57" s="45">
        <f t="shared" ref="ER57:ER120" si="110">SUM(ET57:EW57)</f>
        <v>2</v>
      </c>
      <c r="ES57" s="34">
        <f t="shared" si="43"/>
        <v>40</v>
      </c>
      <c r="ET57" s="45">
        <v>0</v>
      </c>
      <c r="EU57" s="45">
        <v>1</v>
      </c>
      <c r="EV57" s="45">
        <v>1</v>
      </c>
      <c r="EW57" s="45">
        <v>0</v>
      </c>
      <c r="EX57" s="48">
        <v>636.00921188602342</v>
      </c>
      <c r="EY57" s="48">
        <v>417.67186873290797</v>
      </c>
      <c r="EZ57" s="48">
        <v>854.34655503913893</v>
      </c>
      <c r="FA57" s="46">
        <v>0</v>
      </c>
      <c r="FB57" s="28"/>
      <c r="FC57" s="28"/>
      <c r="FD57" s="28"/>
    </row>
    <row r="58" spans="1:160" s="27" customFormat="1">
      <c r="A58" s="26" t="s">
        <v>401</v>
      </c>
      <c r="B58" s="26" t="s">
        <v>438</v>
      </c>
      <c r="C58" s="29" t="s">
        <v>19</v>
      </c>
      <c r="D58" s="31">
        <v>8965</v>
      </c>
      <c r="E58" s="31">
        <f t="shared" si="0"/>
        <v>29</v>
      </c>
      <c r="F58" s="31">
        <v>27</v>
      </c>
      <c r="G58" s="34">
        <f t="shared" si="1"/>
        <v>93.103448275862064</v>
      </c>
      <c r="H58" s="32">
        <v>2</v>
      </c>
      <c r="I58" s="30">
        <f t="shared" si="2"/>
        <v>6.8965517241379306</v>
      </c>
      <c r="J58" s="41">
        <v>27</v>
      </c>
      <c r="K58" s="30">
        <f t="shared" si="54"/>
        <v>0.30117122141662017</v>
      </c>
      <c r="L58" s="31">
        <v>1706</v>
      </c>
      <c r="M58" s="31">
        <v>1150</v>
      </c>
      <c r="N58" s="90">
        <f t="shared" si="83"/>
        <v>12.827663134411601</v>
      </c>
      <c r="O58" s="31">
        <v>687</v>
      </c>
      <c r="P58" s="31">
        <v>485</v>
      </c>
      <c r="Q58" s="34">
        <f t="shared" si="84"/>
        <v>5.4099274958170662</v>
      </c>
      <c r="R58" s="41">
        <f t="shared" si="5"/>
        <v>51</v>
      </c>
      <c r="S58" s="41">
        <v>51</v>
      </c>
      <c r="T58" s="30">
        <f t="shared" si="6"/>
        <v>100</v>
      </c>
      <c r="U58" s="32">
        <v>0</v>
      </c>
      <c r="V58" s="30">
        <f t="shared" si="7"/>
        <v>0</v>
      </c>
      <c r="W58" s="31">
        <v>4</v>
      </c>
      <c r="X58" s="31">
        <v>0</v>
      </c>
      <c r="Y58" s="31">
        <v>41</v>
      </c>
      <c r="Z58" s="39">
        <f t="shared" si="8"/>
        <v>0.45733407696597878</v>
      </c>
      <c r="AA58" s="31">
        <v>41</v>
      </c>
      <c r="AB58" s="31">
        <v>0</v>
      </c>
      <c r="AC58" s="39">
        <f t="shared" si="9"/>
        <v>0.45733407696597878</v>
      </c>
      <c r="AD58" s="42">
        <v>63.850512820512797</v>
      </c>
      <c r="AE58" s="38">
        <v>74.557272727272704</v>
      </c>
      <c r="AF58" s="38">
        <v>565.98978723404298</v>
      </c>
      <c r="AG58" s="38">
        <v>820.13</v>
      </c>
      <c r="AH58" s="30">
        <v>9.0212765957446805</v>
      </c>
      <c r="AI58" s="40">
        <v>11</v>
      </c>
      <c r="AJ58" s="41">
        <v>15</v>
      </c>
      <c r="AK58" s="30">
        <f t="shared" si="10"/>
        <v>29.411764705882355</v>
      </c>
      <c r="AL58" s="31">
        <v>4</v>
      </c>
      <c r="AM58" s="31">
        <v>0</v>
      </c>
      <c r="AN58" s="39">
        <f t="shared" si="45"/>
        <v>100</v>
      </c>
      <c r="AO58" s="31">
        <v>14</v>
      </c>
      <c r="AP58" s="39">
        <f t="shared" si="11"/>
        <v>34.146341463414636</v>
      </c>
      <c r="AQ58" s="45">
        <v>4</v>
      </c>
      <c r="AR58" s="169">
        <v>0</v>
      </c>
      <c r="AS58" s="39">
        <f t="shared" si="46"/>
        <v>9.7560975609756095</v>
      </c>
      <c r="AT58" s="31">
        <v>7</v>
      </c>
      <c r="AU58" s="156">
        <f t="shared" si="47"/>
        <v>7.8081427774679316E-2</v>
      </c>
      <c r="AV58" s="35" t="s">
        <v>456</v>
      </c>
      <c r="AW58" s="41">
        <f t="shared" si="48"/>
        <v>13</v>
      </c>
      <c r="AX58" s="41">
        <f t="shared" si="49"/>
        <v>0</v>
      </c>
      <c r="AY58" s="30">
        <f t="shared" si="12"/>
        <v>0.14500836586726157</v>
      </c>
      <c r="AZ58" s="41">
        <v>0</v>
      </c>
      <c r="BA58" s="41">
        <v>13</v>
      </c>
      <c r="BB58" s="41">
        <v>0</v>
      </c>
      <c r="BC58" s="41">
        <v>0</v>
      </c>
      <c r="BD58" s="41">
        <v>0</v>
      </c>
      <c r="BE58" s="31">
        <v>0</v>
      </c>
      <c r="BF58" s="31">
        <f t="shared" si="13"/>
        <v>13</v>
      </c>
      <c r="BG58" s="31">
        <f t="shared" si="14"/>
        <v>0</v>
      </c>
      <c r="BH58" s="31">
        <v>0</v>
      </c>
      <c r="BI58" s="31">
        <v>13</v>
      </c>
      <c r="BJ58" s="31">
        <v>0</v>
      </c>
      <c r="BK58" s="31">
        <v>0</v>
      </c>
      <c r="BL58" s="45">
        <v>0</v>
      </c>
      <c r="BM58" s="45">
        <v>0</v>
      </c>
      <c r="BN58" s="45">
        <v>10</v>
      </c>
      <c r="BO58" s="45">
        <v>0</v>
      </c>
      <c r="BP58" s="34">
        <f t="shared" si="15"/>
        <v>0.11154489682097045</v>
      </c>
      <c r="BQ58" s="134">
        <v>3</v>
      </c>
      <c r="BR58" s="94">
        <f t="shared" si="16"/>
        <v>30</v>
      </c>
      <c r="BS58" s="45">
        <f t="shared" si="85"/>
        <v>0</v>
      </c>
      <c r="BT58" s="45">
        <f t="shared" si="86"/>
        <v>7</v>
      </c>
      <c r="BU58" s="45">
        <f t="shared" si="87"/>
        <v>6</v>
      </c>
      <c r="BV58" s="45">
        <v>0</v>
      </c>
      <c r="BW58" s="45">
        <v>0</v>
      </c>
      <c r="BX58" s="45">
        <v>0</v>
      </c>
      <c r="BY58" s="45">
        <v>0</v>
      </c>
      <c r="BZ58" s="45">
        <v>7</v>
      </c>
      <c r="CA58" s="45">
        <v>6</v>
      </c>
      <c r="CB58" s="45">
        <v>0</v>
      </c>
      <c r="CC58" s="45">
        <v>0</v>
      </c>
      <c r="CD58" s="45">
        <v>0</v>
      </c>
      <c r="CE58" s="45">
        <f t="shared" si="88"/>
        <v>0</v>
      </c>
      <c r="CF58" s="45">
        <f t="shared" si="89"/>
        <v>0</v>
      </c>
      <c r="CG58" s="45">
        <f t="shared" si="90"/>
        <v>0</v>
      </c>
      <c r="CH58" s="46">
        <v>0</v>
      </c>
      <c r="CI58" s="46">
        <v>0</v>
      </c>
      <c r="CJ58" s="46">
        <v>0</v>
      </c>
      <c r="CK58" s="46">
        <v>0</v>
      </c>
      <c r="CL58" s="46">
        <v>0</v>
      </c>
      <c r="CM58" s="46">
        <v>0</v>
      </c>
      <c r="CN58" s="46">
        <v>0</v>
      </c>
      <c r="CO58" s="46">
        <v>0</v>
      </c>
      <c r="CP58" s="46">
        <v>0</v>
      </c>
      <c r="CQ58" s="45">
        <f t="shared" si="91"/>
        <v>1</v>
      </c>
      <c r="CR58" s="47">
        <f t="shared" si="92"/>
        <v>1.1154489682097046E-2</v>
      </c>
      <c r="CS58" s="45">
        <f t="shared" si="93"/>
        <v>1</v>
      </c>
      <c r="CT58" s="45">
        <f t="shared" si="94"/>
        <v>0</v>
      </c>
      <c r="CU58" s="45">
        <f t="shared" si="95"/>
        <v>1</v>
      </c>
      <c r="CV58" s="45">
        <f t="shared" si="96"/>
        <v>0</v>
      </c>
      <c r="CW58" s="45">
        <v>0</v>
      </c>
      <c r="CX58" s="45">
        <v>0</v>
      </c>
      <c r="CY58" s="45">
        <f t="shared" si="97"/>
        <v>1</v>
      </c>
      <c r="CZ58" s="45">
        <v>0</v>
      </c>
      <c r="DA58" s="45">
        <v>1</v>
      </c>
      <c r="DB58" s="45">
        <f t="shared" si="98"/>
        <v>0</v>
      </c>
      <c r="DC58" s="45">
        <v>0</v>
      </c>
      <c r="DD58" s="45">
        <v>0</v>
      </c>
      <c r="DE58" s="45">
        <f t="shared" si="99"/>
        <v>0</v>
      </c>
      <c r="DF58" s="45">
        <f t="shared" si="100"/>
        <v>0</v>
      </c>
      <c r="DG58" s="45">
        <f t="shared" si="101"/>
        <v>0</v>
      </c>
      <c r="DH58" s="45">
        <f t="shared" si="102"/>
        <v>0</v>
      </c>
      <c r="DI58" s="45">
        <v>0</v>
      </c>
      <c r="DJ58" s="45">
        <v>0</v>
      </c>
      <c r="DK58" s="45">
        <f t="shared" si="103"/>
        <v>0</v>
      </c>
      <c r="DL58" s="45">
        <v>0</v>
      </c>
      <c r="DM58" s="45">
        <v>0</v>
      </c>
      <c r="DN58" s="45">
        <f t="shared" si="104"/>
        <v>0</v>
      </c>
      <c r="DO58" s="45">
        <v>0</v>
      </c>
      <c r="DP58" s="45">
        <v>0</v>
      </c>
      <c r="DQ58" s="45">
        <f t="shared" si="105"/>
        <v>0</v>
      </c>
      <c r="DR58" s="45">
        <v>0</v>
      </c>
      <c r="DS58" s="45">
        <v>0</v>
      </c>
      <c r="DT58" s="45">
        <v>0</v>
      </c>
      <c r="DU58" s="45">
        <v>0</v>
      </c>
      <c r="DV58" s="48">
        <v>896.5</v>
      </c>
      <c r="DW58" s="48"/>
      <c r="DX58" s="45">
        <v>5</v>
      </c>
      <c r="DY58" s="45">
        <v>0</v>
      </c>
      <c r="DZ58" s="45">
        <v>0</v>
      </c>
      <c r="EA58" s="45">
        <f t="shared" si="106"/>
        <v>1</v>
      </c>
      <c r="EB58" s="47">
        <f t="shared" si="51"/>
        <v>100</v>
      </c>
      <c r="EC58" s="45">
        <f t="shared" si="107"/>
        <v>1</v>
      </c>
      <c r="ED58" s="45">
        <f t="shared" si="108"/>
        <v>0</v>
      </c>
      <c r="EE58" s="45">
        <f t="shared" si="109"/>
        <v>0</v>
      </c>
      <c r="EF58" s="45">
        <v>1</v>
      </c>
      <c r="EG58" s="45">
        <v>0</v>
      </c>
      <c r="EH58" s="45">
        <v>0</v>
      </c>
      <c r="EI58" s="45">
        <v>0</v>
      </c>
      <c r="EJ58" s="45">
        <v>0</v>
      </c>
      <c r="EK58" s="45">
        <v>0</v>
      </c>
      <c r="EL58" s="45">
        <v>0</v>
      </c>
      <c r="EM58" s="45">
        <v>0</v>
      </c>
      <c r="EN58" s="45">
        <v>0</v>
      </c>
      <c r="EO58" s="45">
        <f t="shared" si="52"/>
        <v>0</v>
      </c>
      <c r="EP58" s="47">
        <f t="shared" si="53"/>
        <v>0</v>
      </c>
      <c r="EQ58" s="45">
        <v>11</v>
      </c>
      <c r="ER58" s="45">
        <f t="shared" si="110"/>
        <v>6</v>
      </c>
      <c r="ES58" s="34">
        <f t="shared" si="43"/>
        <v>54.54545454545454</v>
      </c>
      <c r="ET58" s="45">
        <v>1</v>
      </c>
      <c r="EU58" s="45">
        <v>0</v>
      </c>
      <c r="EV58" s="45">
        <v>5</v>
      </c>
      <c r="EW58" s="45">
        <v>0</v>
      </c>
      <c r="EX58" s="48">
        <v>734.26756300295403</v>
      </c>
      <c r="EY58" s="48">
        <v>402.08872345447696</v>
      </c>
      <c r="EZ58" s="48">
        <v>1417.4923718181817</v>
      </c>
      <c r="FA58" s="46">
        <v>3</v>
      </c>
      <c r="FB58" s="28"/>
      <c r="FC58" s="28"/>
      <c r="FD58" s="28"/>
    </row>
    <row r="59" spans="1:160" s="27" customFormat="1">
      <c r="A59" s="46" t="s">
        <v>21</v>
      </c>
      <c r="B59" s="26" t="s">
        <v>29</v>
      </c>
      <c r="C59" s="29" t="s">
        <v>19</v>
      </c>
      <c r="D59" s="31">
        <v>10231</v>
      </c>
      <c r="E59" s="31">
        <f t="shared" si="0"/>
        <v>101</v>
      </c>
      <c r="F59" s="31">
        <v>101</v>
      </c>
      <c r="G59" s="34">
        <f t="shared" si="1"/>
        <v>100</v>
      </c>
      <c r="H59" s="41">
        <v>0</v>
      </c>
      <c r="I59" s="30">
        <f t="shared" si="2"/>
        <v>0</v>
      </c>
      <c r="J59" s="41">
        <v>101</v>
      </c>
      <c r="K59" s="30">
        <f t="shared" si="54"/>
        <v>0.98719577753885246</v>
      </c>
      <c r="L59" s="31">
        <v>1769</v>
      </c>
      <c r="M59" s="31">
        <v>1401</v>
      </c>
      <c r="N59" s="90">
        <f t="shared" si="83"/>
        <v>13.693676082494379</v>
      </c>
      <c r="O59" s="31">
        <v>665</v>
      </c>
      <c r="P59" s="31">
        <v>543</v>
      </c>
      <c r="Q59" s="34">
        <f t="shared" si="84"/>
        <v>5.3073990812237319</v>
      </c>
      <c r="R59" s="41">
        <f t="shared" si="5"/>
        <v>187</v>
      </c>
      <c r="S59" s="41">
        <v>187</v>
      </c>
      <c r="T59" s="30">
        <f t="shared" si="6"/>
        <v>100</v>
      </c>
      <c r="U59" s="41">
        <v>0</v>
      </c>
      <c r="V59" s="30">
        <f t="shared" si="7"/>
        <v>0</v>
      </c>
      <c r="W59" s="31">
        <v>37</v>
      </c>
      <c r="X59" s="31">
        <v>0</v>
      </c>
      <c r="Y59" s="31">
        <v>184</v>
      </c>
      <c r="Z59" s="39">
        <f t="shared" si="8"/>
        <v>1.7984556739321669</v>
      </c>
      <c r="AA59" s="31">
        <v>184</v>
      </c>
      <c r="AB59" s="31">
        <v>0</v>
      </c>
      <c r="AC59" s="39">
        <f t="shared" si="9"/>
        <v>1.7984556739321669</v>
      </c>
      <c r="AD59" s="42">
        <v>115.325721</v>
      </c>
      <c r="AE59" s="38">
        <v>191.08783700000001</v>
      </c>
      <c r="AF59" s="38">
        <v>504.92507999999998</v>
      </c>
      <c r="AG59" s="38">
        <v>665.95216200000004</v>
      </c>
      <c r="AH59" s="30">
        <v>5</v>
      </c>
      <c r="AI59" s="40">
        <v>7</v>
      </c>
      <c r="AJ59" s="41">
        <v>86</v>
      </c>
      <c r="AK59" s="30">
        <f t="shared" si="10"/>
        <v>45.989304812834227</v>
      </c>
      <c r="AL59" s="31">
        <v>20</v>
      </c>
      <c r="AM59" s="31">
        <v>0</v>
      </c>
      <c r="AN59" s="39">
        <f t="shared" si="45"/>
        <v>54.054054054054056</v>
      </c>
      <c r="AO59" s="31">
        <v>80</v>
      </c>
      <c r="AP59" s="39">
        <f t="shared" si="11"/>
        <v>43.478260869565219</v>
      </c>
      <c r="AQ59" s="45">
        <v>20</v>
      </c>
      <c r="AR59" s="169">
        <v>0</v>
      </c>
      <c r="AS59" s="39">
        <f t="shared" si="46"/>
        <v>10.869565217391305</v>
      </c>
      <c r="AT59" s="31">
        <v>0</v>
      </c>
      <c r="AU59" s="156">
        <f t="shared" si="47"/>
        <v>0</v>
      </c>
      <c r="AV59" s="35" t="s">
        <v>456</v>
      </c>
      <c r="AW59" s="41">
        <f t="shared" si="48"/>
        <v>139</v>
      </c>
      <c r="AX59" s="41">
        <f t="shared" si="49"/>
        <v>2</v>
      </c>
      <c r="AY59" s="30">
        <f t="shared" si="12"/>
        <v>1.3781644023067148</v>
      </c>
      <c r="AZ59" s="41">
        <v>0</v>
      </c>
      <c r="BA59" s="41">
        <v>139</v>
      </c>
      <c r="BB59" s="41">
        <v>0</v>
      </c>
      <c r="BC59" s="41">
        <v>0</v>
      </c>
      <c r="BD59" s="41">
        <v>2</v>
      </c>
      <c r="BE59" s="31">
        <v>0</v>
      </c>
      <c r="BF59" s="31">
        <f t="shared" si="13"/>
        <v>139</v>
      </c>
      <c r="BG59" s="31">
        <f t="shared" si="14"/>
        <v>2</v>
      </c>
      <c r="BH59" s="31">
        <v>0</v>
      </c>
      <c r="BI59" s="31">
        <v>139</v>
      </c>
      <c r="BJ59" s="31">
        <v>0</v>
      </c>
      <c r="BK59" s="31">
        <v>0</v>
      </c>
      <c r="BL59" s="45">
        <v>2</v>
      </c>
      <c r="BM59" s="45">
        <v>0</v>
      </c>
      <c r="BN59" s="45">
        <v>126</v>
      </c>
      <c r="BO59" s="45">
        <v>2</v>
      </c>
      <c r="BP59" s="34">
        <f t="shared" si="15"/>
        <v>1.2510995992571596</v>
      </c>
      <c r="BQ59" s="134">
        <v>8</v>
      </c>
      <c r="BR59" s="94">
        <f t="shared" si="16"/>
        <v>6.25</v>
      </c>
      <c r="BS59" s="45">
        <f t="shared" si="85"/>
        <v>0</v>
      </c>
      <c r="BT59" s="45">
        <f t="shared" si="86"/>
        <v>36</v>
      </c>
      <c r="BU59" s="45">
        <f t="shared" si="87"/>
        <v>103</v>
      </c>
      <c r="BV59" s="45">
        <v>0</v>
      </c>
      <c r="BW59" s="45">
        <v>0</v>
      </c>
      <c r="BX59" s="45">
        <v>0</v>
      </c>
      <c r="BY59" s="45">
        <v>0</v>
      </c>
      <c r="BZ59" s="45">
        <v>36</v>
      </c>
      <c r="CA59" s="45">
        <v>103</v>
      </c>
      <c r="CB59" s="45">
        <v>0</v>
      </c>
      <c r="CC59" s="45">
        <v>0</v>
      </c>
      <c r="CD59" s="45">
        <v>0</v>
      </c>
      <c r="CE59" s="45">
        <f t="shared" si="88"/>
        <v>0</v>
      </c>
      <c r="CF59" s="45">
        <f t="shared" si="89"/>
        <v>1</v>
      </c>
      <c r="CG59" s="45">
        <f t="shared" si="90"/>
        <v>1</v>
      </c>
      <c r="CH59" s="45">
        <v>0</v>
      </c>
      <c r="CI59" s="45">
        <v>0</v>
      </c>
      <c r="CJ59" s="45">
        <v>0</v>
      </c>
      <c r="CK59" s="45">
        <v>0</v>
      </c>
      <c r="CL59" s="45">
        <v>1</v>
      </c>
      <c r="CM59" s="45">
        <v>1</v>
      </c>
      <c r="CN59" s="45">
        <v>0</v>
      </c>
      <c r="CO59" s="45">
        <v>0</v>
      </c>
      <c r="CP59" s="45">
        <v>0</v>
      </c>
      <c r="CQ59" s="45">
        <f t="shared" si="91"/>
        <v>65</v>
      </c>
      <c r="CR59" s="47">
        <f t="shared" si="92"/>
        <v>0.63532401524777637</v>
      </c>
      <c r="CS59" s="45">
        <f t="shared" si="93"/>
        <v>14</v>
      </c>
      <c r="CT59" s="45">
        <f t="shared" si="94"/>
        <v>0</v>
      </c>
      <c r="CU59" s="45">
        <f t="shared" si="95"/>
        <v>14</v>
      </c>
      <c r="CV59" s="45">
        <f t="shared" si="96"/>
        <v>0</v>
      </c>
      <c r="CW59" s="45">
        <v>0</v>
      </c>
      <c r="CX59" s="45">
        <v>0</v>
      </c>
      <c r="CY59" s="45">
        <f t="shared" si="97"/>
        <v>14</v>
      </c>
      <c r="CZ59" s="45">
        <v>0</v>
      </c>
      <c r="DA59" s="45">
        <v>14</v>
      </c>
      <c r="DB59" s="45">
        <f t="shared" si="98"/>
        <v>0</v>
      </c>
      <c r="DC59" s="45">
        <v>0</v>
      </c>
      <c r="DD59" s="45">
        <v>0</v>
      </c>
      <c r="DE59" s="45">
        <f t="shared" si="99"/>
        <v>0</v>
      </c>
      <c r="DF59" s="45">
        <f t="shared" si="100"/>
        <v>0</v>
      </c>
      <c r="DG59" s="45">
        <f t="shared" si="101"/>
        <v>0</v>
      </c>
      <c r="DH59" s="45">
        <f t="shared" si="102"/>
        <v>0</v>
      </c>
      <c r="DI59" s="45">
        <v>0</v>
      </c>
      <c r="DJ59" s="45">
        <v>0</v>
      </c>
      <c r="DK59" s="45">
        <f t="shared" si="103"/>
        <v>0</v>
      </c>
      <c r="DL59" s="45">
        <v>0</v>
      </c>
      <c r="DM59" s="45">
        <v>0</v>
      </c>
      <c r="DN59" s="45">
        <f t="shared" si="104"/>
        <v>0</v>
      </c>
      <c r="DO59" s="45">
        <v>0</v>
      </c>
      <c r="DP59" s="45">
        <v>0</v>
      </c>
      <c r="DQ59" s="45">
        <f t="shared" si="105"/>
        <v>51</v>
      </c>
      <c r="DR59" s="45">
        <v>0</v>
      </c>
      <c r="DS59" s="45">
        <v>0</v>
      </c>
      <c r="DT59" s="45">
        <v>51</v>
      </c>
      <c r="DU59" s="45">
        <v>0</v>
      </c>
      <c r="DV59" s="48">
        <v>337.62285700000001</v>
      </c>
      <c r="DW59" s="48">
        <v>274.70326499999999</v>
      </c>
      <c r="DX59" s="45">
        <v>27</v>
      </c>
      <c r="DY59" s="45">
        <v>0</v>
      </c>
      <c r="DZ59" s="45">
        <v>35</v>
      </c>
      <c r="EA59" s="45">
        <f t="shared" si="106"/>
        <v>53</v>
      </c>
      <c r="EB59" s="47">
        <f t="shared" si="51"/>
        <v>81.538461538461533</v>
      </c>
      <c r="EC59" s="45">
        <f t="shared" si="107"/>
        <v>22</v>
      </c>
      <c r="ED59" s="45">
        <f t="shared" si="108"/>
        <v>20</v>
      </c>
      <c r="EE59" s="45">
        <f t="shared" si="109"/>
        <v>11</v>
      </c>
      <c r="EF59" s="45">
        <v>9</v>
      </c>
      <c r="EG59" s="45">
        <v>1</v>
      </c>
      <c r="EH59" s="45">
        <v>3</v>
      </c>
      <c r="EI59" s="45">
        <v>0</v>
      </c>
      <c r="EJ59" s="45">
        <v>0</v>
      </c>
      <c r="EK59" s="45">
        <v>0</v>
      </c>
      <c r="EL59" s="45">
        <v>13</v>
      </c>
      <c r="EM59" s="45">
        <v>19</v>
      </c>
      <c r="EN59" s="45">
        <v>8</v>
      </c>
      <c r="EO59" s="45">
        <f t="shared" si="52"/>
        <v>12</v>
      </c>
      <c r="EP59" s="47">
        <f t="shared" si="53"/>
        <v>18.461538461538463</v>
      </c>
      <c r="EQ59" s="45">
        <v>10</v>
      </c>
      <c r="ER59" s="45">
        <f t="shared" si="110"/>
        <v>7</v>
      </c>
      <c r="ES59" s="34">
        <f t="shared" si="43"/>
        <v>70</v>
      </c>
      <c r="ET59" s="45">
        <v>1</v>
      </c>
      <c r="EU59" s="45">
        <v>0</v>
      </c>
      <c r="EV59" s="45">
        <v>6</v>
      </c>
      <c r="EW59" s="45">
        <v>0</v>
      </c>
      <c r="EX59" s="48">
        <v>1726.38</v>
      </c>
      <c r="EY59" s="48">
        <v>290.81</v>
      </c>
      <c r="EZ59" s="48">
        <v>6944.52</v>
      </c>
      <c r="FA59" s="46">
        <v>0</v>
      </c>
      <c r="FB59" s="28"/>
      <c r="FC59" s="28"/>
      <c r="FD59" s="28"/>
    </row>
    <row r="60" spans="1:160" s="27" customFormat="1">
      <c r="A60" s="26" t="s">
        <v>402</v>
      </c>
      <c r="B60" s="26" t="s">
        <v>438</v>
      </c>
      <c r="C60" s="29" t="s">
        <v>32</v>
      </c>
      <c r="D60" s="31">
        <v>3930</v>
      </c>
      <c r="E60" s="31">
        <f t="shared" si="0"/>
        <v>11</v>
      </c>
      <c r="F60" s="31">
        <v>11</v>
      </c>
      <c r="G60" s="34">
        <f t="shared" si="1"/>
        <v>100</v>
      </c>
      <c r="H60" s="32">
        <v>0</v>
      </c>
      <c r="I60" s="30">
        <f t="shared" si="2"/>
        <v>0</v>
      </c>
      <c r="J60" s="41">
        <v>11</v>
      </c>
      <c r="K60" s="30">
        <f t="shared" si="54"/>
        <v>0.27989821882951654</v>
      </c>
      <c r="L60" s="31">
        <v>852</v>
      </c>
      <c r="M60" s="31">
        <v>554</v>
      </c>
      <c r="N60" s="90">
        <f t="shared" si="83"/>
        <v>14.096692111959289</v>
      </c>
      <c r="O60" s="31">
        <v>291</v>
      </c>
      <c r="P60" s="31">
        <v>200</v>
      </c>
      <c r="Q60" s="34">
        <f t="shared" si="84"/>
        <v>5.0890585241730273</v>
      </c>
      <c r="R60" s="41">
        <f t="shared" si="5"/>
        <v>21</v>
      </c>
      <c r="S60" s="41">
        <v>21</v>
      </c>
      <c r="T60" s="30">
        <f t="shared" si="6"/>
        <v>100</v>
      </c>
      <c r="U60" s="32">
        <v>0</v>
      </c>
      <c r="V60" s="30">
        <f t="shared" si="7"/>
        <v>0</v>
      </c>
      <c r="W60" s="31">
        <v>3</v>
      </c>
      <c r="X60" s="31">
        <v>0</v>
      </c>
      <c r="Y60" s="31">
        <v>12</v>
      </c>
      <c r="Z60" s="39">
        <f t="shared" si="8"/>
        <v>0.30534351145038169</v>
      </c>
      <c r="AA60" s="31">
        <v>12</v>
      </c>
      <c r="AB60" s="31">
        <v>0</v>
      </c>
      <c r="AC60" s="39">
        <f t="shared" si="9"/>
        <v>0.30534351145038169</v>
      </c>
      <c r="AD60" s="42">
        <v>82.237054263565895</v>
      </c>
      <c r="AE60" s="38">
        <v>65.788070175438605</v>
      </c>
      <c r="AF60" s="38">
        <v>970.40222222222201</v>
      </c>
      <c r="AG60" s="38">
        <v>1249.9733333333299</v>
      </c>
      <c r="AH60" s="30">
        <v>11.1666666666667</v>
      </c>
      <c r="AI60" s="40">
        <v>19</v>
      </c>
      <c r="AJ60" s="41">
        <v>11</v>
      </c>
      <c r="AK60" s="30">
        <f t="shared" si="10"/>
        <v>52.380952380952387</v>
      </c>
      <c r="AL60" s="31">
        <v>2</v>
      </c>
      <c r="AM60" s="31">
        <v>0</v>
      </c>
      <c r="AN60" s="39">
        <f t="shared" si="45"/>
        <v>66.666666666666657</v>
      </c>
      <c r="AO60" s="31">
        <v>8</v>
      </c>
      <c r="AP60" s="39">
        <f t="shared" si="11"/>
        <v>66.666666666666657</v>
      </c>
      <c r="AQ60" s="45">
        <v>2</v>
      </c>
      <c r="AR60" s="169">
        <v>0</v>
      </c>
      <c r="AS60" s="39">
        <f t="shared" si="46"/>
        <v>16.666666666666664</v>
      </c>
      <c r="AT60" s="31">
        <v>4</v>
      </c>
      <c r="AU60" s="156">
        <f t="shared" si="47"/>
        <v>0.10178117048346055</v>
      </c>
      <c r="AV60" s="35" t="s">
        <v>456</v>
      </c>
      <c r="AW60" s="41">
        <f t="shared" si="48"/>
        <v>10</v>
      </c>
      <c r="AX60" s="41">
        <f t="shared" si="49"/>
        <v>0</v>
      </c>
      <c r="AY60" s="30">
        <f t="shared" si="12"/>
        <v>0.2544529262086514</v>
      </c>
      <c r="AZ60" s="41">
        <v>0</v>
      </c>
      <c r="BA60" s="41">
        <v>10</v>
      </c>
      <c r="BB60" s="41">
        <v>0</v>
      </c>
      <c r="BC60" s="41">
        <v>0</v>
      </c>
      <c r="BD60" s="41">
        <v>0</v>
      </c>
      <c r="BE60" s="31">
        <v>0</v>
      </c>
      <c r="BF60" s="31">
        <f t="shared" si="13"/>
        <v>10</v>
      </c>
      <c r="BG60" s="31">
        <f t="shared" si="14"/>
        <v>0</v>
      </c>
      <c r="BH60" s="31">
        <v>0</v>
      </c>
      <c r="BI60" s="31">
        <v>10</v>
      </c>
      <c r="BJ60" s="31">
        <v>0</v>
      </c>
      <c r="BK60" s="31">
        <v>0</v>
      </c>
      <c r="BL60" s="45">
        <v>0</v>
      </c>
      <c r="BM60" s="45">
        <v>0</v>
      </c>
      <c r="BN60" s="45">
        <v>8</v>
      </c>
      <c r="BO60" s="45">
        <v>0</v>
      </c>
      <c r="BP60" s="34">
        <f t="shared" si="15"/>
        <v>0.20356234096692111</v>
      </c>
      <c r="BQ60" s="134">
        <v>1</v>
      </c>
      <c r="BR60" s="94">
        <f t="shared" si="16"/>
        <v>12.5</v>
      </c>
      <c r="BS60" s="45">
        <f t="shared" si="85"/>
        <v>0</v>
      </c>
      <c r="BT60" s="45">
        <f t="shared" si="86"/>
        <v>9</v>
      </c>
      <c r="BU60" s="45">
        <f t="shared" si="87"/>
        <v>1</v>
      </c>
      <c r="BV60" s="45">
        <v>0</v>
      </c>
      <c r="BW60" s="45">
        <v>0</v>
      </c>
      <c r="BX60" s="45">
        <v>0</v>
      </c>
      <c r="BY60" s="45">
        <v>0</v>
      </c>
      <c r="BZ60" s="45">
        <v>9</v>
      </c>
      <c r="CA60" s="45">
        <v>1</v>
      </c>
      <c r="CB60" s="45">
        <v>0</v>
      </c>
      <c r="CC60" s="45">
        <v>0</v>
      </c>
      <c r="CD60" s="45">
        <v>0</v>
      </c>
      <c r="CE60" s="45">
        <f t="shared" si="88"/>
        <v>0</v>
      </c>
      <c r="CF60" s="45">
        <f t="shared" si="89"/>
        <v>0</v>
      </c>
      <c r="CG60" s="45">
        <f t="shared" si="90"/>
        <v>0</v>
      </c>
      <c r="CH60" s="46">
        <v>0</v>
      </c>
      <c r="CI60" s="46">
        <v>0</v>
      </c>
      <c r="CJ60" s="46">
        <v>0</v>
      </c>
      <c r="CK60" s="46">
        <v>0</v>
      </c>
      <c r="CL60" s="46">
        <v>0</v>
      </c>
      <c r="CM60" s="46">
        <v>0</v>
      </c>
      <c r="CN60" s="46">
        <v>0</v>
      </c>
      <c r="CO60" s="46">
        <v>0</v>
      </c>
      <c r="CP60" s="46">
        <v>0</v>
      </c>
      <c r="CQ60" s="45">
        <f t="shared" si="91"/>
        <v>0</v>
      </c>
      <c r="CR60" s="47">
        <f t="shared" si="92"/>
        <v>0</v>
      </c>
      <c r="CS60" s="45">
        <f t="shared" si="93"/>
        <v>0</v>
      </c>
      <c r="CT60" s="45">
        <f t="shared" si="94"/>
        <v>0</v>
      </c>
      <c r="CU60" s="45">
        <f t="shared" si="95"/>
        <v>0</v>
      </c>
      <c r="CV60" s="45">
        <f t="shared" si="96"/>
        <v>0</v>
      </c>
      <c r="CW60" s="45">
        <v>0</v>
      </c>
      <c r="CX60" s="45">
        <v>0</v>
      </c>
      <c r="CY60" s="45">
        <f t="shared" si="97"/>
        <v>0</v>
      </c>
      <c r="CZ60" s="45">
        <v>0</v>
      </c>
      <c r="DA60" s="45">
        <v>0</v>
      </c>
      <c r="DB60" s="45">
        <f t="shared" si="98"/>
        <v>0</v>
      </c>
      <c r="DC60" s="45">
        <v>0</v>
      </c>
      <c r="DD60" s="45">
        <v>0</v>
      </c>
      <c r="DE60" s="45">
        <f t="shared" si="99"/>
        <v>0</v>
      </c>
      <c r="DF60" s="45">
        <f t="shared" si="100"/>
        <v>0</v>
      </c>
      <c r="DG60" s="45">
        <f t="shared" si="101"/>
        <v>0</v>
      </c>
      <c r="DH60" s="45">
        <f t="shared" si="102"/>
        <v>0</v>
      </c>
      <c r="DI60" s="45">
        <v>0</v>
      </c>
      <c r="DJ60" s="45">
        <v>0</v>
      </c>
      <c r="DK60" s="45">
        <f t="shared" si="103"/>
        <v>0</v>
      </c>
      <c r="DL60" s="45">
        <v>0</v>
      </c>
      <c r="DM60" s="45">
        <v>0</v>
      </c>
      <c r="DN60" s="45">
        <f t="shared" si="104"/>
        <v>0</v>
      </c>
      <c r="DO60" s="45">
        <v>0</v>
      </c>
      <c r="DP60" s="45">
        <v>0</v>
      </c>
      <c r="DQ60" s="45">
        <f t="shared" si="105"/>
        <v>0</v>
      </c>
      <c r="DR60" s="45">
        <v>0</v>
      </c>
      <c r="DS60" s="45">
        <v>0</v>
      </c>
      <c r="DT60" s="45">
        <v>0</v>
      </c>
      <c r="DU60" s="45">
        <v>0</v>
      </c>
      <c r="DV60" s="48"/>
      <c r="DW60" s="48"/>
      <c r="DX60" s="45">
        <v>0</v>
      </c>
      <c r="DY60" s="45">
        <v>0</v>
      </c>
      <c r="DZ60" s="45">
        <v>0</v>
      </c>
      <c r="EA60" s="45">
        <f t="shared" si="106"/>
        <v>0</v>
      </c>
      <c r="EB60" s="106" t="s">
        <v>453</v>
      </c>
      <c r="EC60" s="45">
        <f t="shared" si="107"/>
        <v>0</v>
      </c>
      <c r="ED60" s="45">
        <f t="shared" si="108"/>
        <v>0</v>
      </c>
      <c r="EE60" s="45">
        <f t="shared" si="109"/>
        <v>0</v>
      </c>
      <c r="EF60" s="45">
        <v>0</v>
      </c>
      <c r="EG60" s="45">
        <v>0</v>
      </c>
      <c r="EH60" s="45">
        <v>0</v>
      </c>
      <c r="EI60" s="45">
        <v>0</v>
      </c>
      <c r="EJ60" s="45">
        <v>0</v>
      </c>
      <c r="EK60" s="45">
        <v>0</v>
      </c>
      <c r="EL60" s="45">
        <v>0</v>
      </c>
      <c r="EM60" s="45">
        <v>0</v>
      </c>
      <c r="EN60" s="45">
        <v>0</v>
      </c>
      <c r="EO60" s="45">
        <f t="shared" si="52"/>
        <v>0</v>
      </c>
      <c r="EP60" s="106" t="s">
        <v>453</v>
      </c>
      <c r="EQ60" s="45">
        <v>5</v>
      </c>
      <c r="ER60" s="45">
        <f t="shared" si="110"/>
        <v>3</v>
      </c>
      <c r="ES60" s="34">
        <f t="shared" si="43"/>
        <v>60</v>
      </c>
      <c r="ET60" s="45">
        <v>0</v>
      </c>
      <c r="EU60" s="45">
        <v>1</v>
      </c>
      <c r="EV60" s="45">
        <v>2</v>
      </c>
      <c r="EW60" s="45">
        <v>0</v>
      </c>
      <c r="EX60" s="48">
        <v>1130.3250259238177</v>
      </c>
      <c r="EY60" s="48">
        <v>864.22367917324232</v>
      </c>
      <c r="EZ60" s="48">
        <v>1376.8269083632345</v>
      </c>
      <c r="FA60" s="46">
        <v>0</v>
      </c>
      <c r="FB60" s="28"/>
      <c r="FC60" s="28"/>
      <c r="FD60" s="28"/>
    </row>
    <row r="61" spans="1:160" s="27" customFormat="1">
      <c r="A61" s="91" t="s">
        <v>239</v>
      </c>
      <c r="B61" s="91" t="s">
        <v>390</v>
      </c>
      <c r="C61" s="92" t="s">
        <v>19</v>
      </c>
      <c r="D61" s="93">
        <v>4752</v>
      </c>
      <c r="E61" s="93">
        <f t="shared" si="0"/>
        <v>90</v>
      </c>
      <c r="F61" s="93">
        <v>86</v>
      </c>
      <c r="G61" s="94">
        <f t="shared" si="1"/>
        <v>95.555555555555557</v>
      </c>
      <c r="H61" s="95">
        <v>4</v>
      </c>
      <c r="I61" s="96">
        <f t="shared" si="2"/>
        <v>4.4444444444444446</v>
      </c>
      <c r="J61" s="97">
        <v>79</v>
      </c>
      <c r="K61" s="96">
        <f t="shared" ref="K61:K120" si="111">(J61/D61)*100</f>
        <v>1.6624579124579126</v>
      </c>
      <c r="L61" s="93">
        <v>1497</v>
      </c>
      <c r="M61" s="93">
        <v>870</v>
      </c>
      <c r="N61" s="98">
        <f t="shared" si="83"/>
        <v>18.30808080808081</v>
      </c>
      <c r="O61" s="93">
        <v>547</v>
      </c>
      <c r="P61" s="93">
        <v>336</v>
      </c>
      <c r="Q61" s="94">
        <f t="shared" si="84"/>
        <v>7.0707070707070701</v>
      </c>
      <c r="R61" s="97">
        <f t="shared" si="5"/>
        <v>60</v>
      </c>
      <c r="S61" s="97">
        <v>60</v>
      </c>
      <c r="T61" s="96">
        <f t="shared" si="6"/>
        <v>100</v>
      </c>
      <c r="U61" s="95">
        <v>0</v>
      </c>
      <c r="V61" s="96">
        <f t="shared" si="7"/>
        <v>0</v>
      </c>
      <c r="W61" s="93">
        <v>18</v>
      </c>
      <c r="X61" s="93">
        <v>0</v>
      </c>
      <c r="Y61" s="93">
        <v>51</v>
      </c>
      <c r="Z61" s="99">
        <f t="shared" si="8"/>
        <v>1.0732323232323231</v>
      </c>
      <c r="AA61" s="93">
        <v>51</v>
      </c>
      <c r="AB61" s="31">
        <v>0</v>
      </c>
      <c r="AC61" s="99">
        <f t="shared" si="9"/>
        <v>1.0732323232323231</v>
      </c>
      <c r="AD61" s="100">
        <v>106.77068942705399</v>
      </c>
      <c r="AE61" s="101">
        <v>111.471057359307</v>
      </c>
      <c r="AF61" s="101">
        <v>595.71066666666695</v>
      </c>
      <c r="AG61" s="101">
        <v>588.69277777777802</v>
      </c>
      <c r="AH61" s="96">
        <v>6</v>
      </c>
      <c r="AI61" s="102">
        <v>7</v>
      </c>
      <c r="AJ61" s="97">
        <v>16</v>
      </c>
      <c r="AK61" s="96">
        <f t="shared" si="10"/>
        <v>26.666666666666668</v>
      </c>
      <c r="AL61" s="93">
        <v>7</v>
      </c>
      <c r="AM61" s="93">
        <v>0</v>
      </c>
      <c r="AN61" s="39">
        <f t="shared" si="45"/>
        <v>38.888888888888893</v>
      </c>
      <c r="AO61" s="93">
        <v>12</v>
      </c>
      <c r="AP61" s="99">
        <f t="shared" si="11"/>
        <v>23.52941176470588</v>
      </c>
      <c r="AQ61" s="45">
        <v>6</v>
      </c>
      <c r="AR61" s="170">
        <v>0</v>
      </c>
      <c r="AS61" s="99">
        <f t="shared" si="46"/>
        <v>11.76470588235294</v>
      </c>
      <c r="AT61" s="93">
        <v>10</v>
      </c>
      <c r="AU61" s="162">
        <f t="shared" si="47"/>
        <v>0.21043771043771042</v>
      </c>
      <c r="AV61" s="35" t="s">
        <v>456</v>
      </c>
      <c r="AW61" s="97">
        <f t="shared" si="48"/>
        <v>91</v>
      </c>
      <c r="AX61" s="97">
        <f t="shared" si="49"/>
        <v>0</v>
      </c>
      <c r="AY61" s="96">
        <f t="shared" si="12"/>
        <v>1.914983164983165</v>
      </c>
      <c r="AZ61" s="97">
        <v>15</v>
      </c>
      <c r="BA61" s="97">
        <v>76</v>
      </c>
      <c r="BB61" s="97">
        <v>0</v>
      </c>
      <c r="BC61" s="97">
        <v>0</v>
      </c>
      <c r="BD61" s="97">
        <v>0</v>
      </c>
      <c r="BE61" s="93">
        <v>0</v>
      </c>
      <c r="BF61" s="93">
        <f t="shared" si="13"/>
        <v>76</v>
      </c>
      <c r="BG61" s="93">
        <f t="shared" si="14"/>
        <v>0</v>
      </c>
      <c r="BH61" s="93">
        <v>0</v>
      </c>
      <c r="BI61" s="93">
        <v>76</v>
      </c>
      <c r="BJ61" s="93">
        <v>0</v>
      </c>
      <c r="BK61" s="93">
        <v>0</v>
      </c>
      <c r="BL61" s="103">
        <v>0</v>
      </c>
      <c r="BM61" s="103">
        <v>0</v>
      </c>
      <c r="BN61" s="103">
        <v>67</v>
      </c>
      <c r="BO61" s="103">
        <v>0</v>
      </c>
      <c r="BP61" s="94">
        <f t="shared" si="15"/>
        <v>1.40993265993266</v>
      </c>
      <c r="BQ61" s="140">
        <v>4</v>
      </c>
      <c r="BR61" s="94">
        <f t="shared" si="16"/>
        <v>5.9701492537313428</v>
      </c>
      <c r="BS61" s="103">
        <f t="shared" si="85"/>
        <v>0</v>
      </c>
      <c r="BT61" s="103">
        <f t="shared" si="86"/>
        <v>34</v>
      </c>
      <c r="BU61" s="103">
        <f t="shared" si="87"/>
        <v>42</v>
      </c>
      <c r="BV61" s="103">
        <v>0</v>
      </c>
      <c r="BW61" s="103">
        <v>0</v>
      </c>
      <c r="BX61" s="103">
        <v>0</v>
      </c>
      <c r="BY61" s="103">
        <v>0</v>
      </c>
      <c r="BZ61" s="103">
        <v>34</v>
      </c>
      <c r="CA61" s="103">
        <v>42</v>
      </c>
      <c r="CB61" s="103">
        <v>0</v>
      </c>
      <c r="CC61" s="103">
        <v>0</v>
      </c>
      <c r="CD61" s="103">
        <v>0</v>
      </c>
      <c r="CE61" s="103">
        <f t="shared" si="88"/>
        <v>0</v>
      </c>
      <c r="CF61" s="103">
        <f t="shared" si="89"/>
        <v>0</v>
      </c>
      <c r="CG61" s="103">
        <f t="shared" si="90"/>
        <v>0</v>
      </c>
      <c r="CH61" s="91">
        <v>0</v>
      </c>
      <c r="CI61" s="91">
        <v>0</v>
      </c>
      <c r="CJ61" s="91">
        <v>0</v>
      </c>
      <c r="CK61" s="91">
        <v>0</v>
      </c>
      <c r="CL61" s="91">
        <v>0</v>
      </c>
      <c r="CM61" s="91">
        <v>0</v>
      </c>
      <c r="CN61" s="91">
        <v>0</v>
      </c>
      <c r="CO61" s="91">
        <v>0</v>
      </c>
      <c r="CP61" s="91">
        <v>0</v>
      </c>
      <c r="CQ61" s="103">
        <f t="shared" si="91"/>
        <v>0</v>
      </c>
      <c r="CR61" s="104">
        <f t="shared" si="92"/>
        <v>0</v>
      </c>
      <c r="CS61" s="103">
        <f t="shared" si="93"/>
        <v>0</v>
      </c>
      <c r="CT61" s="103">
        <f t="shared" si="94"/>
        <v>0</v>
      </c>
      <c r="CU61" s="103">
        <f t="shared" si="95"/>
        <v>0</v>
      </c>
      <c r="CV61" s="103">
        <f t="shared" si="96"/>
        <v>0</v>
      </c>
      <c r="CW61" s="103">
        <v>0</v>
      </c>
      <c r="CX61" s="103">
        <v>0</v>
      </c>
      <c r="CY61" s="103">
        <f t="shared" si="97"/>
        <v>0</v>
      </c>
      <c r="CZ61" s="103">
        <v>0</v>
      </c>
      <c r="DA61" s="103">
        <v>0</v>
      </c>
      <c r="DB61" s="103">
        <f t="shared" si="98"/>
        <v>0</v>
      </c>
      <c r="DC61" s="103">
        <v>0</v>
      </c>
      <c r="DD61" s="103">
        <v>0</v>
      </c>
      <c r="DE61" s="103">
        <f t="shared" si="99"/>
        <v>0</v>
      </c>
      <c r="DF61" s="103">
        <f t="shared" si="100"/>
        <v>0</v>
      </c>
      <c r="DG61" s="103">
        <f t="shared" si="101"/>
        <v>0</v>
      </c>
      <c r="DH61" s="103">
        <f t="shared" si="102"/>
        <v>0</v>
      </c>
      <c r="DI61" s="103">
        <v>0</v>
      </c>
      <c r="DJ61" s="103">
        <v>0</v>
      </c>
      <c r="DK61" s="103">
        <f t="shared" si="103"/>
        <v>0</v>
      </c>
      <c r="DL61" s="103">
        <v>0</v>
      </c>
      <c r="DM61" s="103">
        <v>0</v>
      </c>
      <c r="DN61" s="103">
        <f t="shared" si="104"/>
        <v>0</v>
      </c>
      <c r="DO61" s="103">
        <v>0</v>
      </c>
      <c r="DP61" s="103">
        <v>0</v>
      </c>
      <c r="DQ61" s="103">
        <f t="shared" si="105"/>
        <v>0</v>
      </c>
      <c r="DR61" s="103">
        <v>0</v>
      </c>
      <c r="DS61" s="103">
        <v>0</v>
      </c>
      <c r="DT61" s="103">
        <v>0</v>
      </c>
      <c r="DU61" s="103">
        <v>0</v>
      </c>
      <c r="DV61" s="105"/>
      <c r="DW61" s="105"/>
      <c r="DX61" s="103">
        <v>0</v>
      </c>
      <c r="DY61" s="103">
        <v>0</v>
      </c>
      <c r="DZ61" s="103">
        <v>0</v>
      </c>
      <c r="EA61" s="103">
        <f t="shared" si="106"/>
        <v>0</v>
      </c>
      <c r="EB61" s="104" t="s">
        <v>453</v>
      </c>
      <c r="EC61" s="103">
        <f t="shared" si="107"/>
        <v>0</v>
      </c>
      <c r="ED61" s="103">
        <f t="shared" si="108"/>
        <v>0</v>
      </c>
      <c r="EE61" s="103">
        <f t="shared" si="109"/>
        <v>0</v>
      </c>
      <c r="EF61" s="103">
        <v>0</v>
      </c>
      <c r="EG61" s="103">
        <v>0</v>
      </c>
      <c r="EH61" s="103">
        <v>0</v>
      </c>
      <c r="EI61" s="103">
        <v>0</v>
      </c>
      <c r="EJ61" s="103">
        <v>0</v>
      </c>
      <c r="EK61" s="103">
        <v>0</v>
      </c>
      <c r="EL61" s="103">
        <v>0</v>
      </c>
      <c r="EM61" s="103">
        <v>0</v>
      </c>
      <c r="EN61" s="103">
        <v>0</v>
      </c>
      <c r="EO61" s="103">
        <f t="shared" si="52"/>
        <v>0</v>
      </c>
      <c r="EP61" s="104" t="s">
        <v>453</v>
      </c>
      <c r="EQ61" s="103">
        <v>5</v>
      </c>
      <c r="ER61" s="103">
        <f t="shared" si="110"/>
        <v>0</v>
      </c>
      <c r="ES61" s="94">
        <f t="shared" si="43"/>
        <v>0</v>
      </c>
      <c r="ET61" s="103">
        <v>0</v>
      </c>
      <c r="EU61" s="103">
        <v>0</v>
      </c>
      <c r="EV61" s="103">
        <v>0</v>
      </c>
      <c r="EW61" s="103">
        <v>0</v>
      </c>
      <c r="EX61" s="105"/>
      <c r="EY61" s="105"/>
      <c r="EZ61" s="105"/>
      <c r="FA61" s="91">
        <v>0</v>
      </c>
      <c r="FB61" s="28"/>
      <c r="FC61" s="28"/>
      <c r="FD61" s="28"/>
    </row>
    <row r="62" spans="1:160" s="27" customFormat="1">
      <c r="A62" s="26" t="s">
        <v>403</v>
      </c>
      <c r="B62" s="26" t="s">
        <v>438</v>
      </c>
      <c r="C62" s="29" t="s">
        <v>32</v>
      </c>
      <c r="D62" s="31">
        <v>12430</v>
      </c>
      <c r="E62" s="31">
        <f t="shared" si="0"/>
        <v>24</v>
      </c>
      <c r="F62" s="31">
        <v>24</v>
      </c>
      <c r="G62" s="34">
        <f t="shared" si="1"/>
        <v>100</v>
      </c>
      <c r="H62" s="32">
        <v>0</v>
      </c>
      <c r="I62" s="30">
        <f t="shared" si="2"/>
        <v>0</v>
      </c>
      <c r="J62" s="41">
        <v>24</v>
      </c>
      <c r="K62" s="30">
        <f t="shared" si="111"/>
        <v>0.19308125502815768</v>
      </c>
      <c r="L62" s="31">
        <v>2980</v>
      </c>
      <c r="M62" s="31">
        <v>1916</v>
      </c>
      <c r="N62" s="90">
        <f t="shared" si="83"/>
        <v>15.414320193081254</v>
      </c>
      <c r="O62" s="31">
        <v>1082</v>
      </c>
      <c r="P62" s="31">
        <v>764</v>
      </c>
      <c r="Q62" s="34">
        <f t="shared" si="84"/>
        <v>6.146419951729686</v>
      </c>
      <c r="R62" s="41">
        <f t="shared" si="5"/>
        <v>130</v>
      </c>
      <c r="S62" s="41">
        <v>130</v>
      </c>
      <c r="T62" s="30">
        <f t="shared" si="6"/>
        <v>100</v>
      </c>
      <c r="U62" s="32">
        <v>0</v>
      </c>
      <c r="V62" s="30">
        <f t="shared" si="7"/>
        <v>0</v>
      </c>
      <c r="W62" s="31">
        <v>5</v>
      </c>
      <c r="X62" s="31">
        <v>0</v>
      </c>
      <c r="Y62" s="31">
        <v>106</v>
      </c>
      <c r="Z62" s="39">
        <f t="shared" si="8"/>
        <v>0.85277554304102976</v>
      </c>
      <c r="AA62" s="31">
        <v>106</v>
      </c>
      <c r="AB62" s="31">
        <v>0</v>
      </c>
      <c r="AC62" s="39">
        <f t="shared" si="9"/>
        <v>0.85277554304102976</v>
      </c>
      <c r="AD62" s="42">
        <v>65.118436389481204</v>
      </c>
      <c r="AE62" s="38">
        <v>57.3418274111675</v>
      </c>
      <c r="AF62" s="38">
        <v>642.60239999999999</v>
      </c>
      <c r="AG62" s="38">
        <v>2259.268</v>
      </c>
      <c r="AH62" s="30">
        <v>9.68</v>
      </c>
      <c r="AI62" s="40">
        <v>39.4</v>
      </c>
      <c r="AJ62" s="41">
        <v>46</v>
      </c>
      <c r="AK62" s="30">
        <f t="shared" si="10"/>
        <v>35.384615384615387</v>
      </c>
      <c r="AL62" s="31">
        <v>2</v>
      </c>
      <c r="AM62" s="31">
        <v>0</v>
      </c>
      <c r="AN62" s="39">
        <f t="shared" si="45"/>
        <v>40</v>
      </c>
      <c r="AO62" s="31">
        <v>43</v>
      </c>
      <c r="AP62" s="39">
        <f t="shared" si="11"/>
        <v>40.566037735849058</v>
      </c>
      <c r="AQ62" s="45">
        <v>2</v>
      </c>
      <c r="AR62" s="169">
        <v>0</v>
      </c>
      <c r="AS62" s="39">
        <f t="shared" si="46"/>
        <v>1.8867924528301887</v>
      </c>
      <c r="AT62" s="31">
        <v>24</v>
      </c>
      <c r="AU62" s="156">
        <f t="shared" si="47"/>
        <v>0.19308125502815768</v>
      </c>
      <c r="AV62" s="35" t="s">
        <v>456</v>
      </c>
      <c r="AW62" s="41">
        <f t="shared" si="48"/>
        <v>31</v>
      </c>
      <c r="AX62" s="41">
        <f t="shared" si="49"/>
        <v>0</v>
      </c>
      <c r="AY62" s="30">
        <f t="shared" si="12"/>
        <v>0.24939662107803701</v>
      </c>
      <c r="AZ62" s="41">
        <v>0</v>
      </c>
      <c r="BA62" s="41">
        <v>31</v>
      </c>
      <c r="BB62" s="41">
        <v>0</v>
      </c>
      <c r="BC62" s="41">
        <v>0</v>
      </c>
      <c r="BD62" s="41">
        <v>0</v>
      </c>
      <c r="BE62" s="31">
        <v>0</v>
      </c>
      <c r="BF62" s="31">
        <f t="shared" si="13"/>
        <v>30</v>
      </c>
      <c r="BG62" s="31">
        <f t="shared" si="14"/>
        <v>0</v>
      </c>
      <c r="BH62" s="31">
        <v>0</v>
      </c>
      <c r="BI62" s="31">
        <v>30</v>
      </c>
      <c r="BJ62" s="31">
        <v>0</v>
      </c>
      <c r="BK62" s="31">
        <v>0</v>
      </c>
      <c r="BL62" s="45">
        <v>0</v>
      </c>
      <c r="BM62" s="45">
        <v>0</v>
      </c>
      <c r="BN62" s="45">
        <v>27</v>
      </c>
      <c r="BO62" s="45">
        <v>0</v>
      </c>
      <c r="BP62" s="34">
        <f t="shared" si="15"/>
        <v>0.2172164119066774</v>
      </c>
      <c r="BQ62" s="134">
        <v>0</v>
      </c>
      <c r="BR62" s="94">
        <f t="shared" si="16"/>
        <v>0</v>
      </c>
      <c r="BS62" s="45">
        <f t="shared" si="85"/>
        <v>0</v>
      </c>
      <c r="BT62" s="45">
        <f t="shared" si="86"/>
        <v>18</v>
      </c>
      <c r="BU62" s="45">
        <f t="shared" si="87"/>
        <v>12</v>
      </c>
      <c r="BV62" s="45">
        <v>0</v>
      </c>
      <c r="BW62" s="45">
        <v>0</v>
      </c>
      <c r="BX62" s="45">
        <v>0</v>
      </c>
      <c r="BY62" s="45">
        <v>0</v>
      </c>
      <c r="BZ62" s="45">
        <v>18</v>
      </c>
      <c r="CA62" s="45">
        <v>12</v>
      </c>
      <c r="CB62" s="45">
        <v>0</v>
      </c>
      <c r="CC62" s="45">
        <v>0</v>
      </c>
      <c r="CD62" s="45">
        <v>0</v>
      </c>
      <c r="CE62" s="45">
        <f t="shared" si="88"/>
        <v>0</v>
      </c>
      <c r="CF62" s="45">
        <f t="shared" si="89"/>
        <v>0</v>
      </c>
      <c r="CG62" s="45">
        <f t="shared" si="90"/>
        <v>0</v>
      </c>
      <c r="CH62" s="46">
        <v>0</v>
      </c>
      <c r="CI62" s="46">
        <v>0</v>
      </c>
      <c r="CJ62" s="46">
        <v>0</v>
      </c>
      <c r="CK62" s="46">
        <v>0</v>
      </c>
      <c r="CL62" s="46">
        <v>0</v>
      </c>
      <c r="CM62" s="46">
        <v>0</v>
      </c>
      <c r="CN62" s="46">
        <v>0</v>
      </c>
      <c r="CO62" s="46">
        <v>0</v>
      </c>
      <c r="CP62" s="46">
        <v>0</v>
      </c>
      <c r="CQ62" s="45">
        <f t="shared" si="91"/>
        <v>1</v>
      </c>
      <c r="CR62" s="47">
        <f t="shared" si="92"/>
        <v>8.0450522928399038E-3</v>
      </c>
      <c r="CS62" s="45">
        <f t="shared" si="93"/>
        <v>1</v>
      </c>
      <c r="CT62" s="45">
        <f t="shared" si="94"/>
        <v>0</v>
      </c>
      <c r="CU62" s="45">
        <f t="shared" si="95"/>
        <v>1</v>
      </c>
      <c r="CV62" s="45">
        <f t="shared" si="96"/>
        <v>0</v>
      </c>
      <c r="CW62" s="45">
        <v>0</v>
      </c>
      <c r="CX62" s="45">
        <v>0</v>
      </c>
      <c r="CY62" s="45">
        <f t="shared" si="97"/>
        <v>1</v>
      </c>
      <c r="CZ62" s="45">
        <v>0</v>
      </c>
      <c r="DA62" s="45">
        <v>1</v>
      </c>
      <c r="DB62" s="45">
        <f t="shared" si="98"/>
        <v>0</v>
      </c>
      <c r="DC62" s="45">
        <v>0</v>
      </c>
      <c r="DD62" s="45">
        <v>0</v>
      </c>
      <c r="DE62" s="45">
        <f t="shared" si="99"/>
        <v>0</v>
      </c>
      <c r="DF62" s="45">
        <f t="shared" si="100"/>
        <v>0</v>
      </c>
      <c r="DG62" s="45">
        <f t="shared" si="101"/>
        <v>0</v>
      </c>
      <c r="DH62" s="45">
        <f t="shared" si="102"/>
        <v>0</v>
      </c>
      <c r="DI62" s="45">
        <v>0</v>
      </c>
      <c r="DJ62" s="45">
        <v>0</v>
      </c>
      <c r="DK62" s="45">
        <f t="shared" si="103"/>
        <v>0</v>
      </c>
      <c r="DL62" s="45">
        <v>0</v>
      </c>
      <c r="DM62" s="45">
        <v>0</v>
      </c>
      <c r="DN62" s="45">
        <f t="shared" si="104"/>
        <v>0</v>
      </c>
      <c r="DO62" s="45">
        <v>0</v>
      </c>
      <c r="DP62" s="45">
        <v>0</v>
      </c>
      <c r="DQ62" s="45">
        <f t="shared" si="105"/>
        <v>0</v>
      </c>
      <c r="DR62" s="45">
        <v>0</v>
      </c>
      <c r="DS62" s="45">
        <v>0</v>
      </c>
      <c r="DT62" s="45">
        <v>0</v>
      </c>
      <c r="DU62" s="45">
        <v>0</v>
      </c>
      <c r="DV62" s="48">
        <v>399.94</v>
      </c>
      <c r="DW62" s="48"/>
      <c r="DX62" s="45">
        <v>1</v>
      </c>
      <c r="DY62" s="45">
        <v>0</v>
      </c>
      <c r="DZ62" s="45">
        <v>0</v>
      </c>
      <c r="EA62" s="45">
        <f t="shared" si="106"/>
        <v>0</v>
      </c>
      <c r="EB62" s="47">
        <f t="shared" si="51"/>
        <v>0</v>
      </c>
      <c r="EC62" s="45">
        <f t="shared" si="107"/>
        <v>0</v>
      </c>
      <c r="ED62" s="45">
        <f t="shared" si="108"/>
        <v>0</v>
      </c>
      <c r="EE62" s="45">
        <f t="shared" si="109"/>
        <v>0</v>
      </c>
      <c r="EF62" s="45">
        <v>0</v>
      </c>
      <c r="EG62" s="45">
        <v>0</v>
      </c>
      <c r="EH62" s="45">
        <v>0</v>
      </c>
      <c r="EI62" s="45">
        <v>0</v>
      </c>
      <c r="EJ62" s="45">
        <v>0</v>
      </c>
      <c r="EK62" s="45">
        <v>0</v>
      </c>
      <c r="EL62" s="45">
        <v>0</v>
      </c>
      <c r="EM62" s="45">
        <v>0</v>
      </c>
      <c r="EN62" s="45">
        <v>0</v>
      </c>
      <c r="EO62" s="45">
        <f t="shared" si="52"/>
        <v>1</v>
      </c>
      <c r="EP62" s="47">
        <f t="shared" si="53"/>
        <v>100</v>
      </c>
      <c r="EQ62" s="45">
        <v>13</v>
      </c>
      <c r="ER62" s="45">
        <f t="shared" si="110"/>
        <v>7</v>
      </c>
      <c r="ES62" s="34">
        <f t="shared" si="43"/>
        <v>53.846153846153847</v>
      </c>
      <c r="ET62" s="45">
        <v>0</v>
      </c>
      <c r="EU62" s="45">
        <v>0</v>
      </c>
      <c r="EV62" s="45">
        <v>7</v>
      </c>
      <c r="EW62" s="45">
        <v>0</v>
      </c>
      <c r="EX62" s="48">
        <v>1181.5943051291924</v>
      </c>
      <c r="EY62" s="48">
        <v>123.05976634736875</v>
      </c>
      <c r="EZ62" s="48">
        <v>2789.832410305492</v>
      </c>
      <c r="FA62" s="46">
        <v>0</v>
      </c>
      <c r="FB62" s="28"/>
      <c r="FC62" s="28"/>
      <c r="FD62" s="28"/>
    </row>
    <row r="63" spans="1:160" s="27" customFormat="1">
      <c r="A63" s="91" t="s">
        <v>240</v>
      </c>
      <c r="B63" s="91" t="s">
        <v>390</v>
      </c>
      <c r="C63" s="92" t="s">
        <v>32</v>
      </c>
      <c r="D63" s="93">
        <v>8201</v>
      </c>
      <c r="E63" s="93">
        <f t="shared" si="0"/>
        <v>217</v>
      </c>
      <c r="F63" s="93">
        <v>202</v>
      </c>
      <c r="G63" s="94">
        <f t="shared" si="1"/>
        <v>93.087557603686633</v>
      </c>
      <c r="H63" s="95">
        <v>15</v>
      </c>
      <c r="I63" s="96">
        <f t="shared" si="2"/>
        <v>6.9124423963133648</v>
      </c>
      <c r="J63" s="97">
        <v>174</v>
      </c>
      <c r="K63" s="96">
        <f t="shared" si="111"/>
        <v>2.1216924765272527</v>
      </c>
      <c r="L63" s="93">
        <v>3928</v>
      </c>
      <c r="M63" s="93">
        <v>2074</v>
      </c>
      <c r="N63" s="98">
        <f t="shared" si="83"/>
        <v>25.289598829411048</v>
      </c>
      <c r="O63" s="93">
        <v>1309</v>
      </c>
      <c r="P63" s="93">
        <v>772</v>
      </c>
      <c r="Q63" s="94">
        <f t="shared" si="84"/>
        <v>9.4134861602243625</v>
      </c>
      <c r="R63" s="97">
        <f t="shared" si="5"/>
        <v>293</v>
      </c>
      <c r="S63" s="97">
        <v>290</v>
      </c>
      <c r="T63" s="96">
        <f t="shared" si="6"/>
        <v>98.976109215017061</v>
      </c>
      <c r="U63" s="95">
        <v>3</v>
      </c>
      <c r="V63" s="96">
        <f t="shared" si="7"/>
        <v>1.0238907849829351</v>
      </c>
      <c r="W63" s="93">
        <v>113</v>
      </c>
      <c r="X63" s="93">
        <v>0</v>
      </c>
      <c r="Y63" s="93">
        <v>254</v>
      </c>
      <c r="Z63" s="99">
        <f t="shared" si="8"/>
        <v>3.0971832703328861</v>
      </c>
      <c r="AA63" s="93">
        <v>254</v>
      </c>
      <c r="AB63" s="31">
        <v>0</v>
      </c>
      <c r="AC63" s="99">
        <f t="shared" si="9"/>
        <v>3.0971832703328861</v>
      </c>
      <c r="AD63" s="100">
        <v>70.779298509808299</v>
      </c>
      <c r="AE63" s="101">
        <v>51.791089976603203</v>
      </c>
      <c r="AF63" s="101">
        <v>588.34806896551697</v>
      </c>
      <c r="AG63" s="101">
        <v>711.419469026549</v>
      </c>
      <c r="AH63" s="96">
        <v>10</v>
      </c>
      <c r="AI63" s="102">
        <v>13</v>
      </c>
      <c r="AJ63" s="97">
        <v>120</v>
      </c>
      <c r="AK63" s="96">
        <f t="shared" si="10"/>
        <v>41.379310344827587</v>
      </c>
      <c r="AL63" s="93">
        <v>69</v>
      </c>
      <c r="AM63" s="93">
        <v>0</v>
      </c>
      <c r="AN63" s="39">
        <f t="shared" si="45"/>
        <v>61.06194690265486</v>
      </c>
      <c r="AO63" s="93">
        <v>108</v>
      </c>
      <c r="AP63" s="99">
        <f t="shared" si="11"/>
        <v>42.519685039370081</v>
      </c>
      <c r="AQ63" s="45">
        <v>61</v>
      </c>
      <c r="AR63" s="170">
        <v>0</v>
      </c>
      <c r="AS63" s="99">
        <f t="shared" si="46"/>
        <v>24.015748031496063</v>
      </c>
      <c r="AT63" s="93">
        <v>36</v>
      </c>
      <c r="AU63" s="162">
        <f t="shared" si="47"/>
        <v>0.43897085721253504</v>
      </c>
      <c r="AV63" s="35" t="s">
        <v>456</v>
      </c>
      <c r="AW63" s="97">
        <f t="shared" si="48"/>
        <v>265</v>
      </c>
      <c r="AX63" s="97">
        <f t="shared" si="49"/>
        <v>3</v>
      </c>
      <c r="AY63" s="96">
        <f t="shared" si="12"/>
        <v>3.2678941592488719</v>
      </c>
      <c r="AZ63" s="97">
        <v>54</v>
      </c>
      <c r="BA63" s="97">
        <v>211</v>
      </c>
      <c r="BB63" s="97">
        <v>0</v>
      </c>
      <c r="BC63" s="97">
        <v>0</v>
      </c>
      <c r="BD63" s="97">
        <v>3</v>
      </c>
      <c r="BE63" s="93">
        <v>0</v>
      </c>
      <c r="BF63" s="93">
        <f t="shared" si="13"/>
        <v>207</v>
      </c>
      <c r="BG63" s="93">
        <f t="shared" si="14"/>
        <v>3</v>
      </c>
      <c r="BH63" s="93">
        <v>0</v>
      </c>
      <c r="BI63" s="93">
        <v>207</v>
      </c>
      <c r="BJ63" s="93">
        <v>0</v>
      </c>
      <c r="BK63" s="93">
        <v>0</v>
      </c>
      <c r="BL63" s="103">
        <v>3</v>
      </c>
      <c r="BM63" s="103">
        <v>0</v>
      </c>
      <c r="BN63" s="103">
        <v>166</v>
      </c>
      <c r="BO63" s="103">
        <v>2</v>
      </c>
      <c r="BP63" s="94">
        <f t="shared" si="15"/>
        <v>2.0485306669918302</v>
      </c>
      <c r="BQ63" s="140">
        <v>20</v>
      </c>
      <c r="BR63" s="94">
        <f t="shared" si="16"/>
        <v>11.904761904761903</v>
      </c>
      <c r="BS63" s="103">
        <f t="shared" si="85"/>
        <v>0</v>
      </c>
      <c r="BT63" s="103">
        <f t="shared" si="86"/>
        <v>98</v>
      </c>
      <c r="BU63" s="103">
        <f t="shared" si="87"/>
        <v>109</v>
      </c>
      <c r="BV63" s="103">
        <v>0</v>
      </c>
      <c r="BW63" s="103">
        <v>0</v>
      </c>
      <c r="BX63" s="103">
        <v>0</v>
      </c>
      <c r="BY63" s="103">
        <v>0</v>
      </c>
      <c r="BZ63" s="103">
        <v>98</v>
      </c>
      <c r="CA63" s="103">
        <v>109</v>
      </c>
      <c r="CB63" s="103">
        <v>0</v>
      </c>
      <c r="CC63" s="103">
        <v>0</v>
      </c>
      <c r="CD63" s="103">
        <v>0</v>
      </c>
      <c r="CE63" s="103">
        <f t="shared" si="88"/>
        <v>0</v>
      </c>
      <c r="CF63" s="103">
        <f t="shared" si="89"/>
        <v>3</v>
      </c>
      <c r="CG63" s="103">
        <f t="shared" si="90"/>
        <v>0</v>
      </c>
      <c r="CH63" s="91">
        <v>0</v>
      </c>
      <c r="CI63" s="91">
        <v>0</v>
      </c>
      <c r="CJ63" s="91">
        <v>0</v>
      </c>
      <c r="CK63" s="91">
        <v>0</v>
      </c>
      <c r="CL63" s="91">
        <v>3</v>
      </c>
      <c r="CM63" s="91">
        <v>0</v>
      </c>
      <c r="CN63" s="91">
        <v>0</v>
      </c>
      <c r="CO63" s="91">
        <v>0</v>
      </c>
      <c r="CP63" s="91">
        <v>0</v>
      </c>
      <c r="CQ63" s="103">
        <f t="shared" si="91"/>
        <v>6</v>
      </c>
      <c r="CR63" s="104">
        <f t="shared" si="92"/>
        <v>7.3161809535422506E-2</v>
      </c>
      <c r="CS63" s="103">
        <f t="shared" si="93"/>
        <v>6</v>
      </c>
      <c r="CT63" s="103">
        <f t="shared" si="94"/>
        <v>0</v>
      </c>
      <c r="CU63" s="103">
        <f t="shared" si="95"/>
        <v>6</v>
      </c>
      <c r="CV63" s="103">
        <f t="shared" si="96"/>
        <v>0</v>
      </c>
      <c r="CW63" s="103">
        <v>0</v>
      </c>
      <c r="CX63" s="103">
        <v>0</v>
      </c>
      <c r="CY63" s="103">
        <f t="shared" si="97"/>
        <v>6</v>
      </c>
      <c r="CZ63" s="103">
        <v>0</v>
      </c>
      <c r="DA63" s="103">
        <v>6</v>
      </c>
      <c r="DB63" s="103">
        <f t="shared" si="98"/>
        <v>0</v>
      </c>
      <c r="DC63" s="103">
        <v>0</v>
      </c>
      <c r="DD63" s="103">
        <v>0</v>
      </c>
      <c r="DE63" s="103">
        <f t="shared" si="99"/>
        <v>0</v>
      </c>
      <c r="DF63" s="103">
        <f t="shared" si="100"/>
        <v>0</v>
      </c>
      <c r="DG63" s="103">
        <f t="shared" si="101"/>
        <v>0</v>
      </c>
      <c r="DH63" s="103">
        <f t="shared" si="102"/>
        <v>0</v>
      </c>
      <c r="DI63" s="103">
        <v>0</v>
      </c>
      <c r="DJ63" s="103">
        <v>0</v>
      </c>
      <c r="DK63" s="103">
        <f t="shared" si="103"/>
        <v>0</v>
      </c>
      <c r="DL63" s="103">
        <v>0</v>
      </c>
      <c r="DM63" s="103">
        <v>0</v>
      </c>
      <c r="DN63" s="103">
        <f t="shared" si="104"/>
        <v>0</v>
      </c>
      <c r="DO63" s="103">
        <v>0</v>
      </c>
      <c r="DP63" s="103">
        <v>0</v>
      </c>
      <c r="DQ63" s="103">
        <f t="shared" si="105"/>
        <v>0</v>
      </c>
      <c r="DR63" s="103">
        <v>0</v>
      </c>
      <c r="DS63" s="103">
        <v>0</v>
      </c>
      <c r="DT63" s="103">
        <v>0</v>
      </c>
      <c r="DU63" s="103">
        <v>0</v>
      </c>
      <c r="DV63" s="105">
        <v>1587.046</v>
      </c>
      <c r="DW63" s="105"/>
      <c r="DX63" s="103">
        <v>10</v>
      </c>
      <c r="DY63" s="103">
        <v>0</v>
      </c>
      <c r="DZ63" s="103">
        <v>0</v>
      </c>
      <c r="EA63" s="103">
        <f t="shared" si="106"/>
        <v>0</v>
      </c>
      <c r="EB63" s="104">
        <f t="shared" si="51"/>
        <v>0</v>
      </c>
      <c r="EC63" s="103">
        <f t="shared" si="107"/>
        <v>0</v>
      </c>
      <c r="ED63" s="103">
        <f t="shared" si="108"/>
        <v>0</v>
      </c>
      <c r="EE63" s="103">
        <f t="shared" si="109"/>
        <v>0</v>
      </c>
      <c r="EF63" s="103">
        <v>0</v>
      </c>
      <c r="EG63" s="103">
        <v>0</v>
      </c>
      <c r="EH63" s="103">
        <v>0</v>
      </c>
      <c r="EI63" s="103">
        <v>0</v>
      </c>
      <c r="EJ63" s="103">
        <v>0</v>
      </c>
      <c r="EK63" s="103">
        <v>0</v>
      </c>
      <c r="EL63" s="103">
        <v>0</v>
      </c>
      <c r="EM63" s="103">
        <v>0</v>
      </c>
      <c r="EN63" s="103">
        <v>0</v>
      </c>
      <c r="EO63" s="103">
        <f t="shared" si="52"/>
        <v>6</v>
      </c>
      <c r="EP63" s="104">
        <f t="shared" si="53"/>
        <v>100</v>
      </c>
      <c r="EQ63" s="103">
        <v>8</v>
      </c>
      <c r="ER63" s="103">
        <f t="shared" si="110"/>
        <v>4</v>
      </c>
      <c r="ES63" s="94">
        <f t="shared" si="43"/>
        <v>50</v>
      </c>
      <c r="ET63" s="103">
        <v>2</v>
      </c>
      <c r="EU63" s="103">
        <v>1</v>
      </c>
      <c r="EV63" s="103">
        <v>1</v>
      </c>
      <c r="EW63" s="103">
        <v>0</v>
      </c>
      <c r="EX63" s="105">
        <v>2077.2525000000001</v>
      </c>
      <c r="EY63" s="105">
        <v>392.03</v>
      </c>
      <c r="EZ63" s="105">
        <v>6636.44</v>
      </c>
      <c r="FA63" s="91">
        <v>0</v>
      </c>
      <c r="FB63" s="28"/>
      <c r="FC63" s="28"/>
      <c r="FD63" s="28"/>
    </row>
    <row r="64" spans="1:160" s="27" customFormat="1">
      <c r="A64" s="26" t="s">
        <v>404</v>
      </c>
      <c r="B64" s="26" t="s">
        <v>438</v>
      </c>
      <c r="C64" s="29" t="s">
        <v>32</v>
      </c>
      <c r="D64" s="31">
        <v>20344</v>
      </c>
      <c r="E64" s="31">
        <f t="shared" si="0"/>
        <v>74</v>
      </c>
      <c r="F64" s="31">
        <v>73</v>
      </c>
      <c r="G64" s="34">
        <f t="shared" si="1"/>
        <v>98.648648648648646</v>
      </c>
      <c r="H64" s="32">
        <v>1</v>
      </c>
      <c r="I64" s="30">
        <f t="shared" si="2"/>
        <v>1.3513513513513513</v>
      </c>
      <c r="J64" s="41">
        <v>73</v>
      </c>
      <c r="K64" s="30">
        <f t="shared" si="111"/>
        <v>0.35882815572158866</v>
      </c>
      <c r="L64" s="31">
        <v>5541</v>
      </c>
      <c r="M64" s="31">
        <v>3347</v>
      </c>
      <c r="N64" s="90">
        <f t="shared" si="83"/>
        <v>16.452025167125441</v>
      </c>
      <c r="O64" s="31">
        <v>2169</v>
      </c>
      <c r="P64" s="31">
        <v>1540</v>
      </c>
      <c r="Q64" s="34">
        <f t="shared" si="84"/>
        <v>7.569799449469131</v>
      </c>
      <c r="R64" s="41">
        <f t="shared" si="5"/>
        <v>327</v>
      </c>
      <c r="S64" s="41">
        <v>327</v>
      </c>
      <c r="T64" s="30">
        <f t="shared" si="6"/>
        <v>100</v>
      </c>
      <c r="U64" s="32">
        <v>0</v>
      </c>
      <c r="V64" s="30">
        <f t="shared" si="7"/>
        <v>0</v>
      </c>
      <c r="W64" s="31">
        <v>32</v>
      </c>
      <c r="X64" s="31">
        <v>0</v>
      </c>
      <c r="Y64" s="31">
        <v>239</v>
      </c>
      <c r="Z64" s="39">
        <f t="shared" si="8"/>
        <v>1.1747935509241052</v>
      </c>
      <c r="AA64" s="31">
        <v>239</v>
      </c>
      <c r="AB64" s="31">
        <v>0</v>
      </c>
      <c r="AC64" s="39">
        <f t="shared" si="9"/>
        <v>1.1747935509241052</v>
      </c>
      <c r="AD64" s="42">
        <v>68.446010141446493</v>
      </c>
      <c r="AE64" s="38">
        <v>61.708428143712602</v>
      </c>
      <c r="AF64" s="38">
        <v>729.64735593220303</v>
      </c>
      <c r="AG64" s="38">
        <v>1288.1634375000001</v>
      </c>
      <c r="AH64" s="30">
        <v>10.437288135593199</v>
      </c>
      <c r="AI64" s="40">
        <v>20.875</v>
      </c>
      <c r="AJ64" s="41">
        <v>135</v>
      </c>
      <c r="AK64" s="30">
        <f t="shared" si="10"/>
        <v>41.284403669724774</v>
      </c>
      <c r="AL64" s="31">
        <v>19</v>
      </c>
      <c r="AM64" s="31">
        <v>0</v>
      </c>
      <c r="AN64" s="39">
        <f t="shared" si="45"/>
        <v>59.375</v>
      </c>
      <c r="AO64" s="31">
        <v>108</v>
      </c>
      <c r="AP64" s="39">
        <f t="shared" si="11"/>
        <v>45.188284518828453</v>
      </c>
      <c r="AQ64" s="45">
        <v>17</v>
      </c>
      <c r="AR64" s="169">
        <v>0</v>
      </c>
      <c r="AS64" s="39">
        <f t="shared" si="46"/>
        <v>7.1129707112970717</v>
      </c>
      <c r="AT64" s="31">
        <v>46</v>
      </c>
      <c r="AU64" s="156">
        <f t="shared" si="47"/>
        <v>0.22611089264648054</v>
      </c>
      <c r="AV64" s="35" t="s">
        <v>456</v>
      </c>
      <c r="AW64" s="41">
        <f t="shared" si="48"/>
        <v>113</v>
      </c>
      <c r="AX64" s="41">
        <f t="shared" si="49"/>
        <v>0</v>
      </c>
      <c r="AY64" s="30">
        <f t="shared" si="12"/>
        <v>0.55544632324026744</v>
      </c>
      <c r="AZ64" s="41">
        <v>0</v>
      </c>
      <c r="BA64" s="41">
        <v>113</v>
      </c>
      <c r="BB64" s="41">
        <v>0</v>
      </c>
      <c r="BC64" s="41">
        <v>0</v>
      </c>
      <c r="BD64" s="41">
        <v>0</v>
      </c>
      <c r="BE64" s="31">
        <v>0</v>
      </c>
      <c r="BF64" s="31">
        <f t="shared" si="13"/>
        <v>109</v>
      </c>
      <c r="BG64" s="31">
        <f t="shared" si="14"/>
        <v>0</v>
      </c>
      <c r="BH64" s="31">
        <v>0</v>
      </c>
      <c r="BI64" s="31">
        <v>109</v>
      </c>
      <c r="BJ64" s="31">
        <v>0</v>
      </c>
      <c r="BK64" s="31">
        <v>0</v>
      </c>
      <c r="BL64" s="45">
        <v>0</v>
      </c>
      <c r="BM64" s="45">
        <v>0</v>
      </c>
      <c r="BN64" s="45">
        <v>93</v>
      </c>
      <c r="BO64" s="45">
        <v>0</v>
      </c>
      <c r="BP64" s="34">
        <f t="shared" si="15"/>
        <v>0.45713723948092805</v>
      </c>
      <c r="BQ64" s="134">
        <v>15</v>
      </c>
      <c r="BR64" s="94">
        <f t="shared" si="16"/>
        <v>16.129032258064516</v>
      </c>
      <c r="BS64" s="45">
        <f t="shared" si="85"/>
        <v>0</v>
      </c>
      <c r="BT64" s="45">
        <f t="shared" si="86"/>
        <v>59</v>
      </c>
      <c r="BU64" s="45">
        <f t="shared" si="87"/>
        <v>50</v>
      </c>
      <c r="BV64" s="45">
        <v>0</v>
      </c>
      <c r="BW64" s="45">
        <v>0</v>
      </c>
      <c r="BX64" s="45">
        <v>0</v>
      </c>
      <c r="BY64" s="45">
        <v>0</v>
      </c>
      <c r="BZ64" s="45">
        <v>59</v>
      </c>
      <c r="CA64" s="45">
        <v>50</v>
      </c>
      <c r="CB64" s="45">
        <v>0</v>
      </c>
      <c r="CC64" s="45">
        <v>0</v>
      </c>
      <c r="CD64" s="45">
        <v>0</v>
      </c>
      <c r="CE64" s="45">
        <f t="shared" si="88"/>
        <v>0</v>
      </c>
      <c r="CF64" s="45">
        <f t="shared" si="89"/>
        <v>0</v>
      </c>
      <c r="CG64" s="45">
        <f t="shared" si="90"/>
        <v>0</v>
      </c>
      <c r="CH64" s="46">
        <v>0</v>
      </c>
      <c r="CI64" s="46">
        <v>0</v>
      </c>
      <c r="CJ64" s="46">
        <v>0</v>
      </c>
      <c r="CK64" s="46">
        <v>0</v>
      </c>
      <c r="CL64" s="46">
        <v>0</v>
      </c>
      <c r="CM64" s="46">
        <v>0</v>
      </c>
      <c r="CN64" s="46">
        <v>0</v>
      </c>
      <c r="CO64" s="46">
        <v>0</v>
      </c>
      <c r="CP64" s="46">
        <v>0</v>
      </c>
      <c r="CQ64" s="45">
        <f t="shared" si="91"/>
        <v>14</v>
      </c>
      <c r="CR64" s="47">
        <f t="shared" si="92"/>
        <v>6.8816358631537553E-2</v>
      </c>
      <c r="CS64" s="45">
        <f t="shared" si="93"/>
        <v>14</v>
      </c>
      <c r="CT64" s="45">
        <f t="shared" si="94"/>
        <v>0</v>
      </c>
      <c r="CU64" s="45">
        <f t="shared" si="95"/>
        <v>14</v>
      </c>
      <c r="CV64" s="45">
        <f t="shared" si="96"/>
        <v>0</v>
      </c>
      <c r="CW64" s="45">
        <v>0</v>
      </c>
      <c r="CX64" s="45">
        <v>0</v>
      </c>
      <c r="CY64" s="45">
        <f t="shared" si="97"/>
        <v>14</v>
      </c>
      <c r="CZ64" s="45">
        <v>0</v>
      </c>
      <c r="DA64" s="45">
        <v>14</v>
      </c>
      <c r="DB64" s="45">
        <f t="shared" si="98"/>
        <v>0</v>
      </c>
      <c r="DC64" s="45">
        <v>0</v>
      </c>
      <c r="DD64" s="45">
        <v>0</v>
      </c>
      <c r="DE64" s="45">
        <f t="shared" si="99"/>
        <v>0</v>
      </c>
      <c r="DF64" s="45">
        <f t="shared" si="100"/>
        <v>0</v>
      </c>
      <c r="DG64" s="45">
        <f t="shared" si="101"/>
        <v>0</v>
      </c>
      <c r="DH64" s="45">
        <f t="shared" si="102"/>
        <v>0</v>
      </c>
      <c r="DI64" s="45">
        <v>0</v>
      </c>
      <c r="DJ64" s="45">
        <v>0</v>
      </c>
      <c r="DK64" s="45">
        <f t="shared" si="103"/>
        <v>0</v>
      </c>
      <c r="DL64" s="45">
        <v>0</v>
      </c>
      <c r="DM64" s="45">
        <v>0</v>
      </c>
      <c r="DN64" s="45">
        <f t="shared" si="104"/>
        <v>0</v>
      </c>
      <c r="DO64" s="45">
        <v>0</v>
      </c>
      <c r="DP64" s="45">
        <v>0</v>
      </c>
      <c r="DQ64" s="45">
        <f t="shared" si="105"/>
        <v>0</v>
      </c>
      <c r="DR64" s="45">
        <v>0</v>
      </c>
      <c r="DS64" s="45">
        <v>0</v>
      </c>
      <c r="DT64" s="45">
        <v>0</v>
      </c>
      <c r="DU64" s="45">
        <v>0</v>
      </c>
      <c r="DV64" s="48">
        <v>2227.7399999999998</v>
      </c>
      <c r="DW64" s="48"/>
      <c r="DX64" s="45">
        <v>40</v>
      </c>
      <c r="DY64" s="45">
        <v>0</v>
      </c>
      <c r="DZ64" s="45">
        <v>0</v>
      </c>
      <c r="EA64" s="45">
        <f t="shared" si="106"/>
        <v>11</v>
      </c>
      <c r="EB64" s="47">
        <f t="shared" si="51"/>
        <v>78.571428571428569</v>
      </c>
      <c r="EC64" s="45">
        <f t="shared" si="107"/>
        <v>7</v>
      </c>
      <c r="ED64" s="45">
        <f t="shared" si="108"/>
        <v>2</v>
      </c>
      <c r="EE64" s="45">
        <f t="shared" si="109"/>
        <v>2</v>
      </c>
      <c r="EF64" s="45">
        <v>7</v>
      </c>
      <c r="EG64" s="45">
        <v>2</v>
      </c>
      <c r="EH64" s="45">
        <v>2</v>
      </c>
      <c r="EI64" s="45">
        <v>0</v>
      </c>
      <c r="EJ64" s="45">
        <v>0</v>
      </c>
      <c r="EK64" s="45">
        <v>0</v>
      </c>
      <c r="EL64" s="45">
        <v>0</v>
      </c>
      <c r="EM64" s="45">
        <v>0</v>
      </c>
      <c r="EN64" s="45">
        <v>0</v>
      </c>
      <c r="EO64" s="45">
        <f t="shared" si="52"/>
        <v>3</v>
      </c>
      <c r="EP64" s="47">
        <f t="shared" si="53"/>
        <v>21.428571428571427</v>
      </c>
      <c r="EQ64" s="45">
        <v>10</v>
      </c>
      <c r="ER64" s="45">
        <f t="shared" si="110"/>
        <v>6</v>
      </c>
      <c r="ES64" s="34">
        <f t="shared" si="43"/>
        <v>60</v>
      </c>
      <c r="ET64" s="45">
        <v>3</v>
      </c>
      <c r="EU64" s="45">
        <v>0</v>
      </c>
      <c r="EV64" s="45">
        <v>2</v>
      </c>
      <c r="EW64" s="45">
        <v>1</v>
      </c>
      <c r="EX64" s="48">
        <v>1028.5746514677435</v>
      </c>
      <c r="EY64" s="48">
        <v>337.1482927670873</v>
      </c>
      <c r="EZ64" s="48">
        <v>1704.5914151684967</v>
      </c>
      <c r="FA64" s="46">
        <v>1</v>
      </c>
      <c r="FB64" s="28"/>
      <c r="FC64" s="28"/>
      <c r="FD64" s="28"/>
    </row>
    <row r="65" spans="1:160" s="27" customFormat="1">
      <c r="A65" s="91" t="s">
        <v>241</v>
      </c>
      <c r="B65" s="91" t="s">
        <v>390</v>
      </c>
      <c r="C65" s="92" t="s">
        <v>19</v>
      </c>
      <c r="D65" s="93">
        <v>3297</v>
      </c>
      <c r="E65" s="93">
        <f t="shared" si="0"/>
        <v>71</v>
      </c>
      <c r="F65" s="93">
        <v>66</v>
      </c>
      <c r="G65" s="94">
        <f t="shared" si="1"/>
        <v>92.957746478873233</v>
      </c>
      <c r="H65" s="95">
        <v>5</v>
      </c>
      <c r="I65" s="96">
        <f t="shared" si="2"/>
        <v>7.042253521126761</v>
      </c>
      <c r="J65" s="97">
        <v>56</v>
      </c>
      <c r="K65" s="96">
        <f t="shared" si="111"/>
        <v>1.6985138004246285</v>
      </c>
      <c r="L65" s="93">
        <v>1162</v>
      </c>
      <c r="M65" s="93">
        <v>663</v>
      </c>
      <c r="N65" s="98">
        <f t="shared" si="83"/>
        <v>20.109190172884439</v>
      </c>
      <c r="O65" s="93">
        <v>406</v>
      </c>
      <c r="P65" s="93">
        <v>238</v>
      </c>
      <c r="Q65" s="94">
        <f t="shared" si="84"/>
        <v>7.2186836518046711</v>
      </c>
      <c r="R65" s="97">
        <f t="shared" si="5"/>
        <v>47</v>
      </c>
      <c r="S65" s="97">
        <v>47</v>
      </c>
      <c r="T65" s="96">
        <f t="shared" si="6"/>
        <v>100</v>
      </c>
      <c r="U65" s="95">
        <v>0</v>
      </c>
      <c r="V65" s="96">
        <f t="shared" si="7"/>
        <v>0</v>
      </c>
      <c r="W65" s="93">
        <v>25</v>
      </c>
      <c r="X65" s="93">
        <v>0</v>
      </c>
      <c r="Y65" s="93">
        <v>40</v>
      </c>
      <c r="Z65" s="99">
        <f t="shared" si="8"/>
        <v>1.2132241431604489</v>
      </c>
      <c r="AA65" s="93">
        <v>40</v>
      </c>
      <c r="AB65" s="31">
        <v>0</v>
      </c>
      <c r="AC65" s="99">
        <f t="shared" si="9"/>
        <v>1.2132241431604489</v>
      </c>
      <c r="AD65" s="100">
        <v>79.595168220963401</v>
      </c>
      <c r="AE65" s="101">
        <v>73.488097655122701</v>
      </c>
      <c r="AF65" s="101">
        <v>679.32808510638301</v>
      </c>
      <c r="AG65" s="101">
        <v>501.30520000000001</v>
      </c>
      <c r="AH65" s="96">
        <v>7</v>
      </c>
      <c r="AI65" s="102">
        <v>7</v>
      </c>
      <c r="AJ65" s="97">
        <v>16</v>
      </c>
      <c r="AK65" s="96">
        <f t="shared" si="10"/>
        <v>34.042553191489361</v>
      </c>
      <c r="AL65" s="93">
        <v>12</v>
      </c>
      <c r="AM65" s="93">
        <v>0</v>
      </c>
      <c r="AN65" s="39">
        <f t="shared" si="45"/>
        <v>48</v>
      </c>
      <c r="AO65" s="93">
        <v>13</v>
      </c>
      <c r="AP65" s="99">
        <f t="shared" si="11"/>
        <v>32.5</v>
      </c>
      <c r="AQ65" s="45">
        <v>10</v>
      </c>
      <c r="AR65" s="170">
        <v>0</v>
      </c>
      <c r="AS65" s="99">
        <f t="shared" si="46"/>
        <v>25</v>
      </c>
      <c r="AT65" s="93">
        <v>6</v>
      </c>
      <c r="AU65" s="162">
        <f t="shared" si="47"/>
        <v>0.18198362147406735</v>
      </c>
      <c r="AV65" s="35" t="s">
        <v>456</v>
      </c>
      <c r="AW65" s="97">
        <f t="shared" si="48"/>
        <v>60</v>
      </c>
      <c r="AX65" s="97">
        <f t="shared" si="49"/>
        <v>0</v>
      </c>
      <c r="AY65" s="96">
        <f t="shared" si="12"/>
        <v>1.8198362147406733</v>
      </c>
      <c r="AZ65" s="97">
        <v>3</v>
      </c>
      <c r="BA65" s="97">
        <v>57</v>
      </c>
      <c r="BB65" s="97">
        <v>0</v>
      </c>
      <c r="BC65" s="97">
        <v>0</v>
      </c>
      <c r="BD65" s="97">
        <v>0</v>
      </c>
      <c r="BE65" s="93">
        <v>0</v>
      </c>
      <c r="BF65" s="93">
        <f t="shared" si="13"/>
        <v>57</v>
      </c>
      <c r="BG65" s="93">
        <f t="shared" si="14"/>
        <v>0</v>
      </c>
      <c r="BH65" s="93">
        <v>0</v>
      </c>
      <c r="BI65" s="93">
        <v>57</v>
      </c>
      <c r="BJ65" s="93">
        <v>0</v>
      </c>
      <c r="BK65" s="93">
        <v>0</v>
      </c>
      <c r="BL65" s="103">
        <v>0</v>
      </c>
      <c r="BM65" s="103">
        <v>0</v>
      </c>
      <c r="BN65" s="103">
        <v>52</v>
      </c>
      <c r="BO65" s="103">
        <v>0</v>
      </c>
      <c r="BP65" s="94">
        <f t="shared" si="15"/>
        <v>1.5771913861085836</v>
      </c>
      <c r="BQ65" s="140">
        <v>1</v>
      </c>
      <c r="BR65" s="94">
        <f t="shared" si="16"/>
        <v>1.9230769230769231</v>
      </c>
      <c r="BS65" s="103">
        <f t="shared" si="85"/>
        <v>0</v>
      </c>
      <c r="BT65" s="103">
        <f t="shared" si="86"/>
        <v>25</v>
      </c>
      <c r="BU65" s="103">
        <f t="shared" si="87"/>
        <v>32</v>
      </c>
      <c r="BV65" s="103">
        <v>0</v>
      </c>
      <c r="BW65" s="103">
        <v>0</v>
      </c>
      <c r="BX65" s="103">
        <v>0</v>
      </c>
      <c r="BY65" s="103">
        <v>0</v>
      </c>
      <c r="BZ65" s="103">
        <v>25</v>
      </c>
      <c r="CA65" s="103">
        <v>32</v>
      </c>
      <c r="CB65" s="103">
        <v>0</v>
      </c>
      <c r="CC65" s="103">
        <v>0</v>
      </c>
      <c r="CD65" s="103">
        <v>0</v>
      </c>
      <c r="CE65" s="103">
        <f t="shared" si="88"/>
        <v>0</v>
      </c>
      <c r="CF65" s="103">
        <f t="shared" si="89"/>
        <v>0</v>
      </c>
      <c r="CG65" s="103">
        <f t="shared" si="90"/>
        <v>0</v>
      </c>
      <c r="CH65" s="91">
        <v>0</v>
      </c>
      <c r="CI65" s="91">
        <v>0</v>
      </c>
      <c r="CJ65" s="91">
        <v>0</v>
      </c>
      <c r="CK65" s="91">
        <v>0</v>
      </c>
      <c r="CL65" s="91">
        <v>0</v>
      </c>
      <c r="CM65" s="91">
        <v>0</v>
      </c>
      <c r="CN65" s="91">
        <v>0</v>
      </c>
      <c r="CO65" s="91">
        <v>0</v>
      </c>
      <c r="CP65" s="91">
        <v>0</v>
      </c>
      <c r="CQ65" s="103">
        <f t="shared" si="91"/>
        <v>0</v>
      </c>
      <c r="CR65" s="104">
        <f t="shared" si="92"/>
        <v>0</v>
      </c>
      <c r="CS65" s="103">
        <f t="shared" si="93"/>
        <v>0</v>
      </c>
      <c r="CT65" s="103">
        <f t="shared" si="94"/>
        <v>0</v>
      </c>
      <c r="CU65" s="103">
        <f t="shared" si="95"/>
        <v>0</v>
      </c>
      <c r="CV65" s="103">
        <f t="shared" si="96"/>
        <v>0</v>
      </c>
      <c r="CW65" s="103">
        <v>0</v>
      </c>
      <c r="CX65" s="103">
        <v>0</v>
      </c>
      <c r="CY65" s="103">
        <f t="shared" si="97"/>
        <v>0</v>
      </c>
      <c r="CZ65" s="103">
        <v>0</v>
      </c>
      <c r="DA65" s="103">
        <v>0</v>
      </c>
      <c r="DB65" s="103">
        <f t="shared" si="98"/>
        <v>0</v>
      </c>
      <c r="DC65" s="103">
        <v>0</v>
      </c>
      <c r="DD65" s="103">
        <v>0</v>
      </c>
      <c r="DE65" s="103">
        <f t="shared" si="99"/>
        <v>0</v>
      </c>
      <c r="DF65" s="103">
        <f t="shared" si="100"/>
        <v>0</v>
      </c>
      <c r="DG65" s="103">
        <f t="shared" si="101"/>
        <v>0</v>
      </c>
      <c r="DH65" s="103">
        <f t="shared" si="102"/>
        <v>0</v>
      </c>
      <c r="DI65" s="103">
        <v>0</v>
      </c>
      <c r="DJ65" s="103">
        <v>0</v>
      </c>
      <c r="DK65" s="103">
        <f t="shared" si="103"/>
        <v>0</v>
      </c>
      <c r="DL65" s="103">
        <v>0</v>
      </c>
      <c r="DM65" s="103">
        <v>0</v>
      </c>
      <c r="DN65" s="103">
        <f t="shared" si="104"/>
        <v>0</v>
      </c>
      <c r="DO65" s="103">
        <v>0</v>
      </c>
      <c r="DP65" s="103">
        <v>0</v>
      </c>
      <c r="DQ65" s="103">
        <f t="shared" si="105"/>
        <v>0</v>
      </c>
      <c r="DR65" s="103">
        <v>0</v>
      </c>
      <c r="DS65" s="103">
        <v>0</v>
      </c>
      <c r="DT65" s="103">
        <v>0</v>
      </c>
      <c r="DU65" s="103">
        <v>0</v>
      </c>
      <c r="DV65" s="105"/>
      <c r="DW65" s="105"/>
      <c r="DX65" s="103">
        <v>0</v>
      </c>
      <c r="DY65" s="103">
        <v>0</v>
      </c>
      <c r="DZ65" s="103">
        <v>0</v>
      </c>
      <c r="EA65" s="103">
        <f t="shared" si="106"/>
        <v>0</v>
      </c>
      <c r="EB65" s="104" t="s">
        <v>453</v>
      </c>
      <c r="EC65" s="103">
        <f t="shared" si="107"/>
        <v>0</v>
      </c>
      <c r="ED65" s="103">
        <f t="shared" si="108"/>
        <v>0</v>
      </c>
      <c r="EE65" s="103">
        <f t="shared" si="109"/>
        <v>0</v>
      </c>
      <c r="EF65" s="103">
        <v>0</v>
      </c>
      <c r="EG65" s="103">
        <v>0</v>
      </c>
      <c r="EH65" s="103">
        <v>0</v>
      </c>
      <c r="EI65" s="103">
        <v>0</v>
      </c>
      <c r="EJ65" s="103">
        <v>0</v>
      </c>
      <c r="EK65" s="103">
        <v>0</v>
      </c>
      <c r="EL65" s="103">
        <v>0</v>
      </c>
      <c r="EM65" s="103">
        <v>0</v>
      </c>
      <c r="EN65" s="103">
        <v>0</v>
      </c>
      <c r="EO65" s="103">
        <f t="shared" si="52"/>
        <v>0</v>
      </c>
      <c r="EP65" s="104" t="s">
        <v>453</v>
      </c>
      <c r="EQ65" s="103">
        <v>6</v>
      </c>
      <c r="ER65" s="103">
        <f t="shared" si="110"/>
        <v>1</v>
      </c>
      <c r="ES65" s="94">
        <f t="shared" si="43"/>
        <v>16.666666666666664</v>
      </c>
      <c r="ET65" s="103">
        <v>1</v>
      </c>
      <c r="EU65" s="103">
        <v>0</v>
      </c>
      <c r="EV65" s="103">
        <v>0</v>
      </c>
      <c r="EW65" s="103">
        <v>0</v>
      </c>
      <c r="EX65" s="105">
        <v>30514.25</v>
      </c>
      <c r="EY65" s="105">
        <v>30514.25</v>
      </c>
      <c r="EZ65" s="105">
        <v>30514.25</v>
      </c>
      <c r="FA65" s="91">
        <v>0</v>
      </c>
      <c r="FB65" s="28"/>
      <c r="FC65" s="28"/>
      <c r="FD65" s="28"/>
    </row>
    <row r="66" spans="1:160" s="27" customFormat="1">
      <c r="A66" s="26" t="s">
        <v>157</v>
      </c>
      <c r="B66" s="26" t="s">
        <v>209</v>
      </c>
      <c r="C66" s="29" t="s">
        <v>30</v>
      </c>
      <c r="D66" s="31">
        <v>4090</v>
      </c>
      <c r="E66" s="31">
        <f t="shared" si="0"/>
        <v>139</v>
      </c>
      <c r="F66" s="33">
        <v>139</v>
      </c>
      <c r="G66" s="34">
        <f t="shared" si="1"/>
        <v>100</v>
      </c>
      <c r="H66" s="32">
        <v>0</v>
      </c>
      <c r="I66" s="30">
        <f t="shared" si="2"/>
        <v>0</v>
      </c>
      <c r="J66" s="32">
        <v>111</v>
      </c>
      <c r="K66" s="30">
        <f t="shared" si="111"/>
        <v>2.7139364303178484</v>
      </c>
      <c r="L66" s="31">
        <v>2072</v>
      </c>
      <c r="M66" s="31">
        <v>872</v>
      </c>
      <c r="N66" s="90">
        <f t="shared" si="83"/>
        <v>21.320293398533007</v>
      </c>
      <c r="O66" s="31">
        <v>448</v>
      </c>
      <c r="P66" s="31">
        <v>272</v>
      </c>
      <c r="Q66" s="34">
        <f t="shared" si="84"/>
        <v>6.6503667481662587</v>
      </c>
      <c r="R66" s="32">
        <f t="shared" si="5"/>
        <v>118</v>
      </c>
      <c r="S66" s="32">
        <v>116</v>
      </c>
      <c r="T66" s="30">
        <f t="shared" si="6"/>
        <v>98.305084745762713</v>
      </c>
      <c r="U66" s="32">
        <v>2</v>
      </c>
      <c r="V66" s="30">
        <f t="shared" si="7"/>
        <v>1.6949152542372881</v>
      </c>
      <c r="W66" s="33">
        <v>34</v>
      </c>
      <c r="X66" s="33">
        <v>0</v>
      </c>
      <c r="Y66" s="33">
        <v>79</v>
      </c>
      <c r="Z66" s="39">
        <f t="shared" si="8"/>
        <v>1.9315403422982886</v>
      </c>
      <c r="AA66" s="33">
        <v>79</v>
      </c>
      <c r="AB66" s="31">
        <v>0</v>
      </c>
      <c r="AC66" s="39">
        <f t="shared" si="9"/>
        <v>1.9315403422982886</v>
      </c>
      <c r="AD66" s="42">
        <v>66.899117994924907</v>
      </c>
      <c r="AE66" s="38">
        <v>57.994029226679231</v>
      </c>
      <c r="AF66" s="38">
        <v>381.97146551724154</v>
      </c>
      <c r="AG66" s="38">
        <v>432.41735294117643</v>
      </c>
      <c r="AH66" s="30">
        <v>6.8879310344827589</v>
      </c>
      <c r="AI66" s="40">
        <v>9.3529411764705888</v>
      </c>
      <c r="AJ66" s="41">
        <v>55</v>
      </c>
      <c r="AK66" s="30">
        <f t="shared" si="10"/>
        <v>47.413793103448278</v>
      </c>
      <c r="AL66" s="31">
        <v>10</v>
      </c>
      <c r="AM66" s="31">
        <v>0</v>
      </c>
      <c r="AN66" s="39">
        <f t="shared" si="45"/>
        <v>29.411764705882355</v>
      </c>
      <c r="AO66" s="31">
        <v>41</v>
      </c>
      <c r="AP66" s="39">
        <f t="shared" si="11"/>
        <v>51.898734177215189</v>
      </c>
      <c r="AQ66" s="45">
        <v>10</v>
      </c>
      <c r="AR66" s="169">
        <v>0</v>
      </c>
      <c r="AS66" s="39">
        <f t="shared" si="46"/>
        <v>12.658227848101266</v>
      </c>
      <c r="AT66" s="31">
        <v>5</v>
      </c>
      <c r="AU66" s="156">
        <f t="shared" si="47"/>
        <v>0.12224938875305623</v>
      </c>
      <c r="AV66" s="35" t="s">
        <v>456</v>
      </c>
      <c r="AW66" s="41">
        <f t="shared" si="48"/>
        <v>48</v>
      </c>
      <c r="AX66" s="41">
        <f t="shared" si="49"/>
        <v>0</v>
      </c>
      <c r="AY66" s="30">
        <f t="shared" si="12"/>
        <v>1.1735941320293399</v>
      </c>
      <c r="AZ66" s="43">
        <v>0</v>
      </c>
      <c r="BA66" s="43">
        <v>48</v>
      </c>
      <c r="BB66" s="43">
        <v>0</v>
      </c>
      <c r="BC66" s="41">
        <v>0</v>
      </c>
      <c r="BD66" s="41">
        <v>0</v>
      </c>
      <c r="BE66" s="31">
        <v>0</v>
      </c>
      <c r="BF66" s="31">
        <f t="shared" si="13"/>
        <v>38</v>
      </c>
      <c r="BG66" s="31">
        <f t="shared" si="14"/>
        <v>0</v>
      </c>
      <c r="BH66" s="31">
        <v>0</v>
      </c>
      <c r="BI66" s="31">
        <v>38</v>
      </c>
      <c r="BJ66" s="31">
        <v>0</v>
      </c>
      <c r="BK66" s="31">
        <v>0</v>
      </c>
      <c r="BL66" s="45">
        <v>0</v>
      </c>
      <c r="BM66" s="45">
        <v>0</v>
      </c>
      <c r="BN66" s="45">
        <v>37</v>
      </c>
      <c r="BO66" s="45">
        <v>0</v>
      </c>
      <c r="BP66" s="34">
        <f t="shared" si="15"/>
        <v>0.90464547677261609</v>
      </c>
      <c r="BQ66" s="134">
        <v>1</v>
      </c>
      <c r="BR66" s="94">
        <f t="shared" si="16"/>
        <v>2.7027027027027026</v>
      </c>
      <c r="BS66" s="45">
        <f t="shared" si="85"/>
        <v>0</v>
      </c>
      <c r="BT66" s="45">
        <f t="shared" si="86"/>
        <v>19</v>
      </c>
      <c r="BU66" s="45">
        <f t="shared" si="87"/>
        <v>19</v>
      </c>
      <c r="BV66" s="46">
        <v>0</v>
      </c>
      <c r="BW66" s="46">
        <v>0</v>
      </c>
      <c r="BX66" s="46">
        <v>0</v>
      </c>
      <c r="BY66" s="46">
        <v>0</v>
      </c>
      <c r="BZ66" s="46">
        <v>19</v>
      </c>
      <c r="CA66" s="46">
        <v>19</v>
      </c>
      <c r="CB66" s="46">
        <v>0</v>
      </c>
      <c r="CC66" s="46">
        <v>0</v>
      </c>
      <c r="CD66" s="46">
        <v>0</v>
      </c>
      <c r="CE66" s="45">
        <f t="shared" si="88"/>
        <v>0</v>
      </c>
      <c r="CF66" s="45">
        <f t="shared" si="89"/>
        <v>0</v>
      </c>
      <c r="CG66" s="45">
        <f t="shared" si="90"/>
        <v>0</v>
      </c>
      <c r="CH66" s="46">
        <v>0</v>
      </c>
      <c r="CI66" s="46">
        <v>0</v>
      </c>
      <c r="CJ66" s="46">
        <v>0</v>
      </c>
      <c r="CK66" s="46">
        <v>0</v>
      </c>
      <c r="CL66" s="46">
        <v>0</v>
      </c>
      <c r="CM66" s="46">
        <v>0</v>
      </c>
      <c r="CN66" s="46">
        <v>0</v>
      </c>
      <c r="CO66" s="46">
        <v>0</v>
      </c>
      <c r="CP66" s="46">
        <v>0</v>
      </c>
      <c r="CQ66" s="45">
        <f t="shared" si="91"/>
        <v>4</v>
      </c>
      <c r="CR66" s="47">
        <f t="shared" si="92"/>
        <v>9.779951100244498E-2</v>
      </c>
      <c r="CS66" s="45">
        <f t="shared" si="93"/>
        <v>3</v>
      </c>
      <c r="CT66" s="45">
        <f t="shared" si="94"/>
        <v>0</v>
      </c>
      <c r="CU66" s="45">
        <f t="shared" si="95"/>
        <v>3</v>
      </c>
      <c r="CV66" s="45">
        <f t="shared" si="96"/>
        <v>0</v>
      </c>
      <c r="CW66" s="45">
        <v>0</v>
      </c>
      <c r="CX66" s="45">
        <v>0</v>
      </c>
      <c r="CY66" s="45">
        <f t="shared" si="97"/>
        <v>3</v>
      </c>
      <c r="CZ66" s="45">
        <v>0</v>
      </c>
      <c r="DA66" s="45">
        <v>3</v>
      </c>
      <c r="DB66" s="45">
        <f t="shared" si="98"/>
        <v>0</v>
      </c>
      <c r="DC66" s="45">
        <v>0</v>
      </c>
      <c r="DD66" s="45">
        <v>0</v>
      </c>
      <c r="DE66" s="45">
        <f t="shared" si="99"/>
        <v>0</v>
      </c>
      <c r="DF66" s="45">
        <f t="shared" si="100"/>
        <v>0</v>
      </c>
      <c r="DG66" s="45">
        <f t="shared" si="101"/>
        <v>0</v>
      </c>
      <c r="DH66" s="45">
        <f t="shared" si="102"/>
        <v>0</v>
      </c>
      <c r="DI66" s="45">
        <v>0</v>
      </c>
      <c r="DJ66" s="45">
        <v>0</v>
      </c>
      <c r="DK66" s="45">
        <f t="shared" si="103"/>
        <v>0</v>
      </c>
      <c r="DL66" s="45">
        <v>0</v>
      </c>
      <c r="DM66" s="45">
        <v>0</v>
      </c>
      <c r="DN66" s="45">
        <f t="shared" si="104"/>
        <v>0</v>
      </c>
      <c r="DO66" s="45">
        <v>0</v>
      </c>
      <c r="DP66" s="45">
        <v>0</v>
      </c>
      <c r="DQ66" s="45">
        <f t="shared" si="105"/>
        <v>1</v>
      </c>
      <c r="DR66" s="45">
        <v>0</v>
      </c>
      <c r="DS66" s="45">
        <v>0</v>
      </c>
      <c r="DT66" s="45">
        <v>1</v>
      </c>
      <c r="DU66" s="45">
        <v>0</v>
      </c>
      <c r="DV66" s="48">
        <v>772.26</v>
      </c>
      <c r="DW66" s="48">
        <v>1122.1300000000001</v>
      </c>
      <c r="DX66" s="45">
        <v>10</v>
      </c>
      <c r="DY66" s="45">
        <v>0</v>
      </c>
      <c r="DZ66" s="45">
        <v>0</v>
      </c>
      <c r="EA66" s="45">
        <f t="shared" si="106"/>
        <v>3</v>
      </c>
      <c r="EB66" s="47">
        <f t="shared" si="51"/>
        <v>75</v>
      </c>
      <c r="EC66" s="45">
        <f t="shared" si="107"/>
        <v>1</v>
      </c>
      <c r="ED66" s="45">
        <f t="shared" si="108"/>
        <v>1</v>
      </c>
      <c r="EE66" s="45">
        <f t="shared" si="109"/>
        <v>1</v>
      </c>
      <c r="EF66" s="45">
        <v>0</v>
      </c>
      <c r="EG66" s="45">
        <v>1</v>
      </c>
      <c r="EH66" s="45">
        <v>1</v>
      </c>
      <c r="EI66" s="45">
        <v>0</v>
      </c>
      <c r="EJ66" s="45">
        <v>0</v>
      </c>
      <c r="EK66" s="45">
        <v>0</v>
      </c>
      <c r="EL66" s="45">
        <v>1</v>
      </c>
      <c r="EM66" s="45">
        <v>0</v>
      </c>
      <c r="EN66" s="45">
        <v>0</v>
      </c>
      <c r="EO66" s="45">
        <f t="shared" si="52"/>
        <v>1</v>
      </c>
      <c r="EP66" s="47">
        <f t="shared" si="53"/>
        <v>25</v>
      </c>
      <c r="EQ66" s="45">
        <v>3</v>
      </c>
      <c r="ER66" s="45">
        <f t="shared" si="110"/>
        <v>2</v>
      </c>
      <c r="ES66" s="34">
        <f t="shared" si="43"/>
        <v>66.666666666666657</v>
      </c>
      <c r="ET66" s="45">
        <v>1</v>
      </c>
      <c r="EU66" s="45">
        <v>0</v>
      </c>
      <c r="EV66" s="45">
        <v>1</v>
      </c>
      <c r="EW66" s="45">
        <v>0</v>
      </c>
      <c r="EX66" s="48">
        <v>210</v>
      </c>
      <c r="EY66" s="48">
        <v>80</v>
      </c>
      <c r="EZ66" s="48">
        <v>340</v>
      </c>
      <c r="FA66" s="46">
        <v>0</v>
      </c>
      <c r="FB66" s="28"/>
      <c r="FC66" s="28"/>
      <c r="FD66" s="28"/>
    </row>
    <row r="67" spans="1:160" s="27" customFormat="1">
      <c r="A67" s="26" t="s">
        <v>405</v>
      </c>
      <c r="B67" s="26" t="s">
        <v>438</v>
      </c>
      <c r="C67" s="29" t="s">
        <v>32</v>
      </c>
      <c r="D67" s="31">
        <v>7079</v>
      </c>
      <c r="E67" s="31">
        <f t="shared" si="0"/>
        <v>17</v>
      </c>
      <c r="F67" s="31">
        <v>16</v>
      </c>
      <c r="G67" s="34">
        <f t="shared" si="1"/>
        <v>94.117647058823522</v>
      </c>
      <c r="H67" s="32">
        <v>1</v>
      </c>
      <c r="I67" s="30">
        <f t="shared" si="2"/>
        <v>5.8823529411764701</v>
      </c>
      <c r="J67" s="41">
        <v>16</v>
      </c>
      <c r="K67" s="30">
        <f t="shared" si="111"/>
        <v>0.22602062438197484</v>
      </c>
      <c r="L67" s="31">
        <v>1850</v>
      </c>
      <c r="M67" s="31">
        <v>1155</v>
      </c>
      <c r="N67" s="90">
        <f t="shared" si="83"/>
        <v>16.31586382257381</v>
      </c>
      <c r="O67" s="31">
        <v>664</v>
      </c>
      <c r="P67" s="31">
        <v>467</v>
      </c>
      <c r="Q67" s="34">
        <f t="shared" si="84"/>
        <v>6.5969769741488911</v>
      </c>
      <c r="R67" s="41">
        <f t="shared" si="5"/>
        <v>79</v>
      </c>
      <c r="S67" s="41">
        <v>79</v>
      </c>
      <c r="T67" s="30">
        <f t="shared" si="6"/>
        <v>100</v>
      </c>
      <c r="U67" s="32">
        <v>0</v>
      </c>
      <c r="V67" s="30">
        <f t="shared" si="7"/>
        <v>0</v>
      </c>
      <c r="W67" s="31">
        <v>0</v>
      </c>
      <c r="X67" s="31">
        <v>0</v>
      </c>
      <c r="Y67" s="31">
        <v>58</v>
      </c>
      <c r="Z67" s="39">
        <f t="shared" si="8"/>
        <v>0.81932476338465887</v>
      </c>
      <c r="AA67" s="31">
        <v>58</v>
      </c>
      <c r="AB67" s="31">
        <v>0</v>
      </c>
      <c r="AC67" s="39">
        <f t="shared" si="9"/>
        <v>0.81932476338465887</v>
      </c>
      <c r="AD67" s="42">
        <v>145.13556352459</v>
      </c>
      <c r="AE67" s="38"/>
      <c r="AF67" s="38">
        <v>1793.06721518987</v>
      </c>
      <c r="AG67" s="38"/>
      <c r="AH67" s="30">
        <v>12.3544303797468</v>
      </c>
      <c r="AI67" s="40"/>
      <c r="AJ67" s="41">
        <v>35</v>
      </c>
      <c r="AK67" s="30">
        <f t="shared" si="10"/>
        <v>44.303797468354425</v>
      </c>
      <c r="AL67" s="31">
        <v>0</v>
      </c>
      <c r="AM67" s="31">
        <v>0</v>
      </c>
      <c r="AN67" s="44" t="s">
        <v>453</v>
      </c>
      <c r="AO67" s="31">
        <v>27</v>
      </c>
      <c r="AP67" s="39">
        <f t="shared" si="11"/>
        <v>46.551724137931032</v>
      </c>
      <c r="AQ67" s="45">
        <v>0</v>
      </c>
      <c r="AR67" s="169">
        <v>0</v>
      </c>
      <c r="AS67" s="39">
        <f t="shared" si="46"/>
        <v>0</v>
      </c>
      <c r="AT67" s="31">
        <v>13</v>
      </c>
      <c r="AU67" s="156">
        <f t="shared" si="47"/>
        <v>0.18364175731035456</v>
      </c>
      <c r="AV67" s="35" t="s">
        <v>456</v>
      </c>
      <c r="AW67" s="41">
        <f t="shared" si="48"/>
        <v>13</v>
      </c>
      <c r="AX67" s="41">
        <f t="shared" si="49"/>
        <v>0</v>
      </c>
      <c r="AY67" s="30">
        <f t="shared" si="12"/>
        <v>0.18364175731035456</v>
      </c>
      <c r="AZ67" s="41">
        <v>0</v>
      </c>
      <c r="BA67" s="41">
        <v>13</v>
      </c>
      <c r="BB67" s="41">
        <v>0</v>
      </c>
      <c r="BC67" s="41">
        <v>0</v>
      </c>
      <c r="BD67" s="41">
        <v>0</v>
      </c>
      <c r="BE67" s="31">
        <v>0</v>
      </c>
      <c r="BF67" s="31">
        <f t="shared" si="13"/>
        <v>13</v>
      </c>
      <c r="BG67" s="31">
        <f t="shared" si="14"/>
        <v>0</v>
      </c>
      <c r="BH67" s="31">
        <v>0</v>
      </c>
      <c r="BI67" s="31">
        <v>13</v>
      </c>
      <c r="BJ67" s="31">
        <v>0</v>
      </c>
      <c r="BK67" s="31">
        <v>0</v>
      </c>
      <c r="BL67" s="45">
        <v>0</v>
      </c>
      <c r="BM67" s="45">
        <v>0</v>
      </c>
      <c r="BN67" s="45">
        <v>12</v>
      </c>
      <c r="BO67" s="45">
        <v>0</v>
      </c>
      <c r="BP67" s="34">
        <f t="shared" si="15"/>
        <v>0.16951546828648115</v>
      </c>
      <c r="BQ67" s="134">
        <v>0</v>
      </c>
      <c r="BR67" s="94">
        <f t="shared" si="16"/>
        <v>0</v>
      </c>
      <c r="BS67" s="45">
        <f t="shared" si="85"/>
        <v>0</v>
      </c>
      <c r="BT67" s="45">
        <f t="shared" si="86"/>
        <v>6</v>
      </c>
      <c r="BU67" s="45">
        <f t="shared" si="87"/>
        <v>7</v>
      </c>
      <c r="BV67" s="45">
        <v>0</v>
      </c>
      <c r="BW67" s="45">
        <v>0</v>
      </c>
      <c r="BX67" s="45">
        <v>0</v>
      </c>
      <c r="BY67" s="45">
        <v>0</v>
      </c>
      <c r="BZ67" s="45">
        <v>6</v>
      </c>
      <c r="CA67" s="45">
        <v>7</v>
      </c>
      <c r="CB67" s="45">
        <v>0</v>
      </c>
      <c r="CC67" s="45">
        <v>0</v>
      </c>
      <c r="CD67" s="45">
        <v>0</v>
      </c>
      <c r="CE67" s="45">
        <f t="shared" si="88"/>
        <v>0</v>
      </c>
      <c r="CF67" s="45">
        <f t="shared" si="89"/>
        <v>0</v>
      </c>
      <c r="CG67" s="45">
        <f t="shared" si="90"/>
        <v>0</v>
      </c>
      <c r="CH67" s="46">
        <v>0</v>
      </c>
      <c r="CI67" s="46">
        <v>0</v>
      </c>
      <c r="CJ67" s="46">
        <v>0</v>
      </c>
      <c r="CK67" s="46">
        <v>0</v>
      </c>
      <c r="CL67" s="46">
        <v>0</v>
      </c>
      <c r="CM67" s="46">
        <v>0</v>
      </c>
      <c r="CN67" s="46">
        <v>0</v>
      </c>
      <c r="CO67" s="46">
        <v>0</v>
      </c>
      <c r="CP67" s="46">
        <v>0</v>
      </c>
      <c r="CQ67" s="45">
        <f t="shared" si="91"/>
        <v>0</v>
      </c>
      <c r="CR67" s="47">
        <f t="shared" si="92"/>
        <v>0</v>
      </c>
      <c r="CS67" s="45">
        <f t="shared" si="93"/>
        <v>0</v>
      </c>
      <c r="CT67" s="45">
        <f t="shared" si="94"/>
        <v>0</v>
      </c>
      <c r="CU67" s="45">
        <f t="shared" si="95"/>
        <v>0</v>
      </c>
      <c r="CV67" s="45">
        <f t="shared" si="96"/>
        <v>0</v>
      </c>
      <c r="CW67" s="45">
        <v>0</v>
      </c>
      <c r="CX67" s="45">
        <v>0</v>
      </c>
      <c r="CY67" s="45">
        <f t="shared" si="97"/>
        <v>0</v>
      </c>
      <c r="CZ67" s="45">
        <v>0</v>
      </c>
      <c r="DA67" s="45">
        <v>0</v>
      </c>
      <c r="DB67" s="45">
        <f t="shared" si="98"/>
        <v>0</v>
      </c>
      <c r="DC67" s="45">
        <v>0</v>
      </c>
      <c r="DD67" s="45">
        <v>0</v>
      </c>
      <c r="DE67" s="45">
        <f t="shared" si="99"/>
        <v>0</v>
      </c>
      <c r="DF67" s="45">
        <f t="shared" si="100"/>
        <v>0</v>
      </c>
      <c r="DG67" s="45">
        <f t="shared" si="101"/>
        <v>0</v>
      </c>
      <c r="DH67" s="45">
        <f t="shared" si="102"/>
        <v>0</v>
      </c>
      <c r="DI67" s="45">
        <v>0</v>
      </c>
      <c r="DJ67" s="45">
        <v>0</v>
      </c>
      <c r="DK67" s="45">
        <f t="shared" si="103"/>
        <v>0</v>
      </c>
      <c r="DL67" s="45">
        <v>0</v>
      </c>
      <c r="DM67" s="45">
        <v>0</v>
      </c>
      <c r="DN67" s="45">
        <f t="shared" si="104"/>
        <v>0</v>
      </c>
      <c r="DO67" s="45">
        <v>0</v>
      </c>
      <c r="DP67" s="45">
        <v>0</v>
      </c>
      <c r="DQ67" s="45">
        <f t="shared" si="105"/>
        <v>0</v>
      </c>
      <c r="DR67" s="45">
        <v>0</v>
      </c>
      <c r="DS67" s="45">
        <v>0</v>
      </c>
      <c r="DT67" s="45">
        <v>0</v>
      </c>
      <c r="DU67" s="45">
        <v>0</v>
      </c>
      <c r="DV67" s="48"/>
      <c r="DW67" s="48"/>
      <c r="DX67" s="45">
        <v>0</v>
      </c>
      <c r="DY67" s="45">
        <v>0</v>
      </c>
      <c r="DZ67" s="45">
        <v>0</v>
      </c>
      <c r="EA67" s="45">
        <f t="shared" si="106"/>
        <v>0</v>
      </c>
      <c r="EB67" s="106" t="s">
        <v>453</v>
      </c>
      <c r="EC67" s="45">
        <f t="shared" si="107"/>
        <v>0</v>
      </c>
      <c r="ED67" s="45">
        <f t="shared" si="108"/>
        <v>0</v>
      </c>
      <c r="EE67" s="45">
        <f t="shared" si="109"/>
        <v>0</v>
      </c>
      <c r="EF67" s="45">
        <v>0</v>
      </c>
      <c r="EG67" s="45">
        <v>0</v>
      </c>
      <c r="EH67" s="45">
        <v>0</v>
      </c>
      <c r="EI67" s="45">
        <v>0</v>
      </c>
      <c r="EJ67" s="45">
        <v>0</v>
      </c>
      <c r="EK67" s="45">
        <v>0</v>
      </c>
      <c r="EL67" s="45">
        <v>0</v>
      </c>
      <c r="EM67" s="45">
        <v>0</v>
      </c>
      <c r="EN67" s="45">
        <v>0</v>
      </c>
      <c r="EO67" s="45">
        <f t="shared" si="52"/>
        <v>0</v>
      </c>
      <c r="EP67" s="106" t="s">
        <v>453</v>
      </c>
      <c r="EQ67" s="45">
        <v>6</v>
      </c>
      <c r="ER67" s="45">
        <f t="shared" si="110"/>
        <v>6</v>
      </c>
      <c r="ES67" s="34">
        <f t="shared" si="43"/>
        <v>100</v>
      </c>
      <c r="ET67" s="45">
        <v>2</v>
      </c>
      <c r="EU67" s="45">
        <v>1</v>
      </c>
      <c r="EV67" s="45">
        <v>3</v>
      </c>
      <c r="EW67" s="45">
        <v>0</v>
      </c>
      <c r="EX67" s="48">
        <v>1464.0689814418595</v>
      </c>
      <c r="EY67" s="48">
        <v>219.56660461633879</v>
      </c>
      <c r="EZ67" s="48">
        <v>4954.264047123288</v>
      </c>
      <c r="FA67" s="46">
        <v>0</v>
      </c>
      <c r="FB67" s="28"/>
      <c r="FC67" s="28"/>
      <c r="FD67" s="28"/>
    </row>
    <row r="68" spans="1:160" s="27" customFormat="1">
      <c r="A68" s="91" t="s">
        <v>242</v>
      </c>
      <c r="B68" s="91" t="s">
        <v>390</v>
      </c>
      <c r="C68" s="92" t="s">
        <v>31</v>
      </c>
      <c r="D68" s="93">
        <v>7572</v>
      </c>
      <c r="E68" s="93">
        <f t="shared" si="0"/>
        <v>153</v>
      </c>
      <c r="F68" s="93">
        <v>143</v>
      </c>
      <c r="G68" s="94">
        <f t="shared" si="1"/>
        <v>93.464052287581694</v>
      </c>
      <c r="H68" s="95">
        <v>10</v>
      </c>
      <c r="I68" s="96">
        <f t="shared" si="2"/>
        <v>6.5359477124183014</v>
      </c>
      <c r="J68" s="97">
        <v>132</v>
      </c>
      <c r="K68" s="96">
        <f t="shared" si="111"/>
        <v>1.7432646592709984</v>
      </c>
      <c r="L68" s="93">
        <v>3288</v>
      </c>
      <c r="M68" s="93">
        <v>1702</v>
      </c>
      <c r="N68" s="98">
        <f t="shared" si="83"/>
        <v>22.477548864236663</v>
      </c>
      <c r="O68" s="93">
        <v>1262</v>
      </c>
      <c r="P68" s="93">
        <v>645</v>
      </c>
      <c r="Q68" s="94">
        <f t="shared" si="84"/>
        <v>8.5182250396196508</v>
      </c>
      <c r="R68" s="97">
        <f t="shared" si="5"/>
        <v>108</v>
      </c>
      <c r="S68" s="97">
        <v>107</v>
      </c>
      <c r="T68" s="96">
        <f t="shared" si="6"/>
        <v>99.074074074074076</v>
      </c>
      <c r="U68" s="95">
        <v>1</v>
      </c>
      <c r="V68" s="96">
        <f t="shared" si="7"/>
        <v>0.92592592592592582</v>
      </c>
      <c r="W68" s="93">
        <v>39</v>
      </c>
      <c r="X68" s="93">
        <v>0</v>
      </c>
      <c r="Y68" s="93">
        <v>97</v>
      </c>
      <c r="Z68" s="99">
        <f t="shared" si="8"/>
        <v>1.2810353935552032</v>
      </c>
      <c r="AA68" s="93">
        <v>97</v>
      </c>
      <c r="AB68" s="31">
        <v>0</v>
      </c>
      <c r="AC68" s="99">
        <f t="shared" si="9"/>
        <v>1.2810353935552032</v>
      </c>
      <c r="AD68" s="100">
        <v>97.666879974626795</v>
      </c>
      <c r="AE68" s="101">
        <v>95.762208155741007</v>
      </c>
      <c r="AF68" s="101">
        <v>704.18308411215003</v>
      </c>
      <c r="AG68" s="101">
        <v>1018.74025641026</v>
      </c>
      <c r="AH68" s="96">
        <v>11</v>
      </c>
      <c r="AI68" s="102">
        <v>19</v>
      </c>
      <c r="AJ68" s="97">
        <v>18</v>
      </c>
      <c r="AK68" s="96">
        <f t="shared" si="10"/>
        <v>16.822429906542055</v>
      </c>
      <c r="AL68" s="93">
        <v>16</v>
      </c>
      <c r="AM68" s="93">
        <v>0</v>
      </c>
      <c r="AN68" s="39">
        <f t="shared" si="45"/>
        <v>41.025641025641022</v>
      </c>
      <c r="AO68" s="93">
        <v>18</v>
      </c>
      <c r="AP68" s="99">
        <f t="shared" si="11"/>
        <v>18.556701030927837</v>
      </c>
      <c r="AQ68" s="45">
        <v>16</v>
      </c>
      <c r="AR68" s="170">
        <v>0</v>
      </c>
      <c r="AS68" s="99">
        <f t="shared" si="46"/>
        <v>16.494845360824741</v>
      </c>
      <c r="AT68" s="93">
        <v>13</v>
      </c>
      <c r="AU68" s="162">
        <f t="shared" si="47"/>
        <v>0.17168515583729529</v>
      </c>
      <c r="AV68" s="35" t="s">
        <v>456</v>
      </c>
      <c r="AW68" s="97">
        <f t="shared" si="48"/>
        <v>65</v>
      </c>
      <c r="AX68" s="97">
        <f t="shared" si="49"/>
        <v>0</v>
      </c>
      <c r="AY68" s="96">
        <f t="shared" si="12"/>
        <v>0.85842577918647645</v>
      </c>
      <c r="AZ68" s="97">
        <v>0</v>
      </c>
      <c r="BA68" s="97">
        <v>65</v>
      </c>
      <c r="BB68" s="97">
        <v>0</v>
      </c>
      <c r="BC68" s="97">
        <v>0</v>
      </c>
      <c r="BD68" s="97">
        <v>0</v>
      </c>
      <c r="BE68" s="93">
        <v>0</v>
      </c>
      <c r="BF68" s="93">
        <f t="shared" si="13"/>
        <v>63</v>
      </c>
      <c r="BG68" s="93">
        <f t="shared" si="14"/>
        <v>0</v>
      </c>
      <c r="BH68" s="93">
        <v>0</v>
      </c>
      <c r="BI68" s="93">
        <v>63</v>
      </c>
      <c r="BJ68" s="93">
        <v>0</v>
      </c>
      <c r="BK68" s="93">
        <v>0</v>
      </c>
      <c r="BL68" s="103">
        <v>0</v>
      </c>
      <c r="BM68" s="103">
        <v>0</v>
      </c>
      <c r="BN68" s="103">
        <v>61</v>
      </c>
      <c r="BO68" s="103">
        <v>0</v>
      </c>
      <c r="BP68" s="94">
        <f t="shared" si="15"/>
        <v>0.80559957739038557</v>
      </c>
      <c r="BQ68" s="140">
        <v>6</v>
      </c>
      <c r="BR68" s="94">
        <f t="shared" si="16"/>
        <v>9.8360655737704921</v>
      </c>
      <c r="BS68" s="103">
        <f t="shared" si="85"/>
        <v>1</v>
      </c>
      <c r="BT68" s="103">
        <f t="shared" si="86"/>
        <v>19</v>
      </c>
      <c r="BU68" s="103">
        <f t="shared" si="87"/>
        <v>43</v>
      </c>
      <c r="BV68" s="103">
        <v>0</v>
      </c>
      <c r="BW68" s="103">
        <v>0</v>
      </c>
      <c r="BX68" s="103">
        <v>0</v>
      </c>
      <c r="BY68" s="103">
        <v>1</v>
      </c>
      <c r="BZ68" s="103">
        <v>19</v>
      </c>
      <c r="CA68" s="103">
        <v>43</v>
      </c>
      <c r="CB68" s="103">
        <v>0</v>
      </c>
      <c r="CC68" s="103">
        <v>0</v>
      </c>
      <c r="CD68" s="103">
        <v>0</v>
      </c>
      <c r="CE68" s="103">
        <f t="shared" si="88"/>
        <v>0</v>
      </c>
      <c r="CF68" s="103">
        <f t="shared" si="89"/>
        <v>0</v>
      </c>
      <c r="CG68" s="103">
        <f t="shared" si="90"/>
        <v>0</v>
      </c>
      <c r="CH68" s="91">
        <v>0</v>
      </c>
      <c r="CI68" s="91">
        <v>0</v>
      </c>
      <c r="CJ68" s="91">
        <v>0</v>
      </c>
      <c r="CK68" s="91">
        <v>0</v>
      </c>
      <c r="CL68" s="91">
        <v>0</v>
      </c>
      <c r="CM68" s="91">
        <v>0</v>
      </c>
      <c r="CN68" s="91">
        <v>0</v>
      </c>
      <c r="CO68" s="91">
        <v>0</v>
      </c>
      <c r="CP68" s="91">
        <v>0</v>
      </c>
      <c r="CQ68" s="103">
        <f t="shared" si="91"/>
        <v>9</v>
      </c>
      <c r="CR68" s="104">
        <f t="shared" si="92"/>
        <v>0.11885895404120445</v>
      </c>
      <c r="CS68" s="103">
        <f t="shared" si="93"/>
        <v>8</v>
      </c>
      <c r="CT68" s="103">
        <f t="shared" si="94"/>
        <v>0</v>
      </c>
      <c r="CU68" s="103">
        <f t="shared" si="95"/>
        <v>8</v>
      </c>
      <c r="CV68" s="103">
        <f t="shared" si="96"/>
        <v>0</v>
      </c>
      <c r="CW68" s="103">
        <v>0</v>
      </c>
      <c r="CX68" s="103">
        <v>0</v>
      </c>
      <c r="CY68" s="103">
        <f t="shared" si="97"/>
        <v>8</v>
      </c>
      <c r="CZ68" s="103">
        <v>0</v>
      </c>
      <c r="DA68" s="103">
        <v>8</v>
      </c>
      <c r="DB68" s="103">
        <f t="shared" si="98"/>
        <v>0</v>
      </c>
      <c r="DC68" s="103">
        <v>0</v>
      </c>
      <c r="DD68" s="103">
        <v>0</v>
      </c>
      <c r="DE68" s="103">
        <f t="shared" si="99"/>
        <v>0</v>
      </c>
      <c r="DF68" s="103">
        <f t="shared" si="100"/>
        <v>0</v>
      </c>
      <c r="DG68" s="103">
        <f t="shared" si="101"/>
        <v>0</v>
      </c>
      <c r="DH68" s="103">
        <f t="shared" si="102"/>
        <v>0</v>
      </c>
      <c r="DI68" s="103">
        <v>0</v>
      </c>
      <c r="DJ68" s="103">
        <v>0</v>
      </c>
      <c r="DK68" s="103">
        <f t="shared" si="103"/>
        <v>0</v>
      </c>
      <c r="DL68" s="103">
        <v>0</v>
      </c>
      <c r="DM68" s="103">
        <v>0</v>
      </c>
      <c r="DN68" s="103">
        <f t="shared" si="104"/>
        <v>0</v>
      </c>
      <c r="DO68" s="103">
        <v>0</v>
      </c>
      <c r="DP68" s="103">
        <v>0</v>
      </c>
      <c r="DQ68" s="103">
        <f t="shared" si="105"/>
        <v>1</v>
      </c>
      <c r="DR68" s="103">
        <v>0</v>
      </c>
      <c r="DS68" s="103">
        <v>0</v>
      </c>
      <c r="DT68" s="103">
        <v>1</v>
      </c>
      <c r="DU68" s="103">
        <v>0</v>
      </c>
      <c r="DV68" s="105">
        <v>1818.6012499999999</v>
      </c>
      <c r="DW68" s="105">
        <v>4219.45</v>
      </c>
      <c r="DX68" s="103">
        <v>15</v>
      </c>
      <c r="DY68" s="103">
        <v>0</v>
      </c>
      <c r="DZ68" s="103">
        <v>1</v>
      </c>
      <c r="EA68" s="103">
        <f t="shared" si="106"/>
        <v>2</v>
      </c>
      <c r="EB68" s="104">
        <f t="shared" si="51"/>
        <v>22.222222222222221</v>
      </c>
      <c r="EC68" s="103">
        <f t="shared" si="107"/>
        <v>2</v>
      </c>
      <c r="ED68" s="103">
        <f t="shared" si="108"/>
        <v>0</v>
      </c>
      <c r="EE68" s="103">
        <f t="shared" si="109"/>
        <v>0</v>
      </c>
      <c r="EF68" s="103">
        <v>2</v>
      </c>
      <c r="EG68" s="103">
        <v>0</v>
      </c>
      <c r="EH68" s="103">
        <v>0</v>
      </c>
      <c r="EI68" s="103">
        <v>0</v>
      </c>
      <c r="EJ68" s="103">
        <v>0</v>
      </c>
      <c r="EK68" s="103">
        <v>0</v>
      </c>
      <c r="EL68" s="103">
        <v>0</v>
      </c>
      <c r="EM68" s="103">
        <v>0</v>
      </c>
      <c r="EN68" s="103">
        <v>0</v>
      </c>
      <c r="EO68" s="103">
        <f t="shared" si="52"/>
        <v>7</v>
      </c>
      <c r="EP68" s="104">
        <f t="shared" si="53"/>
        <v>77.777777777777786</v>
      </c>
      <c r="EQ68" s="103">
        <v>3</v>
      </c>
      <c r="ER68" s="103">
        <f t="shared" si="110"/>
        <v>5</v>
      </c>
      <c r="ES68" s="94">
        <f t="shared" si="43"/>
        <v>166.66666666666669</v>
      </c>
      <c r="ET68" s="103">
        <v>4</v>
      </c>
      <c r="EU68" s="103">
        <v>0</v>
      </c>
      <c r="EV68" s="103">
        <v>1</v>
      </c>
      <c r="EW68" s="103">
        <v>0</v>
      </c>
      <c r="EX68" s="105">
        <v>449.43999999999994</v>
      </c>
      <c r="EY68" s="105">
        <v>357</v>
      </c>
      <c r="EZ68" s="105">
        <v>533.92999999999995</v>
      </c>
      <c r="FA68" s="91">
        <v>0</v>
      </c>
      <c r="FB68" s="28"/>
      <c r="FC68" s="28"/>
      <c r="FD68" s="28"/>
    </row>
    <row r="69" spans="1:160" s="27" customFormat="1">
      <c r="A69" s="91" t="s">
        <v>243</v>
      </c>
      <c r="B69" s="91" t="s">
        <v>390</v>
      </c>
      <c r="C69" s="92" t="s">
        <v>33</v>
      </c>
      <c r="D69" s="93">
        <v>10078</v>
      </c>
      <c r="E69" s="93">
        <f t="shared" ref="E69:E132" si="112">F69+H69</f>
        <v>344</v>
      </c>
      <c r="F69" s="93">
        <v>340</v>
      </c>
      <c r="G69" s="94">
        <f t="shared" ref="G69:G132" si="113">(F69/E69)*100</f>
        <v>98.837209302325576</v>
      </c>
      <c r="H69" s="95">
        <v>4</v>
      </c>
      <c r="I69" s="96">
        <f t="shared" ref="I69:I132" si="114">(H69/E69)*100</f>
        <v>1.1627906976744187</v>
      </c>
      <c r="J69" s="97">
        <v>310</v>
      </c>
      <c r="K69" s="96">
        <f t="shared" si="111"/>
        <v>3.0760071442746577</v>
      </c>
      <c r="L69" s="93">
        <v>5373</v>
      </c>
      <c r="M69" s="93">
        <v>2596</v>
      </c>
      <c r="N69" s="98">
        <f t="shared" si="83"/>
        <v>25.759079182377455</v>
      </c>
      <c r="O69" s="93">
        <v>1958</v>
      </c>
      <c r="P69" s="93">
        <v>974</v>
      </c>
      <c r="Q69" s="94">
        <f t="shared" si="84"/>
        <v>9.6646159952371491</v>
      </c>
      <c r="R69" s="97">
        <f t="shared" ref="R69:R132" si="115">S69+U69</f>
        <v>128</v>
      </c>
      <c r="S69" s="97">
        <v>124</v>
      </c>
      <c r="T69" s="96">
        <f t="shared" ref="T69:T132" si="116">(S69/R69)*100</f>
        <v>96.875</v>
      </c>
      <c r="U69" s="95">
        <v>4</v>
      </c>
      <c r="V69" s="96">
        <f t="shared" ref="V69:V132" si="117">(U69/R69)*100</f>
        <v>3.125</v>
      </c>
      <c r="W69" s="93">
        <v>34</v>
      </c>
      <c r="X69" s="93">
        <v>0</v>
      </c>
      <c r="Y69" s="93">
        <v>114</v>
      </c>
      <c r="Z69" s="99">
        <f t="shared" ref="Z69:Z132" si="118">(Y69/D69)*100</f>
        <v>1.1311768207977773</v>
      </c>
      <c r="AA69" s="93">
        <v>114</v>
      </c>
      <c r="AB69" s="31">
        <v>0</v>
      </c>
      <c r="AC69" s="99">
        <f t="shared" ref="AC69:AC132" si="119">((AA69+AB69)/D69)*100</f>
        <v>1.1311768207977773</v>
      </c>
      <c r="AD69" s="100">
        <v>92.099145808009993</v>
      </c>
      <c r="AE69" s="101">
        <v>107.35895568226201</v>
      </c>
      <c r="AF69" s="101">
        <v>479.75274193548398</v>
      </c>
      <c r="AG69" s="101">
        <v>653.59352941176496</v>
      </c>
      <c r="AH69" s="96">
        <v>6</v>
      </c>
      <c r="AI69" s="102">
        <v>8</v>
      </c>
      <c r="AJ69" s="97">
        <v>21</v>
      </c>
      <c r="AK69" s="96">
        <f t="shared" ref="AK69:AK132" si="120">(AJ69/S69)*100</f>
        <v>16.93548387096774</v>
      </c>
      <c r="AL69" s="93">
        <v>15</v>
      </c>
      <c r="AM69" s="93">
        <v>0</v>
      </c>
      <c r="AN69" s="39">
        <f t="shared" si="45"/>
        <v>44.117647058823529</v>
      </c>
      <c r="AO69" s="93">
        <v>19</v>
      </c>
      <c r="AP69" s="99">
        <f t="shared" ref="AP69:AP132" si="121">(AO69/Y69)*100</f>
        <v>16.666666666666664</v>
      </c>
      <c r="AQ69" s="45">
        <v>14</v>
      </c>
      <c r="AR69" s="170">
        <v>0</v>
      </c>
      <c r="AS69" s="99">
        <f t="shared" si="46"/>
        <v>12.280701754385964</v>
      </c>
      <c r="AT69" s="93">
        <v>33</v>
      </c>
      <c r="AU69" s="162">
        <f t="shared" si="47"/>
        <v>0.32744592180988291</v>
      </c>
      <c r="AV69" s="35" t="s">
        <v>456</v>
      </c>
      <c r="AW69" s="97">
        <f t="shared" si="48"/>
        <v>198</v>
      </c>
      <c r="AX69" s="97">
        <f t="shared" si="49"/>
        <v>1</v>
      </c>
      <c r="AY69" s="96">
        <f t="shared" ref="AY69:AY132" si="122">((AW69+AX69)/D69)*100</f>
        <v>1.9745981345505061</v>
      </c>
      <c r="AZ69" s="97">
        <v>23</v>
      </c>
      <c r="BA69" s="97">
        <v>175</v>
      </c>
      <c r="BB69" s="97">
        <v>0</v>
      </c>
      <c r="BC69" s="97">
        <v>0</v>
      </c>
      <c r="BD69" s="97">
        <v>1</v>
      </c>
      <c r="BE69" s="93">
        <v>0</v>
      </c>
      <c r="BF69" s="93">
        <f t="shared" ref="BF69:BF132" si="123">BH69+BI69+BJ69</f>
        <v>182</v>
      </c>
      <c r="BG69" s="93">
        <f t="shared" ref="BG69:BG132" si="124">BK69+BL69+BM69</f>
        <v>1</v>
      </c>
      <c r="BH69" s="93">
        <v>0</v>
      </c>
      <c r="BI69" s="93">
        <v>182</v>
      </c>
      <c r="BJ69" s="93">
        <v>0</v>
      </c>
      <c r="BK69" s="93">
        <v>0</v>
      </c>
      <c r="BL69" s="103">
        <v>1</v>
      </c>
      <c r="BM69" s="103">
        <v>0</v>
      </c>
      <c r="BN69" s="103">
        <v>164</v>
      </c>
      <c r="BO69" s="103">
        <v>1</v>
      </c>
      <c r="BP69" s="94">
        <f t="shared" ref="BP69:BP132" si="125">((BN69+BO69)/D69)*100</f>
        <v>1.6372296090494145</v>
      </c>
      <c r="BQ69" s="140">
        <v>13</v>
      </c>
      <c r="BR69" s="94">
        <f t="shared" ref="BR69:BR132" si="126">(BQ69/(BN69+BO69))*100</f>
        <v>7.878787878787878</v>
      </c>
      <c r="BS69" s="103">
        <f t="shared" si="85"/>
        <v>0</v>
      </c>
      <c r="BT69" s="103">
        <f t="shared" si="86"/>
        <v>77</v>
      </c>
      <c r="BU69" s="103">
        <f t="shared" si="87"/>
        <v>105</v>
      </c>
      <c r="BV69" s="103">
        <v>0</v>
      </c>
      <c r="BW69" s="103">
        <v>0</v>
      </c>
      <c r="BX69" s="103">
        <v>0</v>
      </c>
      <c r="BY69" s="103">
        <v>0</v>
      </c>
      <c r="BZ69" s="103">
        <v>77</v>
      </c>
      <c r="CA69" s="103">
        <v>105</v>
      </c>
      <c r="CB69" s="103">
        <v>0</v>
      </c>
      <c r="CC69" s="103">
        <v>0</v>
      </c>
      <c r="CD69" s="103">
        <v>0</v>
      </c>
      <c r="CE69" s="103">
        <f t="shared" si="88"/>
        <v>0</v>
      </c>
      <c r="CF69" s="103">
        <f t="shared" si="89"/>
        <v>1</v>
      </c>
      <c r="CG69" s="103">
        <f t="shared" si="90"/>
        <v>0</v>
      </c>
      <c r="CH69" s="91">
        <v>0</v>
      </c>
      <c r="CI69" s="91">
        <v>0</v>
      </c>
      <c r="CJ69" s="91">
        <v>0</v>
      </c>
      <c r="CK69" s="91">
        <v>0</v>
      </c>
      <c r="CL69" s="91">
        <v>1</v>
      </c>
      <c r="CM69" s="91">
        <v>0</v>
      </c>
      <c r="CN69" s="91">
        <v>0</v>
      </c>
      <c r="CO69" s="91">
        <v>0</v>
      </c>
      <c r="CP69" s="91">
        <v>0</v>
      </c>
      <c r="CQ69" s="103">
        <f t="shared" si="91"/>
        <v>0</v>
      </c>
      <c r="CR69" s="104">
        <f t="shared" si="92"/>
        <v>0</v>
      </c>
      <c r="CS69" s="103">
        <f t="shared" si="93"/>
        <v>0</v>
      </c>
      <c r="CT69" s="103">
        <f t="shared" si="94"/>
        <v>0</v>
      </c>
      <c r="CU69" s="103">
        <f t="shared" si="95"/>
        <v>0</v>
      </c>
      <c r="CV69" s="103">
        <f t="shared" si="96"/>
        <v>0</v>
      </c>
      <c r="CW69" s="103">
        <v>0</v>
      </c>
      <c r="CX69" s="103">
        <v>0</v>
      </c>
      <c r="CY69" s="103">
        <f t="shared" si="97"/>
        <v>0</v>
      </c>
      <c r="CZ69" s="103">
        <v>0</v>
      </c>
      <c r="DA69" s="103">
        <v>0</v>
      </c>
      <c r="DB69" s="103">
        <f t="shared" si="98"/>
        <v>0</v>
      </c>
      <c r="DC69" s="103">
        <v>0</v>
      </c>
      <c r="DD69" s="103">
        <v>0</v>
      </c>
      <c r="DE69" s="103">
        <f t="shared" si="99"/>
        <v>0</v>
      </c>
      <c r="DF69" s="103">
        <f t="shared" si="100"/>
        <v>0</v>
      </c>
      <c r="DG69" s="103">
        <f t="shared" si="101"/>
        <v>0</v>
      </c>
      <c r="DH69" s="103">
        <f t="shared" si="102"/>
        <v>0</v>
      </c>
      <c r="DI69" s="103">
        <v>0</v>
      </c>
      <c r="DJ69" s="103">
        <v>0</v>
      </c>
      <c r="DK69" s="103">
        <f t="shared" si="103"/>
        <v>0</v>
      </c>
      <c r="DL69" s="103">
        <v>0</v>
      </c>
      <c r="DM69" s="103">
        <v>0</v>
      </c>
      <c r="DN69" s="103">
        <f t="shared" si="104"/>
        <v>0</v>
      </c>
      <c r="DO69" s="103">
        <v>0</v>
      </c>
      <c r="DP69" s="103">
        <v>0</v>
      </c>
      <c r="DQ69" s="103">
        <f t="shared" si="105"/>
        <v>0</v>
      </c>
      <c r="DR69" s="103">
        <v>0</v>
      </c>
      <c r="DS69" s="103">
        <v>0</v>
      </c>
      <c r="DT69" s="103">
        <v>0</v>
      </c>
      <c r="DU69" s="103">
        <v>0</v>
      </c>
      <c r="DV69" s="105"/>
      <c r="DW69" s="105"/>
      <c r="DX69" s="103">
        <v>0</v>
      </c>
      <c r="DY69" s="103">
        <v>0</v>
      </c>
      <c r="DZ69" s="103">
        <v>0</v>
      </c>
      <c r="EA69" s="103">
        <f t="shared" si="106"/>
        <v>0</v>
      </c>
      <c r="EB69" s="104" t="s">
        <v>453</v>
      </c>
      <c r="EC69" s="103">
        <f t="shared" si="107"/>
        <v>0</v>
      </c>
      <c r="ED69" s="103">
        <f t="shared" si="108"/>
        <v>0</v>
      </c>
      <c r="EE69" s="103">
        <f t="shared" si="109"/>
        <v>0</v>
      </c>
      <c r="EF69" s="103">
        <v>0</v>
      </c>
      <c r="EG69" s="103">
        <v>0</v>
      </c>
      <c r="EH69" s="103">
        <v>0</v>
      </c>
      <c r="EI69" s="103">
        <v>0</v>
      </c>
      <c r="EJ69" s="103">
        <v>0</v>
      </c>
      <c r="EK69" s="103">
        <v>0</v>
      </c>
      <c r="EL69" s="103">
        <v>0</v>
      </c>
      <c r="EM69" s="103">
        <v>0</v>
      </c>
      <c r="EN69" s="103">
        <v>0</v>
      </c>
      <c r="EO69" s="103">
        <f t="shared" si="52"/>
        <v>0</v>
      </c>
      <c r="EP69" s="104" t="s">
        <v>453</v>
      </c>
      <c r="EQ69" s="103">
        <v>1</v>
      </c>
      <c r="ER69" s="103">
        <f t="shared" si="110"/>
        <v>2</v>
      </c>
      <c r="ES69" s="94">
        <f t="shared" ref="ES69:ES132" si="127">(ER69/EQ69)*100</f>
        <v>200</v>
      </c>
      <c r="ET69" s="103">
        <v>1</v>
      </c>
      <c r="EU69" s="103">
        <v>0</v>
      </c>
      <c r="EV69" s="103">
        <v>1</v>
      </c>
      <c r="EW69" s="103">
        <v>0</v>
      </c>
      <c r="EX69" s="105">
        <v>590.83500000000004</v>
      </c>
      <c r="EY69" s="105">
        <v>459.3</v>
      </c>
      <c r="EZ69" s="105">
        <v>722.37</v>
      </c>
      <c r="FA69" s="91">
        <v>0</v>
      </c>
      <c r="FB69" s="28"/>
      <c r="FC69" s="28"/>
      <c r="FD69" s="28"/>
    </row>
    <row r="70" spans="1:160" s="27" customFormat="1">
      <c r="A70" s="91" t="s">
        <v>22</v>
      </c>
      <c r="B70" s="91" t="s">
        <v>390</v>
      </c>
      <c r="C70" s="92" t="s">
        <v>19</v>
      </c>
      <c r="D70" s="93">
        <v>6159</v>
      </c>
      <c r="E70" s="93">
        <f t="shared" si="112"/>
        <v>197</v>
      </c>
      <c r="F70" s="93">
        <v>191</v>
      </c>
      <c r="G70" s="94">
        <f t="shared" si="113"/>
        <v>96.954314720812178</v>
      </c>
      <c r="H70" s="95">
        <v>6</v>
      </c>
      <c r="I70" s="96">
        <f t="shared" si="114"/>
        <v>3.0456852791878175</v>
      </c>
      <c r="J70" s="97">
        <v>173</v>
      </c>
      <c r="K70" s="96">
        <f t="shared" si="111"/>
        <v>2.8088975483032961</v>
      </c>
      <c r="L70" s="93">
        <v>2287</v>
      </c>
      <c r="M70" s="93">
        <v>1283</v>
      </c>
      <c r="N70" s="98">
        <f t="shared" si="83"/>
        <v>20.831303783081669</v>
      </c>
      <c r="O70" s="93">
        <v>846</v>
      </c>
      <c r="P70" s="93">
        <v>476</v>
      </c>
      <c r="Q70" s="94">
        <f t="shared" si="84"/>
        <v>7.7285273583373924</v>
      </c>
      <c r="R70" s="97">
        <f t="shared" si="115"/>
        <v>82</v>
      </c>
      <c r="S70" s="97">
        <v>82</v>
      </c>
      <c r="T70" s="96">
        <f t="shared" si="116"/>
        <v>100</v>
      </c>
      <c r="U70" s="95">
        <v>0</v>
      </c>
      <c r="V70" s="96">
        <f t="shared" si="117"/>
        <v>0</v>
      </c>
      <c r="W70" s="93">
        <v>33</v>
      </c>
      <c r="X70" s="93">
        <v>0</v>
      </c>
      <c r="Y70" s="93">
        <v>75</v>
      </c>
      <c r="Z70" s="99">
        <f t="shared" si="118"/>
        <v>1.2177301509985388</v>
      </c>
      <c r="AA70" s="93">
        <v>75</v>
      </c>
      <c r="AB70" s="31">
        <v>0</v>
      </c>
      <c r="AC70" s="99">
        <f t="shared" si="119"/>
        <v>1.2177301509985388</v>
      </c>
      <c r="AD70" s="100">
        <v>71.970987120203105</v>
      </c>
      <c r="AE70" s="101">
        <v>55.848236373861397</v>
      </c>
      <c r="AF70" s="101">
        <v>502.73682926829298</v>
      </c>
      <c r="AG70" s="101">
        <v>396.54636363636399</v>
      </c>
      <c r="AH70" s="96">
        <v>8</v>
      </c>
      <c r="AI70" s="102">
        <v>9</v>
      </c>
      <c r="AJ70" s="97">
        <v>21</v>
      </c>
      <c r="AK70" s="96">
        <f t="shared" si="120"/>
        <v>25.609756097560975</v>
      </c>
      <c r="AL70" s="93">
        <v>12</v>
      </c>
      <c r="AM70" s="93">
        <v>0</v>
      </c>
      <c r="AN70" s="39">
        <f t="shared" ref="AN70:AN133" si="128">((AL70+AM70)/(W70+X70))*100</f>
        <v>36.363636363636367</v>
      </c>
      <c r="AO70" s="93">
        <v>20</v>
      </c>
      <c r="AP70" s="99">
        <f t="shared" si="121"/>
        <v>26.666666666666668</v>
      </c>
      <c r="AQ70" s="45">
        <v>12</v>
      </c>
      <c r="AR70" s="170">
        <v>0</v>
      </c>
      <c r="AS70" s="99">
        <f t="shared" ref="AS70:AS133" si="129">((AQ70+AR70)/AA70)*100</f>
        <v>16</v>
      </c>
      <c r="AT70" s="93">
        <v>28</v>
      </c>
      <c r="AU70" s="162">
        <f t="shared" ref="AU70:AU133" si="130">(AT70/D70)*100</f>
        <v>0.45461925637278777</v>
      </c>
      <c r="AV70" s="35" t="s">
        <v>456</v>
      </c>
      <c r="AW70" s="97">
        <f t="shared" ref="AW70:AW133" si="131">AZ70+BA70+BB70</f>
        <v>105</v>
      </c>
      <c r="AX70" s="97">
        <f t="shared" ref="AX70:AX133" si="132">BC70+BD70+BE70</f>
        <v>0</v>
      </c>
      <c r="AY70" s="96">
        <f t="shared" si="122"/>
        <v>1.7048222113979543</v>
      </c>
      <c r="AZ70" s="97">
        <v>8</v>
      </c>
      <c r="BA70" s="97">
        <v>97</v>
      </c>
      <c r="BB70" s="97">
        <v>0</v>
      </c>
      <c r="BC70" s="97">
        <v>0</v>
      </c>
      <c r="BD70" s="97">
        <v>0</v>
      </c>
      <c r="BE70" s="93">
        <v>0</v>
      </c>
      <c r="BF70" s="93">
        <f t="shared" si="123"/>
        <v>97</v>
      </c>
      <c r="BG70" s="93">
        <f t="shared" si="124"/>
        <v>0</v>
      </c>
      <c r="BH70" s="93">
        <v>0</v>
      </c>
      <c r="BI70" s="93">
        <v>97</v>
      </c>
      <c r="BJ70" s="93">
        <v>0</v>
      </c>
      <c r="BK70" s="93">
        <v>0</v>
      </c>
      <c r="BL70" s="103">
        <v>0</v>
      </c>
      <c r="BM70" s="103">
        <v>0</v>
      </c>
      <c r="BN70" s="103">
        <v>89</v>
      </c>
      <c r="BO70" s="103">
        <v>0</v>
      </c>
      <c r="BP70" s="94">
        <f t="shared" si="125"/>
        <v>1.4450397791849325</v>
      </c>
      <c r="BQ70" s="140">
        <v>0</v>
      </c>
      <c r="BR70" s="94">
        <f t="shared" si="126"/>
        <v>0</v>
      </c>
      <c r="BS70" s="103">
        <f t="shared" si="85"/>
        <v>0</v>
      </c>
      <c r="BT70" s="103">
        <f t="shared" si="86"/>
        <v>56</v>
      </c>
      <c r="BU70" s="103">
        <f t="shared" si="87"/>
        <v>41</v>
      </c>
      <c r="BV70" s="103">
        <v>0</v>
      </c>
      <c r="BW70" s="103">
        <v>0</v>
      </c>
      <c r="BX70" s="103">
        <v>0</v>
      </c>
      <c r="BY70" s="103">
        <v>0</v>
      </c>
      <c r="BZ70" s="103">
        <v>56</v>
      </c>
      <c r="CA70" s="103">
        <v>41</v>
      </c>
      <c r="CB70" s="103">
        <v>0</v>
      </c>
      <c r="CC70" s="103">
        <v>0</v>
      </c>
      <c r="CD70" s="103">
        <v>0</v>
      </c>
      <c r="CE70" s="103">
        <f t="shared" si="88"/>
        <v>0</v>
      </c>
      <c r="CF70" s="103">
        <f t="shared" si="89"/>
        <v>0</v>
      </c>
      <c r="CG70" s="103">
        <f t="shared" si="90"/>
        <v>0</v>
      </c>
      <c r="CH70" s="91">
        <v>0</v>
      </c>
      <c r="CI70" s="91">
        <v>0</v>
      </c>
      <c r="CJ70" s="91">
        <v>0</v>
      </c>
      <c r="CK70" s="91">
        <v>0</v>
      </c>
      <c r="CL70" s="91">
        <v>0</v>
      </c>
      <c r="CM70" s="91">
        <v>0</v>
      </c>
      <c r="CN70" s="91">
        <v>0</v>
      </c>
      <c r="CO70" s="91">
        <v>0</v>
      </c>
      <c r="CP70" s="91">
        <v>0</v>
      </c>
      <c r="CQ70" s="103">
        <f t="shared" si="91"/>
        <v>1</v>
      </c>
      <c r="CR70" s="104">
        <f t="shared" si="92"/>
        <v>1.623640201331385E-2</v>
      </c>
      <c r="CS70" s="103">
        <f t="shared" si="93"/>
        <v>1</v>
      </c>
      <c r="CT70" s="103">
        <f t="shared" si="94"/>
        <v>0</v>
      </c>
      <c r="CU70" s="103">
        <f t="shared" si="95"/>
        <v>1</v>
      </c>
      <c r="CV70" s="103">
        <f t="shared" si="96"/>
        <v>0</v>
      </c>
      <c r="CW70" s="103">
        <v>0</v>
      </c>
      <c r="CX70" s="103">
        <v>0</v>
      </c>
      <c r="CY70" s="103">
        <f t="shared" si="97"/>
        <v>1</v>
      </c>
      <c r="CZ70" s="103">
        <v>0</v>
      </c>
      <c r="DA70" s="103">
        <v>1</v>
      </c>
      <c r="DB70" s="103">
        <f t="shared" si="98"/>
        <v>0</v>
      </c>
      <c r="DC70" s="103">
        <v>0</v>
      </c>
      <c r="DD70" s="103">
        <v>0</v>
      </c>
      <c r="DE70" s="103">
        <f t="shared" si="99"/>
        <v>0</v>
      </c>
      <c r="DF70" s="103">
        <f t="shared" si="100"/>
        <v>0</v>
      </c>
      <c r="DG70" s="103">
        <f t="shared" si="101"/>
        <v>0</v>
      </c>
      <c r="DH70" s="103">
        <f t="shared" si="102"/>
        <v>0</v>
      </c>
      <c r="DI70" s="103">
        <v>0</v>
      </c>
      <c r="DJ70" s="103">
        <v>0</v>
      </c>
      <c r="DK70" s="103">
        <f t="shared" si="103"/>
        <v>0</v>
      </c>
      <c r="DL70" s="103">
        <v>0</v>
      </c>
      <c r="DM70" s="103">
        <v>0</v>
      </c>
      <c r="DN70" s="103">
        <f t="shared" si="104"/>
        <v>0</v>
      </c>
      <c r="DO70" s="103">
        <v>0</v>
      </c>
      <c r="DP70" s="103">
        <v>0</v>
      </c>
      <c r="DQ70" s="103">
        <f t="shared" si="105"/>
        <v>0</v>
      </c>
      <c r="DR70" s="103">
        <v>0</v>
      </c>
      <c r="DS70" s="103">
        <v>0</v>
      </c>
      <c r="DT70" s="103">
        <v>0</v>
      </c>
      <c r="DU70" s="103">
        <v>0</v>
      </c>
      <c r="DV70" s="105">
        <v>363.83</v>
      </c>
      <c r="DW70" s="105"/>
      <c r="DX70" s="103">
        <v>1</v>
      </c>
      <c r="DY70" s="103">
        <v>0</v>
      </c>
      <c r="DZ70" s="103">
        <v>0</v>
      </c>
      <c r="EA70" s="103">
        <f t="shared" si="106"/>
        <v>0</v>
      </c>
      <c r="EB70" s="104">
        <f t="shared" ref="EB70:EB132" si="133">(EA70/CQ70)*100</f>
        <v>0</v>
      </c>
      <c r="EC70" s="103">
        <f t="shared" si="107"/>
        <v>0</v>
      </c>
      <c r="ED70" s="103">
        <f t="shared" si="108"/>
        <v>0</v>
      </c>
      <c r="EE70" s="103">
        <f t="shared" si="109"/>
        <v>0</v>
      </c>
      <c r="EF70" s="103">
        <v>0</v>
      </c>
      <c r="EG70" s="103">
        <v>0</v>
      </c>
      <c r="EH70" s="103">
        <v>0</v>
      </c>
      <c r="EI70" s="103">
        <v>0</v>
      </c>
      <c r="EJ70" s="103">
        <v>0</v>
      </c>
      <c r="EK70" s="103">
        <v>0</v>
      </c>
      <c r="EL70" s="103">
        <v>0</v>
      </c>
      <c r="EM70" s="103">
        <v>0</v>
      </c>
      <c r="EN70" s="103">
        <v>0</v>
      </c>
      <c r="EO70" s="103">
        <f t="shared" ref="EO70:EO133" si="134">CQ70-EA70</f>
        <v>1</v>
      </c>
      <c r="EP70" s="104">
        <f t="shared" ref="EP70:EP132" si="135">(EO70/CQ70)*100</f>
        <v>100</v>
      </c>
      <c r="EQ70" s="103">
        <v>5</v>
      </c>
      <c r="ER70" s="103">
        <f t="shared" si="110"/>
        <v>3</v>
      </c>
      <c r="ES70" s="94">
        <f t="shared" si="127"/>
        <v>60</v>
      </c>
      <c r="ET70" s="103">
        <v>1</v>
      </c>
      <c r="EU70" s="103">
        <v>0</v>
      </c>
      <c r="EV70" s="103">
        <v>2</v>
      </c>
      <c r="EW70" s="103">
        <v>0</v>
      </c>
      <c r="EX70" s="105">
        <v>374.55666666666667</v>
      </c>
      <c r="EY70" s="105">
        <v>281.49</v>
      </c>
      <c r="EZ70" s="105">
        <v>529.72</v>
      </c>
      <c r="FA70" s="91">
        <v>0</v>
      </c>
      <c r="FB70" s="28"/>
      <c r="FC70" s="28"/>
      <c r="FD70" s="28"/>
    </row>
    <row r="71" spans="1:160" s="27" customFormat="1">
      <c r="A71" s="46" t="s">
        <v>22</v>
      </c>
      <c r="B71" s="26" t="s">
        <v>29</v>
      </c>
      <c r="C71" s="29" t="s">
        <v>19</v>
      </c>
      <c r="D71" s="33">
        <v>637</v>
      </c>
      <c r="E71" s="33">
        <f t="shared" si="112"/>
        <v>2</v>
      </c>
      <c r="F71" s="33">
        <v>2</v>
      </c>
      <c r="G71" s="34">
        <f t="shared" si="113"/>
        <v>100</v>
      </c>
      <c r="H71" s="32">
        <v>0</v>
      </c>
      <c r="I71" s="30">
        <f t="shared" si="114"/>
        <v>0</v>
      </c>
      <c r="J71" s="32">
        <v>2</v>
      </c>
      <c r="K71" s="30">
        <f t="shared" si="111"/>
        <v>0.31397174254317112</v>
      </c>
      <c r="L71" s="33">
        <v>161</v>
      </c>
      <c r="M71" s="33">
        <v>112</v>
      </c>
      <c r="N71" s="90">
        <f t="shared" si="83"/>
        <v>17.582417582417584</v>
      </c>
      <c r="O71" s="33">
        <v>68</v>
      </c>
      <c r="P71" s="33">
        <v>54</v>
      </c>
      <c r="Q71" s="34">
        <f t="shared" si="84"/>
        <v>8.4772370486656197</v>
      </c>
      <c r="R71" s="32">
        <f t="shared" si="115"/>
        <v>21</v>
      </c>
      <c r="S71" s="32">
        <v>21</v>
      </c>
      <c r="T71" s="30">
        <f t="shared" si="116"/>
        <v>100</v>
      </c>
      <c r="U71" s="32">
        <v>0</v>
      </c>
      <c r="V71" s="30">
        <f t="shared" si="117"/>
        <v>0</v>
      </c>
      <c r="W71" s="33">
        <v>6</v>
      </c>
      <c r="X71" s="33">
        <v>0</v>
      </c>
      <c r="Y71" s="33">
        <v>21</v>
      </c>
      <c r="Z71" s="39">
        <f t="shared" si="118"/>
        <v>3.296703296703297</v>
      </c>
      <c r="AA71" s="33">
        <v>21</v>
      </c>
      <c r="AB71" s="31">
        <v>0</v>
      </c>
      <c r="AC71" s="39">
        <f t="shared" si="119"/>
        <v>3.296703296703297</v>
      </c>
      <c r="AD71" s="42">
        <v>141.51380900000001</v>
      </c>
      <c r="AE71" s="38">
        <v>111.533333</v>
      </c>
      <c r="AF71" s="38">
        <v>574.96333300000003</v>
      </c>
      <c r="AG71" s="38">
        <v>548.05833299999995</v>
      </c>
      <c r="AH71" s="30">
        <v>4</v>
      </c>
      <c r="AI71" s="40">
        <v>5</v>
      </c>
      <c r="AJ71" s="41">
        <v>8</v>
      </c>
      <c r="AK71" s="30">
        <f t="shared" si="120"/>
        <v>38.095238095238095</v>
      </c>
      <c r="AL71" s="31">
        <v>1</v>
      </c>
      <c r="AM71" s="31">
        <v>0</v>
      </c>
      <c r="AN71" s="39">
        <f t="shared" si="128"/>
        <v>16.666666666666664</v>
      </c>
      <c r="AO71" s="31">
        <v>8</v>
      </c>
      <c r="AP71" s="39">
        <f t="shared" si="121"/>
        <v>38.095238095238095</v>
      </c>
      <c r="AQ71" s="45">
        <v>1</v>
      </c>
      <c r="AR71" s="169">
        <v>0</v>
      </c>
      <c r="AS71" s="39">
        <f t="shared" si="129"/>
        <v>4.7619047619047619</v>
      </c>
      <c r="AT71" s="31">
        <v>0</v>
      </c>
      <c r="AU71" s="156">
        <f t="shared" si="130"/>
        <v>0</v>
      </c>
      <c r="AV71" s="35" t="s">
        <v>456</v>
      </c>
      <c r="AW71" s="41">
        <f t="shared" si="131"/>
        <v>11</v>
      </c>
      <c r="AX71" s="41">
        <f t="shared" si="132"/>
        <v>1</v>
      </c>
      <c r="AY71" s="30">
        <f t="shared" si="122"/>
        <v>1.8838304552590266</v>
      </c>
      <c r="AZ71" s="41">
        <v>0</v>
      </c>
      <c r="BA71" s="41">
        <v>11</v>
      </c>
      <c r="BB71" s="41">
        <v>0</v>
      </c>
      <c r="BC71" s="41">
        <v>0</v>
      </c>
      <c r="BD71" s="41">
        <v>1</v>
      </c>
      <c r="BE71" s="31">
        <v>0</v>
      </c>
      <c r="BF71" s="31">
        <f t="shared" si="123"/>
        <v>11</v>
      </c>
      <c r="BG71" s="31">
        <f t="shared" si="124"/>
        <v>1</v>
      </c>
      <c r="BH71" s="31">
        <v>0</v>
      </c>
      <c r="BI71" s="31">
        <v>11</v>
      </c>
      <c r="BJ71" s="31">
        <v>0</v>
      </c>
      <c r="BK71" s="31">
        <v>0</v>
      </c>
      <c r="BL71" s="45">
        <v>1</v>
      </c>
      <c r="BM71" s="45">
        <v>0</v>
      </c>
      <c r="BN71" s="45">
        <v>11</v>
      </c>
      <c r="BO71" s="45">
        <v>1</v>
      </c>
      <c r="BP71" s="34">
        <f t="shared" si="125"/>
        <v>1.8838304552590266</v>
      </c>
      <c r="BQ71" s="141">
        <v>1</v>
      </c>
      <c r="BR71" s="94">
        <f t="shared" si="126"/>
        <v>8.3333333333333321</v>
      </c>
      <c r="BS71" s="45">
        <f t="shared" si="85"/>
        <v>0</v>
      </c>
      <c r="BT71" s="45">
        <f t="shared" si="86"/>
        <v>3</v>
      </c>
      <c r="BU71" s="45">
        <f t="shared" si="87"/>
        <v>8</v>
      </c>
      <c r="BV71" s="45">
        <v>0</v>
      </c>
      <c r="BW71" s="45">
        <v>0</v>
      </c>
      <c r="BX71" s="45">
        <v>0</v>
      </c>
      <c r="BY71" s="45">
        <v>0</v>
      </c>
      <c r="BZ71" s="45">
        <v>3</v>
      </c>
      <c r="CA71" s="45">
        <v>8</v>
      </c>
      <c r="CB71" s="45">
        <v>0</v>
      </c>
      <c r="CC71" s="45">
        <v>0</v>
      </c>
      <c r="CD71" s="45">
        <v>0</v>
      </c>
      <c r="CE71" s="45">
        <f t="shared" si="88"/>
        <v>0</v>
      </c>
      <c r="CF71" s="45">
        <f t="shared" si="89"/>
        <v>0</v>
      </c>
      <c r="CG71" s="45">
        <f t="shared" si="90"/>
        <v>1</v>
      </c>
      <c r="CH71" s="45">
        <v>0</v>
      </c>
      <c r="CI71" s="45">
        <v>0</v>
      </c>
      <c r="CJ71" s="45">
        <v>0</v>
      </c>
      <c r="CK71" s="45">
        <v>0</v>
      </c>
      <c r="CL71" s="45">
        <v>0</v>
      </c>
      <c r="CM71" s="45">
        <v>1</v>
      </c>
      <c r="CN71" s="45">
        <v>0</v>
      </c>
      <c r="CO71" s="45">
        <v>0</v>
      </c>
      <c r="CP71" s="45">
        <v>0</v>
      </c>
      <c r="CQ71" s="45">
        <f t="shared" si="91"/>
        <v>2</v>
      </c>
      <c r="CR71" s="47">
        <f t="shared" si="92"/>
        <v>0.31397174254317112</v>
      </c>
      <c r="CS71" s="45">
        <f t="shared" si="93"/>
        <v>1</v>
      </c>
      <c r="CT71" s="45">
        <f t="shared" si="94"/>
        <v>0</v>
      </c>
      <c r="CU71" s="45">
        <f t="shared" si="95"/>
        <v>1</v>
      </c>
      <c r="CV71" s="45">
        <f t="shared" si="96"/>
        <v>0</v>
      </c>
      <c r="CW71" s="45">
        <v>0</v>
      </c>
      <c r="CX71" s="45">
        <v>0</v>
      </c>
      <c r="CY71" s="45">
        <f t="shared" si="97"/>
        <v>1</v>
      </c>
      <c r="CZ71" s="45">
        <v>0</v>
      </c>
      <c r="DA71" s="45">
        <v>1</v>
      </c>
      <c r="DB71" s="45">
        <f t="shared" si="98"/>
        <v>0</v>
      </c>
      <c r="DC71" s="45">
        <v>0</v>
      </c>
      <c r="DD71" s="45">
        <v>0</v>
      </c>
      <c r="DE71" s="45">
        <f t="shared" si="99"/>
        <v>1</v>
      </c>
      <c r="DF71" s="45">
        <f t="shared" si="100"/>
        <v>0</v>
      </c>
      <c r="DG71" s="45">
        <f t="shared" si="101"/>
        <v>1</v>
      </c>
      <c r="DH71" s="45">
        <f t="shared" si="102"/>
        <v>0</v>
      </c>
      <c r="DI71" s="45">
        <v>0</v>
      </c>
      <c r="DJ71" s="45">
        <v>0</v>
      </c>
      <c r="DK71" s="45">
        <f t="shared" si="103"/>
        <v>1</v>
      </c>
      <c r="DL71" s="45">
        <v>0</v>
      </c>
      <c r="DM71" s="45">
        <v>1</v>
      </c>
      <c r="DN71" s="45">
        <f t="shared" si="104"/>
        <v>0</v>
      </c>
      <c r="DO71" s="45">
        <v>0</v>
      </c>
      <c r="DP71" s="45">
        <v>0</v>
      </c>
      <c r="DQ71" s="45">
        <f t="shared" si="105"/>
        <v>0</v>
      </c>
      <c r="DR71" s="45">
        <v>0</v>
      </c>
      <c r="DS71" s="45">
        <v>0</v>
      </c>
      <c r="DT71" s="45">
        <v>0</v>
      </c>
      <c r="DU71" s="45">
        <v>0</v>
      </c>
      <c r="DV71" s="48">
        <v>241.93</v>
      </c>
      <c r="DW71" s="48"/>
      <c r="DX71" s="45">
        <v>1</v>
      </c>
      <c r="DY71" s="45">
        <v>1</v>
      </c>
      <c r="DZ71" s="45">
        <v>0</v>
      </c>
      <c r="EA71" s="45">
        <f t="shared" si="106"/>
        <v>0</v>
      </c>
      <c r="EB71" s="106">
        <f t="shared" si="133"/>
        <v>0</v>
      </c>
      <c r="EC71" s="45">
        <f t="shared" si="107"/>
        <v>0</v>
      </c>
      <c r="ED71" s="45">
        <f t="shared" si="108"/>
        <v>0</v>
      </c>
      <c r="EE71" s="45">
        <f t="shared" si="109"/>
        <v>0</v>
      </c>
      <c r="EF71" s="45">
        <v>0</v>
      </c>
      <c r="EG71" s="45">
        <v>0</v>
      </c>
      <c r="EH71" s="45">
        <v>0</v>
      </c>
      <c r="EI71" s="45">
        <v>0</v>
      </c>
      <c r="EJ71" s="45">
        <v>0</v>
      </c>
      <c r="EK71" s="45">
        <v>0</v>
      </c>
      <c r="EL71" s="45">
        <v>0</v>
      </c>
      <c r="EM71" s="45">
        <v>0</v>
      </c>
      <c r="EN71" s="45">
        <v>0</v>
      </c>
      <c r="EO71" s="45">
        <f t="shared" si="134"/>
        <v>2</v>
      </c>
      <c r="EP71" s="106">
        <f t="shared" si="135"/>
        <v>100</v>
      </c>
      <c r="EQ71" s="45">
        <v>0</v>
      </c>
      <c r="ER71" s="45">
        <f t="shared" si="110"/>
        <v>0</v>
      </c>
      <c r="ES71" s="37" t="s">
        <v>453</v>
      </c>
      <c r="ET71" s="45">
        <v>0</v>
      </c>
      <c r="EU71" s="45">
        <v>0</v>
      </c>
      <c r="EV71" s="45">
        <v>0</v>
      </c>
      <c r="EW71" s="45">
        <v>0</v>
      </c>
      <c r="EX71" s="48"/>
      <c r="EY71" s="48"/>
      <c r="EZ71" s="48"/>
      <c r="FA71" s="46">
        <v>0</v>
      </c>
      <c r="FB71" s="28"/>
      <c r="FC71" s="28"/>
      <c r="FD71" s="28"/>
    </row>
    <row r="72" spans="1:160" s="27" customFormat="1">
      <c r="A72" s="26" t="s">
        <v>442</v>
      </c>
      <c r="B72" s="26" t="s">
        <v>446</v>
      </c>
      <c r="C72" s="29" t="s">
        <v>33</v>
      </c>
      <c r="D72" s="31">
        <v>15317</v>
      </c>
      <c r="E72" s="31">
        <f>F72</f>
        <v>57</v>
      </c>
      <c r="F72" s="31">
        <v>57</v>
      </c>
      <c r="G72" s="34">
        <f t="shared" si="113"/>
        <v>100</v>
      </c>
      <c r="H72" s="167" t="s">
        <v>391</v>
      </c>
      <c r="I72" s="35" t="s">
        <v>453</v>
      </c>
      <c r="J72" s="41">
        <v>36</v>
      </c>
      <c r="K72" s="30">
        <f t="shared" si="111"/>
        <v>0.23503296990272246</v>
      </c>
      <c r="L72" s="31">
        <v>4107</v>
      </c>
      <c r="M72" s="31">
        <v>2972</v>
      </c>
      <c r="N72" s="90">
        <f t="shared" si="83"/>
        <v>19.403277404191421</v>
      </c>
      <c r="O72" s="31">
        <v>1582</v>
      </c>
      <c r="P72" s="31">
        <v>1199</v>
      </c>
      <c r="Q72" s="34">
        <f t="shared" si="84"/>
        <v>7.8279036364823407</v>
      </c>
      <c r="R72" s="41">
        <f t="shared" si="115"/>
        <v>2141</v>
      </c>
      <c r="S72" s="41">
        <v>2141</v>
      </c>
      <c r="T72" s="30">
        <f t="shared" si="116"/>
        <v>100</v>
      </c>
      <c r="U72" s="32"/>
      <c r="V72" s="30">
        <f t="shared" si="117"/>
        <v>0</v>
      </c>
      <c r="W72" s="31">
        <v>194</v>
      </c>
      <c r="X72" s="31">
        <v>0</v>
      </c>
      <c r="Y72" s="31">
        <v>1372</v>
      </c>
      <c r="Z72" s="39">
        <f t="shared" si="118"/>
        <v>8.9573676307370889</v>
      </c>
      <c r="AA72" s="31">
        <v>1372</v>
      </c>
      <c r="AB72" s="31">
        <v>0</v>
      </c>
      <c r="AC72" s="39">
        <f t="shared" si="119"/>
        <v>8.9573676307370889</v>
      </c>
      <c r="AD72" s="42">
        <v>166.64</v>
      </c>
      <c r="AE72" s="107">
        <v>133.1</v>
      </c>
      <c r="AF72" s="38">
        <v>416.35</v>
      </c>
      <c r="AG72" s="38">
        <v>839.57</v>
      </c>
      <c r="AH72" s="30">
        <v>3.11</v>
      </c>
      <c r="AI72" s="102">
        <v>7.24</v>
      </c>
      <c r="AJ72" s="41">
        <v>864</v>
      </c>
      <c r="AK72" s="30">
        <f t="shared" si="120"/>
        <v>40.35497431106959</v>
      </c>
      <c r="AL72" s="108">
        <v>89</v>
      </c>
      <c r="AM72" s="31">
        <v>0</v>
      </c>
      <c r="AN72" s="39">
        <f t="shared" si="128"/>
        <v>45.876288659793815</v>
      </c>
      <c r="AO72" s="31">
        <v>668</v>
      </c>
      <c r="AP72" s="39">
        <f t="shared" si="121"/>
        <v>48.688046647230323</v>
      </c>
      <c r="AQ72" s="45">
        <v>89</v>
      </c>
      <c r="AR72" s="169">
        <v>0</v>
      </c>
      <c r="AS72" s="44">
        <f t="shared" si="129"/>
        <v>6.4868804664723028</v>
      </c>
      <c r="AT72" s="31">
        <v>43</v>
      </c>
      <c r="AU72" s="156">
        <f t="shared" si="130"/>
        <v>0.28073382516158518</v>
      </c>
      <c r="AV72" s="35" t="s">
        <v>456</v>
      </c>
      <c r="AW72" s="41">
        <f t="shared" si="131"/>
        <v>237</v>
      </c>
      <c r="AX72" s="41">
        <f t="shared" si="132"/>
        <v>0</v>
      </c>
      <c r="AY72" s="30">
        <f t="shared" si="122"/>
        <v>1.547300385192923</v>
      </c>
      <c r="AZ72" s="41">
        <v>0</v>
      </c>
      <c r="BA72" s="41">
        <v>237</v>
      </c>
      <c r="BB72" s="41">
        <v>0</v>
      </c>
      <c r="BC72" s="41">
        <v>0</v>
      </c>
      <c r="BD72" s="41">
        <v>0</v>
      </c>
      <c r="BE72" s="31">
        <v>0</v>
      </c>
      <c r="BF72" s="31">
        <f t="shared" si="123"/>
        <v>216</v>
      </c>
      <c r="BG72" s="31">
        <f t="shared" si="124"/>
        <v>0</v>
      </c>
      <c r="BH72" s="31">
        <v>0</v>
      </c>
      <c r="BI72" s="31">
        <v>216</v>
      </c>
      <c r="BJ72" s="31">
        <v>0</v>
      </c>
      <c r="BK72" s="31">
        <v>0</v>
      </c>
      <c r="BL72" s="45">
        <v>0</v>
      </c>
      <c r="BM72" s="45">
        <v>0</v>
      </c>
      <c r="BN72" s="45">
        <v>216</v>
      </c>
      <c r="BO72" s="45">
        <v>0</v>
      </c>
      <c r="BP72" s="34">
        <f t="shared" si="125"/>
        <v>1.4101978194163347</v>
      </c>
      <c r="BQ72" s="134">
        <v>39</v>
      </c>
      <c r="BR72" s="94">
        <f t="shared" si="126"/>
        <v>18.055555555555554</v>
      </c>
      <c r="BS72" s="45">
        <f t="shared" si="85"/>
        <v>22</v>
      </c>
      <c r="BT72" s="45">
        <f t="shared" si="86"/>
        <v>0</v>
      </c>
      <c r="BU72" s="45">
        <f t="shared" si="87"/>
        <v>194</v>
      </c>
      <c r="BV72" s="45">
        <v>0</v>
      </c>
      <c r="BW72" s="45">
        <v>0</v>
      </c>
      <c r="BX72" s="45">
        <v>0</v>
      </c>
      <c r="BY72" s="45">
        <v>22</v>
      </c>
      <c r="BZ72" s="45">
        <v>0</v>
      </c>
      <c r="CA72" s="45">
        <v>194</v>
      </c>
      <c r="CB72" s="45">
        <v>0</v>
      </c>
      <c r="CC72" s="45">
        <v>0</v>
      </c>
      <c r="CD72" s="45">
        <v>0</v>
      </c>
      <c r="CE72" s="45">
        <f t="shared" si="88"/>
        <v>0</v>
      </c>
      <c r="CF72" s="45">
        <f t="shared" si="89"/>
        <v>0</v>
      </c>
      <c r="CG72" s="45">
        <f t="shared" si="90"/>
        <v>0</v>
      </c>
      <c r="CH72" s="46">
        <v>0</v>
      </c>
      <c r="CI72" s="46">
        <v>0</v>
      </c>
      <c r="CJ72" s="46">
        <v>0</v>
      </c>
      <c r="CK72" s="46">
        <v>0</v>
      </c>
      <c r="CL72" s="46">
        <v>0</v>
      </c>
      <c r="CM72" s="46">
        <v>0</v>
      </c>
      <c r="CN72" s="46">
        <v>0</v>
      </c>
      <c r="CO72" s="46">
        <v>0</v>
      </c>
      <c r="CP72" s="46">
        <v>0</v>
      </c>
      <c r="CQ72" s="45">
        <f t="shared" si="91"/>
        <v>32</v>
      </c>
      <c r="CR72" s="47">
        <f t="shared" si="92"/>
        <v>0.2089181954690866</v>
      </c>
      <c r="CS72" s="45">
        <f t="shared" si="93"/>
        <v>31</v>
      </c>
      <c r="CT72" s="45">
        <f t="shared" si="94"/>
        <v>0</v>
      </c>
      <c r="CU72" s="45">
        <f t="shared" si="95"/>
        <v>31</v>
      </c>
      <c r="CV72" s="45">
        <f t="shared" si="96"/>
        <v>0</v>
      </c>
      <c r="CW72" s="45">
        <v>0</v>
      </c>
      <c r="CX72" s="45">
        <v>0</v>
      </c>
      <c r="CY72" s="45">
        <f t="shared" si="97"/>
        <v>31</v>
      </c>
      <c r="CZ72" s="45">
        <v>0</v>
      </c>
      <c r="DA72" s="45">
        <v>31</v>
      </c>
      <c r="DB72" s="45">
        <f t="shared" si="98"/>
        <v>0</v>
      </c>
      <c r="DC72" s="45">
        <v>0</v>
      </c>
      <c r="DD72" s="45">
        <v>0</v>
      </c>
      <c r="DE72" s="45">
        <f t="shared" si="99"/>
        <v>0</v>
      </c>
      <c r="DF72" s="45">
        <f t="shared" si="100"/>
        <v>0</v>
      </c>
      <c r="DG72" s="45">
        <f t="shared" si="101"/>
        <v>0</v>
      </c>
      <c r="DH72" s="45">
        <f t="shared" si="102"/>
        <v>0</v>
      </c>
      <c r="DI72" s="45">
        <v>0</v>
      </c>
      <c r="DJ72" s="45">
        <v>0</v>
      </c>
      <c r="DK72" s="45">
        <f t="shared" si="103"/>
        <v>0</v>
      </c>
      <c r="DL72" s="45">
        <v>0</v>
      </c>
      <c r="DM72" s="45">
        <v>0</v>
      </c>
      <c r="DN72" s="45">
        <f t="shared" si="104"/>
        <v>0</v>
      </c>
      <c r="DO72" s="45">
        <v>0</v>
      </c>
      <c r="DP72" s="45">
        <v>0</v>
      </c>
      <c r="DQ72" s="45">
        <f t="shared" si="105"/>
        <v>1</v>
      </c>
      <c r="DR72" s="45">
        <v>0</v>
      </c>
      <c r="DS72" s="45">
        <v>0</v>
      </c>
      <c r="DT72" s="45">
        <v>0</v>
      </c>
      <c r="DU72" s="45">
        <v>1</v>
      </c>
      <c r="DV72" s="48">
        <v>1167.22</v>
      </c>
      <c r="DW72" s="48">
        <v>14264.21</v>
      </c>
      <c r="DX72" s="45">
        <v>143</v>
      </c>
      <c r="DY72" s="45">
        <v>0</v>
      </c>
      <c r="DZ72" s="45">
        <v>0</v>
      </c>
      <c r="EA72" s="45">
        <f t="shared" si="106"/>
        <v>47</v>
      </c>
      <c r="EB72" s="47">
        <f t="shared" si="133"/>
        <v>146.875</v>
      </c>
      <c r="EC72" s="45">
        <f t="shared" si="107"/>
        <v>25</v>
      </c>
      <c r="ED72" s="45">
        <f t="shared" si="108"/>
        <v>7</v>
      </c>
      <c r="EE72" s="45">
        <f t="shared" si="109"/>
        <v>15</v>
      </c>
      <c r="EF72" s="45">
        <v>25</v>
      </c>
      <c r="EG72" s="45">
        <v>7</v>
      </c>
      <c r="EH72" s="45">
        <v>12</v>
      </c>
      <c r="EI72" s="45">
        <v>0</v>
      </c>
      <c r="EJ72" s="45">
        <v>0</v>
      </c>
      <c r="EK72" s="45">
        <v>0</v>
      </c>
      <c r="EL72" s="45">
        <v>0</v>
      </c>
      <c r="EM72" s="45">
        <v>0</v>
      </c>
      <c r="EN72" s="45">
        <v>3</v>
      </c>
      <c r="EO72" s="45">
        <f t="shared" si="134"/>
        <v>-15</v>
      </c>
      <c r="EP72" s="47">
        <f t="shared" si="135"/>
        <v>-46.875</v>
      </c>
      <c r="EQ72" s="45">
        <v>22</v>
      </c>
      <c r="ER72" s="45">
        <f t="shared" si="110"/>
        <v>22</v>
      </c>
      <c r="ES72" s="34">
        <f t="shared" si="127"/>
        <v>100</v>
      </c>
      <c r="ET72" s="45">
        <v>0</v>
      </c>
      <c r="EU72" s="45">
        <v>0</v>
      </c>
      <c r="EV72" s="45">
        <v>22</v>
      </c>
      <c r="EW72" s="45">
        <v>0</v>
      </c>
      <c r="EX72" s="48">
        <v>3113.35</v>
      </c>
      <c r="EY72" s="48">
        <v>196.63</v>
      </c>
      <c r="EZ72" s="48">
        <v>16544.75</v>
      </c>
      <c r="FA72" s="46">
        <v>0</v>
      </c>
      <c r="FB72" s="28"/>
      <c r="FC72" s="28"/>
      <c r="FD72" s="28"/>
    </row>
    <row r="73" spans="1:160" s="27" customFormat="1">
      <c r="A73" s="91" t="s">
        <v>244</v>
      </c>
      <c r="B73" s="91" t="s">
        <v>390</v>
      </c>
      <c r="C73" s="92" t="s">
        <v>31</v>
      </c>
      <c r="D73" s="93">
        <v>7985</v>
      </c>
      <c r="E73" s="93">
        <f t="shared" si="112"/>
        <v>286</v>
      </c>
      <c r="F73" s="93">
        <v>278</v>
      </c>
      <c r="G73" s="94">
        <f t="shared" si="113"/>
        <v>97.2027972027972</v>
      </c>
      <c r="H73" s="95">
        <v>8</v>
      </c>
      <c r="I73" s="96">
        <f t="shared" si="114"/>
        <v>2.7972027972027971</v>
      </c>
      <c r="J73" s="97">
        <v>242</v>
      </c>
      <c r="K73" s="96">
        <f t="shared" si="111"/>
        <v>3.0306825297432685</v>
      </c>
      <c r="L73" s="93">
        <v>4217</v>
      </c>
      <c r="M73" s="93">
        <v>2146</v>
      </c>
      <c r="N73" s="98">
        <f t="shared" si="83"/>
        <v>26.875391358797746</v>
      </c>
      <c r="O73" s="93">
        <v>1637</v>
      </c>
      <c r="P73" s="93">
        <v>825</v>
      </c>
      <c r="Q73" s="94">
        <f t="shared" si="84"/>
        <v>10.331872260488415</v>
      </c>
      <c r="R73" s="97">
        <f t="shared" si="115"/>
        <v>214</v>
      </c>
      <c r="S73" s="97">
        <v>214</v>
      </c>
      <c r="T73" s="96">
        <f t="shared" si="116"/>
        <v>100</v>
      </c>
      <c r="U73" s="95">
        <v>0</v>
      </c>
      <c r="V73" s="96">
        <f t="shared" si="117"/>
        <v>0</v>
      </c>
      <c r="W73" s="93">
        <v>51</v>
      </c>
      <c r="X73" s="93">
        <v>0</v>
      </c>
      <c r="Y73" s="93">
        <v>181</v>
      </c>
      <c r="Z73" s="99">
        <f t="shared" si="118"/>
        <v>2.2667501565435191</v>
      </c>
      <c r="AA73" s="93">
        <v>181</v>
      </c>
      <c r="AB73" s="31">
        <v>0</v>
      </c>
      <c r="AC73" s="99">
        <f t="shared" si="119"/>
        <v>2.2667501565435191</v>
      </c>
      <c r="AD73" s="100">
        <v>101.43328566225</v>
      </c>
      <c r="AE73" s="101">
        <v>112.991258271013</v>
      </c>
      <c r="AF73" s="101">
        <v>627.98780373831801</v>
      </c>
      <c r="AG73" s="101">
        <v>1076.5333333333299</v>
      </c>
      <c r="AH73" s="96">
        <v>8</v>
      </c>
      <c r="AI73" s="102">
        <v>16</v>
      </c>
      <c r="AJ73" s="97">
        <v>23</v>
      </c>
      <c r="AK73" s="96">
        <f t="shared" si="120"/>
        <v>10.747663551401869</v>
      </c>
      <c r="AL73" s="93">
        <v>22</v>
      </c>
      <c r="AM73" s="93">
        <v>0</v>
      </c>
      <c r="AN73" s="39">
        <f t="shared" si="128"/>
        <v>43.137254901960787</v>
      </c>
      <c r="AO73" s="93">
        <v>21</v>
      </c>
      <c r="AP73" s="99">
        <f t="shared" si="121"/>
        <v>11.602209944751381</v>
      </c>
      <c r="AQ73" s="45">
        <v>20</v>
      </c>
      <c r="AR73" s="170">
        <v>0</v>
      </c>
      <c r="AS73" s="99">
        <f t="shared" si="129"/>
        <v>11.049723756906078</v>
      </c>
      <c r="AT73" s="93">
        <v>11</v>
      </c>
      <c r="AU73" s="162">
        <f t="shared" si="130"/>
        <v>0.13775829680651219</v>
      </c>
      <c r="AV73" s="35" t="s">
        <v>456</v>
      </c>
      <c r="AW73" s="97">
        <f t="shared" si="131"/>
        <v>61</v>
      </c>
      <c r="AX73" s="97">
        <f t="shared" si="132"/>
        <v>0</v>
      </c>
      <c r="AY73" s="96">
        <f t="shared" si="122"/>
        <v>0.7639323731997496</v>
      </c>
      <c r="AZ73" s="97">
        <v>3</v>
      </c>
      <c r="BA73" s="97">
        <v>58</v>
      </c>
      <c r="BB73" s="97">
        <v>0</v>
      </c>
      <c r="BC73" s="97">
        <v>0</v>
      </c>
      <c r="BD73" s="97">
        <v>0</v>
      </c>
      <c r="BE73" s="93">
        <v>0</v>
      </c>
      <c r="BF73" s="93">
        <f t="shared" si="123"/>
        <v>58</v>
      </c>
      <c r="BG73" s="93">
        <f t="shared" si="124"/>
        <v>0</v>
      </c>
      <c r="BH73" s="93">
        <v>0</v>
      </c>
      <c r="BI73" s="93">
        <v>58</v>
      </c>
      <c r="BJ73" s="93">
        <v>0</v>
      </c>
      <c r="BK73" s="93">
        <v>0</v>
      </c>
      <c r="BL73" s="103">
        <v>0</v>
      </c>
      <c r="BM73" s="103">
        <v>0</v>
      </c>
      <c r="BN73" s="103">
        <v>57</v>
      </c>
      <c r="BO73" s="103">
        <v>0</v>
      </c>
      <c r="BP73" s="94">
        <f t="shared" si="125"/>
        <v>0.71383844708829058</v>
      </c>
      <c r="BQ73" s="140">
        <v>11</v>
      </c>
      <c r="BR73" s="94">
        <f t="shared" si="126"/>
        <v>19.298245614035086</v>
      </c>
      <c r="BS73" s="103">
        <f t="shared" si="85"/>
        <v>0</v>
      </c>
      <c r="BT73" s="103">
        <f t="shared" si="86"/>
        <v>8</v>
      </c>
      <c r="BU73" s="103">
        <f t="shared" si="87"/>
        <v>50</v>
      </c>
      <c r="BV73" s="103">
        <v>0</v>
      </c>
      <c r="BW73" s="103">
        <v>0</v>
      </c>
      <c r="BX73" s="103">
        <v>0</v>
      </c>
      <c r="BY73" s="103">
        <v>0</v>
      </c>
      <c r="BZ73" s="103">
        <v>8</v>
      </c>
      <c r="CA73" s="103">
        <v>50</v>
      </c>
      <c r="CB73" s="103">
        <v>0</v>
      </c>
      <c r="CC73" s="103">
        <v>0</v>
      </c>
      <c r="CD73" s="103">
        <v>0</v>
      </c>
      <c r="CE73" s="103">
        <f t="shared" si="88"/>
        <v>0</v>
      </c>
      <c r="CF73" s="103">
        <f t="shared" si="89"/>
        <v>0</v>
      </c>
      <c r="CG73" s="103">
        <f t="shared" si="90"/>
        <v>0</v>
      </c>
      <c r="CH73" s="91">
        <v>0</v>
      </c>
      <c r="CI73" s="91">
        <v>0</v>
      </c>
      <c r="CJ73" s="91">
        <v>0</v>
      </c>
      <c r="CK73" s="91">
        <v>0</v>
      </c>
      <c r="CL73" s="91">
        <v>0</v>
      </c>
      <c r="CM73" s="91">
        <v>0</v>
      </c>
      <c r="CN73" s="91">
        <v>0</v>
      </c>
      <c r="CO73" s="91">
        <v>0</v>
      </c>
      <c r="CP73" s="91">
        <v>0</v>
      </c>
      <c r="CQ73" s="103">
        <f t="shared" si="91"/>
        <v>5</v>
      </c>
      <c r="CR73" s="104">
        <f t="shared" si="92"/>
        <v>6.2617407639323733E-2</v>
      </c>
      <c r="CS73" s="103">
        <f t="shared" si="93"/>
        <v>5</v>
      </c>
      <c r="CT73" s="103">
        <f t="shared" si="94"/>
        <v>0</v>
      </c>
      <c r="CU73" s="103">
        <f t="shared" si="95"/>
        <v>5</v>
      </c>
      <c r="CV73" s="103">
        <f t="shared" si="96"/>
        <v>0</v>
      </c>
      <c r="CW73" s="103">
        <v>0</v>
      </c>
      <c r="CX73" s="103">
        <v>0</v>
      </c>
      <c r="CY73" s="103">
        <f t="shared" si="97"/>
        <v>5</v>
      </c>
      <c r="CZ73" s="103">
        <v>0</v>
      </c>
      <c r="DA73" s="103">
        <v>5</v>
      </c>
      <c r="DB73" s="103">
        <f t="shared" si="98"/>
        <v>0</v>
      </c>
      <c r="DC73" s="103">
        <v>0</v>
      </c>
      <c r="DD73" s="103">
        <v>0</v>
      </c>
      <c r="DE73" s="103">
        <f t="shared" si="99"/>
        <v>0</v>
      </c>
      <c r="DF73" s="103">
        <f t="shared" si="100"/>
        <v>0</v>
      </c>
      <c r="DG73" s="103">
        <f t="shared" si="101"/>
        <v>0</v>
      </c>
      <c r="DH73" s="103">
        <f t="shared" si="102"/>
        <v>0</v>
      </c>
      <c r="DI73" s="103">
        <v>0</v>
      </c>
      <c r="DJ73" s="103">
        <v>0</v>
      </c>
      <c r="DK73" s="103">
        <f t="shared" si="103"/>
        <v>0</v>
      </c>
      <c r="DL73" s="103">
        <v>0</v>
      </c>
      <c r="DM73" s="103">
        <v>0</v>
      </c>
      <c r="DN73" s="103">
        <f t="shared" si="104"/>
        <v>0</v>
      </c>
      <c r="DO73" s="103">
        <v>0</v>
      </c>
      <c r="DP73" s="103">
        <v>0</v>
      </c>
      <c r="DQ73" s="103">
        <f t="shared" si="105"/>
        <v>0</v>
      </c>
      <c r="DR73" s="103">
        <v>0</v>
      </c>
      <c r="DS73" s="103">
        <v>0</v>
      </c>
      <c r="DT73" s="103">
        <v>0</v>
      </c>
      <c r="DU73" s="103">
        <v>0</v>
      </c>
      <c r="DV73" s="105">
        <v>2666.3679999999999</v>
      </c>
      <c r="DW73" s="105"/>
      <c r="DX73" s="103">
        <v>7</v>
      </c>
      <c r="DY73" s="103">
        <v>0</v>
      </c>
      <c r="DZ73" s="103">
        <v>0</v>
      </c>
      <c r="EA73" s="103">
        <f t="shared" si="106"/>
        <v>2</v>
      </c>
      <c r="EB73" s="104">
        <f t="shared" si="133"/>
        <v>40</v>
      </c>
      <c r="EC73" s="103">
        <f t="shared" si="107"/>
        <v>0</v>
      </c>
      <c r="ED73" s="103">
        <f t="shared" si="108"/>
        <v>2</v>
      </c>
      <c r="EE73" s="103">
        <f t="shared" si="109"/>
        <v>0</v>
      </c>
      <c r="EF73" s="103">
        <v>0</v>
      </c>
      <c r="EG73" s="103">
        <v>2</v>
      </c>
      <c r="EH73" s="103">
        <v>0</v>
      </c>
      <c r="EI73" s="103">
        <v>0</v>
      </c>
      <c r="EJ73" s="103">
        <v>0</v>
      </c>
      <c r="EK73" s="103">
        <v>0</v>
      </c>
      <c r="EL73" s="103">
        <v>0</v>
      </c>
      <c r="EM73" s="103">
        <v>0</v>
      </c>
      <c r="EN73" s="103">
        <v>0</v>
      </c>
      <c r="EO73" s="103">
        <f t="shared" si="134"/>
        <v>3</v>
      </c>
      <c r="EP73" s="104">
        <f t="shared" si="135"/>
        <v>60</v>
      </c>
      <c r="EQ73" s="103">
        <v>2</v>
      </c>
      <c r="ER73" s="103">
        <f t="shared" si="110"/>
        <v>3</v>
      </c>
      <c r="ES73" s="94">
        <f t="shared" si="127"/>
        <v>150</v>
      </c>
      <c r="ET73" s="103">
        <v>3</v>
      </c>
      <c r="EU73" s="103">
        <v>0</v>
      </c>
      <c r="EV73" s="103">
        <v>0</v>
      </c>
      <c r="EW73" s="103">
        <v>0</v>
      </c>
      <c r="EX73" s="105">
        <v>3178.4133333333334</v>
      </c>
      <c r="EY73" s="105">
        <v>1014.97</v>
      </c>
      <c r="EZ73" s="105">
        <v>6056.32</v>
      </c>
      <c r="FA73" s="91">
        <v>0</v>
      </c>
      <c r="FB73" s="28"/>
      <c r="FC73" s="28"/>
      <c r="FD73" s="28"/>
    </row>
    <row r="74" spans="1:160" s="27" customFormat="1">
      <c r="A74" s="26" t="s">
        <v>443</v>
      </c>
      <c r="B74" s="26" t="s">
        <v>446</v>
      </c>
      <c r="C74" s="29" t="s">
        <v>33</v>
      </c>
      <c r="D74" s="31">
        <v>1929</v>
      </c>
      <c r="E74" s="31">
        <f>F74</f>
        <v>5</v>
      </c>
      <c r="F74" s="31">
        <v>5</v>
      </c>
      <c r="G74" s="34">
        <f t="shared" si="113"/>
        <v>100</v>
      </c>
      <c r="H74" s="167" t="s">
        <v>391</v>
      </c>
      <c r="I74" s="35" t="s">
        <v>453</v>
      </c>
      <c r="J74" s="41">
        <v>3</v>
      </c>
      <c r="K74" s="30">
        <f t="shared" si="111"/>
        <v>0.15552099533437014</v>
      </c>
      <c r="L74" s="31">
        <v>542</v>
      </c>
      <c r="M74" s="31">
        <v>407</v>
      </c>
      <c r="N74" s="90">
        <f t="shared" si="83"/>
        <v>21.099015033696215</v>
      </c>
      <c r="O74" s="31">
        <v>278</v>
      </c>
      <c r="P74" s="31">
        <v>206</v>
      </c>
      <c r="Q74" s="34">
        <f t="shared" si="84"/>
        <v>10.679108346293416</v>
      </c>
      <c r="R74" s="41">
        <f t="shared" si="115"/>
        <v>386</v>
      </c>
      <c r="S74" s="41">
        <v>386</v>
      </c>
      <c r="T74" s="30">
        <f t="shared" si="116"/>
        <v>100</v>
      </c>
      <c r="U74" s="32"/>
      <c r="V74" s="30">
        <f t="shared" si="117"/>
        <v>0</v>
      </c>
      <c r="W74" s="31">
        <v>28</v>
      </c>
      <c r="X74" s="31">
        <v>0</v>
      </c>
      <c r="Y74" s="31">
        <v>250</v>
      </c>
      <c r="Z74" s="39">
        <f t="shared" si="118"/>
        <v>12.960082944530846</v>
      </c>
      <c r="AA74" s="31">
        <v>250</v>
      </c>
      <c r="AB74" s="31">
        <v>0</v>
      </c>
      <c r="AC74" s="39">
        <f t="shared" si="119"/>
        <v>12.960082944530846</v>
      </c>
      <c r="AD74" s="42">
        <v>165.16</v>
      </c>
      <c r="AE74" s="107">
        <v>78.510000000000005</v>
      </c>
      <c r="AF74" s="38">
        <v>409.7</v>
      </c>
      <c r="AG74" s="38">
        <v>551.85</v>
      </c>
      <c r="AH74" s="30">
        <v>3.03</v>
      </c>
      <c r="AI74" s="102">
        <v>7.64</v>
      </c>
      <c r="AJ74" s="41">
        <v>137</v>
      </c>
      <c r="AK74" s="30">
        <f t="shared" si="120"/>
        <v>35.49222797927461</v>
      </c>
      <c r="AL74" s="108">
        <v>12</v>
      </c>
      <c r="AM74" s="31">
        <v>0</v>
      </c>
      <c r="AN74" s="39">
        <f t="shared" si="128"/>
        <v>42.857142857142854</v>
      </c>
      <c r="AO74" s="31">
        <v>111</v>
      </c>
      <c r="AP74" s="39">
        <f t="shared" si="121"/>
        <v>44.4</v>
      </c>
      <c r="AQ74" s="45">
        <v>12</v>
      </c>
      <c r="AR74" s="169">
        <v>0</v>
      </c>
      <c r="AS74" s="44">
        <f t="shared" si="129"/>
        <v>4.8</v>
      </c>
      <c r="AT74" s="31">
        <v>17</v>
      </c>
      <c r="AU74" s="156">
        <f t="shared" si="130"/>
        <v>0.88128564022809752</v>
      </c>
      <c r="AV74" s="35" t="s">
        <v>456</v>
      </c>
      <c r="AW74" s="41">
        <f t="shared" si="131"/>
        <v>54</v>
      </c>
      <c r="AX74" s="41">
        <f t="shared" si="132"/>
        <v>0</v>
      </c>
      <c r="AY74" s="30">
        <f t="shared" si="122"/>
        <v>2.7993779160186625</v>
      </c>
      <c r="AZ74" s="41">
        <v>0</v>
      </c>
      <c r="BA74" s="41">
        <v>54</v>
      </c>
      <c r="BB74" s="41">
        <v>0</v>
      </c>
      <c r="BC74" s="41">
        <v>0</v>
      </c>
      <c r="BD74" s="41">
        <v>0</v>
      </c>
      <c r="BE74" s="31">
        <v>0</v>
      </c>
      <c r="BF74" s="31">
        <f t="shared" si="123"/>
        <v>36</v>
      </c>
      <c r="BG74" s="31">
        <f t="shared" si="124"/>
        <v>0</v>
      </c>
      <c r="BH74" s="31">
        <v>0</v>
      </c>
      <c r="BI74" s="31">
        <v>36</v>
      </c>
      <c r="BJ74" s="31">
        <v>0</v>
      </c>
      <c r="BK74" s="31">
        <v>0</v>
      </c>
      <c r="BL74" s="45">
        <v>0</v>
      </c>
      <c r="BM74" s="45">
        <v>0</v>
      </c>
      <c r="BN74" s="45">
        <v>36</v>
      </c>
      <c r="BO74" s="45">
        <v>0</v>
      </c>
      <c r="BP74" s="34">
        <f t="shared" si="125"/>
        <v>1.8662519440124419</v>
      </c>
      <c r="BQ74" s="134">
        <v>16</v>
      </c>
      <c r="BR74" s="94">
        <f t="shared" si="126"/>
        <v>44.444444444444443</v>
      </c>
      <c r="BS74" s="45">
        <f t="shared" si="85"/>
        <v>8</v>
      </c>
      <c r="BT74" s="45">
        <f t="shared" si="86"/>
        <v>0</v>
      </c>
      <c r="BU74" s="45">
        <f t="shared" si="87"/>
        <v>28</v>
      </c>
      <c r="BV74" s="45">
        <v>0</v>
      </c>
      <c r="BW74" s="45">
        <v>0</v>
      </c>
      <c r="BX74" s="45">
        <v>0</v>
      </c>
      <c r="BY74" s="45">
        <v>8</v>
      </c>
      <c r="BZ74" s="45">
        <v>0</v>
      </c>
      <c r="CA74" s="45">
        <v>28</v>
      </c>
      <c r="CB74" s="45">
        <v>0</v>
      </c>
      <c r="CC74" s="45">
        <v>0</v>
      </c>
      <c r="CD74" s="45">
        <v>0</v>
      </c>
      <c r="CE74" s="45">
        <f t="shared" si="88"/>
        <v>0</v>
      </c>
      <c r="CF74" s="45">
        <f t="shared" si="89"/>
        <v>0</v>
      </c>
      <c r="CG74" s="45">
        <f t="shared" si="90"/>
        <v>0</v>
      </c>
      <c r="CH74" s="46">
        <v>0</v>
      </c>
      <c r="CI74" s="46">
        <v>0</v>
      </c>
      <c r="CJ74" s="46">
        <v>0</v>
      </c>
      <c r="CK74" s="46">
        <v>0</v>
      </c>
      <c r="CL74" s="46">
        <v>0</v>
      </c>
      <c r="CM74" s="46">
        <v>0</v>
      </c>
      <c r="CN74" s="46">
        <v>0</v>
      </c>
      <c r="CO74" s="46">
        <v>0</v>
      </c>
      <c r="CP74" s="46">
        <v>0</v>
      </c>
      <c r="CQ74" s="45">
        <f t="shared" si="91"/>
        <v>10</v>
      </c>
      <c r="CR74" s="47">
        <f t="shared" si="92"/>
        <v>0.51840331778123383</v>
      </c>
      <c r="CS74" s="45">
        <f t="shared" si="93"/>
        <v>10</v>
      </c>
      <c r="CT74" s="45">
        <f t="shared" si="94"/>
        <v>8</v>
      </c>
      <c r="CU74" s="45">
        <f t="shared" si="95"/>
        <v>2</v>
      </c>
      <c r="CV74" s="45">
        <f t="shared" si="96"/>
        <v>0</v>
      </c>
      <c r="CW74" s="45">
        <v>0</v>
      </c>
      <c r="CX74" s="45">
        <v>0</v>
      </c>
      <c r="CY74" s="45">
        <f t="shared" si="97"/>
        <v>10</v>
      </c>
      <c r="CZ74" s="45">
        <v>8</v>
      </c>
      <c r="DA74" s="45">
        <v>2</v>
      </c>
      <c r="DB74" s="45">
        <f t="shared" si="98"/>
        <v>0</v>
      </c>
      <c r="DC74" s="45">
        <v>0</v>
      </c>
      <c r="DD74" s="45">
        <v>0</v>
      </c>
      <c r="DE74" s="45">
        <f t="shared" si="99"/>
        <v>0</v>
      </c>
      <c r="DF74" s="45">
        <f t="shared" si="100"/>
        <v>0</v>
      </c>
      <c r="DG74" s="45">
        <f t="shared" si="101"/>
        <v>0</v>
      </c>
      <c r="DH74" s="45">
        <f t="shared" si="102"/>
        <v>0</v>
      </c>
      <c r="DI74" s="45">
        <v>0</v>
      </c>
      <c r="DJ74" s="45">
        <v>0</v>
      </c>
      <c r="DK74" s="45">
        <f t="shared" si="103"/>
        <v>0</v>
      </c>
      <c r="DL74" s="45">
        <v>0</v>
      </c>
      <c r="DM74" s="45">
        <v>0</v>
      </c>
      <c r="DN74" s="45">
        <f t="shared" si="104"/>
        <v>0</v>
      </c>
      <c r="DO74" s="45">
        <v>0</v>
      </c>
      <c r="DP74" s="45">
        <v>0</v>
      </c>
      <c r="DQ74" s="45">
        <f t="shared" si="105"/>
        <v>0</v>
      </c>
      <c r="DR74" s="45">
        <v>0</v>
      </c>
      <c r="DS74" s="45">
        <v>0</v>
      </c>
      <c r="DT74" s="45">
        <v>0</v>
      </c>
      <c r="DU74" s="45">
        <v>0</v>
      </c>
      <c r="DV74" s="48">
        <v>487.97</v>
      </c>
      <c r="DW74" s="48"/>
      <c r="DX74" s="45">
        <v>30</v>
      </c>
      <c r="DY74" s="45">
        <v>0</v>
      </c>
      <c r="DZ74" s="45">
        <v>0</v>
      </c>
      <c r="EA74" s="45">
        <f t="shared" si="106"/>
        <v>4</v>
      </c>
      <c r="EB74" s="47">
        <f t="shared" si="133"/>
        <v>40</v>
      </c>
      <c r="EC74" s="45">
        <f t="shared" si="107"/>
        <v>1</v>
      </c>
      <c r="ED74" s="45">
        <f t="shared" si="108"/>
        <v>3</v>
      </c>
      <c r="EE74" s="45">
        <f t="shared" si="109"/>
        <v>0</v>
      </c>
      <c r="EF74" s="45">
        <v>1</v>
      </c>
      <c r="EG74" s="45">
        <v>3</v>
      </c>
      <c r="EH74" s="45">
        <v>0</v>
      </c>
      <c r="EI74" s="45">
        <v>0</v>
      </c>
      <c r="EJ74" s="45">
        <v>0</v>
      </c>
      <c r="EK74" s="45">
        <v>0</v>
      </c>
      <c r="EL74" s="45">
        <v>0</v>
      </c>
      <c r="EM74" s="45">
        <v>0</v>
      </c>
      <c r="EN74" s="45">
        <v>0</v>
      </c>
      <c r="EO74" s="45">
        <f t="shared" si="134"/>
        <v>6</v>
      </c>
      <c r="EP74" s="47">
        <f t="shared" si="135"/>
        <v>60</v>
      </c>
      <c r="EQ74" s="45">
        <v>0</v>
      </c>
      <c r="ER74" s="45">
        <f t="shared" si="110"/>
        <v>0</v>
      </c>
      <c r="ES74" s="37" t="s">
        <v>453</v>
      </c>
      <c r="ET74" s="45">
        <v>0</v>
      </c>
      <c r="EU74" s="45">
        <v>0</v>
      </c>
      <c r="EV74" s="45">
        <v>0</v>
      </c>
      <c r="EW74" s="45">
        <v>0</v>
      </c>
      <c r="EX74" s="48"/>
      <c r="EY74" s="48"/>
      <c r="EZ74" s="48"/>
      <c r="FA74" s="46">
        <v>0</v>
      </c>
      <c r="FB74" s="28"/>
      <c r="FC74" s="28"/>
      <c r="FD74" s="28"/>
    </row>
    <row r="75" spans="1:160" s="27" customFormat="1">
      <c r="A75" s="26" t="s">
        <v>158</v>
      </c>
      <c r="B75" s="26" t="s">
        <v>209</v>
      </c>
      <c r="C75" s="29" t="s">
        <v>30</v>
      </c>
      <c r="D75" s="31">
        <v>7181</v>
      </c>
      <c r="E75" s="31">
        <f t="shared" si="112"/>
        <v>312</v>
      </c>
      <c r="F75" s="33">
        <v>311</v>
      </c>
      <c r="G75" s="34">
        <f t="shared" si="113"/>
        <v>99.679487179487182</v>
      </c>
      <c r="H75" s="32">
        <v>1</v>
      </c>
      <c r="I75" s="30">
        <f t="shared" si="114"/>
        <v>0.32051282051282048</v>
      </c>
      <c r="J75" s="32">
        <v>231</v>
      </c>
      <c r="K75" s="30">
        <f t="shared" si="111"/>
        <v>3.21682216961426</v>
      </c>
      <c r="L75" s="31">
        <v>3889</v>
      </c>
      <c r="M75" s="31">
        <v>1637</v>
      </c>
      <c r="N75" s="90">
        <f t="shared" si="83"/>
        <v>22.796267929257763</v>
      </c>
      <c r="O75" s="31">
        <v>682</v>
      </c>
      <c r="P75" s="31">
        <v>408</v>
      </c>
      <c r="Q75" s="34">
        <f t="shared" si="84"/>
        <v>5.6816599359420694</v>
      </c>
      <c r="R75" s="32">
        <f t="shared" si="115"/>
        <v>180</v>
      </c>
      <c r="S75" s="32">
        <v>180</v>
      </c>
      <c r="T75" s="30">
        <f t="shared" si="116"/>
        <v>100</v>
      </c>
      <c r="U75" s="32">
        <v>0</v>
      </c>
      <c r="V75" s="30">
        <f t="shared" si="117"/>
        <v>0</v>
      </c>
      <c r="W75" s="33">
        <v>18</v>
      </c>
      <c r="X75" s="33">
        <v>0</v>
      </c>
      <c r="Y75" s="33">
        <v>97</v>
      </c>
      <c r="Z75" s="39">
        <f t="shared" si="118"/>
        <v>1.3507867984960313</v>
      </c>
      <c r="AA75" s="33">
        <v>97</v>
      </c>
      <c r="AB75" s="31">
        <v>0</v>
      </c>
      <c r="AC75" s="39">
        <f t="shared" si="119"/>
        <v>1.3507867984960313</v>
      </c>
      <c r="AD75" s="42">
        <v>70.6461017516434</v>
      </c>
      <c r="AE75" s="38">
        <v>66.303509940676619</v>
      </c>
      <c r="AF75" s="38">
        <v>330.69838888888899</v>
      </c>
      <c r="AG75" s="38">
        <v>477.98333333333329</v>
      </c>
      <c r="AH75" s="30">
        <v>4.9111111111111114</v>
      </c>
      <c r="AI75" s="40">
        <v>7.8888888888888893</v>
      </c>
      <c r="AJ75" s="41">
        <v>74</v>
      </c>
      <c r="AK75" s="30">
        <f t="shared" si="120"/>
        <v>41.111111111111107</v>
      </c>
      <c r="AL75" s="31">
        <v>15</v>
      </c>
      <c r="AM75" s="31">
        <v>0</v>
      </c>
      <c r="AN75" s="39">
        <f t="shared" si="128"/>
        <v>83.333333333333343</v>
      </c>
      <c r="AO75" s="31">
        <v>54</v>
      </c>
      <c r="AP75" s="39">
        <f t="shared" si="121"/>
        <v>55.670103092783506</v>
      </c>
      <c r="AQ75" s="45">
        <v>14</v>
      </c>
      <c r="AR75" s="169">
        <v>0</v>
      </c>
      <c r="AS75" s="39">
        <f t="shared" si="129"/>
        <v>14.432989690721648</v>
      </c>
      <c r="AT75" s="31">
        <v>0</v>
      </c>
      <c r="AU75" s="156">
        <f t="shared" si="130"/>
        <v>0</v>
      </c>
      <c r="AV75" s="35" t="s">
        <v>456</v>
      </c>
      <c r="AW75" s="41">
        <f t="shared" si="131"/>
        <v>55</v>
      </c>
      <c r="AX75" s="41">
        <f t="shared" si="132"/>
        <v>0</v>
      </c>
      <c r="AY75" s="30">
        <f t="shared" si="122"/>
        <v>0.76591004038434751</v>
      </c>
      <c r="AZ75" s="43">
        <v>0</v>
      </c>
      <c r="BA75" s="43">
        <v>55</v>
      </c>
      <c r="BB75" s="43">
        <v>0</v>
      </c>
      <c r="BC75" s="41">
        <v>0</v>
      </c>
      <c r="BD75" s="41">
        <v>0</v>
      </c>
      <c r="BE75" s="31">
        <v>0</v>
      </c>
      <c r="BF75" s="31">
        <f t="shared" si="123"/>
        <v>43</v>
      </c>
      <c r="BG75" s="31">
        <f t="shared" si="124"/>
        <v>0</v>
      </c>
      <c r="BH75" s="31">
        <v>0</v>
      </c>
      <c r="BI75" s="31">
        <v>43</v>
      </c>
      <c r="BJ75" s="31">
        <v>0</v>
      </c>
      <c r="BK75" s="31">
        <v>0</v>
      </c>
      <c r="BL75" s="45">
        <v>0</v>
      </c>
      <c r="BM75" s="45">
        <v>0</v>
      </c>
      <c r="BN75" s="45">
        <v>42</v>
      </c>
      <c r="BO75" s="45">
        <v>0</v>
      </c>
      <c r="BP75" s="34">
        <f t="shared" si="125"/>
        <v>0.5848767581116836</v>
      </c>
      <c r="BQ75" s="134">
        <v>1</v>
      </c>
      <c r="BR75" s="94">
        <f t="shared" si="126"/>
        <v>2.3809523809523809</v>
      </c>
      <c r="BS75" s="45">
        <f t="shared" si="85"/>
        <v>7</v>
      </c>
      <c r="BT75" s="45">
        <f t="shared" si="86"/>
        <v>0</v>
      </c>
      <c r="BU75" s="45">
        <f t="shared" si="87"/>
        <v>36</v>
      </c>
      <c r="BV75" s="46">
        <v>0</v>
      </c>
      <c r="BW75" s="46">
        <v>0</v>
      </c>
      <c r="BX75" s="46">
        <v>0</v>
      </c>
      <c r="BY75" s="46">
        <v>7</v>
      </c>
      <c r="BZ75" s="46">
        <v>0</v>
      </c>
      <c r="CA75" s="46">
        <v>36</v>
      </c>
      <c r="CB75" s="46">
        <v>0</v>
      </c>
      <c r="CC75" s="46">
        <v>0</v>
      </c>
      <c r="CD75" s="46">
        <v>0</v>
      </c>
      <c r="CE75" s="45">
        <f t="shared" si="88"/>
        <v>0</v>
      </c>
      <c r="CF75" s="45">
        <f t="shared" si="89"/>
        <v>0</v>
      </c>
      <c r="CG75" s="45">
        <f t="shared" si="90"/>
        <v>0</v>
      </c>
      <c r="CH75" s="46">
        <v>0</v>
      </c>
      <c r="CI75" s="46">
        <v>0</v>
      </c>
      <c r="CJ75" s="46">
        <v>0</v>
      </c>
      <c r="CK75" s="46">
        <v>0</v>
      </c>
      <c r="CL75" s="46">
        <v>0</v>
      </c>
      <c r="CM75" s="46">
        <v>0</v>
      </c>
      <c r="CN75" s="46">
        <v>0</v>
      </c>
      <c r="CO75" s="46">
        <v>0</v>
      </c>
      <c r="CP75" s="46">
        <v>0</v>
      </c>
      <c r="CQ75" s="45">
        <f t="shared" si="91"/>
        <v>4</v>
      </c>
      <c r="CR75" s="47">
        <f t="shared" si="92"/>
        <v>5.5702548391588919E-2</v>
      </c>
      <c r="CS75" s="45">
        <f t="shared" si="93"/>
        <v>4</v>
      </c>
      <c r="CT75" s="45">
        <f t="shared" si="94"/>
        <v>2</v>
      </c>
      <c r="CU75" s="45">
        <f t="shared" si="95"/>
        <v>2</v>
      </c>
      <c r="CV75" s="45">
        <f t="shared" si="96"/>
        <v>0</v>
      </c>
      <c r="CW75" s="45">
        <v>0</v>
      </c>
      <c r="CX75" s="45">
        <v>0</v>
      </c>
      <c r="CY75" s="45">
        <f t="shared" si="97"/>
        <v>4</v>
      </c>
      <c r="CZ75" s="45">
        <v>2</v>
      </c>
      <c r="DA75" s="45">
        <v>2</v>
      </c>
      <c r="DB75" s="45">
        <f t="shared" si="98"/>
        <v>0</v>
      </c>
      <c r="DC75" s="45">
        <v>0</v>
      </c>
      <c r="DD75" s="45">
        <v>0</v>
      </c>
      <c r="DE75" s="45">
        <f t="shared" si="99"/>
        <v>0</v>
      </c>
      <c r="DF75" s="45">
        <f t="shared" si="100"/>
        <v>0</v>
      </c>
      <c r="DG75" s="45">
        <f t="shared" si="101"/>
        <v>0</v>
      </c>
      <c r="DH75" s="45">
        <f t="shared" si="102"/>
        <v>0</v>
      </c>
      <c r="DI75" s="45">
        <v>0</v>
      </c>
      <c r="DJ75" s="45">
        <v>0</v>
      </c>
      <c r="DK75" s="45">
        <f t="shared" si="103"/>
        <v>0</v>
      </c>
      <c r="DL75" s="45">
        <v>0</v>
      </c>
      <c r="DM75" s="45">
        <v>0</v>
      </c>
      <c r="DN75" s="45">
        <f t="shared" si="104"/>
        <v>0</v>
      </c>
      <c r="DO75" s="45">
        <v>0</v>
      </c>
      <c r="DP75" s="45">
        <v>0</v>
      </c>
      <c r="DQ75" s="45">
        <f t="shared" si="105"/>
        <v>0</v>
      </c>
      <c r="DR75" s="45">
        <v>0</v>
      </c>
      <c r="DS75" s="45">
        <v>0</v>
      </c>
      <c r="DT75" s="45">
        <v>0</v>
      </c>
      <c r="DU75" s="45">
        <v>0</v>
      </c>
      <c r="DV75" s="48">
        <v>806.1</v>
      </c>
      <c r="DW75" s="48"/>
      <c r="DX75" s="45">
        <v>7</v>
      </c>
      <c r="DY75" s="45">
        <v>0</v>
      </c>
      <c r="DZ75" s="45">
        <v>0</v>
      </c>
      <c r="EA75" s="45">
        <f t="shared" si="106"/>
        <v>3</v>
      </c>
      <c r="EB75" s="47">
        <f t="shared" si="133"/>
        <v>75</v>
      </c>
      <c r="EC75" s="45">
        <f t="shared" si="107"/>
        <v>2</v>
      </c>
      <c r="ED75" s="45">
        <f t="shared" si="108"/>
        <v>0</v>
      </c>
      <c r="EE75" s="45">
        <f t="shared" si="109"/>
        <v>1</v>
      </c>
      <c r="EF75" s="45">
        <v>2</v>
      </c>
      <c r="EG75" s="45">
        <v>0</v>
      </c>
      <c r="EH75" s="45">
        <v>1</v>
      </c>
      <c r="EI75" s="45">
        <v>0</v>
      </c>
      <c r="EJ75" s="45">
        <v>0</v>
      </c>
      <c r="EK75" s="45">
        <v>0</v>
      </c>
      <c r="EL75" s="45">
        <v>0</v>
      </c>
      <c r="EM75" s="45">
        <v>0</v>
      </c>
      <c r="EN75" s="45">
        <v>0</v>
      </c>
      <c r="EO75" s="45">
        <f t="shared" si="134"/>
        <v>1</v>
      </c>
      <c r="EP75" s="47">
        <f t="shared" si="135"/>
        <v>25</v>
      </c>
      <c r="EQ75" s="45">
        <v>6</v>
      </c>
      <c r="ER75" s="45">
        <f t="shared" si="110"/>
        <v>6</v>
      </c>
      <c r="ES75" s="34">
        <f t="shared" si="127"/>
        <v>100</v>
      </c>
      <c r="ET75" s="45">
        <v>4</v>
      </c>
      <c r="EU75" s="45">
        <v>0</v>
      </c>
      <c r="EV75" s="45">
        <v>2</v>
      </c>
      <c r="EW75" s="45">
        <v>0</v>
      </c>
      <c r="EX75" s="48">
        <v>2338</v>
      </c>
      <c r="EY75" s="48">
        <v>446</v>
      </c>
      <c r="EZ75" s="48">
        <v>6896</v>
      </c>
      <c r="FA75" s="46">
        <v>0</v>
      </c>
      <c r="FB75" s="28"/>
      <c r="FC75" s="28"/>
      <c r="FD75" s="28"/>
    </row>
    <row r="76" spans="1:160" s="27" customFormat="1">
      <c r="A76" s="26" t="s">
        <v>211</v>
      </c>
      <c r="B76" s="26" t="s">
        <v>215</v>
      </c>
      <c r="C76" s="29" t="s">
        <v>30</v>
      </c>
      <c r="D76" s="31">
        <v>6706</v>
      </c>
      <c r="E76" s="31">
        <f t="shared" si="112"/>
        <v>392</v>
      </c>
      <c r="F76" s="31">
        <v>392</v>
      </c>
      <c r="G76" s="34">
        <f t="shared" si="113"/>
        <v>100</v>
      </c>
      <c r="H76" s="32">
        <v>0</v>
      </c>
      <c r="I76" s="30">
        <f t="shared" si="114"/>
        <v>0</v>
      </c>
      <c r="J76" s="41">
        <v>308</v>
      </c>
      <c r="K76" s="30">
        <f t="shared" si="111"/>
        <v>4.5929018789144047</v>
      </c>
      <c r="L76" s="31">
        <v>2661</v>
      </c>
      <c r="M76" s="31">
        <v>1472</v>
      </c>
      <c r="N76" s="90">
        <f t="shared" si="83"/>
        <v>21.950492096629883</v>
      </c>
      <c r="O76" s="31">
        <v>916</v>
      </c>
      <c r="P76" s="31">
        <v>540</v>
      </c>
      <c r="Q76" s="34">
        <f t="shared" si="84"/>
        <v>8.0524903071875933</v>
      </c>
      <c r="R76" s="41">
        <f t="shared" si="115"/>
        <v>39</v>
      </c>
      <c r="S76" s="41">
        <v>39</v>
      </c>
      <c r="T76" s="30">
        <f t="shared" si="116"/>
        <v>100</v>
      </c>
      <c r="U76" s="32">
        <v>0</v>
      </c>
      <c r="V76" s="30">
        <f t="shared" si="117"/>
        <v>0</v>
      </c>
      <c r="W76" s="31">
        <v>16</v>
      </c>
      <c r="X76" s="31">
        <v>0</v>
      </c>
      <c r="Y76" s="31">
        <v>34</v>
      </c>
      <c r="Z76" s="39">
        <f t="shared" si="118"/>
        <v>0.50700864897107067</v>
      </c>
      <c r="AA76" s="31">
        <v>34</v>
      </c>
      <c r="AB76" s="31">
        <v>0</v>
      </c>
      <c r="AC76" s="39">
        <f t="shared" si="119"/>
        <v>0.50700864897107067</v>
      </c>
      <c r="AD76" s="42">
        <v>239.30204594017115</v>
      </c>
      <c r="AE76" s="38">
        <v>185.52645501373624</v>
      </c>
      <c r="AF76" s="38">
        <v>866.22179487179471</v>
      </c>
      <c r="AG76" s="38">
        <v>635.50749999999994</v>
      </c>
      <c r="AH76" s="30">
        <v>3.7948717948717947</v>
      </c>
      <c r="AI76" s="40">
        <v>5.4375</v>
      </c>
      <c r="AJ76" s="41">
        <v>8</v>
      </c>
      <c r="AK76" s="30">
        <f t="shared" si="120"/>
        <v>20.512820512820511</v>
      </c>
      <c r="AL76" s="31">
        <v>15</v>
      </c>
      <c r="AM76" s="31">
        <v>0</v>
      </c>
      <c r="AN76" s="39">
        <f t="shared" si="128"/>
        <v>93.75</v>
      </c>
      <c r="AO76" s="31">
        <v>8</v>
      </c>
      <c r="AP76" s="39">
        <f t="shared" si="121"/>
        <v>23.52941176470588</v>
      </c>
      <c r="AQ76" s="45">
        <v>12</v>
      </c>
      <c r="AR76" s="169">
        <v>0</v>
      </c>
      <c r="AS76" s="39">
        <f t="shared" si="129"/>
        <v>35.294117647058826</v>
      </c>
      <c r="AT76" s="31">
        <v>8</v>
      </c>
      <c r="AU76" s="156">
        <f t="shared" si="130"/>
        <v>0.11929615269907547</v>
      </c>
      <c r="AV76" s="35" t="s">
        <v>456</v>
      </c>
      <c r="AW76" s="41">
        <f t="shared" si="131"/>
        <v>99</v>
      </c>
      <c r="AX76" s="41">
        <f t="shared" si="132"/>
        <v>0</v>
      </c>
      <c r="AY76" s="30">
        <f t="shared" si="122"/>
        <v>1.4762898896510588</v>
      </c>
      <c r="AZ76" s="41">
        <v>22</v>
      </c>
      <c r="BA76" s="41">
        <v>77</v>
      </c>
      <c r="BB76" s="41">
        <v>0</v>
      </c>
      <c r="BC76" s="41">
        <v>0</v>
      </c>
      <c r="BD76" s="41">
        <v>0</v>
      </c>
      <c r="BE76" s="31">
        <v>0</v>
      </c>
      <c r="BF76" s="31">
        <f t="shared" si="123"/>
        <v>58</v>
      </c>
      <c r="BG76" s="31">
        <f t="shared" si="124"/>
        <v>0</v>
      </c>
      <c r="BH76" s="31">
        <v>22</v>
      </c>
      <c r="BI76" s="31">
        <v>36</v>
      </c>
      <c r="BJ76" s="31">
        <v>0</v>
      </c>
      <c r="BK76" s="31">
        <v>0</v>
      </c>
      <c r="BL76" s="45">
        <v>0</v>
      </c>
      <c r="BM76" s="45">
        <v>0</v>
      </c>
      <c r="BN76" s="45">
        <v>55</v>
      </c>
      <c r="BO76" s="45">
        <v>0</v>
      </c>
      <c r="BP76" s="34">
        <f t="shared" si="125"/>
        <v>0.82016104980614379</v>
      </c>
      <c r="BQ76" s="134">
        <v>3</v>
      </c>
      <c r="BR76" s="94">
        <f t="shared" si="126"/>
        <v>5.4545454545454541</v>
      </c>
      <c r="BS76" s="45">
        <f t="shared" si="85"/>
        <v>25</v>
      </c>
      <c r="BT76" s="45">
        <f t="shared" si="86"/>
        <v>3</v>
      </c>
      <c r="BU76" s="45">
        <f t="shared" si="87"/>
        <v>30</v>
      </c>
      <c r="BV76" s="45">
        <v>22</v>
      </c>
      <c r="BW76" s="45">
        <v>0</v>
      </c>
      <c r="BX76" s="45">
        <v>0</v>
      </c>
      <c r="BY76" s="45">
        <v>3</v>
      </c>
      <c r="BZ76" s="45">
        <v>3</v>
      </c>
      <c r="CA76" s="45">
        <v>30</v>
      </c>
      <c r="CB76" s="45">
        <v>0</v>
      </c>
      <c r="CC76" s="45">
        <v>0</v>
      </c>
      <c r="CD76" s="45">
        <v>0</v>
      </c>
      <c r="CE76" s="45">
        <f t="shared" si="88"/>
        <v>0</v>
      </c>
      <c r="CF76" s="45">
        <f t="shared" si="89"/>
        <v>0</v>
      </c>
      <c r="CG76" s="45">
        <f t="shared" si="90"/>
        <v>0</v>
      </c>
      <c r="CH76" s="46">
        <v>0</v>
      </c>
      <c r="CI76" s="46">
        <v>0</v>
      </c>
      <c r="CJ76" s="46">
        <v>0</v>
      </c>
      <c r="CK76" s="46">
        <v>0</v>
      </c>
      <c r="CL76" s="46">
        <v>0</v>
      </c>
      <c r="CM76" s="46">
        <v>0</v>
      </c>
      <c r="CN76" s="46">
        <v>0</v>
      </c>
      <c r="CO76" s="46">
        <v>0</v>
      </c>
      <c r="CP76" s="46">
        <v>0</v>
      </c>
      <c r="CQ76" s="45">
        <f t="shared" si="91"/>
        <v>8</v>
      </c>
      <c r="CR76" s="47">
        <f t="shared" si="92"/>
        <v>0.11929615269907547</v>
      </c>
      <c r="CS76" s="45">
        <f t="shared" si="93"/>
        <v>8</v>
      </c>
      <c r="CT76" s="45">
        <f t="shared" si="94"/>
        <v>0</v>
      </c>
      <c r="CU76" s="45">
        <f t="shared" si="95"/>
        <v>8</v>
      </c>
      <c r="CV76" s="45">
        <f t="shared" si="96"/>
        <v>0</v>
      </c>
      <c r="CW76" s="45">
        <v>0</v>
      </c>
      <c r="CX76" s="45">
        <v>0</v>
      </c>
      <c r="CY76" s="45">
        <f t="shared" si="97"/>
        <v>8</v>
      </c>
      <c r="CZ76" s="45">
        <v>0</v>
      </c>
      <c r="DA76" s="45">
        <v>8</v>
      </c>
      <c r="DB76" s="45">
        <f t="shared" si="98"/>
        <v>0</v>
      </c>
      <c r="DC76" s="45">
        <v>0</v>
      </c>
      <c r="DD76" s="45">
        <v>0</v>
      </c>
      <c r="DE76" s="45">
        <f t="shared" si="99"/>
        <v>0</v>
      </c>
      <c r="DF76" s="45">
        <f t="shared" si="100"/>
        <v>0</v>
      </c>
      <c r="DG76" s="45">
        <f t="shared" si="101"/>
        <v>0</v>
      </c>
      <c r="DH76" s="45">
        <f t="shared" si="102"/>
        <v>0</v>
      </c>
      <c r="DI76" s="45">
        <v>0</v>
      </c>
      <c r="DJ76" s="45">
        <v>0</v>
      </c>
      <c r="DK76" s="45">
        <f t="shared" si="103"/>
        <v>0</v>
      </c>
      <c r="DL76" s="45">
        <v>0</v>
      </c>
      <c r="DM76" s="45">
        <v>0</v>
      </c>
      <c r="DN76" s="45">
        <f t="shared" si="104"/>
        <v>0</v>
      </c>
      <c r="DO76" s="45">
        <v>0</v>
      </c>
      <c r="DP76" s="45">
        <v>0</v>
      </c>
      <c r="DQ76" s="45">
        <f t="shared" si="105"/>
        <v>0</v>
      </c>
      <c r="DR76" s="45">
        <v>0</v>
      </c>
      <c r="DS76" s="45">
        <v>0</v>
      </c>
      <c r="DT76" s="45">
        <v>0</v>
      </c>
      <c r="DU76" s="45">
        <v>0</v>
      </c>
      <c r="DV76" s="48">
        <v>555.6825</v>
      </c>
      <c r="DW76" s="48"/>
      <c r="DX76" s="45">
        <v>16</v>
      </c>
      <c r="DY76" s="45">
        <v>0</v>
      </c>
      <c r="DZ76" s="45">
        <v>0</v>
      </c>
      <c r="EA76" s="45">
        <f t="shared" si="106"/>
        <v>8</v>
      </c>
      <c r="EB76" s="47">
        <f t="shared" si="133"/>
        <v>100</v>
      </c>
      <c r="EC76" s="45">
        <f t="shared" si="107"/>
        <v>5</v>
      </c>
      <c r="ED76" s="45">
        <f t="shared" si="108"/>
        <v>1</v>
      </c>
      <c r="EE76" s="45">
        <f t="shared" si="109"/>
        <v>2</v>
      </c>
      <c r="EF76" s="45">
        <v>5</v>
      </c>
      <c r="EG76" s="45">
        <v>1</v>
      </c>
      <c r="EH76" s="45">
        <v>2</v>
      </c>
      <c r="EI76" s="45">
        <v>0</v>
      </c>
      <c r="EJ76" s="45">
        <v>0</v>
      </c>
      <c r="EK76" s="45">
        <v>0</v>
      </c>
      <c r="EL76" s="45">
        <v>0</v>
      </c>
      <c r="EM76" s="45">
        <v>0</v>
      </c>
      <c r="EN76" s="45">
        <v>0</v>
      </c>
      <c r="EO76" s="45">
        <f t="shared" si="134"/>
        <v>0</v>
      </c>
      <c r="EP76" s="47">
        <f t="shared" si="135"/>
        <v>0</v>
      </c>
      <c r="EQ76" s="45">
        <v>9</v>
      </c>
      <c r="ER76" s="45">
        <f t="shared" si="110"/>
        <v>3</v>
      </c>
      <c r="ES76" s="34">
        <f t="shared" si="127"/>
        <v>33.333333333333329</v>
      </c>
      <c r="ET76" s="45">
        <v>2</v>
      </c>
      <c r="EU76" s="45">
        <v>0</v>
      </c>
      <c r="EV76" s="45">
        <v>1</v>
      </c>
      <c r="EW76" s="45">
        <v>0</v>
      </c>
      <c r="EX76" s="48">
        <v>95.69</v>
      </c>
      <c r="EY76" s="48">
        <v>30.34</v>
      </c>
      <c r="EZ76" s="48">
        <v>159.91999999999999</v>
      </c>
      <c r="FA76" s="46">
        <v>1</v>
      </c>
      <c r="FB76" s="28"/>
      <c r="FC76" s="28"/>
      <c r="FD76" s="28"/>
    </row>
    <row r="77" spans="1:160" s="27" customFormat="1">
      <c r="A77" s="91" t="s">
        <v>245</v>
      </c>
      <c r="B77" s="91" t="s">
        <v>390</v>
      </c>
      <c r="C77" s="92" t="s">
        <v>32</v>
      </c>
      <c r="D77" s="93">
        <v>9093</v>
      </c>
      <c r="E77" s="93">
        <f t="shared" si="112"/>
        <v>348</v>
      </c>
      <c r="F77" s="93">
        <v>330</v>
      </c>
      <c r="G77" s="94">
        <f t="shared" si="113"/>
        <v>94.827586206896555</v>
      </c>
      <c r="H77" s="95">
        <v>18</v>
      </c>
      <c r="I77" s="96">
        <f t="shared" si="114"/>
        <v>5.1724137931034484</v>
      </c>
      <c r="J77" s="97">
        <v>296</v>
      </c>
      <c r="K77" s="96">
        <f t="shared" si="111"/>
        <v>3.255251292202793</v>
      </c>
      <c r="L77" s="93">
        <v>4524</v>
      </c>
      <c r="M77" s="93">
        <v>2316</v>
      </c>
      <c r="N77" s="98">
        <f t="shared" si="83"/>
        <v>25.470141867370504</v>
      </c>
      <c r="O77" s="93">
        <v>1406</v>
      </c>
      <c r="P77" s="93">
        <v>811</v>
      </c>
      <c r="Q77" s="94">
        <f t="shared" si="84"/>
        <v>8.9189486418123831</v>
      </c>
      <c r="R77" s="97">
        <f t="shared" si="115"/>
        <v>181</v>
      </c>
      <c r="S77" s="97">
        <v>178</v>
      </c>
      <c r="T77" s="96">
        <f t="shared" si="116"/>
        <v>98.342541436464089</v>
      </c>
      <c r="U77" s="95">
        <v>3</v>
      </c>
      <c r="V77" s="96">
        <f t="shared" si="117"/>
        <v>1.6574585635359116</v>
      </c>
      <c r="W77" s="93">
        <v>77</v>
      </c>
      <c r="X77" s="93">
        <v>0</v>
      </c>
      <c r="Y77" s="93">
        <v>154</v>
      </c>
      <c r="Z77" s="99">
        <f t="shared" si="118"/>
        <v>1.6936104695919936</v>
      </c>
      <c r="AA77" s="93">
        <v>154</v>
      </c>
      <c r="AB77" s="31">
        <v>0</v>
      </c>
      <c r="AC77" s="99">
        <f t="shared" si="119"/>
        <v>1.6936104695919936</v>
      </c>
      <c r="AD77" s="100">
        <v>74.654463281677494</v>
      </c>
      <c r="AE77" s="101">
        <v>58.7963291762252</v>
      </c>
      <c r="AF77" s="101">
        <v>547.10028089887601</v>
      </c>
      <c r="AG77" s="101">
        <v>616.39545454545498</v>
      </c>
      <c r="AH77" s="96">
        <v>8</v>
      </c>
      <c r="AI77" s="102">
        <v>11</v>
      </c>
      <c r="AJ77" s="97">
        <v>73</v>
      </c>
      <c r="AK77" s="96">
        <f t="shared" si="120"/>
        <v>41.011235955056179</v>
      </c>
      <c r="AL77" s="93">
        <v>52</v>
      </c>
      <c r="AM77" s="93">
        <v>0</v>
      </c>
      <c r="AN77" s="39">
        <f t="shared" si="128"/>
        <v>67.532467532467535</v>
      </c>
      <c r="AO77" s="93">
        <v>60</v>
      </c>
      <c r="AP77" s="99">
        <f t="shared" si="121"/>
        <v>38.961038961038966</v>
      </c>
      <c r="AQ77" s="45">
        <v>39</v>
      </c>
      <c r="AR77" s="170">
        <v>0</v>
      </c>
      <c r="AS77" s="99">
        <f t="shared" si="129"/>
        <v>25.324675324675322</v>
      </c>
      <c r="AT77" s="93">
        <v>14</v>
      </c>
      <c r="AU77" s="162">
        <f t="shared" si="130"/>
        <v>0.15396458814472672</v>
      </c>
      <c r="AV77" s="35" t="s">
        <v>456</v>
      </c>
      <c r="AW77" s="97">
        <f t="shared" si="131"/>
        <v>158</v>
      </c>
      <c r="AX77" s="97">
        <f t="shared" si="132"/>
        <v>0</v>
      </c>
      <c r="AY77" s="96">
        <f t="shared" si="122"/>
        <v>1.7376003519190588</v>
      </c>
      <c r="AZ77" s="97">
        <v>7</v>
      </c>
      <c r="BA77" s="97">
        <v>151</v>
      </c>
      <c r="BB77" s="97">
        <v>0</v>
      </c>
      <c r="BC77" s="97">
        <v>0</v>
      </c>
      <c r="BD77" s="97">
        <v>0</v>
      </c>
      <c r="BE77" s="93">
        <v>0</v>
      </c>
      <c r="BF77" s="93">
        <f t="shared" si="123"/>
        <v>150</v>
      </c>
      <c r="BG77" s="93">
        <f t="shared" si="124"/>
        <v>0</v>
      </c>
      <c r="BH77" s="93">
        <v>0</v>
      </c>
      <c r="BI77" s="93">
        <v>150</v>
      </c>
      <c r="BJ77" s="93">
        <v>0</v>
      </c>
      <c r="BK77" s="93">
        <v>0</v>
      </c>
      <c r="BL77" s="103">
        <v>0</v>
      </c>
      <c r="BM77" s="103">
        <v>0</v>
      </c>
      <c r="BN77" s="103">
        <v>120</v>
      </c>
      <c r="BO77" s="103">
        <v>0</v>
      </c>
      <c r="BP77" s="94">
        <f t="shared" si="125"/>
        <v>1.3196964698119433</v>
      </c>
      <c r="BQ77" s="140">
        <v>6</v>
      </c>
      <c r="BR77" s="94">
        <f t="shared" si="126"/>
        <v>5</v>
      </c>
      <c r="BS77" s="103">
        <f t="shared" si="85"/>
        <v>0</v>
      </c>
      <c r="BT77" s="103">
        <f t="shared" si="86"/>
        <v>81</v>
      </c>
      <c r="BU77" s="103">
        <f t="shared" si="87"/>
        <v>69</v>
      </c>
      <c r="BV77" s="103">
        <v>0</v>
      </c>
      <c r="BW77" s="103">
        <v>0</v>
      </c>
      <c r="BX77" s="103">
        <v>0</v>
      </c>
      <c r="BY77" s="103">
        <v>0</v>
      </c>
      <c r="BZ77" s="103">
        <v>81</v>
      </c>
      <c r="CA77" s="103">
        <v>69</v>
      </c>
      <c r="CB77" s="103">
        <v>0</v>
      </c>
      <c r="CC77" s="103">
        <v>0</v>
      </c>
      <c r="CD77" s="103">
        <v>0</v>
      </c>
      <c r="CE77" s="103">
        <f t="shared" si="88"/>
        <v>0</v>
      </c>
      <c r="CF77" s="103">
        <f t="shared" si="89"/>
        <v>0</v>
      </c>
      <c r="CG77" s="103">
        <f t="shared" si="90"/>
        <v>0</v>
      </c>
      <c r="CH77" s="91">
        <v>0</v>
      </c>
      <c r="CI77" s="91">
        <v>0</v>
      </c>
      <c r="CJ77" s="91">
        <v>0</v>
      </c>
      <c r="CK77" s="91">
        <v>0</v>
      </c>
      <c r="CL77" s="91">
        <v>0</v>
      </c>
      <c r="CM77" s="91">
        <v>0</v>
      </c>
      <c r="CN77" s="91">
        <v>0</v>
      </c>
      <c r="CO77" s="91">
        <v>0</v>
      </c>
      <c r="CP77" s="91">
        <v>0</v>
      </c>
      <c r="CQ77" s="103">
        <f t="shared" si="91"/>
        <v>3</v>
      </c>
      <c r="CR77" s="104">
        <f t="shared" si="92"/>
        <v>3.2992411745298579E-2</v>
      </c>
      <c r="CS77" s="103">
        <f t="shared" si="93"/>
        <v>3</v>
      </c>
      <c r="CT77" s="103">
        <f t="shared" si="94"/>
        <v>0</v>
      </c>
      <c r="CU77" s="103">
        <f t="shared" si="95"/>
        <v>3</v>
      </c>
      <c r="CV77" s="103">
        <f t="shared" si="96"/>
        <v>0</v>
      </c>
      <c r="CW77" s="103">
        <v>0</v>
      </c>
      <c r="CX77" s="103">
        <v>0</v>
      </c>
      <c r="CY77" s="103">
        <f t="shared" si="97"/>
        <v>3</v>
      </c>
      <c r="CZ77" s="103">
        <v>0</v>
      </c>
      <c r="DA77" s="103">
        <v>3</v>
      </c>
      <c r="DB77" s="103">
        <f t="shared" si="98"/>
        <v>0</v>
      </c>
      <c r="DC77" s="103">
        <v>0</v>
      </c>
      <c r="DD77" s="103">
        <v>0</v>
      </c>
      <c r="DE77" s="103">
        <f t="shared" si="99"/>
        <v>0</v>
      </c>
      <c r="DF77" s="103">
        <f t="shared" si="100"/>
        <v>0</v>
      </c>
      <c r="DG77" s="103">
        <f t="shared" si="101"/>
        <v>0</v>
      </c>
      <c r="DH77" s="103">
        <f t="shared" si="102"/>
        <v>0</v>
      </c>
      <c r="DI77" s="103">
        <v>0</v>
      </c>
      <c r="DJ77" s="103">
        <v>0</v>
      </c>
      <c r="DK77" s="103">
        <f t="shared" si="103"/>
        <v>0</v>
      </c>
      <c r="DL77" s="103">
        <v>0</v>
      </c>
      <c r="DM77" s="103">
        <v>0</v>
      </c>
      <c r="DN77" s="103">
        <f t="shared" si="104"/>
        <v>0</v>
      </c>
      <c r="DO77" s="103">
        <v>0</v>
      </c>
      <c r="DP77" s="103">
        <v>0</v>
      </c>
      <c r="DQ77" s="103">
        <f t="shared" si="105"/>
        <v>0</v>
      </c>
      <c r="DR77" s="103">
        <v>0</v>
      </c>
      <c r="DS77" s="103">
        <v>0</v>
      </c>
      <c r="DT77" s="103">
        <v>0</v>
      </c>
      <c r="DU77" s="103">
        <v>0</v>
      </c>
      <c r="DV77" s="105">
        <v>1176.50818181818</v>
      </c>
      <c r="DW77" s="105"/>
      <c r="DX77" s="103">
        <v>4</v>
      </c>
      <c r="DY77" s="103">
        <v>0</v>
      </c>
      <c r="DZ77" s="103">
        <v>0</v>
      </c>
      <c r="EA77" s="103">
        <f t="shared" si="106"/>
        <v>6</v>
      </c>
      <c r="EB77" s="104">
        <f t="shared" si="133"/>
        <v>200</v>
      </c>
      <c r="EC77" s="103">
        <f t="shared" si="107"/>
        <v>3</v>
      </c>
      <c r="ED77" s="103">
        <f t="shared" si="108"/>
        <v>1</v>
      </c>
      <c r="EE77" s="103">
        <f t="shared" si="109"/>
        <v>2</v>
      </c>
      <c r="EF77" s="103">
        <v>3</v>
      </c>
      <c r="EG77" s="103">
        <v>1</v>
      </c>
      <c r="EH77" s="103">
        <v>2</v>
      </c>
      <c r="EI77" s="103">
        <v>0</v>
      </c>
      <c r="EJ77" s="103">
        <v>0</v>
      </c>
      <c r="EK77" s="103">
        <v>0</v>
      </c>
      <c r="EL77" s="103">
        <v>0</v>
      </c>
      <c r="EM77" s="103">
        <v>0</v>
      </c>
      <c r="EN77" s="103">
        <v>0</v>
      </c>
      <c r="EO77" s="103">
        <f t="shared" si="134"/>
        <v>-3</v>
      </c>
      <c r="EP77" s="104">
        <f t="shared" si="135"/>
        <v>-100</v>
      </c>
      <c r="EQ77" s="103">
        <v>13</v>
      </c>
      <c r="ER77" s="103">
        <f t="shared" si="110"/>
        <v>3</v>
      </c>
      <c r="ES77" s="94">
        <f t="shared" si="127"/>
        <v>23.076923076923077</v>
      </c>
      <c r="ET77" s="103">
        <v>2</v>
      </c>
      <c r="EU77" s="103">
        <v>0</v>
      </c>
      <c r="EV77" s="103">
        <v>1</v>
      </c>
      <c r="EW77" s="103">
        <v>0</v>
      </c>
      <c r="EX77" s="105">
        <v>2348.75</v>
      </c>
      <c r="EY77" s="105">
        <v>348.86</v>
      </c>
      <c r="EZ77" s="105">
        <v>6004.44</v>
      </c>
      <c r="FA77" s="91">
        <v>0</v>
      </c>
      <c r="FB77" s="28"/>
      <c r="FC77" s="28"/>
      <c r="FD77" s="28"/>
    </row>
    <row r="78" spans="1:160" s="27" customFormat="1">
      <c r="A78" s="26" t="s">
        <v>406</v>
      </c>
      <c r="B78" s="26" t="s">
        <v>438</v>
      </c>
      <c r="C78" s="29" t="s">
        <v>32</v>
      </c>
      <c r="D78" s="31">
        <v>7749</v>
      </c>
      <c r="E78" s="31">
        <f t="shared" si="112"/>
        <v>25</v>
      </c>
      <c r="F78" s="31">
        <v>25</v>
      </c>
      <c r="G78" s="34">
        <f t="shared" si="113"/>
        <v>100</v>
      </c>
      <c r="H78" s="32">
        <v>0</v>
      </c>
      <c r="I78" s="30">
        <f t="shared" si="114"/>
        <v>0</v>
      </c>
      <c r="J78" s="41">
        <v>25</v>
      </c>
      <c r="K78" s="30">
        <f t="shared" si="111"/>
        <v>0.32262227384178604</v>
      </c>
      <c r="L78" s="31">
        <v>2090</v>
      </c>
      <c r="M78" s="31">
        <v>1298</v>
      </c>
      <c r="N78" s="90">
        <f t="shared" si="83"/>
        <v>16.750548457865531</v>
      </c>
      <c r="O78" s="31">
        <v>788</v>
      </c>
      <c r="P78" s="31">
        <v>552</v>
      </c>
      <c r="Q78" s="34">
        <f t="shared" si="84"/>
        <v>7.1234998064266364</v>
      </c>
      <c r="R78" s="41">
        <f t="shared" si="115"/>
        <v>111</v>
      </c>
      <c r="S78" s="41">
        <v>111</v>
      </c>
      <c r="T78" s="30">
        <f t="shared" si="116"/>
        <v>100</v>
      </c>
      <c r="U78" s="32">
        <v>0</v>
      </c>
      <c r="V78" s="30">
        <f t="shared" si="117"/>
        <v>0</v>
      </c>
      <c r="W78" s="31">
        <v>10</v>
      </c>
      <c r="X78" s="31">
        <v>0</v>
      </c>
      <c r="Y78" s="31">
        <v>83</v>
      </c>
      <c r="Z78" s="39">
        <f t="shared" si="118"/>
        <v>1.0711059491547297</v>
      </c>
      <c r="AA78" s="31">
        <v>83</v>
      </c>
      <c r="AB78" s="31">
        <v>0</v>
      </c>
      <c r="AC78" s="39">
        <f t="shared" si="119"/>
        <v>1.0711059491547297</v>
      </c>
      <c r="AD78" s="42">
        <v>85.670914681014594</v>
      </c>
      <c r="AE78" s="38">
        <v>75.393391304347801</v>
      </c>
      <c r="AF78" s="38">
        <v>931.85524752475203</v>
      </c>
      <c r="AG78" s="38">
        <v>1734.048</v>
      </c>
      <c r="AH78" s="30">
        <v>10.6039603960396</v>
      </c>
      <c r="AI78" s="40">
        <v>23</v>
      </c>
      <c r="AJ78" s="41">
        <v>43</v>
      </c>
      <c r="AK78" s="30">
        <f t="shared" si="120"/>
        <v>38.738738738738739</v>
      </c>
      <c r="AL78" s="31">
        <v>6</v>
      </c>
      <c r="AM78" s="31">
        <v>0</v>
      </c>
      <c r="AN78" s="39">
        <f t="shared" si="128"/>
        <v>60</v>
      </c>
      <c r="AO78" s="31">
        <v>34</v>
      </c>
      <c r="AP78" s="39">
        <f t="shared" si="121"/>
        <v>40.963855421686745</v>
      </c>
      <c r="AQ78" s="45">
        <v>5</v>
      </c>
      <c r="AR78" s="169">
        <v>0</v>
      </c>
      <c r="AS78" s="39">
        <f t="shared" si="129"/>
        <v>6.024096385542169</v>
      </c>
      <c r="AT78" s="31">
        <v>22</v>
      </c>
      <c r="AU78" s="156">
        <f t="shared" si="130"/>
        <v>0.28390760098077172</v>
      </c>
      <c r="AV78" s="35" t="s">
        <v>456</v>
      </c>
      <c r="AW78" s="41">
        <f t="shared" si="131"/>
        <v>29</v>
      </c>
      <c r="AX78" s="41">
        <f t="shared" si="132"/>
        <v>0</v>
      </c>
      <c r="AY78" s="30">
        <f t="shared" si="122"/>
        <v>0.37424183765647184</v>
      </c>
      <c r="AZ78" s="41">
        <v>0</v>
      </c>
      <c r="BA78" s="41">
        <v>29</v>
      </c>
      <c r="BB78" s="41">
        <v>0</v>
      </c>
      <c r="BC78" s="41">
        <v>0</v>
      </c>
      <c r="BD78" s="41">
        <v>0</v>
      </c>
      <c r="BE78" s="31">
        <v>0</v>
      </c>
      <c r="BF78" s="31">
        <f t="shared" si="123"/>
        <v>29</v>
      </c>
      <c r="BG78" s="31">
        <f t="shared" si="124"/>
        <v>0</v>
      </c>
      <c r="BH78" s="31">
        <v>0</v>
      </c>
      <c r="BI78" s="31">
        <v>29</v>
      </c>
      <c r="BJ78" s="31">
        <v>0</v>
      </c>
      <c r="BK78" s="31">
        <v>0</v>
      </c>
      <c r="BL78" s="45">
        <v>0</v>
      </c>
      <c r="BM78" s="45">
        <v>0</v>
      </c>
      <c r="BN78" s="45">
        <v>25</v>
      </c>
      <c r="BO78" s="45">
        <v>0</v>
      </c>
      <c r="BP78" s="34">
        <f t="shared" si="125"/>
        <v>0.32262227384178604</v>
      </c>
      <c r="BQ78" s="134">
        <v>7</v>
      </c>
      <c r="BR78" s="94">
        <f t="shared" si="126"/>
        <v>28.000000000000004</v>
      </c>
      <c r="BS78" s="45">
        <f t="shared" si="85"/>
        <v>0</v>
      </c>
      <c r="BT78" s="45">
        <f t="shared" si="86"/>
        <v>15</v>
      </c>
      <c r="BU78" s="45">
        <f t="shared" si="87"/>
        <v>14</v>
      </c>
      <c r="BV78" s="45">
        <v>0</v>
      </c>
      <c r="BW78" s="45">
        <v>0</v>
      </c>
      <c r="BX78" s="45">
        <v>0</v>
      </c>
      <c r="BY78" s="45">
        <v>0</v>
      </c>
      <c r="BZ78" s="45">
        <v>15</v>
      </c>
      <c r="CA78" s="45">
        <v>14</v>
      </c>
      <c r="CB78" s="45">
        <v>0</v>
      </c>
      <c r="CC78" s="45">
        <v>0</v>
      </c>
      <c r="CD78" s="45">
        <v>0</v>
      </c>
      <c r="CE78" s="45">
        <f t="shared" si="88"/>
        <v>0</v>
      </c>
      <c r="CF78" s="45">
        <f t="shared" si="89"/>
        <v>0</v>
      </c>
      <c r="CG78" s="45">
        <f t="shared" si="90"/>
        <v>0</v>
      </c>
      <c r="CH78" s="46">
        <v>0</v>
      </c>
      <c r="CI78" s="46">
        <v>0</v>
      </c>
      <c r="CJ78" s="46">
        <v>0</v>
      </c>
      <c r="CK78" s="46">
        <v>0</v>
      </c>
      <c r="CL78" s="46">
        <v>0</v>
      </c>
      <c r="CM78" s="46">
        <v>0</v>
      </c>
      <c r="CN78" s="46">
        <v>0</v>
      </c>
      <c r="CO78" s="46">
        <v>0</v>
      </c>
      <c r="CP78" s="46">
        <v>0</v>
      </c>
      <c r="CQ78" s="45">
        <f t="shared" si="91"/>
        <v>5</v>
      </c>
      <c r="CR78" s="47">
        <f t="shared" si="92"/>
        <v>6.4524454768357206E-2</v>
      </c>
      <c r="CS78" s="45">
        <f t="shared" si="93"/>
        <v>4</v>
      </c>
      <c r="CT78" s="45">
        <f t="shared" si="94"/>
        <v>0</v>
      </c>
      <c r="CU78" s="45">
        <f t="shared" si="95"/>
        <v>4</v>
      </c>
      <c r="CV78" s="45">
        <f t="shared" si="96"/>
        <v>0</v>
      </c>
      <c r="CW78" s="45">
        <v>0</v>
      </c>
      <c r="CX78" s="45">
        <v>0</v>
      </c>
      <c r="CY78" s="45">
        <f t="shared" si="97"/>
        <v>4</v>
      </c>
      <c r="CZ78" s="45">
        <v>0</v>
      </c>
      <c r="DA78" s="45">
        <v>4</v>
      </c>
      <c r="DB78" s="45">
        <f t="shared" si="98"/>
        <v>0</v>
      </c>
      <c r="DC78" s="45">
        <v>0</v>
      </c>
      <c r="DD78" s="45">
        <v>0</v>
      </c>
      <c r="DE78" s="45">
        <f t="shared" si="99"/>
        <v>0</v>
      </c>
      <c r="DF78" s="45">
        <f t="shared" si="100"/>
        <v>0</v>
      </c>
      <c r="DG78" s="45">
        <f t="shared" si="101"/>
        <v>0</v>
      </c>
      <c r="DH78" s="45">
        <f t="shared" si="102"/>
        <v>0</v>
      </c>
      <c r="DI78" s="45">
        <v>0</v>
      </c>
      <c r="DJ78" s="45">
        <v>0</v>
      </c>
      <c r="DK78" s="45">
        <f t="shared" si="103"/>
        <v>0</v>
      </c>
      <c r="DL78" s="45">
        <v>0</v>
      </c>
      <c r="DM78" s="45">
        <v>0</v>
      </c>
      <c r="DN78" s="45">
        <f t="shared" si="104"/>
        <v>0</v>
      </c>
      <c r="DO78" s="45">
        <v>0</v>
      </c>
      <c r="DP78" s="45">
        <v>0</v>
      </c>
      <c r="DQ78" s="45">
        <f t="shared" si="105"/>
        <v>1</v>
      </c>
      <c r="DR78" s="45">
        <v>0</v>
      </c>
      <c r="DS78" s="45">
        <v>0</v>
      </c>
      <c r="DT78" s="45">
        <v>0</v>
      </c>
      <c r="DU78" s="45">
        <v>1</v>
      </c>
      <c r="DV78" s="48">
        <v>1424.79</v>
      </c>
      <c r="DW78" s="48"/>
      <c r="DX78" s="45">
        <v>10</v>
      </c>
      <c r="DY78" s="45">
        <v>0</v>
      </c>
      <c r="DZ78" s="45">
        <v>0</v>
      </c>
      <c r="EA78" s="45">
        <f t="shared" si="106"/>
        <v>3</v>
      </c>
      <c r="EB78" s="106">
        <f t="shared" si="133"/>
        <v>60</v>
      </c>
      <c r="EC78" s="45">
        <f t="shared" si="107"/>
        <v>3</v>
      </c>
      <c r="ED78" s="45">
        <f t="shared" si="108"/>
        <v>0</v>
      </c>
      <c r="EE78" s="45">
        <f t="shared" si="109"/>
        <v>0</v>
      </c>
      <c r="EF78" s="45">
        <v>3</v>
      </c>
      <c r="EG78" s="45">
        <v>0</v>
      </c>
      <c r="EH78" s="45">
        <v>0</v>
      </c>
      <c r="EI78" s="45">
        <v>0</v>
      </c>
      <c r="EJ78" s="45">
        <v>0</v>
      </c>
      <c r="EK78" s="45">
        <v>0</v>
      </c>
      <c r="EL78" s="45">
        <v>0</v>
      </c>
      <c r="EM78" s="45">
        <v>0</v>
      </c>
      <c r="EN78" s="45">
        <v>0</v>
      </c>
      <c r="EO78" s="45">
        <f t="shared" si="134"/>
        <v>2</v>
      </c>
      <c r="EP78" s="106">
        <f t="shared" si="135"/>
        <v>40</v>
      </c>
      <c r="EQ78" s="45">
        <v>10</v>
      </c>
      <c r="ER78" s="45">
        <f t="shared" si="110"/>
        <v>5</v>
      </c>
      <c r="ES78" s="34">
        <f t="shared" si="127"/>
        <v>50</v>
      </c>
      <c r="ET78" s="45">
        <v>2</v>
      </c>
      <c r="EU78" s="45">
        <v>0</v>
      </c>
      <c r="EV78" s="45">
        <v>3</v>
      </c>
      <c r="EW78" s="45">
        <v>0</v>
      </c>
      <c r="EX78" s="48">
        <v>1605.3045931005017</v>
      </c>
      <c r="EY78" s="48">
        <v>420.39634980501501</v>
      </c>
      <c r="EZ78" s="48">
        <v>5379.1163508659047</v>
      </c>
      <c r="FA78" s="46">
        <v>0</v>
      </c>
      <c r="FB78" s="28"/>
      <c r="FC78" s="28"/>
      <c r="FD78" s="28"/>
    </row>
    <row r="79" spans="1:160" s="27" customFormat="1">
      <c r="A79" s="26" t="s">
        <v>159</v>
      </c>
      <c r="B79" s="26" t="s">
        <v>209</v>
      </c>
      <c r="C79" s="29" t="s">
        <v>30</v>
      </c>
      <c r="D79" s="31">
        <v>7652</v>
      </c>
      <c r="E79" s="31">
        <f t="shared" si="112"/>
        <v>378</v>
      </c>
      <c r="F79" s="33">
        <v>378</v>
      </c>
      <c r="G79" s="34">
        <f t="shared" si="113"/>
        <v>100</v>
      </c>
      <c r="H79" s="32">
        <v>0</v>
      </c>
      <c r="I79" s="30">
        <f t="shared" si="114"/>
        <v>0</v>
      </c>
      <c r="J79" s="32">
        <v>296</v>
      </c>
      <c r="K79" s="30">
        <f t="shared" si="111"/>
        <v>3.8682697334030318</v>
      </c>
      <c r="L79" s="31">
        <v>5089</v>
      </c>
      <c r="M79" s="31">
        <v>1998</v>
      </c>
      <c r="N79" s="90">
        <f t="shared" si="83"/>
        <v>26.110820700470466</v>
      </c>
      <c r="O79" s="31">
        <v>923</v>
      </c>
      <c r="P79" s="31">
        <v>553</v>
      </c>
      <c r="Q79" s="34">
        <f t="shared" si="84"/>
        <v>7.2268687924725556</v>
      </c>
      <c r="R79" s="32">
        <f t="shared" si="115"/>
        <v>242</v>
      </c>
      <c r="S79" s="32">
        <v>237</v>
      </c>
      <c r="T79" s="30">
        <f t="shared" si="116"/>
        <v>97.933884297520663</v>
      </c>
      <c r="U79" s="32">
        <v>5</v>
      </c>
      <c r="V79" s="30">
        <f t="shared" si="117"/>
        <v>2.0661157024793391</v>
      </c>
      <c r="W79" s="33">
        <v>34</v>
      </c>
      <c r="X79" s="33">
        <v>0</v>
      </c>
      <c r="Y79" s="33">
        <v>159</v>
      </c>
      <c r="Z79" s="39">
        <f t="shared" si="118"/>
        <v>2.0778881338212232</v>
      </c>
      <c r="AA79" s="33">
        <v>159</v>
      </c>
      <c r="AB79" s="31">
        <v>0</v>
      </c>
      <c r="AC79" s="39">
        <f t="shared" si="119"/>
        <v>2.0778881338212232</v>
      </c>
      <c r="AD79" s="42">
        <v>76.296076366549514</v>
      </c>
      <c r="AE79" s="38">
        <v>66.89576957669442</v>
      </c>
      <c r="AF79" s="38">
        <v>442.0138818565398</v>
      </c>
      <c r="AG79" s="38">
        <v>602.74558823529424</v>
      </c>
      <c r="AH79" s="30">
        <v>6.6962025316455698</v>
      </c>
      <c r="AI79" s="40">
        <v>11.705882352941176</v>
      </c>
      <c r="AJ79" s="41">
        <v>102</v>
      </c>
      <c r="AK79" s="30">
        <f t="shared" si="120"/>
        <v>43.037974683544306</v>
      </c>
      <c r="AL79" s="31">
        <v>38</v>
      </c>
      <c r="AM79" s="31">
        <v>0</v>
      </c>
      <c r="AN79" s="39">
        <f t="shared" si="128"/>
        <v>111.76470588235294</v>
      </c>
      <c r="AO79" s="31">
        <v>80</v>
      </c>
      <c r="AP79" s="39">
        <f t="shared" si="121"/>
        <v>50.314465408805034</v>
      </c>
      <c r="AQ79" s="45">
        <v>36</v>
      </c>
      <c r="AR79" s="169">
        <v>0</v>
      </c>
      <c r="AS79" s="39">
        <f t="shared" si="129"/>
        <v>22.641509433962266</v>
      </c>
      <c r="AT79" s="31">
        <v>3</v>
      </c>
      <c r="AU79" s="156">
        <f t="shared" si="130"/>
        <v>3.9205436487192893E-2</v>
      </c>
      <c r="AV79" s="35" t="s">
        <v>456</v>
      </c>
      <c r="AW79" s="41">
        <f t="shared" si="131"/>
        <v>65</v>
      </c>
      <c r="AX79" s="41">
        <f t="shared" si="132"/>
        <v>0</v>
      </c>
      <c r="AY79" s="30">
        <f t="shared" si="122"/>
        <v>0.84945112388917932</v>
      </c>
      <c r="AZ79" s="43">
        <v>0</v>
      </c>
      <c r="BA79" s="43">
        <v>65</v>
      </c>
      <c r="BB79" s="43">
        <v>0</v>
      </c>
      <c r="BC79" s="41">
        <v>0</v>
      </c>
      <c r="BD79" s="41">
        <v>0</v>
      </c>
      <c r="BE79" s="31">
        <v>0</v>
      </c>
      <c r="BF79" s="31">
        <f t="shared" si="123"/>
        <v>47</v>
      </c>
      <c r="BG79" s="31">
        <f t="shared" si="124"/>
        <v>0</v>
      </c>
      <c r="BH79" s="31">
        <v>0</v>
      </c>
      <c r="BI79" s="31">
        <v>47</v>
      </c>
      <c r="BJ79" s="31">
        <v>0</v>
      </c>
      <c r="BK79" s="31">
        <v>0</v>
      </c>
      <c r="BL79" s="45">
        <v>0</v>
      </c>
      <c r="BM79" s="45">
        <v>0</v>
      </c>
      <c r="BN79" s="45">
        <v>47</v>
      </c>
      <c r="BO79" s="45">
        <v>0</v>
      </c>
      <c r="BP79" s="34">
        <f t="shared" si="125"/>
        <v>0.61421850496602193</v>
      </c>
      <c r="BQ79" s="134">
        <v>5</v>
      </c>
      <c r="BR79" s="94">
        <f t="shared" si="126"/>
        <v>10.638297872340425</v>
      </c>
      <c r="BS79" s="45">
        <f t="shared" si="85"/>
        <v>0</v>
      </c>
      <c r="BT79" s="45">
        <f t="shared" si="86"/>
        <v>2</v>
      </c>
      <c r="BU79" s="45">
        <f t="shared" si="87"/>
        <v>45</v>
      </c>
      <c r="BV79" s="46">
        <v>0</v>
      </c>
      <c r="BW79" s="46">
        <v>0</v>
      </c>
      <c r="BX79" s="46">
        <v>0</v>
      </c>
      <c r="BY79" s="46">
        <v>0</v>
      </c>
      <c r="BZ79" s="46">
        <v>2</v>
      </c>
      <c r="CA79" s="46">
        <v>45</v>
      </c>
      <c r="CB79" s="46">
        <v>0</v>
      </c>
      <c r="CC79" s="46">
        <v>0</v>
      </c>
      <c r="CD79" s="46">
        <v>0</v>
      </c>
      <c r="CE79" s="45">
        <f t="shared" si="88"/>
        <v>0</v>
      </c>
      <c r="CF79" s="45">
        <f t="shared" si="89"/>
        <v>0</v>
      </c>
      <c r="CG79" s="45">
        <f t="shared" si="90"/>
        <v>0</v>
      </c>
      <c r="CH79" s="46">
        <v>0</v>
      </c>
      <c r="CI79" s="46">
        <v>0</v>
      </c>
      <c r="CJ79" s="46">
        <v>0</v>
      </c>
      <c r="CK79" s="46">
        <v>0</v>
      </c>
      <c r="CL79" s="46">
        <v>0</v>
      </c>
      <c r="CM79" s="46">
        <v>0</v>
      </c>
      <c r="CN79" s="46">
        <v>0</v>
      </c>
      <c r="CO79" s="46">
        <v>0</v>
      </c>
      <c r="CP79" s="46">
        <v>0</v>
      </c>
      <c r="CQ79" s="45">
        <f t="shared" si="91"/>
        <v>8</v>
      </c>
      <c r="CR79" s="47">
        <f t="shared" si="92"/>
        <v>0.10454783063251437</v>
      </c>
      <c r="CS79" s="45">
        <f t="shared" si="93"/>
        <v>6</v>
      </c>
      <c r="CT79" s="45">
        <f t="shared" si="94"/>
        <v>0</v>
      </c>
      <c r="CU79" s="45">
        <f t="shared" si="95"/>
        <v>6</v>
      </c>
      <c r="CV79" s="45">
        <f t="shared" si="96"/>
        <v>0</v>
      </c>
      <c r="CW79" s="45">
        <v>0</v>
      </c>
      <c r="CX79" s="45">
        <v>0</v>
      </c>
      <c r="CY79" s="45">
        <f t="shared" si="97"/>
        <v>6</v>
      </c>
      <c r="CZ79" s="45">
        <v>0</v>
      </c>
      <c r="DA79" s="45">
        <v>6</v>
      </c>
      <c r="DB79" s="45">
        <f t="shared" si="98"/>
        <v>0</v>
      </c>
      <c r="DC79" s="45">
        <v>0</v>
      </c>
      <c r="DD79" s="45">
        <v>0</v>
      </c>
      <c r="DE79" s="45">
        <f t="shared" si="99"/>
        <v>0</v>
      </c>
      <c r="DF79" s="45">
        <f t="shared" si="100"/>
        <v>0</v>
      </c>
      <c r="DG79" s="45">
        <f t="shared" si="101"/>
        <v>0</v>
      </c>
      <c r="DH79" s="45">
        <f t="shared" si="102"/>
        <v>0</v>
      </c>
      <c r="DI79" s="45">
        <v>0</v>
      </c>
      <c r="DJ79" s="45">
        <v>0</v>
      </c>
      <c r="DK79" s="45">
        <f t="shared" si="103"/>
        <v>0</v>
      </c>
      <c r="DL79" s="45">
        <v>0</v>
      </c>
      <c r="DM79" s="45">
        <v>0</v>
      </c>
      <c r="DN79" s="45">
        <f t="shared" si="104"/>
        <v>0</v>
      </c>
      <c r="DO79" s="45">
        <v>0</v>
      </c>
      <c r="DP79" s="45">
        <v>0</v>
      </c>
      <c r="DQ79" s="45">
        <f t="shared" si="105"/>
        <v>2</v>
      </c>
      <c r="DR79" s="45">
        <v>0</v>
      </c>
      <c r="DS79" s="45">
        <v>0</v>
      </c>
      <c r="DT79" s="45">
        <v>0</v>
      </c>
      <c r="DU79" s="45">
        <v>2</v>
      </c>
      <c r="DV79" s="48">
        <v>512.55999999999995</v>
      </c>
      <c r="DW79" s="48"/>
      <c r="DX79" s="45">
        <v>10</v>
      </c>
      <c r="DY79" s="45">
        <v>0</v>
      </c>
      <c r="DZ79" s="45">
        <v>0</v>
      </c>
      <c r="EA79" s="45">
        <f t="shared" si="106"/>
        <v>4</v>
      </c>
      <c r="EB79" s="47">
        <f t="shared" si="133"/>
        <v>50</v>
      </c>
      <c r="EC79" s="45">
        <f t="shared" si="107"/>
        <v>1</v>
      </c>
      <c r="ED79" s="45">
        <f t="shared" si="108"/>
        <v>2</v>
      </c>
      <c r="EE79" s="45">
        <f t="shared" si="109"/>
        <v>1</v>
      </c>
      <c r="EF79" s="45">
        <v>1</v>
      </c>
      <c r="EG79" s="45">
        <v>2</v>
      </c>
      <c r="EH79" s="45">
        <v>1</v>
      </c>
      <c r="EI79" s="45">
        <v>0</v>
      </c>
      <c r="EJ79" s="45">
        <v>0</v>
      </c>
      <c r="EK79" s="45">
        <v>0</v>
      </c>
      <c r="EL79" s="45">
        <v>0</v>
      </c>
      <c r="EM79" s="45">
        <v>0</v>
      </c>
      <c r="EN79" s="45">
        <v>0</v>
      </c>
      <c r="EO79" s="45">
        <f t="shared" si="134"/>
        <v>4</v>
      </c>
      <c r="EP79" s="47">
        <f t="shared" si="135"/>
        <v>50</v>
      </c>
      <c r="EQ79" s="45">
        <v>20</v>
      </c>
      <c r="ER79" s="45">
        <f t="shared" si="110"/>
        <v>19</v>
      </c>
      <c r="ES79" s="34">
        <f t="shared" si="127"/>
        <v>95</v>
      </c>
      <c r="ET79" s="45">
        <v>8</v>
      </c>
      <c r="EU79" s="45">
        <v>2</v>
      </c>
      <c r="EV79" s="45">
        <v>5</v>
      </c>
      <c r="EW79" s="45">
        <v>4</v>
      </c>
      <c r="EX79" s="48">
        <v>1889</v>
      </c>
      <c r="EY79" s="48">
        <v>194</v>
      </c>
      <c r="EZ79" s="48">
        <v>17190</v>
      </c>
      <c r="FA79" s="46">
        <v>0</v>
      </c>
    </row>
    <row r="80" spans="1:160" s="27" customFormat="1">
      <c r="A80" s="91" t="s">
        <v>246</v>
      </c>
      <c r="B80" s="91" t="s">
        <v>390</v>
      </c>
      <c r="C80" s="92" t="s">
        <v>32</v>
      </c>
      <c r="D80" s="93">
        <v>14323</v>
      </c>
      <c r="E80" s="93">
        <f t="shared" si="112"/>
        <v>421</v>
      </c>
      <c r="F80" s="93">
        <v>404</v>
      </c>
      <c r="G80" s="94">
        <f t="shared" si="113"/>
        <v>95.961995249406172</v>
      </c>
      <c r="H80" s="95">
        <v>17</v>
      </c>
      <c r="I80" s="96">
        <f t="shared" si="114"/>
        <v>4.0380047505938244</v>
      </c>
      <c r="J80" s="97">
        <v>384</v>
      </c>
      <c r="K80" s="96">
        <f t="shared" si="111"/>
        <v>2.6810025832576976</v>
      </c>
      <c r="L80" s="93">
        <v>5511</v>
      </c>
      <c r="M80" s="93">
        <v>3129</v>
      </c>
      <c r="N80" s="98">
        <f t="shared" si="83"/>
        <v>21.845981987013893</v>
      </c>
      <c r="O80" s="93">
        <v>1669</v>
      </c>
      <c r="P80" s="93">
        <v>1026</v>
      </c>
      <c r="Q80" s="94">
        <f t="shared" si="84"/>
        <v>7.1633037771416603</v>
      </c>
      <c r="R80" s="97">
        <f t="shared" si="115"/>
        <v>218</v>
      </c>
      <c r="S80" s="97">
        <v>217</v>
      </c>
      <c r="T80" s="96">
        <f t="shared" si="116"/>
        <v>99.541284403669721</v>
      </c>
      <c r="U80" s="95">
        <v>1</v>
      </c>
      <c r="V80" s="96">
        <f t="shared" si="117"/>
        <v>0.45871559633027525</v>
      </c>
      <c r="W80" s="93">
        <v>63</v>
      </c>
      <c r="X80" s="93">
        <v>0</v>
      </c>
      <c r="Y80" s="93">
        <v>200</v>
      </c>
      <c r="Z80" s="99">
        <f t="shared" si="118"/>
        <v>1.3963555121133839</v>
      </c>
      <c r="AA80" s="93">
        <v>200</v>
      </c>
      <c r="AB80" s="31">
        <v>0</v>
      </c>
      <c r="AC80" s="99">
        <f t="shared" si="119"/>
        <v>1.3963555121133839</v>
      </c>
      <c r="AD80" s="100">
        <v>91.162692230336006</v>
      </c>
      <c r="AE80" s="101">
        <v>74.968785709479306</v>
      </c>
      <c r="AF80" s="101">
        <v>590.67087557603702</v>
      </c>
      <c r="AG80" s="101">
        <v>571.33857142857096</v>
      </c>
      <c r="AH80" s="96">
        <v>7</v>
      </c>
      <c r="AI80" s="102">
        <v>8</v>
      </c>
      <c r="AJ80" s="97">
        <v>83</v>
      </c>
      <c r="AK80" s="96">
        <f t="shared" si="120"/>
        <v>38.248847926267281</v>
      </c>
      <c r="AL80" s="93">
        <v>38</v>
      </c>
      <c r="AM80" s="93">
        <v>0</v>
      </c>
      <c r="AN80" s="39">
        <f t="shared" si="128"/>
        <v>60.317460317460316</v>
      </c>
      <c r="AO80" s="93">
        <v>76</v>
      </c>
      <c r="AP80" s="99">
        <f t="shared" si="121"/>
        <v>38</v>
      </c>
      <c r="AQ80" s="45">
        <v>34</v>
      </c>
      <c r="AR80" s="170">
        <v>0</v>
      </c>
      <c r="AS80" s="99">
        <f t="shared" si="129"/>
        <v>17</v>
      </c>
      <c r="AT80" s="93">
        <v>16</v>
      </c>
      <c r="AU80" s="162">
        <f t="shared" si="130"/>
        <v>0.11170844096907073</v>
      </c>
      <c r="AV80" s="35" t="s">
        <v>456</v>
      </c>
      <c r="AW80" s="97">
        <f t="shared" si="131"/>
        <v>177</v>
      </c>
      <c r="AX80" s="97">
        <f t="shared" si="132"/>
        <v>0</v>
      </c>
      <c r="AY80" s="96">
        <f t="shared" si="122"/>
        <v>1.235774628220345</v>
      </c>
      <c r="AZ80" s="97">
        <v>38</v>
      </c>
      <c r="BA80" s="97">
        <v>139</v>
      </c>
      <c r="BB80" s="97">
        <v>0</v>
      </c>
      <c r="BC80" s="97">
        <v>0</v>
      </c>
      <c r="BD80" s="97">
        <v>0</v>
      </c>
      <c r="BE80" s="93">
        <v>0</v>
      </c>
      <c r="BF80" s="93">
        <f t="shared" si="123"/>
        <v>139</v>
      </c>
      <c r="BG80" s="93">
        <f t="shared" si="124"/>
        <v>0</v>
      </c>
      <c r="BH80" s="93">
        <v>0</v>
      </c>
      <c r="BI80" s="93">
        <v>139</v>
      </c>
      <c r="BJ80" s="93">
        <v>0</v>
      </c>
      <c r="BK80" s="93">
        <v>0</v>
      </c>
      <c r="BL80" s="103">
        <v>0</v>
      </c>
      <c r="BM80" s="103">
        <v>0</v>
      </c>
      <c r="BN80" s="103">
        <v>130</v>
      </c>
      <c r="BO80" s="103">
        <v>0</v>
      </c>
      <c r="BP80" s="94">
        <f t="shared" si="125"/>
        <v>0.90763108287369965</v>
      </c>
      <c r="BQ80" s="140">
        <v>1</v>
      </c>
      <c r="BR80" s="94">
        <f t="shared" si="126"/>
        <v>0.76923076923076927</v>
      </c>
      <c r="BS80" s="103">
        <f t="shared" si="85"/>
        <v>0</v>
      </c>
      <c r="BT80" s="103">
        <f t="shared" si="86"/>
        <v>62</v>
      </c>
      <c r="BU80" s="103">
        <f t="shared" si="87"/>
        <v>77</v>
      </c>
      <c r="BV80" s="103">
        <v>0</v>
      </c>
      <c r="BW80" s="103">
        <v>0</v>
      </c>
      <c r="BX80" s="103">
        <v>0</v>
      </c>
      <c r="BY80" s="103">
        <v>0</v>
      </c>
      <c r="BZ80" s="103">
        <v>62</v>
      </c>
      <c r="CA80" s="103">
        <v>77</v>
      </c>
      <c r="CB80" s="103">
        <v>0</v>
      </c>
      <c r="CC80" s="103">
        <v>0</v>
      </c>
      <c r="CD80" s="103">
        <v>0</v>
      </c>
      <c r="CE80" s="103">
        <f t="shared" si="88"/>
        <v>0</v>
      </c>
      <c r="CF80" s="103">
        <f t="shared" si="89"/>
        <v>0</v>
      </c>
      <c r="CG80" s="103">
        <f t="shared" si="90"/>
        <v>0</v>
      </c>
      <c r="CH80" s="91">
        <v>0</v>
      </c>
      <c r="CI80" s="91">
        <v>0</v>
      </c>
      <c r="CJ80" s="91">
        <v>0</v>
      </c>
      <c r="CK80" s="91">
        <v>0</v>
      </c>
      <c r="CL80" s="91">
        <v>0</v>
      </c>
      <c r="CM80" s="91">
        <v>0</v>
      </c>
      <c r="CN80" s="91">
        <v>0</v>
      </c>
      <c r="CO80" s="91">
        <v>0</v>
      </c>
      <c r="CP80" s="91">
        <v>0</v>
      </c>
      <c r="CQ80" s="103">
        <f t="shared" si="91"/>
        <v>0</v>
      </c>
      <c r="CR80" s="104">
        <f t="shared" si="92"/>
        <v>0</v>
      </c>
      <c r="CS80" s="103">
        <f t="shared" si="93"/>
        <v>0</v>
      </c>
      <c r="CT80" s="103">
        <f t="shared" si="94"/>
        <v>0</v>
      </c>
      <c r="CU80" s="103">
        <f t="shared" si="95"/>
        <v>0</v>
      </c>
      <c r="CV80" s="103">
        <f t="shared" si="96"/>
        <v>0</v>
      </c>
      <c r="CW80" s="103">
        <v>0</v>
      </c>
      <c r="CX80" s="103">
        <v>0</v>
      </c>
      <c r="CY80" s="103">
        <f t="shared" si="97"/>
        <v>0</v>
      </c>
      <c r="CZ80" s="103">
        <v>0</v>
      </c>
      <c r="DA80" s="103">
        <v>0</v>
      </c>
      <c r="DB80" s="103">
        <f t="shared" si="98"/>
        <v>0</v>
      </c>
      <c r="DC80" s="103">
        <v>0</v>
      </c>
      <c r="DD80" s="103">
        <v>0</v>
      </c>
      <c r="DE80" s="103">
        <f t="shared" si="99"/>
        <v>0</v>
      </c>
      <c r="DF80" s="103">
        <f t="shared" si="100"/>
        <v>0</v>
      </c>
      <c r="DG80" s="103">
        <f t="shared" si="101"/>
        <v>0</v>
      </c>
      <c r="DH80" s="103">
        <f t="shared" si="102"/>
        <v>0</v>
      </c>
      <c r="DI80" s="103">
        <v>0</v>
      </c>
      <c r="DJ80" s="103">
        <v>0</v>
      </c>
      <c r="DK80" s="103">
        <f t="shared" si="103"/>
        <v>0</v>
      </c>
      <c r="DL80" s="103">
        <v>0</v>
      </c>
      <c r="DM80" s="103">
        <v>0</v>
      </c>
      <c r="DN80" s="103">
        <f t="shared" si="104"/>
        <v>0</v>
      </c>
      <c r="DO80" s="103">
        <v>0</v>
      </c>
      <c r="DP80" s="103">
        <v>0</v>
      </c>
      <c r="DQ80" s="103">
        <f t="shared" si="105"/>
        <v>0</v>
      </c>
      <c r="DR80" s="103">
        <v>0</v>
      </c>
      <c r="DS80" s="103">
        <v>0</v>
      </c>
      <c r="DT80" s="103">
        <v>0</v>
      </c>
      <c r="DU80" s="103">
        <v>0</v>
      </c>
      <c r="DV80" s="105">
        <v>1966.54</v>
      </c>
      <c r="DW80" s="105"/>
      <c r="DX80" s="103">
        <v>1</v>
      </c>
      <c r="DY80" s="103">
        <v>0</v>
      </c>
      <c r="DZ80" s="103">
        <v>0</v>
      </c>
      <c r="EA80" s="103">
        <f t="shared" si="106"/>
        <v>0</v>
      </c>
      <c r="EB80" s="104" t="s">
        <v>453</v>
      </c>
      <c r="EC80" s="103">
        <f t="shared" si="107"/>
        <v>0</v>
      </c>
      <c r="ED80" s="103">
        <f t="shared" si="108"/>
        <v>0</v>
      </c>
      <c r="EE80" s="103">
        <f t="shared" si="109"/>
        <v>0</v>
      </c>
      <c r="EF80" s="103">
        <v>0</v>
      </c>
      <c r="EG80" s="103">
        <v>0</v>
      </c>
      <c r="EH80" s="103">
        <v>0</v>
      </c>
      <c r="EI80" s="103">
        <v>0</v>
      </c>
      <c r="EJ80" s="103">
        <v>0</v>
      </c>
      <c r="EK80" s="103">
        <v>0</v>
      </c>
      <c r="EL80" s="103">
        <v>0</v>
      </c>
      <c r="EM80" s="103">
        <v>0</v>
      </c>
      <c r="EN80" s="103">
        <v>0</v>
      </c>
      <c r="EO80" s="103">
        <f t="shared" si="134"/>
        <v>0</v>
      </c>
      <c r="EP80" s="104" t="s">
        <v>453</v>
      </c>
      <c r="EQ80" s="103">
        <v>24</v>
      </c>
      <c r="ER80" s="103">
        <f t="shared" si="110"/>
        <v>6</v>
      </c>
      <c r="ES80" s="94">
        <f t="shared" si="127"/>
        <v>25</v>
      </c>
      <c r="ET80" s="103">
        <v>2</v>
      </c>
      <c r="EU80" s="103">
        <v>0</v>
      </c>
      <c r="EV80" s="103">
        <v>4</v>
      </c>
      <c r="EW80" s="103">
        <v>0</v>
      </c>
      <c r="EX80" s="105">
        <v>6851.1183333333329</v>
      </c>
      <c r="EY80" s="105">
        <v>899.01</v>
      </c>
      <c r="EZ80" s="105">
        <v>24062.48</v>
      </c>
      <c r="FA80" s="91">
        <v>0</v>
      </c>
    </row>
    <row r="81" spans="1:157" s="27" customFormat="1">
      <c r="A81" s="91" t="s">
        <v>247</v>
      </c>
      <c r="B81" s="91" t="s">
        <v>390</v>
      </c>
      <c r="C81" s="92" t="s">
        <v>33</v>
      </c>
      <c r="D81" s="93">
        <v>3524</v>
      </c>
      <c r="E81" s="93">
        <f t="shared" si="112"/>
        <v>97</v>
      </c>
      <c r="F81" s="93">
        <v>95</v>
      </c>
      <c r="G81" s="94">
        <f t="shared" si="113"/>
        <v>97.9381443298969</v>
      </c>
      <c r="H81" s="95">
        <v>2</v>
      </c>
      <c r="I81" s="96">
        <f t="shared" si="114"/>
        <v>2.0618556701030926</v>
      </c>
      <c r="J81" s="97">
        <v>86</v>
      </c>
      <c r="K81" s="96">
        <f t="shared" si="111"/>
        <v>2.4404086265607265</v>
      </c>
      <c r="L81" s="93">
        <v>1710</v>
      </c>
      <c r="M81" s="93">
        <v>883</v>
      </c>
      <c r="N81" s="98">
        <f t="shared" si="83"/>
        <v>25.056753688989787</v>
      </c>
      <c r="O81" s="93">
        <v>505</v>
      </c>
      <c r="P81" s="93">
        <v>263</v>
      </c>
      <c r="Q81" s="94">
        <f t="shared" si="84"/>
        <v>7.4631101021566408</v>
      </c>
      <c r="R81" s="97">
        <f t="shared" si="115"/>
        <v>26</v>
      </c>
      <c r="S81" s="97">
        <v>25</v>
      </c>
      <c r="T81" s="96">
        <f t="shared" si="116"/>
        <v>96.15384615384616</v>
      </c>
      <c r="U81" s="95">
        <v>1</v>
      </c>
      <c r="V81" s="96">
        <f t="shared" si="117"/>
        <v>3.8461538461538463</v>
      </c>
      <c r="W81" s="93">
        <v>12</v>
      </c>
      <c r="X81" s="93">
        <v>0</v>
      </c>
      <c r="Y81" s="93">
        <v>24</v>
      </c>
      <c r="Z81" s="99">
        <f t="shared" si="118"/>
        <v>0.68104426787741201</v>
      </c>
      <c r="AA81" s="93">
        <v>24</v>
      </c>
      <c r="AB81" s="31">
        <v>0</v>
      </c>
      <c r="AC81" s="99">
        <f t="shared" si="119"/>
        <v>0.68104426787741201</v>
      </c>
      <c r="AD81" s="100">
        <v>100.61194015872999</v>
      </c>
      <c r="AE81" s="101">
        <v>107.83746527777799</v>
      </c>
      <c r="AF81" s="101">
        <v>411.49239999999998</v>
      </c>
      <c r="AG81" s="101">
        <v>436.61666666666702</v>
      </c>
      <c r="AH81" s="96">
        <v>5</v>
      </c>
      <c r="AI81" s="102">
        <v>4</v>
      </c>
      <c r="AJ81" s="97">
        <v>6</v>
      </c>
      <c r="AK81" s="96">
        <f t="shared" si="120"/>
        <v>24</v>
      </c>
      <c r="AL81" s="93">
        <v>5</v>
      </c>
      <c r="AM81" s="93">
        <v>0</v>
      </c>
      <c r="AN81" s="39">
        <f t="shared" si="128"/>
        <v>41.666666666666671</v>
      </c>
      <c r="AO81" s="93">
        <v>6</v>
      </c>
      <c r="AP81" s="99">
        <f t="shared" si="121"/>
        <v>25</v>
      </c>
      <c r="AQ81" s="45">
        <v>5</v>
      </c>
      <c r="AR81" s="170">
        <v>0</v>
      </c>
      <c r="AS81" s="99">
        <f t="shared" si="129"/>
        <v>20.833333333333336</v>
      </c>
      <c r="AT81" s="93">
        <v>4</v>
      </c>
      <c r="AU81" s="162">
        <f t="shared" si="130"/>
        <v>0.11350737797956867</v>
      </c>
      <c r="AV81" s="35" t="s">
        <v>456</v>
      </c>
      <c r="AW81" s="97">
        <f t="shared" si="131"/>
        <v>140</v>
      </c>
      <c r="AX81" s="97">
        <f t="shared" si="132"/>
        <v>1</v>
      </c>
      <c r="AY81" s="96">
        <f t="shared" si="122"/>
        <v>4.0011350737797953</v>
      </c>
      <c r="AZ81" s="97">
        <v>8</v>
      </c>
      <c r="BA81" s="97">
        <v>132</v>
      </c>
      <c r="BB81" s="97">
        <v>0</v>
      </c>
      <c r="BC81" s="97">
        <v>0</v>
      </c>
      <c r="BD81" s="97">
        <v>1</v>
      </c>
      <c r="BE81" s="93">
        <v>0</v>
      </c>
      <c r="BF81" s="93">
        <f t="shared" si="123"/>
        <v>132</v>
      </c>
      <c r="BG81" s="93">
        <f t="shared" si="124"/>
        <v>1</v>
      </c>
      <c r="BH81" s="93">
        <v>0</v>
      </c>
      <c r="BI81" s="93">
        <v>132</v>
      </c>
      <c r="BJ81" s="93">
        <v>0</v>
      </c>
      <c r="BK81" s="93">
        <v>0</v>
      </c>
      <c r="BL81" s="103">
        <v>1</v>
      </c>
      <c r="BM81" s="103">
        <v>0</v>
      </c>
      <c r="BN81" s="103">
        <v>104</v>
      </c>
      <c r="BO81" s="103">
        <v>1</v>
      </c>
      <c r="BP81" s="94">
        <f t="shared" si="125"/>
        <v>2.9795686719636776</v>
      </c>
      <c r="BQ81" s="140">
        <v>4</v>
      </c>
      <c r="BR81" s="94">
        <f t="shared" si="126"/>
        <v>3.8095238095238098</v>
      </c>
      <c r="BS81" s="103">
        <f t="shared" si="85"/>
        <v>0</v>
      </c>
      <c r="BT81" s="103">
        <f t="shared" si="86"/>
        <v>103</v>
      </c>
      <c r="BU81" s="103">
        <f t="shared" si="87"/>
        <v>29</v>
      </c>
      <c r="BV81" s="103">
        <v>0</v>
      </c>
      <c r="BW81" s="103">
        <v>0</v>
      </c>
      <c r="BX81" s="103">
        <v>0</v>
      </c>
      <c r="BY81" s="103">
        <v>0</v>
      </c>
      <c r="BZ81" s="103">
        <v>103</v>
      </c>
      <c r="CA81" s="103">
        <v>29</v>
      </c>
      <c r="CB81" s="103">
        <v>0</v>
      </c>
      <c r="CC81" s="103">
        <v>0</v>
      </c>
      <c r="CD81" s="103">
        <v>0</v>
      </c>
      <c r="CE81" s="103">
        <f t="shared" si="88"/>
        <v>0</v>
      </c>
      <c r="CF81" s="103">
        <f t="shared" si="89"/>
        <v>1</v>
      </c>
      <c r="CG81" s="103">
        <f t="shared" si="90"/>
        <v>0</v>
      </c>
      <c r="CH81" s="91">
        <v>0</v>
      </c>
      <c r="CI81" s="91">
        <v>0</v>
      </c>
      <c r="CJ81" s="91">
        <v>0</v>
      </c>
      <c r="CK81" s="91">
        <v>0</v>
      </c>
      <c r="CL81" s="91">
        <v>1</v>
      </c>
      <c r="CM81" s="91">
        <v>0</v>
      </c>
      <c r="CN81" s="91">
        <v>0</v>
      </c>
      <c r="CO81" s="91">
        <v>0</v>
      </c>
      <c r="CP81" s="91">
        <v>0</v>
      </c>
      <c r="CQ81" s="103">
        <f t="shared" si="91"/>
        <v>0</v>
      </c>
      <c r="CR81" s="104">
        <f t="shared" si="92"/>
        <v>0</v>
      </c>
      <c r="CS81" s="103">
        <f t="shared" si="93"/>
        <v>0</v>
      </c>
      <c r="CT81" s="103">
        <f t="shared" si="94"/>
        <v>0</v>
      </c>
      <c r="CU81" s="103">
        <f t="shared" si="95"/>
        <v>0</v>
      </c>
      <c r="CV81" s="103">
        <f t="shared" si="96"/>
        <v>0</v>
      </c>
      <c r="CW81" s="103">
        <v>0</v>
      </c>
      <c r="CX81" s="103">
        <v>0</v>
      </c>
      <c r="CY81" s="103">
        <f t="shared" si="97"/>
        <v>0</v>
      </c>
      <c r="CZ81" s="103">
        <v>0</v>
      </c>
      <c r="DA81" s="103">
        <v>0</v>
      </c>
      <c r="DB81" s="103">
        <f t="shared" si="98"/>
        <v>0</v>
      </c>
      <c r="DC81" s="103">
        <v>0</v>
      </c>
      <c r="DD81" s="103">
        <v>0</v>
      </c>
      <c r="DE81" s="103">
        <f t="shared" si="99"/>
        <v>0</v>
      </c>
      <c r="DF81" s="103">
        <f t="shared" si="100"/>
        <v>0</v>
      </c>
      <c r="DG81" s="103">
        <f t="shared" si="101"/>
        <v>0</v>
      </c>
      <c r="DH81" s="103">
        <f t="shared" si="102"/>
        <v>0</v>
      </c>
      <c r="DI81" s="103">
        <v>0</v>
      </c>
      <c r="DJ81" s="103">
        <v>0</v>
      </c>
      <c r="DK81" s="103">
        <f t="shared" si="103"/>
        <v>0</v>
      </c>
      <c r="DL81" s="103">
        <v>0</v>
      </c>
      <c r="DM81" s="103">
        <v>0</v>
      </c>
      <c r="DN81" s="103">
        <f t="shared" si="104"/>
        <v>0</v>
      </c>
      <c r="DO81" s="103">
        <v>0</v>
      </c>
      <c r="DP81" s="103">
        <v>0</v>
      </c>
      <c r="DQ81" s="103">
        <f t="shared" si="105"/>
        <v>0</v>
      </c>
      <c r="DR81" s="103">
        <v>0</v>
      </c>
      <c r="DS81" s="103">
        <v>0</v>
      </c>
      <c r="DT81" s="103">
        <v>0</v>
      </c>
      <c r="DU81" s="103">
        <v>0</v>
      </c>
      <c r="DV81" s="105"/>
      <c r="DW81" s="105"/>
      <c r="DX81" s="103">
        <v>0</v>
      </c>
      <c r="DY81" s="103">
        <v>0</v>
      </c>
      <c r="DZ81" s="103">
        <v>0</v>
      </c>
      <c r="EA81" s="103">
        <f t="shared" si="106"/>
        <v>0</v>
      </c>
      <c r="EB81" s="104" t="s">
        <v>453</v>
      </c>
      <c r="EC81" s="103">
        <f t="shared" si="107"/>
        <v>0</v>
      </c>
      <c r="ED81" s="103">
        <f t="shared" si="108"/>
        <v>0</v>
      </c>
      <c r="EE81" s="103">
        <f t="shared" si="109"/>
        <v>0</v>
      </c>
      <c r="EF81" s="103">
        <v>0</v>
      </c>
      <c r="EG81" s="103">
        <v>0</v>
      </c>
      <c r="EH81" s="103">
        <v>0</v>
      </c>
      <c r="EI81" s="103">
        <v>0</v>
      </c>
      <c r="EJ81" s="103">
        <v>0</v>
      </c>
      <c r="EK81" s="103">
        <v>0</v>
      </c>
      <c r="EL81" s="103">
        <v>0</v>
      </c>
      <c r="EM81" s="103">
        <v>0</v>
      </c>
      <c r="EN81" s="103">
        <v>0</v>
      </c>
      <c r="EO81" s="103">
        <f t="shared" si="134"/>
        <v>0</v>
      </c>
      <c r="EP81" s="104" t="s">
        <v>453</v>
      </c>
      <c r="EQ81" s="103">
        <v>4</v>
      </c>
      <c r="ER81" s="103">
        <f t="shared" si="110"/>
        <v>2</v>
      </c>
      <c r="ES81" s="94">
        <f t="shared" si="127"/>
        <v>50</v>
      </c>
      <c r="ET81" s="103">
        <v>1</v>
      </c>
      <c r="EU81" s="103">
        <v>0</v>
      </c>
      <c r="EV81" s="103">
        <v>1</v>
      </c>
      <c r="EW81" s="103">
        <v>0</v>
      </c>
      <c r="EX81" s="105">
        <v>2930.6350000000002</v>
      </c>
      <c r="EY81" s="105">
        <v>1956</v>
      </c>
      <c r="EZ81" s="105">
        <v>3905.27</v>
      </c>
      <c r="FA81" s="91">
        <v>0</v>
      </c>
    </row>
    <row r="82" spans="1:157" s="27" customFormat="1">
      <c r="A82" s="26" t="s">
        <v>407</v>
      </c>
      <c r="B82" s="26" t="s">
        <v>438</v>
      </c>
      <c r="C82" s="29" t="s">
        <v>32</v>
      </c>
      <c r="D82" s="31">
        <v>4985</v>
      </c>
      <c r="E82" s="31">
        <f t="shared" si="112"/>
        <v>10</v>
      </c>
      <c r="F82" s="31">
        <v>9</v>
      </c>
      <c r="G82" s="34">
        <f t="shared" si="113"/>
        <v>90</v>
      </c>
      <c r="H82" s="32">
        <v>1</v>
      </c>
      <c r="I82" s="30">
        <f t="shared" si="114"/>
        <v>10</v>
      </c>
      <c r="J82" s="41">
        <v>9</v>
      </c>
      <c r="K82" s="30">
        <f t="shared" si="111"/>
        <v>0.18054162487462386</v>
      </c>
      <c r="L82" s="31">
        <v>1166</v>
      </c>
      <c r="M82" s="31">
        <v>755</v>
      </c>
      <c r="N82" s="90">
        <f t="shared" si="83"/>
        <v>15.145436308926779</v>
      </c>
      <c r="O82" s="31">
        <v>417</v>
      </c>
      <c r="P82" s="31">
        <v>296</v>
      </c>
      <c r="Q82" s="34">
        <f t="shared" si="84"/>
        <v>5.937813440320963</v>
      </c>
      <c r="R82" s="41">
        <f t="shared" si="115"/>
        <v>45</v>
      </c>
      <c r="S82" s="41">
        <v>45</v>
      </c>
      <c r="T82" s="30">
        <f t="shared" si="116"/>
        <v>100</v>
      </c>
      <c r="U82" s="32">
        <v>0</v>
      </c>
      <c r="V82" s="30">
        <f t="shared" si="117"/>
        <v>0</v>
      </c>
      <c r="W82" s="31">
        <v>2</v>
      </c>
      <c r="X82" s="31">
        <v>0</v>
      </c>
      <c r="Y82" s="31">
        <v>36</v>
      </c>
      <c r="Z82" s="39">
        <f t="shared" si="118"/>
        <v>0.72216649949849543</v>
      </c>
      <c r="AA82" s="31">
        <v>36</v>
      </c>
      <c r="AB82" s="31">
        <v>0</v>
      </c>
      <c r="AC82" s="39">
        <f t="shared" si="119"/>
        <v>0.72216649949849543</v>
      </c>
      <c r="AD82" s="42">
        <v>82.437100371747206</v>
      </c>
      <c r="AE82" s="38">
        <v>16.973859649122801</v>
      </c>
      <c r="AF82" s="38">
        <v>1008.92209302326</v>
      </c>
      <c r="AG82" s="38">
        <v>483.755</v>
      </c>
      <c r="AH82" s="30">
        <v>11.1860465116279</v>
      </c>
      <c r="AI82" s="40">
        <v>28.5</v>
      </c>
      <c r="AJ82" s="41">
        <v>15</v>
      </c>
      <c r="AK82" s="30">
        <f t="shared" si="120"/>
        <v>33.333333333333329</v>
      </c>
      <c r="AL82" s="31">
        <v>2</v>
      </c>
      <c r="AM82" s="31">
        <v>0</v>
      </c>
      <c r="AN82" s="39">
        <f t="shared" si="128"/>
        <v>100</v>
      </c>
      <c r="AO82" s="31">
        <v>11</v>
      </c>
      <c r="AP82" s="39">
        <f t="shared" si="121"/>
        <v>30.555555555555557</v>
      </c>
      <c r="AQ82" s="45">
        <v>2</v>
      </c>
      <c r="AR82" s="169">
        <v>0</v>
      </c>
      <c r="AS82" s="39">
        <f t="shared" si="129"/>
        <v>5.5555555555555554</v>
      </c>
      <c r="AT82" s="31">
        <v>6</v>
      </c>
      <c r="AU82" s="156">
        <f t="shared" si="130"/>
        <v>0.12036108324974926</v>
      </c>
      <c r="AV82" s="35" t="s">
        <v>456</v>
      </c>
      <c r="AW82" s="41">
        <f t="shared" si="131"/>
        <v>5</v>
      </c>
      <c r="AX82" s="41">
        <f t="shared" si="132"/>
        <v>0</v>
      </c>
      <c r="AY82" s="30">
        <f t="shared" si="122"/>
        <v>0.10030090270812438</v>
      </c>
      <c r="AZ82" s="41">
        <v>0</v>
      </c>
      <c r="BA82" s="41">
        <v>5</v>
      </c>
      <c r="BB82" s="41">
        <v>0</v>
      </c>
      <c r="BC82" s="41">
        <v>0</v>
      </c>
      <c r="BD82" s="41">
        <v>0</v>
      </c>
      <c r="BE82" s="31">
        <v>0</v>
      </c>
      <c r="BF82" s="31">
        <f t="shared" si="123"/>
        <v>5</v>
      </c>
      <c r="BG82" s="31">
        <f t="shared" si="124"/>
        <v>0</v>
      </c>
      <c r="BH82" s="31">
        <v>0</v>
      </c>
      <c r="BI82" s="31">
        <v>5</v>
      </c>
      <c r="BJ82" s="31">
        <v>0</v>
      </c>
      <c r="BK82" s="31">
        <v>0</v>
      </c>
      <c r="BL82" s="45">
        <v>0</v>
      </c>
      <c r="BM82" s="45">
        <v>0</v>
      </c>
      <c r="BN82" s="45">
        <v>5</v>
      </c>
      <c r="BO82" s="45">
        <v>0</v>
      </c>
      <c r="BP82" s="34">
        <f t="shared" si="125"/>
        <v>0.10030090270812438</v>
      </c>
      <c r="BQ82" s="134">
        <v>1</v>
      </c>
      <c r="BR82" s="94">
        <f t="shared" si="126"/>
        <v>20</v>
      </c>
      <c r="BS82" s="45">
        <f t="shared" si="85"/>
        <v>0</v>
      </c>
      <c r="BT82" s="45">
        <f t="shared" si="86"/>
        <v>4</v>
      </c>
      <c r="BU82" s="45">
        <f t="shared" si="87"/>
        <v>1</v>
      </c>
      <c r="BV82" s="45">
        <v>0</v>
      </c>
      <c r="BW82" s="45">
        <v>0</v>
      </c>
      <c r="BX82" s="45">
        <v>0</v>
      </c>
      <c r="BY82" s="45">
        <v>0</v>
      </c>
      <c r="BZ82" s="45">
        <v>4</v>
      </c>
      <c r="CA82" s="45">
        <v>1</v>
      </c>
      <c r="CB82" s="45">
        <v>0</v>
      </c>
      <c r="CC82" s="45">
        <v>0</v>
      </c>
      <c r="CD82" s="45">
        <v>0</v>
      </c>
      <c r="CE82" s="45">
        <f t="shared" si="88"/>
        <v>0</v>
      </c>
      <c r="CF82" s="45">
        <f t="shared" si="89"/>
        <v>0</v>
      </c>
      <c r="CG82" s="45">
        <f t="shared" si="90"/>
        <v>0</v>
      </c>
      <c r="CH82" s="46">
        <v>0</v>
      </c>
      <c r="CI82" s="46">
        <v>0</v>
      </c>
      <c r="CJ82" s="46">
        <v>0</v>
      </c>
      <c r="CK82" s="46">
        <v>0</v>
      </c>
      <c r="CL82" s="46">
        <v>0</v>
      </c>
      <c r="CM82" s="46">
        <v>0</v>
      </c>
      <c r="CN82" s="46">
        <v>0</v>
      </c>
      <c r="CO82" s="46">
        <v>0</v>
      </c>
      <c r="CP82" s="46">
        <v>0</v>
      </c>
      <c r="CQ82" s="45">
        <f t="shared" si="91"/>
        <v>2</v>
      </c>
      <c r="CR82" s="47">
        <f t="shared" si="92"/>
        <v>4.0120361083249748E-2</v>
      </c>
      <c r="CS82" s="45">
        <f t="shared" si="93"/>
        <v>1</v>
      </c>
      <c r="CT82" s="45">
        <f t="shared" si="94"/>
        <v>0</v>
      </c>
      <c r="CU82" s="45">
        <f t="shared" si="95"/>
        <v>1</v>
      </c>
      <c r="CV82" s="45">
        <f t="shared" si="96"/>
        <v>0</v>
      </c>
      <c r="CW82" s="45">
        <v>0</v>
      </c>
      <c r="CX82" s="45">
        <v>0</v>
      </c>
      <c r="CY82" s="45">
        <f t="shared" si="97"/>
        <v>1</v>
      </c>
      <c r="CZ82" s="45">
        <v>0</v>
      </c>
      <c r="DA82" s="45">
        <v>1</v>
      </c>
      <c r="DB82" s="45">
        <f t="shared" si="98"/>
        <v>0</v>
      </c>
      <c r="DC82" s="45">
        <v>0</v>
      </c>
      <c r="DD82" s="45">
        <v>0</v>
      </c>
      <c r="DE82" s="45">
        <f t="shared" si="99"/>
        <v>0</v>
      </c>
      <c r="DF82" s="45">
        <f t="shared" si="100"/>
        <v>0</v>
      </c>
      <c r="DG82" s="45">
        <f t="shared" si="101"/>
        <v>0</v>
      </c>
      <c r="DH82" s="45">
        <f t="shared" si="102"/>
        <v>0</v>
      </c>
      <c r="DI82" s="45">
        <v>0</v>
      </c>
      <c r="DJ82" s="45">
        <v>0</v>
      </c>
      <c r="DK82" s="45">
        <f t="shared" si="103"/>
        <v>0</v>
      </c>
      <c r="DL82" s="45">
        <v>0</v>
      </c>
      <c r="DM82" s="45">
        <v>0</v>
      </c>
      <c r="DN82" s="45">
        <f t="shared" si="104"/>
        <v>0</v>
      </c>
      <c r="DO82" s="45">
        <v>0</v>
      </c>
      <c r="DP82" s="45">
        <v>0</v>
      </c>
      <c r="DQ82" s="45">
        <f t="shared" si="105"/>
        <v>1</v>
      </c>
      <c r="DR82" s="45">
        <v>0</v>
      </c>
      <c r="DS82" s="45">
        <v>0</v>
      </c>
      <c r="DT82" s="45">
        <v>1</v>
      </c>
      <c r="DU82" s="45">
        <v>0</v>
      </c>
      <c r="DV82" s="48">
        <v>2465.62</v>
      </c>
      <c r="DW82" s="48">
        <v>2366.91</v>
      </c>
      <c r="DX82" s="45">
        <v>4</v>
      </c>
      <c r="DY82" s="45">
        <v>0</v>
      </c>
      <c r="DZ82" s="45">
        <v>0</v>
      </c>
      <c r="EA82" s="45">
        <f t="shared" si="106"/>
        <v>1</v>
      </c>
      <c r="EB82" s="106">
        <f t="shared" si="133"/>
        <v>50</v>
      </c>
      <c r="EC82" s="45">
        <f t="shared" si="107"/>
        <v>0</v>
      </c>
      <c r="ED82" s="45">
        <f t="shared" si="108"/>
        <v>1</v>
      </c>
      <c r="EE82" s="45">
        <f t="shared" si="109"/>
        <v>0</v>
      </c>
      <c r="EF82" s="45">
        <v>0</v>
      </c>
      <c r="EG82" s="45">
        <v>1</v>
      </c>
      <c r="EH82" s="45">
        <v>0</v>
      </c>
      <c r="EI82" s="45">
        <v>0</v>
      </c>
      <c r="EJ82" s="45">
        <v>0</v>
      </c>
      <c r="EK82" s="45">
        <v>0</v>
      </c>
      <c r="EL82" s="45">
        <v>0</v>
      </c>
      <c r="EM82" s="45">
        <v>0</v>
      </c>
      <c r="EN82" s="45">
        <v>0</v>
      </c>
      <c r="EO82" s="45">
        <f t="shared" si="134"/>
        <v>1</v>
      </c>
      <c r="EP82" s="106">
        <f t="shared" si="135"/>
        <v>50</v>
      </c>
      <c r="EQ82" s="45">
        <v>7</v>
      </c>
      <c r="ER82" s="45">
        <f t="shared" si="110"/>
        <v>5</v>
      </c>
      <c r="ES82" s="34">
        <f t="shared" si="127"/>
        <v>71.428571428571431</v>
      </c>
      <c r="ET82" s="45">
        <v>0</v>
      </c>
      <c r="EU82" s="45">
        <v>0</v>
      </c>
      <c r="EV82" s="45">
        <v>4</v>
      </c>
      <c r="EW82" s="45">
        <v>1</v>
      </c>
      <c r="EX82" s="48">
        <v>1337.7719535977822</v>
      </c>
      <c r="EY82" s="48">
        <v>793.44560560868445</v>
      </c>
      <c r="EZ82" s="48">
        <v>3014.7019977534251</v>
      </c>
      <c r="FA82" s="46">
        <v>0</v>
      </c>
    </row>
    <row r="83" spans="1:157" s="27" customFormat="1">
      <c r="A83" s="26" t="s">
        <v>160</v>
      </c>
      <c r="B83" s="26" t="s">
        <v>209</v>
      </c>
      <c r="C83" s="29" t="s">
        <v>30</v>
      </c>
      <c r="D83" s="31">
        <v>17258</v>
      </c>
      <c r="E83" s="31">
        <f t="shared" si="112"/>
        <v>649</v>
      </c>
      <c r="F83" s="33">
        <v>648</v>
      </c>
      <c r="G83" s="34">
        <f t="shared" si="113"/>
        <v>99.845916795069328</v>
      </c>
      <c r="H83" s="32">
        <v>1</v>
      </c>
      <c r="I83" s="30">
        <f t="shared" si="114"/>
        <v>0.15408320493066258</v>
      </c>
      <c r="J83" s="32">
        <v>513</v>
      </c>
      <c r="K83" s="30">
        <f t="shared" si="111"/>
        <v>2.9725344767643991</v>
      </c>
      <c r="L83" s="31">
        <v>9948</v>
      </c>
      <c r="M83" s="31">
        <v>3983</v>
      </c>
      <c r="N83" s="90">
        <f t="shared" si="83"/>
        <v>23.079151697763358</v>
      </c>
      <c r="O83" s="31">
        <v>1882</v>
      </c>
      <c r="P83" s="31">
        <v>1130</v>
      </c>
      <c r="Q83" s="34">
        <f t="shared" si="84"/>
        <v>6.5476880287402945</v>
      </c>
      <c r="R83" s="32">
        <f t="shared" si="115"/>
        <v>405</v>
      </c>
      <c r="S83" s="32">
        <v>401</v>
      </c>
      <c r="T83" s="30">
        <f t="shared" si="116"/>
        <v>99.012345679012341</v>
      </c>
      <c r="U83" s="32">
        <v>4</v>
      </c>
      <c r="V83" s="30">
        <f t="shared" si="117"/>
        <v>0.98765432098765427</v>
      </c>
      <c r="W83" s="33">
        <v>53</v>
      </c>
      <c r="X83" s="33">
        <v>0</v>
      </c>
      <c r="Y83" s="33">
        <v>283</v>
      </c>
      <c r="Z83" s="39">
        <f t="shared" si="118"/>
        <v>1.6398192142774364</v>
      </c>
      <c r="AA83" s="33">
        <v>283</v>
      </c>
      <c r="AB83" s="31">
        <v>0</v>
      </c>
      <c r="AC83" s="39">
        <f t="shared" si="119"/>
        <v>1.6398192142774364</v>
      </c>
      <c r="AD83" s="42">
        <v>70.788568872263511</v>
      </c>
      <c r="AE83" s="38">
        <v>54.262491713340381</v>
      </c>
      <c r="AF83" s="38">
        <v>337.39807980049846</v>
      </c>
      <c r="AG83" s="38">
        <v>408.46830188679246</v>
      </c>
      <c r="AH83" s="30">
        <v>5.5885286783042396</v>
      </c>
      <c r="AI83" s="40">
        <v>9.2075471698113205</v>
      </c>
      <c r="AJ83" s="41">
        <v>192</v>
      </c>
      <c r="AK83" s="30">
        <f t="shared" si="120"/>
        <v>47.880299251870326</v>
      </c>
      <c r="AL83" s="31">
        <v>20</v>
      </c>
      <c r="AM83" s="31">
        <v>0</v>
      </c>
      <c r="AN83" s="39">
        <f t="shared" si="128"/>
        <v>37.735849056603776</v>
      </c>
      <c r="AO83" s="31">
        <v>147</v>
      </c>
      <c r="AP83" s="39">
        <f t="shared" si="121"/>
        <v>51.943462897526501</v>
      </c>
      <c r="AQ83" s="45">
        <v>20</v>
      </c>
      <c r="AR83" s="169">
        <v>0</v>
      </c>
      <c r="AS83" s="39">
        <f t="shared" si="129"/>
        <v>7.0671378091872796</v>
      </c>
      <c r="AT83" s="31">
        <v>9</v>
      </c>
      <c r="AU83" s="156">
        <f t="shared" si="130"/>
        <v>5.214972766253332E-2</v>
      </c>
      <c r="AV83" s="35" t="s">
        <v>456</v>
      </c>
      <c r="AW83" s="41">
        <f t="shared" si="131"/>
        <v>198</v>
      </c>
      <c r="AX83" s="41">
        <f t="shared" si="132"/>
        <v>0</v>
      </c>
      <c r="AY83" s="30">
        <f t="shared" si="122"/>
        <v>1.1472940085757328</v>
      </c>
      <c r="AZ83" s="43">
        <v>0</v>
      </c>
      <c r="BA83" s="43">
        <v>198</v>
      </c>
      <c r="BB83" s="43">
        <v>0</v>
      </c>
      <c r="BC83" s="41">
        <v>0</v>
      </c>
      <c r="BD83" s="41">
        <v>0</v>
      </c>
      <c r="BE83" s="31">
        <v>0</v>
      </c>
      <c r="BF83" s="31">
        <f t="shared" si="123"/>
        <v>103</v>
      </c>
      <c r="BG83" s="31">
        <f t="shared" si="124"/>
        <v>0</v>
      </c>
      <c r="BH83" s="31">
        <v>0</v>
      </c>
      <c r="BI83" s="31">
        <v>103</v>
      </c>
      <c r="BJ83" s="31">
        <v>0</v>
      </c>
      <c r="BK83" s="31">
        <v>0</v>
      </c>
      <c r="BL83" s="45">
        <v>0</v>
      </c>
      <c r="BM83" s="45">
        <v>0</v>
      </c>
      <c r="BN83" s="45">
        <v>97</v>
      </c>
      <c r="BO83" s="45">
        <v>0</v>
      </c>
      <c r="BP83" s="34">
        <f t="shared" si="125"/>
        <v>0.56205817591841467</v>
      </c>
      <c r="BQ83" s="134">
        <v>3</v>
      </c>
      <c r="BR83" s="94">
        <f t="shared" si="126"/>
        <v>3.0927835051546393</v>
      </c>
      <c r="BS83" s="45">
        <f t="shared" si="85"/>
        <v>5</v>
      </c>
      <c r="BT83" s="45">
        <f t="shared" si="86"/>
        <v>21</v>
      </c>
      <c r="BU83" s="45">
        <f t="shared" si="87"/>
        <v>77</v>
      </c>
      <c r="BV83" s="46">
        <v>0</v>
      </c>
      <c r="BW83" s="46">
        <v>0</v>
      </c>
      <c r="BX83" s="46">
        <v>0</v>
      </c>
      <c r="BY83" s="46">
        <v>5</v>
      </c>
      <c r="BZ83" s="46">
        <v>21</v>
      </c>
      <c r="CA83" s="46">
        <v>77</v>
      </c>
      <c r="CB83" s="46">
        <v>0</v>
      </c>
      <c r="CC83" s="46">
        <v>0</v>
      </c>
      <c r="CD83" s="46">
        <v>0</v>
      </c>
      <c r="CE83" s="45">
        <f t="shared" si="88"/>
        <v>0</v>
      </c>
      <c r="CF83" s="45">
        <f t="shared" si="89"/>
        <v>0</v>
      </c>
      <c r="CG83" s="45">
        <f t="shared" si="90"/>
        <v>0</v>
      </c>
      <c r="CH83" s="46">
        <v>0</v>
      </c>
      <c r="CI83" s="46">
        <v>0</v>
      </c>
      <c r="CJ83" s="46">
        <v>0</v>
      </c>
      <c r="CK83" s="46">
        <v>0</v>
      </c>
      <c r="CL83" s="46">
        <v>0</v>
      </c>
      <c r="CM83" s="46">
        <v>0</v>
      </c>
      <c r="CN83" s="46">
        <v>0</v>
      </c>
      <c r="CO83" s="46">
        <v>0</v>
      </c>
      <c r="CP83" s="46">
        <v>0</v>
      </c>
      <c r="CQ83" s="45">
        <f t="shared" si="91"/>
        <v>13</v>
      </c>
      <c r="CR83" s="47">
        <f t="shared" si="92"/>
        <v>7.532738440143702E-2</v>
      </c>
      <c r="CS83" s="45">
        <f t="shared" si="93"/>
        <v>12</v>
      </c>
      <c r="CT83" s="45">
        <f t="shared" si="94"/>
        <v>0</v>
      </c>
      <c r="CU83" s="45">
        <f t="shared" si="95"/>
        <v>12</v>
      </c>
      <c r="CV83" s="45">
        <f t="shared" si="96"/>
        <v>0</v>
      </c>
      <c r="CW83" s="45">
        <v>0</v>
      </c>
      <c r="CX83" s="45">
        <v>0</v>
      </c>
      <c r="CY83" s="45">
        <f t="shared" si="97"/>
        <v>12</v>
      </c>
      <c r="CZ83" s="45">
        <v>0</v>
      </c>
      <c r="DA83" s="45">
        <v>12</v>
      </c>
      <c r="DB83" s="45">
        <f t="shared" si="98"/>
        <v>0</v>
      </c>
      <c r="DC83" s="45">
        <v>0</v>
      </c>
      <c r="DD83" s="45">
        <v>0</v>
      </c>
      <c r="DE83" s="45">
        <f t="shared" si="99"/>
        <v>0</v>
      </c>
      <c r="DF83" s="45">
        <f t="shared" si="100"/>
        <v>0</v>
      </c>
      <c r="DG83" s="45">
        <f t="shared" si="101"/>
        <v>0</v>
      </c>
      <c r="DH83" s="45">
        <f t="shared" si="102"/>
        <v>0</v>
      </c>
      <c r="DI83" s="45">
        <v>0</v>
      </c>
      <c r="DJ83" s="45">
        <v>0</v>
      </c>
      <c r="DK83" s="45">
        <f t="shared" si="103"/>
        <v>0</v>
      </c>
      <c r="DL83" s="45">
        <v>0</v>
      </c>
      <c r="DM83" s="45">
        <v>0</v>
      </c>
      <c r="DN83" s="45">
        <f t="shared" si="104"/>
        <v>0</v>
      </c>
      <c r="DO83" s="45">
        <v>0</v>
      </c>
      <c r="DP83" s="45">
        <v>0</v>
      </c>
      <c r="DQ83" s="45">
        <f t="shared" si="105"/>
        <v>1</v>
      </c>
      <c r="DR83" s="45">
        <v>0</v>
      </c>
      <c r="DS83" s="45">
        <v>0</v>
      </c>
      <c r="DT83" s="45">
        <v>1</v>
      </c>
      <c r="DU83" s="45">
        <v>0</v>
      </c>
      <c r="DV83" s="48">
        <v>989.37</v>
      </c>
      <c r="DW83" s="48">
        <v>214.46</v>
      </c>
      <c r="DX83" s="45">
        <v>22</v>
      </c>
      <c r="DY83" s="45">
        <v>0</v>
      </c>
      <c r="DZ83" s="45">
        <v>0</v>
      </c>
      <c r="EA83" s="45">
        <f t="shared" si="106"/>
        <v>10</v>
      </c>
      <c r="EB83" s="47">
        <f t="shared" si="133"/>
        <v>76.923076923076934</v>
      </c>
      <c r="EC83" s="45">
        <f t="shared" si="107"/>
        <v>3</v>
      </c>
      <c r="ED83" s="45">
        <f t="shared" si="108"/>
        <v>3</v>
      </c>
      <c r="EE83" s="45">
        <f t="shared" si="109"/>
        <v>4</v>
      </c>
      <c r="EF83" s="45">
        <v>3</v>
      </c>
      <c r="EG83" s="45">
        <v>3</v>
      </c>
      <c r="EH83" s="45">
        <v>3</v>
      </c>
      <c r="EI83" s="45">
        <v>0</v>
      </c>
      <c r="EJ83" s="45">
        <v>0</v>
      </c>
      <c r="EK83" s="45">
        <v>0</v>
      </c>
      <c r="EL83" s="45">
        <v>0</v>
      </c>
      <c r="EM83" s="45">
        <v>0</v>
      </c>
      <c r="EN83" s="45">
        <v>1</v>
      </c>
      <c r="EO83" s="45">
        <f t="shared" si="134"/>
        <v>3</v>
      </c>
      <c r="EP83" s="47">
        <f t="shared" si="135"/>
        <v>23.076923076923077</v>
      </c>
      <c r="EQ83" s="45">
        <v>16</v>
      </c>
      <c r="ER83" s="45">
        <f t="shared" si="110"/>
        <v>10</v>
      </c>
      <c r="ES83" s="34">
        <f t="shared" si="127"/>
        <v>62.5</v>
      </c>
      <c r="ET83" s="45">
        <v>5</v>
      </c>
      <c r="EU83" s="45">
        <v>0</v>
      </c>
      <c r="EV83" s="45">
        <v>3</v>
      </c>
      <c r="EW83" s="45">
        <v>2</v>
      </c>
      <c r="EX83" s="48">
        <v>1349</v>
      </c>
      <c r="EY83" s="48">
        <v>236</v>
      </c>
      <c r="EZ83" s="48">
        <v>3148</v>
      </c>
      <c r="FA83" s="46">
        <v>0</v>
      </c>
    </row>
    <row r="84" spans="1:157" s="27" customFormat="1">
      <c r="A84" s="91" t="s">
        <v>248</v>
      </c>
      <c r="B84" s="91" t="s">
        <v>390</v>
      </c>
      <c r="C84" s="92" t="s">
        <v>33</v>
      </c>
      <c r="D84" s="93">
        <v>2413</v>
      </c>
      <c r="E84" s="93">
        <f t="shared" si="112"/>
        <v>58</v>
      </c>
      <c r="F84" s="93">
        <v>56</v>
      </c>
      <c r="G84" s="94">
        <f t="shared" si="113"/>
        <v>96.551724137931032</v>
      </c>
      <c r="H84" s="95">
        <v>2</v>
      </c>
      <c r="I84" s="96">
        <f t="shared" si="114"/>
        <v>3.4482758620689653</v>
      </c>
      <c r="J84" s="97">
        <v>49</v>
      </c>
      <c r="K84" s="96">
        <f t="shared" si="111"/>
        <v>2.0306672192291755</v>
      </c>
      <c r="L84" s="93">
        <v>1226</v>
      </c>
      <c r="M84" s="93">
        <v>631</v>
      </c>
      <c r="N84" s="98">
        <f t="shared" si="83"/>
        <v>26.150020721094076</v>
      </c>
      <c r="O84" s="93">
        <v>426</v>
      </c>
      <c r="P84" s="93">
        <v>231</v>
      </c>
      <c r="Q84" s="94">
        <f t="shared" si="84"/>
        <v>9.5731454620803991</v>
      </c>
      <c r="R84" s="97">
        <f t="shared" si="115"/>
        <v>32</v>
      </c>
      <c r="S84" s="97">
        <v>32</v>
      </c>
      <c r="T84" s="96">
        <f t="shared" si="116"/>
        <v>100</v>
      </c>
      <c r="U84" s="95">
        <v>0</v>
      </c>
      <c r="V84" s="96">
        <f t="shared" si="117"/>
        <v>0</v>
      </c>
      <c r="W84" s="93">
        <v>8</v>
      </c>
      <c r="X84" s="93">
        <v>0</v>
      </c>
      <c r="Y84" s="93">
        <v>29</v>
      </c>
      <c r="Z84" s="99">
        <f t="shared" si="118"/>
        <v>1.2018234562784915</v>
      </c>
      <c r="AA84" s="93">
        <v>29</v>
      </c>
      <c r="AB84" s="31">
        <v>0</v>
      </c>
      <c r="AC84" s="99">
        <f t="shared" si="119"/>
        <v>1.2018234562784915</v>
      </c>
      <c r="AD84" s="100">
        <v>160.64934858631</v>
      </c>
      <c r="AE84" s="101">
        <v>165.25064285714299</v>
      </c>
      <c r="AF84" s="101">
        <v>677.74968750000005</v>
      </c>
      <c r="AG84" s="101">
        <v>493.83499999999998</v>
      </c>
      <c r="AH84" s="96">
        <v>5</v>
      </c>
      <c r="AI84" s="102">
        <v>4</v>
      </c>
      <c r="AJ84" s="97">
        <v>5</v>
      </c>
      <c r="AK84" s="96">
        <f t="shared" si="120"/>
        <v>15.625</v>
      </c>
      <c r="AL84" s="93">
        <v>4</v>
      </c>
      <c r="AM84" s="93">
        <v>0</v>
      </c>
      <c r="AN84" s="39">
        <f t="shared" si="128"/>
        <v>50</v>
      </c>
      <c r="AO84" s="93">
        <v>5</v>
      </c>
      <c r="AP84" s="99">
        <f t="shared" si="121"/>
        <v>17.241379310344829</v>
      </c>
      <c r="AQ84" s="45">
        <v>4</v>
      </c>
      <c r="AR84" s="170">
        <v>0</v>
      </c>
      <c r="AS84" s="99">
        <f t="shared" si="129"/>
        <v>13.793103448275861</v>
      </c>
      <c r="AT84" s="93">
        <v>2</v>
      </c>
      <c r="AU84" s="162">
        <f t="shared" si="130"/>
        <v>8.2884376295068382E-2</v>
      </c>
      <c r="AV84" s="35" t="s">
        <v>456</v>
      </c>
      <c r="AW84" s="97">
        <f t="shared" si="131"/>
        <v>58</v>
      </c>
      <c r="AX84" s="97">
        <f t="shared" si="132"/>
        <v>0</v>
      </c>
      <c r="AY84" s="96">
        <f t="shared" si="122"/>
        <v>2.403646912556983</v>
      </c>
      <c r="AZ84" s="97">
        <v>8</v>
      </c>
      <c r="BA84" s="97">
        <v>50</v>
      </c>
      <c r="BB84" s="97">
        <v>0</v>
      </c>
      <c r="BC84" s="97">
        <v>0</v>
      </c>
      <c r="BD84" s="97">
        <v>0</v>
      </c>
      <c r="BE84" s="93">
        <v>0</v>
      </c>
      <c r="BF84" s="93">
        <f t="shared" si="123"/>
        <v>50</v>
      </c>
      <c r="BG84" s="93">
        <f t="shared" si="124"/>
        <v>0</v>
      </c>
      <c r="BH84" s="93">
        <v>0</v>
      </c>
      <c r="BI84" s="93">
        <v>50</v>
      </c>
      <c r="BJ84" s="93">
        <v>0</v>
      </c>
      <c r="BK84" s="93">
        <v>0</v>
      </c>
      <c r="BL84" s="103">
        <v>0</v>
      </c>
      <c r="BM84" s="103">
        <v>0</v>
      </c>
      <c r="BN84" s="103">
        <v>42</v>
      </c>
      <c r="BO84" s="103">
        <v>0</v>
      </c>
      <c r="BP84" s="94">
        <f t="shared" si="125"/>
        <v>1.7405719021964361</v>
      </c>
      <c r="BQ84" s="140">
        <v>2</v>
      </c>
      <c r="BR84" s="94">
        <f t="shared" si="126"/>
        <v>4.7619047619047619</v>
      </c>
      <c r="BS84" s="103">
        <f t="shared" si="85"/>
        <v>0</v>
      </c>
      <c r="BT84" s="103">
        <f t="shared" si="86"/>
        <v>36</v>
      </c>
      <c r="BU84" s="103">
        <f t="shared" si="87"/>
        <v>14</v>
      </c>
      <c r="BV84" s="103">
        <v>0</v>
      </c>
      <c r="BW84" s="103">
        <v>0</v>
      </c>
      <c r="BX84" s="103">
        <v>0</v>
      </c>
      <c r="BY84" s="103">
        <v>0</v>
      </c>
      <c r="BZ84" s="103">
        <v>36</v>
      </c>
      <c r="CA84" s="103">
        <v>14</v>
      </c>
      <c r="CB84" s="103">
        <v>0</v>
      </c>
      <c r="CC84" s="103">
        <v>0</v>
      </c>
      <c r="CD84" s="103">
        <v>0</v>
      </c>
      <c r="CE84" s="103">
        <f t="shared" si="88"/>
        <v>0</v>
      </c>
      <c r="CF84" s="103">
        <f t="shared" si="89"/>
        <v>0</v>
      </c>
      <c r="CG84" s="103">
        <f t="shared" si="90"/>
        <v>0</v>
      </c>
      <c r="CH84" s="91">
        <v>0</v>
      </c>
      <c r="CI84" s="91">
        <v>0</v>
      </c>
      <c r="CJ84" s="91">
        <v>0</v>
      </c>
      <c r="CK84" s="91">
        <v>0</v>
      </c>
      <c r="CL84" s="91">
        <v>0</v>
      </c>
      <c r="CM84" s="91">
        <v>0</v>
      </c>
      <c r="CN84" s="91">
        <v>0</v>
      </c>
      <c r="CO84" s="91">
        <v>0</v>
      </c>
      <c r="CP84" s="91">
        <v>0</v>
      </c>
      <c r="CQ84" s="103">
        <f t="shared" si="91"/>
        <v>0</v>
      </c>
      <c r="CR84" s="104">
        <f t="shared" si="92"/>
        <v>0</v>
      </c>
      <c r="CS84" s="103">
        <f t="shared" si="93"/>
        <v>0</v>
      </c>
      <c r="CT84" s="103">
        <f t="shared" si="94"/>
        <v>0</v>
      </c>
      <c r="CU84" s="103">
        <f t="shared" si="95"/>
        <v>0</v>
      </c>
      <c r="CV84" s="103">
        <f t="shared" si="96"/>
        <v>0</v>
      </c>
      <c r="CW84" s="103">
        <v>0</v>
      </c>
      <c r="CX84" s="103">
        <v>0</v>
      </c>
      <c r="CY84" s="103">
        <f t="shared" si="97"/>
        <v>0</v>
      </c>
      <c r="CZ84" s="103">
        <v>0</v>
      </c>
      <c r="DA84" s="103">
        <v>0</v>
      </c>
      <c r="DB84" s="103">
        <f t="shared" si="98"/>
        <v>0</v>
      </c>
      <c r="DC84" s="103">
        <v>0</v>
      </c>
      <c r="DD84" s="103">
        <v>0</v>
      </c>
      <c r="DE84" s="103">
        <f t="shared" si="99"/>
        <v>0</v>
      </c>
      <c r="DF84" s="103">
        <f t="shared" si="100"/>
        <v>0</v>
      </c>
      <c r="DG84" s="103">
        <f t="shared" si="101"/>
        <v>0</v>
      </c>
      <c r="DH84" s="103">
        <f t="shared" si="102"/>
        <v>0</v>
      </c>
      <c r="DI84" s="103">
        <v>0</v>
      </c>
      <c r="DJ84" s="103">
        <v>0</v>
      </c>
      <c r="DK84" s="103">
        <f t="shared" si="103"/>
        <v>0</v>
      </c>
      <c r="DL84" s="103">
        <v>0</v>
      </c>
      <c r="DM84" s="103">
        <v>0</v>
      </c>
      <c r="DN84" s="103">
        <f t="shared" si="104"/>
        <v>0</v>
      </c>
      <c r="DO84" s="103">
        <v>0</v>
      </c>
      <c r="DP84" s="103">
        <v>0</v>
      </c>
      <c r="DQ84" s="103">
        <f t="shared" si="105"/>
        <v>0</v>
      </c>
      <c r="DR84" s="103">
        <v>0</v>
      </c>
      <c r="DS84" s="103">
        <v>0</v>
      </c>
      <c r="DT84" s="103">
        <v>0</v>
      </c>
      <c r="DU84" s="103">
        <v>0</v>
      </c>
      <c r="DV84" s="105"/>
      <c r="DW84" s="105"/>
      <c r="DX84" s="103">
        <v>0</v>
      </c>
      <c r="DY84" s="103">
        <v>0</v>
      </c>
      <c r="DZ84" s="103">
        <v>0</v>
      </c>
      <c r="EA84" s="103">
        <f t="shared" si="106"/>
        <v>0</v>
      </c>
      <c r="EB84" s="104" t="s">
        <v>453</v>
      </c>
      <c r="EC84" s="103">
        <f t="shared" si="107"/>
        <v>0</v>
      </c>
      <c r="ED84" s="103">
        <f t="shared" si="108"/>
        <v>0</v>
      </c>
      <c r="EE84" s="103">
        <f t="shared" si="109"/>
        <v>0</v>
      </c>
      <c r="EF84" s="103">
        <v>0</v>
      </c>
      <c r="EG84" s="103">
        <v>0</v>
      </c>
      <c r="EH84" s="103">
        <v>0</v>
      </c>
      <c r="EI84" s="103">
        <v>0</v>
      </c>
      <c r="EJ84" s="103">
        <v>0</v>
      </c>
      <c r="EK84" s="103">
        <v>0</v>
      </c>
      <c r="EL84" s="103">
        <v>0</v>
      </c>
      <c r="EM84" s="103">
        <v>0</v>
      </c>
      <c r="EN84" s="103">
        <v>0</v>
      </c>
      <c r="EO84" s="103">
        <f t="shared" si="134"/>
        <v>0</v>
      </c>
      <c r="EP84" s="104" t="s">
        <v>453</v>
      </c>
      <c r="EQ84" s="103">
        <v>3</v>
      </c>
      <c r="ER84" s="103">
        <f t="shared" si="110"/>
        <v>2</v>
      </c>
      <c r="ES84" s="94">
        <f t="shared" si="127"/>
        <v>66.666666666666657</v>
      </c>
      <c r="ET84" s="103">
        <v>0</v>
      </c>
      <c r="EU84" s="103">
        <v>0</v>
      </c>
      <c r="EV84" s="103">
        <v>2</v>
      </c>
      <c r="EW84" s="103">
        <v>0</v>
      </c>
      <c r="EX84" s="105">
        <v>2356.2249999999999</v>
      </c>
      <c r="EY84" s="105">
        <v>631.99</v>
      </c>
      <c r="EZ84" s="105">
        <v>4080.46</v>
      </c>
      <c r="FA84" s="91">
        <v>0</v>
      </c>
    </row>
    <row r="85" spans="1:157" s="27" customFormat="1">
      <c r="A85" s="91" t="s">
        <v>249</v>
      </c>
      <c r="B85" s="91" t="s">
        <v>390</v>
      </c>
      <c r="C85" s="92" t="s">
        <v>31</v>
      </c>
      <c r="D85" s="93">
        <v>23227</v>
      </c>
      <c r="E85" s="93">
        <f t="shared" si="112"/>
        <v>934</v>
      </c>
      <c r="F85" s="93">
        <v>888</v>
      </c>
      <c r="G85" s="94">
        <f t="shared" si="113"/>
        <v>95.074946466809422</v>
      </c>
      <c r="H85" s="95">
        <v>46</v>
      </c>
      <c r="I85" s="96">
        <f t="shared" si="114"/>
        <v>4.925053533190578</v>
      </c>
      <c r="J85" s="97">
        <v>773</v>
      </c>
      <c r="K85" s="96">
        <f t="shared" si="111"/>
        <v>3.3280234210186421</v>
      </c>
      <c r="L85" s="93">
        <v>13095</v>
      </c>
      <c r="M85" s="93">
        <v>6751</v>
      </c>
      <c r="N85" s="98">
        <f t="shared" si="83"/>
        <v>29.065311921470705</v>
      </c>
      <c r="O85" s="93">
        <v>5010</v>
      </c>
      <c r="P85" s="93">
        <v>2654</v>
      </c>
      <c r="Q85" s="94">
        <f t="shared" si="84"/>
        <v>11.426357256640978</v>
      </c>
      <c r="R85" s="97">
        <f t="shared" si="115"/>
        <v>992</v>
      </c>
      <c r="S85" s="97">
        <v>990</v>
      </c>
      <c r="T85" s="96">
        <f t="shared" si="116"/>
        <v>99.798387096774192</v>
      </c>
      <c r="U85" s="95">
        <v>2</v>
      </c>
      <c r="V85" s="96">
        <f t="shared" si="117"/>
        <v>0.20161290322580644</v>
      </c>
      <c r="W85" s="93">
        <v>241</v>
      </c>
      <c r="X85" s="93">
        <v>4</v>
      </c>
      <c r="Y85" s="93">
        <v>840</v>
      </c>
      <c r="Z85" s="99">
        <f t="shared" si="118"/>
        <v>3.6164808197356528</v>
      </c>
      <c r="AA85" s="93">
        <v>840</v>
      </c>
      <c r="AB85" s="31">
        <v>2</v>
      </c>
      <c r="AC85" s="99">
        <f t="shared" si="119"/>
        <v>3.6250914883540708</v>
      </c>
      <c r="AD85" s="100">
        <v>92.112521135814205</v>
      </c>
      <c r="AE85" s="101">
        <v>66.266558436878896</v>
      </c>
      <c r="AF85" s="101">
        <v>604.54015151515102</v>
      </c>
      <c r="AG85" s="101">
        <v>898.69564315352704</v>
      </c>
      <c r="AH85" s="96">
        <v>8</v>
      </c>
      <c r="AI85" s="102">
        <v>18</v>
      </c>
      <c r="AJ85" s="97">
        <v>238</v>
      </c>
      <c r="AK85" s="96">
        <f t="shared" si="120"/>
        <v>24.040404040404042</v>
      </c>
      <c r="AL85" s="93">
        <v>119</v>
      </c>
      <c r="AM85" s="93">
        <v>2</v>
      </c>
      <c r="AN85" s="39">
        <f t="shared" si="128"/>
        <v>49.387755102040813</v>
      </c>
      <c r="AO85" s="93">
        <v>206</v>
      </c>
      <c r="AP85" s="99">
        <f t="shared" si="121"/>
        <v>24.523809523809522</v>
      </c>
      <c r="AQ85" s="45">
        <v>100</v>
      </c>
      <c r="AR85" s="170">
        <v>1</v>
      </c>
      <c r="AS85" s="99">
        <f t="shared" si="129"/>
        <v>12.023809523809524</v>
      </c>
      <c r="AT85" s="93">
        <v>55</v>
      </c>
      <c r="AU85" s="162">
        <f t="shared" si="130"/>
        <v>0.23679338700650104</v>
      </c>
      <c r="AV85" s="35" t="s">
        <v>456</v>
      </c>
      <c r="AW85" s="97">
        <f t="shared" si="131"/>
        <v>337</v>
      </c>
      <c r="AX85" s="97">
        <f t="shared" si="132"/>
        <v>4</v>
      </c>
      <c r="AY85" s="96">
        <f t="shared" si="122"/>
        <v>1.4681189994403065</v>
      </c>
      <c r="AZ85" s="97">
        <v>13</v>
      </c>
      <c r="BA85" s="97">
        <v>324</v>
      </c>
      <c r="BB85" s="97">
        <v>0</v>
      </c>
      <c r="BC85" s="97">
        <v>0</v>
      </c>
      <c r="BD85" s="97">
        <v>4</v>
      </c>
      <c r="BE85" s="93">
        <v>0</v>
      </c>
      <c r="BF85" s="93">
        <f t="shared" si="123"/>
        <v>325</v>
      </c>
      <c r="BG85" s="93">
        <f t="shared" si="124"/>
        <v>4</v>
      </c>
      <c r="BH85" s="93">
        <v>0</v>
      </c>
      <c r="BI85" s="93">
        <v>325</v>
      </c>
      <c r="BJ85" s="93">
        <v>0</v>
      </c>
      <c r="BK85" s="93">
        <v>0</v>
      </c>
      <c r="BL85" s="103">
        <v>4</v>
      </c>
      <c r="BM85" s="103">
        <v>0</v>
      </c>
      <c r="BN85" s="103">
        <v>308</v>
      </c>
      <c r="BO85" s="103">
        <v>3</v>
      </c>
      <c r="BP85" s="94">
        <f t="shared" si="125"/>
        <v>1.3389589701640332</v>
      </c>
      <c r="BQ85" s="140">
        <v>179</v>
      </c>
      <c r="BR85" s="94">
        <f t="shared" si="126"/>
        <v>57.556270096463024</v>
      </c>
      <c r="BS85" s="103">
        <f t="shared" si="85"/>
        <v>0</v>
      </c>
      <c r="BT85" s="103">
        <f t="shared" si="86"/>
        <v>96</v>
      </c>
      <c r="BU85" s="103">
        <f t="shared" si="87"/>
        <v>229</v>
      </c>
      <c r="BV85" s="103">
        <v>0</v>
      </c>
      <c r="BW85" s="103">
        <v>0</v>
      </c>
      <c r="BX85" s="103">
        <v>0</v>
      </c>
      <c r="BY85" s="103">
        <v>0</v>
      </c>
      <c r="BZ85" s="103">
        <v>96</v>
      </c>
      <c r="CA85" s="103">
        <v>229</v>
      </c>
      <c r="CB85" s="103">
        <v>0</v>
      </c>
      <c r="CC85" s="103">
        <v>0</v>
      </c>
      <c r="CD85" s="103">
        <v>0</v>
      </c>
      <c r="CE85" s="103">
        <f t="shared" si="88"/>
        <v>0</v>
      </c>
      <c r="CF85" s="103">
        <f t="shared" si="89"/>
        <v>3</v>
      </c>
      <c r="CG85" s="103">
        <f t="shared" si="90"/>
        <v>1</v>
      </c>
      <c r="CH85" s="91">
        <v>0</v>
      </c>
      <c r="CI85" s="91">
        <v>0</v>
      </c>
      <c r="CJ85" s="91">
        <v>0</v>
      </c>
      <c r="CK85" s="91">
        <v>0</v>
      </c>
      <c r="CL85" s="91">
        <v>3</v>
      </c>
      <c r="CM85" s="91">
        <v>1</v>
      </c>
      <c r="CN85" s="91">
        <v>0</v>
      </c>
      <c r="CO85" s="91">
        <v>0</v>
      </c>
      <c r="CP85" s="91">
        <v>0</v>
      </c>
      <c r="CQ85" s="103">
        <f t="shared" si="91"/>
        <v>20</v>
      </c>
      <c r="CR85" s="104">
        <f t="shared" si="92"/>
        <v>8.6106686184182199E-2</v>
      </c>
      <c r="CS85" s="103">
        <f t="shared" si="93"/>
        <v>19</v>
      </c>
      <c r="CT85" s="103">
        <f t="shared" si="94"/>
        <v>0</v>
      </c>
      <c r="CU85" s="103">
        <f t="shared" si="95"/>
        <v>19</v>
      </c>
      <c r="CV85" s="103">
        <f t="shared" si="96"/>
        <v>0</v>
      </c>
      <c r="CW85" s="103">
        <v>0</v>
      </c>
      <c r="CX85" s="103">
        <v>0</v>
      </c>
      <c r="CY85" s="103">
        <f t="shared" si="97"/>
        <v>19</v>
      </c>
      <c r="CZ85" s="103">
        <v>0</v>
      </c>
      <c r="DA85" s="103">
        <v>19</v>
      </c>
      <c r="DB85" s="103">
        <f t="shared" si="98"/>
        <v>0</v>
      </c>
      <c r="DC85" s="103">
        <v>0</v>
      </c>
      <c r="DD85" s="103">
        <v>0</v>
      </c>
      <c r="DE85" s="103">
        <f t="shared" si="99"/>
        <v>0</v>
      </c>
      <c r="DF85" s="103">
        <f t="shared" si="100"/>
        <v>0</v>
      </c>
      <c r="DG85" s="103">
        <f t="shared" si="101"/>
        <v>0</v>
      </c>
      <c r="DH85" s="103">
        <f t="shared" si="102"/>
        <v>0</v>
      </c>
      <c r="DI85" s="103">
        <v>0</v>
      </c>
      <c r="DJ85" s="103">
        <v>0</v>
      </c>
      <c r="DK85" s="103">
        <f t="shared" si="103"/>
        <v>0</v>
      </c>
      <c r="DL85" s="103">
        <v>0</v>
      </c>
      <c r="DM85" s="103">
        <v>0</v>
      </c>
      <c r="DN85" s="103">
        <f t="shared" si="104"/>
        <v>0</v>
      </c>
      <c r="DO85" s="103">
        <v>0</v>
      </c>
      <c r="DP85" s="103">
        <v>0</v>
      </c>
      <c r="DQ85" s="103">
        <f t="shared" si="105"/>
        <v>1</v>
      </c>
      <c r="DR85" s="103">
        <v>0</v>
      </c>
      <c r="DS85" s="103">
        <v>0</v>
      </c>
      <c r="DT85" s="103">
        <v>1</v>
      </c>
      <c r="DU85" s="103">
        <v>0</v>
      </c>
      <c r="DV85" s="105">
        <v>1133.2851515151499</v>
      </c>
      <c r="DW85" s="105">
        <v>450.63</v>
      </c>
      <c r="DX85" s="103">
        <v>28</v>
      </c>
      <c r="DY85" s="103">
        <v>0</v>
      </c>
      <c r="DZ85" s="103">
        <v>4</v>
      </c>
      <c r="EA85" s="103">
        <f t="shared" si="106"/>
        <v>22</v>
      </c>
      <c r="EB85" s="104">
        <f t="shared" si="133"/>
        <v>110.00000000000001</v>
      </c>
      <c r="EC85" s="103">
        <f t="shared" si="107"/>
        <v>10</v>
      </c>
      <c r="ED85" s="103">
        <f t="shared" si="108"/>
        <v>7</v>
      </c>
      <c r="EE85" s="103">
        <f t="shared" si="109"/>
        <v>5</v>
      </c>
      <c r="EF85" s="103">
        <v>10</v>
      </c>
      <c r="EG85" s="103">
        <v>7</v>
      </c>
      <c r="EH85" s="103">
        <v>5</v>
      </c>
      <c r="EI85" s="103">
        <v>0</v>
      </c>
      <c r="EJ85" s="103">
        <v>0</v>
      </c>
      <c r="EK85" s="103">
        <v>0</v>
      </c>
      <c r="EL85" s="103">
        <v>0</v>
      </c>
      <c r="EM85" s="103">
        <v>0</v>
      </c>
      <c r="EN85" s="103">
        <v>0</v>
      </c>
      <c r="EO85" s="103">
        <f t="shared" si="134"/>
        <v>-2</v>
      </c>
      <c r="EP85" s="104">
        <f t="shared" si="135"/>
        <v>-10</v>
      </c>
      <c r="EQ85" s="103">
        <v>13</v>
      </c>
      <c r="ER85" s="103">
        <f t="shared" si="110"/>
        <v>9</v>
      </c>
      <c r="ES85" s="94">
        <f t="shared" si="127"/>
        <v>69.230769230769226</v>
      </c>
      <c r="ET85" s="103">
        <v>6</v>
      </c>
      <c r="EU85" s="103">
        <v>2</v>
      </c>
      <c r="EV85" s="103">
        <v>1</v>
      </c>
      <c r="EW85" s="103">
        <v>0</v>
      </c>
      <c r="EX85" s="105">
        <v>1243.8922222222218</v>
      </c>
      <c r="EY85" s="105">
        <v>380.67</v>
      </c>
      <c r="EZ85" s="105">
        <v>2242.35</v>
      </c>
      <c r="FA85" s="91">
        <v>0</v>
      </c>
    </row>
    <row r="86" spans="1:157" s="27" customFormat="1">
      <c r="A86" s="26" t="s">
        <v>408</v>
      </c>
      <c r="B86" s="26" t="s">
        <v>438</v>
      </c>
      <c r="C86" s="29" t="s">
        <v>32</v>
      </c>
      <c r="D86" s="31">
        <v>116377</v>
      </c>
      <c r="E86" s="31">
        <f t="shared" si="112"/>
        <v>450</v>
      </c>
      <c r="F86" s="31">
        <v>441</v>
      </c>
      <c r="G86" s="34">
        <f t="shared" si="113"/>
        <v>98</v>
      </c>
      <c r="H86" s="32">
        <v>9</v>
      </c>
      <c r="I86" s="30">
        <f t="shared" si="114"/>
        <v>2</v>
      </c>
      <c r="J86" s="41">
        <v>441</v>
      </c>
      <c r="K86" s="30">
        <f t="shared" si="111"/>
        <v>0.37894085601106747</v>
      </c>
      <c r="L86" s="31">
        <v>35336</v>
      </c>
      <c r="M86" s="31">
        <v>21974</v>
      </c>
      <c r="N86" s="90">
        <f t="shared" si="83"/>
        <v>18.881737800424485</v>
      </c>
      <c r="O86" s="31">
        <v>15534</v>
      </c>
      <c r="P86" s="31">
        <v>11191</v>
      </c>
      <c r="Q86" s="34">
        <f t="shared" si="84"/>
        <v>9.6161612689792655</v>
      </c>
      <c r="R86" s="41">
        <f t="shared" si="115"/>
        <v>2800</v>
      </c>
      <c r="S86" s="41">
        <v>2793</v>
      </c>
      <c r="T86" s="30">
        <f t="shared" si="116"/>
        <v>99.75</v>
      </c>
      <c r="U86" s="32">
        <v>7</v>
      </c>
      <c r="V86" s="30">
        <f t="shared" si="117"/>
        <v>0.25</v>
      </c>
      <c r="W86" s="31">
        <v>129</v>
      </c>
      <c r="X86" s="31">
        <v>2</v>
      </c>
      <c r="Y86" s="31">
        <v>2175</v>
      </c>
      <c r="Z86" s="39">
        <f t="shared" si="118"/>
        <v>1.8689259905307749</v>
      </c>
      <c r="AA86" s="31">
        <v>2175</v>
      </c>
      <c r="AB86" s="31">
        <v>2</v>
      </c>
      <c r="AC86" s="39">
        <f t="shared" si="119"/>
        <v>1.8706445431657459</v>
      </c>
      <c r="AD86" s="42">
        <v>68.226282727245305</v>
      </c>
      <c r="AE86" s="38">
        <v>51.6218623827125</v>
      </c>
      <c r="AF86" s="38">
        <v>781.88605855855894</v>
      </c>
      <c r="AG86" s="38">
        <v>1407.3960465116299</v>
      </c>
      <c r="AH86" s="30">
        <v>11.1388888888889</v>
      </c>
      <c r="AI86" s="40">
        <v>27.263565891472901</v>
      </c>
      <c r="AJ86" s="41">
        <v>1166</v>
      </c>
      <c r="AK86" s="30">
        <f t="shared" si="120"/>
        <v>41.747225205871821</v>
      </c>
      <c r="AL86" s="31">
        <v>81</v>
      </c>
      <c r="AM86" s="31">
        <v>1</v>
      </c>
      <c r="AN86" s="39">
        <f t="shared" si="128"/>
        <v>62.595419847328252</v>
      </c>
      <c r="AO86" s="31">
        <v>956</v>
      </c>
      <c r="AP86" s="39">
        <f t="shared" si="121"/>
        <v>43.954022988505749</v>
      </c>
      <c r="AQ86" s="45">
        <v>74</v>
      </c>
      <c r="AR86" s="169">
        <v>1</v>
      </c>
      <c r="AS86" s="39">
        <f t="shared" si="129"/>
        <v>3.4482758620689653</v>
      </c>
      <c r="AT86" s="31">
        <v>335</v>
      </c>
      <c r="AU86" s="156">
        <f t="shared" si="130"/>
        <v>0.28785756635761361</v>
      </c>
      <c r="AV86" s="35" t="s">
        <v>456</v>
      </c>
      <c r="AW86" s="41">
        <f t="shared" si="131"/>
        <v>560</v>
      </c>
      <c r="AX86" s="41">
        <f t="shared" si="132"/>
        <v>1</v>
      </c>
      <c r="AY86" s="30">
        <f t="shared" si="122"/>
        <v>0.4820540141093172</v>
      </c>
      <c r="AZ86" s="41">
        <v>3</v>
      </c>
      <c r="BA86" s="41">
        <v>555</v>
      </c>
      <c r="BB86" s="41">
        <v>2</v>
      </c>
      <c r="BC86" s="41">
        <v>0</v>
      </c>
      <c r="BD86" s="41">
        <v>1</v>
      </c>
      <c r="BE86" s="31">
        <v>0</v>
      </c>
      <c r="BF86" s="31">
        <f t="shared" si="123"/>
        <v>523</v>
      </c>
      <c r="BG86" s="31">
        <f t="shared" si="124"/>
        <v>1</v>
      </c>
      <c r="BH86" s="31">
        <v>2</v>
      </c>
      <c r="BI86" s="31">
        <v>519</v>
      </c>
      <c r="BJ86" s="31">
        <v>2</v>
      </c>
      <c r="BK86" s="31">
        <v>0</v>
      </c>
      <c r="BL86" s="45">
        <v>1</v>
      </c>
      <c r="BM86" s="45">
        <v>0</v>
      </c>
      <c r="BN86" s="45">
        <v>455</v>
      </c>
      <c r="BO86" s="45">
        <v>1</v>
      </c>
      <c r="BP86" s="34">
        <f t="shared" si="125"/>
        <v>0.39183000077334873</v>
      </c>
      <c r="BQ86" s="134">
        <v>98</v>
      </c>
      <c r="BR86" s="94">
        <f t="shared" si="126"/>
        <v>21.491228070175438</v>
      </c>
      <c r="BS86" s="45">
        <f t="shared" si="85"/>
        <v>0</v>
      </c>
      <c r="BT86" s="45">
        <f t="shared" si="86"/>
        <v>344</v>
      </c>
      <c r="BU86" s="45">
        <f t="shared" si="87"/>
        <v>179</v>
      </c>
      <c r="BV86" s="45">
        <v>0</v>
      </c>
      <c r="BW86" s="45">
        <v>0</v>
      </c>
      <c r="BX86" s="45">
        <v>2</v>
      </c>
      <c r="BY86" s="45">
        <v>0</v>
      </c>
      <c r="BZ86" s="45">
        <v>344</v>
      </c>
      <c r="CA86" s="45">
        <v>175</v>
      </c>
      <c r="CB86" s="45">
        <v>0</v>
      </c>
      <c r="CC86" s="45">
        <v>0</v>
      </c>
      <c r="CD86" s="45">
        <v>2</v>
      </c>
      <c r="CE86" s="45">
        <f t="shared" si="88"/>
        <v>0</v>
      </c>
      <c r="CF86" s="45">
        <f t="shared" si="89"/>
        <v>0</v>
      </c>
      <c r="CG86" s="45">
        <f t="shared" si="90"/>
        <v>1</v>
      </c>
      <c r="CH86" s="46">
        <v>0</v>
      </c>
      <c r="CI86" s="46">
        <v>0</v>
      </c>
      <c r="CJ86" s="46">
        <v>0</v>
      </c>
      <c r="CK86" s="46">
        <v>0</v>
      </c>
      <c r="CL86" s="46">
        <v>0</v>
      </c>
      <c r="CM86" s="46">
        <v>1</v>
      </c>
      <c r="CN86" s="46">
        <v>0</v>
      </c>
      <c r="CO86" s="46">
        <v>0</v>
      </c>
      <c r="CP86" s="46">
        <v>0</v>
      </c>
      <c r="CQ86" s="45">
        <f t="shared" si="91"/>
        <v>76</v>
      </c>
      <c r="CR86" s="47">
        <f t="shared" si="92"/>
        <v>6.5305000128891441E-2</v>
      </c>
      <c r="CS86" s="45">
        <f t="shared" si="93"/>
        <v>72</v>
      </c>
      <c r="CT86" s="45">
        <f t="shared" si="94"/>
        <v>0</v>
      </c>
      <c r="CU86" s="45">
        <f t="shared" si="95"/>
        <v>72</v>
      </c>
      <c r="CV86" s="45">
        <f t="shared" si="96"/>
        <v>0</v>
      </c>
      <c r="CW86" s="45">
        <v>0</v>
      </c>
      <c r="CX86" s="45">
        <v>0</v>
      </c>
      <c r="CY86" s="45">
        <f t="shared" si="97"/>
        <v>72</v>
      </c>
      <c r="CZ86" s="45">
        <v>0</v>
      </c>
      <c r="DA86" s="45">
        <v>72</v>
      </c>
      <c r="DB86" s="45">
        <f t="shared" si="98"/>
        <v>0</v>
      </c>
      <c r="DC86" s="45">
        <v>0</v>
      </c>
      <c r="DD86" s="45">
        <v>0</v>
      </c>
      <c r="DE86" s="45">
        <f t="shared" si="99"/>
        <v>0</v>
      </c>
      <c r="DF86" s="45">
        <f t="shared" si="100"/>
        <v>0</v>
      </c>
      <c r="DG86" s="45">
        <f t="shared" si="101"/>
        <v>0</v>
      </c>
      <c r="DH86" s="45">
        <f t="shared" si="102"/>
        <v>0</v>
      </c>
      <c r="DI86" s="45">
        <v>0</v>
      </c>
      <c r="DJ86" s="45">
        <v>0</v>
      </c>
      <c r="DK86" s="45">
        <f t="shared" si="103"/>
        <v>0</v>
      </c>
      <c r="DL86" s="45">
        <v>0</v>
      </c>
      <c r="DM86" s="45">
        <v>0</v>
      </c>
      <c r="DN86" s="45">
        <f t="shared" si="104"/>
        <v>0</v>
      </c>
      <c r="DO86" s="45">
        <v>0</v>
      </c>
      <c r="DP86" s="45">
        <v>0</v>
      </c>
      <c r="DQ86" s="45">
        <f t="shared" si="105"/>
        <v>4</v>
      </c>
      <c r="DR86" s="45">
        <v>0</v>
      </c>
      <c r="DS86" s="45">
        <v>0</v>
      </c>
      <c r="DT86" s="45">
        <v>4</v>
      </c>
      <c r="DU86" s="45">
        <v>0</v>
      </c>
      <c r="DV86" s="48">
        <v>2446.79</v>
      </c>
      <c r="DW86" s="48">
        <v>1444.59</v>
      </c>
      <c r="DX86" s="45">
        <v>266</v>
      </c>
      <c r="DY86" s="45">
        <v>0</v>
      </c>
      <c r="DZ86" s="45">
        <v>0</v>
      </c>
      <c r="EA86" s="45">
        <f t="shared" si="106"/>
        <v>68</v>
      </c>
      <c r="EB86" s="47">
        <f t="shared" si="133"/>
        <v>89.473684210526315</v>
      </c>
      <c r="EC86" s="45">
        <f t="shared" si="107"/>
        <v>52</v>
      </c>
      <c r="ED86" s="45">
        <f t="shared" si="108"/>
        <v>8</v>
      </c>
      <c r="EE86" s="45">
        <f t="shared" si="109"/>
        <v>8</v>
      </c>
      <c r="EF86" s="45">
        <v>49</v>
      </c>
      <c r="EG86" s="45">
        <v>7</v>
      </c>
      <c r="EH86" s="45">
        <v>8</v>
      </c>
      <c r="EI86" s="45">
        <v>0</v>
      </c>
      <c r="EJ86" s="45">
        <v>0</v>
      </c>
      <c r="EK86" s="45">
        <v>0</v>
      </c>
      <c r="EL86" s="45">
        <v>3</v>
      </c>
      <c r="EM86" s="45">
        <v>1</v>
      </c>
      <c r="EN86" s="45">
        <v>0</v>
      </c>
      <c r="EO86" s="45">
        <f t="shared" si="134"/>
        <v>8</v>
      </c>
      <c r="EP86" s="47">
        <f t="shared" si="135"/>
        <v>10.526315789473683</v>
      </c>
      <c r="EQ86" s="45">
        <v>90</v>
      </c>
      <c r="ER86" s="45">
        <f t="shared" si="110"/>
        <v>43</v>
      </c>
      <c r="ES86" s="34">
        <f t="shared" si="127"/>
        <v>47.777777777777779</v>
      </c>
      <c r="ET86" s="45">
        <v>23</v>
      </c>
      <c r="EU86" s="45">
        <v>4</v>
      </c>
      <c r="EV86" s="45">
        <v>14</v>
      </c>
      <c r="EW86" s="45">
        <v>2</v>
      </c>
      <c r="EX86" s="48">
        <v>1892.1301546272123</v>
      </c>
      <c r="EY86" s="48">
        <v>248.70716918801617</v>
      </c>
      <c r="EZ86" s="48">
        <v>12251.412587976649</v>
      </c>
      <c r="FA86" s="46">
        <v>1</v>
      </c>
    </row>
    <row r="87" spans="1:157" s="27" customFormat="1">
      <c r="A87" s="91" t="s">
        <v>250</v>
      </c>
      <c r="B87" s="91" t="s">
        <v>390</v>
      </c>
      <c r="C87" s="92" t="s">
        <v>32</v>
      </c>
      <c r="D87" s="93">
        <v>14540</v>
      </c>
      <c r="E87" s="93">
        <f t="shared" si="112"/>
        <v>512</v>
      </c>
      <c r="F87" s="93">
        <v>496</v>
      </c>
      <c r="G87" s="94">
        <f t="shared" si="113"/>
        <v>96.875</v>
      </c>
      <c r="H87" s="95">
        <v>16</v>
      </c>
      <c r="I87" s="96">
        <f t="shared" si="114"/>
        <v>3.125</v>
      </c>
      <c r="J87" s="97">
        <v>458</v>
      </c>
      <c r="K87" s="96">
        <f t="shared" si="111"/>
        <v>3.1499312242090785</v>
      </c>
      <c r="L87" s="93">
        <v>7241</v>
      </c>
      <c r="M87" s="93">
        <v>3699</v>
      </c>
      <c r="N87" s="98">
        <f t="shared" si="83"/>
        <v>25.440165061898213</v>
      </c>
      <c r="O87" s="93">
        <v>2278</v>
      </c>
      <c r="P87" s="93">
        <v>1335</v>
      </c>
      <c r="Q87" s="94">
        <f t="shared" si="84"/>
        <v>9.1815680880330124</v>
      </c>
      <c r="R87" s="97">
        <f t="shared" si="115"/>
        <v>383</v>
      </c>
      <c r="S87" s="97">
        <v>378</v>
      </c>
      <c r="T87" s="96">
        <f t="shared" si="116"/>
        <v>98.694516971279384</v>
      </c>
      <c r="U87" s="95">
        <v>5</v>
      </c>
      <c r="V87" s="96">
        <f t="shared" si="117"/>
        <v>1.3054830287206265</v>
      </c>
      <c r="W87" s="93">
        <v>124</v>
      </c>
      <c r="X87" s="93">
        <v>0</v>
      </c>
      <c r="Y87" s="93">
        <v>334</v>
      </c>
      <c r="Z87" s="99">
        <f t="shared" si="118"/>
        <v>2.2971114167812932</v>
      </c>
      <c r="AA87" s="93">
        <v>334</v>
      </c>
      <c r="AB87" s="31">
        <v>0</v>
      </c>
      <c r="AC87" s="99">
        <f t="shared" si="119"/>
        <v>2.2971114167812932</v>
      </c>
      <c r="AD87" s="100">
        <v>82.557652793157104</v>
      </c>
      <c r="AE87" s="101">
        <v>76.617282937380693</v>
      </c>
      <c r="AF87" s="101">
        <v>571.82161375661406</v>
      </c>
      <c r="AG87" s="101">
        <v>672.066048387097</v>
      </c>
      <c r="AH87" s="96">
        <v>7</v>
      </c>
      <c r="AI87" s="102">
        <v>9</v>
      </c>
      <c r="AJ87" s="97">
        <v>133</v>
      </c>
      <c r="AK87" s="96">
        <f t="shared" si="120"/>
        <v>35.185185185185183</v>
      </c>
      <c r="AL87" s="93">
        <v>93</v>
      </c>
      <c r="AM87" s="93">
        <v>0</v>
      </c>
      <c r="AN87" s="39">
        <f t="shared" si="128"/>
        <v>75</v>
      </c>
      <c r="AO87" s="93">
        <v>115</v>
      </c>
      <c r="AP87" s="99">
        <f t="shared" si="121"/>
        <v>34.431137724550901</v>
      </c>
      <c r="AQ87" s="45">
        <v>77</v>
      </c>
      <c r="AR87" s="170">
        <v>0</v>
      </c>
      <c r="AS87" s="99">
        <f t="shared" si="129"/>
        <v>23.053892215568865</v>
      </c>
      <c r="AT87" s="93">
        <v>50</v>
      </c>
      <c r="AU87" s="162">
        <f t="shared" si="130"/>
        <v>0.34387895460797796</v>
      </c>
      <c r="AV87" s="35" t="s">
        <v>456</v>
      </c>
      <c r="AW87" s="97">
        <f t="shared" si="131"/>
        <v>237</v>
      </c>
      <c r="AX87" s="97">
        <f t="shared" si="132"/>
        <v>0</v>
      </c>
      <c r="AY87" s="96">
        <f t="shared" si="122"/>
        <v>1.6299862448418159</v>
      </c>
      <c r="AZ87" s="97">
        <v>16</v>
      </c>
      <c r="BA87" s="97">
        <v>221</v>
      </c>
      <c r="BB87" s="97">
        <v>0</v>
      </c>
      <c r="BC87" s="97">
        <v>0</v>
      </c>
      <c r="BD87" s="97">
        <v>0</v>
      </c>
      <c r="BE87" s="93">
        <v>0</v>
      </c>
      <c r="BF87" s="93">
        <f t="shared" si="123"/>
        <v>213</v>
      </c>
      <c r="BG87" s="93">
        <f t="shared" si="124"/>
        <v>0</v>
      </c>
      <c r="BH87" s="93">
        <v>0</v>
      </c>
      <c r="BI87" s="93">
        <v>213</v>
      </c>
      <c r="BJ87" s="93">
        <v>0</v>
      </c>
      <c r="BK87" s="93">
        <v>0</v>
      </c>
      <c r="BL87" s="103">
        <v>0</v>
      </c>
      <c r="BM87" s="103">
        <v>0</v>
      </c>
      <c r="BN87" s="103">
        <v>176</v>
      </c>
      <c r="BO87" s="103">
        <v>0</v>
      </c>
      <c r="BP87" s="94">
        <f t="shared" si="125"/>
        <v>1.2104539202200826</v>
      </c>
      <c r="BQ87" s="140">
        <v>13</v>
      </c>
      <c r="BR87" s="94">
        <f t="shared" si="126"/>
        <v>7.3863636363636367</v>
      </c>
      <c r="BS87" s="103">
        <f t="shared" si="85"/>
        <v>0</v>
      </c>
      <c r="BT87" s="103">
        <f t="shared" si="86"/>
        <v>105</v>
      </c>
      <c r="BU87" s="103">
        <f t="shared" si="87"/>
        <v>108</v>
      </c>
      <c r="BV87" s="103">
        <v>0</v>
      </c>
      <c r="BW87" s="103">
        <v>0</v>
      </c>
      <c r="BX87" s="103">
        <v>0</v>
      </c>
      <c r="BY87" s="103">
        <v>0</v>
      </c>
      <c r="BZ87" s="103">
        <v>105</v>
      </c>
      <c r="CA87" s="103">
        <v>108</v>
      </c>
      <c r="CB87" s="103">
        <v>0</v>
      </c>
      <c r="CC87" s="103">
        <v>0</v>
      </c>
      <c r="CD87" s="103">
        <v>0</v>
      </c>
      <c r="CE87" s="103">
        <f t="shared" si="88"/>
        <v>0</v>
      </c>
      <c r="CF87" s="103">
        <f t="shared" si="89"/>
        <v>0</v>
      </c>
      <c r="CG87" s="103">
        <f t="shared" si="90"/>
        <v>0</v>
      </c>
      <c r="CH87" s="91">
        <v>0</v>
      </c>
      <c r="CI87" s="91">
        <v>0</v>
      </c>
      <c r="CJ87" s="91">
        <v>0</v>
      </c>
      <c r="CK87" s="91">
        <v>0</v>
      </c>
      <c r="CL87" s="91">
        <v>0</v>
      </c>
      <c r="CM87" s="91">
        <v>0</v>
      </c>
      <c r="CN87" s="91">
        <v>0</v>
      </c>
      <c r="CO87" s="91">
        <v>0</v>
      </c>
      <c r="CP87" s="91">
        <v>0</v>
      </c>
      <c r="CQ87" s="103">
        <f t="shared" si="91"/>
        <v>11</v>
      </c>
      <c r="CR87" s="104">
        <f t="shared" si="92"/>
        <v>7.5653370013755161E-2</v>
      </c>
      <c r="CS87" s="103">
        <f t="shared" si="93"/>
        <v>10</v>
      </c>
      <c r="CT87" s="103">
        <f t="shared" si="94"/>
        <v>0</v>
      </c>
      <c r="CU87" s="103">
        <f t="shared" si="95"/>
        <v>10</v>
      </c>
      <c r="CV87" s="103">
        <f t="shared" si="96"/>
        <v>0</v>
      </c>
      <c r="CW87" s="103">
        <v>0</v>
      </c>
      <c r="CX87" s="103">
        <v>0</v>
      </c>
      <c r="CY87" s="103">
        <f t="shared" si="97"/>
        <v>10</v>
      </c>
      <c r="CZ87" s="103">
        <v>0</v>
      </c>
      <c r="DA87" s="103">
        <v>10</v>
      </c>
      <c r="DB87" s="103">
        <f t="shared" si="98"/>
        <v>0</v>
      </c>
      <c r="DC87" s="103">
        <v>0</v>
      </c>
      <c r="DD87" s="103">
        <v>0</v>
      </c>
      <c r="DE87" s="103">
        <f t="shared" si="99"/>
        <v>0</v>
      </c>
      <c r="DF87" s="103">
        <f t="shared" si="100"/>
        <v>0</v>
      </c>
      <c r="DG87" s="103">
        <f t="shared" si="101"/>
        <v>0</v>
      </c>
      <c r="DH87" s="103">
        <f t="shared" si="102"/>
        <v>0</v>
      </c>
      <c r="DI87" s="103">
        <v>0</v>
      </c>
      <c r="DJ87" s="103">
        <v>0</v>
      </c>
      <c r="DK87" s="103">
        <f t="shared" si="103"/>
        <v>0</v>
      </c>
      <c r="DL87" s="103">
        <v>0</v>
      </c>
      <c r="DM87" s="103">
        <v>0</v>
      </c>
      <c r="DN87" s="103">
        <f t="shared" si="104"/>
        <v>0</v>
      </c>
      <c r="DO87" s="103">
        <v>0</v>
      </c>
      <c r="DP87" s="103">
        <v>0</v>
      </c>
      <c r="DQ87" s="103">
        <f t="shared" si="105"/>
        <v>1</v>
      </c>
      <c r="DR87" s="103">
        <v>0</v>
      </c>
      <c r="DS87" s="103">
        <v>0</v>
      </c>
      <c r="DT87" s="103">
        <v>1</v>
      </c>
      <c r="DU87" s="103">
        <v>0</v>
      </c>
      <c r="DV87" s="105">
        <v>1463.47307692308</v>
      </c>
      <c r="DW87" s="105">
        <v>450.74</v>
      </c>
      <c r="DX87" s="103">
        <v>9</v>
      </c>
      <c r="DY87" s="103">
        <v>0</v>
      </c>
      <c r="DZ87" s="103">
        <v>0</v>
      </c>
      <c r="EA87" s="103">
        <f t="shared" si="106"/>
        <v>7</v>
      </c>
      <c r="EB87" s="104">
        <f t="shared" si="133"/>
        <v>63.636363636363633</v>
      </c>
      <c r="EC87" s="103">
        <f t="shared" si="107"/>
        <v>1</v>
      </c>
      <c r="ED87" s="103">
        <f t="shared" si="108"/>
        <v>3</v>
      </c>
      <c r="EE87" s="103">
        <f t="shared" si="109"/>
        <v>3</v>
      </c>
      <c r="EF87" s="103">
        <v>1</v>
      </c>
      <c r="EG87" s="103">
        <v>3</v>
      </c>
      <c r="EH87" s="103">
        <v>3</v>
      </c>
      <c r="EI87" s="103">
        <v>0</v>
      </c>
      <c r="EJ87" s="103">
        <v>0</v>
      </c>
      <c r="EK87" s="103">
        <v>0</v>
      </c>
      <c r="EL87" s="103">
        <v>0</v>
      </c>
      <c r="EM87" s="103">
        <v>0</v>
      </c>
      <c r="EN87" s="103">
        <v>0</v>
      </c>
      <c r="EO87" s="103">
        <f t="shared" si="134"/>
        <v>4</v>
      </c>
      <c r="EP87" s="104">
        <f t="shared" si="135"/>
        <v>36.363636363636367</v>
      </c>
      <c r="EQ87" s="103">
        <v>32</v>
      </c>
      <c r="ER87" s="103">
        <f t="shared" si="110"/>
        <v>5</v>
      </c>
      <c r="ES87" s="94">
        <f t="shared" si="127"/>
        <v>15.625</v>
      </c>
      <c r="ET87" s="103">
        <v>0</v>
      </c>
      <c r="EU87" s="103">
        <v>0</v>
      </c>
      <c r="EV87" s="103">
        <v>5</v>
      </c>
      <c r="EW87" s="103">
        <v>0</v>
      </c>
      <c r="EX87" s="105">
        <v>1212.1920000000002</v>
      </c>
      <c r="EY87" s="105">
        <v>408.81</v>
      </c>
      <c r="EZ87" s="105">
        <v>3040.29</v>
      </c>
      <c r="FA87" s="91">
        <v>0</v>
      </c>
    </row>
    <row r="88" spans="1:157" s="27" customFormat="1">
      <c r="A88" s="91" t="s">
        <v>251</v>
      </c>
      <c r="B88" s="91" t="s">
        <v>390</v>
      </c>
      <c r="C88" s="92" t="s">
        <v>31</v>
      </c>
      <c r="D88" s="93">
        <v>3399</v>
      </c>
      <c r="E88" s="93">
        <f t="shared" si="112"/>
        <v>102</v>
      </c>
      <c r="F88" s="93">
        <v>98</v>
      </c>
      <c r="G88" s="94">
        <f t="shared" si="113"/>
        <v>96.078431372549019</v>
      </c>
      <c r="H88" s="95">
        <v>4</v>
      </c>
      <c r="I88" s="96">
        <f t="shared" si="114"/>
        <v>3.9215686274509802</v>
      </c>
      <c r="J88" s="97">
        <v>89</v>
      </c>
      <c r="K88" s="96">
        <f t="shared" si="111"/>
        <v>2.6184171815239776</v>
      </c>
      <c r="L88" s="93">
        <v>1680</v>
      </c>
      <c r="M88" s="93">
        <v>853</v>
      </c>
      <c r="N88" s="98">
        <f t="shared" si="83"/>
        <v>25.095616357752281</v>
      </c>
      <c r="O88" s="93">
        <v>681</v>
      </c>
      <c r="P88" s="93">
        <v>312</v>
      </c>
      <c r="Q88" s="94">
        <f t="shared" si="84"/>
        <v>9.179170344218889</v>
      </c>
      <c r="R88" s="97">
        <f t="shared" si="115"/>
        <v>61</v>
      </c>
      <c r="S88" s="97">
        <v>61</v>
      </c>
      <c r="T88" s="96">
        <f t="shared" si="116"/>
        <v>100</v>
      </c>
      <c r="U88" s="95">
        <v>0</v>
      </c>
      <c r="V88" s="96">
        <f t="shared" si="117"/>
        <v>0</v>
      </c>
      <c r="W88" s="93">
        <v>13</v>
      </c>
      <c r="X88" s="93">
        <v>0</v>
      </c>
      <c r="Y88" s="93">
        <v>56</v>
      </c>
      <c r="Z88" s="99">
        <f t="shared" si="118"/>
        <v>1.6475433951162106</v>
      </c>
      <c r="AA88" s="93">
        <v>56</v>
      </c>
      <c r="AB88" s="31">
        <v>0</v>
      </c>
      <c r="AC88" s="99">
        <f t="shared" si="119"/>
        <v>1.6475433951162106</v>
      </c>
      <c r="AD88" s="100">
        <v>98.588540139145806</v>
      </c>
      <c r="AE88" s="101">
        <v>79.844499700534101</v>
      </c>
      <c r="AF88" s="101">
        <v>689.67721311475395</v>
      </c>
      <c r="AG88" s="101">
        <v>1312.2446153846199</v>
      </c>
      <c r="AH88" s="96">
        <v>8</v>
      </c>
      <c r="AI88" s="102">
        <v>19</v>
      </c>
      <c r="AJ88" s="97">
        <v>7</v>
      </c>
      <c r="AK88" s="96">
        <f t="shared" si="120"/>
        <v>11.475409836065573</v>
      </c>
      <c r="AL88" s="93">
        <v>7</v>
      </c>
      <c r="AM88" s="93">
        <v>0</v>
      </c>
      <c r="AN88" s="39">
        <f t="shared" si="128"/>
        <v>53.846153846153847</v>
      </c>
      <c r="AO88" s="93">
        <v>7</v>
      </c>
      <c r="AP88" s="99">
        <f t="shared" si="121"/>
        <v>12.5</v>
      </c>
      <c r="AQ88" s="45">
        <v>7</v>
      </c>
      <c r="AR88" s="170">
        <v>0</v>
      </c>
      <c r="AS88" s="99">
        <f t="shared" si="129"/>
        <v>12.5</v>
      </c>
      <c r="AT88" s="93">
        <v>3</v>
      </c>
      <c r="AU88" s="162">
        <f t="shared" si="130"/>
        <v>8.8261253309797005E-2</v>
      </c>
      <c r="AV88" s="35" t="s">
        <v>456</v>
      </c>
      <c r="AW88" s="97">
        <f t="shared" si="131"/>
        <v>3</v>
      </c>
      <c r="AX88" s="97">
        <f t="shared" si="132"/>
        <v>0</v>
      </c>
      <c r="AY88" s="96">
        <f t="shared" si="122"/>
        <v>8.8261253309797005E-2</v>
      </c>
      <c r="AZ88" s="97">
        <v>0</v>
      </c>
      <c r="BA88" s="97">
        <v>3</v>
      </c>
      <c r="BB88" s="97">
        <v>0</v>
      </c>
      <c r="BC88" s="97">
        <v>0</v>
      </c>
      <c r="BD88" s="97">
        <v>0</v>
      </c>
      <c r="BE88" s="93">
        <v>0</v>
      </c>
      <c r="BF88" s="93">
        <f t="shared" si="123"/>
        <v>3</v>
      </c>
      <c r="BG88" s="93">
        <f t="shared" si="124"/>
        <v>0</v>
      </c>
      <c r="BH88" s="93">
        <v>0</v>
      </c>
      <c r="BI88" s="93">
        <v>3</v>
      </c>
      <c r="BJ88" s="93">
        <v>0</v>
      </c>
      <c r="BK88" s="93">
        <v>0</v>
      </c>
      <c r="BL88" s="103">
        <v>0</v>
      </c>
      <c r="BM88" s="103">
        <v>0</v>
      </c>
      <c r="BN88" s="103">
        <v>2</v>
      </c>
      <c r="BO88" s="103">
        <v>0</v>
      </c>
      <c r="BP88" s="94">
        <f t="shared" si="125"/>
        <v>5.8840835539864661E-2</v>
      </c>
      <c r="BQ88" s="140">
        <v>0</v>
      </c>
      <c r="BR88" s="94">
        <f t="shared" si="126"/>
        <v>0</v>
      </c>
      <c r="BS88" s="103">
        <f t="shared" si="85"/>
        <v>0</v>
      </c>
      <c r="BT88" s="103">
        <f t="shared" si="86"/>
        <v>2</v>
      </c>
      <c r="BU88" s="103">
        <f t="shared" si="87"/>
        <v>1</v>
      </c>
      <c r="BV88" s="103">
        <v>0</v>
      </c>
      <c r="BW88" s="103">
        <v>0</v>
      </c>
      <c r="BX88" s="103">
        <v>0</v>
      </c>
      <c r="BY88" s="103">
        <v>0</v>
      </c>
      <c r="BZ88" s="103">
        <v>2</v>
      </c>
      <c r="CA88" s="103">
        <v>1</v>
      </c>
      <c r="CB88" s="103">
        <v>0</v>
      </c>
      <c r="CC88" s="103">
        <v>0</v>
      </c>
      <c r="CD88" s="103">
        <v>0</v>
      </c>
      <c r="CE88" s="103">
        <f t="shared" si="88"/>
        <v>0</v>
      </c>
      <c r="CF88" s="103">
        <f t="shared" si="89"/>
        <v>0</v>
      </c>
      <c r="CG88" s="103">
        <f t="shared" si="90"/>
        <v>0</v>
      </c>
      <c r="CH88" s="91">
        <v>0</v>
      </c>
      <c r="CI88" s="91">
        <v>0</v>
      </c>
      <c r="CJ88" s="91">
        <v>0</v>
      </c>
      <c r="CK88" s="91">
        <v>0</v>
      </c>
      <c r="CL88" s="91">
        <v>0</v>
      </c>
      <c r="CM88" s="91">
        <v>0</v>
      </c>
      <c r="CN88" s="91">
        <v>0</v>
      </c>
      <c r="CO88" s="91">
        <v>0</v>
      </c>
      <c r="CP88" s="91">
        <v>0</v>
      </c>
      <c r="CQ88" s="103">
        <f t="shared" si="91"/>
        <v>0</v>
      </c>
      <c r="CR88" s="104">
        <f t="shared" si="92"/>
        <v>0</v>
      </c>
      <c r="CS88" s="103">
        <f t="shared" si="93"/>
        <v>0</v>
      </c>
      <c r="CT88" s="103">
        <f t="shared" si="94"/>
        <v>0</v>
      </c>
      <c r="CU88" s="103">
        <f t="shared" si="95"/>
        <v>0</v>
      </c>
      <c r="CV88" s="103">
        <f t="shared" si="96"/>
        <v>0</v>
      </c>
      <c r="CW88" s="103">
        <v>0</v>
      </c>
      <c r="CX88" s="103">
        <v>0</v>
      </c>
      <c r="CY88" s="103">
        <f t="shared" si="97"/>
        <v>0</v>
      </c>
      <c r="CZ88" s="103">
        <v>0</v>
      </c>
      <c r="DA88" s="103">
        <v>0</v>
      </c>
      <c r="DB88" s="103">
        <f t="shared" si="98"/>
        <v>0</v>
      </c>
      <c r="DC88" s="103">
        <v>0</v>
      </c>
      <c r="DD88" s="103">
        <v>0</v>
      </c>
      <c r="DE88" s="103">
        <f t="shared" si="99"/>
        <v>0</v>
      </c>
      <c r="DF88" s="103">
        <f t="shared" si="100"/>
        <v>0</v>
      </c>
      <c r="DG88" s="103">
        <f t="shared" si="101"/>
        <v>0</v>
      </c>
      <c r="DH88" s="103">
        <f t="shared" si="102"/>
        <v>0</v>
      </c>
      <c r="DI88" s="103">
        <v>0</v>
      </c>
      <c r="DJ88" s="103">
        <v>0</v>
      </c>
      <c r="DK88" s="103">
        <f t="shared" si="103"/>
        <v>0</v>
      </c>
      <c r="DL88" s="103">
        <v>0</v>
      </c>
      <c r="DM88" s="103">
        <v>0</v>
      </c>
      <c r="DN88" s="103">
        <f t="shared" si="104"/>
        <v>0</v>
      </c>
      <c r="DO88" s="103">
        <v>0</v>
      </c>
      <c r="DP88" s="103">
        <v>0</v>
      </c>
      <c r="DQ88" s="103">
        <f t="shared" si="105"/>
        <v>0</v>
      </c>
      <c r="DR88" s="103">
        <v>0</v>
      </c>
      <c r="DS88" s="103">
        <v>0</v>
      </c>
      <c r="DT88" s="103">
        <v>0</v>
      </c>
      <c r="DU88" s="103">
        <v>0</v>
      </c>
      <c r="DV88" s="105">
        <v>2160.41</v>
      </c>
      <c r="DW88" s="105"/>
      <c r="DX88" s="103">
        <v>0</v>
      </c>
      <c r="DY88" s="103">
        <v>0</v>
      </c>
      <c r="DZ88" s="103">
        <v>0</v>
      </c>
      <c r="EA88" s="103">
        <f t="shared" si="106"/>
        <v>0</v>
      </c>
      <c r="EB88" s="104" t="s">
        <v>453</v>
      </c>
      <c r="EC88" s="103">
        <f t="shared" si="107"/>
        <v>0</v>
      </c>
      <c r="ED88" s="103">
        <f t="shared" si="108"/>
        <v>0</v>
      </c>
      <c r="EE88" s="103">
        <f t="shared" si="109"/>
        <v>0</v>
      </c>
      <c r="EF88" s="103">
        <v>0</v>
      </c>
      <c r="EG88" s="103">
        <v>0</v>
      </c>
      <c r="EH88" s="103">
        <v>0</v>
      </c>
      <c r="EI88" s="103">
        <v>0</v>
      </c>
      <c r="EJ88" s="103">
        <v>0</v>
      </c>
      <c r="EK88" s="103">
        <v>0</v>
      </c>
      <c r="EL88" s="103">
        <v>0</v>
      </c>
      <c r="EM88" s="103">
        <v>0</v>
      </c>
      <c r="EN88" s="103">
        <v>0</v>
      </c>
      <c r="EO88" s="103">
        <f t="shared" si="134"/>
        <v>0</v>
      </c>
      <c r="EP88" s="104" t="s">
        <v>453</v>
      </c>
      <c r="EQ88" s="103">
        <v>1</v>
      </c>
      <c r="ER88" s="103">
        <f t="shared" si="110"/>
        <v>2</v>
      </c>
      <c r="ES88" s="94">
        <f t="shared" si="127"/>
        <v>200</v>
      </c>
      <c r="ET88" s="103">
        <v>0</v>
      </c>
      <c r="EU88" s="103">
        <v>0</v>
      </c>
      <c r="EV88" s="103">
        <v>2</v>
      </c>
      <c r="EW88" s="103">
        <v>0</v>
      </c>
      <c r="EX88" s="105">
        <v>539.47500000000002</v>
      </c>
      <c r="EY88" s="105">
        <v>496.76</v>
      </c>
      <c r="EZ88" s="105">
        <v>582.19000000000005</v>
      </c>
      <c r="FA88" s="91">
        <v>0</v>
      </c>
    </row>
    <row r="89" spans="1:157" s="27" customFormat="1">
      <c r="A89" s="91" t="s">
        <v>252</v>
      </c>
      <c r="B89" s="91" t="s">
        <v>390</v>
      </c>
      <c r="C89" s="92" t="s">
        <v>19</v>
      </c>
      <c r="D89" s="93">
        <v>5001</v>
      </c>
      <c r="E89" s="93">
        <f t="shared" si="112"/>
        <v>172</v>
      </c>
      <c r="F89" s="93">
        <v>167</v>
      </c>
      <c r="G89" s="94">
        <f t="shared" si="113"/>
        <v>97.093023255813947</v>
      </c>
      <c r="H89" s="95">
        <v>5</v>
      </c>
      <c r="I89" s="96">
        <f t="shared" si="114"/>
        <v>2.9069767441860463</v>
      </c>
      <c r="J89" s="97">
        <v>144</v>
      </c>
      <c r="K89" s="96">
        <f t="shared" si="111"/>
        <v>2.8794241151769646</v>
      </c>
      <c r="L89" s="93">
        <v>2113</v>
      </c>
      <c r="M89" s="93">
        <v>1172</v>
      </c>
      <c r="N89" s="98">
        <f t="shared" si="83"/>
        <v>23.435312937412515</v>
      </c>
      <c r="O89" s="93">
        <v>853</v>
      </c>
      <c r="P89" s="93">
        <v>468</v>
      </c>
      <c r="Q89" s="94">
        <f t="shared" si="84"/>
        <v>9.3581283743251351</v>
      </c>
      <c r="R89" s="97">
        <f t="shared" si="115"/>
        <v>99</v>
      </c>
      <c r="S89" s="97">
        <v>99</v>
      </c>
      <c r="T89" s="96">
        <f t="shared" si="116"/>
        <v>100</v>
      </c>
      <c r="U89" s="95">
        <v>0</v>
      </c>
      <c r="V89" s="96">
        <f t="shared" si="117"/>
        <v>0</v>
      </c>
      <c r="W89" s="93">
        <v>42</v>
      </c>
      <c r="X89" s="93">
        <v>0</v>
      </c>
      <c r="Y89" s="93">
        <v>90</v>
      </c>
      <c r="Z89" s="99">
        <f t="shared" si="118"/>
        <v>1.7996400719856027</v>
      </c>
      <c r="AA89" s="93">
        <v>90</v>
      </c>
      <c r="AB89" s="31">
        <v>0</v>
      </c>
      <c r="AC89" s="99">
        <f t="shared" si="119"/>
        <v>1.7996400719856027</v>
      </c>
      <c r="AD89" s="100">
        <v>60.301117507902198</v>
      </c>
      <c r="AE89" s="101">
        <v>58.666792763661299</v>
      </c>
      <c r="AF89" s="101">
        <v>529.28828282828295</v>
      </c>
      <c r="AG89" s="101">
        <v>656.47119047619105</v>
      </c>
      <c r="AH89" s="96">
        <v>11</v>
      </c>
      <c r="AI89" s="102">
        <v>15</v>
      </c>
      <c r="AJ89" s="97">
        <v>25</v>
      </c>
      <c r="AK89" s="96">
        <f t="shared" si="120"/>
        <v>25.252525252525253</v>
      </c>
      <c r="AL89" s="93">
        <v>19</v>
      </c>
      <c r="AM89" s="93">
        <v>0</v>
      </c>
      <c r="AN89" s="39">
        <f t="shared" si="128"/>
        <v>45.238095238095241</v>
      </c>
      <c r="AO89" s="93">
        <v>22</v>
      </c>
      <c r="AP89" s="99">
        <f t="shared" si="121"/>
        <v>24.444444444444443</v>
      </c>
      <c r="AQ89" s="45">
        <v>16</v>
      </c>
      <c r="AR89" s="170">
        <v>0</v>
      </c>
      <c r="AS89" s="99">
        <f t="shared" si="129"/>
        <v>17.777777777777779</v>
      </c>
      <c r="AT89" s="93">
        <v>25</v>
      </c>
      <c r="AU89" s="162">
        <f t="shared" si="130"/>
        <v>0.49990001999600076</v>
      </c>
      <c r="AV89" s="35" t="s">
        <v>456</v>
      </c>
      <c r="AW89" s="97">
        <f t="shared" si="131"/>
        <v>80</v>
      </c>
      <c r="AX89" s="97">
        <f t="shared" si="132"/>
        <v>0</v>
      </c>
      <c r="AY89" s="96">
        <f t="shared" si="122"/>
        <v>1.5996800639872026</v>
      </c>
      <c r="AZ89" s="97">
        <v>6</v>
      </c>
      <c r="BA89" s="97">
        <v>74</v>
      </c>
      <c r="BB89" s="97">
        <v>0</v>
      </c>
      <c r="BC89" s="97">
        <v>0</v>
      </c>
      <c r="BD89" s="97">
        <v>0</v>
      </c>
      <c r="BE89" s="93">
        <v>0</v>
      </c>
      <c r="BF89" s="93">
        <f t="shared" si="123"/>
        <v>74</v>
      </c>
      <c r="BG89" s="93">
        <f t="shared" si="124"/>
        <v>0</v>
      </c>
      <c r="BH89" s="93">
        <v>0</v>
      </c>
      <c r="BI89" s="93">
        <v>74</v>
      </c>
      <c r="BJ89" s="93">
        <v>0</v>
      </c>
      <c r="BK89" s="93">
        <v>0</v>
      </c>
      <c r="BL89" s="103">
        <v>0</v>
      </c>
      <c r="BM89" s="103">
        <v>0</v>
      </c>
      <c r="BN89" s="103">
        <v>72</v>
      </c>
      <c r="BO89" s="103">
        <v>0</v>
      </c>
      <c r="BP89" s="94">
        <f t="shared" si="125"/>
        <v>1.4397120575884823</v>
      </c>
      <c r="BQ89" s="140">
        <v>0</v>
      </c>
      <c r="BR89" s="94">
        <f t="shared" si="126"/>
        <v>0</v>
      </c>
      <c r="BS89" s="103">
        <f t="shared" si="85"/>
        <v>0</v>
      </c>
      <c r="BT89" s="103">
        <f t="shared" si="86"/>
        <v>28</v>
      </c>
      <c r="BU89" s="103">
        <f t="shared" si="87"/>
        <v>46</v>
      </c>
      <c r="BV89" s="103">
        <v>0</v>
      </c>
      <c r="BW89" s="103">
        <v>0</v>
      </c>
      <c r="BX89" s="103">
        <v>0</v>
      </c>
      <c r="BY89" s="103">
        <v>0</v>
      </c>
      <c r="BZ89" s="103">
        <v>28</v>
      </c>
      <c r="CA89" s="103">
        <v>46</v>
      </c>
      <c r="CB89" s="103">
        <v>0</v>
      </c>
      <c r="CC89" s="103">
        <v>0</v>
      </c>
      <c r="CD89" s="103">
        <v>0</v>
      </c>
      <c r="CE89" s="103">
        <f t="shared" si="88"/>
        <v>0</v>
      </c>
      <c r="CF89" s="103">
        <f t="shared" si="89"/>
        <v>0</v>
      </c>
      <c r="CG89" s="103">
        <f t="shared" si="90"/>
        <v>0</v>
      </c>
      <c r="CH89" s="91">
        <v>0</v>
      </c>
      <c r="CI89" s="91">
        <v>0</v>
      </c>
      <c r="CJ89" s="91">
        <v>0</v>
      </c>
      <c r="CK89" s="91">
        <v>0</v>
      </c>
      <c r="CL89" s="91">
        <v>0</v>
      </c>
      <c r="CM89" s="91">
        <v>0</v>
      </c>
      <c r="CN89" s="91">
        <v>0</v>
      </c>
      <c r="CO89" s="91">
        <v>0</v>
      </c>
      <c r="CP89" s="91">
        <v>0</v>
      </c>
      <c r="CQ89" s="103">
        <f t="shared" si="91"/>
        <v>0</v>
      </c>
      <c r="CR89" s="104">
        <f t="shared" si="92"/>
        <v>0</v>
      </c>
      <c r="CS89" s="103">
        <f t="shared" si="93"/>
        <v>0</v>
      </c>
      <c r="CT89" s="103">
        <f t="shared" si="94"/>
        <v>0</v>
      </c>
      <c r="CU89" s="103">
        <f t="shared" si="95"/>
        <v>0</v>
      </c>
      <c r="CV89" s="103">
        <f t="shared" si="96"/>
        <v>0</v>
      </c>
      <c r="CW89" s="103">
        <v>0</v>
      </c>
      <c r="CX89" s="103">
        <v>0</v>
      </c>
      <c r="CY89" s="103">
        <f t="shared" si="97"/>
        <v>0</v>
      </c>
      <c r="CZ89" s="103">
        <v>0</v>
      </c>
      <c r="DA89" s="103">
        <v>0</v>
      </c>
      <c r="DB89" s="103">
        <f t="shared" si="98"/>
        <v>0</v>
      </c>
      <c r="DC89" s="103">
        <v>0</v>
      </c>
      <c r="DD89" s="103">
        <v>0</v>
      </c>
      <c r="DE89" s="103">
        <f t="shared" si="99"/>
        <v>0</v>
      </c>
      <c r="DF89" s="103">
        <f t="shared" si="100"/>
        <v>0</v>
      </c>
      <c r="DG89" s="103">
        <f t="shared" si="101"/>
        <v>0</v>
      </c>
      <c r="DH89" s="103">
        <f t="shared" si="102"/>
        <v>0</v>
      </c>
      <c r="DI89" s="103">
        <v>0</v>
      </c>
      <c r="DJ89" s="103">
        <v>0</v>
      </c>
      <c r="DK89" s="103">
        <f t="shared" si="103"/>
        <v>0</v>
      </c>
      <c r="DL89" s="103">
        <v>0</v>
      </c>
      <c r="DM89" s="103">
        <v>0</v>
      </c>
      <c r="DN89" s="103">
        <f t="shared" si="104"/>
        <v>0</v>
      </c>
      <c r="DO89" s="103">
        <v>0</v>
      </c>
      <c r="DP89" s="103">
        <v>0</v>
      </c>
      <c r="DQ89" s="103">
        <f t="shared" si="105"/>
        <v>0</v>
      </c>
      <c r="DR89" s="103">
        <v>0</v>
      </c>
      <c r="DS89" s="103">
        <v>0</v>
      </c>
      <c r="DT89" s="103">
        <v>0</v>
      </c>
      <c r="DU89" s="103">
        <v>0</v>
      </c>
      <c r="DV89" s="105"/>
      <c r="DW89" s="105"/>
      <c r="DX89" s="103">
        <v>0</v>
      </c>
      <c r="DY89" s="103">
        <v>0</v>
      </c>
      <c r="DZ89" s="103">
        <v>0</v>
      </c>
      <c r="EA89" s="103">
        <f t="shared" si="106"/>
        <v>0</v>
      </c>
      <c r="EB89" s="104" t="s">
        <v>453</v>
      </c>
      <c r="EC89" s="103">
        <f t="shared" si="107"/>
        <v>0</v>
      </c>
      <c r="ED89" s="103">
        <f t="shared" si="108"/>
        <v>0</v>
      </c>
      <c r="EE89" s="103">
        <f t="shared" si="109"/>
        <v>0</v>
      </c>
      <c r="EF89" s="103">
        <v>0</v>
      </c>
      <c r="EG89" s="103">
        <v>0</v>
      </c>
      <c r="EH89" s="103">
        <v>0</v>
      </c>
      <c r="EI89" s="103">
        <v>0</v>
      </c>
      <c r="EJ89" s="103">
        <v>0</v>
      </c>
      <c r="EK89" s="103">
        <v>0</v>
      </c>
      <c r="EL89" s="103">
        <v>0</v>
      </c>
      <c r="EM89" s="103">
        <v>0</v>
      </c>
      <c r="EN89" s="103">
        <v>0</v>
      </c>
      <c r="EO89" s="103">
        <f t="shared" si="134"/>
        <v>0</v>
      </c>
      <c r="EP89" s="104" t="s">
        <v>453</v>
      </c>
      <c r="EQ89" s="103">
        <v>4</v>
      </c>
      <c r="ER89" s="103">
        <f t="shared" si="110"/>
        <v>0</v>
      </c>
      <c r="ES89" s="94">
        <f t="shared" si="127"/>
        <v>0</v>
      </c>
      <c r="ET89" s="103">
        <v>0</v>
      </c>
      <c r="EU89" s="103">
        <v>0</v>
      </c>
      <c r="EV89" s="103">
        <v>0</v>
      </c>
      <c r="EW89" s="103">
        <v>0</v>
      </c>
      <c r="EX89" s="105"/>
      <c r="EY89" s="105"/>
      <c r="EZ89" s="105"/>
      <c r="FA89" s="91">
        <v>0</v>
      </c>
    </row>
    <row r="90" spans="1:157" s="27" customFormat="1">
      <c r="A90" s="91" t="s">
        <v>253</v>
      </c>
      <c r="B90" s="91" t="s">
        <v>390</v>
      </c>
      <c r="C90" s="92" t="s">
        <v>33</v>
      </c>
      <c r="D90" s="93">
        <v>2069</v>
      </c>
      <c r="E90" s="93">
        <f t="shared" si="112"/>
        <v>73</v>
      </c>
      <c r="F90" s="93">
        <v>68</v>
      </c>
      <c r="G90" s="94">
        <f t="shared" si="113"/>
        <v>93.150684931506845</v>
      </c>
      <c r="H90" s="95">
        <v>5</v>
      </c>
      <c r="I90" s="96">
        <f t="shared" si="114"/>
        <v>6.8493150684931505</v>
      </c>
      <c r="J90" s="97">
        <v>65</v>
      </c>
      <c r="K90" s="96">
        <f t="shared" si="111"/>
        <v>3.141614306428226</v>
      </c>
      <c r="L90" s="93">
        <v>903</v>
      </c>
      <c r="M90" s="93">
        <v>502</v>
      </c>
      <c r="N90" s="98">
        <f t="shared" si="83"/>
        <v>24.262928951184147</v>
      </c>
      <c r="O90" s="93">
        <v>238</v>
      </c>
      <c r="P90" s="93">
        <v>144</v>
      </c>
      <c r="Q90" s="94">
        <f t="shared" si="84"/>
        <v>6.9598840019333013</v>
      </c>
      <c r="R90" s="97">
        <f t="shared" si="115"/>
        <v>15</v>
      </c>
      <c r="S90" s="97">
        <v>15</v>
      </c>
      <c r="T90" s="96">
        <f t="shared" si="116"/>
        <v>100</v>
      </c>
      <c r="U90" s="95">
        <v>0</v>
      </c>
      <c r="V90" s="96">
        <f t="shared" si="117"/>
        <v>0</v>
      </c>
      <c r="W90" s="93">
        <v>2</v>
      </c>
      <c r="X90" s="93">
        <v>0</v>
      </c>
      <c r="Y90" s="93">
        <v>14</v>
      </c>
      <c r="Z90" s="99">
        <f t="shared" si="118"/>
        <v>0.67665538907684875</v>
      </c>
      <c r="AA90" s="93">
        <v>14</v>
      </c>
      <c r="AB90" s="31">
        <v>0</v>
      </c>
      <c r="AC90" s="99">
        <f t="shared" si="119"/>
        <v>0.67665538907684875</v>
      </c>
      <c r="AD90" s="100">
        <v>136.110761904762</v>
      </c>
      <c r="AE90" s="101">
        <v>87.550809523809505</v>
      </c>
      <c r="AF90" s="101">
        <v>516.63533333333305</v>
      </c>
      <c r="AG90" s="101">
        <v>650.375</v>
      </c>
      <c r="AH90" s="96">
        <v>5</v>
      </c>
      <c r="AI90" s="102">
        <v>13</v>
      </c>
      <c r="AJ90" s="97">
        <v>2</v>
      </c>
      <c r="AK90" s="96">
        <f t="shared" si="120"/>
        <v>13.333333333333334</v>
      </c>
      <c r="AL90" s="93">
        <v>1</v>
      </c>
      <c r="AM90" s="93">
        <v>0</v>
      </c>
      <c r="AN90" s="39">
        <f t="shared" si="128"/>
        <v>50</v>
      </c>
      <c r="AO90" s="93">
        <v>2</v>
      </c>
      <c r="AP90" s="99">
        <f t="shared" si="121"/>
        <v>14.285714285714285</v>
      </c>
      <c r="AQ90" s="45">
        <v>1</v>
      </c>
      <c r="AR90" s="170">
        <v>0</v>
      </c>
      <c r="AS90" s="99">
        <f t="shared" si="129"/>
        <v>7.1428571428571423</v>
      </c>
      <c r="AT90" s="93">
        <v>2</v>
      </c>
      <c r="AU90" s="162">
        <f t="shared" si="130"/>
        <v>9.6665055582406956E-2</v>
      </c>
      <c r="AV90" s="35" t="s">
        <v>456</v>
      </c>
      <c r="AW90" s="97">
        <f t="shared" si="131"/>
        <v>41</v>
      </c>
      <c r="AX90" s="97">
        <f t="shared" si="132"/>
        <v>0</v>
      </c>
      <c r="AY90" s="96">
        <f t="shared" si="122"/>
        <v>1.9816336394393428</v>
      </c>
      <c r="AZ90" s="97">
        <v>4</v>
      </c>
      <c r="BA90" s="97">
        <v>37</v>
      </c>
      <c r="BB90" s="97">
        <v>0</v>
      </c>
      <c r="BC90" s="97">
        <v>0</v>
      </c>
      <c r="BD90" s="97">
        <v>0</v>
      </c>
      <c r="BE90" s="93">
        <v>0</v>
      </c>
      <c r="BF90" s="93">
        <f t="shared" si="123"/>
        <v>38</v>
      </c>
      <c r="BG90" s="93">
        <f t="shared" si="124"/>
        <v>0</v>
      </c>
      <c r="BH90" s="93">
        <v>0</v>
      </c>
      <c r="BI90" s="93">
        <v>38</v>
      </c>
      <c r="BJ90" s="93">
        <v>0</v>
      </c>
      <c r="BK90" s="93">
        <v>0</v>
      </c>
      <c r="BL90" s="103">
        <v>0</v>
      </c>
      <c r="BM90" s="103">
        <v>0</v>
      </c>
      <c r="BN90" s="103">
        <v>32</v>
      </c>
      <c r="BO90" s="103">
        <v>0</v>
      </c>
      <c r="BP90" s="94">
        <f t="shared" si="125"/>
        <v>1.5466408893185113</v>
      </c>
      <c r="BQ90" s="140">
        <v>0</v>
      </c>
      <c r="BR90" s="94">
        <f t="shared" si="126"/>
        <v>0</v>
      </c>
      <c r="BS90" s="103">
        <f t="shared" si="85"/>
        <v>0</v>
      </c>
      <c r="BT90" s="103">
        <f t="shared" si="86"/>
        <v>33</v>
      </c>
      <c r="BU90" s="103">
        <f t="shared" si="87"/>
        <v>5</v>
      </c>
      <c r="BV90" s="103">
        <v>0</v>
      </c>
      <c r="BW90" s="103">
        <v>0</v>
      </c>
      <c r="BX90" s="103">
        <v>0</v>
      </c>
      <c r="BY90" s="103">
        <v>0</v>
      </c>
      <c r="BZ90" s="103">
        <v>33</v>
      </c>
      <c r="CA90" s="103">
        <v>5</v>
      </c>
      <c r="CB90" s="103">
        <v>0</v>
      </c>
      <c r="CC90" s="103">
        <v>0</v>
      </c>
      <c r="CD90" s="103">
        <v>0</v>
      </c>
      <c r="CE90" s="103">
        <f t="shared" si="88"/>
        <v>0</v>
      </c>
      <c r="CF90" s="103">
        <f t="shared" si="89"/>
        <v>0</v>
      </c>
      <c r="CG90" s="103">
        <f t="shared" si="90"/>
        <v>0</v>
      </c>
      <c r="CH90" s="91">
        <v>0</v>
      </c>
      <c r="CI90" s="91">
        <v>0</v>
      </c>
      <c r="CJ90" s="91">
        <v>0</v>
      </c>
      <c r="CK90" s="91">
        <v>0</v>
      </c>
      <c r="CL90" s="91">
        <v>0</v>
      </c>
      <c r="CM90" s="91">
        <v>0</v>
      </c>
      <c r="CN90" s="91">
        <v>0</v>
      </c>
      <c r="CO90" s="91">
        <v>0</v>
      </c>
      <c r="CP90" s="91">
        <v>0</v>
      </c>
      <c r="CQ90" s="103">
        <f t="shared" si="91"/>
        <v>0</v>
      </c>
      <c r="CR90" s="104">
        <f t="shared" si="92"/>
        <v>0</v>
      </c>
      <c r="CS90" s="103">
        <f t="shared" si="93"/>
        <v>0</v>
      </c>
      <c r="CT90" s="103">
        <f t="shared" si="94"/>
        <v>0</v>
      </c>
      <c r="CU90" s="103">
        <f t="shared" si="95"/>
        <v>0</v>
      </c>
      <c r="CV90" s="103">
        <f t="shared" si="96"/>
        <v>0</v>
      </c>
      <c r="CW90" s="103">
        <v>0</v>
      </c>
      <c r="CX90" s="103">
        <v>0</v>
      </c>
      <c r="CY90" s="103">
        <f t="shared" si="97"/>
        <v>0</v>
      </c>
      <c r="CZ90" s="103">
        <v>0</v>
      </c>
      <c r="DA90" s="103">
        <v>0</v>
      </c>
      <c r="DB90" s="103">
        <f t="shared" si="98"/>
        <v>0</v>
      </c>
      <c r="DC90" s="103">
        <v>0</v>
      </c>
      <c r="DD90" s="103">
        <v>0</v>
      </c>
      <c r="DE90" s="103">
        <f t="shared" si="99"/>
        <v>0</v>
      </c>
      <c r="DF90" s="103">
        <f t="shared" si="100"/>
        <v>0</v>
      </c>
      <c r="DG90" s="103">
        <f t="shared" si="101"/>
        <v>0</v>
      </c>
      <c r="DH90" s="103">
        <f t="shared" si="102"/>
        <v>0</v>
      </c>
      <c r="DI90" s="103">
        <v>0</v>
      </c>
      <c r="DJ90" s="103">
        <v>0</v>
      </c>
      <c r="DK90" s="103">
        <f t="shared" si="103"/>
        <v>0</v>
      </c>
      <c r="DL90" s="103">
        <v>0</v>
      </c>
      <c r="DM90" s="103">
        <v>0</v>
      </c>
      <c r="DN90" s="103">
        <f t="shared" si="104"/>
        <v>0</v>
      </c>
      <c r="DO90" s="103">
        <v>0</v>
      </c>
      <c r="DP90" s="103">
        <v>0</v>
      </c>
      <c r="DQ90" s="103">
        <f t="shared" si="105"/>
        <v>0</v>
      </c>
      <c r="DR90" s="103">
        <v>0</v>
      </c>
      <c r="DS90" s="103">
        <v>0</v>
      </c>
      <c r="DT90" s="103">
        <v>0</v>
      </c>
      <c r="DU90" s="103">
        <v>0</v>
      </c>
      <c r="DV90" s="105"/>
      <c r="DW90" s="105"/>
      <c r="DX90" s="103">
        <v>0</v>
      </c>
      <c r="DY90" s="103">
        <v>0</v>
      </c>
      <c r="DZ90" s="103">
        <v>0</v>
      </c>
      <c r="EA90" s="103">
        <f t="shared" si="106"/>
        <v>0</v>
      </c>
      <c r="EB90" s="104" t="s">
        <v>453</v>
      </c>
      <c r="EC90" s="103">
        <f t="shared" si="107"/>
        <v>0</v>
      </c>
      <c r="ED90" s="103">
        <f t="shared" si="108"/>
        <v>0</v>
      </c>
      <c r="EE90" s="103">
        <f t="shared" si="109"/>
        <v>0</v>
      </c>
      <c r="EF90" s="103">
        <v>0</v>
      </c>
      <c r="EG90" s="103">
        <v>0</v>
      </c>
      <c r="EH90" s="103">
        <v>0</v>
      </c>
      <c r="EI90" s="103">
        <v>0</v>
      </c>
      <c r="EJ90" s="103">
        <v>0</v>
      </c>
      <c r="EK90" s="103">
        <v>0</v>
      </c>
      <c r="EL90" s="103">
        <v>0</v>
      </c>
      <c r="EM90" s="103">
        <v>0</v>
      </c>
      <c r="EN90" s="103">
        <v>0</v>
      </c>
      <c r="EO90" s="103">
        <f t="shared" si="134"/>
        <v>0</v>
      </c>
      <c r="EP90" s="104" t="s">
        <v>453</v>
      </c>
      <c r="EQ90" s="103">
        <v>0</v>
      </c>
      <c r="ER90" s="103">
        <f t="shared" si="110"/>
        <v>0</v>
      </c>
      <c r="ES90" s="94" t="s">
        <v>453</v>
      </c>
      <c r="ET90" s="103">
        <v>0</v>
      </c>
      <c r="EU90" s="103">
        <v>0</v>
      </c>
      <c r="EV90" s="103">
        <v>0</v>
      </c>
      <c r="EW90" s="103">
        <v>0</v>
      </c>
      <c r="EX90" s="105"/>
      <c r="EY90" s="105"/>
      <c r="EZ90" s="105"/>
      <c r="FA90" s="91">
        <v>0</v>
      </c>
    </row>
    <row r="91" spans="1:157" s="27" customFormat="1">
      <c r="A91" s="91" t="s">
        <v>254</v>
      </c>
      <c r="B91" s="91" t="s">
        <v>390</v>
      </c>
      <c r="C91" s="92" t="s">
        <v>33</v>
      </c>
      <c r="D91" s="93">
        <v>3542</v>
      </c>
      <c r="E91" s="93">
        <f t="shared" si="112"/>
        <v>136</v>
      </c>
      <c r="F91" s="93">
        <v>133</v>
      </c>
      <c r="G91" s="94">
        <f t="shared" si="113"/>
        <v>97.794117647058826</v>
      </c>
      <c r="H91" s="95">
        <v>3</v>
      </c>
      <c r="I91" s="96">
        <f t="shared" si="114"/>
        <v>2.2058823529411766</v>
      </c>
      <c r="J91" s="97">
        <v>123</v>
      </c>
      <c r="K91" s="96">
        <f t="shared" si="111"/>
        <v>3.4726143421795594</v>
      </c>
      <c r="L91" s="93">
        <v>1486</v>
      </c>
      <c r="M91" s="93">
        <v>837</v>
      </c>
      <c r="N91" s="98">
        <f t="shared" si="83"/>
        <v>23.630717108977979</v>
      </c>
      <c r="O91" s="93">
        <v>441</v>
      </c>
      <c r="P91" s="93">
        <v>263</v>
      </c>
      <c r="Q91" s="94">
        <f t="shared" si="84"/>
        <v>7.425183512140034</v>
      </c>
      <c r="R91" s="97">
        <f t="shared" si="115"/>
        <v>30</v>
      </c>
      <c r="S91" s="97">
        <v>30</v>
      </c>
      <c r="T91" s="96">
        <f t="shared" si="116"/>
        <v>100</v>
      </c>
      <c r="U91" s="95">
        <v>0</v>
      </c>
      <c r="V91" s="96">
        <f t="shared" si="117"/>
        <v>0</v>
      </c>
      <c r="W91" s="93">
        <v>10</v>
      </c>
      <c r="X91" s="93">
        <v>0</v>
      </c>
      <c r="Y91" s="93">
        <v>30</v>
      </c>
      <c r="Z91" s="99">
        <f t="shared" si="118"/>
        <v>0.84697910784867303</v>
      </c>
      <c r="AA91" s="93">
        <v>30</v>
      </c>
      <c r="AB91" s="31">
        <v>0</v>
      </c>
      <c r="AC91" s="99">
        <f t="shared" si="119"/>
        <v>0.84697910784867303</v>
      </c>
      <c r="AD91" s="100">
        <v>101.323034304871</v>
      </c>
      <c r="AE91" s="101">
        <v>98.209500136836297</v>
      </c>
      <c r="AF91" s="101">
        <v>697.887333333333</v>
      </c>
      <c r="AG91" s="101">
        <v>1230.732</v>
      </c>
      <c r="AH91" s="96">
        <v>8</v>
      </c>
      <c r="AI91" s="102">
        <v>14</v>
      </c>
      <c r="AJ91" s="97">
        <v>7</v>
      </c>
      <c r="AK91" s="96">
        <f t="shared" si="120"/>
        <v>23.333333333333332</v>
      </c>
      <c r="AL91" s="93">
        <v>5</v>
      </c>
      <c r="AM91" s="93">
        <v>0</v>
      </c>
      <c r="AN91" s="39">
        <f t="shared" si="128"/>
        <v>50</v>
      </c>
      <c r="AO91" s="93">
        <v>7</v>
      </c>
      <c r="AP91" s="99">
        <f t="shared" si="121"/>
        <v>23.333333333333332</v>
      </c>
      <c r="AQ91" s="45">
        <v>5</v>
      </c>
      <c r="AR91" s="170">
        <v>0</v>
      </c>
      <c r="AS91" s="99">
        <f t="shared" si="129"/>
        <v>16.666666666666664</v>
      </c>
      <c r="AT91" s="93">
        <v>7</v>
      </c>
      <c r="AU91" s="162">
        <f t="shared" si="130"/>
        <v>0.19762845849802371</v>
      </c>
      <c r="AV91" s="35" t="s">
        <v>456</v>
      </c>
      <c r="AW91" s="97">
        <f t="shared" si="131"/>
        <v>99</v>
      </c>
      <c r="AX91" s="97">
        <f t="shared" si="132"/>
        <v>0</v>
      </c>
      <c r="AY91" s="96">
        <f t="shared" si="122"/>
        <v>2.7950310559006213</v>
      </c>
      <c r="AZ91" s="97">
        <v>6</v>
      </c>
      <c r="BA91" s="97">
        <v>93</v>
      </c>
      <c r="BB91" s="97">
        <v>0</v>
      </c>
      <c r="BC91" s="97">
        <v>0</v>
      </c>
      <c r="BD91" s="97">
        <v>0</v>
      </c>
      <c r="BE91" s="93">
        <v>0</v>
      </c>
      <c r="BF91" s="93">
        <f t="shared" si="123"/>
        <v>94</v>
      </c>
      <c r="BG91" s="93">
        <f t="shared" si="124"/>
        <v>0</v>
      </c>
      <c r="BH91" s="93">
        <v>0</v>
      </c>
      <c r="BI91" s="93">
        <v>94</v>
      </c>
      <c r="BJ91" s="93">
        <v>0</v>
      </c>
      <c r="BK91" s="93">
        <v>0</v>
      </c>
      <c r="BL91" s="103">
        <v>0</v>
      </c>
      <c r="BM91" s="103">
        <v>0</v>
      </c>
      <c r="BN91" s="103">
        <v>82</v>
      </c>
      <c r="BO91" s="103">
        <v>0</v>
      </c>
      <c r="BP91" s="94">
        <f t="shared" si="125"/>
        <v>2.3150762281197066</v>
      </c>
      <c r="BQ91" s="140">
        <v>3</v>
      </c>
      <c r="BR91" s="94">
        <f t="shared" si="126"/>
        <v>3.6585365853658534</v>
      </c>
      <c r="BS91" s="103">
        <f t="shared" si="85"/>
        <v>0</v>
      </c>
      <c r="BT91" s="103">
        <f t="shared" si="86"/>
        <v>71</v>
      </c>
      <c r="BU91" s="103">
        <f t="shared" si="87"/>
        <v>23</v>
      </c>
      <c r="BV91" s="103">
        <v>0</v>
      </c>
      <c r="BW91" s="103">
        <v>0</v>
      </c>
      <c r="BX91" s="103">
        <v>0</v>
      </c>
      <c r="BY91" s="103">
        <v>0</v>
      </c>
      <c r="BZ91" s="103">
        <v>71</v>
      </c>
      <c r="CA91" s="103">
        <v>23</v>
      </c>
      <c r="CB91" s="103">
        <v>0</v>
      </c>
      <c r="CC91" s="103">
        <v>0</v>
      </c>
      <c r="CD91" s="103">
        <v>0</v>
      </c>
      <c r="CE91" s="103">
        <f t="shared" si="88"/>
        <v>0</v>
      </c>
      <c r="CF91" s="103">
        <f t="shared" si="89"/>
        <v>0</v>
      </c>
      <c r="CG91" s="103">
        <f t="shared" si="90"/>
        <v>0</v>
      </c>
      <c r="CH91" s="91">
        <v>0</v>
      </c>
      <c r="CI91" s="91">
        <v>0</v>
      </c>
      <c r="CJ91" s="91">
        <v>0</v>
      </c>
      <c r="CK91" s="91">
        <v>0</v>
      </c>
      <c r="CL91" s="91">
        <v>0</v>
      </c>
      <c r="CM91" s="91">
        <v>0</v>
      </c>
      <c r="CN91" s="91">
        <v>0</v>
      </c>
      <c r="CO91" s="91">
        <v>0</v>
      </c>
      <c r="CP91" s="91">
        <v>0</v>
      </c>
      <c r="CQ91" s="103">
        <f t="shared" si="91"/>
        <v>0</v>
      </c>
      <c r="CR91" s="104">
        <f t="shared" si="92"/>
        <v>0</v>
      </c>
      <c r="CS91" s="103">
        <f t="shared" si="93"/>
        <v>0</v>
      </c>
      <c r="CT91" s="103">
        <f t="shared" si="94"/>
        <v>0</v>
      </c>
      <c r="CU91" s="103">
        <f t="shared" si="95"/>
        <v>0</v>
      </c>
      <c r="CV91" s="103">
        <f t="shared" si="96"/>
        <v>0</v>
      </c>
      <c r="CW91" s="103">
        <v>0</v>
      </c>
      <c r="CX91" s="103">
        <v>0</v>
      </c>
      <c r="CY91" s="103">
        <f t="shared" si="97"/>
        <v>0</v>
      </c>
      <c r="CZ91" s="103">
        <v>0</v>
      </c>
      <c r="DA91" s="103">
        <v>0</v>
      </c>
      <c r="DB91" s="103">
        <f t="shared" si="98"/>
        <v>0</v>
      </c>
      <c r="DC91" s="103">
        <v>0</v>
      </c>
      <c r="DD91" s="103">
        <v>0</v>
      </c>
      <c r="DE91" s="103">
        <f t="shared" si="99"/>
        <v>0</v>
      </c>
      <c r="DF91" s="103">
        <f t="shared" si="100"/>
        <v>0</v>
      </c>
      <c r="DG91" s="103">
        <f t="shared" si="101"/>
        <v>0</v>
      </c>
      <c r="DH91" s="103">
        <f t="shared" si="102"/>
        <v>0</v>
      </c>
      <c r="DI91" s="103">
        <v>0</v>
      </c>
      <c r="DJ91" s="103">
        <v>0</v>
      </c>
      <c r="DK91" s="103">
        <f t="shared" si="103"/>
        <v>0</v>
      </c>
      <c r="DL91" s="103">
        <v>0</v>
      </c>
      <c r="DM91" s="103">
        <v>0</v>
      </c>
      <c r="DN91" s="103">
        <f t="shared" si="104"/>
        <v>0</v>
      </c>
      <c r="DO91" s="103">
        <v>0</v>
      </c>
      <c r="DP91" s="103">
        <v>0</v>
      </c>
      <c r="DQ91" s="103">
        <f t="shared" si="105"/>
        <v>0</v>
      </c>
      <c r="DR91" s="103">
        <v>0</v>
      </c>
      <c r="DS91" s="103">
        <v>0</v>
      </c>
      <c r="DT91" s="103">
        <v>0</v>
      </c>
      <c r="DU91" s="103">
        <v>0</v>
      </c>
      <c r="DV91" s="105"/>
      <c r="DW91" s="105"/>
      <c r="DX91" s="103">
        <v>0</v>
      </c>
      <c r="DY91" s="103">
        <v>0</v>
      </c>
      <c r="DZ91" s="103">
        <v>0</v>
      </c>
      <c r="EA91" s="103">
        <f t="shared" si="106"/>
        <v>0</v>
      </c>
      <c r="EB91" s="104" t="s">
        <v>453</v>
      </c>
      <c r="EC91" s="103">
        <f t="shared" si="107"/>
        <v>0</v>
      </c>
      <c r="ED91" s="103">
        <f t="shared" si="108"/>
        <v>0</v>
      </c>
      <c r="EE91" s="103">
        <f t="shared" si="109"/>
        <v>0</v>
      </c>
      <c r="EF91" s="103">
        <v>0</v>
      </c>
      <c r="EG91" s="103">
        <v>0</v>
      </c>
      <c r="EH91" s="103">
        <v>0</v>
      </c>
      <c r="EI91" s="103">
        <v>0</v>
      </c>
      <c r="EJ91" s="103">
        <v>0</v>
      </c>
      <c r="EK91" s="103">
        <v>0</v>
      </c>
      <c r="EL91" s="103">
        <v>0</v>
      </c>
      <c r="EM91" s="103">
        <v>0</v>
      </c>
      <c r="EN91" s="103">
        <v>0</v>
      </c>
      <c r="EO91" s="103">
        <f t="shared" si="134"/>
        <v>0</v>
      </c>
      <c r="EP91" s="104" t="s">
        <v>453</v>
      </c>
      <c r="EQ91" s="103">
        <v>7</v>
      </c>
      <c r="ER91" s="103">
        <f t="shared" si="110"/>
        <v>8</v>
      </c>
      <c r="ES91" s="94">
        <f t="shared" si="127"/>
        <v>114.28571428571428</v>
      </c>
      <c r="ET91" s="103">
        <v>1</v>
      </c>
      <c r="EU91" s="103">
        <v>0</v>
      </c>
      <c r="EV91" s="103">
        <v>7</v>
      </c>
      <c r="EW91" s="103">
        <v>0</v>
      </c>
      <c r="EX91" s="105">
        <v>1832.62375</v>
      </c>
      <c r="EY91" s="105">
        <v>370.32</v>
      </c>
      <c r="EZ91" s="105">
        <v>6624.11</v>
      </c>
      <c r="FA91" s="91">
        <v>0</v>
      </c>
    </row>
    <row r="92" spans="1:157" s="27" customFormat="1">
      <c r="A92" s="91" t="s">
        <v>255</v>
      </c>
      <c r="B92" s="91" t="s">
        <v>390</v>
      </c>
      <c r="C92" s="92" t="s">
        <v>33</v>
      </c>
      <c r="D92" s="93">
        <v>8869</v>
      </c>
      <c r="E92" s="93">
        <f t="shared" si="112"/>
        <v>251</v>
      </c>
      <c r="F92" s="93">
        <v>246</v>
      </c>
      <c r="G92" s="94">
        <f t="shared" si="113"/>
        <v>98.007968127490045</v>
      </c>
      <c r="H92" s="95">
        <v>5</v>
      </c>
      <c r="I92" s="96">
        <f t="shared" si="114"/>
        <v>1.9920318725099602</v>
      </c>
      <c r="J92" s="97">
        <v>228</v>
      </c>
      <c r="K92" s="96">
        <f t="shared" si="111"/>
        <v>2.5707520577291691</v>
      </c>
      <c r="L92" s="93">
        <v>4128</v>
      </c>
      <c r="M92" s="93">
        <v>2266</v>
      </c>
      <c r="N92" s="98">
        <f t="shared" si="83"/>
        <v>25.549667380764461</v>
      </c>
      <c r="O92" s="93">
        <v>1368</v>
      </c>
      <c r="P92" s="93">
        <v>816</v>
      </c>
      <c r="Q92" s="94">
        <f t="shared" si="84"/>
        <v>9.2005863118728151</v>
      </c>
      <c r="R92" s="97">
        <f t="shared" si="115"/>
        <v>122</v>
      </c>
      <c r="S92" s="97">
        <v>120</v>
      </c>
      <c r="T92" s="96">
        <f t="shared" si="116"/>
        <v>98.360655737704917</v>
      </c>
      <c r="U92" s="95">
        <v>2</v>
      </c>
      <c r="V92" s="96">
        <f t="shared" si="117"/>
        <v>1.639344262295082</v>
      </c>
      <c r="W92" s="93">
        <v>56</v>
      </c>
      <c r="X92" s="93">
        <v>0</v>
      </c>
      <c r="Y92" s="93">
        <v>109</v>
      </c>
      <c r="Z92" s="99">
        <f t="shared" si="118"/>
        <v>1.2289998872477166</v>
      </c>
      <c r="AA92" s="93">
        <v>109</v>
      </c>
      <c r="AB92" s="31">
        <v>0</v>
      </c>
      <c r="AC92" s="99">
        <f t="shared" si="119"/>
        <v>1.2289998872477166</v>
      </c>
      <c r="AD92" s="100">
        <v>100.04509553204601</v>
      </c>
      <c r="AE92" s="101">
        <v>88.863485742500501</v>
      </c>
      <c r="AF92" s="101">
        <v>617.98175000000003</v>
      </c>
      <c r="AG92" s="101">
        <v>769.950892857143</v>
      </c>
      <c r="AH92" s="96">
        <v>6</v>
      </c>
      <c r="AI92" s="102">
        <v>8</v>
      </c>
      <c r="AJ92" s="97">
        <v>24</v>
      </c>
      <c r="AK92" s="96">
        <f t="shared" si="120"/>
        <v>20</v>
      </c>
      <c r="AL92" s="93">
        <v>21</v>
      </c>
      <c r="AM92" s="93">
        <v>0</v>
      </c>
      <c r="AN92" s="39">
        <f t="shared" si="128"/>
        <v>37.5</v>
      </c>
      <c r="AO92" s="93">
        <v>24</v>
      </c>
      <c r="AP92" s="99">
        <f t="shared" si="121"/>
        <v>22.018348623853214</v>
      </c>
      <c r="AQ92" s="45">
        <v>21</v>
      </c>
      <c r="AR92" s="170">
        <v>0</v>
      </c>
      <c r="AS92" s="99">
        <f t="shared" si="129"/>
        <v>19.26605504587156</v>
      </c>
      <c r="AT92" s="93">
        <v>17</v>
      </c>
      <c r="AU92" s="162">
        <f t="shared" si="130"/>
        <v>0.19167888149735032</v>
      </c>
      <c r="AV92" s="35" t="s">
        <v>456</v>
      </c>
      <c r="AW92" s="97">
        <f t="shared" si="131"/>
        <v>328</v>
      </c>
      <c r="AX92" s="97">
        <f t="shared" si="132"/>
        <v>0</v>
      </c>
      <c r="AY92" s="96">
        <f t="shared" si="122"/>
        <v>3.6982748900665241</v>
      </c>
      <c r="AZ92" s="97">
        <v>64</v>
      </c>
      <c r="BA92" s="97">
        <v>264</v>
      </c>
      <c r="BB92" s="97">
        <v>0</v>
      </c>
      <c r="BC92" s="97">
        <v>0</v>
      </c>
      <c r="BD92" s="97">
        <v>0</v>
      </c>
      <c r="BE92" s="93">
        <v>0</v>
      </c>
      <c r="BF92" s="93">
        <f t="shared" si="123"/>
        <v>264</v>
      </c>
      <c r="BG92" s="93">
        <f t="shared" si="124"/>
        <v>0</v>
      </c>
      <c r="BH92" s="93">
        <v>0</v>
      </c>
      <c r="BI92" s="93">
        <v>264</v>
      </c>
      <c r="BJ92" s="93">
        <v>0</v>
      </c>
      <c r="BK92" s="93">
        <v>0</v>
      </c>
      <c r="BL92" s="103">
        <v>0</v>
      </c>
      <c r="BM92" s="103">
        <v>0</v>
      </c>
      <c r="BN92" s="103">
        <v>226</v>
      </c>
      <c r="BO92" s="103">
        <v>0</v>
      </c>
      <c r="BP92" s="94">
        <f t="shared" si="125"/>
        <v>2.5482016010824218</v>
      </c>
      <c r="BQ92" s="140">
        <v>11</v>
      </c>
      <c r="BR92" s="94">
        <f t="shared" si="126"/>
        <v>4.8672566371681416</v>
      </c>
      <c r="BS92" s="103">
        <f t="shared" si="85"/>
        <v>12</v>
      </c>
      <c r="BT92" s="103">
        <f t="shared" si="86"/>
        <v>170</v>
      </c>
      <c r="BU92" s="103">
        <f t="shared" si="87"/>
        <v>82</v>
      </c>
      <c r="BV92" s="103">
        <v>0</v>
      </c>
      <c r="BW92" s="103">
        <v>0</v>
      </c>
      <c r="BX92" s="103">
        <v>0</v>
      </c>
      <c r="BY92" s="103">
        <v>12</v>
      </c>
      <c r="BZ92" s="103">
        <v>170</v>
      </c>
      <c r="CA92" s="103">
        <v>82</v>
      </c>
      <c r="CB92" s="103">
        <v>0</v>
      </c>
      <c r="CC92" s="103">
        <v>0</v>
      </c>
      <c r="CD92" s="103">
        <v>0</v>
      </c>
      <c r="CE92" s="103">
        <f t="shared" si="88"/>
        <v>0</v>
      </c>
      <c r="CF92" s="103">
        <f t="shared" si="89"/>
        <v>0</v>
      </c>
      <c r="CG92" s="103">
        <f t="shared" si="90"/>
        <v>0</v>
      </c>
      <c r="CH92" s="91">
        <v>0</v>
      </c>
      <c r="CI92" s="91">
        <v>0</v>
      </c>
      <c r="CJ92" s="91">
        <v>0</v>
      </c>
      <c r="CK92" s="91">
        <v>0</v>
      </c>
      <c r="CL92" s="91">
        <v>0</v>
      </c>
      <c r="CM92" s="91">
        <v>0</v>
      </c>
      <c r="CN92" s="91">
        <v>0</v>
      </c>
      <c r="CO92" s="91">
        <v>0</v>
      </c>
      <c r="CP92" s="91">
        <v>0</v>
      </c>
      <c r="CQ92" s="103">
        <f t="shared" si="91"/>
        <v>2</v>
      </c>
      <c r="CR92" s="104">
        <f t="shared" si="92"/>
        <v>2.2550456646747097E-2</v>
      </c>
      <c r="CS92" s="103">
        <f t="shared" si="93"/>
        <v>2</v>
      </c>
      <c r="CT92" s="103">
        <f t="shared" si="94"/>
        <v>0</v>
      </c>
      <c r="CU92" s="103">
        <f t="shared" si="95"/>
        <v>2</v>
      </c>
      <c r="CV92" s="103">
        <f t="shared" si="96"/>
        <v>0</v>
      </c>
      <c r="CW92" s="103">
        <v>0</v>
      </c>
      <c r="CX92" s="103">
        <v>0</v>
      </c>
      <c r="CY92" s="103">
        <f t="shared" si="97"/>
        <v>2</v>
      </c>
      <c r="CZ92" s="103">
        <v>0</v>
      </c>
      <c r="DA92" s="103">
        <v>2</v>
      </c>
      <c r="DB92" s="103">
        <f t="shared" si="98"/>
        <v>0</v>
      </c>
      <c r="DC92" s="103">
        <v>0</v>
      </c>
      <c r="DD92" s="103">
        <v>0</v>
      </c>
      <c r="DE92" s="103">
        <f t="shared" si="99"/>
        <v>0</v>
      </c>
      <c r="DF92" s="103">
        <f t="shared" si="100"/>
        <v>0</v>
      </c>
      <c r="DG92" s="103">
        <f t="shared" si="101"/>
        <v>0</v>
      </c>
      <c r="DH92" s="103">
        <f t="shared" si="102"/>
        <v>0</v>
      </c>
      <c r="DI92" s="103">
        <v>0</v>
      </c>
      <c r="DJ92" s="103">
        <v>0</v>
      </c>
      <c r="DK92" s="103">
        <f t="shared" si="103"/>
        <v>0</v>
      </c>
      <c r="DL92" s="103">
        <v>0</v>
      </c>
      <c r="DM92" s="103">
        <v>0</v>
      </c>
      <c r="DN92" s="103">
        <f t="shared" si="104"/>
        <v>0</v>
      </c>
      <c r="DO92" s="103">
        <v>0</v>
      </c>
      <c r="DP92" s="103">
        <v>0</v>
      </c>
      <c r="DQ92" s="103">
        <f t="shared" si="105"/>
        <v>0</v>
      </c>
      <c r="DR92" s="103">
        <v>0</v>
      </c>
      <c r="DS92" s="103">
        <v>0</v>
      </c>
      <c r="DT92" s="103">
        <v>0</v>
      </c>
      <c r="DU92" s="103">
        <v>0</v>
      </c>
      <c r="DV92" s="105">
        <v>3419.0149999999999</v>
      </c>
      <c r="DW92" s="105"/>
      <c r="DX92" s="103">
        <v>9</v>
      </c>
      <c r="DY92" s="103">
        <v>0</v>
      </c>
      <c r="DZ92" s="103">
        <v>0</v>
      </c>
      <c r="EA92" s="103">
        <f t="shared" si="106"/>
        <v>0</v>
      </c>
      <c r="EB92" s="104">
        <f t="shared" si="133"/>
        <v>0</v>
      </c>
      <c r="EC92" s="103">
        <f t="shared" si="107"/>
        <v>0</v>
      </c>
      <c r="ED92" s="103">
        <f t="shared" si="108"/>
        <v>0</v>
      </c>
      <c r="EE92" s="103">
        <f t="shared" si="109"/>
        <v>0</v>
      </c>
      <c r="EF92" s="103">
        <v>0</v>
      </c>
      <c r="EG92" s="103">
        <v>0</v>
      </c>
      <c r="EH92" s="103">
        <v>0</v>
      </c>
      <c r="EI92" s="103">
        <v>0</v>
      </c>
      <c r="EJ92" s="103">
        <v>0</v>
      </c>
      <c r="EK92" s="103">
        <v>0</v>
      </c>
      <c r="EL92" s="103">
        <v>0</v>
      </c>
      <c r="EM92" s="103">
        <v>0</v>
      </c>
      <c r="EN92" s="103">
        <v>0</v>
      </c>
      <c r="EO92" s="103">
        <f t="shared" si="134"/>
        <v>2</v>
      </c>
      <c r="EP92" s="104">
        <f t="shared" si="135"/>
        <v>100</v>
      </c>
      <c r="EQ92" s="103">
        <v>10</v>
      </c>
      <c r="ER92" s="103">
        <f t="shared" si="110"/>
        <v>4</v>
      </c>
      <c r="ES92" s="94">
        <f t="shared" si="127"/>
        <v>40</v>
      </c>
      <c r="ET92" s="103">
        <v>2</v>
      </c>
      <c r="EU92" s="103">
        <v>0</v>
      </c>
      <c r="EV92" s="103">
        <v>2</v>
      </c>
      <c r="EW92" s="103">
        <v>0</v>
      </c>
      <c r="EX92" s="105">
        <v>1847.6049999999998</v>
      </c>
      <c r="EY92" s="105">
        <v>479.12</v>
      </c>
      <c r="EZ92" s="105">
        <v>4676.37</v>
      </c>
      <c r="FA92" s="91">
        <v>0</v>
      </c>
    </row>
    <row r="93" spans="1:157" s="109" customFormat="1">
      <c r="A93" s="26" t="s">
        <v>255</v>
      </c>
      <c r="B93" s="26" t="s">
        <v>446</v>
      </c>
      <c r="C93" s="29" t="s">
        <v>33</v>
      </c>
      <c r="D93" s="31">
        <v>4223</v>
      </c>
      <c r="E93" s="31">
        <f>F93</f>
        <v>21</v>
      </c>
      <c r="F93" s="31">
        <v>21</v>
      </c>
      <c r="G93" s="34">
        <f t="shared" si="113"/>
        <v>100</v>
      </c>
      <c r="H93" s="167" t="s">
        <v>391</v>
      </c>
      <c r="I93" s="35" t="s">
        <v>453</v>
      </c>
      <c r="J93" s="41">
        <v>14</v>
      </c>
      <c r="K93" s="30">
        <f t="shared" si="111"/>
        <v>0.33151787828557894</v>
      </c>
      <c r="L93" s="31">
        <v>2111</v>
      </c>
      <c r="M93" s="31">
        <v>1194</v>
      </c>
      <c r="N93" s="90">
        <f t="shared" si="83"/>
        <v>28.273739048070091</v>
      </c>
      <c r="O93" s="31">
        <v>833</v>
      </c>
      <c r="P93" s="31">
        <v>535</v>
      </c>
      <c r="Q93" s="34">
        <f t="shared" si="84"/>
        <v>12.668718920198909</v>
      </c>
      <c r="R93" s="41">
        <f t="shared" si="115"/>
        <v>754</v>
      </c>
      <c r="S93" s="41">
        <v>754</v>
      </c>
      <c r="T93" s="30">
        <f t="shared" si="116"/>
        <v>100</v>
      </c>
      <c r="U93" s="32"/>
      <c r="V93" s="30">
        <f t="shared" si="117"/>
        <v>0</v>
      </c>
      <c r="W93" s="31">
        <v>93</v>
      </c>
      <c r="X93" s="31">
        <v>0</v>
      </c>
      <c r="Y93" s="31">
        <v>510</v>
      </c>
      <c r="Z93" s="39">
        <f t="shared" si="118"/>
        <v>12.076722708974664</v>
      </c>
      <c r="AA93" s="31">
        <v>510</v>
      </c>
      <c r="AB93" s="31">
        <v>0</v>
      </c>
      <c r="AC93" s="39">
        <f t="shared" si="119"/>
        <v>12.076722708974664</v>
      </c>
      <c r="AD93" s="42">
        <v>148.04</v>
      </c>
      <c r="AE93" s="107">
        <v>115.85</v>
      </c>
      <c r="AF93" s="38">
        <v>364.37</v>
      </c>
      <c r="AG93" s="38">
        <v>658.04</v>
      </c>
      <c r="AH93" s="30">
        <v>2.1</v>
      </c>
      <c r="AI93" s="102">
        <v>6.95</v>
      </c>
      <c r="AJ93" s="41">
        <v>335</v>
      </c>
      <c r="AK93" s="30">
        <f t="shared" si="120"/>
        <v>44.429708222811669</v>
      </c>
      <c r="AL93" s="108">
        <v>40</v>
      </c>
      <c r="AM93" s="31">
        <v>0</v>
      </c>
      <c r="AN93" s="39">
        <f t="shared" si="128"/>
        <v>43.01075268817204</v>
      </c>
      <c r="AO93" s="31">
        <v>264</v>
      </c>
      <c r="AP93" s="39">
        <f t="shared" si="121"/>
        <v>51.764705882352949</v>
      </c>
      <c r="AQ93" s="45">
        <v>40</v>
      </c>
      <c r="AR93" s="169">
        <v>0</v>
      </c>
      <c r="AS93" s="44">
        <f t="shared" si="129"/>
        <v>7.8431372549019605</v>
      </c>
      <c r="AT93" s="31">
        <v>48</v>
      </c>
      <c r="AU93" s="156">
        <f t="shared" si="130"/>
        <v>1.1366327255505566</v>
      </c>
      <c r="AV93" s="35" t="s">
        <v>456</v>
      </c>
      <c r="AW93" s="41">
        <f t="shared" si="131"/>
        <v>158</v>
      </c>
      <c r="AX93" s="41">
        <f t="shared" si="132"/>
        <v>0</v>
      </c>
      <c r="AY93" s="30">
        <f t="shared" si="122"/>
        <v>3.7414160549372486</v>
      </c>
      <c r="AZ93" s="41">
        <v>0</v>
      </c>
      <c r="BA93" s="41">
        <v>158</v>
      </c>
      <c r="BB93" s="41">
        <v>0</v>
      </c>
      <c r="BC93" s="41">
        <v>0</v>
      </c>
      <c r="BD93" s="41">
        <v>0</v>
      </c>
      <c r="BE93" s="31">
        <v>0</v>
      </c>
      <c r="BF93" s="31">
        <f t="shared" si="123"/>
        <v>131</v>
      </c>
      <c r="BG93" s="31">
        <f t="shared" si="124"/>
        <v>0</v>
      </c>
      <c r="BH93" s="31">
        <v>0</v>
      </c>
      <c r="BI93" s="31">
        <v>131</v>
      </c>
      <c r="BJ93" s="31">
        <v>0</v>
      </c>
      <c r="BK93" s="31">
        <v>0</v>
      </c>
      <c r="BL93" s="45">
        <v>0</v>
      </c>
      <c r="BM93" s="45">
        <v>0</v>
      </c>
      <c r="BN93" s="45">
        <v>131</v>
      </c>
      <c r="BO93" s="45">
        <v>0</v>
      </c>
      <c r="BP93" s="34">
        <f t="shared" si="125"/>
        <v>3.1020601468150604</v>
      </c>
      <c r="BQ93" s="134">
        <v>31</v>
      </c>
      <c r="BR93" s="94">
        <f t="shared" si="126"/>
        <v>23.664122137404579</v>
      </c>
      <c r="BS93" s="45">
        <f t="shared" si="85"/>
        <v>34</v>
      </c>
      <c r="BT93" s="45">
        <f t="shared" si="86"/>
        <v>4</v>
      </c>
      <c r="BU93" s="45">
        <f t="shared" si="87"/>
        <v>93</v>
      </c>
      <c r="BV93" s="45">
        <v>0</v>
      </c>
      <c r="BW93" s="45">
        <v>0</v>
      </c>
      <c r="BX93" s="45">
        <v>0</v>
      </c>
      <c r="BY93" s="45">
        <v>34</v>
      </c>
      <c r="BZ93" s="45">
        <v>4</v>
      </c>
      <c r="CA93" s="45">
        <v>93</v>
      </c>
      <c r="CB93" s="45">
        <v>0</v>
      </c>
      <c r="CC93" s="45">
        <v>0</v>
      </c>
      <c r="CD93" s="45">
        <v>0</v>
      </c>
      <c r="CE93" s="45">
        <f t="shared" si="88"/>
        <v>0</v>
      </c>
      <c r="CF93" s="45">
        <f t="shared" si="89"/>
        <v>0</v>
      </c>
      <c r="CG93" s="45">
        <f t="shared" si="90"/>
        <v>0</v>
      </c>
      <c r="CH93" s="46">
        <v>0</v>
      </c>
      <c r="CI93" s="46">
        <v>0</v>
      </c>
      <c r="CJ93" s="46">
        <v>0</v>
      </c>
      <c r="CK93" s="46">
        <v>0</v>
      </c>
      <c r="CL93" s="46">
        <v>0</v>
      </c>
      <c r="CM93" s="46">
        <v>0</v>
      </c>
      <c r="CN93" s="46">
        <v>0</v>
      </c>
      <c r="CO93" s="46">
        <v>0</v>
      </c>
      <c r="CP93" s="46">
        <v>0</v>
      </c>
      <c r="CQ93" s="45">
        <f t="shared" si="91"/>
        <v>18</v>
      </c>
      <c r="CR93" s="47">
        <f t="shared" si="92"/>
        <v>0.42623727208145862</v>
      </c>
      <c r="CS93" s="45">
        <f t="shared" si="93"/>
        <v>18</v>
      </c>
      <c r="CT93" s="45">
        <f t="shared" si="94"/>
        <v>5</v>
      </c>
      <c r="CU93" s="45">
        <f t="shared" si="95"/>
        <v>13</v>
      </c>
      <c r="CV93" s="45">
        <f t="shared" si="96"/>
        <v>0</v>
      </c>
      <c r="CW93" s="45">
        <v>0</v>
      </c>
      <c r="CX93" s="45">
        <v>0</v>
      </c>
      <c r="CY93" s="45">
        <f t="shared" si="97"/>
        <v>18</v>
      </c>
      <c r="CZ93" s="45">
        <v>5</v>
      </c>
      <c r="DA93" s="45">
        <v>13</v>
      </c>
      <c r="DB93" s="45">
        <f t="shared" si="98"/>
        <v>0</v>
      </c>
      <c r="DC93" s="45">
        <v>0</v>
      </c>
      <c r="DD93" s="45">
        <v>0</v>
      </c>
      <c r="DE93" s="45">
        <f t="shared" si="99"/>
        <v>0</v>
      </c>
      <c r="DF93" s="45">
        <f t="shared" si="100"/>
        <v>0</v>
      </c>
      <c r="DG93" s="45">
        <f t="shared" si="101"/>
        <v>0</v>
      </c>
      <c r="DH93" s="45">
        <f t="shared" si="102"/>
        <v>0</v>
      </c>
      <c r="DI93" s="45">
        <v>0</v>
      </c>
      <c r="DJ93" s="45">
        <v>0</v>
      </c>
      <c r="DK93" s="45">
        <f t="shared" si="103"/>
        <v>0</v>
      </c>
      <c r="DL93" s="45">
        <v>0</v>
      </c>
      <c r="DM93" s="45">
        <v>0</v>
      </c>
      <c r="DN93" s="45">
        <f t="shared" si="104"/>
        <v>0</v>
      </c>
      <c r="DO93" s="45">
        <v>0</v>
      </c>
      <c r="DP93" s="45">
        <v>0</v>
      </c>
      <c r="DQ93" s="45">
        <f t="shared" si="105"/>
        <v>0</v>
      </c>
      <c r="DR93" s="45">
        <v>0</v>
      </c>
      <c r="DS93" s="45">
        <v>0</v>
      </c>
      <c r="DT93" s="45">
        <v>0</v>
      </c>
      <c r="DU93" s="45">
        <v>0</v>
      </c>
      <c r="DV93" s="48">
        <v>350.66</v>
      </c>
      <c r="DW93" s="48"/>
      <c r="DX93" s="45">
        <v>58</v>
      </c>
      <c r="DY93" s="45">
        <v>0</v>
      </c>
      <c r="DZ93" s="45">
        <v>0</v>
      </c>
      <c r="EA93" s="45">
        <f t="shared" si="106"/>
        <v>17</v>
      </c>
      <c r="EB93" s="47">
        <f t="shared" si="133"/>
        <v>94.444444444444443</v>
      </c>
      <c r="EC93" s="45">
        <f t="shared" si="107"/>
        <v>16</v>
      </c>
      <c r="ED93" s="45">
        <f t="shared" si="108"/>
        <v>1</v>
      </c>
      <c r="EE93" s="45">
        <f t="shared" si="109"/>
        <v>0</v>
      </c>
      <c r="EF93" s="45">
        <v>16</v>
      </c>
      <c r="EG93" s="45">
        <v>1</v>
      </c>
      <c r="EH93" s="45">
        <v>0</v>
      </c>
      <c r="EI93" s="45">
        <v>0</v>
      </c>
      <c r="EJ93" s="45">
        <v>0</v>
      </c>
      <c r="EK93" s="45">
        <v>0</v>
      </c>
      <c r="EL93" s="45">
        <v>0</v>
      </c>
      <c r="EM93" s="45">
        <v>0</v>
      </c>
      <c r="EN93" s="45">
        <v>0</v>
      </c>
      <c r="EO93" s="45">
        <f t="shared" si="134"/>
        <v>1</v>
      </c>
      <c r="EP93" s="47">
        <f t="shared" si="135"/>
        <v>5.5555555555555554</v>
      </c>
      <c r="EQ93" s="45">
        <v>10</v>
      </c>
      <c r="ER93" s="45">
        <f t="shared" si="110"/>
        <v>10</v>
      </c>
      <c r="ES93" s="34">
        <f t="shared" si="127"/>
        <v>100</v>
      </c>
      <c r="ET93" s="45">
        <v>0</v>
      </c>
      <c r="EU93" s="45">
        <v>0</v>
      </c>
      <c r="EV93" s="45">
        <v>10</v>
      </c>
      <c r="EW93" s="45">
        <v>0</v>
      </c>
      <c r="EX93" s="48">
        <v>1398.75</v>
      </c>
      <c r="EY93" s="48">
        <v>419</v>
      </c>
      <c r="EZ93" s="48">
        <v>2373</v>
      </c>
      <c r="FA93" s="46">
        <v>0</v>
      </c>
    </row>
    <row r="94" spans="1:157" s="109" customFormat="1">
      <c r="A94" s="26" t="s">
        <v>161</v>
      </c>
      <c r="B94" s="26" t="s">
        <v>209</v>
      </c>
      <c r="C94" s="29" t="s">
        <v>30</v>
      </c>
      <c r="D94" s="31">
        <v>4815</v>
      </c>
      <c r="E94" s="31">
        <f t="shared" si="112"/>
        <v>149</v>
      </c>
      <c r="F94" s="33">
        <v>149</v>
      </c>
      <c r="G94" s="34">
        <f t="shared" si="113"/>
        <v>100</v>
      </c>
      <c r="H94" s="32">
        <v>0</v>
      </c>
      <c r="I94" s="30">
        <f t="shared" si="114"/>
        <v>0</v>
      </c>
      <c r="J94" s="32">
        <v>115</v>
      </c>
      <c r="K94" s="30">
        <f t="shared" si="111"/>
        <v>2.3883696780893042</v>
      </c>
      <c r="L94" s="31">
        <v>2566</v>
      </c>
      <c r="M94" s="31">
        <v>1080</v>
      </c>
      <c r="N94" s="90">
        <f t="shared" si="83"/>
        <v>22.429906542056074</v>
      </c>
      <c r="O94" s="31">
        <v>516</v>
      </c>
      <c r="P94" s="31">
        <v>297</v>
      </c>
      <c r="Q94" s="34">
        <f t="shared" si="84"/>
        <v>6.1682242990654199</v>
      </c>
      <c r="R94" s="32">
        <f t="shared" si="115"/>
        <v>96</v>
      </c>
      <c r="S94" s="32">
        <v>95</v>
      </c>
      <c r="T94" s="30">
        <f t="shared" si="116"/>
        <v>98.958333333333343</v>
      </c>
      <c r="U94" s="32">
        <v>1</v>
      </c>
      <c r="V94" s="30">
        <f t="shared" si="117"/>
        <v>1.0416666666666665</v>
      </c>
      <c r="W94" s="33">
        <v>21</v>
      </c>
      <c r="X94" s="33">
        <v>0</v>
      </c>
      <c r="Y94" s="33">
        <v>69</v>
      </c>
      <c r="Z94" s="39">
        <f t="shared" si="118"/>
        <v>1.4330218068535825</v>
      </c>
      <c r="AA94" s="33">
        <v>69</v>
      </c>
      <c r="AB94" s="31">
        <v>0</v>
      </c>
      <c r="AC94" s="39">
        <f t="shared" si="119"/>
        <v>1.4330218068535825</v>
      </c>
      <c r="AD94" s="42">
        <v>91.758997129186611</v>
      </c>
      <c r="AE94" s="38">
        <v>83.895400793650794</v>
      </c>
      <c r="AF94" s="38">
        <v>481.90421052631558</v>
      </c>
      <c r="AG94" s="38">
        <v>522.43428571428581</v>
      </c>
      <c r="AH94" s="30">
        <v>6.1263157894736846</v>
      </c>
      <c r="AI94" s="40">
        <v>6.9523809523809526</v>
      </c>
      <c r="AJ94" s="41">
        <v>53</v>
      </c>
      <c r="AK94" s="30">
        <f t="shared" si="120"/>
        <v>55.78947368421052</v>
      </c>
      <c r="AL94" s="31">
        <v>69</v>
      </c>
      <c r="AM94" s="31">
        <v>0</v>
      </c>
      <c r="AN94" s="39">
        <f t="shared" si="128"/>
        <v>328.57142857142856</v>
      </c>
      <c r="AO94" s="31">
        <v>42</v>
      </c>
      <c r="AP94" s="39">
        <f t="shared" si="121"/>
        <v>60.869565217391312</v>
      </c>
      <c r="AQ94" s="45">
        <v>65</v>
      </c>
      <c r="AR94" s="169">
        <v>0</v>
      </c>
      <c r="AS94" s="39">
        <f t="shared" si="129"/>
        <v>94.20289855072464</v>
      </c>
      <c r="AT94" s="31">
        <v>1</v>
      </c>
      <c r="AU94" s="156">
        <f t="shared" si="130"/>
        <v>2.0768431983385256E-2</v>
      </c>
      <c r="AV94" s="35" t="s">
        <v>456</v>
      </c>
      <c r="AW94" s="41">
        <f t="shared" si="131"/>
        <v>37</v>
      </c>
      <c r="AX94" s="41">
        <f t="shared" si="132"/>
        <v>0</v>
      </c>
      <c r="AY94" s="30">
        <f t="shared" si="122"/>
        <v>0.76843198338525442</v>
      </c>
      <c r="AZ94" s="43">
        <v>0</v>
      </c>
      <c r="BA94" s="43">
        <v>37</v>
      </c>
      <c r="BB94" s="43">
        <v>0</v>
      </c>
      <c r="BC94" s="41">
        <v>0</v>
      </c>
      <c r="BD94" s="41">
        <v>0</v>
      </c>
      <c r="BE94" s="31">
        <v>0</v>
      </c>
      <c r="BF94" s="31">
        <f t="shared" si="123"/>
        <v>27</v>
      </c>
      <c r="BG94" s="31">
        <f t="shared" si="124"/>
        <v>0</v>
      </c>
      <c r="BH94" s="31">
        <v>0</v>
      </c>
      <c r="BI94" s="31">
        <v>27</v>
      </c>
      <c r="BJ94" s="31">
        <v>0</v>
      </c>
      <c r="BK94" s="31">
        <v>0</v>
      </c>
      <c r="BL94" s="45">
        <v>0</v>
      </c>
      <c r="BM94" s="45">
        <v>0</v>
      </c>
      <c r="BN94" s="45">
        <v>27</v>
      </c>
      <c r="BO94" s="45">
        <v>0</v>
      </c>
      <c r="BP94" s="34">
        <f t="shared" si="125"/>
        <v>0.56074766355140182</v>
      </c>
      <c r="BQ94" s="134">
        <v>1</v>
      </c>
      <c r="BR94" s="94">
        <f t="shared" si="126"/>
        <v>3.7037037037037033</v>
      </c>
      <c r="BS94" s="45">
        <f t="shared" si="85"/>
        <v>5</v>
      </c>
      <c r="BT94" s="45">
        <f t="shared" si="86"/>
        <v>3</v>
      </c>
      <c r="BU94" s="45">
        <f t="shared" si="87"/>
        <v>19</v>
      </c>
      <c r="BV94" s="46">
        <v>0</v>
      </c>
      <c r="BW94" s="46">
        <v>0</v>
      </c>
      <c r="BX94" s="46">
        <v>0</v>
      </c>
      <c r="BY94" s="46">
        <v>5</v>
      </c>
      <c r="BZ94" s="46">
        <v>3</v>
      </c>
      <c r="CA94" s="46">
        <v>19</v>
      </c>
      <c r="CB94" s="46">
        <v>0</v>
      </c>
      <c r="CC94" s="46">
        <v>0</v>
      </c>
      <c r="CD94" s="46">
        <v>0</v>
      </c>
      <c r="CE94" s="45">
        <f t="shared" si="88"/>
        <v>0</v>
      </c>
      <c r="CF94" s="45">
        <f t="shared" si="89"/>
        <v>0</v>
      </c>
      <c r="CG94" s="45">
        <f t="shared" si="90"/>
        <v>0</v>
      </c>
      <c r="CH94" s="46">
        <v>0</v>
      </c>
      <c r="CI94" s="46">
        <v>0</v>
      </c>
      <c r="CJ94" s="46">
        <v>0</v>
      </c>
      <c r="CK94" s="46">
        <v>0</v>
      </c>
      <c r="CL94" s="46">
        <v>0</v>
      </c>
      <c r="CM94" s="46">
        <v>0</v>
      </c>
      <c r="CN94" s="46">
        <v>0</v>
      </c>
      <c r="CO94" s="46">
        <v>0</v>
      </c>
      <c r="CP94" s="46">
        <v>0</v>
      </c>
      <c r="CQ94" s="45">
        <f t="shared" si="91"/>
        <v>2</v>
      </c>
      <c r="CR94" s="47">
        <f t="shared" si="92"/>
        <v>4.1536863966770511E-2</v>
      </c>
      <c r="CS94" s="45">
        <f t="shared" si="93"/>
        <v>2</v>
      </c>
      <c r="CT94" s="45">
        <f t="shared" si="94"/>
        <v>1</v>
      </c>
      <c r="CU94" s="45">
        <f t="shared" si="95"/>
        <v>1</v>
      </c>
      <c r="CV94" s="45">
        <f t="shared" si="96"/>
        <v>0</v>
      </c>
      <c r="CW94" s="45">
        <v>0</v>
      </c>
      <c r="CX94" s="45">
        <v>0</v>
      </c>
      <c r="CY94" s="45">
        <f t="shared" si="97"/>
        <v>2</v>
      </c>
      <c r="CZ94" s="45">
        <v>1</v>
      </c>
      <c r="DA94" s="45">
        <v>1</v>
      </c>
      <c r="DB94" s="45">
        <f t="shared" si="98"/>
        <v>0</v>
      </c>
      <c r="DC94" s="45">
        <v>0</v>
      </c>
      <c r="DD94" s="45">
        <v>0</v>
      </c>
      <c r="DE94" s="45">
        <f t="shared" si="99"/>
        <v>0</v>
      </c>
      <c r="DF94" s="45">
        <f t="shared" si="100"/>
        <v>0</v>
      </c>
      <c r="DG94" s="45">
        <f t="shared" si="101"/>
        <v>0</v>
      </c>
      <c r="DH94" s="45">
        <f t="shared" si="102"/>
        <v>0</v>
      </c>
      <c r="DI94" s="45">
        <v>0</v>
      </c>
      <c r="DJ94" s="45">
        <v>0</v>
      </c>
      <c r="DK94" s="45">
        <f t="shared" si="103"/>
        <v>0</v>
      </c>
      <c r="DL94" s="45">
        <v>0</v>
      </c>
      <c r="DM94" s="45">
        <v>0</v>
      </c>
      <c r="DN94" s="45">
        <f t="shared" si="104"/>
        <v>0</v>
      </c>
      <c r="DO94" s="45">
        <v>0</v>
      </c>
      <c r="DP94" s="45">
        <v>0</v>
      </c>
      <c r="DQ94" s="45">
        <f t="shared" si="105"/>
        <v>0</v>
      </c>
      <c r="DR94" s="45">
        <v>0</v>
      </c>
      <c r="DS94" s="45">
        <v>0</v>
      </c>
      <c r="DT94" s="45">
        <v>0</v>
      </c>
      <c r="DU94" s="45">
        <v>0</v>
      </c>
      <c r="DV94" s="48">
        <v>608.03</v>
      </c>
      <c r="DW94" s="48"/>
      <c r="DX94" s="45">
        <v>4</v>
      </c>
      <c r="DY94" s="45">
        <v>0</v>
      </c>
      <c r="DZ94" s="45">
        <v>0</v>
      </c>
      <c r="EA94" s="45">
        <f t="shared" si="106"/>
        <v>1</v>
      </c>
      <c r="EB94" s="47">
        <f t="shared" si="133"/>
        <v>50</v>
      </c>
      <c r="EC94" s="45">
        <f t="shared" si="107"/>
        <v>0</v>
      </c>
      <c r="ED94" s="45">
        <f t="shared" si="108"/>
        <v>0</v>
      </c>
      <c r="EE94" s="45">
        <f t="shared" si="109"/>
        <v>1</v>
      </c>
      <c r="EF94" s="45">
        <v>0</v>
      </c>
      <c r="EG94" s="45">
        <v>0</v>
      </c>
      <c r="EH94" s="45">
        <v>1</v>
      </c>
      <c r="EI94" s="45">
        <v>0</v>
      </c>
      <c r="EJ94" s="45">
        <v>0</v>
      </c>
      <c r="EK94" s="45">
        <v>0</v>
      </c>
      <c r="EL94" s="45">
        <v>0</v>
      </c>
      <c r="EM94" s="45">
        <v>0</v>
      </c>
      <c r="EN94" s="45">
        <v>0</v>
      </c>
      <c r="EO94" s="45">
        <f t="shared" si="134"/>
        <v>1</v>
      </c>
      <c r="EP94" s="47">
        <f t="shared" si="135"/>
        <v>50</v>
      </c>
      <c r="EQ94" s="45">
        <v>7</v>
      </c>
      <c r="ER94" s="45">
        <f t="shared" si="110"/>
        <v>5</v>
      </c>
      <c r="ES94" s="34">
        <f t="shared" si="127"/>
        <v>71.428571428571431</v>
      </c>
      <c r="ET94" s="45">
        <v>1</v>
      </c>
      <c r="EU94" s="45">
        <v>1</v>
      </c>
      <c r="EV94" s="45">
        <v>2</v>
      </c>
      <c r="EW94" s="45">
        <v>1</v>
      </c>
      <c r="EX94" s="48">
        <v>1187</v>
      </c>
      <c r="EY94" s="48">
        <v>84</v>
      </c>
      <c r="EZ94" s="48">
        <v>3420</v>
      </c>
      <c r="FA94" s="46">
        <v>0</v>
      </c>
    </row>
    <row r="95" spans="1:157" s="109" customFormat="1">
      <c r="A95" s="91" t="s">
        <v>256</v>
      </c>
      <c r="B95" s="91" t="s">
        <v>390</v>
      </c>
      <c r="C95" s="92" t="s">
        <v>33</v>
      </c>
      <c r="D95" s="93">
        <v>5830</v>
      </c>
      <c r="E95" s="93">
        <f t="shared" si="112"/>
        <v>272</v>
      </c>
      <c r="F95" s="93">
        <v>265</v>
      </c>
      <c r="G95" s="94">
        <f t="shared" si="113"/>
        <v>97.42647058823529</v>
      </c>
      <c r="H95" s="95">
        <v>7</v>
      </c>
      <c r="I95" s="96">
        <f t="shared" si="114"/>
        <v>2.5735294117647056</v>
      </c>
      <c r="J95" s="97">
        <v>256</v>
      </c>
      <c r="K95" s="96">
        <f t="shared" si="111"/>
        <v>4.3910806174957111</v>
      </c>
      <c r="L95" s="93">
        <v>2222</v>
      </c>
      <c r="M95" s="93">
        <v>1273</v>
      </c>
      <c r="N95" s="98">
        <f t="shared" si="83"/>
        <v>21.835334476843908</v>
      </c>
      <c r="O95" s="93">
        <v>655</v>
      </c>
      <c r="P95" s="93">
        <v>375</v>
      </c>
      <c r="Q95" s="94">
        <f t="shared" si="84"/>
        <v>6.4322469982847341</v>
      </c>
      <c r="R95" s="97">
        <f t="shared" si="115"/>
        <v>62</v>
      </c>
      <c r="S95" s="97">
        <v>62</v>
      </c>
      <c r="T95" s="96">
        <f t="shared" si="116"/>
        <v>100</v>
      </c>
      <c r="U95" s="95">
        <v>0</v>
      </c>
      <c r="V95" s="96">
        <f t="shared" si="117"/>
        <v>0</v>
      </c>
      <c r="W95" s="93">
        <v>30</v>
      </c>
      <c r="X95" s="93">
        <v>0</v>
      </c>
      <c r="Y95" s="93">
        <v>59</v>
      </c>
      <c r="Z95" s="99">
        <f t="shared" si="118"/>
        <v>1.0120068610634647</v>
      </c>
      <c r="AA95" s="93">
        <v>59</v>
      </c>
      <c r="AB95" s="31">
        <v>0</v>
      </c>
      <c r="AC95" s="99">
        <f t="shared" si="119"/>
        <v>1.0120068610634647</v>
      </c>
      <c r="AD95" s="100">
        <v>116.344817695637</v>
      </c>
      <c r="AE95" s="101">
        <v>96.007120491800706</v>
      </c>
      <c r="AF95" s="101">
        <v>722.60790322580601</v>
      </c>
      <c r="AG95" s="101">
        <v>695.50699999999995</v>
      </c>
      <c r="AH95" s="96">
        <v>7</v>
      </c>
      <c r="AI95" s="102">
        <v>9</v>
      </c>
      <c r="AJ95" s="97">
        <v>13</v>
      </c>
      <c r="AK95" s="96">
        <f t="shared" si="120"/>
        <v>20.967741935483872</v>
      </c>
      <c r="AL95" s="93">
        <v>12</v>
      </c>
      <c r="AM95" s="93">
        <v>0</v>
      </c>
      <c r="AN95" s="39">
        <f t="shared" si="128"/>
        <v>40</v>
      </c>
      <c r="AO95" s="93">
        <v>11</v>
      </c>
      <c r="AP95" s="99">
        <f t="shared" si="121"/>
        <v>18.64406779661017</v>
      </c>
      <c r="AQ95" s="45">
        <v>10</v>
      </c>
      <c r="AR95" s="170">
        <v>0</v>
      </c>
      <c r="AS95" s="99">
        <f t="shared" si="129"/>
        <v>16.949152542372879</v>
      </c>
      <c r="AT95" s="93">
        <v>3</v>
      </c>
      <c r="AU95" s="162">
        <f t="shared" si="130"/>
        <v>5.1457975986277875E-2</v>
      </c>
      <c r="AV95" s="35" t="s">
        <v>456</v>
      </c>
      <c r="AW95" s="97">
        <f t="shared" si="131"/>
        <v>134</v>
      </c>
      <c r="AX95" s="97">
        <f t="shared" si="132"/>
        <v>0</v>
      </c>
      <c r="AY95" s="96">
        <f t="shared" si="122"/>
        <v>2.2984562607204118</v>
      </c>
      <c r="AZ95" s="97">
        <v>7</v>
      </c>
      <c r="BA95" s="97">
        <v>127</v>
      </c>
      <c r="BB95" s="97">
        <v>0</v>
      </c>
      <c r="BC95" s="97">
        <v>0</v>
      </c>
      <c r="BD95" s="97">
        <v>0</v>
      </c>
      <c r="BE95" s="93">
        <v>0</v>
      </c>
      <c r="BF95" s="93">
        <f t="shared" si="123"/>
        <v>124</v>
      </c>
      <c r="BG95" s="93">
        <f t="shared" si="124"/>
        <v>0</v>
      </c>
      <c r="BH95" s="93">
        <v>0</v>
      </c>
      <c r="BI95" s="93">
        <v>124</v>
      </c>
      <c r="BJ95" s="93">
        <v>0</v>
      </c>
      <c r="BK95" s="93">
        <v>0</v>
      </c>
      <c r="BL95" s="103">
        <v>0</v>
      </c>
      <c r="BM95" s="103">
        <v>0</v>
      </c>
      <c r="BN95" s="103">
        <v>97</v>
      </c>
      <c r="BO95" s="103">
        <v>0</v>
      </c>
      <c r="BP95" s="94">
        <f t="shared" si="125"/>
        <v>1.6638078902229847</v>
      </c>
      <c r="BQ95" s="140">
        <v>3</v>
      </c>
      <c r="BR95" s="94">
        <f t="shared" si="126"/>
        <v>3.0927835051546393</v>
      </c>
      <c r="BS95" s="103">
        <f t="shared" si="85"/>
        <v>0</v>
      </c>
      <c r="BT95" s="103">
        <f t="shared" si="86"/>
        <v>86</v>
      </c>
      <c r="BU95" s="103">
        <f t="shared" si="87"/>
        <v>38</v>
      </c>
      <c r="BV95" s="103">
        <v>0</v>
      </c>
      <c r="BW95" s="103">
        <v>0</v>
      </c>
      <c r="BX95" s="103">
        <v>0</v>
      </c>
      <c r="BY95" s="103">
        <v>0</v>
      </c>
      <c r="BZ95" s="103">
        <v>86</v>
      </c>
      <c r="CA95" s="103">
        <v>38</v>
      </c>
      <c r="CB95" s="103">
        <v>0</v>
      </c>
      <c r="CC95" s="103">
        <v>0</v>
      </c>
      <c r="CD95" s="103">
        <v>0</v>
      </c>
      <c r="CE95" s="103">
        <f t="shared" si="88"/>
        <v>0</v>
      </c>
      <c r="CF95" s="103">
        <f t="shared" si="89"/>
        <v>0</v>
      </c>
      <c r="CG95" s="103">
        <f t="shared" si="90"/>
        <v>0</v>
      </c>
      <c r="CH95" s="91">
        <v>0</v>
      </c>
      <c r="CI95" s="91">
        <v>0</v>
      </c>
      <c r="CJ95" s="91">
        <v>0</v>
      </c>
      <c r="CK95" s="91">
        <v>0</v>
      </c>
      <c r="CL95" s="91">
        <v>0</v>
      </c>
      <c r="CM95" s="91">
        <v>0</v>
      </c>
      <c r="CN95" s="91">
        <v>0</v>
      </c>
      <c r="CO95" s="91">
        <v>0</v>
      </c>
      <c r="CP95" s="91">
        <v>0</v>
      </c>
      <c r="CQ95" s="103">
        <f t="shared" si="91"/>
        <v>0</v>
      </c>
      <c r="CR95" s="104">
        <f t="shared" si="92"/>
        <v>0</v>
      </c>
      <c r="CS95" s="103">
        <f t="shared" si="93"/>
        <v>0</v>
      </c>
      <c r="CT95" s="103">
        <f t="shared" si="94"/>
        <v>0</v>
      </c>
      <c r="CU95" s="103">
        <f t="shared" si="95"/>
        <v>0</v>
      </c>
      <c r="CV95" s="103">
        <f t="shared" si="96"/>
        <v>0</v>
      </c>
      <c r="CW95" s="103">
        <v>0</v>
      </c>
      <c r="CX95" s="103">
        <v>0</v>
      </c>
      <c r="CY95" s="103">
        <f t="shared" si="97"/>
        <v>0</v>
      </c>
      <c r="CZ95" s="103">
        <v>0</v>
      </c>
      <c r="DA95" s="103">
        <v>0</v>
      </c>
      <c r="DB95" s="103">
        <f t="shared" si="98"/>
        <v>0</v>
      </c>
      <c r="DC95" s="103">
        <v>0</v>
      </c>
      <c r="DD95" s="103">
        <v>0</v>
      </c>
      <c r="DE95" s="103">
        <f t="shared" si="99"/>
        <v>0</v>
      </c>
      <c r="DF95" s="103">
        <f t="shared" si="100"/>
        <v>0</v>
      </c>
      <c r="DG95" s="103">
        <f t="shared" si="101"/>
        <v>0</v>
      </c>
      <c r="DH95" s="103">
        <f t="shared" si="102"/>
        <v>0</v>
      </c>
      <c r="DI95" s="103">
        <v>0</v>
      </c>
      <c r="DJ95" s="103">
        <v>0</v>
      </c>
      <c r="DK95" s="103">
        <f t="shared" si="103"/>
        <v>0</v>
      </c>
      <c r="DL95" s="103">
        <v>0</v>
      </c>
      <c r="DM95" s="103">
        <v>0</v>
      </c>
      <c r="DN95" s="103">
        <f t="shared" si="104"/>
        <v>0</v>
      </c>
      <c r="DO95" s="103">
        <v>0</v>
      </c>
      <c r="DP95" s="103">
        <v>0</v>
      </c>
      <c r="DQ95" s="103">
        <f t="shared" si="105"/>
        <v>0</v>
      </c>
      <c r="DR95" s="103">
        <v>0</v>
      </c>
      <c r="DS95" s="103">
        <v>0</v>
      </c>
      <c r="DT95" s="103">
        <v>0</v>
      </c>
      <c r="DU95" s="103">
        <v>0</v>
      </c>
      <c r="DV95" s="105"/>
      <c r="DW95" s="105"/>
      <c r="DX95" s="103">
        <v>0</v>
      </c>
      <c r="DY95" s="103">
        <v>0</v>
      </c>
      <c r="DZ95" s="103">
        <v>0</v>
      </c>
      <c r="EA95" s="103">
        <f t="shared" si="106"/>
        <v>0</v>
      </c>
      <c r="EB95" s="104" t="s">
        <v>453</v>
      </c>
      <c r="EC95" s="103">
        <f t="shared" si="107"/>
        <v>0</v>
      </c>
      <c r="ED95" s="103">
        <f t="shared" si="108"/>
        <v>0</v>
      </c>
      <c r="EE95" s="103">
        <f t="shared" si="109"/>
        <v>0</v>
      </c>
      <c r="EF95" s="103">
        <v>0</v>
      </c>
      <c r="EG95" s="103">
        <v>0</v>
      </c>
      <c r="EH95" s="103">
        <v>0</v>
      </c>
      <c r="EI95" s="103">
        <v>0</v>
      </c>
      <c r="EJ95" s="103">
        <v>0</v>
      </c>
      <c r="EK95" s="103">
        <v>0</v>
      </c>
      <c r="EL95" s="103">
        <v>0</v>
      </c>
      <c r="EM95" s="103">
        <v>0</v>
      </c>
      <c r="EN95" s="103">
        <v>0</v>
      </c>
      <c r="EO95" s="103">
        <f t="shared" si="134"/>
        <v>0</v>
      </c>
      <c r="EP95" s="104" t="s">
        <v>453</v>
      </c>
      <c r="EQ95" s="103">
        <v>5</v>
      </c>
      <c r="ER95" s="103">
        <f t="shared" si="110"/>
        <v>10</v>
      </c>
      <c r="ES95" s="94">
        <f t="shared" si="127"/>
        <v>200</v>
      </c>
      <c r="ET95" s="103">
        <v>2</v>
      </c>
      <c r="EU95" s="103">
        <v>0</v>
      </c>
      <c r="EV95" s="103">
        <v>8</v>
      </c>
      <c r="EW95" s="103">
        <v>0</v>
      </c>
      <c r="EX95" s="105">
        <v>567</v>
      </c>
      <c r="EY95" s="105">
        <v>121.01</v>
      </c>
      <c r="EZ95" s="105">
        <v>2253.6999999999998</v>
      </c>
      <c r="FA95" s="91">
        <v>0</v>
      </c>
    </row>
    <row r="96" spans="1:157" s="109" customFormat="1">
      <c r="A96" s="91" t="s">
        <v>257</v>
      </c>
      <c r="B96" s="91" t="s">
        <v>390</v>
      </c>
      <c r="C96" s="92" t="s">
        <v>32</v>
      </c>
      <c r="D96" s="93">
        <v>7957</v>
      </c>
      <c r="E96" s="93">
        <f t="shared" si="112"/>
        <v>185</v>
      </c>
      <c r="F96" s="93">
        <v>176</v>
      </c>
      <c r="G96" s="94">
        <f t="shared" si="113"/>
        <v>95.135135135135144</v>
      </c>
      <c r="H96" s="95">
        <v>9</v>
      </c>
      <c r="I96" s="96">
        <f t="shared" si="114"/>
        <v>4.8648648648648649</v>
      </c>
      <c r="J96" s="97">
        <v>165</v>
      </c>
      <c r="K96" s="96">
        <f t="shared" si="111"/>
        <v>2.0736458464245318</v>
      </c>
      <c r="L96" s="93">
        <v>3089</v>
      </c>
      <c r="M96" s="93">
        <v>1756</v>
      </c>
      <c r="N96" s="98">
        <f t="shared" si="83"/>
        <v>22.068618826190775</v>
      </c>
      <c r="O96" s="93">
        <v>756</v>
      </c>
      <c r="P96" s="93">
        <v>498</v>
      </c>
      <c r="Q96" s="94">
        <f t="shared" si="84"/>
        <v>6.2586401910267693</v>
      </c>
      <c r="R96" s="97">
        <f t="shared" si="115"/>
        <v>153</v>
      </c>
      <c r="S96" s="97">
        <v>151</v>
      </c>
      <c r="T96" s="96">
        <f t="shared" si="116"/>
        <v>98.692810457516345</v>
      </c>
      <c r="U96" s="95">
        <v>2</v>
      </c>
      <c r="V96" s="96">
        <f t="shared" si="117"/>
        <v>1.3071895424836601</v>
      </c>
      <c r="W96" s="93">
        <v>50</v>
      </c>
      <c r="X96" s="93">
        <v>0</v>
      </c>
      <c r="Y96" s="93">
        <v>138</v>
      </c>
      <c r="Z96" s="99">
        <f t="shared" si="118"/>
        <v>1.7343219806459722</v>
      </c>
      <c r="AA96" s="93">
        <v>138</v>
      </c>
      <c r="AB96" s="31">
        <v>0</v>
      </c>
      <c r="AC96" s="99">
        <f t="shared" si="119"/>
        <v>1.7343219806459722</v>
      </c>
      <c r="AD96" s="100">
        <v>90.984597391968606</v>
      </c>
      <c r="AE96" s="101">
        <v>57.607128463375602</v>
      </c>
      <c r="AF96" s="101">
        <v>988.29920529801302</v>
      </c>
      <c r="AG96" s="101">
        <v>688.02380000000005</v>
      </c>
      <c r="AH96" s="96">
        <v>9</v>
      </c>
      <c r="AI96" s="102">
        <v>11</v>
      </c>
      <c r="AJ96" s="97">
        <v>55</v>
      </c>
      <c r="AK96" s="96">
        <f t="shared" si="120"/>
        <v>36.423841059602644</v>
      </c>
      <c r="AL96" s="93">
        <v>35</v>
      </c>
      <c r="AM96" s="93">
        <v>0</v>
      </c>
      <c r="AN96" s="39">
        <f t="shared" si="128"/>
        <v>70</v>
      </c>
      <c r="AO96" s="93">
        <v>48</v>
      </c>
      <c r="AP96" s="99">
        <f t="shared" si="121"/>
        <v>34.782608695652172</v>
      </c>
      <c r="AQ96" s="45">
        <v>32</v>
      </c>
      <c r="AR96" s="170">
        <v>0</v>
      </c>
      <c r="AS96" s="99">
        <f t="shared" si="129"/>
        <v>23.188405797101449</v>
      </c>
      <c r="AT96" s="93">
        <v>7</v>
      </c>
      <c r="AU96" s="162">
        <f t="shared" si="130"/>
        <v>8.7972854090737712E-2</v>
      </c>
      <c r="AV96" s="35" t="s">
        <v>456</v>
      </c>
      <c r="AW96" s="97">
        <f t="shared" si="131"/>
        <v>106</v>
      </c>
      <c r="AX96" s="97">
        <f t="shared" si="132"/>
        <v>0</v>
      </c>
      <c r="AY96" s="96">
        <f t="shared" si="122"/>
        <v>1.332160361945457</v>
      </c>
      <c r="AZ96" s="97">
        <v>12</v>
      </c>
      <c r="BA96" s="97">
        <v>94</v>
      </c>
      <c r="BB96" s="97">
        <v>0</v>
      </c>
      <c r="BC96" s="97">
        <v>0</v>
      </c>
      <c r="BD96" s="97">
        <v>0</v>
      </c>
      <c r="BE96" s="93">
        <v>0</v>
      </c>
      <c r="BF96" s="93">
        <f t="shared" si="123"/>
        <v>92</v>
      </c>
      <c r="BG96" s="93">
        <f t="shared" si="124"/>
        <v>0</v>
      </c>
      <c r="BH96" s="93">
        <v>0</v>
      </c>
      <c r="BI96" s="93">
        <v>92</v>
      </c>
      <c r="BJ96" s="93">
        <v>0</v>
      </c>
      <c r="BK96" s="93">
        <v>0</v>
      </c>
      <c r="BL96" s="103">
        <v>0</v>
      </c>
      <c r="BM96" s="103">
        <v>0</v>
      </c>
      <c r="BN96" s="103">
        <v>86</v>
      </c>
      <c r="BO96" s="103">
        <v>0</v>
      </c>
      <c r="BP96" s="94">
        <f t="shared" si="125"/>
        <v>1.0808093502576348</v>
      </c>
      <c r="BQ96" s="140">
        <v>7</v>
      </c>
      <c r="BR96" s="94">
        <f t="shared" si="126"/>
        <v>8.1395348837209305</v>
      </c>
      <c r="BS96" s="103">
        <f t="shared" si="85"/>
        <v>0</v>
      </c>
      <c r="BT96" s="103">
        <f t="shared" si="86"/>
        <v>26</v>
      </c>
      <c r="BU96" s="103">
        <f t="shared" si="87"/>
        <v>66</v>
      </c>
      <c r="BV96" s="103">
        <v>0</v>
      </c>
      <c r="BW96" s="103">
        <v>0</v>
      </c>
      <c r="BX96" s="103">
        <v>0</v>
      </c>
      <c r="BY96" s="103">
        <v>0</v>
      </c>
      <c r="BZ96" s="103">
        <v>26</v>
      </c>
      <c r="CA96" s="103">
        <v>66</v>
      </c>
      <c r="CB96" s="103">
        <v>0</v>
      </c>
      <c r="CC96" s="103">
        <v>0</v>
      </c>
      <c r="CD96" s="103">
        <v>0</v>
      </c>
      <c r="CE96" s="103">
        <f t="shared" si="88"/>
        <v>0</v>
      </c>
      <c r="CF96" s="103">
        <f t="shared" si="89"/>
        <v>0</v>
      </c>
      <c r="CG96" s="103">
        <f t="shared" si="90"/>
        <v>0</v>
      </c>
      <c r="CH96" s="91">
        <v>0</v>
      </c>
      <c r="CI96" s="91">
        <v>0</v>
      </c>
      <c r="CJ96" s="91">
        <v>0</v>
      </c>
      <c r="CK96" s="91">
        <v>0</v>
      </c>
      <c r="CL96" s="91">
        <v>0</v>
      </c>
      <c r="CM96" s="91">
        <v>0</v>
      </c>
      <c r="CN96" s="91">
        <v>0</v>
      </c>
      <c r="CO96" s="91">
        <v>0</v>
      </c>
      <c r="CP96" s="91">
        <v>0</v>
      </c>
      <c r="CQ96" s="103">
        <f t="shared" si="91"/>
        <v>1</v>
      </c>
      <c r="CR96" s="104">
        <f t="shared" si="92"/>
        <v>1.2567550584391103E-2</v>
      </c>
      <c r="CS96" s="103">
        <f t="shared" si="93"/>
        <v>1</v>
      </c>
      <c r="CT96" s="103">
        <f t="shared" si="94"/>
        <v>0</v>
      </c>
      <c r="CU96" s="103">
        <f t="shared" si="95"/>
        <v>1</v>
      </c>
      <c r="CV96" s="103">
        <f t="shared" si="96"/>
        <v>0</v>
      </c>
      <c r="CW96" s="103">
        <v>0</v>
      </c>
      <c r="CX96" s="103">
        <v>0</v>
      </c>
      <c r="CY96" s="103">
        <f t="shared" si="97"/>
        <v>1</v>
      </c>
      <c r="CZ96" s="103">
        <v>0</v>
      </c>
      <c r="DA96" s="103">
        <v>1</v>
      </c>
      <c r="DB96" s="103">
        <f t="shared" si="98"/>
        <v>0</v>
      </c>
      <c r="DC96" s="103">
        <v>0</v>
      </c>
      <c r="DD96" s="103">
        <v>0</v>
      </c>
      <c r="DE96" s="103">
        <f t="shared" si="99"/>
        <v>0</v>
      </c>
      <c r="DF96" s="103">
        <f t="shared" si="100"/>
        <v>0</v>
      </c>
      <c r="DG96" s="103">
        <f t="shared" si="101"/>
        <v>0</v>
      </c>
      <c r="DH96" s="103">
        <f t="shared" si="102"/>
        <v>0</v>
      </c>
      <c r="DI96" s="103">
        <v>0</v>
      </c>
      <c r="DJ96" s="103">
        <v>0</v>
      </c>
      <c r="DK96" s="103">
        <f t="shared" si="103"/>
        <v>0</v>
      </c>
      <c r="DL96" s="103">
        <v>0</v>
      </c>
      <c r="DM96" s="103">
        <v>0</v>
      </c>
      <c r="DN96" s="103">
        <f t="shared" si="104"/>
        <v>0</v>
      </c>
      <c r="DO96" s="103">
        <v>0</v>
      </c>
      <c r="DP96" s="103">
        <v>0</v>
      </c>
      <c r="DQ96" s="103">
        <f t="shared" si="105"/>
        <v>0</v>
      </c>
      <c r="DR96" s="103">
        <v>0</v>
      </c>
      <c r="DS96" s="103">
        <v>0</v>
      </c>
      <c r="DT96" s="103">
        <v>0</v>
      </c>
      <c r="DU96" s="103">
        <v>0</v>
      </c>
      <c r="DV96" s="105">
        <v>776.17</v>
      </c>
      <c r="DW96" s="105"/>
      <c r="DX96" s="103">
        <v>0</v>
      </c>
      <c r="DY96" s="103">
        <v>0</v>
      </c>
      <c r="DZ96" s="103">
        <v>0</v>
      </c>
      <c r="EA96" s="103">
        <f t="shared" si="106"/>
        <v>4</v>
      </c>
      <c r="EB96" s="104">
        <f t="shared" si="133"/>
        <v>400</v>
      </c>
      <c r="EC96" s="103">
        <f t="shared" si="107"/>
        <v>2</v>
      </c>
      <c r="ED96" s="103">
        <f t="shared" si="108"/>
        <v>2</v>
      </c>
      <c r="EE96" s="103">
        <f t="shared" si="109"/>
        <v>0</v>
      </c>
      <c r="EF96" s="103">
        <v>2</v>
      </c>
      <c r="EG96" s="103">
        <v>2</v>
      </c>
      <c r="EH96" s="103">
        <v>0</v>
      </c>
      <c r="EI96" s="103">
        <v>0</v>
      </c>
      <c r="EJ96" s="103">
        <v>0</v>
      </c>
      <c r="EK96" s="103">
        <v>0</v>
      </c>
      <c r="EL96" s="103">
        <v>0</v>
      </c>
      <c r="EM96" s="103">
        <v>0</v>
      </c>
      <c r="EN96" s="103">
        <v>0</v>
      </c>
      <c r="EO96" s="103">
        <f t="shared" si="134"/>
        <v>-3</v>
      </c>
      <c r="EP96" s="104">
        <f t="shared" si="135"/>
        <v>-300</v>
      </c>
      <c r="EQ96" s="103">
        <v>15</v>
      </c>
      <c r="ER96" s="103">
        <f t="shared" si="110"/>
        <v>6</v>
      </c>
      <c r="ES96" s="94">
        <f t="shared" si="127"/>
        <v>40</v>
      </c>
      <c r="ET96" s="103">
        <v>3</v>
      </c>
      <c r="EU96" s="103">
        <v>1</v>
      </c>
      <c r="EV96" s="103">
        <v>2</v>
      </c>
      <c r="EW96" s="103">
        <v>0</v>
      </c>
      <c r="EX96" s="105">
        <v>1798.0466666666669</v>
      </c>
      <c r="EY96" s="105">
        <v>514.74</v>
      </c>
      <c r="EZ96" s="105">
        <v>4202.01</v>
      </c>
      <c r="FA96" s="91">
        <v>0</v>
      </c>
    </row>
    <row r="97" spans="1:157" s="109" customFormat="1">
      <c r="A97" s="91" t="s">
        <v>258</v>
      </c>
      <c r="B97" s="91" t="s">
        <v>390</v>
      </c>
      <c r="C97" s="92" t="s">
        <v>31</v>
      </c>
      <c r="D97" s="93">
        <v>3826</v>
      </c>
      <c r="E97" s="93">
        <f t="shared" si="112"/>
        <v>94</v>
      </c>
      <c r="F97" s="93">
        <v>91</v>
      </c>
      <c r="G97" s="94">
        <f t="shared" si="113"/>
        <v>96.808510638297875</v>
      </c>
      <c r="H97" s="95">
        <v>3</v>
      </c>
      <c r="I97" s="96">
        <f t="shared" si="114"/>
        <v>3.1914893617021276</v>
      </c>
      <c r="J97" s="97">
        <v>79</v>
      </c>
      <c r="K97" s="96">
        <f t="shared" si="111"/>
        <v>2.0648196549921587</v>
      </c>
      <c r="L97" s="93">
        <v>1755</v>
      </c>
      <c r="M97" s="93">
        <v>923</v>
      </c>
      <c r="N97" s="98">
        <f t="shared" si="83"/>
        <v>24.124411918452694</v>
      </c>
      <c r="O97" s="93">
        <v>704</v>
      </c>
      <c r="P97" s="93">
        <v>340</v>
      </c>
      <c r="Q97" s="94">
        <f t="shared" si="84"/>
        <v>8.8865656037637208</v>
      </c>
      <c r="R97" s="97">
        <f t="shared" si="115"/>
        <v>75</v>
      </c>
      <c r="S97" s="97">
        <v>75</v>
      </c>
      <c r="T97" s="96">
        <f t="shared" si="116"/>
        <v>100</v>
      </c>
      <c r="U97" s="95">
        <v>0</v>
      </c>
      <c r="V97" s="96">
        <f t="shared" si="117"/>
        <v>0</v>
      </c>
      <c r="W97" s="93">
        <v>33</v>
      </c>
      <c r="X97" s="93">
        <v>0</v>
      </c>
      <c r="Y97" s="93">
        <v>74</v>
      </c>
      <c r="Z97" s="99">
        <f t="shared" si="118"/>
        <v>1.9341348667015159</v>
      </c>
      <c r="AA97" s="93">
        <v>74</v>
      </c>
      <c r="AB97" s="31">
        <v>0</v>
      </c>
      <c r="AC97" s="99">
        <f t="shared" si="119"/>
        <v>1.9341348667015159</v>
      </c>
      <c r="AD97" s="100">
        <v>99.4082848387513</v>
      </c>
      <c r="AE97" s="101">
        <v>84.806446182347202</v>
      </c>
      <c r="AF97" s="101">
        <v>947.07773333333296</v>
      </c>
      <c r="AG97" s="101">
        <v>1478.9751515151499</v>
      </c>
      <c r="AH97" s="96">
        <v>12</v>
      </c>
      <c r="AI97" s="102">
        <v>21</v>
      </c>
      <c r="AJ97" s="97">
        <v>11</v>
      </c>
      <c r="AK97" s="96">
        <f t="shared" si="120"/>
        <v>14.666666666666666</v>
      </c>
      <c r="AL97" s="93">
        <v>9</v>
      </c>
      <c r="AM97" s="93">
        <v>0</v>
      </c>
      <c r="AN97" s="39">
        <f t="shared" si="128"/>
        <v>27.27272727272727</v>
      </c>
      <c r="AO97" s="93">
        <v>11</v>
      </c>
      <c r="AP97" s="99">
        <f t="shared" si="121"/>
        <v>14.864864864864865</v>
      </c>
      <c r="AQ97" s="45">
        <v>9</v>
      </c>
      <c r="AR97" s="170">
        <v>0</v>
      </c>
      <c r="AS97" s="99">
        <f t="shared" si="129"/>
        <v>12.162162162162163</v>
      </c>
      <c r="AT97" s="93">
        <v>7</v>
      </c>
      <c r="AU97" s="162">
        <f t="shared" si="130"/>
        <v>0.18295870360690017</v>
      </c>
      <c r="AV97" s="35" t="s">
        <v>456</v>
      </c>
      <c r="AW97" s="97">
        <f t="shared" si="131"/>
        <v>48</v>
      </c>
      <c r="AX97" s="97">
        <f t="shared" si="132"/>
        <v>1</v>
      </c>
      <c r="AY97" s="96">
        <f t="shared" si="122"/>
        <v>1.2807109252483011</v>
      </c>
      <c r="AZ97" s="97">
        <v>0</v>
      </c>
      <c r="BA97" s="97">
        <v>48</v>
      </c>
      <c r="BB97" s="97">
        <v>0</v>
      </c>
      <c r="BC97" s="97">
        <v>0</v>
      </c>
      <c r="BD97" s="97">
        <v>1</v>
      </c>
      <c r="BE97" s="93">
        <v>0</v>
      </c>
      <c r="BF97" s="93">
        <f t="shared" si="123"/>
        <v>47</v>
      </c>
      <c r="BG97" s="93">
        <f t="shared" si="124"/>
        <v>1</v>
      </c>
      <c r="BH97" s="93">
        <v>0</v>
      </c>
      <c r="BI97" s="93">
        <v>47</v>
      </c>
      <c r="BJ97" s="93">
        <v>0</v>
      </c>
      <c r="BK97" s="93">
        <v>0</v>
      </c>
      <c r="BL97" s="103">
        <v>1</v>
      </c>
      <c r="BM97" s="103">
        <v>0</v>
      </c>
      <c r="BN97" s="103">
        <v>45</v>
      </c>
      <c r="BO97" s="103">
        <v>1</v>
      </c>
      <c r="BP97" s="94">
        <f t="shared" si="125"/>
        <v>1.2023000522739153</v>
      </c>
      <c r="BQ97" s="140">
        <v>27</v>
      </c>
      <c r="BR97" s="94">
        <f t="shared" si="126"/>
        <v>58.695652173913047</v>
      </c>
      <c r="BS97" s="103">
        <f t="shared" si="85"/>
        <v>0</v>
      </c>
      <c r="BT97" s="103">
        <f t="shared" si="86"/>
        <v>9</v>
      </c>
      <c r="BU97" s="103">
        <f t="shared" si="87"/>
        <v>38</v>
      </c>
      <c r="BV97" s="103">
        <v>0</v>
      </c>
      <c r="BW97" s="103">
        <v>0</v>
      </c>
      <c r="BX97" s="103">
        <v>0</v>
      </c>
      <c r="BY97" s="103">
        <v>0</v>
      </c>
      <c r="BZ97" s="103">
        <v>9</v>
      </c>
      <c r="CA97" s="103">
        <v>38</v>
      </c>
      <c r="CB97" s="103">
        <v>0</v>
      </c>
      <c r="CC97" s="103">
        <v>0</v>
      </c>
      <c r="CD97" s="103">
        <v>0</v>
      </c>
      <c r="CE97" s="103">
        <f t="shared" si="88"/>
        <v>0</v>
      </c>
      <c r="CF97" s="103">
        <f t="shared" si="89"/>
        <v>1</v>
      </c>
      <c r="CG97" s="103">
        <f t="shared" si="90"/>
        <v>0</v>
      </c>
      <c r="CH97" s="91">
        <v>0</v>
      </c>
      <c r="CI97" s="91">
        <v>0</v>
      </c>
      <c r="CJ97" s="91">
        <v>0</v>
      </c>
      <c r="CK97" s="91">
        <v>0</v>
      </c>
      <c r="CL97" s="91">
        <v>1</v>
      </c>
      <c r="CM97" s="91">
        <v>0</v>
      </c>
      <c r="CN97" s="91">
        <v>0</v>
      </c>
      <c r="CO97" s="91">
        <v>0</v>
      </c>
      <c r="CP97" s="91">
        <v>0</v>
      </c>
      <c r="CQ97" s="103">
        <f t="shared" si="91"/>
        <v>1</v>
      </c>
      <c r="CR97" s="104">
        <f t="shared" si="92"/>
        <v>2.6136957658128592E-2</v>
      </c>
      <c r="CS97" s="103">
        <f t="shared" si="93"/>
        <v>1</v>
      </c>
      <c r="CT97" s="103">
        <f t="shared" si="94"/>
        <v>0</v>
      </c>
      <c r="CU97" s="103">
        <f t="shared" si="95"/>
        <v>1</v>
      </c>
      <c r="CV97" s="103">
        <f t="shared" si="96"/>
        <v>0</v>
      </c>
      <c r="CW97" s="103">
        <v>0</v>
      </c>
      <c r="CX97" s="103">
        <v>0</v>
      </c>
      <c r="CY97" s="103">
        <f t="shared" si="97"/>
        <v>1</v>
      </c>
      <c r="CZ97" s="103">
        <v>0</v>
      </c>
      <c r="DA97" s="103">
        <v>1</v>
      </c>
      <c r="DB97" s="103">
        <f t="shared" si="98"/>
        <v>0</v>
      </c>
      <c r="DC97" s="103">
        <v>0</v>
      </c>
      <c r="DD97" s="103">
        <v>0</v>
      </c>
      <c r="DE97" s="103">
        <f t="shared" si="99"/>
        <v>0</v>
      </c>
      <c r="DF97" s="103">
        <f t="shared" si="100"/>
        <v>0</v>
      </c>
      <c r="DG97" s="103">
        <f t="shared" si="101"/>
        <v>0</v>
      </c>
      <c r="DH97" s="103">
        <f t="shared" si="102"/>
        <v>0</v>
      </c>
      <c r="DI97" s="103">
        <v>0</v>
      </c>
      <c r="DJ97" s="103">
        <v>0</v>
      </c>
      <c r="DK97" s="103">
        <f t="shared" si="103"/>
        <v>0</v>
      </c>
      <c r="DL97" s="103">
        <v>0</v>
      </c>
      <c r="DM97" s="103">
        <v>0</v>
      </c>
      <c r="DN97" s="103">
        <f t="shared" si="104"/>
        <v>0</v>
      </c>
      <c r="DO97" s="103">
        <v>0</v>
      </c>
      <c r="DP97" s="103">
        <v>0</v>
      </c>
      <c r="DQ97" s="103">
        <f t="shared" si="105"/>
        <v>0</v>
      </c>
      <c r="DR97" s="103">
        <v>0</v>
      </c>
      <c r="DS97" s="103">
        <v>0</v>
      </c>
      <c r="DT97" s="103">
        <v>0</v>
      </c>
      <c r="DU97" s="103">
        <v>0</v>
      </c>
      <c r="DV97" s="105">
        <v>1447.6</v>
      </c>
      <c r="DW97" s="105"/>
      <c r="DX97" s="103">
        <v>3</v>
      </c>
      <c r="DY97" s="103">
        <v>0</v>
      </c>
      <c r="DZ97" s="103">
        <v>0</v>
      </c>
      <c r="EA97" s="103">
        <f t="shared" si="106"/>
        <v>0</v>
      </c>
      <c r="EB97" s="104">
        <f t="shared" si="133"/>
        <v>0</v>
      </c>
      <c r="EC97" s="103">
        <f t="shared" si="107"/>
        <v>0</v>
      </c>
      <c r="ED97" s="103">
        <f t="shared" si="108"/>
        <v>0</v>
      </c>
      <c r="EE97" s="103">
        <f t="shared" si="109"/>
        <v>0</v>
      </c>
      <c r="EF97" s="103">
        <v>0</v>
      </c>
      <c r="EG97" s="103">
        <v>0</v>
      </c>
      <c r="EH97" s="103">
        <v>0</v>
      </c>
      <c r="EI97" s="103">
        <v>0</v>
      </c>
      <c r="EJ97" s="103">
        <v>0</v>
      </c>
      <c r="EK97" s="103">
        <v>0</v>
      </c>
      <c r="EL97" s="103">
        <v>0</v>
      </c>
      <c r="EM97" s="103">
        <v>0</v>
      </c>
      <c r="EN97" s="103">
        <v>0</v>
      </c>
      <c r="EO97" s="103">
        <f t="shared" si="134"/>
        <v>1</v>
      </c>
      <c r="EP97" s="104">
        <f t="shared" si="135"/>
        <v>100</v>
      </c>
      <c r="EQ97" s="103">
        <v>0</v>
      </c>
      <c r="ER97" s="103">
        <f t="shared" si="110"/>
        <v>0</v>
      </c>
      <c r="ES97" s="94" t="s">
        <v>453</v>
      </c>
      <c r="ET97" s="103">
        <v>0</v>
      </c>
      <c r="EU97" s="103">
        <v>0</v>
      </c>
      <c r="EV97" s="103">
        <v>0</v>
      </c>
      <c r="EW97" s="103">
        <v>0</v>
      </c>
      <c r="EX97" s="105"/>
      <c r="EY97" s="105"/>
      <c r="EZ97" s="105"/>
      <c r="FA97" s="91">
        <v>0</v>
      </c>
    </row>
    <row r="98" spans="1:157" s="109" customFormat="1">
      <c r="A98" s="91" t="s">
        <v>259</v>
      </c>
      <c r="B98" s="91" t="s">
        <v>390</v>
      </c>
      <c r="C98" s="92" t="s">
        <v>33</v>
      </c>
      <c r="D98" s="93">
        <v>2959</v>
      </c>
      <c r="E98" s="93">
        <f t="shared" si="112"/>
        <v>96</v>
      </c>
      <c r="F98" s="93">
        <v>95</v>
      </c>
      <c r="G98" s="94">
        <f t="shared" si="113"/>
        <v>98.958333333333343</v>
      </c>
      <c r="H98" s="95">
        <v>1</v>
      </c>
      <c r="I98" s="96">
        <f t="shared" si="114"/>
        <v>1.0416666666666665</v>
      </c>
      <c r="J98" s="97">
        <v>90</v>
      </c>
      <c r="K98" s="96">
        <f t="shared" si="111"/>
        <v>3.0415680973301789</v>
      </c>
      <c r="L98" s="93">
        <v>1881</v>
      </c>
      <c r="M98" s="93">
        <v>922</v>
      </c>
      <c r="N98" s="98">
        <f t="shared" si="83"/>
        <v>31.159175397093613</v>
      </c>
      <c r="O98" s="93">
        <v>614</v>
      </c>
      <c r="P98" s="93">
        <v>329</v>
      </c>
      <c r="Q98" s="94">
        <f t="shared" si="84"/>
        <v>11.118621155795877</v>
      </c>
      <c r="R98" s="97">
        <f t="shared" si="115"/>
        <v>89</v>
      </c>
      <c r="S98" s="97">
        <v>89</v>
      </c>
      <c r="T98" s="96">
        <f t="shared" si="116"/>
        <v>100</v>
      </c>
      <c r="U98" s="95">
        <v>0</v>
      </c>
      <c r="V98" s="96">
        <f t="shared" si="117"/>
        <v>0</v>
      </c>
      <c r="W98" s="93">
        <v>49</v>
      </c>
      <c r="X98" s="93">
        <v>0</v>
      </c>
      <c r="Y98" s="93">
        <v>78</v>
      </c>
      <c r="Z98" s="99">
        <f t="shared" si="118"/>
        <v>2.6360256843528216</v>
      </c>
      <c r="AA98" s="93">
        <v>78</v>
      </c>
      <c r="AB98" s="31">
        <v>0</v>
      </c>
      <c r="AC98" s="99">
        <f t="shared" si="119"/>
        <v>2.6360256843528216</v>
      </c>
      <c r="AD98" s="100">
        <v>93.571915762673797</v>
      </c>
      <c r="AE98" s="101">
        <v>85.811906527712694</v>
      </c>
      <c r="AF98" s="101">
        <v>524.87820224719098</v>
      </c>
      <c r="AG98" s="101">
        <v>536.78081632653095</v>
      </c>
      <c r="AH98" s="96">
        <v>6</v>
      </c>
      <c r="AI98" s="102">
        <v>6</v>
      </c>
      <c r="AJ98" s="97">
        <v>41</v>
      </c>
      <c r="AK98" s="96">
        <f t="shared" si="120"/>
        <v>46.067415730337082</v>
      </c>
      <c r="AL98" s="93">
        <v>35</v>
      </c>
      <c r="AM98" s="93">
        <v>0</v>
      </c>
      <c r="AN98" s="39">
        <f t="shared" si="128"/>
        <v>71.428571428571431</v>
      </c>
      <c r="AO98" s="93">
        <v>36</v>
      </c>
      <c r="AP98" s="99">
        <f t="shared" si="121"/>
        <v>46.153846153846153</v>
      </c>
      <c r="AQ98" s="45">
        <v>33</v>
      </c>
      <c r="AR98" s="170">
        <v>0</v>
      </c>
      <c r="AS98" s="99">
        <f t="shared" si="129"/>
        <v>42.307692307692307</v>
      </c>
      <c r="AT98" s="93">
        <v>8</v>
      </c>
      <c r="AU98" s="162">
        <f t="shared" si="130"/>
        <v>0.27036160865157144</v>
      </c>
      <c r="AV98" s="35" t="s">
        <v>456</v>
      </c>
      <c r="AW98" s="97">
        <f t="shared" si="131"/>
        <v>147</v>
      </c>
      <c r="AX98" s="97">
        <f t="shared" si="132"/>
        <v>0</v>
      </c>
      <c r="AY98" s="96">
        <f t="shared" si="122"/>
        <v>4.9678945589726258</v>
      </c>
      <c r="AZ98" s="97">
        <v>11</v>
      </c>
      <c r="BA98" s="97">
        <v>136</v>
      </c>
      <c r="BB98" s="97">
        <v>0</v>
      </c>
      <c r="BC98" s="97">
        <v>0</v>
      </c>
      <c r="BD98" s="97">
        <v>0</v>
      </c>
      <c r="BE98" s="93">
        <v>0</v>
      </c>
      <c r="BF98" s="93">
        <f t="shared" si="123"/>
        <v>137</v>
      </c>
      <c r="BG98" s="93">
        <f t="shared" si="124"/>
        <v>0</v>
      </c>
      <c r="BH98" s="93">
        <v>0</v>
      </c>
      <c r="BI98" s="93">
        <v>137</v>
      </c>
      <c r="BJ98" s="93">
        <v>0</v>
      </c>
      <c r="BK98" s="93">
        <v>0</v>
      </c>
      <c r="BL98" s="103">
        <v>0</v>
      </c>
      <c r="BM98" s="103">
        <v>0</v>
      </c>
      <c r="BN98" s="103">
        <v>125</v>
      </c>
      <c r="BO98" s="103">
        <v>0</v>
      </c>
      <c r="BP98" s="94">
        <f t="shared" si="125"/>
        <v>4.2244001351808045</v>
      </c>
      <c r="BQ98" s="140">
        <v>3</v>
      </c>
      <c r="BR98" s="94">
        <f t="shared" si="126"/>
        <v>2.4</v>
      </c>
      <c r="BS98" s="103">
        <f t="shared" si="85"/>
        <v>0</v>
      </c>
      <c r="BT98" s="103">
        <f t="shared" si="86"/>
        <v>86</v>
      </c>
      <c r="BU98" s="103">
        <f t="shared" si="87"/>
        <v>51</v>
      </c>
      <c r="BV98" s="103">
        <v>0</v>
      </c>
      <c r="BW98" s="103">
        <v>0</v>
      </c>
      <c r="BX98" s="103">
        <v>0</v>
      </c>
      <c r="BY98" s="103">
        <v>0</v>
      </c>
      <c r="BZ98" s="103">
        <v>86</v>
      </c>
      <c r="CA98" s="103">
        <v>51</v>
      </c>
      <c r="CB98" s="103">
        <v>0</v>
      </c>
      <c r="CC98" s="103">
        <v>0</v>
      </c>
      <c r="CD98" s="103">
        <v>0</v>
      </c>
      <c r="CE98" s="103">
        <f t="shared" si="88"/>
        <v>0</v>
      </c>
      <c r="CF98" s="103">
        <f t="shared" si="89"/>
        <v>0</v>
      </c>
      <c r="CG98" s="103">
        <f t="shared" si="90"/>
        <v>0</v>
      </c>
      <c r="CH98" s="91">
        <v>0</v>
      </c>
      <c r="CI98" s="91">
        <v>0</v>
      </c>
      <c r="CJ98" s="91">
        <v>0</v>
      </c>
      <c r="CK98" s="91">
        <v>0</v>
      </c>
      <c r="CL98" s="91">
        <v>0</v>
      </c>
      <c r="CM98" s="91">
        <v>0</v>
      </c>
      <c r="CN98" s="91">
        <v>0</v>
      </c>
      <c r="CO98" s="91">
        <v>0</v>
      </c>
      <c r="CP98" s="91">
        <v>0</v>
      </c>
      <c r="CQ98" s="103">
        <f t="shared" si="91"/>
        <v>0</v>
      </c>
      <c r="CR98" s="104">
        <f t="shared" si="92"/>
        <v>0</v>
      </c>
      <c r="CS98" s="103">
        <f t="shared" si="93"/>
        <v>0</v>
      </c>
      <c r="CT98" s="103">
        <f t="shared" si="94"/>
        <v>0</v>
      </c>
      <c r="CU98" s="103">
        <f t="shared" si="95"/>
        <v>0</v>
      </c>
      <c r="CV98" s="103">
        <f t="shared" si="96"/>
        <v>0</v>
      </c>
      <c r="CW98" s="103">
        <v>0</v>
      </c>
      <c r="CX98" s="103">
        <v>0</v>
      </c>
      <c r="CY98" s="103">
        <f t="shared" si="97"/>
        <v>0</v>
      </c>
      <c r="CZ98" s="103">
        <v>0</v>
      </c>
      <c r="DA98" s="103">
        <v>0</v>
      </c>
      <c r="DB98" s="103">
        <f t="shared" si="98"/>
        <v>0</v>
      </c>
      <c r="DC98" s="103">
        <v>0</v>
      </c>
      <c r="DD98" s="103">
        <v>0</v>
      </c>
      <c r="DE98" s="103">
        <f t="shared" si="99"/>
        <v>0</v>
      </c>
      <c r="DF98" s="103">
        <f t="shared" si="100"/>
        <v>0</v>
      </c>
      <c r="DG98" s="103">
        <f t="shared" si="101"/>
        <v>0</v>
      </c>
      <c r="DH98" s="103">
        <f t="shared" si="102"/>
        <v>0</v>
      </c>
      <c r="DI98" s="103">
        <v>0</v>
      </c>
      <c r="DJ98" s="103">
        <v>0</v>
      </c>
      <c r="DK98" s="103">
        <f t="shared" si="103"/>
        <v>0</v>
      </c>
      <c r="DL98" s="103">
        <v>0</v>
      </c>
      <c r="DM98" s="103">
        <v>0</v>
      </c>
      <c r="DN98" s="103">
        <f t="shared" si="104"/>
        <v>0</v>
      </c>
      <c r="DO98" s="103">
        <v>0</v>
      </c>
      <c r="DP98" s="103">
        <v>0</v>
      </c>
      <c r="DQ98" s="103">
        <f t="shared" si="105"/>
        <v>0</v>
      </c>
      <c r="DR98" s="103">
        <v>0</v>
      </c>
      <c r="DS98" s="103">
        <v>0</v>
      </c>
      <c r="DT98" s="103">
        <v>0</v>
      </c>
      <c r="DU98" s="103">
        <v>0</v>
      </c>
      <c r="DV98" s="105"/>
      <c r="DW98" s="105"/>
      <c r="DX98" s="103">
        <v>0</v>
      </c>
      <c r="DY98" s="103">
        <v>0</v>
      </c>
      <c r="DZ98" s="103">
        <v>0</v>
      </c>
      <c r="EA98" s="103">
        <f t="shared" si="106"/>
        <v>0</v>
      </c>
      <c r="EB98" s="104" t="s">
        <v>453</v>
      </c>
      <c r="EC98" s="103">
        <f t="shared" si="107"/>
        <v>0</v>
      </c>
      <c r="ED98" s="103">
        <f t="shared" si="108"/>
        <v>0</v>
      </c>
      <c r="EE98" s="103">
        <f t="shared" si="109"/>
        <v>0</v>
      </c>
      <c r="EF98" s="103">
        <v>0</v>
      </c>
      <c r="EG98" s="103">
        <v>0</v>
      </c>
      <c r="EH98" s="103">
        <v>0</v>
      </c>
      <c r="EI98" s="103">
        <v>0</v>
      </c>
      <c r="EJ98" s="103">
        <v>0</v>
      </c>
      <c r="EK98" s="103">
        <v>0</v>
      </c>
      <c r="EL98" s="103">
        <v>0</v>
      </c>
      <c r="EM98" s="103">
        <v>0</v>
      </c>
      <c r="EN98" s="103">
        <v>0</v>
      </c>
      <c r="EO98" s="103">
        <f t="shared" si="134"/>
        <v>0</v>
      </c>
      <c r="EP98" s="104" t="s">
        <v>453</v>
      </c>
      <c r="EQ98" s="103">
        <v>1</v>
      </c>
      <c r="ER98" s="103">
        <f t="shared" si="110"/>
        <v>2</v>
      </c>
      <c r="ES98" s="94">
        <f t="shared" si="127"/>
        <v>200</v>
      </c>
      <c r="ET98" s="103">
        <v>0</v>
      </c>
      <c r="EU98" s="103">
        <v>0</v>
      </c>
      <c r="EV98" s="103">
        <v>2</v>
      </c>
      <c r="EW98" s="103">
        <v>0</v>
      </c>
      <c r="EX98" s="105">
        <v>1420.095</v>
      </c>
      <c r="EY98" s="105">
        <v>997.07</v>
      </c>
      <c r="EZ98" s="105">
        <v>1843.12</v>
      </c>
      <c r="FA98" s="91">
        <v>0</v>
      </c>
    </row>
    <row r="99" spans="1:157" s="109" customFormat="1">
      <c r="A99" s="26" t="s">
        <v>259</v>
      </c>
      <c r="B99" s="26" t="s">
        <v>446</v>
      </c>
      <c r="C99" s="29" t="s">
        <v>33</v>
      </c>
      <c r="D99" s="31">
        <v>12107</v>
      </c>
      <c r="E99" s="31">
        <f>F99</f>
        <v>45</v>
      </c>
      <c r="F99" s="31">
        <v>45</v>
      </c>
      <c r="G99" s="34">
        <f t="shared" si="113"/>
        <v>100</v>
      </c>
      <c r="H99" s="167" t="s">
        <v>391</v>
      </c>
      <c r="I99" s="35" t="s">
        <v>453</v>
      </c>
      <c r="J99" s="41">
        <v>30</v>
      </c>
      <c r="K99" s="30">
        <f t="shared" si="111"/>
        <v>0.24779053440158585</v>
      </c>
      <c r="L99" s="31">
        <v>2388</v>
      </c>
      <c r="M99" s="31">
        <v>2155</v>
      </c>
      <c r="N99" s="90">
        <f t="shared" si="83"/>
        <v>17.799620054513916</v>
      </c>
      <c r="O99" s="31">
        <v>864</v>
      </c>
      <c r="P99" s="31">
        <v>756</v>
      </c>
      <c r="Q99" s="34">
        <f t="shared" si="84"/>
        <v>6.2443214669199634</v>
      </c>
      <c r="R99" s="41">
        <f t="shared" si="115"/>
        <v>1210</v>
      </c>
      <c r="S99" s="41">
        <v>1210</v>
      </c>
      <c r="T99" s="30">
        <f t="shared" si="116"/>
        <v>100</v>
      </c>
      <c r="U99" s="32"/>
      <c r="V99" s="30">
        <f t="shared" si="117"/>
        <v>0</v>
      </c>
      <c r="W99" s="31">
        <v>134</v>
      </c>
      <c r="X99" s="31">
        <v>0</v>
      </c>
      <c r="Y99" s="31">
        <v>947</v>
      </c>
      <c r="Z99" s="39">
        <f t="shared" si="118"/>
        <v>7.82192120261006</v>
      </c>
      <c r="AA99" s="31">
        <v>947</v>
      </c>
      <c r="AB99" s="31">
        <v>0</v>
      </c>
      <c r="AC99" s="39">
        <f t="shared" si="119"/>
        <v>7.82192120261006</v>
      </c>
      <c r="AD99" s="42">
        <v>153.22</v>
      </c>
      <c r="AE99" s="107">
        <v>88.68</v>
      </c>
      <c r="AF99" s="38">
        <v>408.84</v>
      </c>
      <c r="AG99" s="38">
        <v>481.17</v>
      </c>
      <c r="AH99" s="30">
        <v>3.15</v>
      </c>
      <c r="AI99" s="102">
        <v>5.75</v>
      </c>
      <c r="AJ99" s="41">
        <v>494</v>
      </c>
      <c r="AK99" s="30">
        <f t="shared" si="120"/>
        <v>40.826446280991732</v>
      </c>
      <c r="AL99" s="108">
        <v>55</v>
      </c>
      <c r="AM99" s="31">
        <v>0</v>
      </c>
      <c r="AN99" s="39">
        <f t="shared" si="128"/>
        <v>41.044776119402989</v>
      </c>
      <c r="AO99" s="31">
        <v>368</v>
      </c>
      <c r="AP99" s="39">
        <f t="shared" si="121"/>
        <v>38.859556494192191</v>
      </c>
      <c r="AQ99" s="45">
        <v>55</v>
      </c>
      <c r="AR99" s="169">
        <v>0</v>
      </c>
      <c r="AS99" s="44">
        <f t="shared" si="129"/>
        <v>5.8078141499472018</v>
      </c>
      <c r="AT99" s="31">
        <v>7</v>
      </c>
      <c r="AU99" s="156">
        <f t="shared" si="130"/>
        <v>5.7817791360370033E-2</v>
      </c>
      <c r="AV99" s="35" t="s">
        <v>456</v>
      </c>
      <c r="AW99" s="41">
        <f t="shared" si="131"/>
        <v>214</v>
      </c>
      <c r="AX99" s="41">
        <f t="shared" si="132"/>
        <v>0</v>
      </c>
      <c r="AY99" s="30">
        <f t="shared" si="122"/>
        <v>1.7675724787313125</v>
      </c>
      <c r="AZ99" s="41">
        <v>0</v>
      </c>
      <c r="BA99" s="41">
        <v>214</v>
      </c>
      <c r="BB99" s="41">
        <v>0</v>
      </c>
      <c r="BC99" s="41">
        <v>0</v>
      </c>
      <c r="BD99" s="41">
        <v>0</v>
      </c>
      <c r="BE99" s="31">
        <v>0</v>
      </c>
      <c r="BF99" s="31">
        <f t="shared" si="123"/>
        <v>170</v>
      </c>
      <c r="BG99" s="31">
        <f t="shared" si="124"/>
        <v>0</v>
      </c>
      <c r="BH99" s="31">
        <v>0</v>
      </c>
      <c r="BI99" s="31">
        <v>170</v>
      </c>
      <c r="BJ99" s="31">
        <v>0</v>
      </c>
      <c r="BK99" s="31">
        <v>0</v>
      </c>
      <c r="BL99" s="45">
        <v>0</v>
      </c>
      <c r="BM99" s="45">
        <v>0</v>
      </c>
      <c r="BN99" s="45">
        <v>170</v>
      </c>
      <c r="BO99" s="45">
        <v>0</v>
      </c>
      <c r="BP99" s="34">
        <f t="shared" si="125"/>
        <v>1.4041463616089866</v>
      </c>
      <c r="BQ99" s="134">
        <v>24</v>
      </c>
      <c r="BR99" s="94">
        <f t="shared" si="126"/>
        <v>14.117647058823529</v>
      </c>
      <c r="BS99" s="45">
        <f t="shared" si="85"/>
        <v>35</v>
      </c>
      <c r="BT99" s="45">
        <f t="shared" si="86"/>
        <v>1</v>
      </c>
      <c r="BU99" s="45">
        <f t="shared" si="87"/>
        <v>134</v>
      </c>
      <c r="BV99" s="45">
        <v>0</v>
      </c>
      <c r="BW99" s="45">
        <v>0</v>
      </c>
      <c r="BX99" s="45">
        <v>0</v>
      </c>
      <c r="BY99" s="45">
        <v>35</v>
      </c>
      <c r="BZ99" s="45">
        <v>1</v>
      </c>
      <c r="CA99" s="45">
        <v>134</v>
      </c>
      <c r="CB99" s="45">
        <v>0</v>
      </c>
      <c r="CC99" s="45">
        <v>0</v>
      </c>
      <c r="CD99" s="45">
        <v>0</v>
      </c>
      <c r="CE99" s="45">
        <f t="shared" si="88"/>
        <v>0</v>
      </c>
      <c r="CF99" s="45">
        <f t="shared" si="89"/>
        <v>0</v>
      </c>
      <c r="CG99" s="45">
        <f t="shared" si="90"/>
        <v>0</v>
      </c>
      <c r="CH99" s="46">
        <v>0</v>
      </c>
      <c r="CI99" s="46">
        <v>0</v>
      </c>
      <c r="CJ99" s="46">
        <v>0</v>
      </c>
      <c r="CK99" s="46">
        <v>0</v>
      </c>
      <c r="CL99" s="46">
        <v>0</v>
      </c>
      <c r="CM99" s="46">
        <v>0</v>
      </c>
      <c r="CN99" s="46">
        <v>0</v>
      </c>
      <c r="CO99" s="46">
        <v>0</v>
      </c>
      <c r="CP99" s="46">
        <v>0</v>
      </c>
      <c r="CQ99" s="45">
        <f t="shared" si="91"/>
        <v>63</v>
      </c>
      <c r="CR99" s="47">
        <f t="shared" si="92"/>
        <v>0.52036012224333028</v>
      </c>
      <c r="CS99" s="45">
        <f t="shared" si="93"/>
        <v>62</v>
      </c>
      <c r="CT99" s="45">
        <f t="shared" si="94"/>
        <v>61</v>
      </c>
      <c r="CU99" s="45">
        <f t="shared" si="95"/>
        <v>1</v>
      </c>
      <c r="CV99" s="45">
        <f t="shared" si="96"/>
        <v>0</v>
      </c>
      <c r="CW99" s="45">
        <v>0</v>
      </c>
      <c r="CX99" s="45">
        <v>0</v>
      </c>
      <c r="CY99" s="45">
        <f t="shared" si="97"/>
        <v>62</v>
      </c>
      <c r="CZ99" s="45">
        <v>61</v>
      </c>
      <c r="DA99" s="45">
        <v>1</v>
      </c>
      <c r="DB99" s="45">
        <f t="shared" si="98"/>
        <v>0</v>
      </c>
      <c r="DC99" s="45">
        <v>0</v>
      </c>
      <c r="DD99" s="45">
        <v>0</v>
      </c>
      <c r="DE99" s="45">
        <f t="shared" si="99"/>
        <v>0</v>
      </c>
      <c r="DF99" s="45">
        <f t="shared" si="100"/>
        <v>0</v>
      </c>
      <c r="DG99" s="45">
        <f t="shared" si="101"/>
        <v>0</v>
      </c>
      <c r="DH99" s="45">
        <f t="shared" si="102"/>
        <v>0</v>
      </c>
      <c r="DI99" s="45">
        <v>0</v>
      </c>
      <c r="DJ99" s="45">
        <v>0</v>
      </c>
      <c r="DK99" s="45">
        <f t="shared" si="103"/>
        <v>0</v>
      </c>
      <c r="DL99" s="45">
        <v>0</v>
      </c>
      <c r="DM99" s="45">
        <v>0</v>
      </c>
      <c r="DN99" s="45">
        <f t="shared" si="104"/>
        <v>0</v>
      </c>
      <c r="DO99" s="45">
        <v>0</v>
      </c>
      <c r="DP99" s="45">
        <v>0</v>
      </c>
      <c r="DQ99" s="45">
        <f t="shared" si="105"/>
        <v>1</v>
      </c>
      <c r="DR99" s="45">
        <v>0</v>
      </c>
      <c r="DS99" s="45">
        <v>0</v>
      </c>
      <c r="DT99" s="45">
        <v>0</v>
      </c>
      <c r="DU99" s="45">
        <v>1</v>
      </c>
      <c r="DV99" s="48">
        <v>654.79999999999995</v>
      </c>
      <c r="DW99" s="48">
        <v>17.43</v>
      </c>
      <c r="DX99" s="45">
        <v>192</v>
      </c>
      <c r="DY99" s="45">
        <v>0</v>
      </c>
      <c r="DZ99" s="45">
        <v>0</v>
      </c>
      <c r="EA99" s="45">
        <f t="shared" si="106"/>
        <v>46</v>
      </c>
      <c r="EB99" s="47">
        <f t="shared" si="133"/>
        <v>73.015873015873012</v>
      </c>
      <c r="EC99" s="45">
        <f t="shared" si="107"/>
        <v>29</v>
      </c>
      <c r="ED99" s="45">
        <f t="shared" si="108"/>
        <v>10</v>
      </c>
      <c r="EE99" s="45">
        <f t="shared" si="109"/>
        <v>7</v>
      </c>
      <c r="EF99" s="45">
        <v>28</v>
      </c>
      <c r="EG99" s="45">
        <v>10</v>
      </c>
      <c r="EH99" s="45">
        <v>7</v>
      </c>
      <c r="EI99" s="45">
        <v>0</v>
      </c>
      <c r="EJ99" s="45">
        <v>0</v>
      </c>
      <c r="EK99" s="45">
        <v>0</v>
      </c>
      <c r="EL99" s="45">
        <v>1</v>
      </c>
      <c r="EM99" s="45">
        <v>0</v>
      </c>
      <c r="EN99" s="45">
        <v>0</v>
      </c>
      <c r="EO99" s="45">
        <f t="shared" si="134"/>
        <v>17</v>
      </c>
      <c r="EP99" s="47">
        <f t="shared" si="135"/>
        <v>26.984126984126984</v>
      </c>
      <c r="EQ99" s="45">
        <v>24</v>
      </c>
      <c r="ER99" s="45">
        <f t="shared" si="110"/>
        <v>23</v>
      </c>
      <c r="ES99" s="34">
        <f t="shared" si="127"/>
        <v>95.833333333333343</v>
      </c>
      <c r="ET99" s="45">
        <v>5</v>
      </c>
      <c r="EU99" s="45">
        <v>0</v>
      </c>
      <c r="EV99" s="45">
        <v>18</v>
      </c>
      <c r="EW99" s="45">
        <v>0</v>
      </c>
      <c r="EX99" s="48">
        <v>1054.6500000000001</v>
      </c>
      <c r="EY99" s="48">
        <v>187.69</v>
      </c>
      <c r="EZ99" s="48">
        <v>3406.5</v>
      </c>
      <c r="FA99" s="46">
        <v>0</v>
      </c>
    </row>
    <row r="100" spans="1:157" s="109" customFormat="1">
      <c r="A100" s="91" t="s">
        <v>260</v>
      </c>
      <c r="B100" s="91" t="s">
        <v>390</v>
      </c>
      <c r="C100" s="92" t="s">
        <v>31</v>
      </c>
      <c r="D100" s="93">
        <v>4402</v>
      </c>
      <c r="E100" s="93">
        <f t="shared" si="112"/>
        <v>102</v>
      </c>
      <c r="F100" s="93">
        <v>95</v>
      </c>
      <c r="G100" s="94">
        <f t="shared" si="113"/>
        <v>93.137254901960787</v>
      </c>
      <c r="H100" s="95">
        <v>7</v>
      </c>
      <c r="I100" s="96">
        <f t="shared" si="114"/>
        <v>6.8627450980392162</v>
      </c>
      <c r="J100" s="97">
        <v>84</v>
      </c>
      <c r="K100" s="96">
        <f t="shared" si="111"/>
        <v>1.9082235347569285</v>
      </c>
      <c r="L100" s="93">
        <v>1865</v>
      </c>
      <c r="M100" s="93">
        <v>963</v>
      </c>
      <c r="N100" s="98">
        <f t="shared" si="83"/>
        <v>21.876419809177648</v>
      </c>
      <c r="O100" s="93">
        <v>781</v>
      </c>
      <c r="P100" s="93">
        <v>376</v>
      </c>
      <c r="Q100" s="94">
        <f t="shared" si="84"/>
        <v>8.54157201272149</v>
      </c>
      <c r="R100" s="97">
        <f t="shared" si="115"/>
        <v>72</v>
      </c>
      <c r="S100" s="97">
        <v>72</v>
      </c>
      <c r="T100" s="96">
        <f t="shared" si="116"/>
        <v>100</v>
      </c>
      <c r="U100" s="95">
        <v>0</v>
      </c>
      <c r="V100" s="96">
        <f t="shared" si="117"/>
        <v>0</v>
      </c>
      <c r="W100" s="93">
        <v>10</v>
      </c>
      <c r="X100" s="93">
        <v>0</v>
      </c>
      <c r="Y100" s="93">
        <v>64</v>
      </c>
      <c r="Z100" s="99">
        <f t="shared" si="118"/>
        <v>1.4538845979100408</v>
      </c>
      <c r="AA100" s="93">
        <v>64</v>
      </c>
      <c r="AB100" s="31">
        <v>0</v>
      </c>
      <c r="AC100" s="99">
        <f t="shared" si="119"/>
        <v>1.4538845979100408</v>
      </c>
      <c r="AD100" s="100">
        <v>93.912714939372094</v>
      </c>
      <c r="AE100" s="101">
        <v>34.353696923890098</v>
      </c>
      <c r="AF100" s="101">
        <v>628.33930555555605</v>
      </c>
      <c r="AG100" s="101">
        <v>665.31500000000005</v>
      </c>
      <c r="AH100" s="96">
        <v>8</v>
      </c>
      <c r="AI100" s="102">
        <v>18</v>
      </c>
      <c r="AJ100" s="97">
        <v>10</v>
      </c>
      <c r="AK100" s="96">
        <f t="shared" si="120"/>
        <v>13.888888888888889</v>
      </c>
      <c r="AL100" s="93">
        <v>7</v>
      </c>
      <c r="AM100" s="93">
        <v>0</v>
      </c>
      <c r="AN100" s="39">
        <f t="shared" si="128"/>
        <v>70</v>
      </c>
      <c r="AO100" s="93">
        <v>7</v>
      </c>
      <c r="AP100" s="99">
        <f t="shared" si="121"/>
        <v>10.9375</v>
      </c>
      <c r="AQ100" s="45">
        <v>4</v>
      </c>
      <c r="AR100" s="170">
        <v>0</v>
      </c>
      <c r="AS100" s="99">
        <f t="shared" si="129"/>
        <v>6.25</v>
      </c>
      <c r="AT100" s="93">
        <v>11</v>
      </c>
      <c r="AU100" s="162">
        <f t="shared" si="130"/>
        <v>0.24988641526578828</v>
      </c>
      <c r="AV100" s="35" t="s">
        <v>456</v>
      </c>
      <c r="AW100" s="97">
        <f t="shared" si="131"/>
        <v>1</v>
      </c>
      <c r="AX100" s="97">
        <f t="shared" si="132"/>
        <v>0</v>
      </c>
      <c r="AY100" s="96">
        <f t="shared" si="122"/>
        <v>2.2716946842344387E-2</v>
      </c>
      <c r="AZ100" s="97">
        <v>0</v>
      </c>
      <c r="BA100" s="97">
        <v>1</v>
      </c>
      <c r="BB100" s="97">
        <v>0</v>
      </c>
      <c r="BC100" s="97">
        <v>0</v>
      </c>
      <c r="BD100" s="97">
        <v>0</v>
      </c>
      <c r="BE100" s="93">
        <v>0</v>
      </c>
      <c r="BF100" s="93">
        <f t="shared" si="123"/>
        <v>1</v>
      </c>
      <c r="BG100" s="93">
        <f t="shared" si="124"/>
        <v>0</v>
      </c>
      <c r="BH100" s="93">
        <v>0</v>
      </c>
      <c r="BI100" s="93">
        <v>1</v>
      </c>
      <c r="BJ100" s="93">
        <v>0</v>
      </c>
      <c r="BK100" s="93">
        <v>0</v>
      </c>
      <c r="BL100" s="103">
        <v>0</v>
      </c>
      <c r="BM100" s="103">
        <v>0</v>
      </c>
      <c r="BN100" s="103">
        <v>1</v>
      </c>
      <c r="BO100" s="103">
        <v>0</v>
      </c>
      <c r="BP100" s="94">
        <f t="shared" si="125"/>
        <v>2.2716946842344387E-2</v>
      </c>
      <c r="BQ100" s="140">
        <v>1</v>
      </c>
      <c r="BR100" s="94">
        <f t="shared" si="126"/>
        <v>100</v>
      </c>
      <c r="BS100" s="103">
        <f t="shared" si="85"/>
        <v>0</v>
      </c>
      <c r="BT100" s="103">
        <f t="shared" si="86"/>
        <v>0</v>
      </c>
      <c r="BU100" s="103">
        <f t="shared" si="87"/>
        <v>1</v>
      </c>
      <c r="BV100" s="103">
        <v>0</v>
      </c>
      <c r="BW100" s="103">
        <v>0</v>
      </c>
      <c r="BX100" s="103">
        <v>0</v>
      </c>
      <c r="BY100" s="103">
        <v>0</v>
      </c>
      <c r="BZ100" s="103">
        <v>0</v>
      </c>
      <c r="CA100" s="103">
        <v>1</v>
      </c>
      <c r="CB100" s="103">
        <v>0</v>
      </c>
      <c r="CC100" s="103">
        <v>0</v>
      </c>
      <c r="CD100" s="103">
        <v>0</v>
      </c>
      <c r="CE100" s="103">
        <f t="shared" si="88"/>
        <v>0</v>
      </c>
      <c r="CF100" s="103">
        <f t="shared" si="89"/>
        <v>0</v>
      </c>
      <c r="CG100" s="103">
        <f t="shared" si="90"/>
        <v>0</v>
      </c>
      <c r="CH100" s="91">
        <v>0</v>
      </c>
      <c r="CI100" s="91">
        <v>0</v>
      </c>
      <c r="CJ100" s="91">
        <v>0</v>
      </c>
      <c r="CK100" s="91">
        <v>0</v>
      </c>
      <c r="CL100" s="91">
        <v>0</v>
      </c>
      <c r="CM100" s="91">
        <v>0</v>
      </c>
      <c r="CN100" s="91">
        <v>0</v>
      </c>
      <c r="CO100" s="91">
        <v>0</v>
      </c>
      <c r="CP100" s="91">
        <v>0</v>
      </c>
      <c r="CQ100" s="103">
        <f t="shared" si="91"/>
        <v>0</v>
      </c>
      <c r="CR100" s="104">
        <f t="shared" si="92"/>
        <v>0</v>
      </c>
      <c r="CS100" s="103">
        <f t="shared" si="93"/>
        <v>0</v>
      </c>
      <c r="CT100" s="103">
        <f t="shared" si="94"/>
        <v>0</v>
      </c>
      <c r="CU100" s="103">
        <f t="shared" si="95"/>
        <v>0</v>
      </c>
      <c r="CV100" s="103">
        <f t="shared" si="96"/>
        <v>0</v>
      </c>
      <c r="CW100" s="103">
        <v>0</v>
      </c>
      <c r="CX100" s="103">
        <v>0</v>
      </c>
      <c r="CY100" s="103">
        <f t="shared" si="97"/>
        <v>0</v>
      </c>
      <c r="CZ100" s="103">
        <v>0</v>
      </c>
      <c r="DA100" s="103">
        <v>0</v>
      </c>
      <c r="DB100" s="103">
        <f t="shared" si="98"/>
        <v>0</v>
      </c>
      <c r="DC100" s="103">
        <v>0</v>
      </c>
      <c r="DD100" s="103">
        <v>0</v>
      </c>
      <c r="DE100" s="103">
        <f t="shared" si="99"/>
        <v>0</v>
      </c>
      <c r="DF100" s="103">
        <f t="shared" si="100"/>
        <v>0</v>
      </c>
      <c r="DG100" s="103">
        <f t="shared" si="101"/>
        <v>0</v>
      </c>
      <c r="DH100" s="103">
        <f t="shared" si="102"/>
        <v>0</v>
      </c>
      <c r="DI100" s="103">
        <v>0</v>
      </c>
      <c r="DJ100" s="103">
        <v>0</v>
      </c>
      <c r="DK100" s="103">
        <f t="shared" si="103"/>
        <v>0</v>
      </c>
      <c r="DL100" s="103">
        <v>0</v>
      </c>
      <c r="DM100" s="103">
        <v>0</v>
      </c>
      <c r="DN100" s="103">
        <f t="shared" si="104"/>
        <v>0</v>
      </c>
      <c r="DO100" s="103">
        <v>0</v>
      </c>
      <c r="DP100" s="103">
        <v>0</v>
      </c>
      <c r="DQ100" s="103">
        <f t="shared" si="105"/>
        <v>0</v>
      </c>
      <c r="DR100" s="103">
        <v>0</v>
      </c>
      <c r="DS100" s="103">
        <v>0</v>
      </c>
      <c r="DT100" s="103">
        <v>0</v>
      </c>
      <c r="DU100" s="103">
        <v>0</v>
      </c>
      <c r="DV100" s="105">
        <v>527.13</v>
      </c>
      <c r="DW100" s="105">
        <v>0</v>
      </c>
      <c r="DX100" s="103">
        <v>0</v>
      </c>
      <c r="DY100" s="103">
        <v>0</v>
      </c>
      <c r="DZ100" s="103">
        <v>0</v>
      </c>
      <c r="EA100" s="103">
        <f t="shared" si="106"/>
        <v>0</v>
      </c>
      <c r="EB100" s="104" t="s">
        <v>453</v>
      </c>
      <c r="EC100" s="103">
        <f t="shared" si="107"/>
        <v>0</v>
      </c>
      <c r="ED100" s="103">
        <f t="shared" si="108"/>
        <v>0</v>
      </c>
      <c r="EE100" s="103">
        <f t="shared" si="109"/>
        <v>0</v>
      </c>
      <c r="EF100" s="103">
        <v>0</v>
      </c>
      <c r="EG100" s="103">
        <v>0</v>
      </c>
      <c r="EH100" s="103">
        <v>0</v>
      </c>
      <c r="EI100" s="103">
        <v>0</v>
      </c>
      <c r="EJ100" s="103">
        <v>0</v>
      </c>
      <c r="EK100" s="103">
        <v>0</v>
      </c>
      <c r="EL100" s="103">
        <v>0</v>
      </c>
      <c r="EM100" s="103">
        <v>0</v>
      </c>
      <c r="EN100" s="103">
        <v>0</v>
      </c>
      <c r="EO100" s="103">
        <f t="shared" si="134"/>
        <v>0</v>
      </c>
      <c r="EP100" s="104" t="s">
        <v>453</v>
      </c>
      <c r="EQ100" s="103">
        <v>1</v>
      </c>
      <c r="ER100" s="103">
        <f t="shared" si="110"/>
        <v>0</v>
      </c>
      <c r="ES100" s="94">
        <f t="shared" si="127"/>
        <v>0</v>
      </c>
      <c r="ET100" s="103">
        <v>0</v>
      </c>
      <c r="EU100" s="103">
        <v>0</v>
      </c>
      <c r="EV100" s="103">
        <v>0</v>
      </c>
      <c r="EW100" s="103">
        <v>0</v>
      </c>
      <c r="EX100" s="105"/>
      <c r="EY100" s="105"/>
      <c r="EZ100" s="105"/>
      <c r="FA100" s="91">
        <v>0</v>
      </c>
    </row>
    <row r="101" spans="1:157" s="109" customFormat="1">
      <c r="A101" s="26" t="s">
        <v>409</v>
      </c>
      <c r="B101" s="26" t="s">
        <v>438</v>
      </c>
      <c r="C101" s="29" t="s">
        <v>32</v>
      </c>
      <c r="D101" s="31">
        <v>10308</v>
      </c>
      <c r="E101" s="31">
        <f t="shared" si="112"/>
        <v>32</v>
      </c>
      <c r="F101" s="31">
        <v>32</v>
      </c>
      <c r="G101" s="34">
        <f t="shared" si="113"/>
        <v>100</v>
      </c>
      <c r="H101" s="32">
        <v>0</v>
      </c>
      <c r="I101" s="30">
        <f t="shared" si="114"/>
        <v>0</v>
      </c>
      <c r="J101" s="41">
        <v>32</v>
      </c>
      <c r="K101" s="30">
        <f t="shared" si="111"/>
        <v>0.31043849437330229</v>
      </c>
      <c r="L101" s="31">
        <v>2995</v>
      </c>
      <c r="M101" s="31">
        <v>1829</v>
      </c>
      <c r="N101" s="90">
        <f t="shared" si="83"/>
        <v>17.743500194024058</v>
      </c>
      <c r="O101" s="31">
        <v>1282</v>
      </c>
      <c r="P101" s="31">
        <v>920</v>
      </c>
      <c r="Q101" s="34">
        <f t="shared" si="84"/>
        <v>8.9251067132324398</v>
      </c>
      <c r="R101" s="41">
        <f t="shared" si="115"/>
        <v>176</v>
      </c>
      <c r="S101" s="41">
        <v>176</v>
      </c>
      <c r="T101" s="30">
        <f t="shared" si="116"/>
        <v>100</v>
      </c>
      <c r="U101" s="32">
        <v>0</v>
      </c>
      <c r="V101" s="30">
        <f t="shared" si="117"/>
        <v>0</v>
      </c>
      <c r="W101" s="31">
        <v>7</v>
      </c>
      <c r="X101" s="31">
        <v>0</v>
      </c>
      <c r="Y101" s="31">
        <v>134</v>
      </c>
      <c r="Z101" s="39">
        <f t="shared" si="118"/>
        <v>1.2999611951882033</v>
      </c>
      <c r="AA101" s="31">
        <v>134</v>
      </c>
      <c r="AB101" s="31">
        <v>0</v>
      </c>
      <c r="AC101" s="39">
        <f t="shared" si="119"/>
        <v>1.2999611951882033</v>
      </c>
      <c r="AD101" s="42">
        <v>88.097368128817294</v>
      </c>
      <c r="AE101" s="38">
        <v>75.107796610169501</v>
      </c>
      <c r="AF101" s="38">
        <v>860.17325443787001</v>
      </c>
      <c r="AG101" s="38">
        <v>1899.1542857142899</v>
      </c>
      <c r="AH101" s="30">
        <v>9.6094674556212993</v>
      </c>
      <c r="AI101" s="40">
        <v>25.285714285714299</v>
      </c>
      <c r="AJ101" s="41">
        <v>87</v>
      </c>
      <c r="AK101" s="30">
        <f t="shared" si="120"/>
        <v>49.43181818181818</v>
      </c>
      <c r="AL101" s="31">
        <v>4</v>
      </c>
      <c r="AM101" s="31">
        <v>0</v>
      </c>
      <c r="AN101" s="39">
        <f t="shared" si="128"/>
        <v>57.142857142857139</v>
      </c>
      <c r="AO101" s="31">
        <v>64</v>
      </c>
      <c r="AP101" s="39">
        <f t="shared" si="121"/>
        <v>47.761194029850742</v>
      </c>
      <c r="AQ101" s="45">
        <v>4</v>
      </c>
      <c r="AR101" s="169">
        <v>0</v>
      </c>
      <c r="AS101" s="39">
        <f t="shared" si="129"/>
        <v>2.9850746268656714</v>
      </c>
      <c r="AT101" s="31">
        <v>31</v>
      </c>
      <c r="AU101" s="156">
        <f t="shared" si="130"/>
        <v>0.30073729142413663</v>
      </c>
      <c r="AV101" s="35" t="s">
        <v>456</v>
      </c>
      <c r="AW101" s="41">
        <f t="shared" si="131"/>
        <v>54</v>
      </c>
      <c r="AX101" s="41">
        <f t="shared" si="132"/>
        <v>0</v>
      </c>
      <c r="AY101" s="30">
        <f t="shared" si="122"/>
        <v>0.52386495925494758</v>
      </c>
      <c r="AZ101" s="41">
        <v>1</v>
      </c>
      <c r="BA101" s="41">
        <v>53</v>
      </c>
      <c r="BB101" s="41">
        <v>0</v>
      </c>
      <c r="BC101" s="41">
        <v>0</v>
      </c>
      <c r="BD101" s="41">
        <v>0</v>
      </c>
      <c r="BE101" s="31">
        <v>0</v>
      </c>
      <c r="BF101" s="31">
        <f t="shared" si="123"/>
        <v>52</v>
      </c>
      <c r="BG101" s="31">
        <f t="shared" si="124"/>
        <v>0</v>
      </c>
      <c r="BH101" s="31">
        <v>1</v>
      </c>
      <c r="BI101" s="31">
        <v>51</v>
      </c>
      <c r="BJ101" s="31">
        <v>0</v>
      </c>
      <c r="BK101" s="31">
        <v>0</v>
      </c>
      <c r="BL101" s="45">
        <v>0</v>
      </c>
      <c r="BM101" s="45">
        <v>0</v>
      </c>
      <c r="BN101" s="45">
        <v>48</v>
      </c>
      <c r="BO101" s="45">
        <v>0</v>
      </c>
      <c r="BP101" s="34">
        <f t="shared" si="125"/>
        <v>0.46565774155995343</v>
      </c>
      <c r="BQ101" s="134">
        <v>0</v>
      </c>
      <c r="BR101" s="94">
        <f t="shared" si="126"/>
        <v>0</v>
      </c>
      <c r="BS101" s="45">
        <f t="shared" si="85"/>
        <v>0</v>
      </c>
      <c r="BT101" s="45">
        <f t="shared" si="86"/>
        <v>33</v>
      </c>
      <c r="BU101" s="45">
        <f t="shared" si="87"/>
        <v>19</v>
      </c>
      <c r="BV101" s="45">
        <v>0</v>
      </c>
      <c r="BW101" s="45">
        <v>0</v>
      </c>
      <c r="BX101" s="45">
        <v>1</v>
      </c>
      <c r="BY101" s="45">
        <v>0</v>
      </c>
      <c r="BZ101" s="45">
        <v>33</v>
      </c>
      <c r="CA101" s="45">
        <v>18</v>
      </c>
      <c r="CB101" s="45">
        <v>0</v>
      </c>
      <c r="CC101" s="45">
        <v>0</v>
      </c>
      <c r="CD101" s="45">
        <v>0</v>
      </c>
      <c r="CE101" s="45">
        <f t="shared" si="88"/>
        <v>0</v>
      </c>
      <c r="CF101" s="45">
        <f t="shared" si="89"/>
        <v>0</v>
      </c>
      <c r="CG101" s="45">
        <f t="shared" si="90"/>
        <v>0</v>
      </c>
      <c r="CH101" s="46">
        <v>0</v>
      </c>
      <c r="CI101" s="46">
        <v>0</v>
      </c>
      <c r="CJ101" s="46">
        <v>0</v>
      </c>
      <c r="CK101" s="46">
        <v>0</v>
      </c>
      <c r="CL101" s="46">
        <v>0</v>
      </c>
      <c r="CM101" s="46">
        <v>0</v>
      </c>
      <c r="CN101" s="46">
        <v>0</v>
      </c>
      <c r="CO101" s="46">
        <v>0</v>
      </c>
      <c r="CP101" s="46">
        <v>0</v>
      </c>
      <c r="CQ101" s="45">
        <f t="shared" si="91"/>
        <v>5</v>
      </c>
      <c r="CR101" s="47">
        <f t="shared" si="92"/>
        <v>4.8506014745828482E-2</v>
      </c>
      <c r="CS101" s="45">
        <f t="shared" si="93"/>
        <v>4</v>
      </c>
      <c r="CT101" s="45">
        <f t="shared" si="94"/>
        <v>0</v>
      </c>
      <c r="CU101" s="45">
        <f t="shared" si="95"/>
        <v>4</v>
      </c>
      <c r="CV101" s="45">
        <f t="shared" si="96"/>
        <v>0</v>
      </c>
      <c r="CW101" s="45">
        <v>0</v>
      </c>
      <c r="CX101" s="45">
        <v>0</v>
      </c>
      <c r="CY101" s="45">
        <f t="shared" si="97"/>
        <v>4</v>
      </c>
      <c r="CZ101" s="45">
        <v>0</v>
      </c>
      <c r="DA101" s="45">
        <v>4</v>
      </c>
      <c r="DB101" s="45">
        <f t="shared" si="98"/>
        <v>0</v>
      </c>
      <c r="DC101" s="45">
        <v>0</v>
      </c>
      <c r="DD101" s="45">
        <v>0</v>
      </c>
      <c r="DE101" s="45">
        <f t="shared" si="99"/>
        <v>0</v>
      </c>
      <c r="DF101" s="45">
        <f t="shared" si="100"/>
        <v>0</v>
      </c>
      <c r="DG101" s="45">
        <f t="shared" si="101"/>
        <v>0</v>
      </c>
      <c r="DH101" s="45">
        <f t="shared" si="102"/>
        <v>0</v>
      </c>
      <c r="DI101" s="45">
        <v>0</v>
      </c>
      <c r="DJ101" s="45">
        <v>0</v>
      </c>
      <c r="DK101" s="45">
        <f t="shared" si="103"/>
        <v>0</v>
      </c>
      <c r="DL101" s="45">
        <v>0</v>
      </c>
      <c r="DM101" s="45">
        <v>0</v>
      </c>
      <c r="DN101" s="45">
        <f t="shared" si="104"/>
        <v>0</v>
      </c>
      <c r="DO101" s="45">
        <v>0</v>
      </c>
      <c r="DP101" s="45">
        <v>0</v>
      </c>
      <c r="DQ101" s="45">
        <f t="shared" si="105"/>
        <v>1</v>
      </c>
      <c r="DR101" s="45">
        <v>0</v>
      </c>
      <c r="DS101" s="45">
        <v>0</v>
      </c>
      <c r="DT101" s="45">
        <v>1</v>
      </c>
      <c r="DU101" s="45">
        <v>0</v>
      </c>
      <c r="DV101" s="48">
        <v>641.04</v>
      </c>
      <c r="DW101" s="48">
        <v>745.55</v>
      </c>
      <c r="DX101" s="45">
        <v>15</v>
      </c>
      <c r="DY101" s="45">
        <v>0</v>
      </c>
      <c r="DZ101" s="45">
        <v>0</v>
      </c>
      <c r="EA101" s="45">
        <f t="shared" si="106"/>
        <v>4</v>
      </c>
      <c r="EB101" s="47">
        <f t="shared" si="133"/>
        <v>80</v>
      </c>
      <c r="EC101" s="45">
        <f t="shared" si="107"/>
        <v>0</v>
      </c>
      <c r="ED101" s="45">
        <f t="shared" si="108"/>
        <v>0</v>
      </c>
      <c r="EE101" s="45">
        <f t="shared" si="109"/>
        <v>4</v>
      </c>
      <c r="EF101" s="45">
        <v>0</v>
      </c>
      <c r="EG101" s="45">
        <v>0</v>
      </c>
      <c r="EH101" s="45">
        <v>4</v>
      </c>
      <c r="EI101" s="45">
        <v>0</v>
      </c>
      <c r="EJ101" s="45">
        <v>0</v>
      </c>
      <c r="EK101" s="45">
        <v>0</v>
      </c>
      <c r="EL101" s="45">
        <v>0</v>
      </c>
      <c r="EM101" s="45">
        <v>0</v>
      </c>
      <c r="EN101" s="45">
        <v>0</v>
      </c>
      <c r="EO101" s="45">
        <f t="shared" si="134"/>
        <v>1</v>
      </c>
      <c r="EP101" s="47">
        <f t="shared" si="135"/>
        <v>20</v>
      </c>
      <c r="EQ101" s="45">
        <v>6</v>
      </c>
      <c r="ER101" s="45">
        <f t="shared" si="110"/>
        <v>3</v>
      </c>
      <c r="ES101" s="34">
        <f t="shared" si="127"/>
        <v>50</v>
      </c>
      <c r="ET101" s="45">
        <v>3</v>
      </c>
      <c r="EU101" s="45">
        <v>0</v>
      </c>
      <c r="EV101" s="45">
        <v>0</v>
      </c>
      <c r="EW101" s="45">
        <v>0</v>
      </c>
      <c r="EX101" s="48">
        <v>1336.7672273000601</v>
      </c>
      <c r="EY101" s="48">
        <v>410.48347826086956</v>
      </c>
      <c r="EZ101" s="48">
        <v>3152.5524364194334</v>
      </c>
      <c r="FA101" s="46">
        <v>0</v>
      </c>
    </row>
    <row r="102" spans="1:157" s="109" customFormat="1">
      <c r="A102" s="91" t="s">
        <v>261</v>
      </c>
      <c r="B102" s="91" t="s">
        <v>390</v>
      </c>
      <c r="C102" s="92" t="s">
        <v>31</v>
      </c>
      <c r="D102" s="93">
        <v>5813</v>
      </c>
      <c r="E102" s="93">
        <f t="shared" si="112"/>
        <v>367</v>
      </c>
      <c r="F102" s="93">
        <v>354</v>
      </c>
      <c r="G102" s="94">
        <f t="shared" si="113"/>
        <v>96.457765667574932</v>
      </c>
      <c r="H102" s="95">
        <v>13</v>
      </c>
      <c r="I102" s="96">
        <f t="shared" si="114"/>
        <v>3.5422343324250685</v>
      </c>
      <c r="J102" s="97">
        <v>308</v>
      </c>
      <c r="K102" s="96">
        <f t="shared" si="111"/>
        <v>5.2984689489076215</v>
      </c>
      <c r="L102" s="93">
        <v>2227</v>
      </c>
      <c r="M102" s="93">
        <v>1385</v>
      </c>
      <c r="N102" s="98">
        <f t="shared" si="83"/>
        <v>23.825907448821606</v>
      </c>
      <c r="O102" s="93">
        <v>936</v>
      </c>
      <c r="P102" s="93">
        <v>557</v>
      </c>
      <c r="Q102" s="94">
        <f t="shared" si="84"/>
        <v>9.5819714433167036</v>
      </c>
      <c r="R102" s="97">
        <f t="shared" si="115"/>
        <v>164</v>
      </c>
      <c r="S102" s="97">
        <v>163</v>
      </c>
      <c r="T102" s="96">
        <f t="shared" si="116"/>
        <v>99.390243902439025</v>
      </c>
      <c r="U102" s="95">
        <v>1</v>
      </c>
      <c r="V102" s="96">
        <f t="shared" si="117"/>
        <v>0.6097560975609756</v>
      </c>
      <c r="W102" s="93">
        <v>0</v>
      </c>
      <c r="X102" s="93">
        <v>0</v>
      </c>
      <c r="Y102" s="93">
        <v>137</v>
      </c>
      <c r="Z102" s="99">
        <f t="shared" si="118"/>
        <v>2.3567865129881302</v>
      </c>
      <c r="AA102" s="93">
        <v>137</v>
      </c>
      <c r="AB102" s="31">
        <v>0</v>
      </c>
      <c r="AC102" s="99">
        <f t="shared" si="119"/>
        <v>2.3567865129881302</v>
      </c>
      <c r="AD102" s="100">
        <v>104.95848795234301</v>
      </c>
      <c r="AE102" s="101"/>
      <c r="AF102" s="101">
        <v>540.75496932515296</v>
      </c>
      <c r="AG102" s="101"/>
      <c r="AH102" s="96">
        <v>5</v>
      </c>
      <c r="AI102" s="102"/>
      <c r="AJ102" s="97">
        <v>7</v>
      </c>
      <c r="AK102" s="96">
        <f t="shared" si="120"/>
        <v>4.294478527607362</v>
      </c>
      <c r="AL102" s="93"/>
      <c r="AM102" s="93"/>
      <c r="AN102" s="44"/>
      <c r="AO102" s="93">
        <v>7</v>
      </c>
      <c r="AP102" s="99">
        <f t="shared" si="121"/>
        <v>5.1094890510948909</v>
      </c>
      <c r="AQ102" s="45">
        <v>0</v>
      </c>
      <c r="AR102" s="170">
        <v>0</v>
      </c>
      <c r="AS102" s="99">
        <f t="shared" si="129"/>
        <v>0</v>
      </c>
      <c r="AT102" s="93">
        <v>3</v>
      </c>
      <c r="AU102" s="162">
        <f t="shared" si="130"/>
        <v>5.1608463788061248E-2</v>
      </c>
      <c r="AV102" s="35" t="s">
        <v>472</v>
      </c>
      <c r="AW102" s="97">
        <f t="shared" si="131"/>
        <v>0</v>
      </c>
      <c r="AX102" s="97">
        <f t="shared" si="132"/>
        <v>0</v>
      </c>
      <c r="AY102" s="96">
        <f t="shared" si="122"/>
        <v>0</v>
      </c>
      <c r="AZ102" s="97">
        <v>0</v>
      </c>
      <c r="BA102" s="97">
        <v>0</v>
      </c>
      <c r="BB102" s="97">
        <v>0</v>
      </c>
      <c r="BC102" s="97">
        <v>0</v>
      </c>
      <c r="BD102" s="97">
        <v>0</v>
      </c>
      <c r="BE102" s="93">
        <v>0</v>
      </c>
      <c r="BF102" s="93">
        <f t="shared" si="123"/>
        <v>0</v>
      </c>
      <c r="BG102" s="93">
        <f t="shared" si="124"/>
        <v>0</v>
      </c>
      <c r="BH102" s="93">
        <v>0</v>
      </c>
      <c r="BI102" s="93">
        <v>0</v>
      </c>
      <c r="BJ102" s="93">
        <v>0</v>
      </c>
      <c r="BK102" s="93">
        <v>0</v>
      </c>
      <c r="BL102" s="103">
        <v>0</v>
      </c>
      <c r="BM102" s="103">
        <v>0</v>
      </c>
      <c r="BN102" s="103">
        <v>0</v>
      </c>
      <c r="BO102" s="103">
        <v>0</v>
      </c>
      <c r="BP102" s="94">
        <f t="shared" si="125"/>
        <v>0</v>
      </c>
      <c r="BQ102" s="140">
        <v>0</v>
      </c>
      <c r="BR102" s="94" t="s">
        <v>453</v>
      </c>
      <c r="BS102" s="103">
        <f t="shared" si="85"/>
        <v>0</v>
      </c>
      <c r="BT102" s="103">
        <f t="shared" si="86"/>
        <v>0</v>
      </c>
      <c r="BU102" s="103">
        <f t="shared" si="87"/>
        <v>0</v>
      </c>
      <c r="BV102" s="103">
        <v>0</v>
      </c>
      <c r="BW102" s="103">
        <v>0</v>
      </c>
      <c r="BX102" s="103">
        <v>0</v>
      </c>
      <c r="BY102" s="103">
        <v>0</v>
      </c>
      <c r="BZ102" s="103">
        <v>0</v>
      </c>
      <c r="CA102" s="103">
        <v>0</v>
      </c>
      <c r="CB102" s="103">
        <v>0</v>
      </c>
      <c r="CC102" s="103">
        <v>0</v>
      </c>
      <c r="CD102" s="103">
        <v>0</v>
      </c>
      <c r="CE102" s="103">
        <f t="shared" si="88"/>
        <v>0</v>
      </c>
      <c r="CF102" s="103">
        <f t="shared" si="89"/>
        <v>0</v>
      </c>
      <c r="CG102" s="103">
        <f t="shared" si="90"/>
        <v>0</v>
      </c>
      <c r="CH102" s="91">
        <v>0</v>
      </c>
      <c r="CI102" s="91">
        <v>0</v>
      </c>
      <c r="CJ102" s="91">
        <v>0</v>
      </c>
      <c r="CK102" s="91">
        <v>0</v>
      </c>
      <c r="CL102" s="91">
        <v>0</v>
      </c>
      <c r="CM102" s="91">
        <v>0</v>
      </c>
      <c r="CN102" s="91">
        <v>0</v>
      </c>
      <c r="CO102" s="91">
        <v>0</v>
      </c>
      <c r="CP102" s="91">
        <v>0</v>
      </c>
      <c r="CQ102" s="103">
        <f t="shared" si="91"/>
        <v>0</v>
      </c>
      <c r="CR102" s="104">
        <f t="shared" si="92"/>
        <v>0</v>
      </c>
      <c r="CS102" s="103">
        <f t="shared" si="93"/>
        <v>0</v>
      </c>
      <c r="CT102" s="103">
        <f t="shared" si="94"/>
        <v>0</v>
      </c>
      <c r="CU102" s="103">
        <f t="shared" si="95"/>
        <v>0</v>
      </c>
      <c r="CV102" s="103">
        <f t="shared" si="96"/>
        <v>0</v>
      </c>
      <c r="CW102" s="103">
        <v>0</v>
      </c>
      <c r="CX102" s="103">
        <v>0</v>
      </c>
      <c r="CY102" s="103">
        <f t="shared" si="97"/>
        <v>0</v>
      </c>
      <c r="CZ102" s="103">
        <v>0</v>
      </c>
      <c r="DA102" s="103">
        <v>0</v>
      </c>
      <c r="DB102" s="103">
        <f t="shared" si="98"/>
        <v>0</v>
      </c>
      <c r="DC102" s="103">
        <v>0</v>
      </c>
      <c r="DD102" s="103">
        <v>0</v>
      </c>
      <c r="DE102" s="103">
        <f t="shared" si="99"/>
        <v>0</v>
      </c>
      <c r="DF102" s="103">
        <f t="shared" si="100"/>
        <v>0</v>
      </c>
      <c r="DG102" s="103">
        <f t="shared" si="101"/>
        <v>0</v>
      </c>
      <c r="DH102" s="103">
        <f t="shared" si="102"/>
        <v>0</v>
      </c>
      <c r="DI102" s="103">
        <v>0</v>
      </c>
      <c r="DJ102" s="103">
        <v>0</v>
      </c>
      <c r="DK102" s="103">
        <f t="shared" si="103"/>
        <v>0</v>
      </c>
      <c r="DL102" s="103">
        <v>0</v>
      </c>
      <c r="DM102" s="103">
        <v>0</v>
      </c>
      <c r="DN102" s="103">
        <f t="shared" si="104"/>
        <v>0</v>
      </c>
      <c r="DO102" s="103">
        <v>0</v>
      </c>
      <c r="DP102" s="103">
        <v>0</v>
      </c>
      <c r="DQ102" s="103">
        <f t="shared" si="105"/>
        <v>0</v>
      </c>
      <c r="DR102" s="103">
        <v>0</v>
      </c>
      <c r="DS102" s="103">
        <v>0</v>
      </c>
      <c r="DT102" s="103">
        <v>0</v>
      </c>
      <c r="DU102" s="103">
        <v>0</v>
      </c>
      <c r="DV102" s="105"/>
      <c r="DW102" s="105"/>
      <c r="DX102" s="103">
        <v>0</v>
      </c>
      <c r="DY102" s="103">
        <v>0</v>
      </c>
      <c r="DZ102" s="103">
        <v>0</v>
      </c>
      <c r="EA102" s="103">
        <f t="shared" si="106"/>
        <v>0</v>
      </c>
      <c r="EB102" s="104" t="s">
        <v>453</v>
      </c>
      <c r="EC102" s="103">
        <f t="shared" si="107"/>
        <v>0</v>
      </c>
      <c r="ED102" s="103">
        <f t="shared" si="108"/>
        <v>0</v>
      </c>
      <c r="EE102" s="103">
        <f t="shared" si="109"/>
        <v>0</v>
      </c>
      <c r="EF102" s="103">
        <v>0</v>
      </c>
      <c r="EG102" s="103">
        <v>0</v>
      </c>
      <c r="EH102" s="103">
        <v>0</v>
      </c>
      <c r="EI102" s="103">
        <v>0</v>
      </c>
      <c r="EJ102" s="103">
        <v>0</v>
      </c>
      <c r="EK102" s="103">
        <v>0</v>
      </c>
      <c r="EL102" s="103">
        <v>0</v>
      </c>
      <c r="EM102" s="103">
        <v>0</v>
      </c>
      <c r="EN102" s="103">
        <v>0</v>
      </c>
      <c r="EO102" s="103">
        <f t="shared" si="134"/>
        <v>0</v>
      </c>
      <c r="EP102" s="104" t="s">
        <v>453</v>
      </c>
      <c r="EQ102" s="103">
        <v>2</v>
      </c>
      <c r="ER102" s="103">
        <f t="shared" si="110"/>
        <v>0</v>
      </c>
      <c r="ES102" s="94">
        <f t="shared" si="127"/>
        <v>0</v>
      </c>
      <c r="ET102" s="103">
        <v>0</v>
      </c>
      <c r="EU102" s="103">
        <v>0</v>
      </c>
      <c r="EV102" s="103">
        <v>0</v>
      </c>
      <c r="EW102" s="103">
        <v>0</v>
      </c>
      <c r="EX102" s="105"/>
      <c r="EY102" s="105"/>
      <c r="EZ102" s="105"/>
      <c r="FA102" s="91">
        <v>0</v>
      </c>
    </row>
    <row r="103" spans="1:157" s="109" customFormat="1">
      <c r="A103" s="91" t="s">
        <v>262</v>
      </c>
      <c r="B103" s="91" t="s">
        <v>390</v>
      </c>
      <c r="C103" s="92" t="s">
        <v>19</v>
      </c>
      <c r="D103" s="93">
        <v>11906</v>
      </c>
      <c r="E103" s="93">
        <f t="shared" si="112"/>
        <v>373</v>
      </c>
      <c r="F103" s="93">
        <v>362</v>
      </c>
      <c r="G103" s="94">
        <f t="shared" si="113"/>
        <v>97.050938337801611</v>
      </c>
      <c r="H103" s="95">
        <v>11</v>
      </c>
      <c r="I103" s="96">
        <f t="shared" si="114"/>
        <v>2.9490616621983912</v>
      </c>
      <c r="J103" s="97">
        <v>323</v>
      </c>
      <c r="K103" s="96">
        <f t="shared" si="111"/>
        <v>2.7129178565429197</v>
      </c>
      <c r="L103" s="93">
        <v>4196</v>
      </c>
      <c r="M103" s="93">
        <v>2411</v>
      </c>
      <c r="N103" s="98">
        <f t="shared" si="83"/>
        <v>20.25029396942718</v>
      </c>
      <c r="O103" s="93">
        <v>1487</v>
      </c>
      <c r="P103" s="93">
        <v>870</v>
      </c>
      <c r="Q103" s="94">
        <f t="shared" si="84"/>
        <v>7.3072400470351084</v>
      </c>
      <c r="R103" s="97">
        <f t="shared" si="115"/>
        <v>148</v>
      </c>
      <c r="S103" s="97">
        <v>146</v>
      </c>
      <c r="T103" s="96">
        <f t="shared" si="116"/>
        <v>98.648648648648646</v>
      </c>
      <c r="U103" s="95">
        <v>2</v>
      </c>
      <c r="V103" s="96">
        <f t="shared" si="117"/>
        <v>1.3513513513513513</v>
      </c>
      <c r="W103" s="93">
        <v>42</v>
      </c>
      <c r="X103" s="93">
        <v>0</v>
      </c>
      <c r="Y103" s="93">
        <v>135</v>
      </c>
      <c r="Z103" s="99">
        <f t="shared" si="118"/>
        <v>1.1338820762640687</v>
      </c>
      <c r="AA103" s="93">
        <v>135</v>
      </c>
      <c r="AB103" s="31">
        <v>0</v>
      </c>
      <c r="AC103" s="99">
        <f t="shared" si="119"/>
        <v>1.1338820762640687</v>
      </c>
      <c r="AD103" s="100">
        <v>131.504920701439</v>
      </c>
      <c r="AE103" s="101">
        <v>87.592233629844102</v>
      </c>
      <c r="AF103" s="101">
        <v>700.83520547945204</v>
      </c>
      <c r="AG103" s="101">
        <v>641.41119047618997</v>
      </c>
      <c r="AH103" s="96">
        <v>7</v>
      </c>
      <c r="AI103" s="102">
        <v>11</v>
      </c>
      <c r="AJ103" s="97">
        <v>32</v>
      </c>
      <c r="AK103" s="96">
        <f t="shared" si="120"/>
        <v>21.917808219178081</v>
      </c>
      <c r="AL103" s="93">
        <v>18</v>
      </c>
      <c r="AM103" s="93">
        <v>0</v>
      </c>
      <c r="AN103" s="39">
        <f t="shared" si="128"/>
        <v>42.857142857142854</v>
      </c>
      <c r="AO103" s="93">
        <v>29</v>
      </c>
      <c r="AP103" s="99">
        <f t="shared" si="121"/>
        <v>21.481481481481481</v>
      </c>
      <c r="AQ103" s="45">
        <v>17</v>
      </c>
      <c r="AR103" s="170">
        <v>0</v>
      </c>
      <c r="AS103" s="99">
        <f t="shared" si="129"/>
        <v>12.592592592592592</v>
      </c>
      <c r="AT103" s="93">
        <v>24</v>
      </c>
      <c r="AU103" s="162">
        <f t="shared" si="130"/>
        <v>0.20157903578027886</v>
      </c>
      <c r="AV103" s="96" t="s">
        <v>456</v>
      </c>
      <c r="AW103" s="97">
        <f t="shared" si="131"/>
        <v>126</v>
      </c>
      <c r="AX103" s="97">
        <f t="shared" si="132"/>
        <v>0</v>
      </c>
      <c r="AY103" s="96">
        <f t="shared" si="122"/>
        <v>1.0582899378464639</v>
      </c>
      <c r="AZ103" s="97">
        <v>16</v>
      </c>
      <c r="BA103" s="97">
        <v>110</v>
      </c>
      <c r="BB103" s="97">
        <v>0</v>
      </c>
      <c r="BC103" s="97">
        <v>0</v>
      </c>
      <c r="BD103" s="97">
        <v>0</v>
      </c>
      <c r="BE103" s="93">
        <v>0</v>
      </c>
      <c r="BF103" s="93">
        <f t="shared" si="123"/>
        <v>108</v>
      </c>
      <c r="BG103" s="93">
        <f t="shared" si="124"/>
        <v>0</v>
      </c>
      <c r="BH103" s="93">
        <v>0</v>
      </c>
      <c r="BI103" s="93">
        <v>108</v>
      </c>
      <c r="BJ103" s="93">
        <v>0</v>
      </c>
      <c r="BK103" s="93">
        <v>0</v>
      </c>
      <c r="BL103" s="103">
        <v>0</v>
      </c>
      <c r="BM103" s="103">
        <v>0</v>
      </c>
      <c r="BN103" s="103">
        <v>105</v>
      </c>
      <c r="BO103" s="103">
        <v>0</v>
      </c>
      <c r="BP103" s="94">
        <f t="shared" si="125"/>
        <v>0.88190828153871992</v>
      </c>
      <c r="BQ103" s="140">
        <v>1</v>
      </c>
      <c r="BR103" s="94">
        <f t="shared" si="126"/>
        <v>0.95238095238095244</v>
      </c>
      <c r="BS103" s="103">
        <f t="shared" si="85"/>
        <v>0</v>
      </c>
      <c r="BT103" s="103">
        <f t="shared" si="86"/>
        <v>35</v>
      </c>
      <c r="BU103" s="103">
        <f t="shared" si="87"/>
        <v>73</v>
      </c>
      <c r="BV103" s="103">
        <v>0</v>
      </c>
      <c r="BW103" s="103">
        <v>0</v>
      </c>
      <c r="BX103" s="103">
        <v>0</v>
      </c>
      <c r="BY103" s="103">
        <v>0</v>
      </c>
      <c r="BZ103" s="103">
        <v>35</v>
      </c>
      <c r="CA103" s="103">
        <v>73</v>
      </c>
      <c r="CB103" s="103">
        <v>0</v>
      </c>
      <c r="CC103" s="103">
        <v>0</v>
      </c>
      <c r="CD103" s="103">
        <v>0</v>
      </c>
      <c r="CE103" s="103">
        <f t="shared" si="88"/>
        <v>0</v>
      </c>
      <c r="CF103" s="103">
        <f t="shared" si="89"/>
        <v>0</v>
      </c>
      <c r="CG103" s="103">
        <f t="shared" si="90"/>
        <v>0</v>
      </c>
      <c r="CH103" s="91">
        <v>0</v>
      </c>
      <c r="CI103" s="91">
        <v>0</v>
      </c>
      <c r="CJ103" s="91">
        <v>0</v>
      </c>
      <c r="CK103" s="91">
        <v>0</v>
      </c>
      <c r="CL103" s="91">
        <v>0</v>
      </c>
      <c r="CM103" s="91">
        <v>0</v>
      </c>
      <c r="CN103" s="91">
        <v>0</v>
      </c>
      <c r="CO103" s="91">
        <v>0</v>
      </c>
      <c r="CP103" s="91">
        <v>0</v>
      </c>
      <c r="CQ103" s="103">
        <f t="shared" si="91"/>
        <v>5</v>
      </c>
      <c r="CR103" s="104">
        <f t="shared" si="92"/>
        <v>4.199563245422476E-2</v>
      </c>
      <c r="CS103" s="103">
        <f t="shared" si="93"/>
        <v>4</v>
      </c>
      <c r="CT103" s="103">
        <f t="shared" si="94"/>
        <v>0</v>
      </c>
      <c r="CU103" s="103">
        <f t="shared" si="95"/>
        <v>4</v>
      </c>
      <c r="CV103" s="103">
        <f t="shared" si="96"/>
        <v>0</v>
      </c>
      <c r="CW103" s="103">
        <v>0</v>
      </c>
      <c r="CX103" s="103">
        <v>0</v>
      </c>
      <c r="CY103" s="103">
        <f t="shared" si="97"/>
        <v>4</v>
      </c>
      <c r="CZ103" s="103">
        <v>0</v>
      </c>
      <c r="DA103" s="103">
        <v>4</v>
      </c>
      <c r="DB103" s="103">
        <f t="shared" si="98"/>
        <v>0</v>
      </c>
      <c r="DC103" s="103">
        <v>0</v>
      </c>
      <c r="DD103" s="103">
        <v>0</v>
      </c>
      <c r="DE103" s="103">
        <f t="shared" si="99"/>
        <v>0</v>
      </c>
      <c r="DF103" s="103">
        <f t="shared" si="100"/>
        <v>0</v>
      </c>
      <c r="DG103" s="103">
        <f t="shared" si="101"/>
        <v>0</v>
      </c>
      <c r="DH103" s="103">
        <f t="shared" si="102"/>
        <v>0</v>
      </c>
      <c r="DI103" s="103">
        <v>0</v>
      </c>
      <c r="DJ103" s="103">
        <v>0</v>
      </c>
      <c r="DK103" s="103">
        <f t="shared" si="103"/>
        <v>0</v>
      </c>
      <c r="DL103" s="103">
        <v>0</v>
      </c>
      <c r="DM103" s="103">
        <v>0</v>
      </c>
      <c r="DN103" s="103">
        <f t="shared" si="104"/>
        <v>0</v>
      </c>
      <c r="DO103" s="103">
        <v>0</v>
      </c>
      <c r="DP103" s="103">
        <v>0</v>
      </c>
      <c r="DQ103" s="103">
        <f t="shared" si="105"/>
        <v>1</v>
      </c>
      <c r="DR103" s="103">
        <v>0</v>
      </c>
      <c r="DS103" s="103">
        <v>0</v>
      </c>
      <c r="DT103" s="103">
        <v>1</v>
      </c>
      <c r="DU103" s="103">
        <v>0</v>
      </c>
      <c r="DV103" s="105">
        <v>1338.23</v>
      </c>
      <c r="DW103" s="105">
        <v>394.31</v>
      </c>
      <c r="DX103" s="103">
        <v>7</v>
      </c>
      <c r="DY103" s="103">
        <v>0</v>
      </c>
      <c r="DZ103" s="103">
        <v>0</v>
      </c>
      <c r="EA103" s="103">
        <f t="shared" si="106"/>
        <v>1</v>
      </c>
      <c r="EB103" s="104">
        <f t="shared" si="133"/>
        <v>20</v>
      </c>
      <c r="EC103" s="103">
        <f t="shared" si="107"/>
        <v>1</v>
      </c>
      <c r="ED103" s="103">
        <f t="shared" si="108"/>
        <v>0</v>
      </c>
      <c r="EE103" s="103">
        <f t="shared" si="109"/>
        <v>0</v>
      </c>
      <c r="EF103" s="103">
        <v>1</v>
      </c>
      <c r="EG103" s="103">
        <v>0</v>
      </c>
      <c r="EH103" s="103">
        <v>0</v>
      </c>
      <c r="EI103" s="103">
        <v>0</v>
      </c>
      <c r="EJ103" s="103">
        <v>0</v>
      </c>
      <c r="EK103" s="103">
        <v>0</v>
      </c>
      <c r="EL103" s="103">
        <v>0</v>
      </c>
      <c r="EM103" s="103">
        <v>0</v>
      </c>
      <c r="EN103" s="103">
        <v>0</v>
      </c>
      <c r="EO103" s="103">
        <f t="shared" si="134"/>
        <v>4</v>
      </c>
      <c r="EP103" s="104">
        <f t="shared" si="135"/>
        <v>80</v>
      </c>
      <c r="EQ103" s="103">
        <v>4</v>
      </c>
      <c r="ER103" s="103">
        <f t="shared" si="110"/>
        <v>1</v>
      </c>
      <c r="ES103" s="94">
        <f t="shared" si="127"/>
        <v>25</v>
      </c>
      <c r="ET103" s="103">
        <v>0</v>
      </c>
      <c r="EU103" s="103">
        <v>0</v>
      </c>
      <c r="EV103" s="103">
        <v>1</v>
      </c>
      <c r="EW103" s="103">
        <v>0</v>
      </c>
      <c r="EX103" s="105">
        <v>675.5</v>
      </c>
      <c r="EY103" s="105">
        <v>675.5</v>
      </c>
      <c r="EZ103" s="105">
        <v>675.5</v>
      </c>
      <c r="FA103" s="91">
        <v>0</v>
      </c>
    </row>
    <row r="104" spans="1:157" s="109" customFormat="1">
      <c r="A104" s="91" t="s">
        <v>263</v>
      </c>
      <c r="B104" s="91" t="s">
        <v>390</v>
      </c>
      <c r="C104" s="92" t="s">
        <v>31</v>
      </c>
      <c r="D104" s="93">
        <v>34855</v>
      </c>
      <c r="E104" s="93">
        <f t="shared" si="112"/>
        <v>1290</v>
      </c>
      <c r="F104" s="93">
        <v>1239</v>
      </c>
      <c r="G104" s="94">
        <f t="shared" si="113"/>
        <v>96.046511627906966</v>
      </c>
      <c r="H104" s="95">
        <v>51</v>
      </c>
      <c r="I104" s="96">
        <f t="shared" si="114"/>
        <v>3.9534883720930232</v>
      </c>
      <c r="J104" s="97">
        <v>1104</v>
      </c>
      <c r="K104" s="96">
        <f t="shared" si="111"/>
        <v>3.167407832448716</v>
      </c>
      <c r="L104" s="93">
        <v>21226</v>
      </c>
      <c r="M104" s="93">
        <v>10706</v>
      </c>
      <c r="N104" s="98">
        <f t="shared" si="83"/>
        <v>30.715822694018076</v>
      </c>
      <c r="O104" s="93">
        <v>7377</v>
      </c>
      <c r="P104" s="93">
        <v>3803</v>
      </c>
      <c r="Q104" s="94">
        <f t="shared" si="84"/>
        <v>10.910916654712381</v>
      </c>
      <c r="R104" s="97">
        <f t="shared" si="115"/>
        <v>706</v>
      </c>
      <c r="S104" s="97">
        <v>706</v>
      </c>
      <c r="T104" s="96">
        <f t="shared" si="116"/>
        <v>100</v>
      </c>
      <c r="U104" s="95">
        <v>0</v>
      </c>
      <c r="V104" s="96">
        <f t="shared" si="117"/>
        <v>0</v>
      </c>
      <c r="W104" s="93">
        <v>124</v>
      </c>
      <c r="X104" s="93">
        <v>0</v>
      </c>
      <c r="Y104" s="93">
        <v>607</v>
      </c>
      <c r="Z104" s="99">
        <f t="shared" si="118"/>
        <v>1.741500502080046</v>
      </c>
      <c r="AA104" s="93">
        <v>607</v>
      </c>
      <c r="AB104" s="31">
        <v>0</v>
      </c>
      <c r="AC104" s="99">
        <f t="shared" si="119"/>
        <v>1.741500502080046</v>
      </c>
      <c r="AD104" s="100">
        <v>89.453473950165701</v>
      </c>
      <c r="AE104" s="101">
        <v>77.290323909313798</v>
      </c>
      <c r="AF104" s="101">
        <v>519.70313031161504</v>
      </c>
      <c r="AG104" s="101">
        <v>776.75620967741895</v>
      </c>
      <c r="AH104" s="96">
        <v>7</v>
      </c>
      <c r="AI104" s="102">
        <v>15</v>
      </c>
      <c r="AJ104" s="97">
        <v>128</v>
      </c>
      <c r="AK104" s="96">
        <f t="shared" si="120"/>
        <v>18.130311614730878</v>
      </c>
      <c r="AL104" s="93">
        <v>64</v>
      </c>
      <c r="AM104" s="93">
        <v>0</v>
      </c>
      <c r="AN104" s="39">
        <f t="shared" si="128"/>
        <v>51.612903225806448</v>
      </c>
      <c r="AO104" s="93">
        <v>104</v>
      </c>
      <c r="AP104" s="99">
        <f t="shared" si="121"/>
        <v>17.133443163097201</v>
      </c>
      <c r="AQ104" s="45">
        <v>48</v>
      </c>
      <c r="AR104" s="170">
        <v>0</v>
      </c>
      <c r="AS104" s="99">
        <f t="shared" si="129"/>
        <v>7.9077429983525533</v>
      </c>
      <c r="AT104" s="93">
        <v>25</v>
      </c>
      <c r="AU104" s="162">
        <f t="shared" si="130"/>
        <v>7.1725720843494475E-2</v>
      </c>
      <c r="AV104" s="96" t="s">
        <v>456</v>
      </c>
      <c r="AW104" s="97">
        <f t="shared" si="131"/>
        <v>193</v>
      </c>
      <c r="AX104" s="97">
        <f t="shared" si="132"/>
        <v>0</v>
      </c>
      <c r="AY104" s="96">
        <f t="shared" si="122"/>
        <v>0.55372256491177729</v>
      </c>
      <c r="AZ104" s="97">
        <v>9</v>
      </c>
      <c r="BA104" s="97">
        <v>184</v>
      </c>
      <c r="BB104" s="97">
        <v>0</v>
      </c>
      <c r="BC104" s="97">
        <v>0</v>
      </c>
      <c r="BD104" s="97">
        <v>0</v>
      </c>
      <c r="BE104" s="93">
        <v>0</v>
      </c>
      <c r="BF104" s="93">
        <f t="shared" si="123"/>
        <v>184</v>
      </c>
      <c r="BG104" s="93">
        <f t="shared" si="124"/>
        <v>0</v>
      </c>
      <c r="BH104" s="93">
        <v>0</v>
      </c>
      <c r="BI104" s="93">
        <v>184</v>
      </c>
      <c r="BJ104" s="93">
        <v>0</v>
      </c>
      <c r="BK104" s="93">
        <v>0</v>
      </c>
      <c r="BL104" s="103">
        <v>0</v>
      </c>
      <c r="BM104" s="103">
        <v>0</v>
      </c>
      <c r="BN104" s="103">
        <v>172</v>
      </c>
      <c r="BO104" s="103">
        <v>0</v>
      </c>
      <c r="BP104" s="94">
        <f t="shared" si="125"/>
        <v>0.49347295940324204</v>
      </c>
      <c r="BQ104" s="140">
        <v>94</v>
      </c>
      <c r="BR104" s="94">
        <f t="shared" si="126"/>
        <v>54.651162790697668</v>
      </c>
      <c r="BS104" s="103">
        <f t="shared" si="85"/>
        <v>0</v>
      </c>
      <c r="BT104" s="103">
        <f t="shared" si="86"/>
        <v>51</v>
      </c>
      <c r="BU104" s="103">
        <f t="shared" si="87"/>
        <v>133</v>
      </c>
      <c r="BV104" s="103">
        <v>0</v>
      </c>
      <c r="BW104" s="103">
        <v>0</v>
      </c>
      <c r="BX104" s="103">
        <v>0</v>
      </c>
      <c r="BY104" s="103">
        <v>0</v>
      </c>
      <c r="BZ104" s="103">
        <v>51</v>
      </c>
      <c r="CA104" s="103">
        <v>133</v>
      </c>
      <c r="CB104" s="103">
        <v>0</v>
      </c>
      <c r="CC104" s="103">
        <v>0</v>
      </c>
      <c r="CD104" s="103">
        <v>0</v>
      </c>
      <c r="CE104" s="103">
        <f t="shared" si="88"/>
        <v>0</v>
      </c>
      <c r="CF104" s="103">
        <f t="shared" si="89"/>
        <v>0</v>
      </c>
      <c r="CG104" s="103">
        <f t="shared" si="90"/>
        <v>0</v>
      </c>
      <c r="CH104" s="91">
        <v>0</v>
      </c>
      <c r="CI104" s="91">
        <v>0</v>
      </c>
      <c r="CJ104" s="91">
        <v>0</v>
      </c>
      <c r="CK104" s="91">
        <v>0</v>
      </c>
      <c r="CL104" s="91">
        <v>0</v>
      </c>
      <c r="CM104" s="91">
        <v>0</v>
      </c>
      <c r="CN104" s="91">
        <v>0</v>
      </c>
      <c r="CO104" s="91">
        <v>0</v>
      </c>
      <c r="CP104" s="91">
        <v>0</v>
      </c>
      <c r="CQ104" s="103">
        <f t="shared" si="91"/>
        <v>15</v>
      </c>
      <c r="CR104" s="104">
        <f t="shared" si="92"/>
        <v>4.3035432506096684E-2</v>
      </c>
      <c r="CS104" s="103">
        <f t="shared" si="93"/>
        <v>15</v>
      </c>
      <c r="CT104" s="103">
        <f t="shared" si="94"/>
        <v>0</v>
      </c>
      <c r="CU104" s="103">
        <f t="shared" si="95"/>
        <v>15</v>
      </c>
      <c r="CV104" s="103">
        <f t="shared" si="96"/>
        <v>0</v>
      </c>
      <c r="CW104" s="103">
        <v>0</v>
      </c>
      <c r="CX104" s="103">
        <v>0</v>
      </c>
      <c r="CY104" s="103">
        <f t="shared" si="97"/>
        <v>15</v>
      </c>
      <c r="CZ104" s="103">
        <v>0</v>
      </c>
      <c r="DA104" s="103">
        <v>15</v>
      </c>
      <c r="DB104" s="103">
        <f t="shared" si="98"/>
        <v>0</v>
      </c>
      <c r="DC104" s="103">
        <v>0</v>
      </c>
      <c r="DD104" s="103">
        <v>0</v>
      </c>
      <c r="DE104" s="103">
        <f t="shared" si="99"/>
        <v>0</v>
      </c>
      <c r="DF104" s="103">
        <f t="shared" si="100"/>
        <v>0</v>
      </c>
      <c r="DG104" s="103">
        <f t="shared" si="101"/>
        <v>0</v>
      </c>
      <c r="DH104" s="103">
        <f t="shared" si="102"/>
        <v>0</v>
      </c>
      <c r="DI104" s="103">
        <v>0</v>
      </c>
      <c r="DJ104" s="103">
        <v>0</v>
      </c>
      <c r="DK104" s="103">
        <f t="shared" si="103"/>
        <v>0</v>
      </c>
      <c r="DL104" s="103">
        <v>0</v>
      </c>
      <c r="DM104" s="103">
        <v>0</v>
      </c>
      <c r="DN104" s="103">
        <f t="shared" si="104"/>
        <v>0</v>
      </c>
      <c r="DO104" s="103">
        <v>0</v>
      </c>
      <c r="DP104" s="103">
        <v>0</v>
      </c>
      <c r="DQ104" s="103">
        <f t="shared" si="105"/>
        <v>0</v>
      </c>
      <c r="DR104" s="103">
        <v>0</v>
      </c>
      <c r="DS104" s="103">
        <v>0</v>
      </c>
      <c r="DT104" s="103">
        <v>0</v>
      </c>
      <c r="DU104" s="103">
        <v>0</v>
      </c>
      <c r="DV104" s="105">
        <v>1013.064</v>
      </c>
      <c r="DW104" s="105"/>
      <c r="DX104" s="103">
        <v>18</v>
      </c>
      <c r="DY104" s="103">
        <v>0</v>
      </c>
      <c r="DZ104" s="103">
        <v>0</v>
      </c>
      <c r="EA104" s="103">
        <f t="shared" si="106"/>
        <v>10</v>
      </c>
      <c r="EB104" s="104">
        <f t="shared" si="133"/>
        <v>66.666666666666657</v>
      </c>
      <c r="EC104" s="103">
        <f t="shared" si="107"/>
        <v>6</v>
      </c>
      <c r="ED104" s="103">
        <f t="shared" si="108"/>
        <v>4</v>
      </c>
      <c r="EE104" s="103">
        <f t="shared" si="109"/>
        <v>0</v>
      </c>
      <c r="EF104" s="103">
        <v>6</v>
      </c>
      <c r="EG104" s="103">
        <v>4</v>
      </c>
      <c r="EH104" s="103">
        <v>0</v>
      </c>
      <c r="EI104" s="103">
        <v>0</v>
      </c>
      <c r="EJ104" s="103">
        <v>0</v>
      </c>
      <c r="EK104" s="103">
        <v>0</v>
      </c>
      <c r="EL104" s="103">
        <v>0</v>
      </c>
      <c r="EM104" s="103">
        <v>0</v>
      </c>
      <c r="EN104" s="103">
        <v>0</v>
      </c>
      <c r="EO104" s="103">
        <f t="shared" si="134"/>
        <v>5</v>
      </c>
      <c r="EP104" s="104">
        <f t="shared" si="135"/>
        <v>33.333333333333329</v>
      </c>
      <c r="EQ104" s="103">
        <v>6</v>
      </c>
      <c r="ER104" s="103">
        <f t="shared" si="110"/>
        <v>3</v>
      </c>
      <c r="ES104" s="94">
        <f t="shared" si="127"/>
        <v>50</v>
      </c>
      <c r="ET104" s="103">
        <v>1</v>
      </c>
      <c r="EU104" s="103">
        <v>0</v>
      </c>
      <c r="EV104" s="103">
        <v>2</v>
      </c>
      <c r="EW104" s="103">
        <v>0</v>
      </c>
      <c r="EX104" s="105">
        <v>530.36</v>
      </c>
      <c r="EY104" s="105">
        <v>275.85000000000002</v>
      </c>
      <c r="EZ104" s="105">
        <v>952.63</v>
      </c>
      <c r="FA104" s="91">
        <v>0</v>
      </c>
    </row>
    <row r="105" spans="1:157" s="109" customFormat="1">
      <c r="A105" s="91" t="s">
        <v>264</v>
      </c>
      <c r="B105" s="91" t="s">
        <v>390</v>
      </c>
      <c r="C105" s="92" t="s">
        <v>31</v>
      </c>
      <c r="D105" s="93">
        <v>4912</v>
      </c>
      <c r="E105" s="93">
        <f t="shared" si="112"/>
        <v>121</v>
      </c>
      <c r="F105" s="93">
        <v>116</v>
      </c>
      <c r="G105" s="94">
        <f t="shared" si="113"/>
        <v>95.867768595041326</v>
      </c>
      <c r="H105" s="95">
        <v>5</v>
      </c>
      <c r="I105" s="96">
        <f t="shared" si="114"/>
        <v>4.1322314049586781</v>
      </c>
      <c r="J105" s="97">
        <v>107</v>
      </c>
      <c r="K105" s="96">
        <f t="shared" si="111"/>
        <v>2.1783387622149837</v>
      </c>
      <c r="L105" s="93">
        <v>1940</v>
      </c>
      <c r="M105" s="93">
        <v>1074</v>
      </c>
      <c r="N105" s="98">
        <f t="shared" si="83"/>
        <v>21.864820846905538</v>
      </c>
      <c r="O105" s="93">
        <v>798</v>
      </c>
      <c r="P105" s="93">
        <v>416</v>
      </c>
      <c r="Q105" s="94">
        <f t="shared" si="84"/>
        <v>8.4690553745928341</v>
      </c>
      <c r="R105" s="97">
        <f t="shared" si="115"/>
        <v>89</v>
      </c>
      <c r="S105" s="97">
        <v>89</v>
      </c>
      <c r="T105" s="96">
        <f t="shared" si="116"/>
        <v>100</v>
      </c>
      <c r="U105" s="95">
        <v>0</v>
      </c>
      <c r="V105" s="96">
        <f t="shared" si="117"/>
        <v>0</v>
      </c>
      <c r="W105" s="93">
        <v>24</v>
      </c>
      <c r="X105" s="93">
        <v>0</v>
      </c>
      <c r="Y105" s="93">
        <v>79</v>
      </c>
      <c r="Z105" s="99">
        <f t="shared" si="118"/>
        <v>1.6083061889250814</v>
      </c>
      <c r="AA105" s="93">
        <v>79</v>
      </c>
      <c r="AB105" s="31">
        <v>0</v>
      </c>
      <c r="AC105" s="99">
        <f t="shared" si="119"/>
        <v>1.6083061889250814</v>
      </c>
      <c r="AD105" s="100">
        <v>97.804926424332095</v>
      </c>
      <c r="AE105" s="101">
        <v>77.318544872747097</v>
      </c>
      <c r="AF105" s="101">
        <v>563.77269662921299</v>
      </c>
      <c r="AG105" s="101">
        <v>574.5675</v>
      </c>
      <c r="AH105" s="96">
        <v>6</v>
      </c>
      <c r="AI105" s="102">
        <v>8</v>
      </c>
      <c r="AJ105" s="97">
        <v>27</v>
      </c>
      <c r="AK105" s="96">
        <f t="shared" si="120"/>
        <v>30.337078651685395</v>
      </c>
      <c r="AL105" s="93">
        <v>20</v>
      </c>
      <c r="AM105" s="93">
        <v>0</v>
      </c>
      <c r="AN105" s="39">
        <f t="shared" si="128"/>
        <v>83.333333333333343</v>
      </c>
      <c r="AO105" s="93">
        <v>23</v>
      </c>
      <c r="AP105" s="99">
        <f t="shared" si="121"/>
        <v>29.11392405063291</v>
      </c>
      <c r="AQ105" s="45">
        <v>17</v>
      </c>
      <c r="AR105" s="170">
        <v>0</v>
      </c>
      <c r="AS105" s="99">
        <f t="shared" si="129"/>
        <v>21.518987341772153</v>
      </c>
      <c r="AT105" s="93">
        <v>12</v>
      </c>
      <c r="AU105" s="162">
        <f t="shared" si="130"/>
        <v>0.24429967426710095</v>
      </c>
      <c r="AV105" s="96" t="s">
        <v>456</v>
      </c>
      <c r="AW105" s="97">
        <f t="shared" si="131"/>
        <v>34</v>
      </c>
      <c r="AX105" s="97">
        <f t="shared" si="132"/>
        <v>0</v>
      </c>
      <c r="AY105" s="96">
        <f t="shared" si="122"/>
        <v>0.69218241042345274</v>
      </c>
      <c r="AZ105" s="97">
        <v>0</v>
      </c>
      <c r="BA105" s="97">
        <v>34</v>
      </c>
      <c r="BB105" s="97">
        <v>0</v>
      </c>
      <c r="BC105" s="97">
        <v>0</v>
      </c>
      <c r="BD105" s="97">
        <v>0</v>
      </c>
      <c r="BE105" s="93">
        <v>0</v>
      </c>
      <c r="BF105" s="93">
        <f t="shared" si="123"/>
        <v>34</v>
      </c>
      <c r="BG105" s="93">
        <f t="shared" si="124"/>
        <v>0</v>
      </c>
      <c r="BH105" s="93">
        <v>0</v>
      </c>
      <c r="BI105" s="93">
        <v>34</v>
      </c>
      <c r="BJ105" s="93">
        <v>0</v>
      </c>
      <c r="BK105" s="93">
        <v>0</v>
      </c>
      <c r="BL105" s="103">
        <v>0</v>
      </c>
      <c r="BM105" s="103">
        <v>0</v>
      </c>
      <c r="BN105" s="103">
        <v>25</v>
      </c>
      <c r="BO105" s="103">
        <v>0</v>
      </c>
      <c r="BP105" s="94">
        <f t="shared" si="125"/>
        <v>0.50895765472312704</v>
      </c>
      <c r="BQ105" s="140">
        <v>9</v>
      </c>
      <c r="BR105" s="94">
        <f t="shared" si="126"/>
        <v>36</v>
      </c>
      <c r="BS105" s="103">
        <f t="shared" si="85"/>
        <v>2</v>
      </c>
      <c r="BT105" s="103">
        <f t="shared" si="86"/>
        <v>12</v>
      </c>
      <c r="BU105" s="103">
        <f t="shared" si="87"/>
        <v>20</v>
      </c>
      <c r="BV105" s="103">
        <v>0</v>
      </c>
      <c r="BW105" s="103">
        <v>0</v>
      </c>
      <c r="BX105" s="103">
        <v>0</v>
      </c>
      <c r="BY105" s="103">
        <v>2</v>
      </c>
      <c r="BZ105" s="103">
        <v>12</v>
      </c>
      <c r="CA105" s="103">
        <v>20</v>
      </c>
      <c r="CB105" s="103">
        <v>0</v>
      </c>
      <c r="CC105" s="103">
        <v>0</v>
      </c>
      <c r="CD105" s="103">
        <v>0</v>
      </c>
      <c r="CE105" s="103">
        <f t="shared" si="88"/>
        <v>0</v>
      </c>
      <c r="CF105" s="103">
        <f t="shared" si="89"/>
        <v>0</v>
      </c>
      <c r="CG105" s="103">
        <f t="shared" si="90"/>
        <v>0</v>
      </c>
      <c r="CH105" s="91">
        <v>0</v>
      </c>
      <c r="CI105" s="91">
        <v>0</v>
      </c>
      <c r="CJ105" s="91">
        <v>0</v>
      </c>
      <c r="CK105" s="91">
        <v>0</v>
      </c>
      <c r="CL105" s="91">
        <v>0</v>
      </c>
      <c r="CM105" s="91">
        <v>0</v>
      </c>
      <c r="CN105" s="91">
        <v>0</v>
      </c>
      <c r="CO105" s="91">
        <v>0</v>
      </c>
      <c r="CP105" s="91">
        <v>0</v>
      </c>
      <c r="CQ105" s="103">
        <f t="shared" si="91"/>
        <v>12</v>
      </c>
      <c r="CR105" s="104">
        <f t="shared" si="92"/>
        <v>0.24429967426710095</v>
      </c>
      <c r="CS105" s="103">
        <f t="shared" si="93"/>
        <v>12</v>
      </c>
      <c r="CT105" s="103">
        <f t="shared" si="94"/>
        <v>4</v>
      </c>
      <c r="CU105" s="103">
        <f t="shared" si="95"/>
        <v>8</v>
      </c>
      <c r="CV105" s="103">
        <f t="shared" si="96"/>
        <v>0</v>
      </c>
      <c r="CW105" s="103">
        <v>0</v>
      </c>
      <c r="CX105" s="103">
        <v>0</v>
      </c>
      <c r="CY105" s="103">
        <f t="shared" si="97"/>
        <v>12</v>
      </c>
      <c r="CZ105" s="103">
        <v>4</v>
      </c>
      <c r="DA105" s="103">
        <v>8</v>
      </c>
      <c r="DB105" s="103">
        <f t="shared" si="98"/>
        <v>0</v>
      </c>
      <c r="DC105" s="103">
        <v>0</v>
      </c>
      <c r="DD105" s="103">
        <v>0</v>
      </c>
      <c r="DE105" s="103">
        <f t="shared" si="99"/>
        <v>0</v>
      </c>
      <c r="DF105" s="103">
        <f t="shared" si="100"/>
        <v>0</v>
      </c>
      <c r="DG105" s="103">
        <f t="shared" si="101"/>
        <v>0</v>
      </c>
      <c r="DH105" s="103">
        <f t="shared" si="102"/>
        <v>0</v>
      </c>
      <c r="DI105" s="103">
        <v>0</v>
      </c>
      <c r="DJ105" s="103">
        <v>0</v>
      </c>
      <c r="DK105" s="103">
        <f t="shared" si="103"/>
        <v>0</v>
      </c>
      <c r="DL105" s="103">
        <v>0</v>
      </c>
      <c r="DM105" s="103">
        <v>0</v>
      </c>
      <c r="DN105" s="103">
        <f t="shared" si="104"/>
        <v>0</v>
      </c>
      <c r="DO105" s="103">
        <v>0</v>
      </c>
      <c r="DP105" s="103">
        <v>0</v>
      </c>
      <c r="DQ105" s="103">
        <f t="shared" si="105"/>
        <v>0</v>
      </c>
      <c r="DR105" s="103">
        <v>0</v>
      </c>
      <c r="DS105" s="103">
        <v>0</v>
      </c>
      <c r="DT105" s="103">
        <v>0</v>
      </c>
      <c r="DU105" s="103">
        <v>0</v>
      </c>
      <c r="DV105" s="105">
        <v>875.505</v>
      </c>
      <c r="DW105" s="105"/>
      <c r="DX105" s="103">
        <v>18</v>
      </c>
      <c r="DY105" s="103">
        <v>0</v>
      </c>
      <c r="DZ105" s="103">
        <v>0</v>
      </c>
      <c r="EA105" s="103">
        <f t="shared" si="106"/>
        <v>5</v>
      </c>
      <c r="EB105" s="104">
        <f t="shared" si="133"/>
        <v>41.666666666666671</v>
      </c>
      <c r="EC105" s="103">
        <f t="shared" si="107"/>
        <v>1</v>
      </c>
      <c r="ED105" s="103">
        <f t="shared" si="108"/>
        <v>3</v>
      </c>
      <c r="EE105" s="103">
        <f t="shared" si="109"/>
        <v>1</v>
      </c>
      <c r="EF105" s="103">
        <v>1</v>
      </c>
      <c r="EG105" s="103">
        <v>3</v>
      </c>
      <c r="EH105" s="103">
        <v>1</v>
      </c>
      <c r="EI105" s="103">
        <v>0</v>
      </c>
      <c r="EJ105" s="103">
        <v>0</v>
      </c>
      <c r="EK105" s="103">
        <v>0</v>
      </c>
      <c r="EL105" s="103">
        <v>0</v>
      </c>
      <c r="EM105" s="103">
        <v>0</v>
      </c>
      <c r="EN105" s="103">
        <v>0</v>
      </c>
      <c r="EO105" s="103">
        <f t="shared" si="134"/>
        <v>7</v>
      </c>
      <c r="EP105" s="104">
        <f t="shared" si="135"/>
        <v>58.333333333333336</v>
      </c>
      <c r="EQ105" s="103">
        <v>3</v>
      </c>
      <c r="ER105" s="103">
        <f t="shared" si="110"/>
        <v>0</v>
      </c>
      <c r="ES105" s="94">
        <f t="shared" si="127"/>
        <v>0</v>
      </c>
      <c r="ET105" s="103">
        <v>0</v>
      </c>
      <c r="EU105" s="103">
        <v>0</v>
      </c>
      <c r="EV105" s="103">
        <v>0</v>
      </c>
      <c r="EW105" s="103">
        <v>0</v>
      </c>
      <c r="EX105" s="105"/>
      <c r="EY105" s="105"/>
      <c r="EZ105" s="105"/>
      <c r="FA105" s="91">
        <v>0</v>
      </c>
    </row>
    <row r="106" spans="1:157" s="109" customFormat="1">
      <c r="A106" s="91" t="s">
        <v>265</v>
      </c>
      <c r="B106" s="91" t="s">
        <v>390</v>
      </c>
      <c r="C106" s="92" t="s">
        <v>31</v>
      </c>
      <c r="D106" s="93">
        <v>2942</v>
      </c>
      <c r="E106" s="93">
        <f t="shared" si="112"/>
        <v>88</v>
      </c>
      <c r="F106" s="93">
        <v>85</v>
      </c>
      <c r="G106" s="94">
        <f t="shared" si="113"/>
        <v>96.590909090909093</v>
      </c>
      <c r="H106" s="95">
        <v>3</v>
      </c>
      <c r="I106" s="96">
        <f t="shared" si="114"/>
        <v>3.4090909090909087</v>
      </c>
      <c r="J106" s="97">
        <v>77</v>
      </c>
      <c r="K106" s="96">
        <f t="shared" si="111"/>
        <v>2.6172671651937458</v>
      </c>
      <c r="L106" s="93">
        <v>1440</v>
      </c>
      <c r="M106" s="93">
        <v>749</v>
      </c>
      <c r="N106" s="98">
        <f t="shared" si="83"/>
        <v>25.458871515975527</v>
      </c>
      <c r="O106" s="93">
        <v>605</v>
      </c>
      <c r="P106" s="93">
        <v>300</v>
      </c>
      <c r="Q106" s="94">
        <f t="shared" si="84"/>
        <v>10.197144799456153</v>
      </c>
      <c r="R106" s="97">
        <f t="shared" si="115"/>
        <v>71</v>
      </c>
      <c r="S106" s="97">
        <v>71</v>
      </c>
      <c r="T106" s="96">
        <f t="shared" si="116"/>
        <v>100</v>
      </c>
      <c r="U106" s="95">
        <v>0</v>
      </c>
      <c r="V106" s="96">
        <f t="shared" si="117"/>
        <v>0</v>
      </c>
      <c r="W106" s="93">
        <v>19</v>
      </c>
      <c r="X106" s="93">
        <v>0</v>
      </c>
      <c r="Y106" s="93">
        <v>61</v>
      </c>
      <c r="Z106" s="99">
        <f t="shared" si="118"/>
        <v>2.0734194425560846</v>
      </c>
      <c r="AA106" s="93">
        <v>61</v>
      </c>
      <c r="AB106" s="31">
        <v>0</v>
      </c>
      <c r="AC106" s="99">
        <f t="shared" si="119"/>
        <v>2.0734194425560846</v>
      </c>
      <c r="AD106" s="100">
        <v>121.48932227382601</v>
      </c>
      <c r="AE106" s="101">
        <v>167.460355522133</v>
      </c>
      <c r="AF106" s="101">
        <v>610.21450704225401</v>
      </c>
      <c r="AG106" s="101">
        <v>796.883157894737</v>
      </c>
      <c r="AH106" s="96">
        <v>6</v>
      </c>
      <c r="AI106" s="102">
        <v>8</v>
      </c>
      <c r="AJ106" s="97">
        <v>21</v>
      </c>
      <c r="AK106" s="96">
        <f t="shared" si="120"/>
        <v>29.577464788732392</v>
      </c>
      <c r="AL106" s="93">
        <v>8</v>
      </c>
      <c r="AM106" s="93">
        <v>0</v>
      </c>
      <c r="AN106" s="39">
        <f t="shared" si="128"/>
        <v>42.105263157894733</v>
      </c>
      <c r="AO106" s="93">
        <v>19</v>
      </c>
      <c r="AP106" s="99">
        <f t="shared" si="121"/>
        <v>31.147540983606557</v>
      </c>
      <c r="AQ106" s="45">
        <v>8</v>
      </c>
      <c r="AR106" s="170">
        <v>0</v>
      </c>
      <c r="AS106" s="99">
        <f t="shared" si="129"/>
        <v>13.114754098360656</v>
      </c>
      <c r="AT106" s="93">
        <v>7</v>
      </c>
      <c r="AU106" s="162">
        <f t="shared" si="130"/>
        <v>0.2379333786539769</v>
      </c>
      <c r="AV106" s="96" t="s">
        <v>456</v>
      </c>
      <c r="AW106" s="97">
        <f t="shared" si="131"/>
        <v>73</v>
      </c>
      <c r="AX106" s="97">
        <f t="shared" si="132"/>
        <v>0</v>
      </c>
      <c r="AY106" s="96">
        <f t="shared" si="122"/>
        <v>2.4813052345343305</v>
      </c>
      <c r="AZ106" s="97">
        <v>12</v>
      </c>
      <c r="BA106" s="97">
        <v>61</v>
      </c>
      <c r="BB106" s="97">
        <v>0</v>
      </c>
      <c r="BC106" s="97">
        <v>0</v>
      </c>
      <c r="BD106" s="97">
        <v>0</v>
      </c>
      <c r="BE106" s="93">
        <v>0</v>
      </c>
      <c r="BF106" s="93">
        <f t="shared" si="123"/>
        <v>61</v>
      </c>
      <c r="BG106" s="93">
        <f t="shared" si="124"/>
        <v>0</v>
      </c>
      <c r="BH106" s="93">
        <v>0</v>
      </c>
      <c r="BI106" s="93">
        <v>61</v>
      </c>
      <c r="BJ106" s="93">
        <v>0</v>
      </c>
      <c r="BK106" s="93">
        <v>0</v>
      </c>
      <c r="BL106" s="103">
        <v>0</v>
      </c>
      <c r="BM106" s="103">
        <v>0</v>
      </c>
      <c r="BN106" s="103">
        <v>61</v>
      </c>
      <c r="BO106" s="103">
        <v>0</v>
      </c>
      <c r="BP106" s="94">
        <f t="shared" si="125"/>
        <v>2.0734194425560846</v>
      </c>
      <c r="BQ106" s="140">
        <v>7</v>
      </c>
      <c r="BR106" s="94">
        <f t="shared" si="126"/>
        <v>11.475409836065573</v>
      </c>
      <c r="BS106" s="103">
        <f t="shared" si="85"/>
        <v>0</v>
      </c>
      <c r="BT106" s="103">
        <f t="shared" si="86"/>
        <v>26</v>
      </c>
      <c r="BU106" s="103">
        <f t="shared" si="87"/>
        <v>35</v>
      </c>
      <c r="BV106" s="103">
        <v>0</v>
      </c>
      <c r="BW106" s="103">
        <v>0</v>
      </c>
      <c r="BX106" s="103">
        <v>0</v>
      </c>
      <c r="BY106" s="103">
        <v>0</v>
      </c>
      <c r="BZ106" s="103">
        <v>26</v>
      </c>
      <c r="CA106" s="103">
        <v>35</v>
      </c>
      <c r="CB106" s="103">
        <v>0</v>
      </c>
      <c r="CC106" s="103">
        <v>0</v>
      </c>
      <c r="CD106" s="103">
        <v>0</v>
      </c>
      <c r="CE106" s="103">
        <f t="shared" si="88"/>
        <v>0</v>
      </c>
      <c r="CF106" s="103">
        <f t="shared" si="89"/>
        <v>0</v>
      </c>
      <c r="CG106" s="103">
        <f t="shared" si="90"/>
        <v>0</v>
      </c>
      <c r="CH106" s="91">
        <v>0</v>
      </c>
      <c r="CI106" s="91">
        <v>0</v>
      </c>
      <c r="CJ106" s="91">
        <v>0</v>
      </c>
      <c r="CK106" s="91">
        <v>0</v>
      </c>
      <c r="CL106" s="91">
        <v>0</v>
      </c>
      <c r="CM106" s="91">
        <v>0</v>
      </c>
      <c r="CN106" s="91">
        <v>0</v>
      </c>
      <c r="CO106" s="91">
        <v>0</v>
      </c>
      <c r="CP106" s="91">
        <v>0</v>
      </c>
      <c r="CQ106" s="103">
        <f t="shared" si="91"/>
        <v>4</v>
      </c>
      <c r="CR106" s="104">
        <f t="shared" si="92"/>
        <v>0.13596193065941536</v>
      </c>
      <c r="CS106" s="103">
        <f t="shared" si="93"/>
        <v>4</v>
      </c>
      <c r="CT106" s="103">
        <f t="shared" si="94"/>
        <v>0</v>
      </c>
      <c r="CU106" s="103">
        <f t="shared" si="95"/>
        <v>4</v>
      </c>
      <c r="CV106" s="103">
        <f t="shared" si="96"/>
        <v>0</v>
      </c>
      <c r="CW106" s="103">
        <v>0</v>
      </c>
      <c r="CX106" s="103">
        <v>0</v>
      </c>
      <c r="CY106" s="103">
        <f t="shared" si="97"/>
        <v>4</v>
      </c>
      <c r="CZ106" s="103">
        <v>0</v>
      </c>
      <c r="DA106" s="103">
        <v>4</v>
      </c>
      <c r="DB106" s="103">
        <f t="shared" si="98"/>
        <v>0</v>
      </c>
      <c r="DC106" s="103">
        <v>0</v>
      </c>
      <c r="DD106" s="103">
        <v>0</v>
      </c>
      <c r="DE106" s="103">
        <f t="shared" si="99"/>
        <v>0</v>
      </c>
      <c r="DF106" s="103">
        <f t="shared" si="100"/>
        <v>0</v>
      </c>
      <c r="DG106" s="103">
        <f t="shared" si="101"/>
        <v>0</v>
      </c>
      <c r="DH106" s="103">
        <f t="shared" si="102"/>
        <v>0</v>
      </c>
      <c r="DI106" s="103">
        <v>0</v>
      </c>
      <c r="DJ106" s="103">
        <v>0</v>
      </c>
      <c r="DK106" s="103">
        <f t="shared" si="103"/>
        <v>0</v>
      </c>
      <c r="DL106" s="103">
        <v>0</v>
      </c>
      <c r="DM106" s="103">
        <v>0</v>
      </c>
      <c r="DN106" s="103">
        <f t="shared" si="104"/>
        <v>0</v>
      </c>
      <c r="DO106" s="103">
        <v>0</v>
      </c>
      <c r="DP106" s="103">
        <v>0</v>
      </c>
      <c r="DQ106" s="103">
        <f t="shared" si="105"/>
        <v>0</v>
      </c>
      <c r="DR106" s="103">
        <v>0</v>
      </c>
      <c r="DS106" s="103">
        <v>0</v>
      </c>
      <c r="DT106" s="103">
        <v>0</v>
      </c>
      <c r="DU106" s="103">
        <v>0</v>
      </c>
      <c r="DV106" s="105">
        <v>1327.8019999999999</v>
      </c>
      <c r="DW106" s="105"/>
      <c r="DX106" s="103">
        <v>1</v>
      </c>
      <c r="DY106" s="103">
        <v>0</v>
      </c>
      <c r="DZ106" s="103">
        <v>0</v>
      </c>
      <c r="EA106" s="103">
        <f t="shared" si="106"/>
        <v>3</v>
      </c>
      <c r="EB106" s="104">
        <f t="shared" si="133"/>
        <v>75</v>
      </c>
      <c r="EC106" s="103">
        <f t="shared" si="107"/>
        <v>3</v>
      </c>
      <c r="ED106" s="103">
        <f t="shared" si="108"/>
        <v>0</v>
      </c>
      <c r="EE106" s="103">
        <f t="shared" si="109"/>
        <v>0</v>
      </c>
      <c r="EF106" s="103">
        <v>3</v>
      </c>
      <c r="EG106" s="103">
        <v>0</v>
      </c>
      <c r="EH106" s="103">
        <v>0</v>
      </c>
      <c r="EI106" s="103">
        <v>0</v>
      </c>
      <c r="EJ106" s="103">
        <v>0</v>
      </c>
      <c r="EK106" s="103">
        <v>0</v>
      </c>
      <c r="EL106" s="103">
        <v>0</v>
      </c>
      <c r="EM106" s="103">
        <v>0</v>
      </c>
      <c r="EN106" s="103">
        <v>0</v>
      </c>
      <c r="EO106" s="103">
        <f t="shared" si="134"/>
        <v>1</v>
      </c>
      <c r="EP106" s="104">
        <f t="shared" si="135"/>
        <v>25</v>
      </c>
      <c r="EQ106" s="103">
        <v>6</v>
      </c>
      <c r="ER106" s="103">
        <f t="shared" si="110"/>
        <v>6</v>
      </c>
      <c r="ES106" s="94">
        <f t="shared" si="127"/>
        <v>100</v>
      </c>
      <c r="ET106" s="103">
        <v>2</v>
      </c>
      <c r="EU106" s="103">
        <v>0</v>
      </c>
      <c r="EV106" s="103">
        <v>4</v>
      </c>
      <c r="EW106" s="103">
        <v>0</v>
      </c>
      <c r="EX106" s="105">
        <v>1813.7383333333335</v>
      </c>
      <c r="EY106" s="105">
        <v>888.97</v>
      </c>
      <c r="EZ106" s="105">
        <v>3529.45</v>
      </c>
      <c r="FA106" s="91">
        <v>0</v>
      </c>
    </row>
    <row r="107" spans="1:157" s="109" customFormat="1">
      <c r="A107" s="26" t="s">
        <v>162</v>
      </c>
      <c r="B107" s="26" t="s">
        <v>209</v>
      </c>
      <c r="C107" s="29" t="s">
        <v>30</v>
      </c>
      <c r="D107" s="31">
        <v>18562</v>
      </c>
      <c r="E107" s="31">
        <f t="shared" si="112"/>
        <v>641</v>
      </c>
      <c r="F107" s="33">
        <v>641</v>
      </c>
      <c r="G107" s="34">
        <f t="shared" si="113"/>
        <v>100</v>
      </c>
      <c r="H107" s="32">
        <v>0</v>
      </c>
      <c r="I107" s="30">
        <f t="shared" si="114"/>
        <v>0</v>
      </c>
      <c r="J107" s="32">
        <v>509</v>
      </c>
      <c r="K107" s="30">
        <f t="shared" si="111"/>
        <v>2.7421614050210108</v>
      </c>
      <c r="L107" s="31">
        <v>9925</v>
      </c>
      <c r="M107" s="31">
        <v>4036</v>
      </c>
      <c r="N107" s="90">
        <f t="shared" si="83"/>
        <v>21.743346622131234</v>
      </c>
      <c r="O107" s="31">
        <v>1861</v>
      </c>
      <c r="P107" s="31">
        <v>1109</v>
      </c>
      <c r="Q107" s="34">
        <f t="shared" si="84"/>
        <v>5.9745717056351682</v>
      </c>
      <c r="R107" s="32">
        <f t="shared" si="115"/>
        <v>438</v>
      </c>
      <c r="S107" s="32">
        <v>434</v>
      </c>
      <c r="T107" s="30">
        <f t="shared" si="116"/>
        <v>99.086757990867582</v>
      </c>
      <c r="U107" s="32">
        <v>4</v>
      </c>
      <c r="V107" s="30">
        <f t="shared" si="117"/>
        <v>0.91324200913242004</v>
      </c>
      <c r="W107" s="33">
        <v>91</v>
      </c>
      <c r="X107" s="33">
        <v>0</v>
      </c>
      <c r="Y107" s="33">
        <v>314</v>
      </c>
      <c r="Z107" s="39">
        <f t="shared" si="118"/>
        <v>1.6916280573214093</v>
      </c>
      <c r="AA107" s="33">
        <v>314</v>
      </c>
      <c r="AB107" s="31">
        <v>0</v>
      </c>
      <c r="AC107" s="39">
        <f t="shared" si="119"/>
        <v>1.6916280573214093</v>
      </c>
      <c r="AD107" s="42">
        <v>71.81158764048206</v>
      </c>
      <c r="AE107" s="38">
        <v>61.509158564223611</v>
      </c>
      <c r="AF107" s="38">
        <v>330.30965437788001</v>
      </c>
      <c r="AG107" s="38">
        <v>399.96824175824185</v>
      </c>
      <c r="AH107" s="30">
        <v>5.2972350230414751</v>
      </c>
      <c r="AI107" s="40">
        <v>7.9340659340659343</v>
      </c>
      <c r="AJ107" s="41">
        <v>220</v>
      </c>
      <c r="AK107" s="30">
        <f t="shared" si="120"/>
        <v>50.691244239631338</v>
      </c>
      <c r="AL107" s="31">
        <v>17</v>
      </c>
      <c r="AM107" s="31">
        <v>0</v>
      </c>
      <c r="AN107" s="39">
        <f t="shared" si="128"/>
        <v>18.681318681318682</v>
      </c>
      <c r="AO107" s="31">
        <v>163</v>
      </c>
      <c r="AP107" s="39">
        <f t="shared" si="121"/>
        <v>51.910828025477706</v>
      </c>
      <c r="AQ107" s="45">
        <v>17</v>
      </c>
      <c r="AR107" s="169">
        <v>0</v>
      </c>
      <c r="AS107" s="39">
        <f t="shared" si="129"/>
        <v>5.4140127388535033</v>
      </c>
      <c r="AT107" s="31">
        <v>7</v>
      </c>
      <c r="AU107" s="156">
        <f t="shared" si="130"/>
        <v>3.7711453507165177E-2</v>
      </c>
      <c r="AV107" s="96" t="s">
        <v>456</v>
      </c>
      <c r="AW107" s="41">
        <f t="shared" si="131"/>
        <v>205</v>
      </c>
      <c r="AX107" s="41">
        <f t="shared" si="132"/>
        <v>0</v>
      </c>
      <c r="AY107" s="30">
        <f t="shared" si="122"/>
        <v>1.1044068527098372</v>
      </c>
      <c r="AZ107" s="43">
        <v>0</v>
      </c>
      <c r="BA107" s="43">
        <v>205</v>
      </c>
      <c r="BB107" s="43">
        <v>0</v>
      </c>
      <c r="BC107" s="41">
        <v>0</v>
      </c>
      <c r="BD107" s="41">
        <v>0</v>
      </c>
      <c r="BE107" s="31">
        <v>0</v>
      </c>
      <c r="BF107" s="31">
        <f t="shared" si="123"/>
        <v>125</v>
      </c>
      <c r="BG107" s="31">
        <f t="shared" si="124"/>
        <v>0</v>
      </c>
      <c r="BH107" s="31">
        <v>0</v>
      </c>
      <c r="BI107" s="31">
        <v>125</v>
      </c>
      <c r="BJ107" s="31">
        <v>0</v>
      </c>
      <c r="BK107" s="31">
        <v>0</v>
      </c>
      <c r="BL107" s="45">
        <v>0</v>
      </c>
      <c r="BM107" s="45">
        <v>0</v>
      </c>
      <c r="BN107" s="45">
        <v>116</v>
      </c>
      <c r="BO107" s="45">
        <v>0</v>
      </c>
      <c r="BP107" s="34">
        <f t="shared" si="125"/>
        <v>0.62493265811873722</v>
      </c>
      <c r="BQ107" s="134">
        <v>5</v>
      </c>
      <c r="BR107" s="94">
        <f t="shared" si="126"/>
        <v>4.3103448275862073</v>
      </c>
      <c r="BS107" s="45">
        <f t="shared" si="85"/>
        <v>3</v>
      </c>
      <c r="BT107" s="45">
        <f t="shared" si="86"/>
        <v>21</v>
      </c>
      <c r="BU107" s="45">
        <f t="shared" si="87"/>
        <v>101</v>
      </c>
      <c r="BV107" s="46">
        <v>0</v>
      </c>
      <c r="BW107" s="46">
        <v>0</v>
      </c>
      <c r="BX107" s="46">
        <v>0</v>
      </c>
      <c r="BY107" s="46">
        <v>3</v>
      </c>
      <c r="BZ107" s="46">
        <v>21</v>
      </c>
      <c r="CA107" s="46">
        <v>101</v>
      </c>
      <c r="CB107" s="46">
        <v>0</v>
      </c>
      <c r="CC107" s="46">
        <v>0</v>
      </c>
      <c r="CD107" s="46">
        <v>0</v>
      </c>
      <c r="CE107" s="45">
        <f t="shared" si="88"/>
        <v>0</v>
      </c>
      <c r="CF107" s="45">
        <f t="shared" si="89"/>
        <v>0</v>
      </c>
      <c r="CG107" s="45">
        <f t="shared" si="90"/>
        <v>0</v>
      </c>
      <c r="CH107" s="46">
        <v>0</v>
      </c>
      <c r="CI107" s="46">
        <v>0</v>
      </c>
      <c r="CJ107" s="46">
        <v>0</v>
      </c>
      <c r="CK107" s="46">
        <v>0</v>
      </c>
      <c r="CL107" s="46">
        <v>0</v>
      </c>
      <c r="CM107" s="46">
        <v>0</v>
      </c>
      <c r="CN107" s="46">
        <v>0</v>
      </c>
      <c r="CO107" s="46">
        <v>0</v>
      </c>
      <c r="CP107" s="46">
        <v>0</v>
      </c>
      <c r="CQ107" s="45">
        <f t="shared" si="91"/>
        <v>11</v>
      </c>
      <c r="CR107" s="47">
        <f t="shared" si="92"/>
        <v>5.9260855511259564E-2</v>
      </c>
      <c r="CS107" s="45">
        <f t="shared" si="93"/>
        <v>10</v>
      </c>
      <c r="CT107" s="45">
        <f t="shared" si="94"/>
        <v>0</v>
      </c>
      <c r="CU107" s="45">
        <f t="shared" si="95"/>
        <v>10</v>
      </c>
      <c r="CV107" s="45">
        <f t="shared" si="96"/>
        <v>0</v>
      </c>
      <c r="CW107" s="45">
        <v>0</v>
      </c>
      <c r="CX107" s="45">
        <v>0</v>
      </c>
      <c r="CY107" s="45">
        <f t="shared" si="97"/>
        <v>10</v>
      </c>
      <c r="CZ107" s="45">
        <v>0</v>
      </c>
      <c r="DA107" s="45">
        <v>10</v>
      </c>
      <c r="DB107" s="45">
        <f t="shared" si="98"/>
        <v>0</v>
      </c>
      <c r="DC107" s="45">
        <v>0</v>
      </c>
      <c r="DD107" s="45">
        <v>0</v>
      </c>
      <c r="DE107" s="45">
        <f t="shared" si="99"/>
        <v>0</v>
      </c>
      <c r="DF107" s="45">
        <f t="shared" si="100"/>
        <v>0</v>
      </c>
      <c r="DG107" s="45">
        <f t="shared" si="101"/>
        <v>0</v>
      </c>
      <c r="DH107" s="45">
        <f t="shared" si="102"/>
        <v>0</v>
      </c>
      <c r="DI107" s="45">
        <v>0</v>
      </c>
      <c r="DJ107" s="45">
        <v>0</v>
      </c>
      <c r="DK107" s="45">
        <f t="shared" si="103"/>
        <v>0</v>
      </c>
      <c r="DL107" s="45">
        <v>0</v>
      </c>
      <c r="DM107" s="45">
        <v>0</v>
      </c>
      <c r="DN107" s="45">
        <f t="shared" si="104"/>
        <v>0</v>
      </c>
      <c r="DO107" s="45">
        <v>0</v>
      </c>
      <c r="DP107" s="45">
        <v>0</v>
      </c>
      <c r="DQ107" s="45">
        <f t="shared" si="105"/>
        <v>1</v>
      </c>
      <c r="DR107" s="45">
        <v>0</v>
      </c>
      <c r="DS107" s="45">
        <v>0</v>
      </c>
      <c r="DT107" s="45">
        <v>1</v>
      </c>
      <c r="DU107" s="45">
        <v>0</v>
      </c>
      <c r="DV107" s="48">
        <v>1150.8399999999999</v>
      </c>
      <c r="DW107" s="48">
        <v>779.15</v>
      </c>
      <c r="DX107" s="45">
        <v>19</v>
      </c>
      <c r="DY107" s="45">
        <v>0</v>
      </c>
      <c r="DZ107" s="45">
        <v>0</v>
      </c>
      <c r="EA107" s="45">
        <f t="shared" si="106"/>
        <v>6</v>
      </c>
      <c r="EB107" s="47">
        <f t="shared" si="133"/>
        <v>54.54545454545454</v>
      </c>
      <c r="EC107" s="45">
        <f t="shared" si="107"/>
        <v>2</v>
      </c>
      <c r="ED107" s="45">
        <f t="shared" si="108"/>
        <v>3</v>
      </c>
      <c r="EE107" s="45">
        <f t="shared" si="109"/>
        <v>1</v>
      </c>
      <c r="EF107" s="45">
        <v>1</v>
      </c>
      <c r="EG107" s="45">
        <v>3</v>
      </c>
      <c r="EH107" s="45">
        <v>1</v>
      </c>
      <c r="EI107" s="45">
        <v>0</v>
      </c>
      <c r="EJ107" s="45">
        <v>0</v>
      </c>
      <c r="EK107" s="45">
        <v>0</v>
      </c>
      <c r="EL107" s="45">
        <v>1</v>
      </c>
      <c r="EM107" s="45">
        <v>0</v>
      </c>
      <c r="EN107" s="45">
        <v>0</v>
      </c>
      <c r="EO107" s="45">
        <f t="shared" si="134"/>
        <v>5</v>
      </c>
      <c r="EP107" s="47">
        <f t="shared" si="135"/>
        <v>45.454545454545453</v>
      </c>
      <c r="EQ107" s="45">
        <v>20</v>
      </c>
      <c r="ER107" s="45">
        <f t="shared" si="110"/>
        <v>12</v>
      </c>
      <c r="ES107" s="34">
        <f t="shared" si="127"/>
        <v>60</v>
      </c>
      <c r="ET107" s="45">
        <v>8</v>
      </c>
      <c r="EU107" s="45">
        <v>1</v>
      </c>
      <c r="EV107" s="45">
        <v>2</v>
      </c>
      <c r="EW107" s="45">
        <v>1</v>
      </c>
      <c r="EX107" s="48">
        <v>2434</v>
      </c>
      <c r="EY107" s="48">
        <v>85</v>
      </c>
      <c r="EZ107" s="48">
        <v>21368</v>
      </c>
      <c r="FA107" s="46">
        <v>0</v>
      </c>
    </row>
    <row r="108" spans="1:157" s="109" customFormat="1">
      <c r="A108" s="26" t="s">
        <v>163</v>
      </c>
      <c r="B108" s="26" t="s">
        <v>209</v>
      </c>
      <c r="C108" s="29" t="s">
        <v>30</v>
      </c>
      <c r="D108" s="31">
        <v>4570</v>
      </c>
      <c r="E108" s="31">
        <f t="shared" si="112"/>
        <v>251</v>
      </c>
      <c r="F108" s="33">
        <v>251</v>
      </c>
      <c r="G108" s="34">
        <f t="shared" si="113"/>
        <v>100</v>
      </c>
      <c r="H108" s="32">
        <v>0</v>
      </c>
      <c r="I108" s="30">
        <f t="shared" si="114"/>
        <v>0</v>
      </c>
      <c r="J108" s="32">
        <v>177</v>
      </c>
      <c r="K108" s="30">
        <f t="shared" si="111"/>
        <v>3.8730853391684903</v>
      </c>
      <c r="L108" s="31">
        <v>3445</v>
      </c>
      <c r="M108" s="31">
        <v>1267</v>
      </c>
      <c r="N108" s="90">
        <f t="shared" si="83"/>
        <v>27.724288840262584</v>
      </c>
      <c r="O108" s="31">
        <v>711</v>
      </c>
      <c r="P108" s="31">
        <v>392</v>
      </c>
      <c r="Q108" s="34">
        <f t="shared" si="84"/>
        <v>8.5776805251641139</v>
      </c>
      <c r="R108" s="32">
        <f t="shared" si="115"/>
        <v>206</v>
      </c>
      <c r="S108" s="32">
        <v>204</v>
      </c>
      <c r="T108" s="30">
        <f t="shared" si="116"/>
        <v>99.029126213592235</v>
      </c>
      <c r="U108" s="32">
        <v>2</v>
      </c>
      <c r="V108" s="30">
        <f t="shared" si="117"/>
        <v>0.97087378640776689</v>
      </c>
      <c r="W108" s="33">
        <v>13</v>
      </c>
      <c r="X108" s="33">
        <v>0</v>
      </c>
      <c r="Y108" s="33">
        <v>143</v>
      </c>
      <c r="Z108" s="39">
        <f t="shared" si="118"/>
        <v>3.1291028446389495</v>
      </c>
      <c r="AA108" s="33">
        <v>143</v>
      </c>
      <c r="AB108" s="31">
        <v>0</v>
      </c>
      <c r="AC108" s="39">
        <f t="shared" si="119"/>
        <v>3.1291028446389495</v>
      </c>
      <c r="AD108" s="42">
        <v>72.075267920162759</v>
      </c>
      <c r="AE108" s="38">
        <v>42.636394289471212</v>
      </c>
      <c r="AF108" s="38">
        <v>419.21906862745101</v>
      </c>
      <c r="AG108" s="38">
        <v>457.60384615384623</v>
      </c>
      <c r="AH108" s="30">
        <v>6.1127450980392153</v>
      </c>
      <c r="AI108" s="40">
        <v>11.538461538461538</v>
      </c>
      <c r="AJ108" s="41">
        <v>118</v>
      </c>
      <c r="AK108" s="30">
        <f t="shared" si="120"/>
        <v>57.843137254901968</v>
      </c>
      <c r="AL108" s="31">
        <v>69</v>
      </c>
      <c r="AM108" s="31">
        <v>0</v>
      </c>
      <c r="AN108" s="39">
        <f t="shared" si="128"/>
        <v>530.76923076923072</v>
      </c>
      <c r="AO108" s="31">
        <v>80</v>
      </c>
      <c r="AP108" s="39">
        <f t="shared" si="121"/>
        <v>55.944055944055947</v>
      </c>
      <c r="AQ108" s="45">
        <v>66</v>
      </c>
      <c r="AR108" s="169">
        <v>0</v>
      </c>
      <c r="AS108" s="39">
        <f t="shared" si="129"/>
        <v>46.153846153846153</v>
      </c>
      <c r="AT108" s="31">
        <v>5</v>
      </c>
      <c r="AU108" s="156">
        <f t="shared" si="130"/>
        <v>0.10940919037199125</v>
      </c>
      <c r="AV108" s="96" t="s">
        <v>456</v>
      </c>
      <c r="AW108" s="41">
        <f t="shared" si="131"/>
        <v>32</v>
      </c>
      <c r="AX108" s="41">
        <f t="shared" si="132"/>
        <v>0</v>
      </c>
      <c r="AY108" s="30">
        <f t="shared" si="122"/>
        <v>0.70021881838074396</v>
      </c>
      <c r="AZ108" s="43">
        <v>0</v>
      </c>
      <c r="BA108" s="43">
        <v>32</v>
      </c>
      <c r="BB108" s="43">
        <v>0</v>
      </c>
      <c r="BC108" s="41">
        <v>0</v>
      </c>
      <c r="BD108" s="41">
        <v>0</v>
      </c>
      <c r="BE108" s="31">
        <v>0</v>
      </c>
      <c r="BF108" s="31">
        <f t="shared" si="123"/>
        <v>18</v>
      </c>
      <c r="BG108" s="31">
        <f t="shared" si="124"/>
        <v>0</v>
      </c>
      <c r="BH108" s="31">
        <v>0</v>
      </c>
      <c r="BI108" s="31">
        <v>18</v>
      </c>
      <c r="BJ108" s="31">
        <v>0</v>
      </c>
      <c r="BK108" s="31">
        <v>0</v>
      </c>
      <c r="BL108" s="45">
        <v>0</v>
      </c>
      <c r="BM108" s="45">
        <v>0</v>
      </c>
      <c r="BN108" s="45">
        <v>19</v>
      </c>
      <c r="BO108" s="45">
        <v>0</v>
      </c>
      <c r="BP108" s="34">
        <f t="shared" si="125"/>
        <v>0.41575492341356673</v>
      </c>
      <c r="BQ108" s="134">
        <v>2</v>
      </c>
      <c r="BR108" s="94">
        <f t="shared" si="126"/>
        <v>10.526315789473683</v>
      </c>
      <c r="BS108" s="45">
        <f t="shared" si="85"/>
        <v>0</v>
      </c>
      <c r="BT108" s="45">
        <f t="shared" si="86"/>
        <v>2</v>
      </c>
      <c r="BU108" s="45">
        <f t="shared" si="87"/>
        <v>16</v>
      </c>
      <c r="BV108" s="46">
        <v>0</v>
      </c>
      <c r="BW108" s="46">
        <v>0</v>
      </c>
      <c r="BX108" s="46">
        <v>0</v>
      </c>
      <c r="BY108" s="46">
        <v>0</v>
      </c>
      <c r="BZ108" s="46">
        <v>2</v>
      </c>
      <c r="CA108" s="46">
        <v>16</v>
      </c>
      <c r="CB108" s="46">
        <v>0</v>
      </c>
      <c r="CC108" s="46">
        <v>0</v>
      </c>
      <c r="CD108" s="46">
        <v>0</v>
      </c>
      <c r="CE108" s="45">
        <f t="shared" si="88"/>
        <v>0</v>
      </c>
      <c r="CF108" s="45">
        <f t="shared" si="89"/>
        <v>0</v>
      </c>
      <c r="CG108" s="45">
        <f t="shared" si="90"/>
        <v>0</v>
      </c>
      <c r="CH108" s="46">
        <v>0</v>
      </c>
      <c r="CI108" s="46">
        <v>0</v>
      </c>
      <c r="CJ108" s="46">
        <v>0</v>
      </c>
      <c r="CK108" s="46">
        <v>0</v>
      </c>
      <c r="CL108" s="46">
        <v>0</v>
      </c>
      <c r="CM108" s="46">
        <v>0</v>
      </c>
      <c r="CN108" s="46">
        <v>0</v>
      </c>
      <c r="CO108" s="46">
        <v>0</v>
      </c>
      <c r="CP108" s="46">
        <v>0</v>
      </c>
      <c r="CQ108" s="45">
        <f t="shared" si="91"/>
        <v>4</v>
      </c>
      <c r="CR108" s="47">
        <f t="shared" si="92"/>
        <v>8.7527352297592995E-2</v>
      </c>
      <c r="CS108" s="45">
        <f t="shared" si="93"/>
        <v>4</v>
      </c>
      <c r="CT108" s="45">
        <f t="shared" si="94"/>
        <v>0</v>
      </c>
      <c r="CU108" s="45">
        <f t="shared" si="95"/>
        <v>4</v>
      </c>
      <c r="CV108" s="45">
        <f t="shared" si="96"/>
        <v>0</v>
      </c>
      <c r="CW108" s="45">
        <v>0</v>
      </c>
      <c r="CX108" s="45">
        <v>0</v>
      </c>
      <c r="CY108" s="45">
        <f t="shared" si="97"/>
        <v>4</v>
      </c>
      <c r="CZ108" s="45">
        <v>0</v>
      </c>
      <c r="DA108" s="45">
        <v>4</v>
      </c>
      <c r="DB108" s="45">
        <f t="shared" si="98"/>
        <v>0</v>
      </c>
      <c r="DC108" s="45">
        <v>0</v>
      </c>
      <c r="DD108" s="45">
        <v>0</v>
      </c>
      <c r="DE108" s="45">
        <f t="shared" si="99"/>
        <v>0</v>
      </c>
      <c r="DF108" s="45">
        <f t="shared" si="100"/>
        <v>0</v>
      </c>
      <c r="DG108" s="45">
        <f t="shared" si="101"/>
        <v>0</v>
      </c>
      <c r="DH108" s="45">
        <f t="shared" si="102"/>
        <v>0</v>
      </c>
      <c r="DI108" s="45">
        <v>0</v>
      </c>
      <c r="DJ108" s="45">
        <v>0</v>
      </c>
      <c r="DK108" s="45">
        <f t="shared" si="103"/>
        <v>0</v>
      </c>
      <c r="DL108" s="45">
        <v>0</v>
      </c>
      <c r="DM108" s="45">
        <v>0</v>
      </c>
      <c r="DN108" s="45">
        <f t="shared" si="104"/>
        <v>0</v>
      </c>
      <c r="DO108" s="45">
        <v>0</v>
      </c>
      <c r="DP108" s="45">
        <v>0</v>
      </c>
      <c r="DQ108" s="45">
        <f t="shared" si="105"/>
        <v>0</v>
      </c>
      <c r="DR108" s="45">
        <v>0</v>
      </c>
      <c r="DS108" s="45">
        <v>0</v>
      </c>
      <c r="DT108" s="45">
        <v>0</v>
      </c>
      <c r="DU108" s="45">
        <v>0</v>
      </c>
      <c r="DV108" s="48">
        <v>2446.36</v>
      </c>
      <c r="DW108" s="48"/>
      <c r="DX108" s="45">
        <v>15</v>
      </c>
      <c r="DY108" s="45">
        <v>0</v>
      </c>
      <c r="DZ108" s="45">
        <v>0</v>
      </c>
      <c r="EA108" s="45">
        <f t="shared" si="106"/>
        <v>3</v>
      </c>
      <c r="EB108" s="47">
        <f t="shared" si="133"/>
        <v>75</v>
      </c>
      <c r="EC108" s="45">
        <f t="shared" si="107"/>
        <v>2</v>
      </c>
      <c r="ED108" s="45">
        <f t="shared" si="108"/>
        <v>1</v>
      </c>
      <c r="EE108" s="45">
        <f t="shared" si="109"/>
        <v>0</v>
      </c>
      <c r="EF108" s="45">
        <v>2</v>
      </c>
      <c r="EG108" s="45">
        <v>1</v>
      </c>
      <c r="EH108" s="45">
        <v>0</v>
      </c>
      <c r="EI108" s="45">
        <v>0</v>
      </c>
      <c r="EJ108" s="45">
        <v>0</v>
      </c>
      <c r="EK108" s="45">
        <v>0</v>
      </c>
      <c r="EL108" s="45">
        <v>0</v>
      </c>
      <c r="EM108" s="45">
        <v>0</v>
      </c>
      <c r="EN108" s="45">
        <v>0</v>
      </c>
      <c r="EO108" s="45">
        <f t="shared" si="134"/>
        <v>1</v>
      </c>
      <c r="EP108" s="47">
        <f t="shared" si="135"/>
        <v>25</v>
      </c>
      <c r="EQ108" s="45">
        <v>3</v>
      </c>
      <c r="ER108" s="45">
        <f t="shared" si="110"/>
        <v>2</v>
      </c>
      <c r="ES108" s="34">
        <f t="shared" si="127"/>
        <v>66.666666666666657</v>
      </c>
      <c r="ET108" s="45">
        <v>2</v>
      </c>
      <c r="EU108" s="45">
        <v>0</v>
      </c>
      <c r="EV108" s="45">
        <v>0</v>
      </c>
      <c r="EW108" s="45">
        <v>0</v>
      </c>
      <c r="EX108" s="48">
        <v>474</v>
      </c>
      <c r="EY108" s="48">
        <v>305</v>
      </c>
      <c r="EZ108" s="48">
        <v>642</v>
      </c>
      <c r="FA108" s="46">
        <v>0</v>
      </c>
    </row>
    <row r="109" spans="1:157" s="109" customFormat="1">
      <c r="A109" s="91" t="s">
        <v>266</v>
      </c>
      <c r="B109" s="91" t="s">
        <v>390</v>
      </c>
      <c r="C109" s="92" t="s">
        <v>33</v>
      </c>
      <c r="D109" s="93">
        <v>8180</v>
      </c>
      <c r="E109" s="93">
        <f t="shared" si="112"/>
        <v>173</v>
      </c>
      <c r="F109" s="93">
        <v>165</v>
      </c>
      <c r="G109" s="94">
        <f t="shared" si="113"/>
        <v>95.375722543352609</v>
      </c>
      <c r="H109" s="95">
        <v>8</v>
      </c>
      <c r="I109" s="96">
        <f t="shared" si="114"/>
        <v>4.6242774566473983</v>
      </c>
      <c r="J109" s="97">
        <v>145</v>
      </c>
      <c r="K109" s="96">
        <f t="shared" si="111"/>
        <v>1.7726161369193152</v>
      </c>
      <c r="L109" s="93">
        <v>3263</v>
      </c>
      <c r="M109" s="93">
        <v>1789</v>
      </c>
      <c r="N109" s="98">
        <f t="shared" si="83"/>
        <v>21.87041564792176</v>
      </c>
      <c r="O109" s="93">
        <v>1097</v>
      </c>
      <c r="P109" s="93">
        <v>572</v>
      </c>
      <c r="Q109" s="94">
        <f t="shared" si="84"/>
        <v>6.9926650366748166</v>
      </c>
      <c r="R109" s="97">
        <f t="shared" si="115"/>
        <v>94</v>
      </c>
      <c r="S109" s="97">
        <v>93</v>
      </c>
      <c r="T109" s="96">
        <f t="shared" si="116"/>
        <v>98.936170212765958</v>
      </c>
      <c r="U109" s="95">
        <v>1</v>
      </c>
      <c r="V109" s="96">
        <f t="shared" si="117"/>
        <v>1.0638297872340425</v>
      </c>
      <c r="W109" s="93">
        <v>42</v>
      </c>
      <c r="X109" s="93">
        <v>0</v>
      </c>
      <c r="Y109" s="93">
        <v>81</v>
      </c>
      <c r="Z109" s="99">
        <f t="shared" si="118"/>
        <v>0.99022004889975546</v>
      </c>
      <c r="AA109" s="93">
        <v>81</v>
      </c>
      <c r="AB109" s="31">
        <v>0</v>
      </c>
      <c r="AC109" s="99">
        <f t="shared" si="119"/>
        <v>0.99022004889975546</v>
      </c>
      <c r="AD109" s="100">
        <v>92.529907927847105</v>
      </c>
      <c r="AE109" s="101">
        <v>87.394413006032494</v>
      </c>
      <c r="AF109" s="101">
        <v>545.59784946236596</v>
      </c>
      <c r="AG109" s="101">
        <v>662.40619047618998</v>
      </c>
      <c r="AH109" s="96">
        <v>7</v>
      </c>
      <c r="AI109" s="102">
        <v>9</v>
      </c>
      <c r="AJ109" s="97">
        <v>26</v>
      </c>
      <c r="AK109" s="96">
        <f t="shared" si="120"/>
        <v>27.956989247311824</v>
      </c>
      <c r="AL109" s="93">
        <v>23</v>
      </c>
      <c r="AM109" s="93">
        <v>0</v>
      </c>
      <c r="AN109" s="39">
        <f t="shared" si="128"/>
        <v>54.761904761904766</v>
      </c>
      <c r="AO109" s="93">
        <v>23</v>
      </c>
      <c r="AP109" s="99">
        <f t="shared" si="121"/>
        <v>28.39506172839506</v>
      </c>
      <c r="AQ109" s="45">
        <v>21</v>
      </c>
      <c r="AR109" s="170">
        <v>0</v>
      </c>
      <c r="AS109" s="99">
        <f t="shared" si="129"/>
        <v>25.925925925925924</v>
      </c>
      <c r="AT109" s="93">
        <v>15</v>
      </c>
      <c r="AU109" s="162">
        <f t="shared" si="130"/>
        <v>0.18337408312958436</v>
      </c>
      <c r="AV109" s="96" t="s">
        <v>456</v>
      </c>
      <c r="AW109" s="97">
        <f t="shared" si="131"/>
        <v>174</v>
      </c>
      <c r="AX109" s="97">
        <f t="shared" si="132"/>
        <v>1</v>
      </c>
      <c r="AY109" s="96">
        <f t="shared" si="122"/>
        <v>2.1393643031784841</v>
      </c>
      <c r="AZ109" s="97">
        <v>12</v>
      </c>
      <c r="BA109" s="97">
        <v>162</v>
      </c>
      <c r="BB109" s="97">
        <v>0</v>
      </c>
      <c r="BC109" s="97">
        <v>0</v>
      </c>
      <c r="BD109" s="97">
        <v>1</v>
      </c>
      <c r="BE109" s="93">
        <v>0</v>
      </c>
      <c r="BF109" s="93">
        <f t="shared" si="123"/>
        <v>162</v>
      </c>
      <c r="BG109" s="93">
        <f t="shared" si="124"/>
        <v>1</v>
      </c>
      <c r="BH109" s="93">
        <v>0</v>
      </c>
      <c r="BI109" s="93">
        <v>162</v>
      </c>
      <c r="BJ109" s="93">
        <v>0</v>
      </c>
      <c r="BK109" s="93">
        <v>0</v>
      </c>
      <c r="BL109" s="103">
        <v>1</v>
      </c>
      <c r="BM109" s="103">
        <v>0</v>
      </c>
      <c r="BN109" s="103">
        <v>115</v>
      </c>
      <c r="BO109" s="103">
        <v>1</v>
      </c>
      <c r="BP109" s="94">
        <f t="shared" si="125"/>
        <v>1.4180929095354522</v>
      </c>
      <c r="BQ109" s="140">
        <v>3</v>
      </c>
      <c r="BR109" s="94">
        <f t="shared" si="126"/>
        <v>2.5862068965517242</v>
      </c>
      <c r="BS109" s="103">
        <f t="shared" si="85"/>
        <v>0</v>
      </c>
      <c r="BT109" s="103">
        <f t="shared" si="86"/>
        <v>73</v>
      </c>
      <c r="BU109" s="103">
        <f t="shared" si="87"/>
        <v>89</v>
      </c>
      <c r="BV109" s="103">
        <v>0</v>
      </c>
      <c r="BW109" s="103">
        <v>0</v>
      </c>
      <c r="BX109" s="103">
        <v>0</v>
      </c>
      <c r="BY109" s="103">
        <v>0</v>
      </c>
      <c r="BZ109" s="103">
        <v>73</v>
      </c>
      <c r="CA109" s="103">
        <v>89</v>
      </c>
      <c r="CB109" s="103">
        <v>0</v>
      </c>
      <c r="CC109" s="103">
        <v>0</v>
      </c>
      <c r="CD109" s="103">
        <v>0</v>
      </c>
      <c r="CE109" s="103">
        <f t="shared" si="88"/>
        <v>0</v>
      </c>
      <c r="CF109" s="103">
        <f t="shared" si="89"/>
        <v>1</v>
      </c>
      <c r="CG109" s="103">
        <f t="shared" si="90"/>
        <v>0</v>
      </c>
      <c r="CH109" s="91">
        <v>0</v>
      </c>
      <c r="CI109" s="91">
        <v>0</v>
      </c>
      <c r="CJ109" s="91">
        <v>0</v>
      </c>
      <c r="CK109" s="91">
        <v>0</v>
      </c>
      <c r="CL109" s="91">
        <v>1</v>
      </c>
      <c r="CM109" s="91">
        <v>0</v>
      </c>
      <c r="CN109" s="91">
        <v>0</v>
      </c>
      <c r="CO109" s="91">
        <v>0</v>
      </c>
      <c r="CP109" s="91">
        <v>0</v>
      </c>
      <c r="CQ109" s="103">
        <f t="shared" si="91"/>
        <v>0</v>
      </c>
      <c r="CR109" s="104">
        <f t="shared" si="92"/>
        <v>0</v>
      </c>
      <c r="CS109" s="103">
        <f t="shared" si="93"/>
        <v>0</v>
      </c>
      <c r="CT109" s="103">
        <f t="shared" si="94"/>
        <v>0</v>
      </c>
      <c r="CU109" s="103">
        <f t="shared" si="95"/>
        <v>0</v>
      </c>
      <c r="CV109" s="103">
        <f t="shared" si="96"/>
        <v>0</v>
      </c>
      <c r="CW109" s="103">
        <v>0</v>
      </c>
      <c r="CX109" s="103">
        <v>0</v>
      </c>
      <c r="CY109" s="103">
        <f t="shared" si="97"/>
        <v>0</v>
      </c>
      <c r="CZ109" s="103">
        <v>0</v>
      </c>
      <c r="DA109" s="103">
        <v>0</v>
      </c>
      <c r="DB109" s="103">
        <f t="shared" si="98"/>
        <v>0</v>
      </c>
      <c r="DC109" s="103">
        <v>0</v>
      </c>
      <c r="DD109" s="103">
        <v>0</v>
      </c>
      <c r="DE109" s="103">
        <f t="shared" si="99"/>
        <v>0</v>
      </c>
      <c r="DF109" s="103">
        <f t="shared" si="100"/>
        <v>0</v>
      </c>
      <c r="DG109" s="103">
        <f t="shared" si="101"/>
        <v>0</v>
      </c>
      <c r="DH109" s="103">
        <f t="shared" si="102"/>
        <v>0</v>
      </c>
      <c r="DI109" s="103">
        <v>0</v>
      </c>
      <c r="DJ109" s="103">
        <v>0</v>
      </c>
      <c r="DK109" s="103">
        <f t="shared" si="103"/>
        <v>0</v>
      </c>
      <c r="DL109" s="103">
        <v>0</v>
      </c>
      <c r="DM109" s="103">
        <v>0</v>
      </c>
      <c r="DN109" s="103">
        <f t="shared" si="104"/>
        <v>0</v>
      </c>
      <c r="DO109" s="103">
        <v>0</v>
      </c>
      <c r="DP109" s="103">
        <v>0</v>
      </c>
      <c r="DQ109" s="103">
        <f t="shared" si="105"/>
        <v>0</v>
      </c>
      <c r="DR109" s="103">
        <v>0</v>
      </c>
      <c r="DS109" s="103">
        <v>0</v>
      </c>
      <c r="DT109" s="103">
        <v>0</v>
      </c>
      <c r="DU109" s="103">
        <v>0</v>
      </c>
      <c r="DV109" s="105"/>
      <c r="DW109" s="105"/>
      <c r="DX109" s="103">
        <v>0</v>
      </c>
      <c r="DY109" s="103">
        <v>0</v>
      </c>
      <c r="DZ109" s="103">
        <v>0</v>
      </c>
      <c r="EA109" s="103">
        <f t="shared" si="106"/>
        <v>0</v>
      </c>
      <c r="EB109" s="104" t="s">
        <v>453</v>
      </c>
      <c r="EC109" s="103">
        <f t="shared" si="107"/>
        <v>0</v>
      </c>
      <c r="ED109" s="103">
        <f t="shared" si="108"/>
        <v>0</v>
      </c>
      <c r="EE109" s="103">
        <f t="shared" si="109"/>
        <v>0</v>
      </c>
      <c r="EF109" s="103">
        <v>0</v>
      </c>
      <c r="EG109" s="103">
        <v>0</v>
      </c>
      <c r="EH109" s="103">
        <v>0</v>
      </c>
      <c r="EI109" s="103">
        <v>0</v>
      </c>
      <c r="EJ109" s="103">
        <v>0</v>
      </c>
      <c r="EK109" s="103">
        <v>0</v>
      </c>
      <c r="EL109" s="103">
        <v>0</v>
      </c>
      <c r="EM109" s="103">
        <v>0</v>
      </c>
      <c r="EN109" s="103">
        <v>0</v>
      </c>
      <c r="EO109" s="103">
        <f t="shared" si="134"/>
        <v>0</v>
      </c>
      <c r="EP109" s="104" t="s">
        <v>453</v>
      </c>
      <c r="EQ109" s="103">
        <v>11</v>
      </c>
      <c r="ER109" s="103">
        <f t="shared" si="110"/>
        <v>8</v>
      </c>
      <c r="ES109" s="94">
        <f t="shared" si="127"/>
        <v>72.727272727272734</v>
      </c>
      <c r="ET109" s="103">
        <v>3</v>
      </c>
      <c r="EU109" s="103">
        <v>0</v>
      </c>
      <c r="EV109" s="103">
        <v>5</v>
      </c>
      <c r="EW109" s="103">
        <v>0</v>
      </c>
      <c r="EX109" s="105">
        <v>1067.2075</v>
      </c>
      <c r="EY109" s="105">
        <v>89.12</v>
      </c>
      <c r="EZ109" s="105">
        <v>1823.44</v>
      </c>
      <c r="FA109" s="91">
        <v>0</v>
      </c>
    </row>
    <row r="110" spans="1:157" s="109" customFormat="1">
      <c r="A110" s="26" t="s">
        <v>164</v>
      </c>
      <c r="B110" s="26" t="s">
        <v>209</v>
      </c>
      <c r="C110" s="29" t="s">
        <v>30</v>
      </c>
      <c r="D110" s="31">
        <v>12444</v>
      </c>
      <c r="E110" s="31">
        <f t="shared" si="112"/>
        <v>536</v>
      </c>
      <c r="F110" s="33">
        <v>536</v>
      </c>
      <c r="G110" s="34">
        <f t="shared" si="113"/>
        <v>100</v>
      </c>
      <c r="H110" s="32">
        <v>0</v>
      </c>
      <c r="I110" s="30">
        <f t="shared" si="114"/>
        <v>0</v>
      </c>
      <c r="J110" s="32">
        <v>405</v>
      </c>
      <c r="K110" s="30">
        <f t="shared" si="111"/>
        <v>3.2545805207328833</v>
      </c>
      <c r="L110" s="31">
        <v>7560</v>
      </c>
      <c r="M110" s="31">
        <v>3032</v>
      </c>
      <c r="N110" s="90">
        <f t="shared" si="83"/>
        <v>24.365155898424945</v>
      </c>
      <c r="O110" s="31">
        <v>1463</v>
      </c>
      <c r="P110" s="31">
        <v>902</v>
      </c>
      <c r="Q110" s="34">
        <f t="shared" si="84"/>
        <v>7.2484731597557053</v>
      </c>
      <c r="R110" s="32">
        <f t="shared" si="115"/>
        <v>419</v>
      </c>
      <c r="S110" s="32">
        <v>418</v>
      </c>
      <c r="T110" s="30">
        <f t="shared" si="116"/>
        <v>99.761336515513122</v>
      </c>
      <c r="U110" s="32">
        <v>1</v>
      </c>
      <c r="V110" s="30">
        <f t="shared" si="117"/>
        <v>0.23866348448687352</v>
      </c>
      <c r="W110" s="33">
        <v>79</v>
      </c>
      <c r="X110" s="33">
        <v>0</v>
      </c>
      <c r="Y110" s="33">
        <v>287</v>
      </c>
      <c r="Z110" s="39">
        <f t="shared" si="118"/>
        <v>2.3063323690131794</v>
      </c>
      <c r="AA110" s="33">
        <v>287</v>
      </c>
      <c r="AB110" s="31">
        <v>0</v>
      </c>
      <c r="AC110" s="39">
        <f t="shared" si="119"/>
        <v>2.3063323690131794</v>
      </c>
      <c r="AD110" s="42">
        <v>75.116773869066719</v>
      </c>
      <c r="AE110" s="38">
        <v>72.48174124771252</v>
      </c>
      <c r="AF110" s="38">
        <v>347.15985645932994</v>
      </c>
      <c r="AG110" s="38">
        <v>443.35506329113917</v>
      </c>
      <c r="AH110" s="30">
        <v>5.3516746411483256</v>
      </c>
      <c r="AI110" s="40">
        <v>7.5316455696202533</v>
      </c>
      <c r="AJ110" s="41">
        <v>218</v>
      </c>
      <c r="AK110" s="30">
        <f t="shared" si="120"/>
        <v>52.153110047846887</v>
      </c>
      <c r="AL110" s="31">
        <v>4</v>
      </c>
      <c r="AM110" s="31">
        <v>0</v>
      </c>
      <c r="AN110" s="39">
        <f t="shared" si="128"/>
        <v>5.0632911392405067</v>
      </c>
      <c r="AO110" s="31">
        <v>160</v>
      </c>
      <c r="AP110" s="39">
        <f t="shared" si="121"/>
        <v>55.749128919860624</v>
      </c>
      <c r="AQ110" s="45">
        <v>4</v>
      </c>
      <c r="AR110" s="169">
        <v>0</v>
      </c>
      <c r="AS110" s="39">
        <f t="shared" si="129"/>
        <v>1.3937282229965158</v>
      </c>
      <c r="AT110" s="31">
        <v>3</v>
      </c>
      <c r="AU110" s="156">
        <f t="shared" si="130"/>
        <v>2.4108003857280617E-2</v>
      </c>
      <c r="AV110" s="96" t="s">
        <v>456</v>
      </c>
      <c r="AW110" s="41">
        <f t="shared" si="131"/>
        <v>159</v>
      </c>
      <c r="AX110" s="41">
        <f t="shared" si="132"/>
        <v>0</v>
      </c>
      <c r="AY110" s="30">
        <f t="shared" si="122"/>
        <v>1.2777242044358728</v>
      </c>
      <c r="AZ110" s="43">
        <v>0</v>
      </c>
      <c r="BA110" s="43">
        <v>159</v>
      </c>
      <c r="BB110" s="43">
        <v>0</v>
      </c>
      <c r="BC110" s="41">
        <v>0</v>
      </c>
      <c r="BD110" s="41">
        <v>0</v>
      </c>
      <c r="BE110" s="31">
        <v>0</v>
      </c>
      <c r="BF110" s="31">
        <f t="shared" si="123"/>
        <v>93</v>
      </c>
      <c r="BG110" s="31">
        <f t="shared" si="124"/>
        <v>0</v>
      </c>
      <c r="BH110" s="31">
        <v>0</v>
      </c>
      <c r="BI110" s="31">
        <v>93</v>
      </c>
      <c r="BJ110" s="31">
        <v>0</v>
      </c>
      <c r="BK110" s="31">
        <v>0</v>
      </c>
      <c r="BL110" s="45">
        <v>0</v>
      </c>
      <c r="BM110" s="45">
        <v>0</v>
      </c>
      <c r="BN110" s="45">
        <v>83</v>
      </c>
      <c r="BO110" s="45">
        <v>0</v>
      </c>
      <c r="BP110" s="34">
        <f t="shared" si="125"/>
        <v>0.66698810671809705</v>
      </c>
      <c r="BQ110" s="134">
        <v>20</v>
      </c>
      <c r="BR110" s="94">
        <f t="shared" si="126"/>
        <v>24.096385542168676</v>
      </c>
      <c r="BS110" s="45">
        <f t="shared" si="85"/>
        <v>13</v>
      </c>
      <c r="BT110" s="45">
        <f t="shared" si="86"/>
        <v>16</v>
      </c>
      <c r="BU110" s="45">
        <f t="shared" si="87"/>
        <v>64</v>
      </c>
      <c r="BV110" s="46">
        <v>0</v>
      </c>
      <c r="BW110" s="46">
        <v>0</v>
      </c>
      <c r="BX110" s="46">
        <v>0</v>
      </c>
      <c r="BY110" s="46">
        <v>13</v>
      </c>
      <c r="BZ110" s="46">
        <v>16</v>
      </c>
      <c r="CA110" s="46">
        <v>64</v>
      </c>
      <c r="CB110" s="46">
        <v>0</v>
      </c>
      <c r="CC110" s="46">
        <v>0</v>
      </c>
      <c r="CD110" s="46">
        <v>0</v>
      </c>
      <c r="CE110" s="45">
        <f t="shared" si="88"/>
        <v>0</v>
      </c>
      <c r="CF110" s="45">
        <f t="shared" si="89"/>
        <v>0</v>
      </c>
      <c r="CG110" s="45">
        <f t="shared" si="90"/>
        <v>0</v>
      </c>
      <c r="CH110" s="46">
        <v>0</v>
      </c>
      <c r="CI110" s="46">
        <v>0</v>
      </c>
      <c r="CJ110" s="46">
        <v>0</v>
      </c>
      <c r="CK110" s="46">
        <v>0</v>
      </c>
      <c r="CL110" s="46">
        <v>0</v>
      </c>
      <c r="CM110" s="46">
        <v>0</v>
      </c>
      <c r="CN110" s="46">
        <v>0</v>
      </c>
      <c r="CO110" s="46">
        <v>0</v>
      </c>
      <c r="CP110" s="46">
        <v>0</v>
      </c>
      <c r="CQ110" s="45">
        <f t="shared" si="91"/>
        <v>9</v>
      </c>
      <c r="CR110" s="47">
        <f t="shared" si="92"/>
        <v>7.2324011571841859E-2</v>
      </c>
      <c r="CS110" s="45">
        <f t="shared" si="93"/>
        <v>9</v>
      </c>
      <c r="CT110" s="45">
        <f t="shared" si="94"/>
        <v>4</v>
      </c>
      <c r="CU110" s="45">
        <f t="shared" si="95"/>
        <v>5</v>
      </c>
      <c r="CV110" s="45">
        <f t="shared" si="96"/>
        <v>0</v>
      </c>
      <c r="CW110" s="45">
        <v>0</v>
      </c>
      <c r="CX110" s="45">
        <v>0</v>
      </c>
      <c r="CY110" s="45">
        <f t="shared" si="97"/>
        <v>9</v>
      </c>
      <c r="CZ110" s="45">
        <v>4</v>
      </c>
      <c r="DA110" s="45">
        <v>5</v>
      </c>
      <c r="DB110" s="45">
        <f t="shared" si="98"/>
        <v>0</v>
      </c>
      <c r="DC110" s="45">
        <v>0</v>
      </c>
      <c r="DD110" s="45">
        <v>0</v>
      </c>
      <c r="DE110" s="45">
        <f t="shared" si="99"/>
        <v>0</v>
      </c>
      <c r="DF110" s="45">
        <f t="shared" si="100"/>
        <v>0</v>
      </c>
      <c r="DG110" s="45">
        <f t="shared" si="101"/>
        <v>0</v>
      </c>
      <c r="DH110" s="45">
        <f t="shared" si="102"/>
        <v>0</v>
      </c>
      <c r="DI110" s="45">
        <v>0</v>
      </c>
      <c r="DJ110" s="45">
        <v>0</v>
      </c>
      <c r="DK110" s="45">
        <f t="shared" si="103"/>
        <v>0</v>
      </c>
      <c r="DL110" s="45">
        <v>0</v>
      </c>
      <c r="DM110" s="45">
        <v>0</v>
      </c>
      <c r="DN110" s="45">
        <f t="shared" si="104"/>
        <v>0</v>
      </c>
      <c r="DO110" s="45">
        <v>0</v>
      </c>
      <c r="DP110" s="45">
        <v>0</v>
      </c>
      <c r="DQ110" s="45">
        <f t="shared" si="105"/>
        <v>0</v>
      </c>
      <c r="DR110" s="45">
        <v>0</v>
      </c>
      <c r="DS110" s="45">
        <v>0</v>
      </c>
      <c r="DT110" s="45">
        <v>0</v>
      </c>
      <c r="DU110" s="45">
        <v>0</v>
      </c>
      <c r="DV110" s="48">
        <v>1004.75</v>
      </c>
      <c r="DW110" s="48"/>
      <c r="DX110" s="45">
        <v>24</v>
      </c>
      <c r="DY110" s="45">
        <v>0</v>
      </c>
      <c r="DZ110" s="45">
        <v>0</v>
      </c>
      <c r="EA110" s="45">
        <f t="shared" si="106"/>
        <v>7</v>
      </c>
      <c r="EB110" s="47">
        <f t="shared" si="133"/>
        <v>77.777777777777786</v>
      </c>
      <c r="EC110" s="45">
        <f t="shared" si="107"/>
        <v>2</v>
      </c>
      <c r="ED110" s="45">
        <f t="shared" si="108"/>
        <v>1</v>
      </c>
      <c r="EE110" s="45">
        <f t="shared" si="109"/>
        <v>4</v>
      </c>
      <c r="EF110" s="45">
        <v>2</v>
      </c>
      <c r="EG110" s="45">
        <v>1</v>
      </c>
      <c r="EH110" s="45">
        <v>4</v>
      </c>
      <c r="EI110" s="45">
        <v>0</v>
      </c>
      <c r="EJ110" s="45">
        <v>0</v>
      </c>
      <c r="EK110" s="45">
        <v>0</v>
      </c>
      <c r="EL110" s="45">
        <v>0</v>
      </c>
      <c r="EM110" s="45">
        <v>0</v>
      </c>
      <c r="EN110" s="45">
        <v>0</v>
      </c>
      <c r="EO110" s="45">
        <f t="shared" si="134"/>
        <v>2</v>
      </c>
      <c r="EP110" s="47">
        <f t="shared" si="135"/>
        <v>22.222222222222221</v>
      </c>
      <c r="EQ110" s="45">
        <v>18</v>
      </c>
      <c r="ER110" s="45">
        <f t="shared" si="110"/>
        <v>12</v>
      </c>
      <c r="ES110" s="34">
        <f t="shared" si="127"/>
        <v>66.666666666666657</v>
      </c>
      <c r="ET110" s="45">
        <v>11</v>
      </c>
      <c r="EU110" s="45">
        <v>0</v>
      </c>
      <c r="EV110" s="45">
        <v>1</v>
      </c>
      <c r="EW110" s="45">
        <v>0</v>
      </c>
      <c r="EX110" s="48">
        <v>1565</v>
      </c>
      <c r="EY110" s="48">
        <v>322</v>
      </c>
      <c r="EZ110" s="48">
        <v>5607</v>
      </c>
      <c r="FA110" s="46">
        <v>0</v>
      </c>
    </row>
    <row r="111" spans="1:157" s="109" customFormat="1">
      <c r="A111" s="26" t="s">
        <v>165</v>
      </c>
      <c r="B111" s="26" t="s">
        <v>209</v>
      </c>
      <c r="C111" s="29" t="s">
        <v>30</v>
      </c>
      <c r="D111" s="31">
        <v>3808</v>
      </c>
      <c r="E111" s="31">
        <f t="shared" si="112"/>
        <v>125</v>
      </c>
      <c r="F111" s="33">
        <v>125</v>
      </c>
      <c r="G111" s="34">
        <f t="shared" si="113"/>
        <v>100</v>
      </c>
      <c r="H111" s="32">
        <v>0</v>
      </c>
      <c r="I111" s="30">
        <f t="shared" si="114"/>
        <v>0</v>
      </c>
      <c r="J111" s="32">
        <v>102</v>
      </c>
      <c r="K111" s="30">
        <f t="shared" si="111"/>
        <v>2.6785714285714284</v>
      </c>
      <c r="L111" s="31">
        <v>1908</v>
      </c>
      <c r="M111" s="31">
        <v>791</v>
      </c>
      <c r="N111" s="90">
        <f t="shared" si="83"/>
        <v>20.772058823529413</v>
      </c>
      <c r="O111" s="31">
        <v>327</v>
      </c>
      <c r="P111" s="31">
        <v>183</v>
      </c>
      <c r="Q111" s="34">
        <f t="shared" si="84"/>
        <v>4.8056722689075633</v>
      </c>
      <c r="R111" s="32">
        <f t="shared" si="115"/>
        <v>56</v>
      </c>
      <c r="S111" s="32">
        <v>55</v>
      </c>
      <c r="T111" s="30">
        <f t="shared" si="116"/>
        <v>98.214285714285708</v>
      </c>
      <c r="U111" s="32">
        <v>1</v>
      </c>
      <c r="V111" s="30">
        <f t="shared" si="117"/>
        <v>1.7857142857142856</v>
      </c>
      <c r="W111" s="33">
        <v>6</v>
      </c>
      <c r="X111" s="33">
        <v>0</v>
      </c>
      <c r="Y111" s="33">
        <v>45</v>
      </c>
      <c r="Z111" s="39">
        <f t="shared" si="118"/>
        <v>1.1817226890756303</v>
      </c>
      <c r="AA111" s="33">
        <v>45</v>
      </c>
      <c r="AB111" s="31">
        <v>0</v>
      </c>
      <c r="AC111" s="39">
        <f t="shared" si="119"/>
        <v>1.1817226890756303</v>
      </c>
      <c r="AD111" s="42">
        <v>89.589408332071997</v>
      </c>
      <c r="AE111" s="38">
        <v>95.149522144522152</v>
      </c>
      <c r="AF111" s="38">
        <v>383.38018181818182</v>
      </c>
      <c r="AG111" s="38">
        <v>557.5683333333335</v>
      </c>
      <c r="AH111" s="30">
        <v>4.9636363636363638</v>
      </c>
      <c r="AI111" s="40">
        <v>7.333333333333333</v>
      </c>
      <c r="AJ111" s="41">
        <v>33</v>
      </c>
      <c r="AK111" s="30">
        <f t="shared" si="120"/>
        <v>60</v>
      </c>
      <c r="AL111" s="31">
        <v>17</v>
      </c>
      <c r="AM111" s="31">
        <v>0</v>
      </c>
      <c r="AN111" s="39">
        <f t="shared" si="128"/>
        <v>283.33333333333337</v>
      </c>
      <c r="AO111" s="31">
        <v>24</v>
      </c>
      <c r="AP111" s="39">
        <f t="shared" si="121"/>
        <v>53.333333333333336</v>
      </c>
      <c r="AQ111" s="45">
        <v>17</v>
      </c>
      <c r="AR111" s="169">
        <v>0</v>
      </c>
      <c r="AS111" s="39">
        <f t="shared" si="129"/>
        <v>37.777777777777779</v>
      </c>
      <c r="AT111" s="31">
        <v>0</v>
      </c>
      <c r="AU111" s="156">
        <f t="shared" si="130"/>
        <v>0</v>
      </c>
      <c r="AV111" s="96" t="s">
        <v>456</v>
      </c>
      <c r="AW111" s="41">
        <f t="shared" si="131"/>
        <v>27</v>
      </c>
      <c r="AX111" s="41">
        <f t="shared" si="132"/>
        <v>0</v>
      </c>
      <c r="AY111" s="30">
        <f t="shared" si="122"/>
        <v>0.70903361344537819</v>
      </c>
      <c r="AZ111" s="43">
        <v>0</v>
      </c>
      <c r="BA111" s="43">
        <v>27</v>
      </c>
      <c r="BB111" s="43">
        <v>0</v>
      </c>
      <c r="BC111" s="41">
        <v>0</v>
      </c>
      <c r="BD111" s="41">
        <v>0</v>
      </c>
      <c r="BE111" s="31">
        <v>0</v>
      </c>
      <c r="BF111" s="31">
        <f t="shared" si="123"/>
        <v>14</v>
      </c>
      <c r="BG111" s="31">
        <f t="shared" si="124"/>
        <v>0</v>
      </c>
      <c r="BH111" s="31">
        <v>0</v>
      </c>
      <c r="BI111" s="31">
        <v>14</v>
      </c>
      <c r="BJ111" s="31">
        <v>0</v>
      </c>
      <c r="BK111" s="31">
        <v>0</v>
      </c>
      <c r="BL111" s="45">
        <v>0</v>
      </c>
      <c r="BM111" s="45">
        <v>0</v>
      </c>
      <c r="BN111" s="45">
        <v>14</v>
      </c>
      <c r="BO111" s="45">
        <v>0</v>
      </c>
      <c r="BP111" s="34">
        <f t="shared" si="125"/>
        <v>0.36764705882352938</v>
      </c>
      <c r="BQ111" s="134">
        <v>2</v>
      </c>
      <c r="BR111" s="94">
        <f t="shared" si="126"/>
        <v>14.285714285714285</v>
      </c>
      <c r="BS111" s="45">
        <f t="shared" si="85"/>
        <v>5</v>
      </c>
      <c r="BT111" s="45">
        <f t="shared" si="86"/>
        <v>3</v>
      </c>
      <c r="BU111" s="45">
        <f t="shared" si="87"/>
        <v>6</v>
      </c>
      <c r="BV111" s="46">
        <v>0</v>
      </c>
      <c r="BW111" s="46">
        <v>0</v>
      </c>
      <c r="BX111" s="46">
        <v>0</v>
      </c>
      <c r="BY111" s="46">
        <v>5</v>
      </c>
      <c r="BZ111" s="46">
        <v>3</v>
      </c>
      <c r="CA111" s="46">
        <v>6</v>
      </c>
      <c r="CB111" s="46">
        <v>0</v>
      </c>
      <c r="CC111" s="46">
        <v>0</v>
      </c>
      <c r="CD111" s="46">
        <v>0</v>
      </c>
      <c r="CE111" s="45">
        <f t="shared" si="88"/>
        <v>0</v>
      </c>
      <c r="CF111" s="45">
        <f t="shared" si="89"/>
        <v>0</v>
      </c>
      <c r="CG111" s="45">
        <f t="shared" si="90"/>
        <v>0</v>
      </c>
      <c r="CH111" s="46">
        <v>0</v>
      </c>
      <c r="CI111" s="46">
        <v>0</v>
      </c>
      <c r="CJ111" s="46">
        <v>0</v>
      </c>
      <c r="CK111" s="46">
        <v>0</v>
      </c>
      <c r="CL111" s="46">
        <v>0</v>
      </c>
      <c r="CM111" s="46">
        <v>0</v>
      </c>
      <c r="CN111" s="46">
        <v>0</v>
      </c>
      <c r="CO111" s="46">
        <v>0</v>
      </c>
      <c r="CP111" s="46">
        <v>0</v>
      </c>
      <c r="CQ111" s="45">
        <f t="shared" si="91"/>
        <v>2</v>
      </c>
      <c r="CR111" s="47">
        <f t="shared" si="92"/>
        <v>5.2521008403361345E-2</v>
      </c>
      <c r="CS111" s="45">
        <f t="shared" si="93"/>
        <v>2</v>
      </c>
      <c r="CT111" s="45">
        <f t="shared" si="94"/>
        <v>1</v>
      </c>
      <c r="CU111" s="45">
        <f t="shared" si="95"/>
        <v>1</v>
      </c>
      <c r="CV111" s="45">
        <f t="shared" si="96"/>
        <v>0</v>
      </c>
      <c r="CW111" s="45">
        <v>0</v>
      </c>
      <c r="CX111" s="45">
        <v>0</v>
      </c>
      <c r="CY111" s="45">
        <f t="shared" si="97"/>
        <v>2</v>
      </c>
      <c r="CZ111" s="45">
        <v>1</v>
      </c>
      <c r="DA111" s="45">
        <v>1</v>
      </c>
      <c r="DB111" s="45">
        <f t="shared" si="98"/>
        <v>0</v>
      </c>
      <c r="DC111" s="45">
        <v>0</v>
      </c>
      <c r="DD111" s="45">
        <v>0</v>
      </c>
      <c r="DE111" s="45">
        <f t="shared" si="99"/>
        <v>0</v>
      </c>
      <c r="DF111" s="45">
        <f t="shared" si="100"/>
        <v>0</v>
      </c>
      <c r="DG111" s="45">
        <f t="shared" si="101"/>
        <v>0</v>
      </c>
      <c r="DH111" s="45">
        <f t="shared" si="102"/>
        <v>0</v>
      </c>
      <c r="DI111" s="45">
        <v>0</v>
      </c>
      <c r="DJ111" s="45">
        <v>0</v>
      </c>
      <c r="DK111" s="45">
        <f t="shared" si="103"/>
        <v>0</v>
      </c>
      <c r="DL111" s="45">
        <v>0</v>
      </c>
      <c r="DM111" s="45">
        <v>0</v>
      </c>
      <c r="DN111" s="45">
        <f t="shared" si="104"/>
        <v>0</v>
      </c>
      <c r="DO111" s="45">
        <v>0</v>
      </c>
      <c r="DP111" s="45">
        <v>0</v>
      </c>
      <c r="DQ111" s="45">
        <f t="shared" si="105"/>
        <v>0</v>
      </c>
      <c r="DR111" s="45">
        <v>0</v>
      </c>
      <c r="DS111" s="45">
        <v>0</v>
      </c>
      <c r="DT111" s="45">
        <v>0</v>
      </c>
      <c r="DU111" s="45">
        <v>0</v>
      </c>
      <c r="DV111" s="48">
        <v>820.8</v>
      </c>
      <c r="DW111" s="48"/>
      <c r="DX111" s="45">
        <v>5</v>
      </c>
      <c r="DY111" s="45">
        <v>0</v>
      </c>
      <c r="DZ111" s="45">
        <v>0</v>
      </c>
      <c r="EA111" s="45">
        <f t="shared" si="106"/>
        <v>2</v>
      </c>
      <c r="EB111" s="47">
        <f t="shared" si="133"/>
        <v>100</v>
      </c>
      <c r="EC111" s="45">
        <f t="shared" si="107"/>
        <v>2</v>
      </c>
      <c r="ED111" s="45">
        <f t="shared" si="108"/>
        <v>0</v>
      </c>
      <c r="EE111" s="45">
        <f t="shared" si="109"/>
        <v>0</v>
      </c>
      <c r="EF111" s="45">
        <v>2</v>
      </c>
      <c r="EG111" s="45">
        <v>0</v>
      </c>
      <c r="EH111" s="45">
        <v>0</v>
      </c>
      <c r="EI111" s="45">
        <v>0</v>
      </c>
      <c r="EJ111" s="45">
        <v>0</v>
      </c>
      <c r="EK111" s="45">
        <v>0</v>
      </c>
      <c r="EL111" s="45">
        <v>0</v>
      </c>
      <c r="EM111" s="45">
        <v>0</v>
      </c>
      <c r="EN111" s="45">
        <v>0</v>
      </c>
      <c r="EO111" s="45">
        <f t="shared" si="134"/>
        <v>0</v>
      </c>
      <c r="EP111" s="47">
        <f t="shared" si="135"/>
        <v>0</v>
      </c>
      <c r="EQ111" s="45">
        <v>3</v>
      </c>
      <c r="ER111" s="45">
        <f t="shared" si="110"/>
        <v>2</v>
      </c>
      <c r="ES111" s="34">
        <f t="shared" si="127"/>
        <v>66.666666666666657</v>
      </c>
      <c r="ET111" s="45">
        <v>2</v>
      </c>
      <c r="EU111" s="45">
        <v>0</v>
      </c>
      <c r="EV111" s="45">
        <v>0</v>
      </c>
      <c r="EW111" s="45">
        <v>0</v>
      </c>
      <c r="EX111" s="48">
        <v>2216</v>
      </c>
      <c r="EY111" s="48">
        <v>1673</v>
      </c>
      <c r="EZ111" s="48">
        <v>2759</v>
      </c>
      <c r="FA111" s="46">
        <v>0</v>
      </c>
    </row>
    <row r="112" spans="1:157" s="109" customFormat="1">
      <c r="A112" s="91" t="s">
        <v>267</v>
      </c>
      <c r="B112" s="91" t="s">
        <v>390</v>
      </c>
      <c r="C112" s="92" t="s">
        <v>31</v>
      </c>
      <c r="D112" s="93">
        <v>4886</v>
      </c>
      <c r="E112" s="93">
        <f t="shared" si="112"/>
        <v>155</v>
      </c>
      <c r="F112" s="93">
        <v>151</v>
      </c>
      <c r="G112" s="94">
        <f t="shared" si="113"/>
        <v>97.41935483870968</v>
      </c>
      <c r="H112" s="95">
        <v>4</v>
      </c>
      <c r="I112" s="96">
        <f t="shared" si="114"/>
        <v>2.5806451612903225</v>
      </c>
      <c r="J112" s="97">
        <v>136</v>
      </c>
      <c r="K112" s="96">
        <f t="shared" si="111"/>
        <v>2.7834629553827259</v>
      </c>
      <c r="L112" s="93">
        <v>2109</v>
      </c>
      <c r="M112" s="93">
        <v>1149</v>
      </c>
      <c r="N112" s="98">
        <f t="shared" si="83"/>
        <v>23.516168645108472</v>
      </c>
      <c r="O112" s="93">
        <v>739</v>
      </c>
      <c r="P112" s="93">
        <v>390</v>
      </c>
      <c r="Q112" s="94">
        <f t="shared" si="84"/>
        <v>7.9819893573475227</v>
      </c>
      <c r="R112" s="97">
        <f t="shared" si="115"/>
        <v>70</v>
      </c>
      <c r="S112" s="97">
        <v>70</v>
      </c>
      <c r="T112" s="96">
        <f t="shared" si="116"/>
        <v>100</v>
      </c>
      <c r="U112" s="95">
        <v>0</v>
      </c>
      <c r="V112" s="96">
        <f t="shared" si="117"/>
        <v>0</v>
      </c>
      <c r="W112" s="93">
        <v>18</v>
      </c>
      <c r="X112" s="93">
        <v>0</v>
      </c>
      <c r="Y112" s="93">
        <v>61</v>
      </c>
      <c r="Z112" s="99">
        <f t="shared" si="118"/>
        <v>1.2484650020466639</v>
      </c>
      <c r="AA112" s="93">
        <v>61</v>
      </c>
      <c r="AB112" s="31">
        <v>0</v>
      </c>
      <c r="AC112" s="99">
        <f t="shared" si="119"/>
        <v>1.2484650020466639</v>
      </c>
      <c r="AD112" s="100">
        <v>86.743023723443301</v>
      </c>
      <c r="AE112" s="101">
        <v>95.077645648888407</v>
      </c>
      <c r="AF112" s="101">
        <v>695.28971428571401</v>
      </c>
      <c r="AG112" s="101">
        <v>1454.94611111111</v>
      </c>
      <c r="AH112" s="96">
        <v>11</v>
      </c>
      <c r="AI112" s="102">
        <v>26</v>
      </c>
      <c r="AJ112" s="97">
        <v>13</v>
      </c>
      <c r="AK112" s="96">
        <f t="shared" si="120"/>
        <v>18.571428571428573</v>
      </c>
      <c r="AL112" s="93">
        <v>11</v>
      </c>
      <c r="AM112" s="93">
        <v>0</v>
      </c>
      <c r="AN112" s="39">
        <f t="shared" si="128"/>
        <v>61.111111111111114</v>
      </c>
      <c r="AO112" s="93">
        <v>11</v>
      </c>
      <c r="AP112" s="99">
        <f t="shared" si="121"/>
        <v>18.032786885245901</v>
      </c>
      <c r="AQ112" s="45">
        <v>9</v>
      </c>
      <c r="AR112" s="170">
        <v>0</v>
      </c>
      <c r="AS112" s="99">
        <f t="shared" si="129"/>
        <v>14.754098360655737</v>
      </c>
      <c r="AT112" s="93">
        <v>4</v>
      </c>
      <c r="AU112" s="162">
        <f t="shared" si="130"/>
        <v>8.1866557511256655E-2</v>
      </c>
      <c r="AV112" s="96" t="s">
        <v>456</v>
      </c>
      <c r="AW112" s="97">
        <f t="shared" si="131"/>
        <v>25</v>
      </c>
      <c r="AX112" s="97">
        <f t="shared" si="132"/>
        <v>0</v>
      </c>
      <c r="AY112" s="96">
        <f t="shared" si="122"/>
        <v>0.51166598444535405</v>
      </c>
      <c r="AZ112" s="97">
        <v>0</v>
      </c>
      <c r="BA112" s="97">
        <v>25</v>
      </c>
      <c r="BB112" s="97">
        <v>0</v>
      </c>
      <c r="BC112" s="97">
        <v>0</v>
      </c>
      <c r="BD112" s="97">
        <v>0</v>
      </c>
      <c r="BE112" s="93">
        <v>0</v>
      </c>
      <c r="BF112" s="93">
        <f t="shared" si="123"/>
        <v>25</v>
      </c>
      <c r="BG112" s="93">
        <f t="shared" si="124"/>
        <v>0</v>
      </c>
      <c r="BH112" s="93">
        <v>0</v>
      </c>
      <c r="BI112" s="93">
        <v>25</v>
      </c>
      <c r="BJ112" s="93">
        <v>0</v>
      </c>
      <c r="BK112" s="93">
        <v>0</v>
      </c>
      <c r="BL112" s="103">
        <v>0</v>
      </c>
      <c r="BM112" s="103">
        <v>0</v>
      </c>
      <c r="BN112" s="103">
        <v>25</v>
      </c>
      <c r="BO112" s="103">
        <v>0</v>
      </c>
      <c r="BP112" s="94">
        <f t="shared" si="125"/>
        <v>0.51166598444535405</v>
      </c>
      <c r="BQ112" s="140">
        <v>4</v>
      </c>
      <c r="BR112" s="94">
        <f t="shared" si="126"/>
        <v>16</v>
      </c>
      <c r="BS112" s="103">
        <f t="shared" si="85"/>
        <v>0</v>
      </c>
      <c r="BT112" s="103">
        <f t="shared" si="86"/>
        <v>5</v>
      </c>
      <c r="BU112" s="103">
        <f t="shared" si="87"/>
        <v>20</v>
      </c>
      <c r="BV112" s="103">
        <v>0</v>
      </c>
      <c r="BW112" s="103">
        <v>0</v>
      </c>
      <c r="BX112" s="103">
        <v>0</v>
      </c>
      <c r="BY112" s="103">
        <v>0</v>
      </c>
      <c r="BZ112" s="103">
        <v>5</v>
      </c>
      <c r="CA112" s="103">
        <v>20</v>
      </c>
      <c r="CB112" s="103">
        <v>0</v>
      </c>
      <c r="CC112" s="103">
        <v>0</v>
      </c>
      <c r="CD112" s="103">
        <v>0</v>
      </c>
      <c r="CE112" s="103">
        <f t="shared" si="88"/>
        <v>0</v>
      </c>
      <c r="CF112" s="103">
        <f t="shared" si="89"/>
        <v>0</v>
      </c>
      <c r="CG112" s="103">
        <f t="shared" si="90"/>
        <v>0</v>
      </c>
      <c r="CH112" s="91">
        <v>0</v>
      </c>
      <c r="CI112" s="91">
        <v>0</v>
      </c>
      <c r="CJ112" s="91">
        <v>0</v>
      </c>
      <c r="CK112" s="91">
        <v>0</v>
      </c>
      <c r="CL112" s="91">
        <v>0</v>
      </c>
      <c r="CM112" s="91">
        <v>0</v>
      </c>
      <c r="CN112" s="91">
        <v>0</v>
      </c>
      <c r="CO112" s="91">
        <v>0</v>
      </c>
      <c r="CP112" s="91">
        <v>0</v>
      </c>
      <c r="CQ112" s="103">
        <f t="shared" si="91"/>
        <v>5</v>
      </c>
      <c r="CR112" s="104">
        <f t="shared" si="92"/>
        <v>0.1023331968890708</v>
      </c>
      <c r="CS112" s="103">
        <f t="shared" si="93"/>
        <v>5</v>
      </c>
      <c r="CT112" s="103">
        <f t="shared" si="94"/>
        <v>0</v>
      </c>
      <c r="CU112" s="103">
        <f t="shared" si="95"/>
        <v>5</v>
      </c>
      <c r="CV112" s="103">
        <f t="shared" si="96"/>
        <v>0</v>
      </c>
      <c r="CW112" s="103">
        <v>0</v>
      </c>
      <c r="CX112" s="103">
        <v>0</v>
      </c>
      <c r="CY112" s="103">
        <f t="shared" si="97"/>
        <v>5</v>
      </c>
      <c r="CZ112" s="103">
        <v>0</v>
      </c>
      <c r="DA112" s="103">
        <v>5</v>
      </c>
      <c r="DB112" s="103">
        <f t="shared" si="98"/>
        <v>0</v>
      </c>
      <c r="DC112" s="103">
        <v>0</v>
      </c>
      <c r="DD112" s="103">
        <v>0</v>
      </c>
      <c r="DE112" s="103">
        <f t="shared" si="99"/>
        <v>0</v>
      </c>
      <c r="DF112" s="103">
        <f t="shared" si="100"/>
        <v>0</v>
      </c>
      <c r="DG112" s="103">
        <f t="shared" si="101"/>
        <v>0</v>
      </c>
      <c r="DH112" s="103">
        <f t="shared" si="102"/>
        <v>0</v>
      </c>
      <c r="DI112" s="103">
        <v>0</v>
      </c>
      <c r="DJ112" s="103">
        <v>0</v>
      </c>
      <c r="DK112" s="103">
        <f t="shared" si="103"/>
        <v>0</v>
      </c>
      <c r="DL112" s="103">
        <v>0</v>
      </c>
      <c r="DM112" s="103">
        <v>0</v>
      </c>
      <c r="DN112" s="103">
        <f t="shared" si="104"/>
        <v>0</v>
      </c>
      <c r="DO112" s="103">
        <v>0</v>
      </c>
      <c r="DP112" s="103">
        <v>0</v>
      </c>
      <c r="DQ112" s="103">
        <f t="shared" si="105"/>
        <v>0</v>
      </c>
      <c r="DR112" s="103">
        <v>0</v>
      </c>
      <c r="DS112" s="103">
        <v>0</v>
      </c>
      <c r="DT112" s="103">
        <v>0</v>
      </c>
      <c r="DU112" s="103">
        <v>0</v>
      </c>
      <c r="DV112" s="105">
        <v>1416.4259999999999</v>
      </c>
      <c r="DW112" s="105"/>
      <c r="DX112" s="103">
        <v>9</v>
      </c>
      <c r="DY112" s="103">
        <v>0</v>
      </c>
      <c r="DZ112" s="103">
        <v>0</v>
      </c>
      <c r="EA112" s="103">
        <f t="shared" si="106"/>
        <v>3</v>
      </c>
      <c r="EB112" s="104">
        <f t="shared" si="133"/>
        <v>60</v>
      </c>
      <c r="EC112" s="103">
        <f t="shared" si="107"/>
        <v>2</v>
      </c>
      <c r="ED112" s="103">
        <f t="shared" si="108"/>
        <v>1</v>
      </c>
      <c r="EE112" s="103">
        <f t="shared" si="109"/>
        <v>0</v>
      </c>
      <c r="EF112" s="103">
        <v>2</v>
      </c>
      <c r="EG112" s="103">
        <v>1</v>
      </c>
      <c r="EH112" s="103">
        <v>0</v>
      </c>
      <c r="EI112" s="103">
        <v>0</v>
      </c>
      <c r="EJ112" s="103">
        <v>0</v>
      </c>
      <c r="EK112" s="103">
        <v>0</v>
      </c>
      <c r="EL112" s="103">
        <v>0</v>
      </c>
      <c r="EM112" s="103">
        <v>0</v>
      </c>
      <c r="EN112" s="103">
        <v>0</v>
      </c>
      <c r="EO112" s="103">
        <f t="shared" si="134"/>
        <v>2</v>
      </c>
      <c r="EP112" s="104">
        <f t="shared" si="135"/>
        <v>40</v>
      </c>
      <c r="EQ112" s="103">
        <v>1</v>
      </c>
      <c r="ER112" s="103">
        <f t="shared" si="110"/>
        <v>3</v>
      </c>
      <c r="ES112" s="94">
        <f t="shared" si="127"/>
        <v>300</v>
      </c>
      <c r="ET112" s="103">
        <v>1</v>
      </c>
      <c r="EU112" s="103">
        <v>0</v>
      </c>
      <c r="EV112" s="103">
        <v>2</v>
      </c>
      <c r="EW112" s="103">
        <v>0</v>
      </c>
      <c r="EX112" s="105">
        <v>933.46999999999991</v>
      </c>
      <c r="EY112" s="105">
        <v>301.72000000000003</v>
      </c>
      <c r="EZ112" s="105">
        <v>1813.37</v>
      </c>
      <c r="FA112" s="91">
        <v>0</v>
      </c>
    </row>
    <row r="113" spans="1:157" s="109" customFormat="1">
      <c r="A113" s="91" t="s">
        <v>268</v>
      </c>
      <c r="B113" s="91" t="s">
        <v>390</v>
      </c>
      <c r="C113" s="92" t="s">
        <v>33</v>
      </c>
      <c r="D113" s="93">
        <v>2645</v>
      </c>
      <c r="E113" s="93">
        <f t="shared" si="112"/>
        <v>73</v>
      </c>
      <c r="F113" s="93">
        <v>70</v>
      </c>
      <c r="G113" s="94">
        <f t="shared" si="113"/>
        <v>95.890410958904098</v>
      </c>
      <c r="H113" s="95">
        <v>3</v>
      </c>
      <c r="I113" s="96">
        <f t="shared" si="114"/>
        <v>4.10958904109589</v>
      </c>
      <c r="J113" s="97">
        <v>63</v>
      </c>
      <c r="K113" s="96">
        <f t="shared" si="111"/>
        <v>2.3818525519848772</v>
      </c>
      <c r="L113" s="93">
        <v>1387</v>
      </c>
      <c r="M113" s="93">
        <v>665</v>
      </c>
      <c r="N113" s="98">
        <f t="shared" si="83"/>
        <v>25.14177693761815</v>
      </c>
      <c r="O113" s="93">
        <v>471</v>
      </c>
      <c r="P113" s="93">
        <v>245</v>
      </c>
      <c r="Q113" s="94">
        <f t="shared" si="84"/>
        <v>9.2627599243856338</v>
      </c>
      <c r="R113" s="97">
        <f t="shared" si="115"/>
        <v>45</v>
      </c>
      <c r="S113" s="97">
        <v>45</v>
      </c>
      <c r="T113" s="96">
        <f t="shared" si="116"/>
        <v>100</v>
      </c>
      <c r="U113" s="95">
        <v>0</v>
      </c>
      <c r="V113" s="96">
        <f t="shared" si="117"/>
        <v>0</v>
      </c>
      <c r="W113" s="93">
        <v>21</v>
      </c>
      <c r="X113" s="93">
        <v>0</v>
      </c>
      <c r="Y113" s="93">
        <v>42</v>
      </c>
      <c r="Z113" s="99">
        <f t="shared" si="118"/>
        <v>1.5879017013232515</v>
      </c>
      <c r="AA113" s="93">
        <v>42</v>
      </c>
      <c r="AB113" s="31">
        <v>0</v>
      </c>
      <c r="AC113" s="99">
        <f t="shared" si="119"/>
        <v>1.5879017013232515</v>
      </c>
      <c r="AD113" s="100">
        <v>109.765190449057</v>
      </c>
      <c r="AE113" s="101">
        <v>110.34511537007999</v>
      </c>
      <c r="AF113" s="101">
        <v>787.80933333333303</v>
      </c>
      <c r="AG113" s="101">
        <v>946.47619047619105</v>
      </c>
      <c r="AH113" s="96">
        <v>7</v>
      </c>
      <c r="AI113" s="102">
        <v>9</v>
      </c>
      <c r="AJ113" s="97">
        <v>19</v>
      </c>
      <c r="AK113" s="96">
        <f t="shared" si="120"/>
        <v>42.222222222222221</v>
      </c>
      <c r="AL113" s="93">
        <v>16</v>
      </c>
      <c r="AM113" s="93">
        <v>0</v>
      </c>
      <c r="AN113" s="39">
        <f t="shared" si="128"/>
        <v>76.19047619047619</v>
      </c>
      <c r="AO113" s="93">
        <v>18</v>
      </c>
      <c r="AP113" s="99">
        <f t="shared" si="121"/>
        <v>42.857142857142854</v>
      </c>
      <c r="AQ113" s="45">
        <v>15</v>
      </c>
      <c r="AR113" s="170">
        <v>0</v>
      </c>
      <c r="AS113" s="99">
        <f t="shared" si="129"/>
        <v>35.714285714285715</v>
      </c>
      <c r="AT113" s="93">
        <v>8</v>
      </c>
      <c r="AU113" s="162">
        <f t="shared" si="130"/>
        <v>0.30245746691871456</v>
      </c>
      <c r="AV113" s="96" t="s">
        <v>456</v>
      </c>
      <c r="AW113" s="97">
        <f t="shared" si="131"/>
        <v>142</v>
      </c>
      <c r="AX113" s="97">
        <f t="shared" si="132"/>
        <v>0</v>
      </c>
      <c r="AY113" s="96">
        <f t="shared" si="122"/>
        <v>5.3686200378071831</v>
      </c>
      <c r="AZ113" s="97">
        <v>13</v>
      </c>
      <c r="BA113" s="97">
        <v>129</v>
      </c>
      <c r="BB113" s="97">
        <v>0</v>
      </c>
      <c r="BC113" s="97">
        <v>0</v>
      </c>
      <c r="BD113" s="97">
        <v>0</v>
      </c>
      <c r="BE113" s="93">
        <v>0</v>
      </c>
      <c r="BF113" s="93">
        <f t="shared" si="123"/>
        <v>130</v>
      </c>
      <c r="BG113" s="93">
        <f t="shared" si="124"/>
        <v>0</v>
      </c>
      <c r="BH113" s="93">
        <v>0</v>
      </c>
      <c r="BI113" s="93">
        <v>130</v>
      </c>
      <c r="BJ113" s="93">
        <v>0</v>
      </c>
      <c r="BK113" s="93">
        <v>0</v>
      </c>
      <c r="BL113" s="103">
        <v>0</v>
      </c>
      <c r="BM113" s="103">
        <v>0</v>
      </c>
      <c r="BN113" s="103">
        <v>86</v>
      </c>
      <c r="BO113" s="103">
        <v>0</v>
      </c>
      <c r="BP113" s="94">
        <f t="shared" si="125"/>
        <v>3.2514177693761819</v>
      </c>
      <c r="BQ113" s="140">
        <v>7</v>
      </c>
      <c r="BR113" s="94">
        <f t="shared" si="126"/>
        <v>8.1395348837209305</v>
      </c>
      <c r="BS113" s="103">
        <f t="shared" si="85"/>
        <v>0</v>
      </c>
      <c r="BT113" s="103">
        <f t="shared" si="86"/>
        <v>75</v>
      </c>
      <c r="BU113" s="103">
        <f t="shared" si="87"/>
        <v>55</v>
      </c>
      <c r="BV113" s="103">
        <v>0</v>
      </c>
      <c r="BW113" s="103">
        <v>0</v>
      </c>
      <c r="BX113" s="103">
        <v>0</v>
      </c>
      <c r="BY113" s="103">
        <v>0</v>
      </c>
      <c r="BZ113" s="103">
        <v>75</v>
      </c>
      <c r="CA113" s="103">
        <v>55</v>
      </c>
      <c r="CB113" s="103">
        <v>0</v>
      </c>
      <c r="CC113" s="103">
        <v>0</v>
      </c>
      <c r="CD113" s="103">
        <v>0</v>
      </c>
      <c r="CE113" s="103">
        <f t="shared" si="88"/>
        <v>0</v>
      </c>
      <c r="CF113" s="103">
        <f t="shared" si="89"/>
        <v>0</v>
      </c>
      <c r="CG113" s="103">
        <f t="shared" si="90"/>
        <v>0</v>
      </c>
      <c r="CH113" s="91">
        <v>0</v>
      </c>
      <c r="CI113" s="91">
        <v>0</v>
      </c>
      <c r="CJ113" s="91">
        <v>0</v>
      </c>
      <c r="CK113" s="91">
        <v>0</v>
      </c>
      <c r="CL113" s="91">
        <v>0</v>
      </c>
      <c r="CM113" s="91">
        <v>0</v>
      </c>
      <c r="CN113" s="91">
        <v>0</v>
      </c>
      <c r="CO113" s="91">
        <v>0</v>
      </c>
      <c r="CP113" s="91">
        <v>0</v>
      </c>
      <c r="CQ113" s="103">
        <f t="shared" si="91"/>
        <v>0</v>
      </c>
      <c r="CR113" s="104">
        <f t="shared" si="92"/>
        <v>0</v>
      </c>
      <c r="CS113" s="103">
        <f t="shared" si="93"/>
        <v>0</v>
      </c>
      <c r="CT113" s="103">
        <f t="shared" si="94"/>
        <v>0</v>
      </c>
      <c r="CU113" s="103">
        <f t="shared" si="95"/>
        <v>0</v>
      </c>
      <c r="CV113" s="103">
        <f t="shared" si="96"/>
        <v>0</v>
      </c>
      <c r="CW113" s="103">
        <v>0</v>
      </c>
      <c r="CX113" s="103">
        <v>0</v>
      </c>
      <c r="CY113" s="103">
        <f t="shared" si="97"/>
        <v>0</v>
      </c>
      <c r="CZ113" s="103">
        <v>0</v>
      </c>
      <c r="DA113" s="103">
        <v>0</v>
      </c>
      <c r="DB113" s="103">
        <f t="shared" si="98"/>
        <v>0</v>
      </c>
      <c r="DC113" s="103">
        <v>0</v>
      </c>
      <c r="DD113" s="103">
        <v>0</v>
      </c>
      <c r="DE113" s="103">
        <f t="shared" si="99"/>
        <v>0</v>
      </c>
      <c r="DF113" s="103">
        <f t="shared" si="100"/>
        <v>0</v>
      </c>
      <c r="DG113" s="103">
        <f t="shared" si="101"/>
        <v>0</v>
      </c>
      <c r="DH113" s="103">
        <f t="shared" si="102"/>
        <v>0</v>
      </c>
      <c r="DI113" s="103">
        <v>0</v>
      </c>
      <c r="DJ113" s="103">
        <v>0</v>
      </c>
      <c r="DK113" s="103">
        <f t="shared" si="103"/>
        <v>0</v>
      </c>
      <c r="DL113" s="103">
        <v>0</v>
      </c>
      <c r="DM113" s="103">
        <v>0</v>
      </c>
      <c r="DN113" s="103">
        <f t="shared" si="104"/>
        <v>0</v>
      </c>
      <c r="DO113" s="103">
        <v>0</v>
      </c>
      <c r="DP113" s="103">
        <v>0</v>
      </c>
      <c r="DQ113" s="103">
        <f t="shared" si="105"/>
        <v>0</v>
      </c>
      <c r="DR113" s="103">
        <v>0</v>
      </c>
      <c r="DS113" s="103">
        <v>0</v>
      </c>
      <c r="DT113" s="103">
        <v>0</v>
      </c>
      <c r="DU113" s="103">
        <v>0</v>
      </c>
      <c r="DV113" s="105"/>
      <c r="DW113" s="105"/>
      <c r="DX113" s="103">
        <v>0</v>
      </c>
      <c r="DY113" s="103">
        <v>0</v>
      </c>
      <c r="DZ113" s="103">
        <v>0</v>
      </c>
      <c r="EA113" s="103">
        <f t="shared" si="106"/>
        <v>0</v>
      </c>
      <c r="EB113" s="104" t="s">
        <v>453</v>
      </c>
      <c r="EC113" s="103">
        <f t="shared" si="107"/>
        <v>0</v>
      </c>
      <c r="ED113" s="103">
        <f t="shared" si="108"/>
        <v>0</v>
      </c>
      <c r="EE113" s="103">
        <f t="shared" si="109"/>
        <v>0</v>
      </c>
      <c r="EF113" s="103">
        <v>0</v>
      </c>
      <c r="EG113" s="103">
        <v>0</v>
      </c>
      <c r="EH113" s="103">
        <v>0</v>
      </c>
      <c r="EI113" s="103">
        <v>0</v>
      </c>
      <c r="EJ113" s="103">
        <v>0</v>
      </c>
      <c r="EK113" s="103">
        <v>0</v>
      </c>
      <c r="EL113" s="103">
        <v>0</v>
      </c>
      <c r="EM113" s="103">
        <v>0</v>
      </c>
      <c r="EN113" s="103">
        <v>0</v>
      </c>
      <c r="EO113" s="103">
        <f t="shared" si="134"/>
        <v>0</v>
      </c>
      <c r="EP113" s="104" t="s">
        <v>453</v>
      </c>
      <c r="EQ113" s="103">
        <v>1</v>
      </c>
      <c r="ER113" s="103">
        <f t="shared" si="110"/>
        <v>2</v>
      </c>
      <c r="ES113" s="94">
        <f t="shared" si="127"/>
        <v>200</v>
      </c>
      <c r="ET113" s="103">
        <v>2</v>
      </c>
      <c r="EU113" s="103">
        <v>0</v>
      </c>
      <c r="EV113" s="103">
        <v>0</v>
      </c>
      <c r="EW113" s="103">
        <v>0</v>
      </c>
      <c r="EX113" s="105">
        <v>1306.42</v>
      </c>
      <c r="EY113" s="105">
        <v>510.8</v>
      </c>
      <c r="EZ113" s="105">
        <v>2102.04</v>
      </c>
      <c r="FA113" s="91">
        <v>0</v>
      </c>
    </row>
    <row r="114" spans="1:157" s="109" customFormat="1">
      <c r="A114" s="26" t="s">
        <v>166</v>
      </c>
      <c r="B114" s="26" t="s">
        <v>209</v>
      </c>
      <c r="C114" s="29" t="s">
        <v>30</v>
      </c>
      <c r="D114" s="31">
        <v>6399</v>
      </c>
      <c r="E114" s="31">
        <f t="shared" si="112"/>
        <v>209</v>
      </c>
      <c r="F114" s="33">
        <v>209</v>
      </c>
      <c r="G114" s="34">
        <f t="shared" si="113"/>
        <v>100</v>
      </c>
      <c r="H114" s="32">
        <v>0</v>
      </c>
      <c r="I114" s="30">
        <f t="shared" si="114"/>
        <v>0</v>
      </c>
      <c r="J114" s="32">
        <v>162</v>
      </c>
      <c r="K114" s="30">
        <f t="shared" si="111"/>
        <v>2.5316455696202533</v>
      </c>
      <c r="L114" s="31">
        <v>3260</v>
      </c>
      <c r="M114" s="31">
        <v>1317</v>
      </c>
      <c r="N114" s="90">
        <f t="shared" si="83"/>
        <v>20.58134083450539</v>
      </c>
      <c r="O114" s="31">
        <v>699</v>
      </c>
      <c r="P114" s="31">
        <v>406</v>
      </c>
      <c r="Q114" s="34">
        <f t="shared" si="84"/>
        <v>6.344741365838412</v>
      </c>
      <c r="R114" s="32">
        <f t="shared" si="115"/>
        <v>120</v>
      </c>
      <c r="S114" s="32">
        <v>120</v>
      </c>
      <c r="T114" s="30">
        <f t="shared" si="116"/>
        <v>100</v>
      </c>
      <c r="U114" s="32">
        <v>0</v>
      </c>
      <c r="V114" s="30">
        <f t="shared" si="117"/>
        <v>0</v>
      </c>
      <c r="W114" s="33">
        <v>29</v>
      </c>
      <c r="X114" s="33">
        <v>0</v>
      </c>
      <c r="Y114" s="33">
        <v>92</v>
      </c>
      <c r="Z114" s="39">
        <f t="shared" si="118"/>
        <v>1.4377246444756993</v>
      </c>
      <c r="AA114" s="33">
        <v>92</v>
      </c>
      <c r="AB114" s="31">
        <v>0</v>
      </c>
      <c r="AC114" s="39">
        <f t="shared" si="119"/>
        <v>1.4377246444756993</v>
      </c>
      <c r="AD114" s="42">
        <v>103.58361913911202</v>
      </c>
      <c r="AE114" s="38">
        <v>100.38007252326216</v>
      </c>
      <c r="AF114" s="38">
        <v>521.12650000000008</v>
      </c>
      <c r="AG114" s="38">
        <v>547.62724137931048</v>
      </c>
      <c r="AH114" s="30">
        <v>5.7833333333333332</v>
      </c>
      <c r="AI114" s="40">
        <v>5.3103448275862073</v>
      </c>
      <c r="AJ114" s="41">
        <v>55</v>
      </c>
      <c r="AK114" s="30">
        <f t="shared" si="120"/>
        <v>45.833333333333329</v>
      </c>
      <c r="AL114" s="31">
        <v>29</v>
      </c>
      <c r="AM114" s="31">
        <v>0</v>
      </c>
      <c r="AN114" s="39">
        <f t="shared" si="128"/>
        <v>100</v>
      </c>
      <c r="AO114" s="31">
        <v>44</v>
      </c>
      <c r="AP114" s="39">
        <f t="shared" si="121"/>
        <v>47.826086956521742</v>
      </c>
      <c r="AQ114" s="45">
        <v>23</v>
      </c>
      <c r="AR114" s="169">
        <v>0</v>
      </c>
      <c r="AS114" s="39">
        <f t="shared" si="129"/>
        <v>25</v>
      </c>
      <c r="AT114" s="31">
        <v>2</v>
      </c>
      <c r="AU114" s="156">
        <f t="shared" si="130"/>
        <v>3.1254883575558681E-2</v>
      </c>
      <c r="AV114" s="96" t="s">
        <v>456</v>
      </c>
      <c r="AW114" s="41">
        <f t="shared" si="131"/>
        <v>76</v>
      </c>
      <c r="AX114" s="41">
        <f t="shared" si="132"/>
        <v>0</v>
      </c>
      <c r="AY114" s="30">
        <f t="shared" si="122"/>
        <v>1.1876855758712299</v>
      </c>
      <c r="AZ114" s="43">
        <v>0</v>
      </c>
      <c r="BA114" s="43">
        <v>76</v>
      </c>
      <c r="BB114" s="43">
        <v>0</v>
      </c>
      <c r="BC114" s="41">
        <v>0</v>
      </c>
      <c r="BD114" s="41">
        <v>0</v>
      </c>
      <c r="BE114" s="31">
        <v>0</v>
      </c>
      <c r="BF114" s="31">
        <f t="shared" si="123"/>
        <v>49</v>
      </c>
      <c r="BG114" s="31">
        <f t="shared" si="124"/>
        <v>0</v>
      </c>
      <c r="BH114" s="31">
        <v>0</v>
      </c>
      <c r="BI114" s="31">
        <v>49</v>
      </c>
      <c r="BJ114" s="31">
        <v>0</v>
      </c>
      <c r="BK114" s="31">
        <v>0</v>
      </c>
      <c r="BL114" s="45">
        <v>0</v>
      </c>
      <c r="BM114" s="45">
        <v>0</v>
      </c>
      <c r="BN114" s="45">
        <v>47</v>
      </c>
      <c r="BO114" s="45">
        <v>0</v>
      </c>
      <c r="BP114" s="34">
        <f t="shared" si="125"/>
        <v>0.73448976402562904</v>
      </c>
      <c r="BQ114" s="134">
        <v>0</v>
      </c>
      <c r="BR114" s="94">
        <f>(BQ114/(BN114+BO114))*100</f>
        <v>0</v>
      </c>
      <c r="BS114" s="45">
        <f t="shared" si="85"/>
        <v>13</v>
      </c>
      <c r="BT114" s="45">
        <f t="shared" si="86"/>
        <v>1</v>
      </c>
      <c r="BU114" s="45">
        <f t="shared" si="87"/>
        <v>35</v>
      </c>
      <c r="BV114" s="46">
        <v>0</v>
      </c>
      <c r="BW114" s="46">
        <v>0</v>
      </c>
      <c r="BX114" s="46">
        <v>0</v>
      </c>
      <c r="BY114" s="46">
        <v>13</v>
      </c>
      <c r="BZ114" s="46">
        <v>1</v>
      </c>
      <c r="CA114" s="46">
        <v>35</v>
      </c>
      <c r="CB114" s="46">
        <v>0</v>
      </c>
      <c r="CC114" s="46">
        <v>0</v>
      </c>
      <c r="CD114" s="46">
        <v>0</v>
      </c>
      <c r="CE114" s="45">
        <f t="shared" si="88"/>
        <v>0</v>
      </c>
      <c r="CF114" s="45">
        <f t="shared" si="89"/>
        <v>0</v>
      </c>
      <c r="CG114" s="45">
        <f t="shared" si="90"/>
        <v>0</v>
      </c>
      <c r="CH114" s="46">
        <v>0</v>
      </c>
      <c r="CI114" s="46">
        <v>0</v>
      </c>
      <c r="CJ114" s="46">
        <v>0</v>
      </c>
      <c r="CK114" s="46">
        <v>0</v>
      </c>
      <c r="CL114" s="46">
        <v>0</v>
      </c>
      <c r="CM114" s="46">
        <v>0</v>
      </c>
      <c r="CN114" s="46">
        <v>0</v>
      </c>
      <c r="CO114" s="46">
        <v>0</v>
      </c>
      <c r="CP114" s="46">
        <v>0</v>
      </c>
      <c r="CQ114" s="45">
        <f t="shared" si="91"/>
        <v>8</v>
      </c>
      <c r="CR114" s="47">
        <f t="shared" si="92"/>
        <v>0.12501953430223472</v>
      </c>
      <c r="CS114" s="45">
        <f t="shared" si="93"/>
        <v>5</v>
      </c>
      <c r="CT114" s="45">
        <f t="shared" si="94"/>
        <v>3</v>
      </c>
      <c r="CU114" s="45">
        <f t="shared" si="95"/>
        <v>2</v>
      </c>
      <c r="CV114" s="45">
        <f t="shared" si="96"/>
        <v>0</v>
      </c>
      <c r="CW114" s="45">
        <v>0</v>
      </c>
      <c r="CX114" s="45">
        <v>0</v>
      </c>
      <c r="CY114" s="45">
        <f t="shared" si="97"/>
        <v>5</v>
      </c>
      <c r="CZ114" s="45">
        <v>3</v>
      </c>
      <c r="DA114" s="45">
        <v>2</v>
      </c>
      <c r="DB114" s="45">
        <f t="shared" si="98"/>
        <v>0</v>
      </c>
      <c r="DC114" s="45">
        <v>0</v>
      </c>
      <c r="DD114" s="45">
        <v>0</v>
      </c>
      <c r="DE114" s="45">
        <f t="shared" si="99"/>
        <v>0</v>
      </c>
      <c r="DF114" s="45">
        <f t="shared" si="100"/>
        <v>0</v>
      </c>
      <c r="DG114" s="45">
        <f t="shared" si="101"/>
        <v>0</v>
      </c>
      <c r="DH114" s="45">
        <f t="shared" si="102"/>
        <v>0</v>
      </c>
      <c r="DI114" s="45">
        <v>0</v>
      </c>
      <c r="DJ114" s="45">
        <v>0</v>
      </c>
      <c r="DK114" s="45">
        <f t="shared" si="103"/>
        <v>0</v>
      </c>
      <c r="DL114" s="45">
        <v>0</v>
      </c>
      <c r="DM114" s="45">
        <v>0</v>
      </c>
      <c r="DN114" s="45">
        <f t="shared" si="104"/>
        <v>0</v>
      </c>
      <c r="DO114" s="45">
        <v>0</v>
      </c>
      <c r="DP114" s="45">
        <v>0</v>
      </c>
      <c r="DQ114" s="45">
        <f t="shared" si="105"/>
        <v>3</v>
      </c>
      <c r="DR114" s="45">
        <v>0</v>
      </c>
      <c r="DS114" s="45">
        <v>0</v>
      </c>
      <c r="DT114" s="45">
        <v>3</v>
      </c>
      <c r="DU114" s="45">
        <v>0</v>
      </c>
      <c r="DV114" s="48">
        <v>817.78</v>
      </c>
      <c r="DW114" s="48">
        <v>1347.9</v>
      </c>
      <c r="DX114" s="45">
        <v>17</v>
      </c>
      <c r="DY114" s="45">
        <v>0</v>
      </c>
      <c r="DZ114" s="45">
        <v>0</v>
      </c>
      <c r="EA114" s="45">
        <f t="shared" si="106"/>
        <v>3</v>
      </c>
      <c r="EB114" s="47">
        <f t="shared" si="133"/>
        <v>37.5</v>
      </c>
      <c r="EC114" s="45">
        <f t="shared" si="107"/>
        <v>1</v>
      </c>
      <c r="ED114" s="45">
        <f t="shared" si="108"/>
        <v>2</v>
      </c>
      <c r="EE114" s="45">
        <f t="shared" si="109"/>
        <v>0</v>
      </c>
      <c r="EF114" s="45">
        <v>1</v>
      </c>
      <c r="EG114" s="45">
        <v>2</v>
      </c>
      <c r="EH114" s="45">
        <v>0</v>
      </c>
      <c r="EI114" s="45">
        <v>0</v>
      </c>
      <c r="EJ114" s="45">
        <v>0</v>
      </c>
      <c r="EK114" s="45">
        <v>0</v>
      </c>
      <c r="EL114" s="45">
        <v>0</v>
      </c>
      <c r="EM114" s="45">
        <v>0</v>
      </c>
      <c r="EN114" s="45">
        <v>0</v>
      </c>
      <c r="EO114" s="45">
        <f t="shared" si="134"/>
        <v>5</v>
      </c>
      <c r="EP114" s="47">
        <f t="shared" si="135"/>
        <v>62.5</v>
      </c>
      <c r="EQ114" s="45">
        <v>0</v>
      </c>
      <c r="ER114" s="45">
        <f t="shared" si="110"/>
        <v>0</v>
      </c>
      <c r="ES114" s="37" t="s">
        <v>453</v>
      </c>
      <c r="ET114" s="45">
        <v>0</v>
      </c>
      <c r="EU114" s="45">
        <v>0</v>
      </c>
      <c r="EV114" s="45">
        <v>0</v>
      </c>
      <c r="EW114" s="45">
        <v>0</v>
      </c>
      <c r="EX114" s="48"/>
      <c r="EY114" s="48"/>
      <c r="EZ114" s="48"/>
      <c r="FA114" s="46">
        <v>0</v>
      </c>
    </row>
    <row r="115" spans="1:157" s="109" customFormat="1">
      <c r="A115" s="91" t="s">
        <v>269</v>
      </c>
      <c r="B115" s="91" t="s">
        <v>390</v>
      </c>
      <c r="C115" s="92" t="s">
        <v>31</v>
      </c>
      <c r="D115" s="93">
        <v>25</v>
      </c>
      <c r="E115" s="93">
        <f t="shared" si="112"/>
        <v>1</v>
      </c>
      <c r="F115" s="93">
        <v>1</v>
      </c>
      <c r="G115" s="94">
        <f t="shared" si="113"/>
        <v>100</v>
      </c>
      <c r="H115" s="95">
        <v>0</v>
      </c>
      <c r="I115" s="96">
        <f t="shared" si="114"/>
        <v>0</v>
      </c>
      <c r="J115" s="97">
        <v>1</v>
      </c>
      <c r="K115" s="96">
        <f t="shared" si="111"/>
        <v>4</v>
      </c>
      <c r="L115" s="93">
        <v>9</v>
      </c>
      <c r="M115" s="93">
        <v>8</v>
      </c>
      <c r="N115" s="98">
        <f t="shared" si="83"/>
        <v>32</v>
      </c>
      <c r="O115" s="93">
        <v>1</v>
      </c>
      <c r="P115" s="93">
        <v>1</v>
      </c>
      <c r="Q115" s="94">
        <f t="shared" si="84"/>
        <v>4</v>
      </c>
      <c r="R115" s="97">
        <f t="shared" si="115"/>
        <v>0</v>
      </c>
      <c r="S115" s="97">
        <v>0</v>
      </c>
      <c r="T115" s="96" t="s">
        <v>453</v>
      </c>
      <c r="U115" s="95">
        <v>0</v>
      </c>
      <c r="V115" s="96" t="s">
        <v>453</v>
      </c>
      <c r="W115" s="93">
        <v>0</v>
      </c>
      <c r="X115" s="93">
        <v>0</v>
      </c>
      <c r="Y115" s="93">
        <v>0</v>
      </c>
      <c r="Z115" s="99">
        <f t="shared" si="118"/>
        <v>0</v>
      </c>
      <c r="AA115" s="93">
        <v>0</v>
      </c>
      <c r="AB115" s="31">
        <v>0</v>
      </c>
      <c r="AC115" s="99">
        <f t="shared" si="119"/>
        <v>0</v>
      </c>
      <c r="AD115" s="100"/>
      <c r="AE115" s="101"/>
      <c r="AF115" s="101"/>
      <c r="AG115" s="101"/>
      <c r="AH115" s="96"/>
      <c r="AI115" s="102"/>
      <c r="AJ115" s="97">
        <v>0</v>
      </c>
      <c r="AK115" s="96" t="s">
        <v>453</v>
      </c>
      <c r="AL115" s="93">
        <v>0</v>
      </c>
      <c r="AM115" s="93">
        <v>0</v>
      </c>
      <c r="AN115" s="44" t="s">
        <v>453</v>
      </c>
      <c r="AO115" s="93">
        <v>0</v>
      </c>
      <c r="AP115" s="99" t="s">
        <v>453</v>
      </c>
      <c r="AQ115" s="45">
        <v>0</v>
      </c>
      <c r="AR115" s="170">
        <v>0</v>
      </c>
      <c r="AS115" s="99" t="s">
        <v>453</v>
      </c>
      <c r="AT115" s="93">
        <v>0</v>
      </c>
      <c r="AU115" s="162">
        <f t="shared" si="130"/>
        <v>0</v>
      </c>
      <c r="AV115" s="96" t="s">
        <v>472</v>
      </c>
      <c r="AW115" s="97">
        <f t="shared" si="131"/>
        <v>0</v>
      </c>
      <c r="AX115" s="97">
        <f t="shared" si="132"/>
        <v>0</v>
      </c>
      <c r="AY115" s="96">
        <f t="shared" si="122"/>
        <v>0</v>
      </c>
      <c r="AZ115" s="97">
        <v>0</v>
      </c>
      <c r="BA115" s="97">
        <v>0</v>
      </c>
      <c r="BB115" s="97">
        <v>0</v>
      </c>
      <c r="BC115" s="97">
        <v>0</v>
      </c>
      <c r="BD115" s="97">
        <v>0</v>
      </c>
      <c r="BE115" s="93">
        <v>0</v>
      </c>
      <c r="BF115" s="93">
        <f t="shared" si="123"/>
        <v>0</v>
      </c>
      <c r="BG115" s="93">
        <f t="shared" si="124"/>
        <v>0</v>
      </c>
      <c r="BH115" s="93">
        <v>0</v>
      </c>
      <c r="BI115" s="93">
        <v>0</v>
      </c>
      <c r="BJ115" s="93">
        <v>0</v>
      </c>
      <c r="BK115" s="93">
        <v>0</v>
      </c>
      <c r="BL115" s="103">
        <v>0</v>
      </c>
      <c r="BM115" s="103">
        <v>0</v>
      </c>
      <c r="BN115" s="103">
        <v>0</v>
      </c>
      <c r="BO115" s="103">
        <v>0</v>
      </c>
      <c r="BP115" s="94">
        <f t="shared" si="125"/>
        <v>0</v>
      </c>
      <c r="BQ115" s="140">
        <v>0</v>
      </c>
      <c r="BR115" s="94" t="s">
        <v>453</v>
      </c>
      <c r="BS115" s="103">
        <f t="shared" si="85"/>
        <v>0</v>
      </c>
      <c r="BT115" s="103">
        <f t="shared" si="86"/>
        <v>0</v>
      </c>
      <c r="BU115" s="103">
        <f t="shared" si="87"/>
        <v>0</v>
      </c>
      <c r="BV115" s="103">
        <v>0</v>
      </c>
      <c r="BW115" s="103">
        <v>0</v>
      </c>
      <c r="BX115" s="103">
        <v>0</v>
      </c>
      <c r="BY115" s="103">
        <v>0</v>
      </c>
      <c r="BZ115" s="103">
        <v>0</v>
      </c>
      <c r="CA115" s="103">
        <v>0</v>
      </c>
      <c r="CB115" s="103">
        <v>0</v>
      </c>
      <c r="CC115" s="103">
        <v>0</v>
      </c>
      <c r="CD115" s="103">
        <v>0</v>
      </c>
      <c r="CE115" s="103">
        <f t="shared" si="88"/>
        <v>0</v>
      </c>
      <c r="CF115" s="103">
        <f t="shared" si="89"/>
        <v>0</v>
      </c>
      <c r="CG115" s="103">
        <f t="shared" si="90"/>
        <v>0</v>
      </c>
      <c r="CH115" s="91">
        <v>0</v>
      </c>
      <c r="CI115" s="91">
        <v>0</v>
      </c>
      <c r="CJ115" s="91">
        <v>0</v>
      </c>
      <c r="CK115" s="91">
        <v>0</v>
      </c>
      <c r="CL115" s="91">
        <v>0</v>
      </c>
      <c r="CM115" s="91">
        <v>0</v>
      </c>
      <c r="CN115" s="91">
        <v>0</v>
      </c>
      <c r="CO115" s="91">
        <v>0</v>
      </c>
      <c r="CP115" s="91">
        <v>0</v>
      </c>
      <c r="CQ115" s="103">
        <f t="shared" si="91"/>
        <v>0</v>
      </c>
      <c r="CR115" s="104">
        <f t="shared" si="92"/>
        <v>0</v>
      </c>
      <c r="CS115" s="103">
        <f t="shared" si="93"/>
        <v>0</v>
      </c>
      <c r="CT115" s="103">
        <f t="shared" si="94"/>
        <v>0</v>
      </c>
      <c r="CU115" s="103">
        <f t="shared" si="95"/>
        <v>0</v>
      </c>
      <c r="CV115" s="103">
        <f t="shared" si="96"/>
        <v>0</v>
      </c>
      <c r="CW115" s="103">
        <v>0</v>
      </c>
      <c r="CX115" s="103">
        <v>0</v>
      </c>
      <c r="CY115" s="103">
        <f t="shared" si="97"/>
        <v>0</v>
      </c>
      <c r="CZ115" s="103">
        <v>0</v>
      </c>
      <c r="DA115" s="103">
        <v>0</v>
      </c>
      <c r="DB115" s="103">
        <f t="shared" si="98"/>
        <v>0</v>
      </c>
      <c r="DC115" s="103">
        <v>0</v>
      </c>
      <c r="DD115" s="103">
        <v>0</v>
      </c>
      <c r="DE115" s="103">
        <f t="shared" si="99"/>
        <v>0</v>
      </c>
      <c r="DF115" s="103">
        <f t="shared" si="100"/>
        <v>0</v>
      </c>
      <c r="DG115" s="103">
        <f t="shared" si="101"/>
        <v>0</v>
      </c>
      <c r="DH115" s="103">
        <f t="shared" si="102"/>
        <v>0</v>
      </c>
      <c r="DI115" s="103">
        <v>0</v>
      </c>
      <c r="DJ115" s="103">
        <v>0</v>
      </c>
      <c r="DK115" s="103">
        <f t="shared" si="103"/>
        <v>0</v>
      </c>
      <c r="DL115" s="103">
        <v>0</v>
      </c>
      <c r="DM115" s="103">
        <v>0</v>
      </c>
      <c r="DN115" s="103">
        <f t="shared" si="104"/>
        <v>0</v>
      </c>
      <c r="DO115" s="103">
        <v>0</v>
      </c>
      <c r="DP115" s="103">
        <v>0</v>
      </c>
      <c r="DQ115" s="103">
        <f t="shared" si="105"/>
        <v>0</v>
      </c>
      <c r="DR115" s="103">
        <v>0</v>
      </c>
      <c r="DS115" s="103">
        <v>0</v>
      </c>
      <c r="DT115" s="103">
        <v>0</v>
      </c>
      <c r="DU115" s="103">
        <v>0</v>
      </c>
      <c r="DV115" s="105"/>
      <c r="DW115" s="105"/>
      <c r="DX115" s="103">
        <v>0</v>
      </c>
      <c r="DY115" s="103">
        <v>0</v>
      </c>
      <c r="DZ115" s="103">
        <v>0</v>
      </c>
      <c r="EA115" s="103">
        <f t="shared" si="106"/>
        <v>0</v>
      </c>
      <c r="EB115" s="104" t="s">
        <v>453</v>
      </c>
      <c r="EC115" s="103">
        <f t="shared" si="107"/>
        <v>0</v>
      </c>
      <c r="ED115" s="103">
        <f t="shared" si="108"/>
        <v>0</v>
      </c>
      <c r="EE115" s="103">
        <f t="shared" si="109"/>
        <v>0</v>
      </c>
      <c r="EF115" s="103">
        <v>0</v>
      </c>
      <c r="EG115" s="103">
        <v>0</v>
      </c>
      <c r="EH115" s="103">
        <v>0</v>
      </c>
      <c r="EI115" s="103">
        <v>0</v>
      </c>
      <c r="EJ115" s="103">
        <v>0</v>
      </c>
      <c r="EK115" s="103">
        <v>0</v>
      </c>
      <c r="EL115" s="103">
        <v>0</v>
      </c>
      <c r="EM115" s="103">
        <v>0</v>
      </c>
      <c r="EN115" s="103">
        <v>0</v>
      </c>
      <c r="EO115" s="103">
        <f t="shared" si="134"/>
        <v>0</v>
      </c>
      <c r="EP115" s="104" t="s">
        <v>453</v>
      </c>
      <c r="EQ115" s="103">
        <v>0</v>
      </c>
      <c r="ER115" s="103">
        <f t="shared" si="110"/>
        <v>0</v>
      </c>
      <c r="ES115" s="94" t="s">
        <v>453</v>
      </c>
      <c r="ET115" s="103">
        <v>0</v>
      </c>
      <c r="EU115" s="103">
        <v>0</v>
      </c>
      <c r="EV115" s="103">
        <v>0</v>
      </c>
      <c r="EW115" s="103">
        <v>0</v>
      </c>
      <c r="EX115" s="105"/>
      <c r="EY115" s="105"/>
      <c r="EZ115" s="105"/>
      <c r="FA115" s="91">
        <v>0</v>
      </c>
    </row>
    <row r="116" spans="1:157" s="109" customFormat="1">
      <c r="A116" s="91" t="s">
        <v>270</v>
      </c>
      <c r="B116" s="91" t="s">
        <v>390</v>
      </c>
      <c r="C116" s="92" t="s">
        <v>32</v>
      </c>
      <c r="D116" s="93">
        <v>2255</v>
      </c>
      <c r="E116" s="93">
        <f t="shared" si="112"/>
        <v>33</v>
      </c>
      <c r="F116" s="93">
        <v>31</v>
      </c>
      <c r="G116" s="94">
        <f t="shared" si="113"/>
        <v>93.939393939393938</v>
      </c>
      <c r="H116" s="95">
        <v>2</v>
      </c>
      <c r="I116" s="96">
        <f t="shared" si="114"/>
        <v>6.0606060606060606</v>
      </c>
      <c r="J116" s="97">
        <v>30</v>
      </c>
      <c r="K116" s="96">
        <f t="shared" si="111"/>
        <v>1.3303769401330376</v>
      </c>
      <c r="L116" s="93">
        <v>771</v>
      </c>
      <c r="M116" s="93">
        <v>462</v>
      </c>
      <c r="N116" s="98">
        <f t="shared" si="83"/>
        <v>20.487804878048781</v>
      </c>
      <c r="O116" s="93">
        <v>181</v>
      </c>
      <c r="P116" s="93">
        <v>123</v>
      </c>
      <c r="Q116" s="94">
        <f t="shared" si="84"/>
        <v>5.4545454545454541</v>
      </c>
      <c r="R116" s="97">
        <f t="shared" si="115"/>
        <v>21</v>
      </c>
      <c r="S116" s="97">
        <v>20</v>
      </c>
      <c r="T116" s="96">
        <f t="shared" si="116"/>
        <v>95.238095238095227</v>
      </c>
      <c r="U116" s="95">
        <v>1</v>
      </c>
      <c r="V116" s="96">
        <f t="shared" si="117"/>
        <v>4.7619047619047619</v>
      </c>
      <c r="W116" s="93">
        <v>9</v>
      </c>
      <c r="X116" s="93">
        <v>0</v>
      </c>
      <c r="Y116" s="93">
        <v>19</v>
      </c>
      <c r="Z116" s="99">
        <f t="shared" si="118"/>
        <v>0.84257206208425728</v>
      </c>
      <c r="AA116" s="93">
        <v>19</v>
      </c>
      <c r="AB116" s="31">
        <v>0</v>
      </c>
      <c r="AC116" s="99">
        <f t="shared" si="119"/>
        <v>0.84257206208425728</v>
      </c>
      <c r="AD116" s="100">
        <v>102.2494875</v>
      </c>
      <c r="AE116" s="101">
        <v>42.489907407407401</v>
      </c>
      <c r="AF116" s="101">
        <v>624.29499999999996</v>
      </c>
      <c r="AG116" s="101">
        <v>290.01888888888902</v>
      </c>
      <c r="AH116" s="96">
        <v>6</v>
      </c>
      <c r="AI116" s="102">
        <v>6</v>
      </c>
      <c r="AJ116" s="97">
        <v>5</v>
      </c>
      <c r="AK116" s="96">
        <f t="shared" si="120"/>
        <v>25</v>
      </c>
      <c r="AL116" s="93">
        <v>5</v>
      </c>
      <c r="AM116" s="93">
        <v>0</v>
      </c>
      <c r="AN116" s="39">
        <f t="shared" si="128"/>
        <v>55.555555555555557</v>
      </c>
      <c r="AO116" s="93">
        <v>4</v>
      </c>
      <c r="AP116" s="99">
        <f t="shared" si="121"/>
        <v>21.052631578947366</v>
      </c>
      <c r="AQ116" s="45">
        <v>4</v>
      </c>
      <c r="AR116" s="170">
        <v>0</v>
      </c>
      <c r="AS116" s="99">
        <f t="shared" si="129"/>
        <v>21.052631578947366</v>
      </c>
      <c r="AT116" s="93">
        <v>5</v>
      </c>
      <c r="AU116" s="162">
        <f t="shared" si="130"/>
        <v>0.22172949002217296</v>
      </c>
      <c r="AV116" s="96" t="s">
        <v>456</v>
      </c>
      <c r="AW116" s="97">
        <f t="shared" si="131"/>
        <v>24</v>
      </c>
      <c r="AX116" s="97">
        <f t="shared" si="132"/>
        <v>0</v>
      </c>
      <c r="AY116" s="96">
        <f t="shared" si="122"/>
        <v>1.0643015521064301</v>
      </c>
      <c r="AZ116" s="97">
        <v>2</v>
      </c>
      <c r="BA116" s="97">
        <v>22</v>
      </c>
      <c r="BB116" s="97">
        <v>0</v>
      </c>
      <c r="BC116" s="97">
        <v>0</v>
      </c>
      <c r="BD116" s="97">
        <v>0</v>
      </c>
      <c r="BE116" s="93">
        <v>0</v>
      </c>
      <c r="BF116" s="93">
        <f t="shared" si="123"/>
        <v>21</v>
      </c>
      <c r="BG116" s="93">
        <f t="shared" si="124"/>
        <v>0</v>
      </c>
      <c r="BH116" s="93">
        <v>0</v>
      </c>
      <c r="BI116" s="93">
        <v>21</v>
      </c>
      <c r="BJ116" s="93">
        <v>0</v>
      </c>
      <c r="BK116" s="93">
        <v>0</v>
      </c>
      <c r="BL116" s="103">
        <v>0</v>
      </c>
      <c r="BM116" s="103">
        <v>0</v>
      </c>
      <c r="BN116" s="103">
        <v>20</v>
      </c>
      <c r="BO116" s="103">
        <v>0</v>
      </c>
      <c r="BP116" s="94">
        <f t="shared" si="125"/>
        <v>0.88691796008869184</v>
      </c>
      <c r="BQ116" s="140">
        <v>1</v>
      </c>
      <c r="BR116" s="94">
        <f t="shared" si="126"/>
        <v>5</v>
      </c>
      <c r="BS116" s="103">
        <f t="shared" si="85"/>
        <v>0</v>
      </c>
      <c r="BT116" s="103">
        <f t="shared" si="86"/>
        <v>9</v>
      </c>
      <c r="BU116" s="103">
        <f t="shared" si="87"/>
        <v>12</v>
      </c>
      <c r="BV116" s="103">
        <v>0</v>
      </c>
      <c r="BW116" s="103">
        <v>0</v>
      </c>
      <c r="BX116" s="103">
        <v>0</v>
      </c>
      <c r="BY116" s="103">
        <v>0</v>
      </c>
      <c r="BZ116" s="103">
        <v>9</v>
      </c>
      <c r="CA116" s="103">
        <v>12</v>
      </c>
      <c r="CB116" s="103">
        <v>0</v>
      </c>
      <c r="CC116" s="103">
        <v>0</v>
      </c>
      <c r="CD116" s="103">
        <v>0</v>
      </c>
      <c r="CE116" s="103">
        <f t="shared" si="88"/>
        <v>0</v>
      </c>
      <c r="CF116" s="103">
        <f t="shared" si="89"/>
        <v>0</v>
      </c>
      <c r="CG116" s="103">
        <f t="shared" si="90"/>
        <v>0</v>
      </c>
      <c r="CH116" s="91">
        <v>0</v>
      </c>
      <c r="CI116" s="91">
        <v>0</v>
      </c>
      <c r="CJ116" s="91">
        <v>0</v>
      </c>
      <c r="CK116" s="91">
        <v>0</v>
      </c>
      <c r="CL116" s="91">
        <v>0</v>
      </c>
      <c r="CM116" s="91">
        <v>0</v>
      </c>
      <c r="CN116" s="91">
        <v>0</v>
      </c>
      <c r="CO116" s="91">
        <v>0</v>
      </c>
      <c r="CP116" s="91">
        <v>0</v>
      </c>
      <c r="CQ116" s="103">
        <f t="shared" si="91"/>
        <v>1</v>
      </c>
      <c r="CR116" s="104">
        <f t="shared" si="92"/>
        <v>4.4345898004434586E-2</v>
      </c>
      <c r="CS116" s="103">
        <f t="shared" si="93"/>
        <v>1</v>
      </c>
      <c r="CT116" s="103">
        <f t="shared" si="94"/>
        <v>0</v>
      </c>
      <c r="CU116" s="103">
        <f t="shared" si="95"/>
        <v>1</v>
      </c>
      <c r="CV116" s="103">
        <f t="shared" si="96"/>
        <v>0</v>
      </c>
      <c r="CW116" s="103">
        <v>0</v>
      </c>
      <c r="CX116" s="103">
        <v>0</v>
      </c>
      <c r="CY116" s="103">
        <f t="shared" si="97"/>
        <v>1</v>
      </c>
      <c r="CZ116" s="103">
        <v>0</v>
      </c>
      <c r="DA116" s="103">
        <v>1</v>
      </c>
      <c r="DB116" s="103">
        <f t="shared" si="98"/>
        <v>0</v>
      </c>
      <c r="DC116" s="103">
        <v>0</v>
      </c>
      <c r="DD116" s="103">
        <v>0</v>
      </c>
      <c r="DE116" s="103">
        <f t="shared" si="99"/>
        <v>0</v>
      </c>
      <c r="DF116" s="103">
        <f t="shared" si="100"/>
        <v>0</v>
      </c>
      <c r="DG116" s="103">
        <f t="shared" si="101"/>
        <v>0</v>
      </c>
      <c r="DH116" s="103">
        <f t="shared" si="102"/>
        <v>0</v>
      </c>
      <c r="DI116" s="103">
        <v>0</v>
      </c>
      <c r="DJ116" s="103">
        <v>0</v>
      </c>
      <c r="DK116" s="103">
        <f t="shared" si="103"/>
        <v>0</v>
      </c>
      <c r="DL116" s="103">
        <v>0</v>
      </c>
      <c r="DM116" s="103">
        <v>0</v>
      </c>
      <c r="DN116" s="103">
        <f t="shared" si="104"/>
        <v>0</v>
      </c>
      <c r="DO116" s="103">
        <v>0</v>
      </c>
      <c r="DP116" s="103">
        <v>0</v>
      </c>
      <c r="DQ116" s="103">
        <f t="shared" si="105"/>
        <v>0</v>
      </c>
      <c r="DR116" s="103">
        <v>0</v>
      </c>
      <c r="DS116" s="103">
        <v>0</v>
      </c>
      <c r="DT116" s="103">
        <v>0</v>
      </c>
      <c r="DU116" s="103">
        <v>0</v>
      </c>
      <c r="DV116" s="105">
        <v>1932.2</v>
      </c>
      <c r="DW116" s="105"/>
      <c r="DX116" s="103">
        <v>0</v>
      </c>
      <c r="DY116" s="103">
        <v>0</v>
      </c>
      <c r="DZ116" s="103">
        <v>0</v>
      </c>
      <c r="EA116" s="103">
        <f t="shared" si="106"/>
        <v>0</v>
      </c>
      <c r="EB116" s="104">
        <f t="shared" si="133"/>
        <v>0</v>
      </c>
      <c r="EC116" s="103">
        <f t="shared" si="107"/>
        <v>0</v>
      </c>
      <c r="ED116" s="103">
        <f t="shared" si="108"/>
        <v>0</v>
      </c>
      <c r="EE116" s="103">
        <f t="shared" si="109"/>
        <v>0</v>
      </c>
      <c r="EF116" s="103">
        <v>0</v>
      </c>
      <c r="EG116" s="103">
        <v>0</v>
      </c>
      <c r="EH116" s="103">
        <v>0</v>
      </c>
      <c r="EI116" s="103">
        <v>0</v>
      </c>
      <c r="EJ116" s="103">
        <v>0</v>
      </c>
      <c r="EK116" s="103">
        <v>0</v>
      </c>
      <c r="EL116" s="103">
        <v>0</v>
      </c>
      <c r="EM116" s="103">
        <v>0</v>
      </c>
      <c r="EN116" s="103">
        <v>0</v>
      </c>
      <c r="EO116" s="103">
        <f t="shared" si="134"/>
        <v>1</v>
      </c>
      <c r="EP116" s="104">
        <f t="shared" si="135"/>
        <v>100</v>
      </c>
      <c r="EQ116" s="103">
        <v>5</v>
      </c>
      <c r="ER116" s="103">
        <f t="shared" si="110"/>
        <v>2</v>
      </c>
      <c r="ES116" s="94">
        <f t="shared" si="127"/>
        <v>40</v>
      </c>
      <c r="ET116" s="103">
        <v>1</v>
      </c>
      <c r="EU116" s="103">
        <v>0</v>
      </c>
      <c r="EV116" s="103">
        <v>1</v>
      </c>
      <c r="EW116" s="103">
        <v>0</v>
      </c>
      <c r="EX116" s="105">
        <v>2235.605</v>
      </c>
      <c r="EY116" s="105">
        <v>629.28</v>
      </c>
      <c r="EZ116" s="105">
        <v>3841.93</v>
      </c>
      <c r="FA116" s="91">
        <v>0</v>
      </c>
    </row>
    <row r="117" spans="1:157" s="109" customFormat="1">
      <c r="A117" s="26" t="s">
        <v>270</v>
      </c>
      <c r="B117" s="26" t="s">
        <v>438</v>
      </c>
      <c r="C117" s="29" t="s">
        <v>32</v>
      </c>
      <c r="D117" s="31">
        <v>4937</v>
      </c>
      <c r="E117" s="31">
        <f t="shared" si="112"/>
        <v>13</v>
      </c>
      <c r="F117" s="31">
        <v>10</v>
      </c>
      <c r="G117" s="34">
        <f t="shared" si="113"/>
        <v>76.923076923076934</v>
      </c>
      <c r="H117" s="32">
        <v>3</v>
      </c>
      <c r="I117" s="30">
        <f t="shared" si="114"/>
        <v>23.076923076923077</v>
      </c>
      <c r="J117" s="41">
        <v>10</v>
      </c>
      <c r="K117" s="30">
        <f t="shared" si="111"/>
        <v>0.20255215718047395</v>
      </c>
      <c r="L117" s="31">
        <v>1267</v>
      </c>
      <c r="M117" s="31">
        <v>799</v>
      </c>
      <c r="N117" s="90">
        <f t="shared" si="83"/>
        <v>16.183917358719871</v>
      </c>
      <c r="O117" s="31">
        <v>410</v>
      </c>
      <c r="P117" s="31">
        <v>312</v>
      </c>
      <c r="Q117" s="34">
        <f t="shared" si="84"/>
        <v>6.3196273040307878</v>
      </c>
      <c r="R117" s="41">
        <f t="shared" si="115"/>
        <v>66</v>
      </c>
      <c r="S117" s="41">
        <v>66</v>
      </c>
      <c r="T117" s="30">
        <f t="shared" si="116"/>
        <v>100</v>
      </c>
      <c r="U117" s="32">
        <v>0</v>
      </c>
      <c r="V117" s="30">
        <f t="shared" si="117"/>
        <v>0</v>
      </c>
      <c r="W117" s="31">
        <v>11</v>
      </c>
      <c r="X117" s="31">
        <v>0</v>
      </c>
      <c r="Y117" s="31">
        <v>49</v>
      </c>
      <c r="Z117" s="39">
        <f t="shared" si="118"/>
        <v>0.99250557018432239</v>
      </c>
      <c r="AA117" s="31">
        <v>49</v>
      </c>
      <c r="AB117" s="31">
        <v>0</v>
      </c>
      <c r="AC117" s="39">
        <f t="shared" si="119"/>
        <v>0.99250557018432239</v>
      </c>
      <c r="AD117" s="42">
        <v>61.411951476793199</v>
      </c>
      <c r="AE117" s="38">
        <v>52.093354037267098</v>
      </c>
      <c r="AF117" s="38">
        <v>753.53581818181794</v>
      </c>
      <c r="AG117" s="38">
        <v>1524.9145454545501</v>
      </c>
      <c r="AH117" s="30">
        <v>11.3818181818182</v>
      </c>
      <c r="AI117" s="40">
        <v>29.272727272727298</v>
      </c>
      <c r="AJ117" s="41">
        <v>21</v>
      </c>
      <c r="AK117" s="30">
        <f t="shared" si="120"/>
        <v>31.818181818181817</v>
      </c>
      <c r="AL117" s="31">
        <v>10</v>
      </c>
      <c r="AM117" s="31">
        <v>0</v>
      </c>
      <c r="AN117" s="39">
        <f t="shared" si="128"/>
        <v>90.909090909090907</v>
      </c>
      <c r="AO117" s="31">
        <v>18</v>
      </c>
      <c r="AP117" s="39">
        <f t="shared" si="121"/>
        <v>36.734693877551024</v>
      </c>
      <c r="AQ117" s="45">
        <v>9</v>
      </c>
      <c r="AR117" s="169">
        <v>0</v>
      </c>
      <c r="AS117" s="39">
        <f t="shared" si="129"/>
        <v>18.367346938775512</v>
      </c>
      <c r="AT117" s="31">
        <v>12</v>
      </c>
      <c r="AU117" s="156">
        <f t="shared" si="130"/>
        <v>0.24306258861656876</v>
      </c>
      <c r="AV117" s="96" t="s">
        <v>456</v>
      </c>
      <c r="AW117" s="41">
        <f t="shared" si="131"/>
        <v>17</v>
      </c>
      <c r="AX117" s="41">
        <f t="shared" si="132"/>
        <v>0</v>
      </c>
      <c r="AY117" s="30">
        <f t="shared" si="122"/>
        <v>0.34433866720680578</v>
      </c>
      <c r="AZ117" s="41">
        <v>0</v>
      </c>
      <c r="BA117" s="41">
        <v>17</v>
      </c>
      <c r="BB117" s="41">
        <v>0</v>
      </c>
      <c r="BC117" s="41">
        <v>0</v>
      </c>
      <c r="BD117" s="41">
        <v>0</v>
      </c>
      <c r="BE117" s="31">
        <v>0</v>
      </c>
      <c r="BF117" s="31">
        <f t="shared" si="123"/>
        <v>14</v>
      </c>
      <c r="BG117" s="31">
        <f t="shared" si="124"/>
        <v>0</v>
      </c>
      <c r="BH117" s="31">
        <v>0</v>
      </c>
      <c r="BI117" s="31">
        <v>14</v>
      </c>
      <c r="BJ117" s="31">
        <v>0</v>
      </c>
      <c r="BK117" s="31">
        <v>0</v>
      </c>
      <c r="BL117" s="45">
        <v>0</v>
      </c>
      <c r="BM117" s="45">
        <v>0</v>
      </c>
      <c r="BN117" s="45">
        <v>16</v>
      </c>
      <c r="BO117" s="45">
        <v>0</v>
      </c>
      <c r="BP117" s="34">
        <f t="shared" si="125"/>
        <v>0.32408345148875839</v>
      </c>
      <c r="BQ117" s="134">
        <v>2</v>
      </c>
      <c r="BR117" s="94">
        <f t="shared" si="126"/>
        <v>12.5</v>
      </c>
      <c r="BS117" s="45">
        <f t="shared" si="85"/>
        <v>0</v>
      </c>
      <c r="BT117" s="45">
        <f t="shared" si="86"/>
        <v>7</v>
      </c>
      <c r="BU117" s="45">
        <f t="shared" si="87"/>
        <v>7</v>
      </c>
      <c r="BV117" s="45">
        <v>0</v>
      </c>
      <c r="BW117" s="45">
        <v>0</v>
      </c>
      <c r="BX117" s="45">
        <v>0</v>
      </c>
      <c r="BY117" s="45">
        <v>0</v>
      </c>
      <c r="BZ117" s="45">
        <v>7</v>
      </c>
      <c r="CA117" s="45">
        <v>7</v>
      </c>
      <c r="CB117" s="45">
        <v>0</v>
      </c>
      <c r="CC117" s="45">
        <v>0</v>
      </c>
      <c r="CD117" s="45">
        <v>0</v>
      </c>
      <c r="CE117" s="45">
        <f t="shared" si="88"/>
        <v>0</v>
      </c>
      <c r="CF117" s="45">
        <f t="shared" si="89"/>
        <v>0</v>
      </c>
      <c r="CG117" s="45">
        <f t="shared" si="90"/>
        <v>0</v>
      </c>
      <c r="CH117" s="46">
        <v>0</v>
      </c>
      <c r="CI117" s="46">
        <v>0</v>
      </c>
      <c r="CJ117" s="46">
        <v>0</v>
      </c>
      <c r="CK117" s="46">
        <v>0</v>
      </c>
      <c r="CL117" s="46">
        <v>0</v>
      </c>
      <c r="CM117" s="46">
        <v>0</v>
      </c>
      <c r="CN117" s="46">
        <v>0</v>
      </c>
      <c r="CO117" s="46">
        <v>0</v>
      </c>
      <c r="CP117" s="46">
        <v>0</v>
      </c>
      <c r="CQ117" s="45">
        <f t="shared" si="91"/>
        <v>1</v>
      </c>
      <c r="CR117" s="47">
        <f t="shared" si="92"/>
        <v>2.0255215718047399E-2</v>
      </c>
      <c r="CS117" s="45">
        <f t="shared" si="93"/>
        <v>1</v>
      </c>
      <c r="CT117" s="45">
        <f t="shared" si="94"/>
        <v>0</v>
      </c>
      <c r="CU117" s="45">
        <f t="shared" si="95"/>
        <v>1</v>
      </c>
      <c r="CV117" s="45">
        <f t="shared" si="96"/>
        <v>0</v>
      </c>
      <c r="CW117" s="45">
        <v>0</v>
      </c>
      <c r="CX117" s="45">
        <v>0</v>
      </c>
      <c r="CY117" s="45">
        <f t="shared" si="97"/>
        <v>1</v>
      </c>
      <c r="CZ117" s="45">
        <v>0</v>
      </c>
      <c r="DA117" s="45">
        <v>1</v>
      </c>
      <c r="DB117" s="45">
        <f t="shared" si="98"/>
        <v>0</v>
      </c>
      <c r="DC117" s="45">
        <v>0</v>
      </c>
      <c r="DD117" s="45">
        <v>0</v>
      </c>
      <c r="DE117" s="45">
        <f t="shared" si="99"/>
        <v>0</v>
      </c>
      <c r="DF117" s="45">
        <f t="shared" si="100"/>
        <v>0</v>
      </c>
      <c r="DG117" s="45">
        <f t="shared" si="101"/>
        <v>0</v>
      </c>
      <c r="DH117" s="45">
        <f t="shared" si="102"/>
        <v>0</v>
      </c>
      <c r="DI117" s="45">
        <v>0</v>
      </c>
      <c r="DJ117" s="45">
        <v>0</v>
      </c>
      <c r="DK117" s="45">
        <f t="shared" si="103"/>
        <v>0</v>
      </c>
      <c r="DL117" s="45">
        <v>0</v>
      </c>
      <c r="DM117" s="45">
        <v>0</v>
      </c>
      <c r="DN117" s="45">
        <f t="shared" si="104"/>
        <v>0</v>
      </c>
      <c r="DO117" s="45">
        <v>0</v>
      </c>
      <c r="DP117" s="45">
        <v>0</v>
      </c>
      <c r="DQ117" s="45">
        <f t="shared" si="105"/>
        <v>0</v>
      </c>
      <c r="DR117" s="45">
        <v>0</v>
      </c>
      <c r="DS117" s="45">
        <v>0</v>
      </c>
      <c r="DT117" s="45">
        <v>0</v>
      </c>
      <c r="DU117" s="45">
        <v>0</v>
      </c>
      <c r="DV117" s="48">
        <v>972.96</v>
      </c>
      <c r="DW117" s="48"/>
      <c r="DX117" s="45">
        <v>6</v>
      </c>
      <c r="DY117" s="45">
        <v>0</v>
      </c>
      <c r="DZ117" s="45">
        <v>0</v>
      </c>
      <c r="EA117" s="45">
        <f t="shared" si="106"/>
        <v>0</v>
      </c>
      <c r="EB117" s="47">
        <f t="shared" si="133"/>
        <v>0</v>
      </c>
      <c r="EC117" s="45">
        <f t="shared" si="107"/>
        <v>0</v>
      </c>
      <c r="ED117" s="45">
        <f t="shared" si="108"/>
        <v>0</v>
      </c>
      <c r="EE117" s="45">
        <f t="shared" si="109"/>
        <v>0</v>
      </c>
      <c r="EF117" s="45">
        <v>0</v>
      </c>
      <c r="EG117" s="45">
        <v>0</v>
      </c>
      <c r="EH117" s="45">
        <v>0</v>
      </c>
      <c r="EI117" s="45">
        <v>0</v>
      </c>
      <c r="EJ117" s="45">
        <v>0</v>
      </c>
      <c r="EK117" s="45">
        <v>0</v>
      </c>
      <c r="EL117" s="45">
        <v>0</v>
      </c>
      <c r="EM117" s="45">
        <v>0</v>
      </c>
      <c r="EN117" s="45">
        <v>0</v>
      </c>
      <c r="EO117" s="45">
        <f t="shared" si="134"/>
        <v>1</v>
      </c>
      <c r="EP117" s="47">
        <f t="shared" si="135"/>
        <v>100</v>
      </c>
      <c r="EQ117" s="45">
        <v>0</v>
      </c>
      <c r="ER117" s="45">
        <f t="shared" si="110"/>
        <v>0</v>
      </c>
      <c r="ES117" s="37" t="s">
        <v>453</v>
      </c>
      <c r="ET117" s="45">
        <v>0</v>
      </c>
      <c r="EU117" s="45">
        <v>0</v>
      </c>
      <c r="EV117" s="45">
        <v>0</v>
      </c>
      <c r="EW117" s="45">
        <v>0</v>
      </c>
      <c r="EX117" s="48"/>
      <c r="EY117" s="48"/>
      <c r="EZ117" s="48"/>
      <c r="FA117" s="46">
        <v>0</v>
      </c>
    </row>
    <row r="118" spans="1:157" s="109" customFormat="1">
      <c r="A118" s="91" t="s">
        <v>271</v>
      </c>
      <c r="B118" s="91" t="s">
        <v>390</v>
      </c>
      <c r="C118" s="92" t="s">
        <v>31</v>
      </c>
      <c r="D118" s="93">
        <v>12799</v>
      </c>
      <c r="E118" s="93">
        <f t="shared" si="112"/>
        <v>384</v>
      </c>
      <c r="F118" s="93">
        <v>374</v>
      </c>
      <c r="G118" s="94">
        <f t="shared" si="113"/>
        <v>97.395833333333343</v>
      </c>
      <c r="H118" s="95">
        <v>10</v>
      </c>
      <c r="I118" s="96">
        <f t="shared" si="114"/>
        <v>2.604166666666667</v>
      </c>
      <c r="J118" s="97">
        <v>335</v>
      </c>
      <c r="K118" s="96">
        <f t="shared" si="111"/>
        <v>2.6173919837487301</v>
      </c>
      <c r="L118" s="93">
        <v>6722</v>
      </c>
      <c r="M118" s="93">
        <v>3545</v>
      </c>
      <c r="N118" s="98">
        <f t="shared" si="83"/>
        <v>27.697476365341046</v>
      </c>
      <c r="O118" s="93">
        <v>2740</v>
      </c>
      <c r="P118" s="93">
        <v>1385</v>
      </c>
      <c r="Q118" s="94">
        <f t="shared" si="84"/>
        <v>10.821157902961168</v>
      </c>
      <c r="R118" s="97">
        <f t="shared" si="115"/>
        <v>400</v>
      </c>
      <c r="S118" s="97">
        <v>400</v>
      </c>
      <c r="T118" s="96">
        <f t="shared" si="116"/>
        <v>100</v>
      </c>
      <c r="U118" s="95">
        <v>0</v>
      </c>
      <c r="V118" s="96">
        <f t="shared" si="117"/>
        <v>0</v>
      </c>
      <c r="W118" s="93">
        <v>109</v>
      </c>
      <c r="X118" s="93">
        <v>0</v>
      </c>
      <c r="Y118" s="93">
        <v>338</v>
      </c>
      <c r="Z118" s="99">
        <f t="shared" si="118"/>
        <v>2.6408313149464799</v>
      </c>
      <c r="AA118" s="93">
        <v>338</v>
      </c>
      <c r="AB118" s="31">
        <v>0</v>
      </c>
      <c r="AC118" s="99">
        <f t="shared" si="119"/>
        <v>2.6408313149464799</v>
      </c>
      <c r="AD118" s="100">
        <v>99.576587559950497</v>
      </c>
      <c r="AE118" s="101">
        <v>89.0800501784109</v>
      </c>
      <c r="AF118" s="101">
        <v>625.00482499999998</v>
      </c>
      <c r="AG118" s="101">
        <v>973.00981651376196</v>
      </c>
      <c r="AH118" s="96">
        <v>8</v>
      </c>
      <c r="AI118" s="102">
        <v>15</v>
      </c>
      <c r="AJ118" s="97">
        <v>76</v>
      </c>
      <c r="AK118" s="96">
        <f t="shared" si="120"/>
        <v>19</v>
      </c>
      <c r="AL118" s="93">
        <v>65</v>
      </c>
      <c r="AM118" s="93">
        <v>0</v>
      </c>
      <c r="AN118" s="39">
        <f t="shared" si="128"/>
        <v>59.633027522935777</v>
      </c>
      <c r="AO118" s="93">
        <v>60</v>
      </c>
      <c r="AP118" s="99">
        <f t="shared" si="121"/>
        <v>17.751479289940828</v>
      </c>
      <c r="AQ118" s="45">
        <v>50</v>
      </c>
      <c r="AR118" s="170">
        <v>0</v>
      </c>
      <c r="AS118" s="99">
        <f t="shared" si="129"/>
        <v>14.792899408284024</v>
      </c>
      <c r="AT118" s="93">
        <v>37</v>
      </c>
      <c r="AU118" s="162">
        <f t="shared" si="130"/>
        <v>0.28908508477224787</v>
      </c>
      <c r="AV118" s="96" t="s">
        <v>456</v>
      </c>
      <c r="AW118" s="97">
        <f t="shared" si="131"/>
        <v>144</v>
      </c>
      <c r="AX118" s="97">
        <f t="shared" si="132"/>
        <v>0</v>
      </c>
      <c r="AY118" s="96">
        <f t="shared" si="122"/>
        <v>1.1250878974919916</v>
      </c>
      <c r="AZ118" s="97">
        <v>12</v>
      </c>
      <c r="BA118" s="97">
        <v>132</v>
      </c>
      <c r="BB118" s="97">
        <v>0</v>
      </c>
      <c r="BC118" s="97">
        <v>0</v>
      </c>
      <c r="BD118" s="97">
        <v>0</v>
      </c>
      <c r="BE118" s="93">
        <v>0</v>
      </c>
      <c r="BF118" s="93">
        <f t="shared" si="123"/>
        <v>132</v>
      </c>
      <c r="BG118" s="93">
        <f t="shared" si="124"/>
        <v>0</v>
      </c>
      <c r="BH118" s="93">
        <v>0</v>
      </c>
      <c r="BI118" s="93">
        <v>132</v>
      </c>
      <c r="BJ118" s="93">
        <v>0</v>
      </c>
      <c r="BK118" s="93">
        <v>0</v>
      </c>
      <c r="BL118" s="103">
        <v>0</v>
      </c>
      <c r="BM118" s="103">
        <v>0</v>
      </c>
      <c r="BN118" s="103">
        <v>131</v>
      </c>
      <c r="BO118" s="103">
        <v>0</v>
      </c>
      <c r="BP118" s="94">
        <f t="shared" si="125"/>
        <v>1.0235174623017425</v>
      </c>
      <c r="BQ118" s="140">
        <v>26</v>
      </c>
      <c r="BR118" s="94">
        <f t="shared" si="126"/>
        <v>19.847328244274809</v>
      </c>
      <c r="BS118" s="103">
        <f t="shared" si="85"/>
        <v>0</v>
      </c>
      <c r="BT118" s="103">
        <f t="shared" si="86"/>
        <v>14</v>
      </c>
      <c r="BU118" s="103">
        <f t="shared" si="87"/>
        <v>118</v>
      </c>
      <c r="BV118" s="103">
        <v>0</v>
      </c>
      <c r="BW118" s="103">
        <v>0</v>
      </c>
      <c r="BX118" s="103">
        <v>0</v>
      </c>
      <c r="BY118" s="103">
        <v>0</v>
      </c>
      <c r="BZ118" s="103">
        <v>14</v>
      </c>
      <c r="CA118" s="103">
        <v>118</v>
      </c>
      <c r="CB118" s="103">
        <v>0</v>
      </c>
      <c r="CC118" s="103">
        <v>0</v>
      </c>
      <c r="CD118" s="103">
        <v>0</v>
      </c>
      <c r="CE118" s="103">
        <f t="shared" si="88"/>
        <v>0</v>
      </c>
      <c r="CF118" s="103">
        <f t="shared" si="89"/>
        <v>0</v>
      </c>
      <c r="CG118" s="103">
        <f t="shared" si="90"/>
        <v>0</v>
      </c>
      <c r="CH118" s="91">
        <v>0</v>
      </c>
      <c r="CI118" s="91">
        <v>0</v>
      </c>
      <c r="CJ118" s="91">
        <v>0</v>
      </c>
      <c r="CK118" s="91">
        <v>0</v>
      </c>
      <c r="CL118" s="91">
        <v>0</v>
      </c>
      <c r="CM118" s="91">
        <v>0</v>
      </c>
      <c r="CN118" s="91">
        <v>0</v>
      </c>
      <c r="CO118" s="91">
        <v>0</v>
      </c>
      <c r="CP118" s="91">
        <v>0</v>
      </c>
      <c r="CQ118" s="103">
        <f t="shared" si="91"/>
        <v>6</v>
      </c>
      <c r="CR118" s="104">
        <f t="shared" si="92"/>
        <v>4.6878662395499648E-2</v>
      </c>
      <c r="CS118" s="103">
        <f t="shared" si="93"/>
        <v>5</v>
      </c>
      <c r="CT118" s="103">
        <f t="shared" si="94"/>
        <v>0</v>
      </c>
      <c r="CU118" s="103">
        <f t="shared" si="95"/>
        <v>5</v>
      </c>
      <c r="CV118" s="103">
        <f t="shared" si="96"/>
        <v>0</v>
      </c>
      <c r="CW118" s="103">
        <v>0</v>
      </c>
      <c r="CX118" s="103">
        <v>0</v>
      </c>
      <c r="CY118" s="103">
        <f t="shared" si="97"/>
        <v>5</v>
      </c>
      <c r="CZ118" s="103">
        <v>0</v>
      </c>
      <c r="DA118" s="103">
        <v>5</v>
      </c>
      <c r="DB118" s="103">
        <f t="shared" si="98"/>
        <v>0</v>
      </c>
      <c r="DC118" s="103">
        <v>0</v>
      </c>
      <c r="DD118" s="103">
        <v>0</v>
      </c>
      <c r="DE118" s="103">
        <f t="shared" si="99"/>
        <v>0</v>
      </c>
      <c r="DF118" s="103">
        <f t="shared" si="100"/>
        <v>0</v>
      </c>
      <c r="DG118" s="103">
        <f t="shared" si="101"/>
        <v>0</v>
      </c>
      <c r="DH118" s="103">
        <f t="shared" si="102"/>
        <v>0</v>
      </c>
      <c r="DI118" s="103">
        <v>0</v>
      </c>
      <c r="DJ118" s="103">
        <v>0</v>
      </c>
      <c r="DK118" s="103">
        <f t="shared" si="103"/>
        <v>0</v>
      </c>
      <c r="DL118" s="103">
        <v>0</v>
      </c>
      <c r="DM118" s="103">
        <v>0</v>
      </c>
      <c r="DN118" s="103">
        <f t="shared" si="104"/>
        <v>0</v>
      </c>
      <c r="DO118" s="103">
        <v>0</v>
      </c>
      <c r="DP118" s="103">
        <v>0</v>
      </c>
      <c r="DQ118" s="103">
        <f t="shared" si="105"/>
        <v>1</v>
      </c>
      <c r="DR118" s="103">
        <v>0</v>
      </c>
      <c r="DS118" s="103">
        <v>0</v>
      </c>
      <c r="DT118" s="103">
        <v>1</v>
      </c>
      <c r="DU118" s="103">
        <v>0</v>
      </c>
      <c r="DV118" s="105">
        <v>1504.81111111111</v>
      </c>
      <c r="DW118" s="105">
        <v>2358.66</v>
      </c>
      <c r="DX118" s="103">
        <v>13</v>
      </c>
      <c r="DY118" s="103">
        <v>0</v>
      </c>
      <c r="DZ118" s="103">
        <v>0</v>
      </c>
      <c r="EA118" s="103">
        <f t="shared" si="106"/>
        <v>3</v>
      </c>
      <c r="EB118" s="104">
        <f t="shared" si="133"/>
        <v>50</v>
      </c>
      <c r="EC118" s="103">
        <f t="shared" si="107"/>
        <v>2</v>
      </c>
      <c r="ED118" s="103">
        <f t="shared" si="108"/>
        <v>0</v>
      </c>
      <c r="EE118" s="103">
        <f t="shared" si="109"/>
        <v>1</v>
      </c>
      <c r="EF118" s="103">
        <v>2</v>
      </c>
      <c r="EG118" s="103">
        <v>0</v>
      </c>
      <c r="EH118" s="103">
        <v>1</v>
      </c>
      <c r="EI118" s="103">
        <v>0</v>
      </c>
      <c r="EJ118" s="103">
        <v>0</v>
      </c>
      <c r="EK118" s="103">
        <v>0</v>
      </c>
      <c r="EL118" s="103">
        <v>0</v>
      </c>
      <c r="EM118" s="103">
        <v>0</v>
      </c>
      <c r="EN118" s="103">
        <v>0</v>
      </c>
      <c r="EO118" s="103">
        <f t="shared" si="134"/>
        <v>3</v>
      </c>
      <c r="EP118" s="104">
        <f t="shared" si="135"/>
        <v>50</v>
      </c>
      <c r="EQ118" s="103">
        <v>3</v>
      </c>
      <c r="ER118" s="103">
        <f t="shared" si="110"/>
        <v>4</v>
      </c>
      <c r="ES118" s="94">
        <f t="shared" si="127"/>
        <v>133.33333333333331</v>
      </c>
      <c r="ET118" s="103">
        <v>4</v>
      </c>
      <c r="EU118" s="103">
        <v>0</v>
      </c>
      <c r="EV118" s="103">
        <v>0</v>
      </c>
      <c r="EW118" s="103">
        <v>0</v>
      </c>
      <c r="EX118" s="105">
        <v>1064.8825000000002</v>
      </c>
      <c r="EY118" s="105">
        <v>447.15</v>
      </c>
      <c r="EZ118" s="105">
        <v>2509.15</v>
      </c>
      <c r="FA118" s="91">
        <v>1</v>
      </c>
    </row>
    <row r="119" spans="1:157" s="109" customFormat="1">
      <c r="A119" s="91" t="s">
        <v>272</v>
      </c>
      <c r="B119" s="91" t="s">
        <v>390</v>
      </c>
      <c r="C119" s="92" t="s">
        <v>19</v>
      </c>
      <c r="D119" s="93">
        <v>3150</v>
      </c>
      <c r="E119" s="93">
        <f t="shared" si="112"/>
        <v>47</v>
      </c>
      <c r="F119" s="93">
        <v>44</v>
      </c>
      <c r="G119" s="94">
        <f t="shared" si="113"/>
        <v>93.61702127659575</v>
      </c>
      <c r="H119" s="95">
        <v>3</v>
      </c>
      <c r="I119" s="96">
        <f t="shared" si="114"/>
        <v>6.3829787234042552</v>
      </c>
      <c r="J119" s="97">
        <v>37</v>
      </c>
      <c r="K119" s="96">
        <f t="shared" si="111"/>
        <v>1.1746031746031746</v>
      </c>
      <c r="L119" s="93">
        <v>1182</v>
      </c>
      <c r="M119" s="93">
        <v>688</v>
      </c>
      <c r="N119" s="98">
        <f t="shared" si="83"/>
        <v>21.841269841269842</v>
      </c>
      <c r="O119" s="93">
        <v>453</v>
      </c>
      <c r="P119" s="93">
        <v>265</v>
      </c>
      <c r="Q119" s="94">
        <f t="shared" si="84"/>
        <v>8.412698412698413</v>
      </c>
      <c r="R119" s="97">
        <f t="shared" si="115"/>
        <v>49</v>
      </c>
      <c r="S119" s="97">
        <v>48</v>
      </c>
      <c r="T119" s="96">
        <f t="shared" si="116"/>
        <v>97.959183673469383</v>
      </c>
      <c r="U119" s="95">
        <v>1</v>
      </c>
      <c r="V119" s="96">
        <f t="shared" si="117"/>
        <v>2.0408163265306123</v>
      </c>
      <c r="W119" s="93">
        <v>18</v>
      </c>
      <c r="X119" s="93">
        <v>0</v>
      </c>
      <c r="Y119" s="93">
        <v>42</v>
      </c>
      <c r="Z119" s="99">
        <f t="shared" si="118"/>
        <v>1.3333333333333335</v>
      </c>
      <c r="AA119" s="93">
        <v>42</v>
      </c>
      <c r="AB119" s="31">
        <v>0</v>
      </c>
      <c r="AC119" s="99">
        <f t="shared" si="119"/>
        <v>1.3333333333333335</v>
      </c>
      <c r="AD119" s="100">
        <v>71.312581680929796</v>
      </c>
      <c r="AE119" s="101">
        <v>44.686899804348997</v>
      </c>
      <c r="AF119" s="101">
        <v>594.53604166666696</v>
      </c>
      <c r="AG119" s="101">
        <v>636.04777777777804</v>
      </c>
      <c r="AH119" s="96">
        <v>11</v>
      </c>
      <c r="AI119" s="102">
        <v>18</v>
      </c>
      <c r="AJ119" s="97">
        <v>12</v>
      </c>
      <c r="AK119" s="96">
        <f t="shared" si="120"/>
        <v>25</v>
      </c>
      <c r="AL119" s="93">
        <v>8</v>
      </c>
      <c r="AM119" s="93">
        <v>0</v>
      </c>
      <c r="AN119" s="39">
        <f t="shared" si="128"/>
        <v>44.444444444444443</v>
      </c>
      <c r="AO119" s="93">
        <v>12</v>
      </c>
      <c r="AP119" s="99">
        <f t="shared" si="121"/>
        <v>28.571428571428569</v>
      </c>
      <c r="AQ119" s="45">
        <v>8</v>
      </c>
      <c r="AR119" s="170">
        <v>0</v>
      </c>
      <c r="AS119" s="99">
        <f t="shared" si="129"/>
        <v>19.047619047619047</v>
      </c>
      <c r="AT119" s="93">
        <v>8</v>
      </c>
      <c r="AU119" s="162">
        <f t="shared" si="130"/>
        <v>0.25396825396825395</v>
      </c>
      <c r="AV119" s="96" t="s">
        <v>456</v>
      </c>
      <c r="AW119" s="97">
        <f t="shared" si="131"/>
        <v>64</v>
      </c>
      <c r="AX119" s="97">
        <f t="shared" si="132"/>
        <v>0</v>
      </c>
      <c r="AY119" s="96">
        <f t="shared" si="122"/>
        <v>2.0317460317460316</v>
      </c>
      <c r="AZ119" s="97">
        <v>7</v>
      </c>
      <c r="BA119" s="97">
        <v>57</v>
      </c>
      <c r="BB119" s="97">
        <v>0</v>
      </c>
      <c r="BC119" s="97">
        <v>0</v>
      </c>
      <c r="BD119" s="97">
        <v>0</v>
      </c>
      <c r="BE119" s="93">
        <v>0</v>
      </c>
      <c r="BF119" s="93">
        <f t="shared" si="123"/>
        <v>57</v>
      </c>
      <c r="BG119" s="93">
        <f t="shared" si="124"/>
        <v>0</v>
      </c>
      <c r="BH119" s="93">
        <v>0</v>
      </c>
      <c r="BI119" s="93">
        <v>57</v>
      </c>
      <c r="BJ119" s="93">
        <v>0</v>
      </c>
      <c r="BK119" s="93">
        <v>0</v>
      </c>
      <c r="BL119" s="103">
        <v>0</v>
      </c>
      <c r="BM119" s="103">
        <v>0</v>
      </c>
      <c r="BN119" s="103">
        <v>51</v>
      </c>
      <c r="BO119" s="103">
        <v>0</v>
      </c>
      <c r="BP119" s="94">
        <f t="shared" si="125"/>
        <v>1.6190476190476188</v>
      </c>
      <c r="BQ119" s="140">
        <v>1</v>
      </c>
      <c r="BR119" s="94">
        <f t="shared" si="126"/>
        <v>1.9607843137254901</v>
      </c>
      <c r="BS119" s="103">
        <f t="shared" si="85"/>
        <v>0</v>
      </c>
      <c r="BT119" s="103">
        <f t="shared" si="86"/>
        <v>39</v>
      </c>
      <c r="BU119" s="103">
        <f t="shared" si="87"/>
        <v>18</v>
      </c>
      <c r="BV119" s="103">
        <v>0</v>
      </c>
      <c r="BW119" s="103">
        <v>0</v>
      </c>
      <c r="BX119" s="103">
        <v>0</v>
      </c>
      <c r="BY119" s="103">
        <v>0</v>
      </c>
      <c r="BZ119" s="103">
        <v>39</v>
      </c>
      <c r="CA119" s="103">
        <v>18</v>
      </c>
      <c r="CB119" s="103">
        <v>0</v>
      </c>
      <c r="CC119" s="103">
        <v>0</v>
      </c>
      <c r="CD119" s="103">
        <v>0</v>
      </c>
      <c r="CE119" s="103">
        <f t="shared" si="88"/>
        <v>0</v>
      </c>
      <c r="CF119" s="103">
        <f t="shared" si="89"/>
        <v>0</v>
      </c>
      <c r="CG119" s="103">
        <f t="shared" si="90"/>
        <v>0</v>
      </c>
      <c r="CH119" s="91">
        <v>0</v>
      </c>
      <c r="CI119" s="91">
        <v>0</v>
      </c>
      <c r="CJ119" s="91">
        <v>0</v>
      </c>
      <c r="CK119" s="91">
        <v>0</v>
      </c>
      <c r="CL119" s="91">
        <v>0</v>
      </c>
      <c r="CM119" s="91">
        <v>0</v>
      </c>
      <c r="CN119" s="91">
        <v>0</v>
      </c>
      <c r="CO119" s="91">
        <v>0</v>
      </c>
      <c r="CP119" s="91">
        <v>0</v>
      </c>
      <c r="CQ119" s="103">
        <f t="shared" si="91"/>
        <v>0</v>
      </c>
      <c r="CR119" s="104">
        <f t="shared" si="92"/>
        <v>0</v>
      </c>
      <c r="CS119" s="103">
        <f t="shared" si="93"/>
        <v>0</v>
      </c>
      <c r="CT119" s="103">
        <f t="shared" si="94"/>
        <v>0</v>
      </c>
      <c r="CU119" s="103">
        <f t="shared" si="95"/>
        <v>0</v>
      </c>
      <c r="CV119" s="103">
        <f t="shared" si="96"/>
        <v>0</v>
      </c>
      <c r="CW119" s="103">
        <v>0</v>
      </c>
      <c r="CX119" s="103">
        <v>0</v>
      </c>
      <c r="CY119" s="103">
        <f t="shared" si="97"/>
        <v>0</v>
      </c>
      <c r="CZ119" s="103">
        <v>0</v>
      </c>
      <c r="DA119" s="103">
        <v>0</v>
      </c>
      <c r="DB119" s="103">
        <f t="shared" si="98"/>
        <v>0</v>
      </c>
      <c r="DC119" s="103">
        <v>0</v>
      </c>
      <c r="DD119" s="103">
        <v>0</v>
      </c>
      <c r="DE119" s="103">
        <f t="shared" si="99"/>
        <v>0</v>
      </c>
      <c r="DF119" s="103">
        <f t="shared" si="100"/>
        <v>0</v>
      </c>
      <c r="DG119" s="103">
        <f t="shared" si="101"/>
        <v>0</v>
      </c>
      <c r="DH119" s="103">
        <f t="shared" si="102"/>
        <v>0</v>
      </c>
      <c r="DI119" s="103">
        <v>0</v>
      </c>
      <c r="DJ119" s="103">
        <v>0</v>
      </c>
      <c r="DK119" s="103">
        <f t="shared" si="103"/>
        <v>0</v>
      </c>
      <c r="DL119" s="103">
        <v>0</v>
      </c>
      <c r="DM119" s="103">
        <v>0</v>
      </c>
      <c r="DN119" s="103">
        <f t="shared" si="104"/>
        <v>0</v>
      </c>
      <c r="DO119" s="103">
        <v>0</v>
      </c>
      <c r="DP119" s="103">
        <v>0</v>
      </c>
      <c r="DQ119" s="103">
        <f t="shared" si="105"/>
        <v>0</v>
      </c>
      <c r="DR119" s="103">
        <v>0</v>
      </c>
      <c r="DS119" s="103">
        <v>0</v>
      </c>
      <c r="DT119" s="103">
        <v>0</v>
      </c>
      <c r="DU119" s="103">
        <v>0</v>
      </c>
      <c r="DV119" s="105"/>
      <c r="DW119" s="105"/>
      <c r="DX119" s="103">
        <v>0</v>
      </c>
      <c r="DY119" s="103">
        <v>0</v>
      </c>
      <c r="DZ119" s="103">
        <v>0</v>
      </c>
      <c r="EA119" s="103">
        <f t="shared" si="106"/>
        <v>0</v>
      </c>
      <c r="EB119" s="104" t="s">
        <v>453</v>
      </c>
      <c r="EC119" s="103">
        <f t="shared" si="107"/>
        <v>0</v>
      </c>
      <c r="ED119" s="103">
        <f t="shared" si="108"/>
        <v>0</v>
      </c>
      <c r="EE119" s="103">
        <f t="shared" si="109"/>
        <v>0</v>
      </c>
      <c r="EF119" s="103">
        <v>0</v>
      </c>
      <c r="EG119" s="103">
        <v>0</v>
      </c>
      <c r="EH119" s="103">
        <v>0</v>
      </c>
      <c r="EI119" s="103">
        <v>0</v>
      </c>
      <c r="EJ119" s="103">
        <v>0</v>
      </c>
      <c r="EK119" s="103">
        <v>0</v>
      </c>
      <c r="EL119" s="103">
        <v>0</v>
      </c>
      <c r="EM119" s="103">
        <v>0</v>
      </c>
      <c r="EN119" s="103">
        <v>0</v>
      </c>
      <c r="EO119" s="103">
        <f t="shared" si="134"/>
        <v>0</v>
      </c>
      <c r="EP119" s="104" t="s">
        <v>453</v>
      </c>
      <c r="EQ119" s="103">
        <v>2</v>
      </c>
      <c r="ER119" s="103">
        <f t="shared" si="110"/>
        <v>0</v>
      </c>
      <c r="ES119" s="94">
        <f t="shared" si="127"/>
        <v>0</v>
      </c>
      <c r="ET119" s="103">
        <v>0</v>
      </c>
      <c r="EU119" s="103">
        <v>0</v>
      </c>
      <c r="EV119" s="103">
        <v>0</v>
      </c>
      <c r="EW119" s="103">
        <v>0</v>
      </c>
      <c r="EX119" s="105"/>
      <c r="EY119" s="105"/>
      <c r="EZ119" s="105"/>
      <c r="FA119" s="91">
        <v>0</v>
      </c>
    </row>
    <row r="120" spans="1:157" s="109" customFormat="1">
      <c r="A120" s="91" t="s">
        <v>273</v>
      </c>
      <c r="B120" s="91" t="s">
        <v>390</v>
      </c>
      <c r="C120" s="92" t="s">
        <v>33</v>
      </c>
      <c r="D120" s="93">
        <v>2721</v>
      </c>
      <c r="E120" s="93">
        <f t="shared" si="112"/>
        <v>81</v>
      </c>
      <c r="F120" s="93">
        <v>80</v>
      </c>
      <c r="G120" s="94">
        <f t="shared" si="113"/>
        <v>98.76543209876543</v>
      </c>
      <c r="H120" s="95">
        <v>1</v>
      </c>
      <c r="I120" s="96">
        <f t="shared" si="114"/>
        <v>1.2345679012345678</v>
      </c>
      <c r="J120" s="97">
        <v>71</v>
      </c>
      <c r="K120" s="96">
        <f t="shared" si="111"/>
        <v>2.6093348033811097</v>
      </c>
      <c r="L120" s="93">
        <v>1399</v>
      </c>
      <c r="M120" s="93">
        <v>733</v>
      </c>
      <c r="N120" s="98">
        <f t="shared" si="83"/>
        <v>26.938625505328922</v>
      </c>
      <c r="O120" s="93">
        <v>516</v>
      </c>
      <c r="P120" s="93">
        <v>255</v>
      </c>
      <c r="Q120" s="94">
        <f t="shared" si="84"/>
        <v>9.3715545755237049</v>
      </c>
      <c r="R120" s="97">
        <f t="shared" si="115"/>
        <v>37</v>
      </c>
      <c r="S120" s="97">
        <v>37</v>
      </c>
      <c r="T120" s="96">
        <f t="shared" si="116"/>
        <v>100</v>
      </c>
      <c r="U120" s="95">
        <v>0</v>
      </c>
      <c r="V120" s="96">
        <f t="shared" si="117"/>
        <v>0</v>
      </c>
      <c r="W120" s="93">
        <v>11</v>
      </c>
      <c r="X120" s="93">
        <v>0</v>
      </c>
      <c r="Y120" s="93">
        <v>35</v>
      </c>
      <c r="Z120" s="99">
        <f t="shared" si="118"/>
        <v>1.2862918044836458</v>
      </c>
      <c r="AA120" s="93">
        <v>35</v>
      </c>
      <c r="AB120" s="31">
        <v>0</v>
      </c>
      <c r="AC120" s="99">
        <f t="shared" si="119"/>
        <v>1.2862918044836458</v>
      </c>
      <c r="AD120" s="100">
        <v>121.78211561561599</v>
      </c>
      <c r="AE120" s="101">
        <v>69.904610389610397</v>
      </c>
      <c r="AF120" s="101">
        <v>620.68594594594595</v>
      </c>
      <c r="AG120" s="101">
        <v>613.374545454545</v>
      </c>
      <c r="AH120" s="96">
        <v>7</v>
      </c>
      <c r="AI120" s="102">
        <v>9</v>
      </c>
      <c r="AJ120" s="97">
        <v>5</v>
      </c>
      <c r="AK120" s="96">
        <f t="shared" si="120"/>
        <v>13.513513513513514</v>
      </c>
      <c r="AL120" s="93">
        <v>4</v>
      </c>
      <c r="AM120" s="93">
        <v>0</v>
      </c>
      <c r="AN120" s="39">
        <f t="shared" si="128"/>
        <v>36.363636363636367</v>
      </c>
      <c r="AO120" s="93">
        <v>5</v>
      </c>
      <c r="AP120" s="99">
        <f t="shared" si="121"/>
        <v>14.285714285714285</v>
      </c>
      <c r="AQ120" s="45">
        <v>4</v>
      </c>
      <c r="AR120" s="170">
        <v>0</v>
      </c>
      <c r="AS120" s="99">
        <f t="shared" si="129"/>
        <v>11.428571428571429</v>
      </c>
      <c r="AT120" s="93">
        <v>7</v>
      </c>
      <c r="AU120" s="162">
        <f t="shared" si="130"/>
        <v>0.25725836089672915</v>
      </c>
      <c r="AV120" s="96" t="s">
        <v>456</v>
      </c>
      <c r="AW120" s="97">
        <f t="shared" si="131"/>
        <v>84</v>
      </c>
      <c r="AX120" s="97">
        <f t="shared" si="132"/>
        <v>0</v>
      </c>
      <c r="AY120" s="96">
        <f t="shared" si="122"/>
        <v>3.0871003307607494</v>
      </c>
      <c r="AZ120" s="97">
        <v>16</v>
      </c>
      <c r="BA120" s="97">
        <v>68</v>
      </c>
      <c r="BB120" s="97">
        <v>0</v>
      </c>
      <c r="BC120" s="97">
        <v>0</v>
      </c>
      <c r="BD120" s="97">
        <v>0</v>
      </c>
      <c r="BE120" s="93">
        <v>0</v>
      </c>
      <c r="BF120" s="93">
        <f t="shared" si="123"/>
        <v>68</v>
      </c>
      <c r="BG120" s="93">
        <f t="shared" si="124"/>
        <v>0</v>
      </c>
      <c r="BH120" s="93">
        <v>0</v>
      </c>
      <c r="BI120" s="93">
        <v>68</v>
      </c>
      <c r="BJ120" s="93">
        <v>0</v>
      </c>
      <c r="BK120" s="93">
        <v>0</v>
      </c>
      <c r="BL120" s="103">
        <v>0</v>
      </c>
      <c r="BM120" s="103">
        <v>0</v>
      </c>
      <c r="BN120" s="103">
        <v>59</v>
      </c>
      <c r="BO120" s="103">
        <v>0</v>
      </c>
      <c r="BP120" s="94">
        <f t="shared" si="125"/>
        <v>2.1683204704152885</v>
      </c>
      <c r="BQ120" s="140">
        <v>0</v>
      </c>
      <c r="BR120" s="94">
        <f t="shared" si="126"/>
        <v>0</v>
      </c>
      <c r="BS120" s="103">
        <f t="shared" si="85"/>
        <v>0</v>
      </c>
      <c r="BT120" s="103">
        <f t="shared" si="86"/>
        <v>35</v>
      </c>
      <c r="BU120" s="103">
        <f t="shared" si="87"/>
        <v>33</v>
      </c>
      <c r="BV120" s="103">
        <v>0</v>
      </c>
      <c r="BW120" s="103">
        <v>0</v>
      </c>
      <c r="BX120" s="103">
        <v>0</v>
      </c>
      <c r="BY120" s="103">
        <v>0</v>
      </c>
      <c r="BZ120" s="103">
        <v>35</v>
      </c>
      <c r="CA120" s="103">
        <v>33</v>
      </c>
      <c r="CB120" s="103">
        <v>0</v>
      </c>
      <c r="CC120" s="103">
        <v>0</v>
      </c>
      <c r="CD120" s="103">
        <v>0</v>
      </c>
      <c r="CE120" s="103">
        <f t="shared" si="88"/>
        <v>0</v>
      </c>
      <c r="CF120" s="103">
        <f t="shared" si="89"/>
        <v>0</v>
      </c>
      <c r="CG120" s="103">
        <f t="shared" si="90"/>
        <v>0</v>
      </c>
      <c r="CH120" s="91">
        <v>0</v>
      </c>
      <c r="CI120" s="91">
        <v>0</v>
      </c>
      <c r="CJ120" s="91">
        <v>0</v>
      </c>
      <c r="CK120" s="91">
        <v>0</v>
      </c>
      <c r="CL120" s="91">
        <v>0</v>
      </c>
      <c r="CM120" s="91">
        <v>0</v>
      </c>
      <c r="CN120" s="91">
        <v>0</v>
      </c>
      <c r="CO120" s="91">
        <v>0</v>
      </c>
      <c r="CP120" s="91">
        <v>0</v>
      </c>
      <c r="CQ120" s="103">
        <f t="shared" si="91"/>
        <v>0</v>
      </c>
      <c r="CR120" s="104">
        <f t="shared" si="92"/>
        <v>0</v>
      </c>
      <c r="CS120" s="103">
        <f t="shared" si="93"/>
        <v>0</v>
      </c>
      <c r="CT120" s="103">
        <f t="shared" si="94"/>
        <v>0</v>
      </c>
      <c r="CU120" s="103">
        <f t="shared" si="95"/>
        <v>0</v>
      </c>
      <c r="CV120" s="103">
        <f t="shared" si="96"/>
        <v>0</v>
      </c>
      <c r="CW120" s="103">
        <v>0</v>
      </c>
      <c r="CX120" s="103">
        <v>0</v>
      </c>
      <c r="CY120" s="103">
        <f t="shared" si="97"/>
        <v>0</v>
      </c>
      <c r="CZ120" s="103">
        <v>0</v>
      </c>
      <c r="DA120" s="103">
        <v>0</v>
      </c>
      <c r="DB120" s="103">
        <f t="shared" si="98"/>
        <v>0</v>
      </c>
      <c r="DC120" s="103">
        <v>0</v>
      </c>
      <c r="DD120" s="103">
        <v>0</v>
      </c>
      <c r="DE120" s="103">
        <f t="shared" si="99"/>
        <v>0</v>
      </c>
      <c r="DF120" s="103">
        <f t="shared" si="100"/>
        <v>0</v>
      </c>
      <c r="DG120" s="103">
        <f t="shared" si="101"/>
        <v>0</v>
      </c>
      <c r="DH120" s="103">
        <f t="shared" si="102"/>
        <v>0</v>
      </c>
      <c r="DI120" s="103">
        <v>0</v>
      </c>
      <c r="DJ120" s="103">
        <v>0</v>
      </c>
      <c r="DK120" s="103">
        <f t="shared" si="103"/>
        <v>0</v>
      </c>
      <c r="DL120" s="103">
        <v>0</v>
      </c>
      <c r="DM120" s="103">
        <v>0</v>
      </c>
      <c r="DN120" s="103">
        <f t="shared" si="104"/>
        <v>0</v>
      </c>
      <c r="DO120" s="103">
        <v>0</v>
      </c>
      <c r="DP120" s="103">
        <v>0</v>
      </c>
      <c r="DQ120" s="103">
        <f t="shared" si="105"/>
        <v>0</v>
      </c>
      <c r="DR120" s="103">
        <v>0</v>
      </c>
      <c r="DS120" s="103">
        <v>0</v>
      </c>
      <c r="DT120" s="103">
        <v>0</v>
      </c>
      <c r="DU120" s="103">
        <v>0</v>
      </c>
      <c r="DV120" s="105"/>
      <c r="DW120" s="105"/>
      <c r="DX120" s="103">
        <v>0</v>
      </c>
      <c r="DY120" s="103">
        <v>0</v>
      </c>
      <c r="DZ120" s="103">
        <v>0</v>
      </c>
      <c r="EA120" s="103">
        <f t="shared" si="106"/>
        <v>0</v>
      </c>
      <c r="EB120" s="104" t="s">
        <v>453</v>
      </c>
      <c r="EC120" s="103">
        <f t="shared" si="107"/>
        <v>0</v>
      </c>
      <c r="ED120" s="103">
        <f t="shared" si="108"/>
        <v>0</v>
      </c>
      <c r="EE120" s="103">
        <f t="shared" si="109"/>
        <v>0</v>
      </c>
      <c r="EF120" s="103">
        <v>0</v>
      </c>
      <c r="EG120" s="103">
        <v>0</v>
      </c>
      <c r="EH120" s="103">
        <v>0</v>
      </c>
      <c r="EI120" s="103">
        <v>0</v>
      </c>
      <c r="EJ120" s="103">
        <v>0</v>
      </c>
      <c r="EK120" s="103">
        <v>0</v>
      </c>
      <c r="EL120" s="103">
        <v>0</v>
      </c>
      <c r="EM120" s="103">
        <v>0</v>
      </c>
      <c r="EN120" s="103">
        <v>0</v>
      </c>
      <c r="EO120" s="103">
        <f t="shared" si="134"/>
        <v>0</v>
      </c>
      <c r="EP120" s="104" t="s">
        <v>453</v>
      </c>
      <c r="EQ120" s="103">
        <v>4</v>
      </c>
      <c r="ER120" s="103">
        <f t="shared" si="110"/>
        <v>6</v>
      </c>
      <c r="ES120" s="94">
        <f t="shared" si="127"/>
        <v>150</v>
      </c>
      <c r="ET120" s="103">
        <v>2</v>
      </c>
      <c r="EU120" s="103">
        <v>0</v>
      </c>
      <c r="EV120" s="103">
        <v>4</v>
      </c>
      <c r="EW120" s="103">
        <v>0</v>
      </c>
      <c r="EX120" s="105">
        <v>3844.9349999999999</v>
      </c>
      <c r="EY120" s="105">
        <v>549.62</v>
      </c>
      <c r="EZ120" s="105">
        <v>12128.36</v>
      </c>
      <c r="FA120" s="91">
        <v>0</v>
      </c>
    </row>
    <row r="121" spans="1:157" s="109" customFormat="1">
      <c r="A121" s="91" t="s">
        <v>274</v>
      </c>
      <c r="B121" s="91" t="s">
        <v>390</v>
      </c>
      <c r="C121" s="92" t="s">
        <v>33</v>
      </c>
      <c r="D121" s="93">
        <v>4354</v>
      </c>
      <c r="E121" s="93">
        <f t="shared" si="112"/>
        <v>204</v>
      </c>
      <c r="F121" s="93">
        <v>196</v>
      </c>
      <c r="G121" s="94">
        <f t="shared" si="113"/>
        <v>96.078431372549019</v>
      </c>
      <c r="H121" s="95">
        <v>8</v>
      </c>
      <c r="I121" s="96">
        <f t="shared" si="114"/>
        <v>3.9215686274509802</v>
      </c>
      <c r="J121" s="97">
        <v>181</v>
      </c>
      <c r="K121" s="96">
        <f t="shared" ref="K121:K184" si="136">(J121/D121)*100</f>
        <v>4.1570969223702336</v>
      </c>
      <c r="L121" s="93">
        <v>2818</v>
      </c>
      <c r="M121" s="93">
        <v>1543</v>
      </c>
      <c r="N121" s="98">
        <f t="shared" ref="N121:N184" si="137">(M121/D121)*100</f>
        <v>35.438677078548466</v>
      </c>
      <c r="O121" s="93">
        <v>945</v>
      </c>
      <c r="P121" s="93">
        <v>517</v>
      </c>
      <c r="Q121" s="94">
        <f t="shared" ref="Q121:Q184" si="138">(P121/D121)*100</f>
        <v>11.874138723013321</v>
      </c>
      <c r="R121" s="97">
        <f t="shared" si="115"/>
        <v>52</v>
      </c>
      <c r="S121" s="97">
        <v>52</v>
      </c>
      <c r="T121" s="96">
        <f t="shared" si="116"/>
        <v>100</v>
      </c>
      <c r="U121" s="95">
        <v>0</v>
      </c>
      <c r="V121" s="96">
        <f t="shared" si="117"/>
        <v>0</v>
      </c>
      <c r="W121" s="93">
        <v>16</v>
      </c>
      <c r="X121" s="93">
        <v>0</v>
      </c>
      <c r="Y121" s="93">
        <v>50</v>
      </c>
      <c r="Z121" s="99">
        <f t="shared" si="118"/>
        <v>1.1483693155718879</v>
      </c>
      <c r="AA121" s="93">
        <v>50</v>
      </c>
      <c r="AB121" s="31">
        <v>0</v>
      </c>
      <c r="AC121" s="99">
        <f t="shared" si="119"/>
        <v>1.1483693155718879</v>
      </c>
      <c r="AD121" s="100">
        <v>115.62541407203901</v>
      </c>
      <c r="AE121" s="101">
        <v>105.132352678571</v>
      </c>
      <c r="AF121" s="101">
        <v>558.52692307692303</v>
      </c>
      <c r="AG121" s="101">
        <v>721.15875000000005</v>
      </c>
      <c r="AH121" s="96">
        <v>5</v>
      </c>
      <c r="AI121" s="102">
        <v>7</v>
      </c>
      <c r="AJ121" s="97">
        <v>9</v>
      </c>
      <c r="AK121" s="96">
        <f t="shared" si="120"/>
        <v>17.307692307692307</v>
      </c>
      <c r="AL121" s="93">
        <v>7</v>
      </c>
      <c r="AM121" s="93">
        <v>0</v>
      </c>
      <c r="AN121" s="39">
        <f t="shared" si="128"/>
        <v>43.75</v>
      </c>
      <c r="AO121" s="93">
        <v>9</v>
      </c>
      <c r="AP121" s="99">
        <f t="shared" si="121"/>
        <v>18</v>
      </c>
      <c r="AQ121" s="45">
        <v>7</v>
      </c>
      <c r="AR121" s="170">
        <v>0</v>
      </c>
      <c r="AS121" s="99">
        <f t="shared" si="129"/>
        <v>14.000000000000002</v>
      </c>
      <c r="AT121" s="93">
        <v>10</v>
      </c>
      <c r="AU121" s="162">
        <f t="shared" si="130"/>
        <v>0.22967386311437757</v>
      </c>
      <c r="AV121" s="96" t="s">
        <v>456</v>
      </c>
      <c r="AW121" s="97">
        <f t="shared" si="131"/>
        <v>41</v>
      </c>
      <c r="AX121" s="97">
        <f t="shared" si="132"/>
        <v>0</v>
      </c>
      <c r="AY121" s="96">
        <f t="shared" si="122"/>
        <v>0.94166283876894807</v>
      </c>
      <c r="AZ121" s="97">
        <v>2</v>
      </c>
      <c r="BA121" s="97">
        <v>39</v>
      </c>
      <c r="BB121" s="97">
        <v>0</v>
      </c>
      <c r="BC121" s="97">
        <v>0</v>
      </c>
      <c r="BD121" s="97">
        <v>0</v>
      </c>
      <c r="BE121" s="93">
        <v>0</v>
      </c>
      <c r="BF121" s="93">
        <f t="shared" si="123"/>
        <v>39</v>
      </c>
      <c r="BG121" s="93">
        <f t="shared" si="124"/>
        <v>0</v>
      </c>
      <c r="BH121" s="93">
        <v>0</v>
      </c>
      <c r="BI121" s="93">
        <v>39</v>
      </c>
      <c r="BJ121" s="93">
        <v>0</v>
      </c>
      <c r="BK121" s="93">
        <v>0</v>
      </c>
      <c r="BL121" s="103">
        <v>0</v>
      </c>
      <c r="BM121" s="103">
        <v>0</v>
      </c>
      <c r="BN121" s="103">
        <v>39</v>
      </c>
      <c r="BO121" s="103">
        <v>0</v>
      </c>
      <c r="BP121" s="94">
        <f t="shared" si="125"/>
        <v>0.89572806614607259</v>
      </c>
      <c r="BQ121" s="140">
        <v>2</v>
      </c>
      <c r="BR121" s="94">
        <f t="shared" si="126"/>
        <v>5.1282051282051277</v>
      </c>
      <c r="BS121" s="103">
        <f t="shared" ref="BS121:BS184" si="139">BV121+BY121+CB121</f>
        <v>0</v>
      </c>
      <c r="BT121" s="103">
        <f t="shared" ref="BT121:BT184" si="140">BW121+BZ121+CC121</f>
        <v>10</v>
      </c>
      <c r="BU121" s="103">
        <f t="shared" ref="BU121:BU184" si="141">BX121+CA121+CD121</f>
        <v>29</v>
      </c>
      <c r="BV121" s="103">
        <v>0</v>
      </c>
      <c r="BW121" s="103">
        <v>0</v>
      </c>
      <c r="BX121" s="103">
        <v>0</v>
      </c>
      <c r="BY121" s="103">
        <v>0</v>
      </c>
      <c r="BZ121" s="103">
        <v>10</v>
      </c>
      <c r="CA121" s="103">
        <v>29</v>
      </c>
      <c r="CB121" s="103">
        <v>0</v>
      </c>
      <c r="CC121" s="103">
        <v>0</v>
      </c>
      <c r="CD121" s="103">
        <v>0</v>
      </c>
      <c r="CE121" s="103">
        <f t="shared" ref="CE121:CE184" si="142">CH121+CK121+CN121</f>
        <v>0</v>
      </c>
      <c r="CF121" s="103">
        <f t="shared" ref="CF121:CF184" si="143">CI121+CL121+CO121</f>
        <v>0</v>
      </c>
      <c r="CG121" s="103">
        <f t="shared" ref="CG121:CG184" si="144">CJ121+CM121+CP121</f>
        <v>0</v>
      </c>
      <c r="CH121" s="91">
        <v>0</v>
      </c>
      <c r="CI121" s="91">
        <v>0</v>
      </c>
      <c r="CJ121" s="91">
        <v>0</v>
      </c>
      <c r="CK121" s="91">
        <v>0</v>
      </c>
      <c r="CL121" s="91">
        <v>0</v>
      </c>
      <c r="CM121" s="91">
        <v>0</v>
      </c>
      <c r="CN121" s="91">
        <v>0</v>
      </c>
      <c r="CO121" s="91">
        <v>0</v>
      </c>
      <c r="CP121" s="91">
        <v>0</v>
      </c>
      <c r="CQ121" s="103">
        <f t="shared" ref="CQ121:CQ184" si="145">CS121+DE121+DQ121</f>
        <v>2</v>
      </c>
      <c r="CR121" s="104">
        <f t="shared" ref="CR121:CR184" si="146">(CQ121/D121)*100</f>
        <v>4.5934772622875514E-2</v>
      </c>
      <c r="CS121" s="103">
        <f t="shared" ref="CS121:CS184" si="147">CT121+CU121</f>
        <v>1</v>
      </c>
      <c r="CT121" s="103">
        <f t="shared" ref="CT121:CT184" si="148">CW121+CZ121+DC121</f>
        <v>0</v>
      </c>
      <c r="CU121" s="103">
        <f t="shared" ref="CU121:CU184" si="149">CX121+DA121+DD121</f>
        <v>1</v>
      </c>
      <c r="CV121" s="103">
        <f t="shared" ref="CV121:CV184" si="150">CW121+CX121</f>
        <v>0</v>
      </c>
      <c r="CW121" s="103">
        <v>0</v>
      </c>
      <c r="CX121" s="103">
        <v>0</v>
      </c>
      <c r="CY121" s="103">
        <f t="shared" ref="CY121:CY184" si="151">CZ121+DA121</f>
        <v>1</v>
      </c>
      <c r="CZ121" s="103">
        <v>0</v>
      </c>
      <c r="DA121" s="103">
        <v>1</v>
      </c>
      <c r="DB121" s="103">
        <f t="shared" ref="DB121:DB184" si="152">DC121+DD121</f>
        <v>0</v>
      </c>
      <c r="DC121" s="103">
        <v>0</v>
      </c>
      <c r="DD121" s="103">
        <v>0</v>
      </c>
      <c r="DE121" s="103">
        <f t="shared" ref="DE121:DE184" si="153">DF121+DG121</f>
        <v>0</v>
      </c>
      <c r="DF121" s="103">
        <f t="shared" ref="DF121:DF184" si="154">DI121+DL121+DO121</f>
        <v>0</v>
      </c>
      <c r="DG121" s="103">
        <f t="shared" ref="DG121:DG184" si="155">DJ121+DM121+DP121</f>
        <v>0</v>
      </c>
      <c r="DH121" s="103">
        <f t="shared" ref="DH121:DH184" si="156">DI121+DJ121</f>
        <v>0</v>
      </c>
      <c r="DI121" s="103">
        <v>0</v>
      </c>
      <c r="DJ121" s="103">
        <v>0</v>
      </c>
      <c r="DK121" s="103">
        <f t="shared" ref="DK121:DK184" si="157">DL121+DM121</f>
        <v>0</v>
      </c>
      <c r="DL121" s="103">
        <v>0</v>
      </c>
      <c r="DM121" s="103">
        <v>0</v>
      </c>
      <c r="DN121" s="103">
        <f t="shared" ref="DN121:DN184" si="158">DO121+DP121</f>
        <v>0</v>
      </c>
      <c r="DO121" s="103">
        <v>0</v>
      </c>
      <c r="DP121" s="103">
        <v>0</v>
      </c>
      <c r="DQ121" s="103">
        <f t="shared" ref="DQ121:DQ184" si="159">DR121+DS121+DT121+DU121</f>
        <v>1</v>
      </c>
      <c r="DR121" s="103">
        <v>0</v>
      </c>
      <c r="DS121" s="103">
        <v>0</v>
      </c>
      <c r="DT121" s="103">
        <v>1</v>
      </c>
      <c r="DU121" s="103">
        <v>0</v>
      </c>
      <c r="DV121" s="105">
        <v>1551.69</v>
      </c>
      <c r="DW121" s="105">
        <v>489.88</v>
      </c>
      <c r="DX121" s="103">
        <v>3</v>
      </c>
      <c r="DY121" s="103">
        <v>0</v>
      </c>
      <c r="DZ121" s="103">
        <v>0</v>
      </c>
      <c r="EA121" s="103">
        <f t="shared" ref="EA121:EA184" si="160">EC121+ED121+EE121</f>
        <v>0</v>
      </c>
      <c r="EB121" s="104">
        <f t="shared" si="133"/>
        <v>0</v>
      </c>
      <c r="EC121" s="103">
        <f t="shared" ref="EC121:EC184" si="161">EF121+EI121+EL121</f>
        <v>0</v>
      </c>
      <c r="ED121" s="103">
        <f t="shared" ref="ED121:ED184" si="162">EG121+EJ121+EM121</f>
        <v>0</v>
      </c>
      <c r="EE121" s="103">
        <f t="shared" ref="EE121:EE184" si="163">EH121+EK121+EN121</f>
        <v>0</v>
      </c>
      <c r="EF121" s="103">
        <v>0</v>
      </c>
      <c r="EG121" s="103">
        <v>0</v>
      </c>
      <c r="EH121" s="103">
        <v>0</v>
      </c>
      <c r="EI121" s="103">
        <v>0</v>
      </c>
      <c r="EJ121" s="103">
        <v>0</v>
      </c>
      <c r="EK121" s="103">
        <v>0</v>
      </c>
      <c r="EL121" s="103">
        <v>0</v>
      </c>
      <c r="EM121" s="103">
        <v>0</v>
      </c>
      <c r="EN121" s="103">
        <v>0</v>
      </c>
      <c r="EO121" s="103">
        <f t="shared" si="134"/>
        <v>2</v>
      </c>
      <c r="EP121" s="104">
        <f t="shared" si="135"/>
        <v>100</v>
      </c>
      <c r="EQ121" s="103">
        <v>1</v>
      </c>
      <c r="ER121" s="103">
        <f t="shared" ref="ER121:ER184" si="164">SUM(ET121:EW121)</f>
        <v>3</v>
      </c>
      <c r="ES121" s="94">
        <f t="shared" si="127"/>
        <v>300</v>
      </c>
      <c r="ET121" s="103">
        <v>0</v>
      </c>
      <c r="EU121" s="103">
        <v>0</v>
      </c>
      <c r="EV121" s="103">
        <v>3</v>
      </c>
      <c r="EW121" s="103">
        <v>0</v>
      </c>
      <c r="EX121" s="105">
        <v>1781.7300000000002</v>
      </c>
      <c r="EY121" s="105">
        <v>543.09</v>
      </c>
      <c r="EZ121" s="105">
        <v>2842.92</v>
      </c>
      <c r="FA121" s="91">
        <v>0</v>
      </c>
    </row>
    <row r="122" spans="1:157" s="109" customFormat="1">
      <c r="A122" s="91" t="s">
        <v>275</v>
      </c>
      <c r="B122" s="91" t="s">
        <v>390</v>
      </c>
      <c r="C122" s="92" t="s">
        <v>31</v>
      </c>
      <c r="D122" s="93">
        <v>3803</v>
      </c>
      <c r="E122" s="93">
        <f t="shared" si="112"/>
        <v>81</v>
      </c>
      <c r="F122" s="93">
        <v>77</v>
      </c>
      <c r="G122" s="94">
        <f t="shared" si="113"/>
        <v>95.061728395061735</v>
      </c>
      <c r="H122" s="95">
        <v>4</v>
      </c>
      <c r="I122" s="96">
        <f t="shared" si="114"/>
        <v>4.9382716049382713</v>
      </c>
      <c r="J122" s="97">
        <v>69</v>
      </c>
      <c r="K122" s="96">
        <f t="shared" si="136"/>
        <v>1.8143570865106495</v>
      </c>
      <c r="L122" s="93">
        <v>1782</v>
      </c>
      <c r="M122" s="93">
        <v>966</v>
      </c>
      <c r="N122" s="98">
        <f t="shared" si="137"/>
        <v>25.400999211149095</v>
      </c>
      <c r="O122" s="93">
        <v>604</v>
      </c>
      <c r="P122" s="93">
        <v>334</v>
      </c>
      <c r="Q122" s="94">
        <f t="shared" si="138"/>
        <v>8.7825400999211141</v>
      </c>
      <c r="R122" s="97">
        <f t="shared" si="115"/>
        <v>71</v>
      </c>
      <c r="S122" s="97">
        <v>71</v>
      </c>
      <c r="T122" s="96">
        <f t="shared" si="116"/>
        <v>100</v>
      </c>
      <c r="U122" s="95">
        <v>0</v>
      </c>
      <c r="V122" s="96">
        <f t="shared" si="117"/>
        <v>0</v>
      </c>
      <c r="W122" s="93">
        <v>32</v>
      </c>
      <c r="X122" s="93">
        <v>0</v>
      </c>
      <c r="Y122" s="93">
        <v>59</v>
      </c>
      <c r="Z122" s="99">
        <f t="shared" si="118"/>
        <v>1.5514067841178016</v>
      </c>
      <c r="AA122" s="93">
        <v>59</v>
      </c>
      <c r="AB122" s="31">
        <v>0</v>
      </c>
      <c r="AC122" s="99">
        <f t="shared" si="119"/>
        <v>1.5514067841178016</v>
      </c>
      <c r="AD122" s="100">
        <v>92.047960972751298</v>
      </c>
      <c r="AE122" s="101">
        <v>79.217360580911006</v>
      </c>
      <c r="AF122" s="101">
        <v>870.34802816901401</v>
      </c>
      <c r="AG122" s="101">
        <v>1324.818125</v>
      </c>
      <c r="AH122" s="96">
        <v>16</v>
      </c>
      <c r="AI122" s="102">
        <v>29</v>
      </c>
      <c r="AJ122" s="97">
        <v>22</v>
      </c>
      <c r="AK122" s="96">
        <f t="shared" si="120"/>
        <v>30.985915492957744</v>
      </c>
      <c r="AL122" s="93">
        <v>20</v>
      </c>
      <c r="AM122" s="93">
        <v>0</v>
      </c>
      <c r="AN122" s="39">
        <f t="shared" si="128"/>
        <v>62.5</v>
      </c>
      <c r="AO122" s="93">
        <v>17</v>
      </c>
      <c r="AP122" s="99">
        <f t="shared" si="121"/>
        <v>28.8135593220339</v>
      </c>
      <c r="AQ122" s="45">
        <v>15</v>
      </c>
      <c r="AR122" s="170">
        <v>0</v>
      </c>
      <c r="AS122" s="99">
        <f t="shared" si="129"/>
        <v>25.423728813559322</v>
      </c>
      <c r="AT122" s="93">
        <v>2</v>
      </c>
      <c r="AU122" s="162">
        <f t="shared" si="130"/>
        <v>5.2590060478569553E-2</v>
      </c>
      <c r="AV122" s="96" t="s">
        <v>456</v>
      </c>
      <c r="AW122" s="97">
        <f t="shared" si="131"/>
        <v>42</v>
      </c>
      <c r="AX122" s="97">
        <f t="shared" si="132"/>
        <v>0</v>
      </c>
      <c r="AY122" s="96">
        <f t="shared" si="122"/>
        <v>1.1043912700499605</v>
      </c>
      <c r="AZ122" s="97">
        <v>1</v>
      </c>
      <c r="BA122" s="97">
        <v>41</v>
      </c>
      <c r="BB122" s="97">
        <v>0</v>
      </c>
      <c r="BC122" s="97">
        <v>0</v>
      </c>
      <c r="BD122" s="97">
        <v>0</v>
      </c>
      <c r="BE122" s="93">
        <v>0</v>
      </c>
      <c r="BF122" s="93">
        <f t="shared" si="123"/>
        <v>40</v>
      </c>
      <c r="BG122" s="93">
        <f t="shared" si="124"/>
        <v>0</v>
      </c>
      <c r="BH122" s="93">
        <v>0</v>
      </c>
      <c r="BI122" s="93">
        <v>40</v>
      </c>
      <c r="BJ122" s="93">
        <v>0</v>
      </c>
      <c r="BK122" s="93">
        <v>0</v>
      </c>
      <c r="BL122" s="103">
        <v>0</v>
      </c>
      <c r="BM122" s="103">
        <v>0</v>
      </c>
      <c r="BN122" s="103">
        <v>35</v>
      </c>
      <c r="BO122" s="103">
        <v>0</v>
      </c>
      <c r="BP122" s="94">
        <f t="shared" si="125"/>
        <v>0.92032605837496717</v>
      </c>
      <c r="BQ122" s="140">
        <v>16</v>
      </c>
      <c r="BR122" s="94">
        <f t="shared" si="126"/>
        <v>45.714285714285715</v>
      </c>
      <c r="BS122" s="103">
        <f t="shared" si="139"/>
        <v>0</v>
      </c>
      <c r="BT122" s="103">
        <f t="shared" si="140"/>
        <v>8</v>
      </c>
      <c r="BU122" s="103">
        <f t="shared" si="141"/>
        <v>32</v>
      </c>
      <c r="BV122" s="103">
        <v>0</v>
      </c>
      <c r="BW122" s="103">
        <v>0</v>
      </c>
      <c r="BX122" s="103">
        <v>0</v>
      </c>
      <c r="BY122" s="103">
        <v>0</v>
      </c>
      <c r="BZ122" s="103">
        <v>8</v>
      </c>
      <c r="CA122" s="103">
        <v>32</v>
      </c>
      <c r="CB122" s="103">
        <v>0</v>
      </c>
      <c r="CC122" s="103">
        <v>0</v>
      </c>
      <c r="CD122" s="103">
        <v>0</v>
      </c>
      <c r="CE122" s="103">
        <f t="shared" si="142"/>
        <v>0</v>
      </c>
      <c r="CF122" s="103">
        <f t="shared" si="143"/>
        <v>0</v>
      </c>
      <c r="CG122" s="103">
        <f t="shared" si="144"/>
        <v>0</v>
      </c>
      <c r="CH122" s="91">
        <v>0</v>
      </c>
      <c r="CI122" s="91">
        <v>0</v>
      </c>
      <c r="CJ122" s="91">
        <v>0</v>
      </c>
      <c r="CK122" s="91">
        <v>0</v>
      </c>
      <c r="CL122" s="91">
        <v>0</v>
      </c>
      <c r="CM122" s="91">
        <v>0</v>
      </c>
      <c r="CN122" s="91">
        <v>0</v>
      </c>
      <c r="CO122" s="91">
        <v>0</v>
      </c>
      <c r="CP122" s="91">
        <v>0</v>
      </c>
      <c r="CQ122" s="103">
        <f t="shared" si="145"/>
        <v>6</v>
      </c>
      <c r="CR122" s="104">
        <f t="shared" si="146"/>
        <v>0.15777018143570865</v>
      </c>
      <c r="CS122" s="103">
        <f t="shared" si="147"/>
        <v>6</v>
      </c>
      <c r="CT122" s="103">
        <f t="shared" si="148"/>
        <v>0</v>
      </c>
      <c r="CU122" s="103">
        <f t="shared" si="149"/>
        <v>6</v>
      </c>
      <c r="CV122" s="103">
        <f t="shared" si="150"/>
        <v>0</v>
      </c>
      <c r="CW122" s="103">
        <v>0</v>
      </c>
      <c r="CX122" s="103">
        <v>0</v>
      </c>
      <c r="CY122" s="103">
        <f t="shared" si="151"/>
        <v>6</v>
      </c>
      <c r="CZ122" s="103">
        <v>0</v>
      </c>
      <c r="DA122" s="103">
        <v>6</v>
      </c>
      <c r="DB122" s="103">
        <f t="shared" si="152"/>
        <v>0</v>
      </c>
      <c r="DC122" s="103">
        <v>0</v>
      </c>
      <c r="DD122" s="103">
        <v>0</v>
      </c>
      <c r="DE122" s="103">
        <f t="shared" si="153"/>
        <v>0</v>
      </c>
      <c r="DF122" s="103">
        <f t="shared" si="154"/>
        <v>0</v>
      </c>
      <c r="DG122" s="103">
        <f t="shared" si="155"/>
        <v>0</v>
      </c>
      <c r="DH122" s="103">
        <f t="shared" si="156"/>
        <v>0</v>
      </c>
      <c r="DI122" s="103">
        <v>0</v>
      </c>
      <c r="DJ122" s="103">
        <v>0</v>
      </c>
      <c r="DK122" s="103">
        <f t="shared" si="157"/>
        <v>0</v>
      </c>
      <c r="DL122" s="103">
        <v>0</v>
      </c>
      <c r="DM122" s="103">
        <v>0</v>
      </c>
      <c r="DN122" s="103">
        <f t="shared" si="158"/>
        <v>0</v>
      </c>
      <c r="DO122" s="103">
        <v>0</v>
      </c>
      <c r="DP122" s="103">
        <v>0</v>
      </c>
      <c r="DQ122" s="103">
        <f t="shared" si="159"/>
        <v>0</v>
      </c>
      <c r="DR122" s="103">
        <v>0</v>
      </c>
      <c r="DS122" s="103">
        <v>0</v>
      </c>
      <c r="DT122" s="103">
        <v>0</v>
      </c>
      <c r="DU122" s="103">
        <v>0</v>
      </c>
      <c r="DV122" s="105">
        <v>1230.70333333333</v>
      </c>
      <c r="DW122" s="105"/>
      <c r="DX122" s="103">
        <v>3</v>
      </c>
      <c r="DY122" s="103">
        <v>0</v>
      </c>
      <c r="DZ122" s="103">
        <v>0</v>
      </c>
      <c r="EA122" s="103">
        <f t="shared" si="160"/>
        <v>2</v>
      </c>
      <c r="EB122" s="104">
        <f t="shared" si="133"/>
        <v>33.333333333333329</v>
      </c>
      <c r="EC122" s="103">
        <f t="shared" si="161"/>
        <v>2</v>
      </c>
      <c r="ED122" s="103">
        <f t="shared" si="162"/>
        <v>0</v>
      </c>
      <c r="EE122" s="103">
        <f t="shared" si="163"/>
        <v>0</v>
      </c>
      <c r="EF122" s="103">
        <v>2</v>
      </c>
      <c r="EG122" s="103">
        <v>0</v>
      </c>
      <c r="EH122" s="103">
        <v>0</v>
      </c>
      <c r="EI122" s="103">
        <v>0</v>
      </c>
      <c r="EJ122" s="103">
        <v>0</v>
      </c>
      <c r="EK122" s="103">
        <v>0</v>
      </c>
      <c r="EL122" s="103">
        <v>0</v>
      </c>
      <c r="EM122" s="103">
        <v>0</v>
      </c>
      <c r="EN122" s="103">
        <v>0</v>
      </c>
      <c r="EO122" s="103">
        <f t="shared" si="134"/>
        <v>4</v>
      </c>
      <c r="EP122" s="104">
        <f t="shared" si="135"/>
        <v>66.666666666666657</v>
      </c>
      <c r="EQ122" s="103">
        <v>2</v>
      </c>
      <c r="ER122" s="103">
        <f t="shared" si="164"/>
        <v>0</v>
      </c>
      <c r="ES122" s="94">
        <f t="shared" si="127"/>
        <v>0</v>
      </c>
      <c r="ET122" s="103">
        <v>0</v>
      </c>
      <c r="EU122" s="103">
        <v>0</v>
      </c>
      <c r="EV122" s="103">
        <v>0</v>
      </c>
      <c r="EW122" s="103">
        <v>0</v>
      </c>
      <c r="EX122" s="105"/>
      <c r="EY122" s="105"/>
      <c r="EZ122" s="105"/>
      <c r="FA122" s="91">
        <v>0</v>
      </c>
    </row>
    <row r="123" spans="1:157" s="109" customFormat="1">
      <c r="A123" s="91" t="s">
        <v>276</v>
      </c>
      <c r="B123" s="91" t="s">
        <v>390</v>
      </c>
      <c r="C123" s="92" t="s">
        <v>33</v>
      </c>
      <c r="D123" s="93">
        <v>3902</v>
      </c>
      <c r="E123" s="93">
        <f t="shared" si="112"/>
        <v>85</v>
      </c>
      <c r="F123" s="93">
        <v>83</v>
      </c>
      <c r="G123" s="94">
        <f t="shared" si="113"/>
        <v>97.647058823529406</v>
      </c>
      <c r="H123" s="95">
        <v>2</v>
      </c>
      <c r="I123" s="96">
        <f t="shared" si="114"/>
        <v>2.3529411764705883</v>
      </c>
      <c r="J123" s="97">
        <v>76</v>
      </c>
      <c r="K123" s="96">
        <f t="shared" si="136"/>
        <v>1.9477191184008202</v>
      </c>
      <c r="L123" s="93">
        <v>1393</v>
      </c>
      <c r="M123" s="93">
        <v>816</v>
      </c>
      <c r="N123" s="98">
        <f t="shared" si="137"/>
        <v>20.912352639671962</v>
      </c>
      <c r="O123" s="93">
        <v>417</v>
      </c>
      <c r="P123" s="93">
        <v>239</v>
      </c>
      <c r="Q123" s="94">
        <f t="shared" si="138"/>
        <v>6.1250640697078422</v>
      </c>
      <c r="R123" s="97">
        <f t="shared" si="115"/>
        <v>22</v>
      </c>
      <c r="S123" s="97">
        <v>22</v>
      </c>
      <c r="T123" s="96">
        <f t="shared" si="116"/>
        <v>100</v>
      </c>
      <c r="U123" s="95">
        <v>0</v>
      </c>
      <c r="V123" s="96">
        <f t="shared" si="117"/>
        <v>0</v>
      </c>
      <c r="W123" s="93">
        <v>4</v>
      </c>
      <c r="X123" s="93">
        <v>0</v>
      </c>
      <c r="Y123" s="93">
        <v>20</v>
      </c>
      <c r="Z123" s="99">
        <f t="shared" si="118"/>
        <v>0.51255766273705783</v>
      </c>
      <c r="AA123" s="93">
        <v>20</v>
      </c>
      <c r="AB123" s="31">
        <v>0</v>
      </c>
      <c r="AC123" s="99">
        <f t="shared" si="119"/>
        <v>0.51255766273705783</v>
      </c>
      <c r="AD123" s="100">
        <v>126.09429784689</v>
      </c>
      <c r="AE123" s="101">
        <v>71.645679824561398</v>
      </c>
      <c r="AF123" s="101">
        <v>645.80954545454495</v>
      </c>
      <c r="AG123" s="101">
        <v>556.5575</v>
      </c>
      <c r="AH123" s="96">
        <v>5</v>
      </c>
      <c r="AI123" s="102">
        <v>8</v>
      </c>
      <c r="AJ123" s="97">
        <v>1</v>
      </c>
      <c r="AK123" s="96">
        <f t="shared" si="120"/>
        <v>4.5454545454545459</v>
      </c>
      <c r="AL123" s="93">
        <v>0</v>
      </c>
      <c r="AM123" s="93">
        <v>0</v>
      </c>
      <c r="AN123" s="39">
        <f t="shared" si="128"/>
        <v>0</v>
      </c>
      <c r="AO123" s="93">
        <v>1</v>
      </c>
      <c r="AP123" s="99">
        <f t="shared" si="121"/>
        <v>5</v>
      </c>
      <c r="AQ123" s="45">
        <v>0</v>
      </c>
      <c r="AR123" s="170">
        <v>0</v>
      </c>
      <c r="AS123" s="99">
        <f t="shared" si="129"/>
        <v>0</v>
      </c>
      <c r="AT123" s="93">
        <v>2</v>
      </c>
      <c r="AU123" s="162">
        <f t="shared" si="130"/>
        <v>5.1255766273705788E-2</v>
      </c>
      <c r="AV123" s="96" t="s">
        <v>456</v>
      </c>
      <c r="AW123" s="97">
        <f t="shared" si="131"/>
        <v>15</v>
      </c>
      <c r="AX123" s="97">
        <f t="shared" si="132"/>
        <v>0</v>
      </c>
      <c r="AY123" s="96">
        <f t="shared" si="122"/>
        <v>0.38441824705279348</v>
      </c>
      <c r="AZ123" s="97">
        <v>1</v>
      </c>
      <c r="BA123" s="97">
        <v>14</v>
      </c>
      <c r="BB123" s="97">
        <v>0</v>
      </c>
      <c r="BC123" s="97">
        <v>0</v>
      </c>
      <c r="BD123" s="97">
        <v>0</v>
      </c>
      <c r="BE123" s="93">
        <v>0</v>
      </c>
      <c r="BF123" s="93">
        <f t="shared" si="123"/>
        <v>13</v>
      </c>
      <c r="BG123" s="93">
        <f t="shared" si="124"/>
        <v>0</v>
      </c>
      <c r="BH123" s="93">
        <v>0</v>
      </c>
      <c r="BI123" s="93">
        <v>13</v>
      </c>
      <c r="BJ123" s="93">
        <v>0</v>
      </c>
      <c r="BK123" s="93">
        <v>0</v>
      </c>
      <c r="BL123" s="103">
        <v>0</v>
      </c>
      <c r="BM123" s="103">
        <v>0</v>
      </c>
      <c r="BN123" s="103">
        <v>13</v>
      </c>
      <c r="BO123" s="103">
        <v>0</v>
      </c>
      <c r="BP123" s="94">
        <f t="shared" si="125"/>
        <v>0.33316248077908761</v>
      </c>
      <c r="BQ123" s="140">
        <v>1</v>
      </c>
      <c r="BR123" s="94">
        <f t="shared" si="126"/>
        <v>7.6923076923076925</v>
      </c>
      <c r="BS123" s="103">
        <f t="shared" si="139"/>
        <v>0</v>
      </c>
      <c r="BT123" s="103">
        <f t="shared" si="140"/>
        <v>7</v>
      </c>
      <c r="BU123" s="103">
        <f t="shared" si="141"/>
        <v>6</v>
      </c>
      <c r="BV123" s="103">
        <v>0</v>
      </c>
      <c r="BW123" s="103">
        <v>0</v>
      </c>
      <c r="BX123" s="103">
        <v>0</v>
      </c>
      <c r="BY123" s="103">
        <v>0</v>
      </c>
      <c r="BZ123" s="103">
        <v>7</v>
      </c>
      <c r="CA123" s="103">
        <v>6</v>
      </c>
      <c r="CB123" s="103">
        <v>0</v>
      </c>
      <c r="CC123" s="103">
        <v>0</v>
      </c>
      <c r="CD123" s="103">
        <v>0</v>
      </c>
      <c r="CE123" s="103">
        <f t="shared" si="142"/>
        <v>0</v>
      </c>
      <c r="CF123" s="103">
        <f t="shared" si="143"/>
        <v>0</v>
      </c>
      <c r="CG123" s="103">
        <f t="shared" si="144"/>
        <v>0</v>
      </c>
      <c r="CH123" s="91">
        <v>0</v>
      </c>
      <c r="CI123" s="91">
        <v>0</v>
      </c>
      <c r="CJ123" s="91">
        <v>0</v>
      </c>
      <c r="CK123" s="91">
        <v>0</v>
      </c>
      <c r="CL123" s="91">
        <v>0</v>
      </c>
      <c r="CM123" s="91">
        <v>0</v>
      </c>
      <c r="CN123" s="91">
        <v>0</v>
      </c>
      <c r="CO123" s="91">
        <v>0</v>
      </c>
      <c r="CP123" s="91">
        <v>0</v>
      </c>
      <c r="CQ123" s="103">
        <f t="shared" si="145"/>
        <v>0</v>
      </c>
      <c r="CR123" s="104">
        <f t="shared" si="146"/>
        <v>0</v>
      </c>
      <c r="CS123" s="103">
        <f t="shared" si="147"/>
        <v>0</v>
      </c>
      <c r="CT123" s="103">
        <f t="shared" si="148"/>
        <v>0</v>
      </c>
      <c r="CU123" s="103">
        <f t="shared" si="149"/>
        <v>0</v>
      </c>
      <c r="CV123" s="103">
        <f t="shared" si="150"/>
        <v>0</v>
      </c>
      <c r="CW123" s="103">
        <v>0</v>
      </c>
      <c r="CX123" s="103">
        <v>0</v>
      </c>
      <c r="CY123" s="103">
        <f t="shared" si="151"/>
        <v>0</v>
      </c>
      <c r="CZ123" s="103">
        <v>0</v>
      </c>
      <c r="DA123" s="103">
        <v>0</v>
      </c>
      <c r="DB123" s="103">
        <f t="shared" si="152"/>
        <v>0</v>
      </c>
      <c r="DC123" s="103">
        <v>0</v>
      </c>
      <c r="DD123" s="103">
        <v>0</v>
      </c>
      <c r="DE123" s="103">
        <f t="shared" si="153"/>
        <v>0</v>
      </c>
      <c r="DF123" s="103">
        <f t="shared" si="154"/>
        <v>0</v>
      </c>
      <c r="DG123" s="103">
        <f t="shared" si="155"/>
        <v>0</v>
      </c>
      <c r="DH123" s="103">
        <f t="shared" si="156"/>
        <v>0</v>
      </c>
      <c r="DI123" s="103">
        <v>0</v>
      </c>
      <c r="DJ123" s="103">
        <v>0</v>
      </c>
      <c r="DK123" s="103">
        <f t="shared" si="157"/>
        <v>0</v>
      </c>
      <c r="DL123" s="103">
        <v>0</v>
      </c>
      <c r="DM123" s="103">
        <v>0</v>
      </c>
      <c r="DN123" s="103">
        <f t="shared" si="158"/>
        <v>0</v>
      </c>
      <c r="DO123" s="103">
        <v>0</v>
      </c>
      <c r="DP123" s="103">
        <v>0</v>
      </c>
      <c r="DQ123" s="103">
        <f t="shared" si="159"/>
        <v>0</v>
      </c>
      <c r="DR123" s="103">
        <v>0</v>
      </c>
      <c r="DS123" s="103">
        <v>0</v>
      </c>
      <c r="DT123" s="103">
        <v>0</v>
      </c>
      <c r="DU123" s="103">
        <v>0</v>
      </c>
      <c r="DV123" s="105"/>
      <c r="DW123" s="105"/>
      <c r="DX123" s="103">
        <v>0</v>
      </c>
      <c r="DY123" s="103">
        <v>0</v>
      </c>
      <c r="DZ123" s="103">
        <v>0</v>
      </c>
      <c r="EA123" s="103">
        <f t="shared" si="160"/>
        <v>0</v>
      </c>
      <c r="EB123" s="104" t="s">
        <v>453</v>
      </c>
      <c r="EC123" s="103">
        <f t="shared" si="161"/>
        <v>0</v>
      </c>
      <c r="ED123" s="103">
        <f t="shared" si="162"/>
        <v>0</v>
      </c>
      <c r="EE123" s="103">
        <f t="shared" si="163"/>
        <v>0</v>
      </c>
      <c r="EF123" s="103">
        <v>0</v>
      </c>
      <c r="EG123" s="103">
        <v>0</v>
      </c>
      <c r="EH123" s="103">
        <v>0</v>
      </c>
      <c r="EI123" s="103">
        <v>0</v>
      </c>
      <c r="EJ123" s="103">
        <v>0</v>
      </c>
      <c r="EK123" s="103">
        <v>0</v>
      </c>
      <c r="EL123" s="103">
        <v>0</v>
      </c>
      <c r="EM123" s="103">
        <v>0</v>
      </c>
      <c r="EN123" s="103">
        <v>0</v>
      </c>
      <c r="EO123" s="103">
        <f t="shared" si="134"/>
        <v>0</v>
      </c>
      <c r="EP123" s="104" t="s">
        <v>453</v>
      </c>
      <c r="EQ123" s="103">
        <v>1</v>
      </c>
      <c r="ER123" s="103">
        <f t="shared" si="164"/>
        <v>0</v>
      </c>
      <c r="ES123" s="94">
        <f t="shared" si="127"/>
        <v>0</v>
      </c>
      <c r="ET123" s="103">
        <v>0</v>
      </c>
      <c r="EU123" s="103">
        <v>0</v>
      </c>
      <c r="EV123" s="103">
        <v>0</v>
      </c>
      <c r="EW123" s="103">
        <v>0</v>
      </c>
      <c r="EX123" s="105"/>
      <c r="EY123" s="105"/>
      <c r="EZ123" s="105"/>
      <c r="FA123" s="91">
        <v>0</v>
      </c>
    </row>
    <row r="124" spans="1:157" s="109" customFormat="1">
      <c r="A124" s="91" t="s">
        <v>277</v>
      </c>
      <c r="B124" s="91" t="s">
        <v>390</v>
      </c>
      <c r="C124" s="92" t="s">
        <v>19</v>
      </c>
      <c r="D124" s="93">
        <v>3850</v>
      </c>
      <c r="E124" s="93">
        <f t="shared" si="112"/>
        <v>106</v>
      </c>
      <c r="F124" s="93">
        <v>101</v>
      </c>
      <c r="G124" s="94">
        <f t="shared" si="113"/>
        <v>95.283018867924525</v>
      </c>
      <c r="H124" s="95">
        <v>5</v>
      </c>
      <c r="I124" s="96">
        <f t="shared" si="114"/>
        <v>4.716981132075472</v>
      </c>
      <c r="J124" s="97">
        <v>95</v>
      </c>
      <c r="K124" s="96">
        <f t="shared" si="136"/>
        <v>2.4675324675324677</v>
      </c>
      <c r="L124" s="93">
        <v>1153</v>
      </c>
      <c r="M124" s="93">
        <v>706</v>
      </c>
      <c r="N124" s="98">
        <f t="shared" si="137"/>
        <v>18.337662337662337</v>
      </c>
      <c r="O124" s="93">
        <v>350</v>
      </c>
      <c r="P124" s="93">
        <v>236</v>
      </c>
      <c r="Q124" s="94">
        <f t="shared" si="138"/>
        <v>6.1298701298701292</v>
      </c>
      <c r="R124" s="97">
        <f t="shared" si="115"/>
        <v>48</v>
      </c>
      <c r="S124" s="97">
        <v>48</v>
      </c>
      <c r="T124" s="96">
        <f t="shared" si="116"/>
        <v>100</v>
      </c>
      <c r="U124" s="95">
        <v>0</v>
      </c>
      <c r="V124" s="96">
        <f t="shared" si="117"/>
        <v>0</v>
      </c>
      <c r="W124" s="93">
        <v>19</v>
      </c>
      <c r="X124" s="93">
        <v>0</v>
      </c>
      <c r="Y124" s="93">
        <v>41</v>
      </c>
      <c r="Z124" s="99">
        <f t="shared" si="118"/>
        <v>1.0649350649350651</v>
      </c>
      <c r="AA124" s="93">
        <v>41</v>
      </c>
      <c r="AB124" s="31">
        <v>0</v>
      </c>
      <c r="AC124" s="99">
        <f t="shared" si="119"/>
        <v>1.0649350649350651</v>
      </c>
      <c r="AD124" s="100">
        <v>89.276567923890795</v>
      </c>
      <c r="AE124" s="101">
        <v>46.5994105848185</v>
      </c>
      <c r="AF124" s="101">
        <v>561.88708333333295</v>
      </c>
      <c r="AG124" s="101">
        <v>519.18842105263195</v>
      </c>
      <c r="AH124" s="96">
        <v>9</v>
      </c>
      <c r="AI124" s="102">
        <v>14</v>
      </c>
      <c r="AJ124" s="97">
        <v>16</v>
      </c>
      <c r="AK124" s="96">
        <f t="shared" si="120"/>
        <v>33.333333333333329</v>
      </c>
      <c r="AL124" s="93">
        <v>9</v>
      </c>
      <c r="AM124" s="93">
        <v>0</v>
      </c>
      <c r="AN124" s="39">
        <f t="shared" si="128"/>
        <v>47.368421052631575</v>
      </c>
      <c r="AO124" s="93">
        <v>14</v>
      </c>
      <c r="AP124" s="99">
        <f t="shared" si="121"/>
        <v>34.146341463414636</v>
      </c>
      <c r="AQ124" s="45">
        <v>9</v>
      </c>
      <c r="AR124" s="170">
        <v>0</v>
      </c>
      <c r="AS124" s="99">
        <f t="shared" si="129"/>
        <v>21.951219512195124</v>
      </c>
      <c r="AT124" s="93">
        <v>5</v>
      </c>
      <c r="AU124" s="162">
        <f t="shared" si="130"/>
        <v>0.12987012987012986</v>
      </c>
      <c r="AV124" s="96" t="s">
        <v>456</v>
      </c>
      <c r="AW124" s="97">
        <f t="shared" si="131"/>
        <v>59</v>
      </c>
      <c r="AX124" s="97">
        <f t="shared" si="132"/>
        <v>0</v>
      </c>
      <c r="AY124" s="96">
        <f t="shared" si="122"/>
        <v>1.5324675324675323</v>
      </c>
      <c r="AZ124" s="97">
        <v>5</v>
      </c>
      <c r="BA124" s="97">
        <v>54</v>
      </c>
      <c r="BB124" s="97">
        <v>0</v>
      </c>
      <c r="BC124" s="97">
        <v>0</v>
      </c>
      <c r="BD124" s="97">
        <v>0</v>
      </c>
      <c r="BE124" s="93">
        <v>0</v>
      </c>
      <c r="BF124" s="93">
        <f t="shared" si="123"/>
        <v>54</v>
      </c>
      <c r="BG124" s="93">
        <f t="shared" si="124"/>
        <v>0</v>
      </c>
      <c r="BH124" s="93">
        <v>0</v>
      </c>
      <c r="BI124" s="93">
        <v>54</v>
      </c>
      <c r="BJ124" s="93">
        <v>0</v>
      </c>
      <c r="BK124" s="93">
        <v>0</v>
      </c>
      <c r="BL124" s="103">
        <v>0</v>
      </c>
      <c r="BM124" s="103">
        <v>0</v>
      </c>
      <c r="BN124" s="103">
        <v>48</v>
      </c>
      <c r="BO124" s="103">
        <v>0</v>
      </c>
      <c r="BP124" s="94">
        <f t="shared" si="125"/>
        <v>1.2467532467532467</v>
      </c>
      <c r="BQ124" s="140">
        <v>0</v>
      </c>
      <c r="BR124" s="94">
        <f t="shared" si="126"/>
        <v>0</v>
      </c>
      <c r="BS124" s="103">
        <f t="shared" si="139"/>
        <v>0</v>
      </c>
      <c r="BT124" s="103">
        <f t="shared" si="140"/>
        <v>30</v>
      </c>
      <c r="BU124" s="103">
        <f t="shared" si="141"/>
        <v>24</v>
      </c>
      <c r="BV124" s="103">
        <v>0</v>
      </c>
      <c r="BW124" s="103">
        <v>0</v>
      </c>
      <c r="BX124" s="103">
        <v>0</v>
      </c>
      <c r="BY124" s="103">
        <v>0</v>
      </c>
      <c r="BZ124" s="103">
        <v>30</v>
      </c>
      <c r="CA124" s="103">
        <v>24</v>
      </c>
      <c r="CB124" s="103">
        <v>0</v>
      </c>
      <c r="CC124" s="103">
        <v>0</v>
      </c>
      <c r="CD124" s="103">
        <v>0</v>
      </c>
      <c r="CE124" s="103">
        <f t="shared" si="142"/>
        <v>0</v>
      </c>
      <c r="CF124" s="103">
        <f t="shared" si="143"/>
        <v>0</v>
      </c>
      <c r="CG124" s="103">
        <f t="shared" si="144"/>
        <v>0</v>
      </c>
      <c r="CH124" s="91">
        <v>0</v>
      </c>
      <c r="CI124" s="91">
        <v>0</v>
      </c>
      <c r="CJ124" s="91">
        <v>0</v>
      </c>
      <c r="CK124" s="91">
        <v>0</v>
      </c>
      <c r="CL124" s="91">
        <v>0</v>
      </c>
      <c r="CM124" s="91">
        <v>0</v>
      </c>
      <c r="CN124" s="91">
        <v>0</v>
      </c>
      <c r="CO124" s="91">
        <v>0</v>
      </c>
      <c r="CP124" s="91">
        <v>0</v>
      </c>
      <c r="CQ124" s="103">
        <f t="shared" si="145"/>
        <v>1</v>
      </c>
      <c r="CR124" s="104">
        <f t="shared" si="146"/>
        <v>2.5974025974025976E-2</v>
      </c>
      <c r="CS124" s="103">
        <f t="shared" si="147"/>
        <v>1</v>
      </c>
      <c r="CT124" s="103">
        <f t="shared" si="148"/>
        <v>0</v>
      </c>
      <c r="CU124" s="103">
        <f t="shared" si="149"/>
        <v>1</v>
      </c>
      <c r="CV124" s="103">
        <f t="shared" si="150"/>
        <v>0</v>
      </c>
      <c r="CW124" s="103">
        <v>0</v>
      </c>
      <c r="CX124" s="103">
        <v>0</v>
      </c>
      <c r="CY124" s="103">
        <f t="shared" si="151"/>
        <v>1</v>
      </c>
      <c r="CZ124" s="103">
        <v>0</v>
      </c>
      <c r="DA124" s="103">
        <v>1</v>
      </c>
      <c r="DB124" s="103">
        <f t="shared" si="152"/>
        <v>0</v>
      </c>
      <c r="DC124" s="103">
        <v>0</v>
      </c>
      <c r="DD124" s="103">
        <v>0</v>
      </c>
      <c r="DE124" s="103">
        <f t="shared" si="153"/>
        <v>0</v>
      </c>
      <c r="DF124" s="103">
        <f t="shared" si="154"/>
        <v>0</v>
      </c>
      <c r="DG124" s="103">
        <f t="shared" si="155"/>
        <v>0</v>
      </c>
      <c r="DH124" s="103">
        <f t="shared" si="156"/>
        <v>0</v>
      </c>
      <c r="DI124" s="103">
        <v>0</v>
      </c>
      <c r="DJ124" s="103">
        <v>0</v>
      </c>
      <c r="DK124" s="103">
        <f t="shared" si="157"/>
        <v>0</v>
      </c>
      <c r="DL124" s="103">
        <v>0</v>
      </c>
      <c r="DM124" s="103">
        <v>0</v>
      </c>
      <c r="DN124" s="103">
        <f t="shared" si="158"/>
        <v>0</v>
      </c>
      <c r="DO124" s="103">
        <v>0</v>
      </c>
      <c r="DP124" s="103">
        <v>0</v>
      </c>
      <c r="DQ124" s="103">
        <f t="shared" si="159"/>
        <v>0</v>
      </c>
      <c r="DR124" s="103">
        <v>0</v>
      </c>
      <c r="DS124" s="103">
        <v>0</v>
      </c>
      <c r="DT124" s="103">
        <v>0</v>
      </c>
      <c r="DU124" s="103">
        <v>0</v>
      </c>
      <c r="DV124" s="105">
        <v>1659.24</v>
      </c>
      <c r="DW124" s="105"/>
      <c r="DX124" s="103">
        <v>0</v>
      </c>
      <c r="DY124" s="103">
        <v>0</v>
      </c>
      <c r="DZ124" s="103">
        <v>0</v>
      </c>
      <c r="EA124" s="103">
        <f t="shared" si="160"/>
        <v>1</v>
      </c>
      <c r="EB124" s="104">
        <f t="shared" si="133"/>
        <v>100</v>
      </c>
      <c r="EC124" s="103">
        <f t="shared" si="161"/>
        <v>0</v>
      </c>
      <c r="ED124" s="103">
        <f t="shared" si="162"/>
        <v>1</v>
      </c>
      <c r="EE124" s="103">
        <f t="shared" si="163"/>
        <v>0</v>
      </c>
      <c r="EF124" s="103">
        <v>0</v>
      </c>
      <c r="EG124" s="103">
        <v>1</v>
      </c>
      <c r="EH124" s="103">
        <v>0</v>
      </c>
      <c r="EI124" s="103">
        <v>0</v>
      </c>
      <c r="EJ124" s="103">
        <v>0</v>
      </c>
      <c r="EK124" s="103">
        <v>0</v>
      </c>
      <c r="EL124" s="103">
        <v>0</v>
      </c>
      <c r="EM124" s="103">
        <v>0</v>
      </c>
      <c r="EN124" s="103">
        <v>0</v>
      </c>
      <c r="EO124" s="103">
        <f t="shared" si="134"/>
        <v>0</v>
      </c>
      <c r="EP124" s="104">
        <f t="shared" si="135"/>
        <v>0</v>
      </c>
      <c r="EQ124" s="103">
        <v>4</v>
      </c>
      <c r="ER124" s="103">
        <f t="shared" si="164"/>
        <v>0</v>
      </c>
      <c r="ES124" s="94">
        <f t="shared" si="127"/>
        <v>0</v>
      </c>
      <c r="ET124" s="103">
        <v>0</v>
      </c>
      <c r="EU124" s="103">
        <v>0</v>
      </c>
      <c r="EV124" s="103">
        <v>0</v>
      </c>
      <c r="EW124" s="103">
        <v>0</v>
      </c>
      <c r="EX124" s="105"/>
      <c r="EY124" s="105"/>
      <c r="EZ124" s="105"/>
      <c r="FA124" s="91">
        <v>0</v>
      </c>
    </row>
    <row r="125" spans="1:157" s="109" customFormat="1">
      <c r="A125" s="26" t="s">
        <v>167</v>
      </c>
      <c r="B125" s="26" t="s">
        <v>209</v>
      </c>
      <c r="C125" s="29" t="s">
        <v>30</v>
      </c>
      <c r="D125" s="31">
        <v>8862</v>
      </c>
      <c r="E125" s="31">
        <f t="shared" si="112"/>
        <v>374</v>
      </c>
      <c r="F125" s="33">
        <v>372</v>
      </c>
      <c r="G125" s="34">
        <f t="shared" si="113"/>
        <v>99.465240641711233</v>
      </c>
      <c r="H125" s="32">
        <v>2</v>
      </c>
      <c r="I125" s="30">
        <f t="shared" si="114"/>
        <v>0.53475935828876997</v>
      </c>
      <c r="J125" s="32">
        <v>292</v>
      </c>
      <c r="K125" s="30">
        <f t="shared" si="136"/>
        <v>3.2949672760099302</v>
      </c>
      <c r="L125" s="31">
        <v>5625</v>
      </c>
      <c r="M125" s="31">
        <v>2198</v>
      </c>
      <c r="N125" s="90">
        <f t="shared" si="137"/>
        <v>24.802527646129541</v>
      </c>
      <c r="O125" s="31">
        <v>1144</v>
      </c>
      <c r="P125" s="31">
        <v>673</v>
      </c>
      <c r="Q125" s="34">
        <f t="shared" si="138"/>
        <v>7.5942225231324754</v>
      </c>
      <c r="R125" s="32">
        <f t="shared" si="115"/>
        <v>260</v>
      </c>
      <c r="S125" s="32">
        <v>258</v>
      </c>
      <c r="T125" s="30">
        <f t="shared" si="116"/>
        <v>99.230769230769226</v>
      </c>
      <c r="U125" s="32">
        <v>2</v>
      </c>
      <c r="V125" s="30">
        <f t="shared" si="117"/>
        <v>0.76923076923076927</v>
      </c>
      <c r="W125" s="33">
        <v>46</v>
      </c>
      <c r="X125" s="33">
        <v>0</v>
      </c>
      <c r="Y125" s="33">
        <v>164</v>
      </c>
      <c r="Z125" s="39">
        <f t="shared" si="118"/>
        <v>1.8505980591288649</v>
      </c>
      <c r="AA125" s="33">
        <v>164</v>
      </c>
      <c r="AB125" s="31">
        <v>0</v>
      </c>
      <c r="AC125" s="39">
        <f t="shared" si="119"/>
        <v>1.8505980591288649</v>
      </c>
      <c r="AD125" s="42">
        <v>82.721383057422756</v>
      </c>
      <c r="AE125" s="38">
        <v>50.630388744274669</v>
      </c>
      <c r="AF125" s="38">
        <v>473.27201550387605</v>
      </c>
      <c r="AG125" s="38">
        <v>420.11500000000001</v>
      </c>
      <c r="AH125" s="30">
        <v>6.833333333333333</v>
      </c>
      <c r="AI125" s="40">
        <v>12.239130434782609</v>
      </c>
      <c r="AJ125" s="41">
        <v>133</v>
      </c>
      <c r="AK125" s="30">
        <f t="shared" si="120"/>
        <v>51.550387596899228</v>
      </c>
      <c r="AL125" s="31">
        <v>27</v>
      </c>
      <c r="AM125" s="31">
        <v>0</v>
      </c>
      <c r="AN125" s="39">
        <f t="shared" si="128"/>
        <v>58.695652173913047</v>
      </c>
      <c r="AO125" s="31">
        <v>91</v>
      </c>
      <c r="AP125" s="39">
        <f t="shared" si="121"/>
        <v>55.487804878048784</v>
      </c>
      <c r="AQ125" s="45">
        <v>23</v>
      </c>
      <c r="AR125" s="169">
        <v>0</v>
      </c>
      <c r="AS125" s="39">
        <f t="shared" si="129"/>
        <v>14.02439024390244</v>
      </c>
      <c r="AT125" s="31">
        <v>3</v>
      </c>
      <c r="AU125" s="156">
        <f t="shared" si="130"/>
        <v>3.3852403520649964E-2</v>
      </c>
      <c r="AV125" s="96" t="s">
        <v>456</v>
      </c>
      <c r="AW125" s="41">
        <f t="shared" si="131"/>
        <v>58</v>
      </c>
      <c r="AX125" s="41">
        <f t="shared" si="132"/>
        <v>0</v>
      </c>
      <c r="AY125" s="30">
        <f t="shared" si="122"/>
        <v>0.65447980139923267</v>
      </c>
      <c r="AZ125" s="43">
        <v>0</v>
      </c>
      <c r="BA125" s="43">
        <v>58</v>
      </c>
      <c r="BB125" s="43">
        <v>0</v>
      </c>
      <c r="BC125" s="41">
        <v>0</v>
      </c>
      <c r="BD125" s="41">
        <v>0</v>
      </c>
      <c r="BE125" s="31">
        <v>0</v>
      </c>
      <c r="BF125" s="31">
        <f t="shared" si="123"/>
        <v>46</v>
      </c>
      <c r="BG125" s="31">
        <f t="shared" si="124"/>
        <v>0</v>
      </c>
      <c r="BH125" s="31">
        <v>0</v>
      </c>
      <c r="BI125" s="31">
        <v>46</v>
      </c>
      <c r="BJ125" s="31">
        <v>0</v>
      </c>
      <c r="BK125" s="31">
        <v>0</v>
      </c>
      <c r="BL125" s="45">
        <v>0</v>
      </c>
      <c r="BM125" s="45">
        <v>0</v>
      </c>
      <c r="BN125" s="45">
        <v>45</v>
      </c>
      <c r="BO125" s="45">
        <v>0</v>
      </c>
      <c r="BP125" s="34">
        <f t="shared" si="125"/>
        <v>0.50778605280974942</v>
      </c>
      <c r="BQ125" s="134">
        <v>2</v>
      </c>
      <c r="BR125" s="94">
        <f t="shared" si="126"/>
        <v>4.4444444444444446</v>
      </c>
      <c r="BS125" s="45">
        <f t="shared" si="139"/>
        <v>0</v>
      </c>
      <c r="BT125" s="45">
        <f t="shared" si="140"/>
        <v>4</v>
      </c>
      <c r="BU125" s="45">
        <f t="shared" si="141"/>
        <v>42</v>
      </c>
      <c r="BV125" s="46">
        <v>0</v>
      </c>
      <c r="BW125" s="46">
        <v>0</v>
      </c>
      <c r="BX125" s="46">
        <v>0</v>
      </c>
      <c r="BY125" s="46">
        <v>0</v>
      </c>
      <c r="BZ125" s="46">
        <v>4</v>
      </c>
      <c r="CA125" s="46">
        <v>42</v>
      </c>
      <c r="CB125" s="46">
        <v>0</v>
      </c>
      <c r="CC125" s="46">
        <v>0</v>
      </c>
      <c r="CD125" s="46">
        <v>0</v>
      </c>
      <c r="CE125" s="45">
        <f t="shared" si="142"/>
        <v>0</v>
      </c>
      <c r="CF125" s="45">
        <f t="shared" si="143"/>
        <v>0</v>
      </c>
      <c r="CG125" s="45">
        <f t="shared" si="144"/>
        <v>0</v>
      </c>
      <c r="CH125" s="46">
        <v>0</v>
      </c>
      <c r="CI125" s="46">
        <v>0</v>
      </c>
      <c r="CJ125" s="46">
        <v>0</v>
      </c>
      <c r="CK125" s="46">
        <v>0</v>
      </c>
      <c r="CL125" s="46">
        <v>0</v>
      </c>
      <c r="CM125" s="46">
        <v>0</v>
      </c>
      <c r="CN125" s="46">
        <v>0</v>
      </c>
      <c r="CO125" s="46">
        <v>0</v>
      </c>
      <c r="CP125" s="46">
        <v>0</v>
      </c>
      <c r="CQ125" s="45">
        <f t="shared" si="145"/>
        <v>4</v>
      </c>
      <c r="CR125" s="47">
        <f t="shared" si="146"/>
        <v>4.5136538027533285E-2</v>
      </c>
      <c r="CS125" s="45">
        <f t="shared" si="147"/>
        <v>4</v>
      </c>
      <c r="CT125" s="45">
        <f t="shared" si="148"/>
        <v>0</v>
      </c>
      <c r="CU125" s="45">
        <f t="shared" si="149"/>
        <v>4</v>
      </c>
      <c r="CV125" s="45">
        <f t="shared" si="150"/>
        <v>0</v>
      </c>
      <c r="CW125" s="45">
        <v>0</v>
      </c>
      <c r="CX125" s="45">
        <v>0</v>
      </c>
      <c r="CY125" s="45">
        <f t="shared" si="151"/>
        <v>4</v>
      </c>
      <c r="CZ125" s="45">
        <v>0</v>
      </c>
      <c r="DA125" s="45">
        <v>4</v>
      </c>
      <c r="DB125" s="45">
        <f t="shared" si="152"/>
        <v>0</v>
      </c>
      <c r="DC125" s="45">
        <v>0</v>
      </c>
      <c r="DD125" s="45">
        <v>0</v>
      </c>
      <c r="DE125" s="45">
        <f t="shared" si="153"/>
        <v>0</v>
      </c>
      <c r="DF125" s="45">
        <f t="shared" si="154"/>
        <v>0</v>
      </c>
      <c r="DG125" s="45">
        <f t="shared" si="155"/>
        <v>0</v>
      </c>
      <c r="DH125" s="45">
        <f t="shared" si="156"/>
        <v>0</v>
      </c>
      <c r="DI125" s="45">
        <v>0</v>
      </c>
      <c r="DJ125" s="45">
        <v>0</v>
      </c>
      <c r="DK125" s="45">
        <f t="shared" si="157"/>
        <v>0</v>
      </c>
      <c r="DL125" s="45">
        <v>0</v>
      </c>
      <c r="DM125" s="45">
        <v>0</v>
      </c>
      <c r="DN125" s="45">
        <f t="shared" si="158"/>
        <v>0</v>
      </c>
      <c r="DO125" s="45">
        <v>0</v>
      </c>
      <c r="DP125" s="45">
        <v>0</v>
      </c>
      <c r="DQ125" s="45">
        <f t="shared" si="159"/>
        <v>0</v>
      </c>
      <c r="DR125" s="45">
        <v>0</v>
      </c>
      <c r="DS125" s="45">
        <v>0</v>
      </c>
      <c r="DT125" s="45">
        <v>0</v>
      </c>
      <c r="DU125" s="45">
        <v>0</v>
      </c>
      <c r="DV125" s="48">
        <v>1145.79</v>
      </c>
      <c r="DW125" s="48"/>
      <c r="DX125" s="45">
        <v>8</v>
      </c>
      <c r="DY125" s="45">
        <v>0</v>
      </c>
      <c r="DZ125" s="45">
        <v>0</v>
      </c>
      <c r="EA125" s="45">
        <f t="shared" si="160"/>
        <v>3</v>
      </c>
      <c r="EB125" s="47">
        <f t="shared" si="133"/>
        <v>75</v>
      </c>
      <c r="EC125" s="45">
        <f t="shared" si="161"/>
        <v>1</v>
      </c>
      <c r="ED125" s="45">
        <f t="shared" si="162"/>
        <v>2</v>
      </c>
      <c r="EE125" s="45">
        <f t="shared" si="163"/>
        <v>0</v>
      </c>
      <c r="EF125" s="45">
        <v>1</v>
      </c>
      <c r="EG125" s="45">
        <v>2</v>
      </c>
      <c r="EH125" s="45">
        <v>0</v>
      </c>
      <c r="EI125" s="45">
        <v>0</v>
      </c>
      <c r="EJ125" s="45">
        <v>0</v>
      </c>
      <c r="EK125" s="45">
        <v>0</v>
      </c>
      <c r="EL125" s="45">
        <v>0</v>
      </c>
      <c r="EM125" s="45">
        <v>0</v>
      </c>
      <c r="EN125" s="45">
        <v>0</v>
      </c>
      <c r="EO125" s="45">
        <f t="shared" si="134"/>
        <v>1</v>
      </c>
      <c r="EP125" s="47">
        <f t="shared" si="135"/>
        <v>25</v>
      </c>
      <c r="EQ125" s="45">
        <v>18</v>
      </c>
      <c r="ER125" s="45">
        <f t="shared" si="164"/>
        <v>13</v>
      </c>
      <c r="ES125" s="34">
        <f t="shared" si="127"/>
        <v>72.222222222222214</v>
      </c>
      <c r="ET125" s="45">
        <v>5</v>
      </c>
      <c r="EU125" s="45">
        <v>0</v>
      </c>
      <c r="EV125" s="45">
        <v>8</v>
      </c>
      <c r="EW125" s="45">
        <v>0</v>
      </c>
      <c r="EX125" s="48">
        <v>611</v>
      </c>
      <c r="EY125" s="48">
        <v>193</v>
      </c>
      <c r="EZ125" s="48">
        <v>2155</v>
      </c>
      <c r="FA125" s="46">
        <v>0</v>
      </c>
    </row>
    <row r="126" spans="1:157" s="109" customFormat="1">
      <c r="A126" s="26" t="s">
        <v>410</v>
      </c>
      <c r="B126" s="26" t="s">
        <v>438</v>
      </c>
      <c r="C126" s="29" t="s">
        <v>32</v>
      </c>
      <c r="D126" s="31">
        <v>688</v>
      </c>
      <c r="E126" s="31">
        <f t="shared" si="112"/>
        <v>1</v>
      </c>
      <c r="F126" s="31">
        <v>1</v>
      </c>
      <c r="G126" s="37">
        <f t="shared" si="113"/>
        <v>100</v>
      </c>
      <c r="H126" s="32">
        <v>0</v>
      </c>
      <c r="I126" s="35">
        <f t="shared" si="114"/>
        <v>0</v>
      </c>
      <c r="J126" s="41">
        <v>1</v>
      </c>
      <c r="K126" s="30">
        <f t="shared" si="136"/>
        <v>0.14534883720930233</v>
      </c>
      <c r="L126" s="31">
        <v>156</v>
      </c>
      <c r="M126" s="31">
        <v>99</v>
      </c>
      <c r="N126" s="90">
        <f t="shared" si="137"/>
        <v>14.38953488372093</v>
      </c>
      <c r="O126" s="31">
        <v>52</v>
      </c>
      <c r="P126" s="31">
        <v>34</v>
      </c>
      <c r="Q126" s="34">
        <f t="shared" si="138"/>
        <v>4.941860465116279</v>
      </c>
      <c r="R126" s="41">
        <f t="shared" si="115"/>
        <v>5</v>
      </c>
      <c r="S126" s="41">
        <v>5</v>
      </c>
      <c r="T126" s="30">
        <f t="shared" si="116"/>
        <v>100</v>
      </c>
      <c r="U126" s="32">
        <v>0</v>
      </c>
      <c r="V126" s="30">
        <f t="shared" si="117"/>
        <v>0</v>
      </c>
      <c r="W126" s="31">
        <v>0</v>
      </c>
      <c r="X126" s="31">
        <v>0</v>
      </c>
      <c r="Y126" s="31">
        <v>4</v>
      </c>
      <c r="Z126" s="39">
        <f t="shared" si="118"/>
        <v>0.58139534883720934</v>
      </c>
      <c r="AA126" s="31">
        <v>4</v>
      </c>
      <c r="AB126" s="31">
        <v>0</v>
      </c>
      <c r="AC126" s="39">
        <f t="shared" si="119"/>
        <v>0.58139534883720934</v>
      </c>
      <c r="AD126" s="42">
        <v>104.833333333333</v>
      </c>
      <c r="AE126" s="38"/>
      <c r="AF126" s="38">
        <v>754.8</v>
      </c>
      <c r="AG126" s="38"/>
      <c r="AH126" s="30">
        <v>7.2</v>
      </c>
      <c r="AI126" s="40"/>
      <c r="AJ126" s="41">
        <v>1</v>
      </c>
      <c r="AK126" s="30">
        <f t="shared" si="120"/>
        <v>20</v>
      </c>
      <c r="AL126" s="31">
        <v>0</v>
      </c>
      <c r="AM126" s="31">
        <v>0</v>
      </c>
      <c r="AN126" s="44" t="s">
        <v>453</v>
      </c>
      <c r="AO126" s="31">
        <v>1</v>
      </c>
      <c r="AP126" s="39">
        <f t="shared" si="121"/>
        <v>25</v>
      </c>
      <c r="AQ126" s="45">
        <v>0</v>
      </c>
      <c r="AR126" s="169">
        <v>0</v>
      </c>
      <c r="AS126" s="44">
        <f t="shared" si="129"/>
        <v>0</v>
      </c>
      <c r="AT126" s="31">
        <v>1</v>
      </c>
      <c r="AU126" s="156">
        <f t="shared" si="130"/>
        <v>0.14534883720930233</v>
      </c>
      <c r="AV126" s="96" t="s">
        <v>472</v>
      </c>
      <c r="AW126" s="41">
        <f t="shared" si="131"/>
        <v>0</v>
      </c>
      <c r="AX126" s="41">
        <f t="shared" si="132"/>
        <v>0</v>
      </c>
      <c r="AY126" s="30">
        <f t="shared" si="122"/>
        <v>0</v>
      </c>
      <c r="AZ126" s="41">
        <v>0</v>
      </c>
      <c r="BA126" s="41">
        <v>0</v>
      </c>
      <c r="BB126" s="41">
        <v>0</v>
      </c>
      <c r="BC126" s="41">
        <v>0</v>
      </c>
      <c r="BD126" s="41">
        <v>0</v>
      </c>
      <c r="BE126" s="31">
        <v>0</v>
      </c>
      <c r="BF126" s="31">
        <f t="shared" si="123"/>
        <v>0</v>
      </c>
      <c r="BG126" s="31">
        <f t="shared" si="124"/>
        <v>0</v>
      </c>
      <c r="BH126" s="31">
        <v>0</v>
      </c>
      <c r="BI126" s="31">
        <v>0</v>
      </c>
      <c r="BJ126" s="31">
        <v>0</v>
      </c>
      <c r="BK126" s="31">
        <v>0</v>
      </c>
      <c r="BL126" s="45">
        <v>0</v>
      </c>
      <c r="BM126" s="45">
        <v>0</v>
      </c>
      <c r="BN126" s="45">
        <v>0</v>
      </c>
      <c r="BO126" s="45">
        <v>0</v>
      </c>
      <c r="BP126" s="34">
        <f t="shared" si="125"/>
        <v>0</v>
      </c>
      <c r="BQ126" s="134">
        <v>0</v>
      </c>
      <c r="BR126" s="94" t="s">
        <v>453</v>
      </c>
      <c r="BS126" s="45">
        <f t="shared" si="139"/>
        <v>0</v>
      </c>
      <c r="BT126" s="45">
        <f t="shared" si="140"/>
        <v>0</v>
      </c>
      <c r="BU126" s="45">
        <f t="shared" si="141"/>
        <v>0</v>
      </c>
      <c r="BV126" s="45">
        <v>0</v>
      </c>
      <c r="BW126" s="45">
        <v>0</v>
      </c>
      <c r="BX126" s="45">
        <v>0</v>
      </c>
      <c r="BY126" s="45">
        <v>0</v>
      </c>
      <c r="BZ126" s="45">
        <v>0</v>
      </c>
      <c r="CA126" s="45">
        <v>0</v>
      </c>
      <c r="CB126" s="45">
        <v>0</v>
      </c>
      <c r="CC126" s="45">
        <v>0</v>
      </c>
      <c r="CD126" s="45">
        <v>0</v>
      </c>
      <c r="CE126" s="45">
        <f t="shared" si="142"/>
        <v>0</v>
      </c>
      <c r="CF126" s="45">
        <f t="shared" si="143"/>
        <v>0</v>
      </c>
      <c r="CG126" s="45">
        <f t="shared" si="144"/>
        <v>0</v>
      </c>
      <c r="CH126" s="46">
        <v>0</v>
      </c>
      <c r="CI126" s="46">
        <v>0</v>
      </c>
      <c r="CJ126" s="46">
        <v>0</v>
      </c>
      <c r="CK126" s="46">
        <v>0</v>
      </c>
      <c r="CL126" s="46">
        <v>0</v>
      </c>
      <c r="CM126" s="46">
        <v>0</v>
      </c>
      <c r="CN126" s="46">
        <v>0</v>
      </c>
      <c r="CO126" s="46">
        <v>0</v>
      </c>
      <c r="CP126" s="46">
        <v>0</v>
      </c>
      <c r="CQ126" s="45">
        <f t="shared" si="145"/>
        <v>1</v>
      </c>
      <c r="CR126" s="47">
        <f t="shared" si="146"/>
        <v>0.14534883720930233</v>
      </c>
      <c r="CS126" s="45">
        <f t="shared" si="147"/>
        <v>0</v>
      </c>
      <c r="CT126" s="45">
        <f t="shared" si="148"/>
        <v>0</v>
      </c>
      <c r="CU126" s="45">
        <f t="shared" si="149"/>
        <v>0</v>
      </c>
      <c r="CV126" s="45">
        <f t="shared" si="150"/>
        <v>0</v>
      </c>
      <c r="CW126" s="45">
        <v>0</v>
      </c>
      <c r="CX126" s="45">
        <v>0</v>
      </c>
      <c r="CY126" s="45">
        <f t="shared" si="151"/>
        <v>0</v>
      </c>
      <c r="CZ126" s="45">
        <v>0</v>
      </c>
      <c r="DA126" s="45">
        <v>0</v>
      </c>
      <c r="DB126" s="45">
        <f t="shared" si="152"/>
        <v>0</v>
      </c>
      <c r="DC126" s="45">
        <v>0</v>
      </c>
      <c r="DD126" s="45">
        <v>0</v>
      </c>
      <c r="DE126" s="45">
        <f t="shared" si="153"/>
        <v>0</v>
      </c>
      <c r="DF126" s="45">
        <f t="shared" si="154"/>
        <v>0</v>
      </c>
      <c r="DG126" s="45">
        <f t="shared" si="155"/>
        <v>0</v>
      </c>
      <c r="DH126" s="45">
        <f t="shared" si="156"/>
        <v>0</v>
      </c>
      <c r="DI126" s="45">
        <v>0</v>
      </c>
      <c r="DJ126" s="45">
        <v>0</v>
      </c>
      <c r="DK126" s="45">
        <f t="shared" si="157"/>
        <v>0</v>
      </c>
      <c r="DL126" s="45">
        <v>0</v>
      </c>
      <c r="DM126" s="45">
        <v>0</v>
      </c>
      <c r="DN126" s="45">
        <f t="shared" si="158"/>
        <v>0</v>
      </c>
      <c r="DO126" s="45">
        <v>0</v>
      </c>
      <c r="DP126" s="45">
        <v>0</v>
      </c>
      <c r="DQ126" s="45">
        <f t="shared" si="159"/>
        <v>1</v>
      </c>
      <c r="DR126" s="45">
        <v>0</v>
      </c>
      <c r="DS126" s="45">
        <v>0</v>
      </c>
      <c r="DT126" s="45">
        <v>1</v>
      </c>
      <c r="DU126" s="45">
        <v>0</v>
      </c>
      <c r="DV126" s="48"/>
      <c r="DW126" s="48">
        <v>2772.06</v>
      </c>
      <c r="DX126" s="45">
        <v>0</v>
      </c>
      <c r="DY126" s="45">
        <v>0</v>
      </c>
      <c r="DZ126" s="45">
        <v>0</v>
      </c>
      <c r="EA126" s="45">
        <f t="shared" si="160"/>
        <v>0</v>
      </c>
      <c r="EB126" s="106">
        <f t="shared" si="133"/>
        <v>0</v>
      </c>
      <c r="EC126" s="45">
        <f t="shared" si="161"/>
        <v>0</v>
      </c>
      <c r="ED126" s="45">
        <f t="shared" si="162"/>
        <v>0</v>
      </c>
      <c r="EE126" s="45">
        <f t="shared" si="163"/>
        <v>0</v>
      </c>
      <c r="EF126" s="45">
        <v>0</v>
      </c>
      <c r="EG126" s="45">
        <v>0</v>
      </c>
      <c r="EH126" s="45">
        <v>0</v>
      </c>
      <c r="EI126" s="45">
        <v>0</v>
      </c>
      <c r="EJ126" s="45">
        <v>0</v>
      </c>
      <c r="EK126" s="45">
        <v>0</v>
      </c>
      <c r="EL126" s="45">
        <v>0</v>
      </c>
      <c r="EM126" s="45">
        <v>0</v>
      </c>
      <c r="EN126" s="45">
        <v>0</v>
      </c>
      <c r="EO126" s="45">
        <f t="shared" si="134"/>
        <v>1</v>
      </c>
      <c r="EP126" s="106">
        <f t="shared" si="135"/>
        <v>100</v>
      </c>
      <c r="EQ126" s="45">
        <v>1</v>
      </c>
      <c r="ER126" s="45">
        <f t="shared" si="164"/>
        <v>0</v>
      </c>
      <c r="ES126" s="34">
        <f t="shared" si="127"/>
        <v>0</v>
      </c>
      <c r="ET126" s="45">
        <v>0</v>
      </c>
      <c r="EU126" s="45">
        <v>0</v>
      </c>
      <c r="EV126" s="45">
        <v>0</v>
      </c>
      <c r="EW126" s="45">
        <v>0</v>
      </c>
      <c r="EX126" s="48"/>
      <c r="EY126" s="48"/>
      <c r="EZ126" s="48"/>
      <c r="FA126" s="46">
        <v>0</v>
      </c>
    </row>
    <row r="127" spans="1:157" s="109" customFormat="1">
      <c r="A127" s="91" t="s">
        <v>278</v>
      </c>
      <c r="B127" s="91" t="s">
        <v>390</v>
      </c>
      <c r="C127" s="92" t="s">
        <v>31</v>
      </c>
      <c r="D127" s="93">
        <v>11692</v>
      </c>
      <c r="E127" s="93">
        <f t="shared" si="112"/>
        <v>317</v>
      </c>
      <c r="F127" s="93">
        <v>310</v>
      </c>
      <c r="G127" s="94">
        <f t="shared" si="113"/>
        <v>97.791798107255516</v>
      </c>
      <c r="H127" s="95">
        <v>7</v>
      </c>
      <c r="I127" s="96">
        <f t="shared" si="114"/>
        <v>2.2082018927444795</v>
      </c>
      <c r="J127" s="97">
        <v>264</v>
      </c>
      <c r="K127" s="96">
        <f t="shared" si="136"/>
        <v>2.2579541566883341</v>
      </c>
      <c r="L127" s="93">
        <v>6184</v>
      </c>
      <c r="M127" s="93">
        <v>3150</v>
      </c>
      <c r="N127" s="98">
        <f t="shared" si="137"/>
        <v>26.941498460485803</v>
      </c>
      <c r="O127" s="93">
        <v>2458</v>
      </c>
      <c r="P127" s="93">
        <v>1212</v>
      </c>
      <c r="Q127" s="94">
        <f t="shared" si="138"/>
        <v>10.366062264796442</v>
      </c>
      <c r="R127" s="97">
        <f t="shared" si="115"/>
        <v>265</v>
      </c>
      <c r="S127" s="97">
        <v>263</v>
      </c>
      <c r="T127" s="96">
        <f t="shared" si="116"/>
        <v>99.245283018867923</v>
      </c>
      <c r="U127" s="95">
        <v>2</v>
      </c>
      <c r="V127" s="96">
        <f t="shared" si="117"/>
        <v>0.75471698113207553</v>
      </c>
      <c r="W127" s="93">
        <v>61</v>
      </c>
      <c r="X127" s="93">
        <v>0</v>
      </c>
      <c r="Y127" s="93">
        <v>234</v>
      </c>
      <c r="Z127" s="99">
        <f t="shared" si="118"/>
        <v>2.0013684570646597</v>
      </c>
      <c r="AA127" s="93">
        <v>234</v>
      </c>
      <c r="AB127" s="31">
        <v>0</v>
      </c>
      <c r="AC127" s="99">
        <f t="shared" si="119"/>
        <v>2.0013684570646597</v>
      </c>
      <c r="AD127" s="100">
        <v>88.173380513156104</v>
      </c>
      <c r="AE127" s="101">
        <v>73.774103423244895</v>
      </c>
      <c r="AF127" s="101">
        <v>620.84581749049403</v>
      </c>
      <c r="AG127" s="101">
        <v>1112.7591803278699</v>
      </c>
      <c r="AH127" s="96">
        <v>10</v>
      </c>
      <c r="AI127" s="102">
        <v>25</v>
      </c>
      <c r="AJ127" s="97">
        <v>28</v>
      </c>
      <c r="AK127" s="96">
        <f t="shared" si="120"/>
        <v>10.646387832699618</v>
      </c>
      <c r="AL127" s="93">
        <v>24</v>
      </c>
      <c r="AM127" s="93">
        <v>0</v>
      </c>
      <c r="AN127" s="39">
        <f t="shared" si="128"/>
        <v>39.344262295081968</v>
      </c>
      <c r="AO127" s="93">
        <v>28</v>
      </c>
      <c r="AP127" s="99">
        <f t="shared" si="121"/>
        <v>11.965811965811966</v>
      </c>
      <c r="AQ127" s="45">
        <v>24</v>
      </c>
      <c r="AR127" s="170">
        <v>0</v>
      </c>
      <c r="AS127" s="99">
        <f t="shared" si="129"/>
        <v>10.256410256410255</v>
      </c>
      <c r="AT127" s="93">
        <v>28</v>
      </c>
      <c r="AU127" s="162">
        <f t="shared" si="130"/>
        <v>0.23947998631542936</v>
      </c>
      <c r="AV127" s="96" t="s">
        <v>456</v>
      </c>
      <c r="AW127" s="97">
        <f t="shared" si="131"/>
        <v>103</v>
      </c>
      <c r="AX127" s="97">
        <f t="shared" si="132"/>
        <v>0</v>
      </c>
      <c r="AY127" s="96">
        <f t="shared" si="122"/>
        <v>0.88094423537461508</v>
      </c>
      <c r="AZ127" s="97">
        <v>9</v>
      </c>
      <c r="BA127" s="97">
        <v>94</v>
      </c>
      <c r="BB127" s="97">
        <v>0</v>
      </c>
      <c r="BC127" s="97">
        <v>0</v>
      </c>
      <c r="BD127" s="97">
        <v>0</v>
      </c>
      <c r="BE127" s="93">
        <v>0</v>
      </c>
      <c r="BF127" s="93">
        <f t="shared" si="123"/>
        <v>94</v>
      </c>
      <c r="BG127" s="93">
        <f t="shared" si="124"/>
        <v>0</v>
      </c>
      <c r="BH127" s="93">
        <v>0</v>
      </c>
      <c r="BI127" s="93">
        <v>94</v>
      </c>
      <c r="BJ127" s="93">
        <v>0</v>
      </c>
      <c r="BK127" s="93">
        <v>0</v>
      </c>
      <c r="BL127" s="103">
        <v>0</v>
      </c>
      <c r="BM127" s="103">
        <v>0</v>
      </c>
      <c r="BN127" s="103">
        <v>90</v>
      </c>
      <c r="BO127" s="103">
        <v>0</v>
      </c>
      <c r="BP127" s="94">
        <f t="shared" si="125"/>
        <v>0.76975709887102295</v>
      </c>
      <c r="BQ127" s="140">
        <v>21</v>
      </c>
      <c r="BR127" s="94">
        <f t="shared" si="126"/>
        <v>23.333333333333332</v>
      </c>
      <c r="BS127" s="103">
        <f t="shared" si="139"/>
        <v>0</v>
      </c>
      <c r="BT127" s="103">
        <f t="shared" si="140"/>
        <v>14</v>
      </c>
      <c r="BU127" s="103">
        <f t="shared" si="141"/>
        <v>80</v>
      </c>
      <c r="BV127" s="103">
        <v>0</v>
      </c>
      <c r="BW127" s="103">
        <v>0</v>
      </c>
      <c r="BX127" s="103">
        <v>0</v>
      </c>
      <c r="BY127" s="103">
        <v>0</v>
      </c>
      <c r="BZ127" s="103">
        <v>14</v>
      </c>
      <c r="CA127" s="103">
        <v>80</v>
      </c>
      <c r="CB127" s="103">
        <v>0</v>
      </c>
      <c r="CC127" s="103">
        <v>0</v>
      </c>
      <c r="CD127" s="103">
        <v>0</v>
      </c>
      <c r="CE127" s="103">
        <f t="shared" si="142"/>
        <v>0</v>
      </c>
      <c r="CF127" s="103">
        <f t="shared" si="143"/>
        <v>0</v>
      </c>
      <c r="CG127" s="103">
        <f t="shared" si="144"/>
        <v>0</v>
      </c>
      <c r="CH127" s="91">
        <v>0</v>
      </c>
      <c r="CI127" s="91">
        <v>0</v>
      </c>
      <c r="CJ127" s="91">
        <v>0</v>
      </c>
      <c r="CK127" s="91">
        <v>0</v>
      </c>
      <c r="CL127" s="91">
        <v>0</v>
      </c>
      <c r="CM127" s="91">
        <v>0</v>
      </c>
      <c r="CN127" s="91">
        <v>0</v>
      </c>
      <c r="CO127" s="91">
        <v>0</v>
      </c>
      <c r="CP127" s="91">
        <v>0</v>
      </c>
      <c r="CQ127" s="103">
        <f t="shared" si="145"/>
        <v>1</v>
      </c>
      <c r="CR127" s="104">
        <f t="shared" si="146"/>
        <v>8.552856654122476E-3</v>
      </c>
      <c r="CS127" s="103">
        <f t="shared" si="147"/>
        <v>1</v>
      </c>
      <c r="CT127" s="103">
        <f t="shared" si="148"/>
        <v>0</v>
      </c>
      <c r="CU127" s="103">
        <f t="shared" si="149"/>
        <v>1</v>
      </c>
      <c r="CV127" s="103">
        <f t="shared" si="150"/>
        <v>0</v>
      </c>
      <c r="CW127" s="103">
        <v>0</v>
      </c>
      <c r="CX127" s="103">
        <v>0</v>
      </c>
      <c r="CY127" s="103">
        <f t="shared" si="151"/>
        <v>1</v>
      </c>
      <c r="CZ127" s="103">
        <v>0</v>
      </c>
      <c r="DA127" s="103">
        <v>1</v>
      </c>
      <c r="DB127" s="103">
        <f t="shared" si="152"/>
        <v>0</v>
      </c>
      <c r="DC127" s="103">
        <v>0</v>
      </c>
      <c r="DD127" s="103">
        <v>0</v>
      </c>
      <c r="DE127" s="103">
        <f t="shared" si="153"/>
        <v>0</v>
      </c>
      <c r="DF127" s="103">
        <f t="shared" si="154"/>
        <v>0</v>
      </c>
      <c r="DG127" s="103">
        <f t="shared" si="155"/>
        <v>0</v>
      </c>
      <c r="DH127" s="103">
        <f t="shared" si="156"/>
        <v>0</v>
      </c>
      <c r="DI127" s="103">
        <v>0</v>
      </c>
      <c r="DJ127" s="103">
        <v>0</v>
      </c>
      <c r="DK127" s="103">
        <f t="shared" si="157"/>
        <v>0</v>
      </c>
      <c r="DL127" s="103">
        <v>0</v>
      </c>
      <c r="DM127" s="103">
        <v>0</v>
      </c>
      <c r="DN127" s="103">
        <f t="shared" si="158"/>
        <v>0</v>
      </c>
      <c r="DO127" s="103">
        <v>0</v>
      </c>
      <c r="DP127" s="103">
        <v>0</v>
      </c>
      <c r="DQ127" s="103">
        <f t="shared" si="159"/>
        <v>0</v>
      </c>
      <c r="DR127" s="103">
        <v>0</v>
      </c>
      <c r="DS127" s="103">
        <v>0</v>
      </c>
      <c r="DT127" s="103">
        <v>0</v>
      </c>
      <c r="DU127" s="103">
        <v>0</v>
      </c>
      <c r="DV127" s="105">
        <v>1455.0533333333301</v>
      </c>
      <c r="DW127" s="105"/>
      <c r="DX127" s="103">
        <v>18</v>
      </c>
      <c r="DY127" s="103">
        <v>0</v>
      </c>
      <c r="DZ127" s="103">
        <v>0</v>
      </c>
      <c r="EA127" s="103">
        <f t="shared" si="160"/>
        <v>9</v>
      </c>
      <c r="EB127" s="104">
        <f t="shared" si="133"/>
        <v>900</v>
      </c>
      <c r="EC127" s="103">
        <f t="shared" si="161"/>
        <v>6</v>
      </c>
      <c r="ED127" s="103">
        <f t="shared" si="162"/>
        <v>3</v>
      </c>
      <c r="EE127" s="103">
        <f t="shared" si="163"/>
        <v>0</v>
      </c>
      <c r="EF127" s="103">
        <v>6</v>
      </c>
      <c r="EG127" s="103">
        <v>3</v>
      </c>
      <c r="EH127" s="103">
        <v>0</v>
      </c>
      <c r="EI127" s="103">
        <v>0</v>
      </c>
      <c r="EJ127" s="103">
        <v>0</v>
      </c>
      <c r="EK127" s="103">
        <v>0</v>
      </c>
      <c r="EL127" s="103">
        <v>0</v>
      </c>
      <c r="EM127" s="103">
        <v>0</v>
      </c>
      <c r="EN127" s="103">
        <v>0</v>
      </c>
      <c r="EO127" s="103">
        <f t="shared" si="134"/>
        <v>-8</v>
      </c>
      <c r="EP127" s="104">
        <f t="shared" si="135"/>
        <v>-800</v>
      </c>
      <c r="EQ127" s="103">
        <v>2</v>
      </c>
      <c r="ER127" s="103">
        <f t="shared" si="164"/>
        <v>3</v>
      </c>
      <c r="ES127" s="94">
        <f t="shared" si="127"/>
        <v>150</v>
      </c>
      <c r="ET127" s="103">
        <v>3</v>
      </c>
      <c r="EU127" s="103">
        <v>0</v>
      </c>
      <c r="EV127" s="103">
        <v>0</v>
      </c>
      <c r="EW127" s="103">
        <v>0</v>
      </c>
      <c r="EX127" s="105">
        <v>410.89333333333337</v>
      </c>
      <c r="EY127" s="105">
        <v>282.58999999999997</v>
      </c>
      <c r="EZ127" s="105">
        <v>578.23</v>
      </c>
      <c r="FA127" s="91">
        <v>0</v>
      </c>
    </row>
    <row r="128" spans="1:157" s="109" customFormat="1">
      <c r="A128" s="91" t="s">
        <v>279</v>
      </c>
      <c r="B128" s="91" t="s">
        <v>390</v>
      </c>
      <c r="C128" s="92" t="s">
        <v>19</v>
      </c>
      <c r="D128" s="93">
        <v>4035</v>
      </c>
      <c r="E128" s="93">
        <f t="shared" si="112"/>
        <v>88</v>
      </c>
      <c r="F128" s="93">
        <v>84</v>
      </c>
      <c r="G128" s="94">
        <f t="shared" si="113"/>
        <v>95.454545454545453</v>
      </c>
      <c r="H128" s="95">
        <v>4</v>
      </c>
      <c r="I128" s="96">
        <f t="shared" si="114"/>
        <v>4.5454545454545459</v>
      </c>
      <c r="J128" s="97">
        <v>79</v>
      </c>
      <c r="K128" s="96">
        <f t="shared" si="136"/>
        <v>1.9578686493184634</v>
      </c>
      <c r="L128" s="93">
        <v>1571</v>
      </c>
      <c r="M128" s="93">
        <v>886</v>
      </c>
      <c r="N128" s="98">
        <f t="shared" si="137"/>
        <v>21.957868649318463</v>
      </c>
      <c r="O128" s="93">
        <v>573</v>
      </c>
      <c r="P128" s="93">
        <v>334</v>
      </c>
      <c r="Q128" s="94">
        <f t="shared" si="138"/>
        <v>8.277571251548947</v>
      </c>
      <c r="R128" s="97">
        <f t="shared" si="115"/>
        <v>68</v>
      </c>
      <c r="S128" s="97">
        <v>67</v>
      </c>
      <c r="T128" s="96">
        <f t="shared" si="116"/>
        <v>98.529411764705884</v>
      </c>
      <c r="U128" s="95">
        <v>1</v>
      </c>
      <c r="V128" s="96">
        <f t="shared" si="117"/>
        <v>1.4705882352941175</v>
      </c>
      <c r="W128" s="93">
        <v>32</v>
      </c>
      <c r="X128" s="93">
        <v>0</v>
      </c>
      <c r="Y128" s="93">
        <v>60</v>
      </c>
      <c r="Z128" s="99">
        <f t="shared" si="118"/>
        <v>1.486988847583643</v>
      </c>
      <c r="AA128" s="93">
        <v>60</v>
      </c>
      <c r="AB128" s="31">
        <v>0</v>
      </c>
      <c r="AC128" s="99">
        <f t="shared" si="119"/>
        <v>1.486988847583643</v>
      </c>
      <c r="AD128" s="100">
        <v>68.895092212556705</v>
      </c>
      <c r="AE128" s="101">
        <v>52.111455194201099</v>
      </c>
      <c r="AF128" s="101">
        <v>485.479701492537</v>
      </c>
      <c r="AG128" s="101">
        <v>547.24406250000004</v>
      </c>
      <c r="AH128" s="96">
        <v>9</v>
      </c>
      <c r="AI128" s="102">
        <v>12</v>
      </c>
      <c r="AJ128" s="97">
        <v>21</v>
      </c>
      <c r="AK128" s="96">
        <f t="shared" si="120"/>
        <v>31.343283582089555</v>
      </c>
      <c r="AL128" s="93">
        <v>11</v>
      </c>
      <c r="AM128" s="93">
        <v>0</v>
      </c>
      <c r="AN128" s="39">
        <f t="shared" si="128"/>
        <v>34.375</v>
      </c>
      <c r="AO128" s="93">
        <v>20</v>
      </c>
      <c r="AP128" s="99">
        <f t="shared" si="121"/>
        <v>33.333333333333329</v>
      </c>
      <c r="AQ128" s="45">
        <v>11</v>
      </c>
      <c r="AR128" s="170">
        <v>0</v>
      </c>
      <c r="AS128" s="99">
        <f t="shared" si="129"/>
        <v>18.333333333333332</v>
      </c>
      <c r="AT128" s="93">
        <v>10</v>
      </c>
      <c r="AU128" s="162">
        <f t="shared" si="130"/>
        <v>0.24783147459727387</v>
      </c>
      <c r="AV128" s="96" t="s">
        <v>456</v>
      </c>
      <c r="AW128" s="97">
        <f t="shared" si="131"/>
        <v>96</v>
      </c>
      <c r="AX128" s="97">
        <f t="shared" si="132"/>
        <v>0</v>
      </c>
      <c r="AY128" s="96">
        <f t="shared" si="122"/>
        <v>2.3791821561338291</v>
      </c>
      <c r="AZ128" s="97">
        <v>10</v>
      </c>
      <c r="BA128" s="97">
        <v>86</v>
      </c>
      <c r="BB128" s="97">
        <v>0</v>
      </c>
      <c r="BC128" s="97">
        <v>0</v>
      </c>
      <c r="BD128" s="97">
        <v>0</v>
      </c>
      <c r="BE128" s="93">
        <v>0</v>
      </c>
      <c r="BF128" s="93">
        <f t="shared" si="123"/>
        <v>86</v>
      </c>
      <c r="BG128" s="93">
        <f t="shared" si="124"/>
        <v>0</v>
      </c>
      <c r="BH128" s="93">
        <v>0</v>
      </c>
      <c r="BI128" s="93">
        <v>86</v>
      </c>
      <c r="BJ128" s="93">
        <v>0</v>
      </c>
      <c r="BK128" s="93">
        <v>0</v>
      </c>
      <c r="BL128" s="103">
        <v>0</v>
      </c>
      <c r="BM128" s="103">
        <v>0</v>
      </c>
      <c r="BN128" s="103">
        <v>68</v>
      </c>
      <c r="BO128" s="103">
        <v>0</v>
      </c>
      <c r="BP128" s="94">
        <f t="shared" si="125"/>
        <v>1.685254027261462</v>
      </c>
      <c r="BQ128" s="140">
        <v>2</v>
      </c>
      <c r="BR128" s="94">
        <f t="shared" si="126"/>
        <v>2.9411764705882351</v>
      </c>
      <c r="BS128" s="103">
        <f t="shared" si="139"/>
        <v>0</v>
      </c>
      <c r="BT128" s="103">
        <f t="shared" si="140"/>
        <v>52</v>
      </c>
      <c r="BU128" s="103">
        <f t="shared" si="141"/>
        <v>34</v>
      </c>
      <c r="BV128" s="103">
        <v>0</v>
      </c>
      <c r="BW128" s="103">
        <v>0</v>
      </c>
      <c r="BX128" s="103">
        <v>0</v>
      </c>
      <c r="BY128" s="103">
        <v>0</v>
      </c>
      <c r="BZ128" s="103">
        <v>52</v>
      </c>
      <c r="CA128" s="103">
        <v>34</v>
      </c>
      <c r="CB128" s="103">
        <v>0</v>
      </c>
      <c r="CC128" s="103">
        <v>0</v>
      </c>
      <c r="CD128" s="103">
        <v>0</v>
      </c>
      <c r="CE128" s="103">
        <f t="shared" si="142"/>
        <v>0</v>
      </c>
      <c r="CF128" s="103">
        <f t="shared" si="143"/>
        <v>0</v>
      </c>
      <c r="CG128" s="103">
        <f t="shared" si="144"/>
        <v>0</v>
      </c>
      <c r="CH128" s="91">
        <v>0</v>
      </c>
      <c r="CI128" s="91">
        <v>0</v>
      </c>
      <c r="CJ128" s="91">
        <v>0</v>
      </c>
      <c r="CK128" s="91">
        <v>0</v>
      </c>
      <c r="CL128" s="91">
        <v>0</v>
      </c>
      <c r="CM128" s="91">
        <v>0</v>
      </c>
      <c r="CN128" s="91">
        <v>0</v>
      </c>
      <c r="CO128" s="91">
        <v>0</v>
      </c>
      <c r="CP128" s="91">
        <v>0</v>
      </c>
      <c r="CQ128" s="103">
        <f t="shared" si="145"/>
        <v>0</v>
      </c>
      <c r="CR128" s="104">
        <f t="shared" si="146"/>
        <v>0</v>
      </c>
      <c r="CS128" s="103">
        <f t="shared" si="147"/>
        <v>0</v>
      </c>
      <c r="CT128" s="103">
        <f t="shared" si="148"/>
        <v>0</v>
      </c>
      <c r="CU128" s="103">
        <f t="shared" si="149"/>
        <v>0</v>
      </c>
      <c r="CV128" s="103">
        <f t="shared" si="150"/>
        <v>0</v>
      </c>
      <c r="CW128" s="103">
        <v>0</v>
      </c>
      <c r="CX128" s="103">
        <v>0</v>
      </c>
      <c r="CY128" s="103">
        <f t="shared" si="151"/>
        <v>0</v>
      </c>
      <c r="CZ128" s="103">
        <v>0</v>
      </c>
      <c r="DA128" s="103">
        <v>0</v>
      </c>
      <c r="DB128" s="103">
        <f t="shared" si="152"/>
        <v>0</v>
      </c>
      <c r="DC128" s="103">
        <v>0</v>
      </c>
      <c r="DD128" s="103">
        <v>0</v>
      </c>
      <c r="DE128" s="103">
        <f t="shared" si="153"/>
        <v>0</v>
      </c>
      <c r="DF128" s="103">
        <f t="shared" si="154"/>
        <v>0</v>
      </c>
      <c r="DG128" s="103">
        <f t="shared" si="155"/>
        <v>0</v>
      </c>
      <c r="DH128" s="103">
        <f t="shared" si="156"/>
        <v>0</v>
      </c>
      <c r="DI128" s="103">
        <v>0</v>
      </c>
      <c r="DJ128" s="103">
        <v>0</v>
      </c>
      <c r="DK128" s="103">
        <f t="shared" si="157"/>
        <v>0</v>
      </c>
      <c r="DL128" s="103">
        <v>0</v>
      </c>
      <c r="DM128" s="103">
        <v>0</v>
      </c>
      <c r="DN128" s="103">
        <f t="shared" si="158"/>
        <v>0</v>
      </c>
      <c r="DO128" s="103">
        <v>0</v>
      </c>
      <c r="DP128" s="103">
        <v>0</v>
      </c>
      <c r="DQ128" s="103">
        <f t="shared" si="159"/>
        <v>0</v>
      </c>
      <c r="DR128" s="103">
        <v>0</v>
      </c>
      <c r="DS128" s="103">
        <v>0</v>
      </c>
      <c r="DT128" s="103">
        <v>0</v>
      </c>
      <c r="DU128" s="103">
        <v>0</v>
      </c>
      <c r="DV128" s="105"/>
      <c r="DW128" s="105"/>
      <c r="DX128" s="103">
        <v>0</v>
      </c>
      <c r="DY128" s="103">
        <v>0</v>
      </c>
      <c r="DZ128" s="103">
        <v>0</v>
      </c>
      <c r="EA128" s="103">
        <f t="shared" si="160"/>
        <v>0</v>
      </c>
      <c r="EB128" s="104" t="s">
        <v>453</v>
      </c>
      <c r="EC128" s="103">
        <f t="shared" si="161"/>
        <v>0</v>
      </c>
      <c r="ED128" s="103">
        <f t="shared" si="162"/>
        <v>0</v>
      </c>
      <c r="EE128" s="103">
        <f t="shared" si="163"/>
        <v>0</v>
      </c>
      <c r="EF128" s="103">
        <v>0</v>
      </c>
      <c r="EG128" s="103">
        <v>0</v>
      </c>
      <c r="EH128" s="103">
        <v>0</v>
      </c>
      <c r="EI128" s="103">
        <v>0</v>
      </c>
      <c r="EJ128" s="103">
        <v>0</v>
      </c>
      <c r="EK128" s="103">
        <v>0</v>
      </c>
      <c r="EL128" s="103">
        <v>0</v>
      </c>
      <c r="EM128" s="103">
        <v>0</v>
      </c>
      <c r="EN128" s="103">
        <v>0</v>
      </c>
      <c r="EO128" s="103">
        <f t="shared" si="134"/>
        <v>0</v>
      </c>
      <c r="EP128" s="104" t="s">
        <v>453</v>
      </c>
      <c r="EQ128" s="103">
        <v>8</v>
      </c>
      <c r="ER128" s="103">
        <f t="shared" si="164"/>
        <v>3</v>
      </c>
      <c r="ES128" s="94">
        <f t="shared" si="127"/>
        <v>37.5</v>
      </c>
      <c r="ET128" s="103">
        <v>1</v>
      </c>
      <c r="EU128" s="103">
        <v>0</v>
      </c>
      <c r="EV128" s="103">
        <v>2</v>
      </c>
      <c r="EW128" s="103">
        <v>0</v>
      </c>
      <c r="EX128" s="105">
        <v>1178.3566666666666</v>
      </c>
      <c r="EY128" s="105">
        <v>654.53</v>
      </c>
      <c r="EZ128" s="105">
        <v>1559.8</v>
      </c>
      <c r="FA128" s="91">
        <v>0</v>
      </c>
    </row>
    <row r="129" spans="1:157" s="109" customFormat="1">
      <c r="A129" s="26" t="s">
        <v>212</v>
      </c>
      <c r="B129" s="26" t="s">
        <v>215</v>
      </c>
      <c r="C129" s="29" t="s">
        <v>30</v>
      </c>
      <c r="D129" s="31">
        <v>2867</v>
      </c>
      <c r="E129" s="31">
        <f t="shared" si="112"/>
        <v>137</v>
      </c>
      <c r="F129" s="31">
        <v>137</v>
      </c>
      <c r="G129" s="34">
        <f t="shared" si="113"/>
        <v>100</v>
      </c>
      <c r="H129" s="32">
        <v>0</v>
      </c>
      <c r="I129" s="30">
        <f t="shared" si="114"/>
        <v>0</v>
      </c>
      <c r="J129" s="41">
        <v>111</v>
      </c>
      <c r="K129" s="30">
        <f t="shared" si="136"/>
        <v>3.8716428322288103</v>
      </c>
      <c r="L129" s="31">
        <v>1008</v>
      </c>
      <c r="M129" s="31">
        <v>530</v>
      </c>
      <c r="N129" s="90">
        <f t="shared" si="137"/>
        <v>18.486222532263692</v>
      </c>
      <c r="O129" s="31">
        <v>352</v>
      </c>
      <c r="P129" s="31">
        <v>187</v>
      </c>
      <c r="Q129" s="34">
        <f t="shared" si="138"/>
        <v>6.5224973840251135</v>
      </c>
      <c r="R129" s="41">
        <f t="shared" si="115"/>
        <v>10</v>
      </c>
      <c r="S129" s="41">
        <v>10</v>
      </c>
      <c r="T129" s="30">
        <f t="shared" si="116"/>
        <v>100</v>
      </c>
      <c r="U129" s="32">
        <v>0</v>
      </c>
      <c r="V129" s="30">
        <f t="shared" si="117"/>
        <v>0</v>
      </c>
      <c r="W129" s="31">
        <v>3</v>
      </c>
      <c r="X129" s="31">
        <v>0</v>
      </c>
      <c r="Y129" s="31">
        <v>9</v>
      </c>
      <c r="Z129" s="39">
        <f t="shared" si="118"/>
        <v>0.31391698639693061</v>
      </c>
      <c r="AA129" s="31">
        <v>9</v>
      </c>
      <c r="AB129" s="31">
        <v>0</v>
      </c>
      <c r="AC129" s="39">
        <f t="shared" si="119"/>
        <v>0.31391698639693061</v>
      </c>
      <c r="AD129" s="42">
        <v>105.3909166666667</v>
      </c>
      <c r="AE129" s="38">
        <v>168.23299999999998</v>
      </c>
      <c r="AF129" s="38">
        <v>333.49599999999998</v>
      </c>
      <c r="AG129" s="38">
        <v>535.28</v>
      </c>
      <c r="AH129" s="30">
        <v>3</v>
      </c>
      <c r="AI129" s="40">
        <v>7.666666666666667</v>
      </c>
      <c r="AJ129" s="41">
        <v>7</v>
      </c>
      <c r="AK129" s="30">
        <f t="shared" si="120"/>
        <v>70</v>
      </c>
      <c r="AL129" s="31">
        <v>2</v>
      </c>
      <c r="AM129" s="31">
        <v>0</v>
      </c>
      <c r="AN129" s="39">
        <f t="shared" si="128"/>
        <v>66.666666666666657</v>
      </c>
      <c r="AO129" s="31">
        <v>6</v>
      </c>
      <c r="AP129" s="39">
        <f t="shared" si="121"/>
        <v>66.666666666666657</v>
      </c>
      <c r="AQ129" s="45">
        <v>2</v>
      </c>
      <c r="AR129" s="169">
        <v>0</v>
      </c>
      <c r="AS129" s="39">
        <f t="shared" si="129"/>
        <v>22.222222222222221</v>
      </c>
      <c r="AT129" s="31">
        <v>1</v>
      </c>
      <c r="AU129" s="156">
        <f t="shared" si="130"/>
        <v>3.4879665155214512E-2</v>
      </c>
      <c r="AV129" s="96" t="s">
        <v>456</v>
      </c>
      <c r="AW129" s="41">
        <f t="shared" si="131"/>
        <v>41</v>
      </c>
      <c r="AX129" s="41">
        <f t="shared" si="132"/>
        <v>0</v>
      </c>
      <c r="AY129" s="30">
        <f t="shared" si="122"/>
        <v>1.430066271363795</v>
      </c>
      <c r="AZ129" s="41">
        <v>9</v>
      </c>
      <c r="BA129" s="41">
        <v>32</v>
      </c>
      <c r="BB129" s="41">
        <v>0</v>
      </c>
      <c r="BC129" s="41">
        <v>0</v>
      </c>
      <c r="BD129" s="41">
        <v>0</v>
      </c>
      <c r="BE129" s="31">
        <v>0</v>
      </c>
      <c r="BF129" s="31">
        <f t="shared" si="123"/>
        <v>19</v>
      </c>
      <c r="BG129" s="31">
        <f t="shared" si="124"/>
        <v>0</v>
      </c>
      <c r="BH129" s="31">
        <v>9</v>
      </c>
      <c r="BI129" s="31">
        <v>10</v>
      </c>
      <c r="BJ129" s="31">
        <v>0</v>
      </c>
      <c r="BK129" s="31">
        <v>0</v>
      </c>
      <c r="BL129" s="45">
        <v>0</v>
      </c>
      <c r="BM129" s="45">
        <v>0</v>
      </c>
      <c r="BN129" s="45">
        <v>17</v>
      </c>
      <c r="BO129" s="45">
        <v>0</v>
      </c>
      <c r="BP129" s="34">
        <f t="shared" si="125"/>
        <v>0.59295430763864665</v>
      </c>
      <c r="BQ129" s="134">
        <v>0</v>
      </c>
      <c r="BR129" s="94">
        <f t="shared" si="126"/>
        <v>0</v>
      </c>
      <c r="BS129" s="45">
        <f t="shared" si="139"/>
        <v>12</v>
      </c>
      <c r="BT129" s="45">
        <f t="shared" si="140"/>
        <v>1</v>
      </c>
      <c r="BU129" s="45">
        <f t="shared" si="141"/>
        <v>6</v>
      </c>
      <c r="BV129" s="45">
        <v>9</v>
      </c>
      <c r="BW129" s="45">
        <v>0</v>
      </c>
      <c r="BX129" s="45">
        <v>0</v>
      </c>
      <c r="BY129" s="45">
        <v>3</v>
      </c>
      <c r="BZ129" s="45">
        <v>1</v>
      </c>
      <c r="CA129" s="45">
        <v>6</v>
      </c>
      <c r="CB129" s="45">
        <v>0</v>
      </c>
      <c r="CC129" s="45">
        <v>0</v>
      </c>
      <c r="CD129" s="45">
        <v>0</v>
      </c>
      <c r="CE129" s="45">
        <f t="shared" si="142"/>
        <v>0</v>
      </c>
      <c r="CF129" s="45">
        <f t="shared" si="143"/>
        <v>0</v>
      </c>
      <c r="CG129" s="45">
        <f t="shared" si="144"/>
        <v>0</v>
      </c>
      <c r="CH129" s="46">
        <v>0</v>
      </c>
      <c r="CI129" s="46">
        <v>0</v>
      </c>
      <c r="CJ129" s="46">
        <v>0</v>
      </c>
      <c r="CK129" s="46">
        <v>0</v>
      </c>
      <c r="CL129" s="46">
        <v>0</v>
      </c>
      <c r="CM129" s="46">
        <v>0</v>
      </c>
      <c r="CN129" s="46">
        <v>0</v>
      </c>
      <c r="CO129" s="46">
        <v>0</v>
      </c>
      <c r="CP129" s="46">
        <v>0</v>
      </c>
      <c r="CQ129" s="45">
        <f t="shared" si="145"/>
        <v>2</v>
      </c>
      <c r="CR129" s="47">
        <f t="shared" si="146"/>
        <v>6.9759330310429024E-2</v>
      </c>
      <c r="CS129" s="45">
        <f t="shared" si="147"/>
        <v>2</v>
      </c>
      <c r="CT129" s="45">
        <f t="shared" si="148"/>
        <v>1</v>
      </c>
      <c r="CU129" s="45">
        <f t="shared" si="149"/>
        <v>1</v>
      </c>
      <c r="CV129" s="45">
        <f t="shared" si="150"/>
        <v>0</v>
      </c>
      <c r="CW129" s="45">
        <v>0</v>
      </c>
      <c r="CX129" s="45">
        <v>0</v>
      </c>
      <c r="CY129" s="45">
        <f t="shared" si="151"/>
        <v>2</v>
      </c>
      <c r="CZ129" s="45">
        <v>1</v>
      </c>
      <c r="DA129" s="45">
        <v>1</v>
      </c>
      <c r="DB129" s="45">
        <f t="shared" si="152"/>
        <v>0</v>
      </c>
      <c r="DC129" s="45">
        <v>0</v>
      </c>
      <c r="DD129" s="45">
        <v>0</v>
      </c>
      <c r="DE129" s="45">
        <f t="shared" si="153"/>
        <v>0</v>
      </c>
      <c r="DF129" s="45">
        <f t="shared" si="154"/>
        <v>0</v>
      </c>
      <c r="DG129" s="45">
        <f t="shared" si="155"/>
        <v>0</v>
      </c>
      <c r="DH129" s="45">
        <f t="shared" si="156"/>
        <v>0</v>
      </c>
      <c r="DI129" s="45">
        <v>0</v>
      </c>
      <c r="DJ129" s="45">
        <v>0</v>
      </c>
      <c r="DK129" s="45">
        <f t="shared" si="157"/>
        <v>0</v>
      </c>
      <c r="DL129" s="45">
        <v>0</v>
      </c>
      <c r="DM129" s="45">
        <v>0</v>
      </c>
      <c r="DN129" s="45">
        <f t="shared" si="158"/>
        <v>0</v>
      </c>
      <c r="DO129" s="45">
        <v>0</v>
      </c>
      <c r="DP129" s="45">
        <v>0</v>
      </c>
      <c r="DQ129" s="45">
        <f t="shared" si="159"/>
        <v>0</v>
      </c>
      <c r="DR129" s="45">
        <v>0</v>
      </c>
      <c r="DS129" s="45">
        <v>0</v>
      </c>
      <c r="DT129" s="45">
        <v>0</v>
      </c>
      <c r="DU129" s="45">
        <v>0</v>
      </c>
      <c r="DV129" s="48">
        <v>870.85</v>
      </c>
      <c r="DW129" s="48"/>
      <c r="DX129" s="45">
        <v>4</v>
      </c>
      <c r="DY129" s="45">
        <v>0</v>
      </c>
      <c r="DZ129" s="45">
        <v>0</v>
      </c>
      <c r="EA129" s="45">
        <f t="shared" si="160"/>
        <v>1</v>
      </c>
      <c r="EB129" s="47">
        <f t="shared" si="133"/>
        <v>50</v>
      </c>
      <c r="EC129" s="45">
        <f t="shared" si="161"/>
        <v>1</v>
      </c>
      <c r="ED129" s="45">
        <f t="shared" si="162"/>
        <v>0</v>
      </c>
      <c r="EE129" s="45">
        <f t="shared" si="163"/>
        <v>0</v>
      </c>
      <c r="EF129" s="45">
        <v>1</v>
      </c>
      <c r="EG129" s="45">
        <v>0</v>
      </c>
      <c r="EH129" s="45">
        <v>0</v>
      </c>
      <c r="EI129" s="45">
        <v>0</v>
      </c>
      <c r="EJ129" s="45">
        <v>0</v>
      </c>
      <c r="EK129" s="45">
        <v>0</v>
      </c>
      <c r="EL129" s="45">
        <v>0</v>
      </c>
      <c r="EM129" s="45">
        <v>0</v>
      </c>
      <c r="EN129" s="45">
        <v>0</v>
      </c>
      <c r="EO129" s="45">
        <f t="shared" si="134"/>
        <v>1</v>
      </c>
      <c r="EP129" s="47">
        <f t="shared" si="135"/>
        <v>50</v>
      </c>
      <c r="EQ129" s="45">
        <v>13</v>
      </c>
      <c r="ER129" s="45">
        <f t="shared" si="164"/>
        <v>4</v>
      </c>
      <c r="ES129" s="34">
        <f t="shared" si="127"/>
        <v>30.76923076923077</v>
      </c>
      <c r="ET129" s="45">
        <v>0</v>
      </c>
      <c r="EU129" s="45">
        <v>0</v>
      </c>
      <c r="EV129" s="45">
        <v>2</v>
      </c>
      <c r="EW129" s="45">
        <v>2</v>
      </c>
      <c r="EX129" s="48">
        <v>205.27500000000001</v>
      </c>
      <c r="EY129" s="48">
        <v>11.66</v>
      </c>
      <c r="EZ129" s="48">
        <v>381.18</v>
      </c>
      <c r="FA129" s="46">
        <v>0</v>
      </c>
    </row>
    <row r="130" spans="1:157" s="109" customFormat="1">
      <c r="A130" s="91" t="s">
        <v>280</v>
      </c>
      <c r="B130" s="91" t="s">
        <v>390</v>
      </c>
      <c r="C130" s="92" t="s">
        <v>33</v>
      </c>
      <c r="D130" s="93">
        <v>3807</v>
      </c>
      <c r="E130" s="93">
        <f t="shared" si="112"/>
        <v>115</v>
      </c>
      <c r="F130" s="93">
        <v>108</v>
      </c>
      <c r="G130" s="94">
        <f t="shared" si="113"/>
        <v>93.913043478260875</v>
      </c>
      <c r="H130" s="95">
        <v>7</v>
      </c>
      <c r="I130" s="96">
        <f t="shared" si="114"/>
        <v>6.0869565217391308</v>
      </c>
      <c r="J130" s="97">
        <v>101</v>
      </c>
      <c r="K130" s="96">
        <f t="shared" si="136"/>
        <v>2.6530076175466246</v>
      </c>
      <c r="L130" s="93">
        <v>1886</v>
      </c>
      <c r="M130" s="93">
        <v>993</v>
      </c>
      <c r="N130" s="98">
        <f t="shared" si="137"/>
        <v>26.083530338849485</v>
      </c>
      <c r="O130" s="93">
        <v>697</v>
      </c>
      <c r="P130" s="93">
        <v>358</v>
      </c>
      <c r="Q130" s="94">
        <f t="shared" si="138"/>
        <v>9.4037299711058573</v>
      </c>
      <c r="R130" s="97">
        <f t="shared" si="115"/>
        <v>58</v>
      </c>
      <c r="S130" s="97">
        <v>58</v>
      </c>
      <c r="T130" s="96">
        <f t="shared" si="116"/>
        <v>100</v>
      </c>
      <c r="U130" s="95">
        <v>0</v>
      </c>
      <c r="V130" s="96">
        <f t="shared" si="117"/>
        <v>0</v>
      </c>
      <c r="W130" s="93">
        <v>37</v>
      </c>
      <c r="X130" s="93">
        <v>0</v>
      </c>
      <c r="Y130" s="93">
        <v>54</v>
      </c>
      <c r="Z130" s="99">
        <f t="shared" si="118"/>
        <v>1.4184397163120568</v>
      </c>
      <c r="AA130" s="93">
        <v>54</v>
      </c>
      <c r="AB130" s="31">
        <v>0</v>
      </c>
      <c r="AC130" s="99">
        <f t="shared" si="119"/>
        <v>1.4184397163120568</v>
      </c>
      <c r="AD130" s="100">
        <v>125.802784893268</v>
      </c>
      <c r="AE130" s="101">
        <v>122.118874517375</v>
      </c>
      <c r="AF130" s="101">
        <v>766.70896551724104</v>
      </c>
      <c r="AG130" s="101">
        <v>918.16027027026996</v>
      </c>
      <c r="AH130" s="96">
        <v>5</v>
      </c>
      <c r="AI130" s="102">
        <v>6</v>
      </c>
      <c r="AJ130" s="97">
        <v>33</v>
      </c>
      <c r="AK130" s="96">
        <f t="shared" si="120"/>
        <v>56.896551724137936</v>
      </c>
      <c r="AL130" s="93">
        <v>29</v>
      </c>
      <c r="AM130" s="93">
        <v>0</v>
      </c>
      <c r="AN130" s="39">
        <f t="shared" si="128"/>
        <v>78.378378378378372</v>
      </c>
      <c r="AO130" s="93">
        <v>32</v>
      </c>
      <c r="AP130" s="99">
        <f t="shared" si="121"/>
        <v>59.259259259259252</v>
      </c>
      <c r="AQ130" s="45">
        <v>28</v>
      </c>
      <c r="AR130" s="170">
        <v>0</v>
      </c>
      <c r="AS130" s="99">
        <f t="shared" si="129"/>
        <v>51.851851851851848</v>
      </c>
      <c r="AT130" s="93">
        <v>8</v>
      </c>
      <c r="AU130" s="162">
        <f t="shared" si="130"/>
        <v>0.21013921723141582</v>
      </c>
      <c r="AV130" s="96" t="s">
        <v>456</v>
      </c>
      <c r="AW130" s="97">
        <f t="shared" si="131"/>
        <v>249</v>
      </c>
      <c r="AX130" s="97">
        <f t="shared" si="132"/>
        <v>0</v>
      </c>
      <c r="AY130" s="96">
        <f t="shared" si="122"/>
        <v>6.5405831363278173</v>
      </c>
      <c r="AZ130" s="97">
        <v>17</v>
      </c>
      <c r="BA130" s="97">
        <v>232</v>
      </c>
      <c r="BB130" s="97">
        <v>0</v>
      </c>
      <c r="BC130" s="97">
        <v>0</v>
      </c>
      <c r="BD130" s="97">
        <v>0</v>
      </c>
      <c r="BE130" s="93">
        <v>0</v>
      </c>
      <c r="BF130" s="93">
        <f t="shared" si="123"/>
        <v>233</v>
      </c>
      <c r="BG130" s="93">
        <f t="shared" si="124"/>
        <v>0</v>
      </c>
      <c r="BH130" s="93">
        <v>0</v>
      </c>
      <c r="BI130" s="93">
        <v>233</v>
      </c>
      <c r="BJ130" s="93">
        <v>0</v>
      </c>
      <c r="BK130" s="93">
        <v>0</v>
      </c>
      <c r="BL130" s="103">
        <v>0</v>
      </c>
      <c r="BM130" s="103">
        <v>0</v>
      </c>
      <c r="BN130" s="103">
        <v>180</v>
      </c>
      <c r="BO130" s="103">
        <v>0</v>
      </c>
      <c r="BP130" s="94">
        <f t="shared" si="125"/>
        <v>4.7281323877068555</v>
      </c>
      <c r="BQ130" s="140">
        <v>1</v>
      </c>
      <c r="BR130" s="94">
        <f t="shared" si="126"/>
        <v>0.55555555555555558</v>
      </c>
      <c r="BS130" s="103">
        <f t="shared" si="139"/>
        <v>0</v>
      </c>
      <c r="BT130" s="103">
        <f t="shared" si="140"/>
        <v>194</v>
      </c>
      <c r="BU130" s="103">
        <f t="shared" si="141"/>
        <v>39</v>
      </c>
      <c r="BV130" s="103">
        <v>0</v>
      </c>
      <c r="BW130" s="103">
        <v>0</v>
      </c>
      <c r="BX130" s="103">
        <v>0</v>
      </c>
      <c r="BY130" s="103">
        <v>0</v>
      </c>
      <c r="BZ130" s="103">
        <v>194</v>
      </c>
      <c r="CA130" s="103">
        <v>39</v>
      </c>
      <c r="CB130" s="103">
        <v>0</v>
      </c>
      <c r="CC130" s="103">
        <v>0</v>
      </c>
      <c r="CD130" s="103">
        <v>0</v>
      </c>
      <c r="CE130" s="103">
        <f t="shared" si="142"/>
        <v>0</v>
      </c>
      <c r="CF130" s="103">
        <f t="shared" si="143"/>
        <v>0</v>
      </c>
      <c r="CG130" s="103">
        <f t="shared" si="144"/>
        <v>0</v>
      </c>
      <c r="CH130" s="91">
        <v>0</v>
      </c>
      <c r="CI130" s="91">
        <v>0</v>
      </c>
      <c r="CJ130" s="91">
        <v>0</v>
      </c>
      <c r="CK130" s="91">
        <v>0</v>
      </c>
      <c r="CL130" s="91">
        <v>0</v>
      </c>
      <c r="CM130" s="91">
        <v>0</v>
      </c>
      <c r="CN130" s="91">
        <v>0</v>
      </c>
      <c r="CO130" s="91">
        <v>0</v>
      </c>
      <c r="CP130" s="91">
        <v>0</v>
      </c>
      <c r="CQ130" s="103">
        <f t="shared" si="145"/>
        <v>2</v>
      </c>
      <c r="CR130" s="104">
        <f t="shared" si="146"/>
        <v>5.2534804307853955E-2</v>
      </c>
      <c r="CS130" s="103">
        <f t="shared" si="147"/>
        <v>2</v>
      </c>
      <c r="CT130" s="103">
        <f t="shared" si="148"/>
        <v>0</v>
      </c>
      <c r="CU130" s="103">
        <f t="shared" si="149"/>
        <v>2</v>
      </c>
      <c r="CV130" s="103">
        <f t="shared" si="150"/>
        <v>0</v>
      </c>
      <c r="CW130" s="103">
        <v>0</v>
      </c>
      <c r="CX130" s="103">
        <v>0</v>
      </c>
      <c r="CY130" s="103">
        <f t="shared" si="151"/>
        <v>2</v>
      </c>
      <c r="CZ130" s="103">
        <v>0</v>
      </c>
      <c r="DA130" s="103">
        <v>2</v>
      </c>
      <c r="DB130" s="103">
        <f t="shared" si="152"/>
        <v>0</v>
      </c>
      <c r="DC130" s="103">
        <v>0</v>
      </c>
      <c r="DD130" s="103">
        <v>0</v>
      </c>
      <c r="DE130" s="103">
        <f t="shared" si="153"/>
        <v>0</v>
      </c>
      <c r="DF130" s="103">
        <f t="shared" si="154"/>
        <v>0</v>
      </c>
      <c r="DG130" s="103">
        <f t="shared" si="155"/>
        <v>0</v>
      </c>
      <c r="DH130" s="103">
        <f t="shared" si="156"/>
        <v>0</v>
      </c>
      <c r="DI130" s="103">
        <v>0</v>
      </c>
      <c r="DJ130" s="103">
        <v>0</v>
      </c>
      <c r="DK130" s="103">
        <f t="shared" si="157"/>
        <v>0</v>
      </c>
      <c r="DL130" s="103">
        <v>0</v>
      </c>
      <c r="DM130" s="103">
        <v>0</v>
      </c>
      <c r="DN130" s="103">
        <f t="shared" si="158"/>
        <v>0</v>
      </c>
      <c r="DO130" s="103">
        <v>0</v>
      </c>
      <c r="DP130" s="103">
        <v>0</v>
      </c>
      <c r="DQ130" s="103">
        <f t="shared" si="159"/>
        <v>0</v>
      </c>
      <c r="DR130" s="103">
        <v>0</v>
      </c>
      <c r="DS130" s="103">
        <v>0</v>
      </c>
      <c r="DT130" s="103">
        <v>0</v>
      </c>
      <c r="DU130" s="103">
        <v>0</v>
      </c>
      <c r="DV130" s="105">
        <v>967.57500000000005</v>
      </c>
      <c r="DW130" s="105"/>
      <c r="DX130" s="103">
        <v>21</v>
      </c>
      <c r="DY130" s="103">
        <v>0</v>
      </c>
      <c r="DZ130" s="103">
        <v>0</v>
      </c>
      <c r="EA130" s="103">
        <f t="shared" si="160"/>
        <v>0</v>
      </c>
      <c r="EB130" s="104">
        <f t="shared" si="133"/>
        <v>0</v>
      </c>
      <c r="EC130" s="103">
        <f t="shared" si="161"/>
        <v>0</v>
      </c>
      <c r="ED130" s="103">
        <f t="shared" si="162"/>
        <v>0</v>
      </c>
      <c r="EE130" s="103">
        <f t="shared" si="163"/>
        <v>0</v>
      </c>
      <c r="EF130" s="103">
        <v>0</v>
      </c>
      <c r="EG130" s="103">
        <v>0</v>
      </c>
      <c r="EH130" s="103">
        <v>0</v>
      </c>
      <c r="EI130" s="103">
        <v>0</v>
      </c>
      <c r="EJ130" s="103">
        <v>0</v>
      </c>
      <c r="EK130" s="103">
        <v>0</v>
      </c>
      <c r="EL130" s="103">
        <v>0</v>
      </c>
      <c r="EM130" s="103">
        <v>0</v>
      </c>
      <c r="EN130" s="103">
        <v>0</v>
      </c>
      <c r="EO130" s="103">
        <f t="shared" si="134"/>
        <v>2</v>
      </c>
      <c r="EP130" s="104">
        <f t="shared" si="135"/>
        <v>100</v>
      </c>
      <c r="EQ130" s="103">
        <v>2</v>
      </c>
      <c r="ER130" s="103">
        <f t="shared" si="164"/>
        <v>0</v>
      </c>
      <c r="ES130" s="94">
        <f t="shared" si="127"/>
        <v>0</v>
      </c>
      <c r="ET130" s="103">
        <v>0</v>
      </c>
      <c r="EU130" s="103">
        <v>0</v>
      </c>
      <c r="EV130" s="103">
        <v>0</v>
      </c>
      <c r="EW130" s="103">
        <v>0</v>
      </c>
      <c r="EX130" s="105"/>
      <c r="EY130" s="105"/>
      <c r="EZ130" s="105"/>
      <c r="FA130" s="91">
        <v>0</v>
      </c>
    </row>
    <row r="131" spans="1:157" s="109" customFormat="1">
      <c r="A131" s="26" t="s">
        <v>168</v>
      </c>
      <c r="B131" s="26" t="s">
        <v>209</v>
      </c>
      <c r="C131" s="29" t="s">
        <v>30</v>
      </c>
      <c r="D131" s="31">
        <v>4642</v>
      </c>
      <c r="E131" s="31">
        <f t="shared" si="112"/>
        <v>162</v>
      </c>
      <c r="F131" s="33">
        <v>162</v>
      </c>
      <c r="G131" s="34">
        <f t="shared" si="113"/>
        <v>100</v>
      </c>
      <c r="H131" s="32">
        <v>0</v>
      </c>
      <c r="I131" s="30">
        <f t="shared" si="114"/>
        <v>0</v>
      </c>
      <c r="J131" s="32">
        <v>115</v>
      </c>
      <c r="K131" s="30">
        <f t="shared" si="136"/>
        <v>2.4773804394657475</v>
      </c>
      <c r="L131" s="31">
        <v>2590</v>
      </c>
      <c r="M131" s="31">
        <v>1028</v>
      </c>
      <c r="N131" s="90">
        <f t="shared" si="137"/>
        <v>22.145626884963381</v>
      </c>
      <c r="O131" s="31">
        <v>506</v>
      </c>
      <c r="P131" s="31">
        <v>288</v>
      </c>
      <c r="Q131" s="34">
        <f t="shared" si="138"/>
        <v>6.2042223179663933</v>
      </c>
      <c r="R131" s="32">
        <f t="shared" si="115"/>
        <v>124</v>
      </c>
      <c r="S131" s="32">
        <v>123</v>
      </c>
      <c r="T131" s="30">
        <f t="shared" si="116"/>
        <v>99.193548387096769</v>
      </c>
      <c r="U131" s="32">
        <v>1</v>
      </c>
      <c r="V131" s="30">
        <f t="shared" si="117"/>
        <v>0.80645161290322576</v>
      </c>
      <c r="W131" s="33">
        <v>31</v>
      </c>
      <c r="X131" s="33">
        <v>0</v>
      </c>
      <c r="Y131" s="33">
        <v>76</v>
      </c>
      <c r="Z131" s="39">
        <f t="shared" si="118"/>
        <v>1.6372253339077985</v>
      </c>
      <c r="AA131" s="33">
        <v>76</v>
      </c>
      <c r="AB131" s="31">
        <v>0</v>
      </c>
      <c r="AC131" s="39">
        <f t="shared" si="119"/>
        <v>1.6372253339077985</v>
      </c>
      <c r="AD131" s="42">
        <v>79.587878280948175</v>
      </c>
      <c r="AE131" s="38">
        <v>84.817722498827337</v>
      </c>
      <c r="AF131" s="38">
        <v>424.10796747967464</v>
      </c>
      <c r="AG131" s="38">
        <v>645.43096774193555</v>
      </c>
      <c r="AH131" s="30">
        <v>6.7073170731707314</v>
      </c>
      <c r="AI131" s="40">
        <v>10.709677419354838</v>
      </c>
      <c r="AJ131" s="41">
        <v>66</v>
      </c>
      <c r="AK131" s="30">
        <f t="shared" si="120"/>
        <v>53.658536585365859</v>
      </c>
      <c r="AL131" s="31">
        <v>9</v>
      </c>
      <c r="AM131" s="31">
        <v>0</v>
      </c>
      <c r="AN131" s="39">
        <f t="shared" si="128"/>
        <v>29.032258064516132</v>
      </c>
      <c r="AO131" s="31">
        <v>46</v>
      </c>
      <c r="AP131" s="39">
        <f t="shared" si="121"/>
        <v>60.526315789473685</v>
      </c>
      <c r="AQ131" s="45">
        <v>9</v>
      </c>
      <c r="AR131" s="169">
        <v>0</v>
      </c>
      <c r="AS131" s="39">
        <f t="shared" si="129"/>
        <v>11.842105263157894</v>
      </c>
      <c r="AT131" s="31">
        <v>2</v>
      </c>
      <c r="AU131" s="156">
        <f t="shared" si="130"/>
        <v>4.3084877208099955E-2</v>
      </c>
      <c r="AV131" s="96" t="s">
        <v>456</v>
      </c>
      <c r="AW131" s="41">
        <f t="shared" si="131"/>
        <v>51</v>
      </c>
      <c r="AX131" s="41">
        <f t="shared" si="132"/>
        <v>0</v>
      </c>
      <c r="AY131" s="30">
        <f t="shared" si="122"/>
        <v>1.0986643688065489</v>
      </c>
      <c r="AZ131" s="43">
        <v>0</v>
      </c>
      <c r="BA131" s="43">
        <v>51</v>
      </c>
      <c r="BB131" s="43">
        <v>0</v>
      </c>
      <c r="BC131" s="41">
        <v>0</v>
      </c>
      <c r="BD131" s="41">
        <v>0</v>
      </c>
      <c r="BE131" s="31">
        <v>0</v>
      </c>
      <c r="BF131" s="31">
        <f t="shared" si="123"/>
        <v>29</v>
      </c>
      <c r="BG131" s="31">
        <f t="shared" si="124"/>
        <v>0</v>
      </c>
      <c r="BH131" s="31">
        <v>0</v>
      </c>
      <c r="BI131" s="31">
        <v>29</v>
      </c>
      <c r="BJ131" s="31">
        <v>0</v>
      </c>
      <c r="BK131" s="31">
        <v>0</v>
      </c>
      <c r="BL131" s="45">
        <v>0</v>
      </c>
      <c r="BM131" s="45">
        <v>0</v>
      </c>
      <c r="BN131" s="45">
        <v>29</v>
      </c>
      <c r="BO131" s="45">
        <v>0</v>
      </c>
      <c r="BP131" s="34">
        <f t="shared" si="125"/>
        <v>0.6247307195174493</v>
      </c>
      <c r="BQ131" s="134">
        <v>1</v>
      </c>
      <c r="BR131" s="94">
        <f t="shared" si="126"/>
        <v>3.4482758620689653</v>
      </c>
      <c r="BS131" s="45">
        <f t="shared" si="139"/>
        <v>4</v>
      </c>
      <c r="BT131" s="45">
        <f t="shared" si="140"/>
        <v>6</v>
      </c>
      <c r="BU131" s="45">
        <f t="shared" si="141"/>
        <v>20</v>
      </c>
      <c r="BV131" s="46">
        <v>0</v>
      </c>
      <c r="BW131" s="46">
        <v>0</v>
      </c>
      <c r="BX131" s="46">
        <v>0</v>
      </c>
      <c r="BY131" s="46">
        <v>4</v>
      </c>
      <c r="BZ131" s="46">
        <v>6</v>
      </c>
      <c r="CA131" s="46">
        <v>20</v>
      </c>
      <c r="CB131" s="46">
        <v>0</v>
      </c>
      <c r="CC131" s="46">
        <v>0</v>
      </c>
      <c r="CD131" s="46">
        <v>0</v>
      </c>
      <c r="CE131" s="45">
        <f t="shared" si="142"/>
        <v>0</v>
      </c>
      <c r="CF131" s="45">
        <f t="shared" si="143"/>
        <v>0</v>
      </c>
      <c r="CG131" s="45">
        <f t="shared" si="144"/>
        <v>0</v>
      </c>
      <c r="CH131" s="46">
        <v>0</v>
      </c>
      <c r="CI131" s="46">
        <v>0</v>
      </c>
      <c r="CJ131" s="46">
        <v>0</v>
      </c>
      <c r="CK131" s="46">
        <v>0</v>
      </c>
      <c r="CL131" s="46">
        <v>0</v>
      </c>
      <c r="CM131" s="46">
        <v>0</v>
      </c>
      <c r="CN131" s="46">
        <v>0</v>
      </c>
      <c r="CO131" s="46">
        <v>0</v>
      </c>
      <c r="CP131" s="46">
        <v>0</v>
      </c>
      <c r="CQ131" s="45">
        <f t="shared" si="145"/>
        <v>0</v>
      </c>
      <c r="CR131" s="47">
        <f t="shared" si="146"/>
        <v>0</v>
      </c>
      <c r="CS131" s="45">
        <f t="shared" si="147"/>
        <v>0</v>
      </c>
      <c r="CT131" s="45">
        <f t="shared" si="148"/>
        <v>0</v>
      </c>
      <c r="CU131" s="45">
        <f t="shared" si="149"/>
        <v>0</v>
      </c>
      <c r="CV131" s="45">
        <f t="shared" si="150"/>
        <v>0</v>
      </c>
      <c r="CW131" s="45">
        <v>0</v>
      </c>
      <c r="CX131" s="45">
        <v>0</v>
      </c>
      <c r="CY131" s="45">
        <f t="shared" si="151"/>
        <v>0</v>
      </c>
      <c r="CZ131" s="45">
        <v>0</v>
      </c>
      <c r="DA131" s="45">
        <v>0</v>
      </c>
      <c r="DB131" s="45">
        <f t="shared" si="152"/>
        <v>0</v>
      </c>
      <c r="DC131" s="45">
        <v>0</v>
      </c>
      <c r="DD131" s="45">
        <v>0</v>
      </c>
      <c r="DE131" s="45">
        <f t="shared" si="153"/>
        <v>0</v>
      </c>
      <c r="DF131" s="45">
        <f t="shared" si="154"/>
        <v>0</v>
      </c>
      <c r="DG131" s="45">
        <f t="shared" si="155"/>
        <v>0</v>
      </c>
      <c r="DH131" s="45">
        <f t="shared" si="156"/>
        <v>0</v>
      </c>
      <c r="DI131" s="45">
        <v>0</v>
      </c>
      <c r="DJ131" s="45">
        <v>0</v>
      </c>
      <c r="DK131" s="45">
        <f t="shared" si="157"/>
        <v>0</v>
      </c>
      <c r="DL131" s="45">
        <v>0</v>
      </c>
      <c r="DM131" s="45">
        <v>0</v>
      </c>
      <c r="DN131" s="45">
        <f t="shared" si="158"/>
        <v>0</v>
      </c>
      <c r="DO131" s="45">
        <v>0</v>
      </c>
      <c r="DP131" s="45">
        <v>0</v>
      </c>
      <c r="DQ131" s="45">
        <f t="shared" si="159"/>
        <v>0</v>
      </c>
      <c r="DR131" s="45">
        <v>0</v>
      </c>
      <c r="DS131" s="45">
        <v>0</v>
      </c>
      <c r="DT131" s="45">
        <v>0</v>
      </c>
      <c r="DU131" s="45">
        <v>0</v>
      </c>
      <c r="DV131" s="48"/>
      <c r="DW131" s="48"/>
      <c r="DX131" s="45">
        <v>0</v>
      </c>
      <c r="DY131" s="45">
        <v>0</v>
      </c>
      <c r="DZ131" s="45">
        <v>0</v>
      </c>
      <c r="EA131" s="45">
        <f t="shared" si="160"/>
        <v>0</v>
      </c>
      <c r="EB131" s="106" t="s">
        <v>453</v>
      </c>
      <c r="EC131" s="45">
        <f t="shared" si="161"/>
        <v>0</v>
      </c>
      <c r="ED131" s="45">
        <f t="shared" si="162"/>
        <v>0</v>
      </c>
      <c r="EE131" s="45">
        <f t="shared" si="163"/>
        <v>0</v>
      </c>
      <c r="EF131" s="45">
        <v>0</v>
      </c>
      <c r="EG131" s="45">
        <v>0</v>
      </c>
      <c r="EH131" s="45">
        <v>0</v>
      </c>
      <c r="EI131" s="45">
        <v>0</v>
      </c>
      <c r="EJ131" s="45">
        <v>0</v>
      </c>
      <c r="EK131" s="45">
        <v>0</v>
      </c>
      <c r="EL131" s="45">
        <v>0</v>
      </c>
      <c r="EM131" s="45">
        <v>0</v>
      </c>
      <c r="EN131" s="45">
        <v>0</v>
      </c>
      <c r="EO131" s="45">
        <f t="shared" si="134"/>
        <v>0</v>
      </c>
      <c r="EP131" s="106" t="s">
        <v>453</v>
      </c>
      <c r="EQ131" s="45">
        <v>8</v>
      </c>
      <c r="ER131" s="45">
        <f t="shared" si="164"/>
        <v>7</v>
      </c>
      <c r="ES131" s="34">
        <f t="shared" si="127"/>
        <v>87.5</v>
      </c>
      <c r="ET131" s="45">
        <v>2</v>
      </c>
      <c r="EU131" s="45">
        <v>1</v>
      </c>
      <c r="EV131" s="45">
        <v>4</v>
      </c>
      <c r="EW131" s="45">
        <v>0</v>
      </c>
      <c r="EX131" s="48">
        <v>2612</v>
      </c>
      <c r="EY131" s="48">
        <v>175</v>
      </c>
      <c r="EZ131" s="48">
        <v>12415</v>
      </c>
      <c r="FA131" s="46">
        <v>0</v>
      </c>
    </row>
    <row r="132" spans="1:157" s="109" customFormat="1">
      <c r="A132" s="91" t="s">
        <v>281</v>
      </c>
      <c r="B132" s="91" t="s">
        <v>390</v>
      </c>
      <c r="C132" s="92" t="s">
        <v>19</v>
      </c>
      <c r="D132" s="93">
        <v>5736</v>
      </c>
      <c r="E132" s="93">
        <f t="shared" si="112"/>
        <v>153</v>
      </c>
      <c r="F132" s="93">
        <v>149</v>
      </c>
      <c r="G132" s="94">
        <f t="shared" si="113"/>
        <v>97.385620915032675</v>
      </c>
      <c r="H132" s="95">
        <v>4</v>
      </c>
      <c r="I132" s="96">
        <f t="shared" si="114"/>
        <v>2.6143790849673203</v>
      </c>
      <c r="J132" s="97">
        <v>136</v>
      </c>
      <c r="K132" s="96">
        <f t="shared" si="136"/>
        <v>2.3709902370990235</v>
      </c>
      <c r="L132" s="93">
        <v>2099</v>
      </c>
      <c r="M132" s="93">
        <v>1137</v>
      </c>
      <c r="N132" s="98">
        <f t="shared" si="137"/>
        <v>19.822175732217573</v>
      </c>
      <c r="O132" s="93">
        <v>780</v>
      </c>
      <c r="P132" s="93">
        <v>445</v>
      </c>
      <c r="Q132" s="94">
        <f t="shared" si="138"/>
        <v>7.7580195258019531</v>
      </c>
      <c r="R132" s="97">
        <f t="shared" si="115"/>
        <v>83</v>
      </c>
      <c r="S132" s="97">
        <v>83</v>
      </c>
      <c r="T132" s="96">
        <f t="shared" si="116"/>
        <v>100</v>
      </c>
      <c r="U132" s="95">
        <v>0</v>
      </c>
      <c r="V132" s="96">
        <f t="shared" si="117"/>
        <v>0</v>
      </c>
      <c r="W132" s="93">
        <v>39</v>
      </c>
      <c r="X132" s="93">
        <v>0</v>
      </c>
      <c r="Y132" s="93">
        <v>72</v>
      </c>
      <c r="Z132" s="99">
        <f t="shared" si="118"/>
        <v>1.2552301255230125</v>
      </c>
      <c r="AA132" s="93">
        <v>72</v>
      </c>
      <c r="AB132" s="31">
        <v>0</v>
      </c>
      <c r="AC132" s="99">
        <f t="shared" si="119"/>
        <v>1.2552301255230125</v>
      </c>
      <c r="AD132" s="100">
        <v>71.5036179869808</v>
      </c>
      <c r="AE132" s="101">
        <v>62.8370463495609</v>
      </c>
      <c r="AF132" s="101">
        <v>526.47</v>
      </c>
      <c r="AG132" s="101">
        <v>514.33128205128196</v>
      </c>
      <c r="AH132" s="96">
        <v>10</v>
      </c>
      <c r="AI132" s="102">
        <v>11</v>
      </c>
      <c r="AJ132" s="97">
        <v>36</v>
      </c>
      <c r="AK132" s="96">
        <f t="shared" si="120"/>
        <v>43.373493975903614</v>
      </c>
      <c r="AL132" s="93">
        <v>23</v>
      </c>
      <c r="AM132" s="93">
        <v>0</v>
      </c>
      <c r="AN132" s="39">
        <f t="shared" si="128"/>
        <v>58.974358974358978</v>
      </c>
      <c r="AO132" s="93">
        <v>29</v>
      </c>
      <c r="AP132" s="99">
        <f t="shared" si="121"/>
        <v>40.277777777777779</v>
      </c>
      <c r="AQ132" s="45">
        <v>21</v>
      </c>
      <c r="AR132" s="170">
        <v>0</v>
      </c>
      <c r="AS132" s="99">
        <f t="shared" si="129"/>
        <v>29.166666666666668</v>
      </c>
      <c r="AT132" s="93">
        <v>24</v>
      </c>
      <c r="AU132" s="162">
        <f t="shared" si="130"/>
        <v>0.41841004184100417</v>
      </c>
      <c r="AV132" s="96" t="s">
        <v>456</v>
      </c>
      <c r="AW132" s="97">
        <f t="shared" si="131"/>
        <v>127</v>
      </c>
      <c r="AX132" s="97">
        <f t="shared" si="132"/>
        <v>0</v>
      </c>
      <c r="AY132" s="96">
        <f t="shared" si="122"/>
        <v>2.2140864714086472</v>
      </c>
      <c r="AZ132" s="97">
        <v>17</v>
      </c>
      <c r="BA132" s="97">
        <v>110</v>
      </c>
      <c r="BB132" s="97">
        <v>0</v>
      </c>
      <c r="BC132" s="97">
        <v>0</v>
      </c>
      <c r="BD132" s="97">
        <v>0</v>
      </c>
      <c r="BE132" s="93">
        <v>0</v>
      </c>
      <c r="BF132" s="93">
        <f t="shared" si="123"/>
        <v>112</v>
      </c>
      <c r="BG132" s="93">
        <f t="shared" si="124"/>
        <v>0</v>
      </c>
      <c r="BH132" s="93">
        <v>0</v>
      </c>
      <c r="BI132" s="93">
        <v>112</v>
      </c>
      <c r="BJ132" s="93">
        <v>0</v>
      </c>
      <c r="BK132" s="93">
        <v>0</v>
      </c>
      <c r="BL132" s="103">
        <v>0</v>
      </c>
      <c r="BM132" s="103">
        <v>0</v>
      </c>
      <c r="BN132" s="103">
        <v>103</v>
      </c>
      <c r="BO132" s="103">
        <v>0</v>
      </c>
      <c r="BP132" s="94">
        <f t="shared" si="125"/>
        <v>1.7956764295676428</v>
      </c>
      <c r="BQ132" s="140">
        <v>0</v>
      </c>
      <c r="BR132" s="94">
        <f t="shared" si="126"/>
        <v>0</v>
      </c>
      <c r="BS132" s="103">
        <f t="shared" si="139"/>
        <v>0</v>
      </c>
      <c r="BT132" s="103">
        <f t="shared" si="140"/>
        <v>91</v>
      </c>
      <c r="BU132" s="103">
        <f t="shared" si="141"/>
        <v>21</v>
      </c>
      <c r="BV132" s="103">
        <v>0</v>
      </c>
      <c r="BW132" s="103">
        <v>0</v>
      </c>
      <c r="BX132" s="103">
        <v>0</v>
      </c>
      <c r="BY132" s="103">
        <v>0</v>
      </c>
      <c r="BZ132" s="103">
        <v>91</v>
      </c>
      <c r="CA132" s="103">
        <v>21</v>
      </c>
      <c r="CB132" s="103">
        <v>0</v>
      </c>
      <c r="CC132" s="103">
        <v>0</v>
      </c>
      <c r="CD132" s="103">
        <v>0</v>
      </c>
      <c r="CE132" s="103">
        <f t="shared" si="142"/>
        <v>0</v>
      </c>
      <c r="CF132" s="103">
        <f t="shared" si="143"/>
        <v>0</v>
      </c>
      <c r="CG132" s="103">
        <f t="shared" si="144"/>
        <v>0</v>
      </c>
      <c r="CH132" s="91">
        <v>0</v>
      </c>
      <c r="CI132" s="91">
        <v>0</v>
      </c>
      <c r="CJ132" s="91">
        <v>0</v>
      </c>
      <c r="CK132" s="91">
        <v>0</v>
      </c>
      <c r="CL132" s="91">
        <v>0</v>
      </c>
      <c r="CM132" s="91">
        <v>0</v>
      </c>
      <c r="CN132" s="91">
        <v>0</v>
      </c>
      <c r="CO132" s="91">
        <v>0</v>
      </c>
      <c r="CP132" s="91">
        <v>0</v>
      </c>
      <c r="CQ132" s="103">
        <f t="shared" si="145"/>
        <v>1</v>
      </c>
      <c r="CR132" s="104">
        <f t="shared" si="146"/>
        <v>1.7433751743375175E-2</v>
      </c>
      <c r="CS132" s="103">
        <f t="shared" si="147"/>
        <v>1</v>
      </c>
      <c r="CT132" s="103">
        <f t="shared" si="148"/>
        <v>0</v>
      </c>
      <c r="CU132" s="103">
        <f t="shared" si="149"/>
        <v>1</v>
      </c>
      <c r="CV132" s="103">
        <f t="shared" si="150"/>
        <v>0</v>
      </c>
      <c r="CW132" s="103">
        <v>0</v>
      </c>
      <c r="CX132" s="103">
        <v>0</v>
      </c>
      <c r="CY132" s="103">
        <f t="shared" si="151"/>
        <v>1</v>
      </c>
      <c r="CZ132" s="103">
        <v>0</v>
      </c>
      <c r="DA132" s="103">
        <v>1</v>
      </c>
      <c r="DB132" s="103">
        <f t="shared" si="152"/>
        <v>0</v>
      </c>
      <c r="DC132" s="103">
        <v>0</v>
      </c>
      <c r="DD132" s="103">
        <v>0</v>
      </c>
      <c r="DE132" s="103">
        <f t="shared" si="153"/>
        <v>0</v>
      </c>
      <c r="DF132" s="103">
        <f t="shared" si="154"/>
        <v>0</v>
      </c>
      <c r="DG132" s="103">
        <f t="shared" si="155"/>
        <v>0</v>
      </c>
      <c r="DH132" s="103">
        <f t="shared" si="156"/>
        <v>0</v>
      </c>
      <c r="DI132" s="103">
        <v>0</v>
      </c>
      <c r="DJ132" s="103">
        <v>0</v>
      </c>
      <c r="DK132" s="103">
        <f t="shared" si="157"/>
        <v>0</v>
      </c>
      <c r="DL132" s="103">
        <v>0</v>
      </c>
      <c r="DM132" s="103">
        <v>0</v>
      </c>
      <c r="DN132" s="103">
        <f t="shared" si="158"/>
        <v>0</v>
      </c>
      <c r="DO132" s="103">
        <v>0</v>
      </c>
      <c r="DP132" s="103">
        <v>0</v>
      </c>
      <c r="DQ132" s="103">
        <f t="shared" si="159"/>
        <v>0</v>
      </c>
      <c r="DR132" s="103">
        <v>0</v>
      </c>
      <c r="DS132" s="103">
        <v>0</v>
      </c>
      <c r="DT132" s="103">
        <v>0</v>
      </c>
      <c r="DU132" s="103">
        <v>0</v>
      </c>
      <c r="DV132" s="105">
        <v>756.03</v>
      </c>
      <c r="DW132" s="105"/>
      <c r="DX132" s="103">
        <v>1</v>
      </c>
      <c r="DY132" s="103">
        <v>0</v>
      </c>
      <c r="DZ132" s="103">
        <v>0</v>
      </c>
      <c r="EA132" s="103">
        <f t="shared" si="160"/>
        <v>0</v>
      </c>
      <c r="EB132" s="104">
        <f t="shared" si="133"/>
        <v>0</v>
      </c>
      <c r="EC132" s="103">
        <f t="shared" si="161"/>
        <v>0</v>
      </c>
      <c r="ED132" s="103">
        <f t="shared" si="162"/>
        <v>0</v>
      </c>
      <c r="EE132" s="103">
        <f t="shared" si="163"/>
        <v>0</v>
      </c>
      <c r="EF132" s="103">
        <v>0</v>
      </c>
      <c r="EG132" s="103">
        <v>0</v>
      </c>
      <c r="EH132" s="103">
        <v>0</v>
      </c>
      <c r="EI132" s="103">
        <v>0</v>
      </c>
      <c r="EJ132" s="103">
        <v>0</v>
      </c>
      <c r="EK132" s="103">
        <v>0</v>
      </c>
      <c r="EL132" s="103">
        <v>0</v>
      </c>
      <c r="EM132" s="103">
        <v>0</v>
      </c>
      <c r="EN132" s="103">
        <v>0</v>
      </c>
      <c r="EO132" s="103">
        <f t="shared" si="134"/>
        <v>1</v>
      </c>
      <c r="EP132" s="104">
        <f t="shared" si="135"/>
        <v>100</v>
      </c>
      <c r="EQ132" s="103">
        <v>13</v>
      </c>
      <c r="ER132" s="103">
        <f t="shared" si="164"/>
        <v>1</v>
      </c>
      <c r="ES132" s="94">
        <f t="shared" si="127"/>
        <v>7.6923076923076925</v>
      </c>
      <c r="ET132" s="103">
        <v>0</v>
      </c>
      <c r="EU132" s="103">
        <v>0</v>
      </c>
      <c r="EV132" s="103">
        <v>1</v>
      </c>
      <c r="EW132" s="103">
        <v>0</v>
      </c>
      <c r="EX132" s="105">
        <v>1143.1099999999999</v>
      </c>
      <c r="EY132" s="105">
        <v>1143.1099999999999</v>
      </c>
      <c r="EZ132" s="105">
        <v>1143.1099999999999</v>
      </c>
      <c r="FA132" s="91">
        <v>0</v>
      </c>
    </row>
    <row r="133" spans="1:157" s="109" customFormat="1">
      <c r="A133" s="91" t="s">
        <v>282</v>
      </c>
      <c r="B133" s="91" t="s">
        <v>390</v>
      </c>
      <c r="C133" s="92" t="s">
        <v>19</v>
      </c>
      <c r="D133" s="93">
        <v>15223</v>
      </c>
      <c r="E133" s="93">
        <f t="shared" ref="E133:E196" si="165">F133+H133</f>
        <v>386</v>
      </c>
      <c r="F133" s="93">
        <v>366</v>
      </c>
      <c r="G133" s="94">
        <f t="shared" ref="G133:G196" si="166">(F133/E133)*100</f>
        <v>94.818652849740943</v>
      </c>
      <c r="H133" s="95">
        <v>20</v>
      </c>
      <c r="I133" s="96">
        <f t="shared" ref="I133:I196" si="167">(H133/E133)*100</f>
        <v>5.1813471502590671</v>
      </c>
      <c r="J133" s="97">
        <v>344</v>
      </c>
      <c r="K133" s="96">
        <f t="shared" si="136"/>
        <v>2.2597385535045653</v>
      </c>
      <c r="L133" s="93">
        <v>5668</v>
      </c>
      <c r="M133" s="93">
        <v>3104</v>
      </c>
      <c r="N133" s="98">
        <f t="shared" si="137"/>
        <v>20.390199040924916</v>
      </c>
      <c r="O133" s="93">
        <v>2067</v>
      </c>
      <c r="P133" s="93">
        <v>1141</v>
      </c>
      <c r="Q133" s="94">
        <f t="shared" si="138"/>
        <v>7.4952374696183401</v>
      </c>
      <c r="R133" s="97">
        <f t="shared" ref="R133:R196" si="168">S133+U133</f>
        <v>202</v>
      </c>
      <c r="S133" s="97">
        <v>200</v>
      </c>
      <c r="T133" s="96">
        <f t="shared" ref="T133:T196" si="169">(S133/R133)*100</f>
        <v>99.009900990099013</v>
      </c>
      <c r="U133" s="95">
        <v>2</v>
      </c>
      <c r="V133" s="96">
        <f t="shared" ref="V133:V196" si="170">(U133/R133)*100</f>
        <v>0.99009900990099009</v>
      </c>
      <c r="W133" s="93">
        <v>56</v>
      </c>
      <c r="X133" s="93">
        <v>0</v>
      </c>
      <c r="Y133" s="93">
        <v>178</v>
      </c>
      <c r="Z133" s="99">
        <f t="shared" ref="Z133:Z196" si="171">(Y133/D133)*100</f>
        <v>1.1692833212901532</v>
      </c>
      <c r="AA133" s="93">
        <v>178</v>
      </c>
      <c r="AB133" s="31">
        <v>0</v>
      </c>
      <c r="AC133" s="99">
        <f t="shared" ref="AC133:AC196" si="172">((AA133+AB133)/D133)*100</f>
        <v>1.1692833212901532</v>
      </c>
      <c r="AD133" s="100">
        <v>79.968180449566702</v>
      </c>
      <c r="AE133" s="101">
        <v>67.122667242474805</v>
      </c>
      <c r="AF133" s="101">
        <v>591.67465000000004</v>
      </c>
      <c r="AG133" s="101">
        <v>659.51267857142898</v>
      </c>
      <c r="AH133" s="96">
        <v>9</v>
      </c>
      <c r="AI133" s="102">
        <v>13</v>
      </c>
      <c r="AJ133" s="97">
        <v>59</v>
      </c>
      <c r="AK133" s="96">
        <f t="shared" ref="AK133:AK196" si="173">(AJ133/S133)*100</f>
        <v>29.5</v>
      </c>
      <c r="AL133" s="93">
        <v>29</v>
      </c>
      <c r="AM133" s="93">
        <v>0</v>
      </c>
      <c r="AN133" s="39">
        <f t="shared" si="128"/>
        <v>51.785714285714292</v>
      </c>
      <c r="AO133" s="93">
        <v>54</v>
      </c>
      <c r="AP133" s="99">
        <f t="shared" ref="AP133:AP196" si="174">(AO133/Y133)*100</f>
        <v>30.337078651685395</v>
      </c>
      <c r="AQ133" s="45">
        <v>28</v>
      </c>
      <c r="AR133" s="170">
        <v>0</v>
      </c>
      <c r="AS133" s="99">
        <f t="shared" si="129"/>
        <v>15.730337078651685</v>
      </c>
      <c r="AT133" s="93">
        <v>54</v>
      </c>
      <c r="AU133" s="162">
        <f t="shared" si="130"/>
        <v>0.35472640084083296</v>
      </c>
      <c r="AV133" s="96" t="s">
        <v>456</v>
      </c>
      <c r="AW133" s="97">
        <f t="shared" si="131"/>
        <v>144</v>
      </c>
      <c r="AX133" s="97">
        <f t="shared" si="132"/>
        <v>0</v>
      </c>
      <c r="AY133" s="96">
        <f t="shared" ref="AY133:AY196" si="175">((AW133+AX133)/D133)*100</f>
        <v>0.94593706890888773</v>
      </c>
      <c r="AZ133" s="97">
        <v>15</v>
      </c>
      <c r="BA133" s="97">
        <v>129</v>
      </c>
      <c r="BB133" s="97">
        <v>0</v>
      </c>
      <c r="BC133" s="97">
        <v>0</v>
      </c>
      <c r="BD133" s="97">
        <v>0</v>
      </c>
      <c r="BE133" s="93">
        <v>0</v>
      </c>
      <c r="BF133" s="93">
        <f t="shared" ref="BF133:BF196" si="176">BH133+BI133+BJ133</f>
        <v>132</v>
      </c>
      <c r="BG133" s="93">
        <f t="shared" ref="BG133:BG196" si="177">BK133+BL133+BM133</f>
        <v>0</v>
      </c>
      <c r="BH133" s="93">
        <v>0</v>
      </c>
      <c r="BI133" s="93">
        <v>132</v>
      </c>
      <c r="BJ133" s="93">
        <v>0</v>
      </c>
      <c r="BK133" s="93">
        <v>0</v>
      </c>
      <c r="BL133" s="103">
        <v>0</v>
      </c>
      <c r="BM133" s="103">
        <v>0</v>
      </c>
      <c r="BN133" s="103">
        <v>124</v>
      </c>
      <c r="BO133" s="103">
        <v>0</v>
      </c>
      <c r="BP133" s="94">
        <f t="shared" ref="BP133:BP196" si="178">((BN133+BO133)/D133)*100</f>
        <v>0.81455692044932004</v>
      </c>
      <c r="BQ133" s="140">
        <v>0</v>
      </c>
      <c r="BR133" s="94">
        <f t="shared" ref="BR133:BR196" si="179">(BQ133/(BN133+BO133))*100</f>
        <v>0</v>
      </c>
      <c r="BS133" s="103">
        <f t="shared" si="139"/>
        <v>4</v>
      </c>
      <c r="BT133" s="103">
        <f t="shared" si="140"/>
        <v>60</v>
      </c>
      <c r="BU133" s="103">
        <f t="shared" si="141"/>
        <v>68</v>
      </c>
      <c r="BV133" s="103">
        <v>0</v>
      </c>
      <c r="BW133" s="103">
        <v>0</v>
      </c>
      <c r="BX133" s="103">
        <v>0</v>
      </c>
      <c r="BY133" s="103">
        <v>4</v>
      </c>
      <c r="BZ133" s="103">
        <v>60</v>
      </c>
      <c r="CA133" s="103">
        <v>68</v>
      </c>
      <c r="CB133" s="103">
        <v>0</v>
      </c>
      <c r="CC133" s="103">
        <v>0</v>
      </c>
      <c r="CD133" s="103">
        <v>0</v>
      </c>
      <c r="CE133" s="103">
        <f t="shared" si="142"/>
        <v>0</v>
      </c>
      <c r="CF133" s="103">
        <f t="shared" si="143"/>
        <v>0</v>
      </c>
      <c r="CG133" s="103">
        <f t="shared" si="144"/>
        <v>0</v>
      </c>
      <c r="CH133" s="91">
        <v>0</v>
      </c>
      <c r="CI133" s="91">
        <v>0</v>
      </c>
      <c r="CJ133" s="91">
        <v>0</v>
      </c>
      <c r="CK133" s="91">
        <v>0</v>
      </c>
      <c r="CL133" s="91">
        <v>0</v>
      </c>
      <c r="CM133" s="91">
        <v>0</v>
      </c>
      <c r="CN133" s="91">
        <v>0</v>
      </c>
      <c r="CO133" s="91">
        <v>0</v>
      </c>
      <c r="CP133" s="91">
        <v>0</v>
      </c>
      <c r="CQ133" s="103">
        <f t="shared" si="145"/>
        <v>0</v>
      </c>
      <c r="CR133" s="104">
        <f t="shared" si="146"/>
        <v>0</v>
      </c>
      <c r="CS133" s="103">
        <f t="shared" si="147"/>
        <v>0</v>
      </c>
      <c r="CT133" s="103">
        <f t="shared" si="148"/>
        <v>0</v>
      </c>
      <c r="CU133" s="103">
        <f t="shared" si="149"/>
        <v>0</v>
      </c>
      <c r="CV133" s="103">
        <f t="shared" si="150"/>
        <v>0</v>
      </c>
      <c r="CW133" s="103">
        <v>0</v>
      </c>
      <c r="CX133" s="103">
        <v>0</v>
      </c>
      <c r="CY133" s="103">
        <f t="shared" si="151"/>
        <v>0</v>
      </c>
      <c r="CZ133" s="103">
        <v>0</v>
      </c>
      <c r="DA133" s="103">
        <v>0</v>
      </c>
      <c r="DB133" s="103">
        <f t="shared" si="152"/>
        <v>0</v>
      </c>
      <c r="DC133" s="103">
        <v>0</v>
      </c>
      <c r="DD133" s="103">
        <v>0</v>
      </c>
      <c r="DE133" s="103">
        <f t="shared" si="153"/>
        <v>0</v>
      </c>
      <c r="DF133" s="103">
        <f t="shared" si="154"/>
        <v>0</v>
      </c>
      <c r="DG133" s="103">
        <f t="shared" si="155"/>
        <v>0</v>
      </c>
      <c r="DH133" s="103">
        <f t="shared" si="156"/>
        <v>0</v>
      </c>
      <c r="DI133" s="103">
        <v>0</v>
      </c>
      <c r="DJ133" s="103">
        <v>0</v>
      </c>
      <c r="DK133" s="103">
        <f t="shared" si="157"/>
        <v>0</v>
      </c>
      <c r="DL133" s="103">
        <v>0</v>
      </c>
      <c r="DM133" s="103">
        <v>0</v>
      </c>
      <c r="DN133" s="103">
        <f t="shared" si="158"/>
        <v>0</v>
      </c>
      <c r="DO133" s="103">
        <v>0</v>
      </c>
      <c r="DP133" s="103">
        <v>0</v>
      </c>
      <c r="DQ133" s="103">
        <f t="shared" si="159"/>
        <v>0</v>
      </c>
      <c r="DR133" s="103">
        <v>0</v>
      </c>
      <c r="DS133" s="103">
        <v>0</v>
      </c>
      <c r="DT133" s="103">
        <v>0</v>
      </c>
      <c r="DU133" s="103">
        <v>0</v>
      </c>
      <c r="DV133" s="105">
        <v>467.87</v>
      </c>
      <c r="DW133" s="105"/>
      <c r="DX133" s="103">
        <v>2</v>
      </c>
      <c r="DY133" s="103">
        <v>0</v>
      </c>
      <c r="DZ133" s="103">
        <v>0</v>
      </c>
      <c r="EA133" s="103">
        <f t="shared" si="160"/>
        <v>0</v>
      </c>
      <c r="EB133" s="104" t="s">
        <v>453</v>
      </c>
      <c r="EC133" s="103">
        <f t="shared" si="161"/>
        <v>0</v>
      </c>
      <c r="ED133" s="103">
        <f t="shared" si="162"/>
        <v>0</v>
      </c>
      <c r="EE133" s="103">
        <f t="shared" si="163"/>
        <v>0</v>
      </c>
      <c r="EF133" s="103">
        <v>0</v>
      </c>
      <c r="EG133" s="103">
        <v>0</v>
      </c>
      <c r="EH133" s="103">
        <v>0</v>
      </c>
      <c r="EI133" s="103">
        <v>0</v>
      </c>
      <c r="EJ133" s="103">
        <v>0</v>
      </c>
      <c r="EK133" s="103">
        <v>0</v>
      </c>
      <c r="EL133" s="103">
        <v>0</v>
      </c>
      <c r="EM133" s="103">
        <v>0</v>
      </c>
      <c r="EN133" s="103">
        <v>0</v>
      </c>
      <c r="EO133" s="103">
        <f t="shared" si="134"/>
        <v>0</v>
      </c>
      <c r="EP133" s="104" t="s">
        <v>453</v>
      </c>
      <c r="EQ133" s="103">
        <v>8</v>
      </c>
      <c r="ER133" s="103">
        <f t="shared" si="164"/>
        <v>0</v>
      </c>
      <c r="ES133" s="94">
        <f t="shared" ref="ES133:ES196" si="180">(ER133/EQ133)*100</f>
        <v>0</v>
      </c>
      <c r="ET133" s="103">
        <v>0</v>
      </c>
      <c r="EU133" s="103">
        <v>0</v>
      </c>
      <c r="EV133" s="103">
        <v>0</v>
      </c>
      <c r="EW133" s="103">
        <v>0</v>
      </c>
      <c r="EX133" s="105"/>
      <c r="EY133" s="105"/>
      <c r="EZ133" s="105"/>
      <c r="FA133" s="91">
        <v>0</v>
      </c>
    </row>
    <row r="134" spans="1:157" s="109" customFormat="1">
      <c r="A134" s="91" t="s">
        <v>283</v>
      </c>
      <c r="B134" s="91" t="s">
        <v>390</v>
      </c>
      <c r="C134" s="92" t="s">
        <v>19</v>
      </c>
      <c r="D134" s="93">
        <v>4547</v>
      </c>
      <c r="E134" s="93">
        <f t="shared" si="165"/>
        <v>135</v>
      </c>
      <c r="F134" s="93">
        <v>125</v>
      </c>
      <c r="G134" s="94">
        <f t="shared" si="166"/>
        <v>92.592592592592595</v>
      </c>
      <c r="H134" s="95">
        <v>10</v>
      </c>
      <c r="I134" s="96">
        <f t="shared" si="167"/>
        <v>7.4074074074074066</v>
      </c>
      <c r="J134" s="97">
        <v>117</v>
      </c>
      <c r="K134" s="96">
        <f t="shared" si="136"/>
        <v>2.5731251374532658</v>
      </c>
      <c r="L134" s="93">
        <v>1515</v>
      </c>
      <c r="M134" s="93">
        <v>888</v>
      </c>
      <c r="N134" s="98">
        <f t="shared" si="137"/>
        <v>19.529360017594019</v>
      </c>
      <c r="O134" s="93">
        <v>533</v>
      </c>
      <c r="P134" s="93">
        <v>324</v>
      </c>
      <c r="Q134" s="94">
        <f t="shared" si="138"/>
        <v>7.125577303716736</v>
      </c>
      <c r="R134" s="97">
        <f t="shared" si="168"/>
        <v>64</v>
      </c>
      <c r="S134" s="97">
        <v>64</v>
      </c>
      <c r="T134" s="96">
        <f t="shared" si="169"/>
        <v>100</v>
      </c>
      <c r="U134" s="95">
        <v>0</v>
      </c>
      <c r="V134" s="96">
        <f t="shared" si="170"/>
        <v>0</v>
      </c>
      <c r="W134" s="93">
        <v>12</v>
      </c>
      <c r="X134" s="93">
        <v>0</v>
      </c>
      <c r="Y134" s="93">
        <v>60</v>
      </c>
      <c r="Z134" s="99">
        <f t="shared" si="171"/>
        <v>1.3195513525401363</v>
      </c>
      <c r="AA134" s="93">
        <v>60</v>
      </c>
      <c r="AB134" s="31">
        <v>0</v>
      </c>
      <c r="AC134" s="99">
        <f t="shared" si="172"/>
        <v>1.3195513525401363</v>
      </c>
      <c r="AD134" s="100">
        <v>71.124657330682496</v>
      </c>
      <c r="AE134" s="101">
        <v>51.370086342782997</v>
      </c>
      <c r="AF134" s="101">
        <v>458.67078125</v>
      </c>
      <c r="AG134" s="101">
        <v>568.04333333333295</v>
      </c>
      <c r="AH134" s="96">
        <v>8</v>
      </c>
      <c r="AI134" s="102">
        <v>12</v>
      </c>
      <c r="AJ134" s="97">
        <v>13</v>
      </c>
      <c r="AK134" s="96">
        <f t="shared" si="173"/>
        <v>20.3125</v>
      </c>
      <c r="AL134" s="93">
        <v>5</v>
      </c>
      <c r="AM134" s="93">
        <v>0</v>
      </c>
      <c r="AN134" s="39">
        <f t="shared" ref="AN134:AN197" si="181">((AL134+AM134)/(W134+X134))*100</f>
        <v>41.666666666666671</v>
      </c>
      <c r="AO134" s="93">
        <v>11</v>
      </c>
      <c r="AP134" s="99">
        <f t="shared" si="174"/>
        <v>18.333333333333332</v>
      </c>
      <c r="AQ134" s="45">
        <v>4</v>
      </c>
      <c r="AR134" s="170">
        <v>0</v>
      </c>
      <c r="AS134" s="99">
        <f t="shared" ref="AS134:AS197" si="182">((AQ134+AR134)/AA134)*100</f>
        <v>6.666666666666667</v>
      </c>
      <c r="AT134" s="93">
        <v>17</v>
      </c>
      <c r="AU134" s="162">
        <f t="shared" ref="AU134:AU197" si="183">(AT134/D134)*100</f>
        <v>0.3738728832197053</v>
      </c>
      <c r="AV134" s="96" t="s">
        <v>456</v>
      </c>
      <c r="AW134" s="97">
        <f t="shared" ref="AW134:AW197" si="184">AZ134+BA134+BB134</f>
        <v>82</v>
      </c>
      <c r="AX134" s="97">
        <f t="shared" ref="AX134:AX197" si="185">BC134+BD134+BE134</f>
        <v>0</v>
      </c>
      <c r="AY134" s="96">
        <f t="shared" si="175"/>
        <v>1.8033868484715196</v>
      </c>
      <c r="AZ134" s="97">
        <v>9</v>
      </c>
      <c r="BA134" s="97">
        <v>73</v>
      </c>
      <c r="BB134" s="97">
        <v>0</v>
      </c>
      <c r="BC134" s="97">
        <v>0</v>
      </c>
      <c r="BD134" s="97">
        <v>0</v>
      </c>
      <c r="BE134" s="93">
        <v>0</v>
      </c>
      <c r="BF134" s="93">
        <f t="shared" si="176"/>
        <v>73</v>
      </c>
      <c r="BG134" s="93">
        <f t="shared" si="177"/>
        <v>0</v>
      </c>
      <c r="BH134" s="93">
        <v>0</v>
      </c>
      <c r="BI134" s="93">
        <v>73</v>
      </c>
      <c r="BJ134" s="93">
        <v>0</v>
      </c>
      <c r="BK134" s="93">
        <v>0</v>
      </c>
      <c r="BL134" s="103">
        <v>0</v>
      </c>
      <c r="BM134" s="103">
        <v>0</v>
      </c>
      <c r="BN134" s="103">
        <v>59</v>
      </c>
      <c r="BO134" s="103">
        <v>0</v>
      </c>
      <c r="BP134" s="94">
        <f t="shared" si="178"/>
        <v>1.2975588299978007</v>
      </c>
      <c r="BQ134" s="140">
        <v>0</v>
      </c>
      <c r="BR134" s="94">
        <f t="shared" si="179"/>
        <v>0</v>
      </c>
      <c r="BS134" s="103">
        <f t="shared" si="139"/>
        <v>0</v>
      </c>
      <c r="BT134" s="103">
        <f t="shared" si="140"/>
        <v>46</v>
      </c>
      <c r="BU134" s="103">
        <f t="shared" si="141"/>
        <v>27</v>
      </c>
      <c r="BV134" s="103">
        <v>0</v>
      </c>
      <c r="BW134" s="103">
        <v>0</v>
      </c>
      <c r="BX134" s="103">
        <v>0</v>
      </c>
      <c r="BY134" s="103">
        <v>0</v>
      </c>
      <c r="BZ134" s="103">
        <v>46</v>
      </c>
      <c r="CA134" s="103">
        <v>27</v>
      </c>
      <c r="CB134" s="103">
        <v>0</v>
      </c>
      <c r="CC134" s="103">
        <v>0</v>
      </c>
      <c r="CD134" s="103">
        <v>0</v>
      </c>
      <c r="CE134" s="103">
        <f t="shared" si="142"/>
        <v>0</v>
      </c>
      <c r="CF134" s="103">
        <f t="shared" si="143"/>
        <v>0</v>
      </c>
      <c r="CG134" s="103">
        <f t="shared" si="144"/>
        <v>0</v>
      </c>
      <c r="CH134" s="91">
        <v>0</v>
      </c>
      <c r="CI134" s="91">
        <v>0</v>
      </c>
      <c r="CJ134" s="91">
        <v>0</v>
      </c>
      <c r="CK134" s="91">
        <v>0</v>
      </c>
      <c r="CL134" s="91">
        <v>0</v>
      </c>
      <c r="CM134" s="91">
        <v>0</v>
      </c>
      <c r="CN134" s="91">
        <v>0</v>
      </c>
      <c r="CO134" s="91">
        <v>0</v>
      </c>
      <c r="CP134" s="91">
        <v>0</v>
      </c>
      <c r="CQ134" s="103">
        <f t="shared" si="145"/>
        <v>1</v>
      </c>
      <c r="CR134" s="104">
        <f t="shared" si="146"/>
        <v>2.1992522542335604E-2</v>
      </c>
      <c r="CS134" s="103">
        <f t="shared" si="147"/>
        <v>1</v>
      </c>
      <c r="CT134" s="103">
        <f t="shared" si="148"/>
        <v>0</v>
      </c>
      <c r="CU134" s="103">
        <f t="shared" si="149"/>
        <v>1</v>
      </c>
      <c r="CV134" s="103">
        <f t="shared" si="150"/>
        <v>0</v>
      </c>
      <c r="CW134" s="103">
        <v>0</v>
      </c>
      <c r="CX134" s="103">
        <v>0</v>
      </c>
      <c r="CY134" s="103">
        <f t="shared" si="151"/>
        <v>1</v>
      </c>
      <c r="CZ134" s="103">
        <v>0</v>
      </c>
      <c r="DA134" s="103">
        <v>1</v>
      </c>
      <c r="DB134" s="103">
        <f t="shared" si="152"/>
        <v>0</v>
      </c>
      <c r="DC134" s="103">
        <v>0</v>
      </c>
      <c r="DD134" s="103">
        <v>0</v>
      </c>
      <c r="DE134" s="103">
        <f t="shared" si="153"/>
        <v>0</v>
      </c>
      <c r="DF134" s="103">
        <f t="shared" si="154"/>
        <v>0</v>
      </c>
      <c r="DG134" s="103">
        <f t="shared" si="155"/>
        <v>0</v>
      </c>
      <c r="DH134" s="103">
        <f t="shared" si="156"/>
        <v>0</v>
      </c>
      <c r="DI134" s="103">
        <v>0</v>
      </c>
      <c r="DJ134" s="103">
        <v>0</v>
      </c>
      <c r="DK134" s="103">
        <f t="shared" si="157"/>
        <v>0</v>
      </c>
      <c r="DL134" s="103">
        <v>0</v>
      </c>
      <c r="DM134" s="103">
        <v>0</v>
      </c>
      <c r="DN134" s="103">
        <f t="shared" si="158"/>
        <v>0</v>
      </c>
      <c r="DO134" s="103">
        <v>0</v>
      </c>
      <c r="DP134" s="103">
        <v>0</v>
      </c>
      <c r="DQ134" s="103">
        <f t="shared" si="159"/>
        <v>0</v>
      </c>
      <c r="DR134" s="103">
        <v>0</v>
      </c>
      <c r="DS134" s="103">
        <v>0</v>
      </c>
      <c r="DT134" s="103">
        <v>0</v>
      </c>
      <c r="DU134" s="103">
        <v>0</v>
      </c>
      <c r="DV134" s="105">
        <v>410.3</v>
      </c>
      <c r="DW134" s="105"/>
      <c r="DX134" s="103">
        <v>4</v>
      </c>
      <c r="DY134" s="103">
        <v>0</v>
      </c>
      <c r="DZ134" s="103">
        <v>0</v>
      </c>
      <c r="EA134" s="103">
        <f t="shared" si="160"/>
        <v>0</v>
      </c>
      <c r="EB134" s="104">
        <f t="shared" ref="EB134:EB191" si="186">(EA134/CQ134)*100</f>
        <v>0</v>
      </c>
      <c r="EC134" s="103">
        <f t="shared" si="161"/>
        <v>0</v>
      </c>
      <c r="ED134" s="103">
        <f t="shared" si="162"/>
        <v>0</v>
      </c>
      <c r="EE134" s="103">
        <f t="shared" si="163"/>
        <v>0</v>
      </c>
      <c r="EF134" s="103">
        <v>0</v>
      </c>
      <c r="EG134" s="103">
        <v>0</v>
      </c>
      <c r="EH134" s="103">
        <v>0</v>
      </c>
      <c r="EI134" s="103">
        <v>0</v>
      </c>
      <c r="EJ134" s="103">
        <v>0</v>
      </c>
      <c r="EK134" s="103">
        <v>0</v>
      </c>
      <c r="EL134" s="103">
        <v>0</v>
      </c>
      <c r="EM134" s="103">
        <v>0</v>
      </c>
      <c r="EN134" s="103">
        <v>0</v>
      </c>
      <c r="EO134" s="103">
        <f t="shared" ref="EO134:EO197" si="187">CQ134-EA134</f>
        <v>1</v>
      </c>
      <c r="EP134" s="104">
        <f t="shared" ref="EP134:EP191" si="188">(EO134/CQ134)*100</f>
        <v>100</v>
      </c>
      <c r="EQ134" s="103">
        <v>4</v>
      </c>
      <c r="ER134" s="103">
        <f t="shared" si="164"/>
        <v>0</v>
      </c>
      <c r="ES134" s="94">
        <f t="shared" si="180"/>
        <v>0</v>
      </c>
      <c r="ET134" s="103">
        <v>0</v>
      </c>
      <c r="EU134" s="103">
        <v>0</v>
      </c>
      <c r="EV134" s="103">
        <v>0</v>
      </c>
      <c r="EW134" s="103">
        <v>0</v>
      </c>
      <c r="EX134" s="105"/>
      <c r="EY134" s="105"/>
      <c r="EZ134" s="105"/>
      <c r="FA134" s="91">
        <v>0</v>
      </c>
    </row>
    <row r="135" spans="1:157" s="109" customFormat="1">
      <c r="A135" s="91" t="s">
        <v>284</v>
      </c>
      <c r="B135" s="91" t="s">
        <v>390</v>
      </c>
      <c r="C135" s="92" t="s">
        <v>19</v>
      </c>
      <c r="D135" s="93">
        <v>11974</v>
      </c>
      <c r="E135" s="93">
        <f t="shared" si="165"/>
        <v>310</v>
      </c>
      <c r="F135" s="93">
        <v>290</v>
      </c>
      <c r="G135" s="94">
        <f t="shared" si="166"/>
        <v>93.548387096774192</v>
      </c>
      <c r="H135" s="95">
        <v>20</v>
      </c>
      <c r="I135" s="96">
        <f t="shared" si="167"/>
        <v>6.4516129032258061</v>
      </c>
      <c r="J135" s="97">
        <v>264</v>
      </c>
      <c r="K135" s="96">
        <f t="shared" si="136"/>
        <v>2.2047770168698846</v>
      </c>
      <c r="L135" s="93">
        <v>4501</v>
      </c>
      <c r="M135" s="93">
        <v>2527</v>
      </c>
      <c r="N135" s="98">
        <f t="shared" si="137"/>
        <v>21.104058794053785</v>
      </c>
      <c r="O135" s="93">
        <v>1694</v>
      </c>
      <c r="P135" s="93">
        <v>981</v>
      </c>
      <c r="Q135" s="94">
        <f t="shared" si="138"/>
        <v>8.1927509604142319</v>
      </c>
      <c r="R135" s="97">
        <f t="shared" si="168"/>
        <v>137</v>
      </c>
      <c r="S135" s="97">
        <v>137</v>
      </c>
      <c r="T135" s="96">
        <f t="shared" si="169"/>
        <v>100</v>
      </c>
      <c r="U135" s="95">
        <v>0</v>
      </c>
      <c r="V135" s="96">
        <f t="shared" si="170"/>
        <v>0</v>
      </c>
      <c r="W135" s="93">
        <v>36</v>
      </c>
      <c r="X135" s="93">
        <v>0</v>
      </c>
      <c r="Y135" s="93">
        <v>123</v>
      </c>
      <c r="Z135" s="99">
        <f t="shared" si="171"/>
        <v>1.0272256555871055</v>
      </c>
      <c r="AA135" s="93">
        <v>123</v>
      </c>
      <c r="AB135" s="31">
        <v>0</v>
      </c>
      <c r="AC135" s="99">
        <f t="shared" si="172"/>
        <v>1.0272256555871055</v>
      </c>
      <c r="AD135" s="100">
        <v>68.703293477799207</v>
      </c>
      <c r="AE135" s="101">
        <v>59.467729946022899</v>
      </c>
      <c r="AF135" s="101">
        <v>444.586788321168</v>
      </c>
      <c r="AG135" s="101">
        <v>518.005</v>
      </c>
      <c r="AH135" s="96">
        <v>7</v>
      </c>
      <c r="AI135" s="102">
        <v>10</v>
      </c>
      <c r="AJ135" s="97">
        <v>37</v>
      </c>
      <c r="AK135" s="96">
        <f t="shared" si="173"/>
        <v>27.007299270072991</v>
      </c>
      <c r="AL135" s="93">
        <v>16</v>
      </c>
      <c r="AM135" s="93">
        <v>0</v>
      </c>
      <c r="AN135" s="39">
        <f t="shared" si="181"/>
        <v>44.444444444444443</v>
      </c>
      <c r="AO135" s="93">
        <v>33</v>
      </c>
      <c r="AP135" s="99">
        <f t="shared" si="174"/>
        <v>26.829268292682929</v>
      </c>
      <c r="AQ135" s="45">
        <v>15</v>
      </c>
      <c r="AR135" s="170">
        <v>0</v>
      </c>
      <c r="AS135" s="99">
        <f t="shared" si="182"/>
        <v>12.195121951219512</v>
      </c>
      <c r="AT135" s="93">
        <v>46</v>
      </c>
      <c r="AU135" s="162">
        <f t="shared" si="183"/>
        <v>0.38416569233338899</v>
      </c>
      <c r="AV135" s="96" t="s">
        <v>456</v>
      </c>
      <c r="AW135" s="97">
        <f t="shared" si="184"/>
        <v>126</v>
      </c>
      <c r="AX135" s="97">
        <f t="shared" si="185"/>
        <v>0</v>
      </c>
      <c r="AY135" s="96">
        <f t="shared" si="175"/>
        <v>1.0522799398697178</v>
      </c>
      <c r="AZ135" s="97">
        <v>2</v>
      </c>
      <c r="BA135" s="97">
        <v>124</v>
      </c>
      <c r="BB135" s="97">
        <v>0</v>
      </c>
      <c r="BC135" s="97">
        <v>0</v>
      </c>
      <c r="BD135" s="97">
        <v>0</v>
      </c>
      <c r="BE135" s="93">
        <v>0</v>
      </c>
      <c r="BF135" s="93">
        <f t="shared" si="176"/>
        <v>124</v>
      </c>
      <c r="BG135" s="93">
        <f t="shared" si="177"/>
        <v>0</v>
      </c>
      <c r="BH135" s="93">
        <v>0</v>
      </c>
      <c r="BI135" s="93">
        <v>124</v>
      </c>
      <c r="BJ135" s="93">
        <v>0</v>
      </c>
      <c r="BK135" s="93">
        <v>0</v>
      </c>
      <c r="BL135" s="103">
        <v>0</v>
      </c>
      <c r="BM135" s="103">
        <v>0</v>
      </c>
      <c r="BN135" s="103">
        <v>116</v>
      </c>
      <c r="BO135" s="103">
        <v>0</v>
      </c>
      <c r="BP135" s="94">
        <f t="shared" si="178"/>
        <v>0.96876565892767652</v>
      </c>
      <c r="BQ135" s="140">
        <v>0</v>
      </c>
      <c r="BR135" s="94">
        <f t="shared" si="179"/>
        <v>0</v>
      </c>
      <c r="BS135" s="103">
        <f t="shared" si="139"/>
        <v>0</v>
      </c>
      <c r="BT135" s="103">
        <f t="shared" si="140"/>
        <v>52</v>
      </c>
      <c r="BU135" s="103">
        <f t="shared" si="141"/>
        <v>72</v>
      </c>
      <c r="BV135" s="103">
        <v>0</v>
      </c>
      <c r="BW135" s="103">
        <v>0</v>
      </c>
      <c r="BX135" s="103">
        <v>0</v>
      </c>
      <c r="BY135" s="103">
        <v>0</v>
      </c>
      <c r="BZ135" s="103">
        <v>52</v>
      </c>
      <c r="CA135" s="103">
        <v>72</v>
      </c>
      <c r="CB135" s="103">
        <v>0</v>
      </c>
      <c r="CC135" s="103">
        <v>0</v>
      </c>
      <c r="CD135" s="103">
        <v>0</v>
      </c>
      <c r="CE135" s="103">
        <f t="shared" si="142"/>
        <v>0</v>
      </c>
      <c r="CF135" s="103">
        <f t="shared" si="143"/>
        <v>0</v>
      </c>
      <c r="CG135" s="103">
        <f t="shared" si="144"/>
        <v>0</v>
      </c>
      <c r="CH135" s="91">
        <v>0</v>
      </c>
      <c r="CI135" s="91">
        <v>0</v>
      </c>
      <c r="CJ135" s="91">
        <v>0</v>
      </c>
      <c r="CK135" s="91">
        <v>0</v>
      </c>
      <c r="CL135" s="91">
        <v>0</v>
      </c>
      <c r="CM135" s="91">
        <v>0</v>
      </c>
      <c r="CN135" s="91">
        <v>0</v>
      </c>
      <c r="CO135" s="91">
        <v>0</v>
      </c>
      <c r="CP135" s="91">
        <v>0</v>
      </c>
      <c r="CQ135" s="103">
        <f t="shared" si="145"/>
        <v>1</v>
      </c>
      <c r="CR135" s="104">
        <f t="shared" si="146"/>
        <v>8.3514280942041091E-3</v>
      </c>
      <c r="CS135" s="103">
        <f t="shared" si="147"/>
        <v>1</v>
      </c>
      <c r="CT135" s="103">
        <f t="shared" si="148"/>
        <v>0</v>
      </c>
      <c r="CU135" s="103">
        <f t="shared" si="149"/>
        <v>1</v>
      </c>
      <c r="CV135" s="103">
        <f t="shared" si="150"/>
        <v>0</v>
      </c>
      <c r="CW135" s="103">
        <v>0</v>
      </c>
      <c r="CX135" s="103">
        <v>0</v>
      </c>
      <c r="CY135" s="103">
        <f t="shared" si="151"/>
        <v>1</v>
      </c>
      <c r="CZ135" s="103">
        <v>0</v>
      </c>
      <c r="DA135" s="103">
        <v>1</v>
      </c>
      <c r="DB135" s="103">
        <f t="shared" si="152"/>
        <v>0</v>
      </c>
      <c r="DC135" s="103">
        <v>0</v>
      </c>
      <c r="DD135" s="103">
        <v>0</v>
      </c>
      <c r="DE135" s="103">
        <f t="shared" si="153"/>
        <v>0</v>
      </c>
      <c r="DF135" s="103">
        <f t="shared" si="154"/>
        <v>0</v>
      </c>
      <c r="DG135" s="103">
        <f t="shared" si="155"/>
        <v>0</v>
      </c>
      <c r="DH135" s="103">
        <f t="shared" si="156"/>
        <v>0</v>
      </c>
      <c r="DI135" s="103">
        <v>0</v>
      </c>
      <c r="DJ135" s="103">
        <v>0</v>
      </c>
      <c r="DK135" s="103">
        <f t="shared" si="157"/>
        <v>0</v>
      </c>
      <c r="DL135" s="103">
        <v>0</v>
      </c>
      <c r="DM135" s="103">
        <v>0</v>
      </c>
      <c r="DN135" s="103">
        <f t="shared" si="158"/>
        <v>0</v>
      </c>
      <c r="DO135" s="103">
        <v>0</v>
      </c>
      <c r="DP135" s="103">
        <v>0</v>
      </c>
      <c r="DQ135" s="103">
        <f t="shared" si="159"/>
        <v>0</v>
      </c>
      <c r="DR135" s="103">
        <v>0</v>
      </c>
      <c r="DS135" s="103">
        <v>0</v>
      </c>
      <c r="DT135" s="103">
        <v>0</v>
      </c>
      <c r="DU135" s="103">
        <v>0</v>
      </c>
      <c r="DV135" s="105">
        <v>684.16</v>
      </c>
      <c r="DW135" s="105"/>
      <c r="DX135" s="103">
        <v>3</v>
      </c>
      <c r="DY135" s="103">
        <v>0</v>
      </c>
      <c r="DZ135" s="103">
        <v>0</v>
      </c>
      <c r="EA135" s="103">
        <f t="shared" si="160"/>
        <v>0</v>
      </c>
      <c r="EB135" s="104">
        <f t="shared" si="186"/>
        <v>0</v>
      </c>
      <c r="EC135" s="103">
        <f t="shared" si="161"/>
        <v>0</v>
      </c>
      <c r="ED135" s="103">
        <f t="shared" si="162"/>
        <v>0</v>
      </c>
      <c r="EE135" s="103">
        <f t="shared" si="163"/>
        <v>0</v>
      </c>
      <c r="EF135" s="103">
        <v>0</v>
      </c>
      <c r="EG135" s="103">
        <v>0</v>
      </c>
      <c r="EH135" s="103">
        <v>0</v>
      </c>
      <c r="EI135" s="103">
        <v>0</v>
      </c>
      <c r="EJ135" s="103">
        <v>0</v>
      </c>
      <c r="EK135" s="103">
        <v>0</v>
      </c>
      <c r="EL135" s="103">
        <v>0</v>
      </c>
      <c r="EM135" s="103">
        <v>0</v>
      </c>
      <c r="EN135" s="103">
        <v>0</v>
      </c>
      <c r="EO135" s="103">
        <f t="shared" si="187"/>
        <v>1</v>
      </c>
      <c r="EP135" s="104">
        <f t="shared" si="188"/>
        <v>100</v>
      </c>
      <c r="EQ135" s="103">
        <v>3</v>
      </c>
      <c r="ER135" s="103">
        <f t="shared" si="164"/>
        <v>1</v>
      </c>
      <c r="ES135" s="94">
        <f t="shared" si="180"/>
        <v>33.333333333333329</v>
      </c>
      <c r="ET135" s="103">
        <v>1</v>
      </c>
      <c r="EU135" s="103">
        <v>0</v>
      </c>
      <c r="EV135" s="103">
        <v>0</v>
      </c>
      <c r="EW135" s="103">
        <v>0</v>
      </c>
      <c r="EX135" s="105">
        <v>240.77</v>
      </c>
      <c r="EY135" s="105">
        <v>240.77</v>
      </c>
      <c r="EZ135" s="105">
        <v>240.77</v>
      </c>
      <c r="FA135" s="91">
        <v>0</v>
      </c>
    </row>
    <row r="136" spans="1:157" s="109" customFormat="1">
      <c r="A136" s="91" t="s">
        <v>285</v>
      </c>
      <c r="B136" s="91" t="s">
        <v>390</v>
      </c>
      <c r="C136" s="92" t="s">
        <v>19</v>
      </c>
      <c r="D136" s="93">
        <v>3319</v>
      </c>
      <c r="E136" s="93">
        <f t="shared" si="165"/>
        <v>91</v>
      </c>
      <c r="F136" s="93">
        <v>86</v>
      </c>
      <c r="G136" s="94">
        <f t="shared" si="166"/>
        <v>94.505494505494497</v>
      </c>
      <c r="H136" s="95">
        <v>5</v>
      </c>
      <c r="I136" s="96">
        <f t="shared" si="167"/>
        <v>5.4945054945054945</v>
      </c>
      <c r="J136" s="97">
        <v>76</v>
      </c>
      <c r="K136" s="96">
        <f t="shared" si="136"/>
        <v>2.2898463392588129</v>
      </c>
      <c r="L136" s="93">
        <v>1083</v>
      </c>
      <c r="M136" s="93">
        <v>620</v>
      </c>
      <c r="N136" s="98">
        <f t="shared" si="137"/>
        <v>18.680325399216631</v>
      </c>
      <c r="O136" s="93">
        <v>369</v>
      </c>
      <c r="P136" s="93">
        <v>211</v>
      </c>
      <c r="Q136" s="94">
        <f t="shared" si="138"/>
        <v>6.357336547152757</v>
      </c>
      <c r="R136" s="97">
        <f t="shared" si="168"/>
        <v>29</v>
      </c>
      <c r="S136" s="97">
        <v>29</v>
      </c>
      <c r="T136" s="96">
        <f t="shared" si="169"/>
        <v>100</v>
      </c>
      <c r="U136" s="95">
        <v>0</v>
      </c>
      <c r="V136" s="96">
        <f t="shared" si="170"/>
        <v>0</v>
      </c>
      <c r="W136" s="93">
        <v>9</v>
      </c>
      <c r="X136" s="93">
        <v>0</v>
      </c>
      <c r="Y136" s="93">
        <v>28</v>
      </c>
      <c r="Z136" s="99">
        <f t="shared" si="171"/>
        <v>0.84362759867429948</v>
      </c>
      <c r="AA136" s="93">
        <v>28</v>
      </c>
      <c r="AB136" s="31">
        <v>0</v>
      </c>
      <c r="AC136" s="99">
        <f t="shared" si="172"/>
        <v>0.84362759867429948</v>
      </c>
      <c r="AD136" s="100">
        <v>90.5484177364781</v>
      </c>
      <c r="AE136" s="101">
        <v>82.752461640211607</v>
      </c>
      <c r="AF136" s="101">
        <v>517.75827586206901</v>
      </c>
      <c r="AG136" s="101">
        <v>468.88777777777801</v>
      </c>
      <c r="AH136" s="96">
        <v>7</v>
      </c>
      <c r="AI136" s="102">
        <v>7</v>
      </c>
      <c r="AJ136" s="97">
        <v>5</v>
      </c>
      <c r="AK136" s="96">
        <f t="shared" si="173"/>
        <v>17.241379310344829</v>
      </c>
      <c r="AL136" s="93">
        <v>4</v>
      </c>
      <c r="AM136" s="93">
        <v>0</v>
      </c>
      <c r="AN136" s="39">
        <f t="shared" si="181"/>
        <v>44.444444444444443</v>
      </c>
      <c r="AO136" s="93">
        <v>5</v>
      </c>
      <c r="AP136" s="99">
        <f t="shared" si="174"/>
        <v>17.857142857142858</v>
      </c>
      <c r="AQ136" s="45">
        <v>4</v>
      </c>
      <c r="AR136" s="170">
        <v>0</v>
      </c>
      <c r="AS136" s="99">
        <f t="shared" si="182"/>
        <v>14.285714285714285</v>
      </c>
      <c r="AT136" s="93">
        <v>8</v>
      </c>
      <c r="AU136" s="162">
        <f t="shared" si="183"/>
        <v>0.24103645676408555</v>
      </c>
      <c r="AV136" s="96" t="s">
        <v>456</v>
      </c>
      <c r="AW136" s="97">
        <f t="shared" si="184"/>
        <v>31</v>
      </c>
      <c r="AX136" s="97">
        <f t="shared" si="185"/>
        <v>0</v>
      </c>
      <c r="AY136" s="96">
        <f t="shared" si="175"/>
        <v>0.93401626996083165</v>
      </c>
      <c r="AZ136" s="97">
        <v>6</v>
      </c>
      <c r="BA136" s="97">
        <v>25</v>
      </c>
      <c r="BB136" s="97">
        <v>0</v>
      </c>
      <c r="BC136" s="97">
        <v>0</v>
      </c>
      <c r="BD136" s="97">
        <v>0</v>
      </c>
      <c r="BE136" s="93">
        <v>0</v>
      </c>
      <c r="BF136" s="93">
        <f t="shared" si="176"/>
        <v>24</v>
      </c>
      <c r="BG136" s="93">
        <f t="shared" si="177"/>
        <v>0</v>
      </c>
      <c r="BH136" s="93">
        <v>0</v>
      </c>
      <c r="BI136" s="93">
        <v>24</v>
      </c>
      <c r="BJ136" s="93">
        <v>0</v>
      </c>
      <c r="BK136" s="93">
        <v>0</v>
      </c>
      <c r="BL136" s="103">
        <v>0</v>
      </c>
      <c r="BM136" s="103">
        <v>0</v>
      </c>
      <c r="BN136" s="103">
        <v>24</v>
      </c>
      <c r="BO136" s="103">
        <v>0</v>
      </c>
      <c r="BP136" s="94">
        <f t="shared" si="178"/>
        <v>0.72310937029225675</v>
      </c>
      <c r="BQ136" s="140">
        <v>2</v>
      </c>
      <c r="BR136" s="94">
        <f t="shared" si="179"/>
        <v>8.3333333333333321</v>
      </c>
      <c r="BS136" s="103">
        <f t="shared" si="139"/>
        <v>0</v>
      </c>
      <c r="BT136" s="103">
        <f t="shared" si="140"/>
        <v>6</v>
      </c>
      <c r="BU136" s="103">
        <f t="shared" si="141"/>
        <v>18</v>
      </c>
      <c r="BV136" s="103">
        <v>0</v>
      </c>
      <c r="BW136" s="103">
        <v>0</v>
      </c>
      <c r="BX136" s="103">
        <v>0</v>
      </c>
      <c r="BY136" s="103">
        <v>0</v>
      </c>
      <c r="BZ136" s="103">
        <v>6</v>
      </c>
      <c r="CA136" s="103">
        <v>18</v>
      </c>
      <c r="CB136" s="103">
        <v>0</v>
      </c>
      <c r="CC136" s="103">
        <v>0</v>
      </c>
      <c r="CD136" s="103">
        <v>0</v>
      </c>
      <c r="CE136" s="103">
        <f t="shared" si="142"/>
        <v>0</v>
      </c>
      <c r="CF136" s="103">
        <f t="shared" si="143"/>
        <v>0</v>
      </c>
      <c r="CG136" s="103">
        <f t="shared" si="144"/>
        <v>0</v>
      </c>
      <c r="CH136" s="91">
        <v>0</v>
      </c>
      <c r="CI136" s="91">
        <v>0</v>
      </c>
      <c r="CJ136" s="91">
        <v>0</v>
      </c>
      <c r="CK136" s="91">
        <v>0</v>
      </c>
      <c r="CL136" s="91">
        <v>0</v>
      </c>
      <c r="CM136" s="91">
        <v>0</v>
      </c>
      <c r="CN136" s="91">
        <v>0</v>
      </c>
      <c r="CO136" s="91">
        <v>0</v>
      </c>
      <c r="CP136" s="91">
        <v>0</v>
      </c>
      <c r="CQ136" s="103">
        <f t="shared" si="145"/>
        <v>1</v>
      </c>
      <c r="CR136" s="104">
        <f t="shared" si="146"/>
        <v>3.0129557095510694E-2</v>
      </c>
      <c r="CS136" s="103">
        <f t="shared" si="147"/>
        <v>1</v>
      </c>
      <c r="CT136" s="103">
        <f t="shared" si="148"/>
        <v>0</v>
      </c>
      <c r="CU136" s="103">
        <f t="shared" si="149"/>
        <v>1</v>
      </c>
      <c r="CV136" s="103">
        <f t="shared" si="150"/>
        <v>0</v>
      </c>
      <c r="CW136" s="103">
        <v>0</v>
      </c>
      <c r="CX136" s="103">
        <v>0</v>
      </c>
      <c r="CY136" s="103">
        <f t="shared" si="151"/>
        <v>1</v>
      </c>
      <c r="CZ136" s="103">
        <v>0</v>
      </c>
      <c r="DA136" s="103">
        <v>1</v>
      </c>
      <c r="DB136" s="103">
        <f t="shared" si="152"/>
        <v>0</v>
      </c>
      <c r="DC136" s="103">
        <v>0</v>
      </c>
      <c r="DD136" s="103">
        <v>0</v>
      </c>
      <c r="DE136" s="103">
        <f t="shared" si="153"/>
        <v>0</v>
      </c>
      <c r="DF136" s="103">
        <f t="shared" si="154"/>
        <v>0</v>
      </c>
      <c r="DG136" s="103">
        <f t="shared" si="155"/>
        <v>0</v>
      </c>
      <c r="DH136" s="103">
        <f t="shared" si="156"/>
        <v>0</v>
      </c>
      <c r="DI136" s="103">
        <v>0</v>
      </c>
      <c r="DJ136" s="103">
        <v>0</v>
      </c>
      <c r="DK136" s="103">
        <f t="shared" si="157"/>
        <v>0</v>
      </c>
      <c r="DL136" s="103">
        <v>0</v>
      </c>
      <c r="DM136" s="103">
        <v>0</v>
      </c>
      <c r="DN136" s="103">
        <f t="shared" si="158"/>
        <v>0</v>
      </c>
      <c r="DO136" s="103">
        <v>0</v>
      </c>
      <c r="DP136" s="103">
        <v>0</v>
      </c>
      <c r="DQ136" s="103">
        <f t="shared" si="159"/>
        <v>0</v>
      </c>
      <c r="DR136" s="103">
        <v>0</v>
      </c>
      <c r="DS136" s="103">
        <v>0</v>
      </c>
      <c r="DT136" s="103">
        <v>0</v>
      </c>
      <c r="DU136" s="103">
        <v>0</v>
      </c>
      <c r="DV136" s="105">
        <v>513.53</v>
      </c>
      <c r="DW136" s="105"/>
      <c r="DX136" s="103">
        <v>1</v>
      </c>
      <c r="DY136" s="103">
        <v>0</v>
      </c>
      <c r="DZ136" s="103">
        <v>0</v>
      </c>
      <c r="EA136" s="103">
        <f t="shared" si="160"/>
        <v>0</v>
      </c>
      <c r="EB136" s="104">
        <f t="shared" si="186"/>
        <v>0</v>
      </c>
      <c r="EC136" s="103">
        <f t="shared" si="161"/>
        <v>0</v>
      </c>
      <c r="ED136" s="103">
        <f t="shared" si="162"/>
        <v>0</v>
      </c>
      <c r="EE136" s="103">
        <f t="shared" si="163"/>
        <v>0</v>
      </c>
      <c r="EF136" s="103">
        <v>0</v>
      </c>
      <c r="EG136" s="103">
        <v>0</v>
      </c>
      <c r="EH136" s="103">
        <v>0</v>
      </c>
      <c r="EI136" s="103">
        <v>0</v>
      </c>
      <c r="EJ136" s="103">
        <v>0</v>
      </c>
      <c r="EK136" s="103">
        <v>0</v>
      </c>
      <c r="EL136" s="103">
        <v>0</v>
      </c>
      <c r="EM136" s="103">
        <v>0</v>
      </c>
      <c r="EN136" s="103">
        <v>0</v>
      </c>
      <c r="EO136" s="103">
        <f t="shared" si="187"/>
        <v>1</v>
      </c>
      <c r="EP136" s="104">
        <f t="shared" si="188"/>
        <v>100</v>
      </c>
      <c r="EQ136" s="103">
        <v>5</v>
      </c>
      <c r="ER136" s="103">
        <f t="shared" si="164"/>
        <v>0</v>
      </c>
      <c r="ES136" s="94">
        <f t="shared" si="180"/>
        <v>0</v>
      </c>
      <c r="ET136" s="103">
        <v>0</v>
      </c>
      <c r="EU136" s="103">
        <v>0</v>
      </c>
      <c r="EV136" s="103">
        <v>0</v>
      </c>
      <c r="EW136" s="103">
        <v>0</v>
      </c>
      <c r="EX136" s="105"/>
      <c r="EY136" s="105"/>
      <c r="EZ136" s="105"/>
      <c r="FA136" s="91">
        <v>0</v>
      </c>
    </row>
    <row r="137" spans="1:157" s="109" customFormat="1">
      <c r="A137" s="26" t="s">
        <v>285</v>
      </c>
      <c r="B137" s="26" t="s">
        <v>438</v>
      </c>
      <c r="C137" s="29" t="s">
        <v>19</v>
      </c>
      <c r="D137" s="31">
        <v>2019</v>
      </c>
      <c r="E137" s="31">
        <f t="shared" si="165"/>
        <v>7</v>
      </c>
      <c r="F137" s="31">
        <v>7</v>
      </c>
      <c r="G137" s="34">
        <f t="shared" si="166"/>
        <v>100</v>
      </c>
      <c r="H137" s="32">
        <v>0</v>
      </c>
      <c r="I137" s="30">
        <f t="shared" si="167"/>
        <v>0</v>
      </c>
      <c r="J137" s="41">
        <v>7</v>
      </c>
      <c r="K137" s="30">
        <f t="shared" si="136"/>
        <v>0.34670629024269439</v>
      </c>
      <c r="L137" s="31">
        <v>410</v>
      </c>
      <c r="M137" s="31">
        <v>282</v>
      </c>
      <c r="N137" s="90">
        <f t="shared" si="137"/>
        <v>13.967310549777118</v>
      </c>
      <c r="O137" s="31">
        <v>147</v>
      </c>
      <c r="P137" s="31">
        <v>105</v>
      </c>
      <c r="Q137" s="34">
        <f t="shared" si="138"/>
        <v>5.2005943536404162</v>
      </c>
      <c r="R137" s="41">
        <f t="shared" si="168"/>
        <v>16</v>
      </c>
      <c r="S137" s="41">
        <v>16</v>
      </c>
      <c r="T137" s="30">
        <f t="shared" si="169"/>
        <v>100</v>
      </c>
      <c r="U137" s="32">
        <v>0</v>
      </c>
      <c r="V137" s="30">
        <f t="shared" si="170"/>
        <v>0</v>
      </c>
      <c r="W137" s="31">
        <v>0</v>
      </c>
      <c r="X137" s="31">
        <v>0</v>
      </c>
      <c r="Y137" s="31">
        <v>14</v>
      </c>
      <c r="Z137" s="39">
        <f t="shared" si="171"/>
        <v>0.69341258048538879</v>
      </c>
      <c r="AA137" s="31">
        <v>14</v>
      </c>
      <c r="AB137" s="31">
        <v>0</v>
      </c>
      <c r="AC137" s="39">
        <f t="shared" si="172"/>
        <v>0.69341258048538879</v>
      </c>
      <c r="AD137" s="42">
        <v>52.292629107981199</v>
      </c>
      <c r="AE137" s="38"/>
      <c r="AF137" s="38">
        <v>696.145625</v>
      </c>
      <c r="AG137" s="38"/>
      <c r="AH137" s="30">
        <v>13.3125</v>
      </c>
      <c r="AI137" s="40"/>
      <c r="AJ137" s="41">
        <v>6</v>
      </c>
      <c r="AK137" s="30">
        <f t="shared" si="173"/>
        <v>37.5</v>
      </c>
      <c r="AL137" s="31">
        <v>0</v>
      </c>
      <c r="AM137" s="31">
        <v>0</v>
      </c>
      <c r="AN137" s="44" t="s">
        <v>453</v>
      </c>
      <c r="AO137" s="31">
        <v>6</v>
      </c>
      <c r="AP137" s="39">
        <f t="shared" si="174"/>
        <v>42.857142857142854</v>
      </c>
      <c r="AQ137" s="45">
        <v>0</v>
      </c>
      <c r="AR137" s="169">
        <v>0</v>
      </c>
      <c r="AS137" s="44">
        <f t="shared" si="182"/>
        <v>0</v>
      </c>
      <c r="AT137" s="31">
        <v>2</v>
      </c>
      <c r="AU137" s="156">
        <f t="shared" si="183"/>
        <v>9.9058940069341253E-2</v>
      </c>
      <c r="AV137" s="96" t="s">
        <v>456</v>
      </c>
      <c r="AW137" s="41">
        <f t="shared" si="184"/>
        <v>0</v>
      </c>
      <c r="AX137" s="41">
        <f t="shared" si="185"/>
        <v>0</v>
      </c>
      <c r="AY137" s="30">
        <f t="shared" si="175"/>
        <v>0</v>
      </c>
      <c r="AZ137" s="41">
        <v>0</v>
      </c>
      <c r="BA137" s="41">
        <v>0</v>
      </c>
      <c r="BB137" s="41">
        <v>0</v>
      </c>
      <c r="BC137" s="41">
        <v>0</v>
      </c>
      <c r="BD137" s="41">
        <v>0</v>
      </c>
      <c r="BE137" s="31">
        <v>0</v>
      </c>
      <c r="BF137" s="31">
        <f t="shared" si="176"/>
        <v>0</v>
      </c>
      <c r="BG137" s="31">
        <f t="shared" si="177"/>
        <v>0</v>
      </c>
      <c r="BH137" s="31">
        <v>0</v>
      </c>
      <c r="BI137" s="31">
        <v>0</v>
      </c>
      <c r="BJ137" s="31">
        <v>0</v>
      </c>
      <c r="BK137" s="31">
        <v>0</v>
      </c>
      <c r="BL137" s="45">
        <v>0</v>
      </c>
      <c r="BM137" s="45">
        <v>0</v>
      </c>
      <c r="BN137" s="45">
        <v>0</v>
      </c>
      <c r="BO137" s="45">
        <v>0</v>
      </c>
      <c r="BP137" s="34">
        <f t="shared" si="178"/>
        <v>0</v>
      </c>
      <c r="BQ137" s="134">
        <v>0</v>
      </c>
      <c r="BR137" s="94" t="s">
        <v>453</v>
      </c>
      <c r="BS137" s="45">
        <f t="shared" si="139"/>
        <v>0</v>
      </c>
      <c r="BT137" s="45">
        <f t="shared" si="140"/>
        <v>0</v>
      </c>
      <c r="BU137" s="45">
        <f t="shared" si="141"/>
        <v>0</v>
      </c>
      <c r="BV137" s="45">
        <v>0</v>
      </c>
      <c r="BW137" s="45">
        <v>0</v>
      </c>
      <c r="BX137" s="45">
        <v>0</v>
      </c>
      <c r="BY137" s="45">
        <v>0</v>
      </c>
      <c r="BZ137" s="45">
        <v>0</v>
      </c>
      <c r="CA137" s="45">
        <v>0</v>
      </c>
      <c r="CB137" s="45">
        <v>0</v>
      </c>
      <c r="CC137" s="45">
        <v>0</v>
      </c>
      <c r="CD137" s="45">
        <v>0</v>
      </c>
      <c r="CE137" s="45">
        <f t="shared" si="142"/>
        <v>0</v>
      </c>
      <c r="CF137" s="45">
        <f t="shared" si="143"/>
        <v>0</v>
      </c>
      <c r="CG137" s="45">
        <f t="shared" si="144"/>
        <v>0</v>
      </c>
      <c r="CH137" s="46">
        <v>0</v>
      </c>
      <c r="CI137" s="46">
        <v>0</v>
      </c>
      <c r="CJ137" s="46">
        <v>0</v>
      </c>
      <c r="CK137" s="46">
        <v>0</v>
      </c>
      <c r="CL137" s="46">
        <v>0</v>
      </c>
      <c r="CM137" s="46">
        <v>0</v>
      </c>
      <c r="CN137" s="46">
        <v>0</v>
      </c>
      <c r="CO137" s="46">
        <v>0</v>
      </c>
      <c r="CP137" s="46">
        <v>0</v>
      </c>
      <c r="CQ137" s="45">
        <f t="shared" si="145"/>
        <v>0</v>
      </c>
      <c r="CR137" s="47">
        <f t="shared" si="146"/>
        <v>0</v>
      </c>
      <c r="CS137" s="45">
        <f t="shared" si="147"/>
        <v>0</v>
      </c>
      <c r="CT137" s="45">
        <f t="shared" si="148"/>
        <v>0</v>
      </c>
      <c r="CU137" s="45">
        <f t="shared" si="149"/>
        <v>0</v>
      </c>
      <c r="CV137" s="45">
        <f t="shared" si="150"/>
        <v>0</v>
      </c>
      <c r="CW137" s="45">
        <v>0</v>
      </c>
      <c r="CX137" s="45">
        <v>0</v>
      </c>
      <c r="CY137" s="45">
        <f t="shared" si="151"/>
        <v>0</v>
      </c>
      <c r="CZ137" s="45">
        <v>0</v>
      </c>
      <c r="DA137" s="45">
        <v>0</v>
      </c>
      <c r="DB137" s="45">
        <f t="shared" si="152"/>
        <v>0</v>
      </c>
      <c r="DC137" s="45">
        <v>0</v>
      </c>
      <c r="DD137" s="45">
        <v>0</v>
      </c>
      <c r="DE137" s="45">
        <f t="shared" si="153"/>
        <v>0</v>
      </c>
      <c r="DF137" s="45">
        <f t="shared" si="154"/>
        <v>0</v>
      </c>
      <c r="DG137" s="45">
        <f t="shared" si="155"/>
        <v>0</v>
      </c>
      <c r="DH137" s="45">
        <f t="shared" si="156"/>
        <v>0</v>
      </c>
      <c r="DI137" s="45">
        <v>0</v>
      </c>
      <c r="DJ137" s="45">
        <v>0</v>
      </c>
      <c r="DK137" s="45">
        <f t="shared" si="157"/>
        <v>0</v>
      </c>
      <c r="DL137" s="45">
        <v>0</v>
      </c>
      <c r="DM137" s="45">
        <v>0</v>
      </c>
      <c r="DN137" s="45">
        <f t="shared" si="158"/>
        <v>0</v>
      </c>
      <c r="DO137" s="45">
        <v>0</v>
      </c>
      <c r="DP137" s="45">
        <v>0</v>
      </c>
      <c r="DQ137" s="45">
        <f t="shared" si="159"/>
        <v>0</v>
      </c>
      <c r="DR137" s="45">
        <v>0</v>
      </c>
      <c r="DS137" s="45">
        <v>0</v>
      </c>
      <c r="DT137" s="45">
        <v>0</v>
      </c>
      <c r="DU137" s="45">
        <v>0</v>
      </c>
      <c r="DV137" s="48"/>
      <c r="DW137" s="48"/>
      <c r="DX137" s="45">
        <v>0</v>
      </c>
      <c r="DY137" s="45">
        <v>0</v>
      </c>
      <c r="DZ137" s="45">
        <v>0</v>
      </c>
      <c r="EA137" s="45">
        <f t="shared" si="160"/>
        <v>0</v>
      </c>
      <c r="EB137" s="106" t="s">
        <v>453</v>
      </c>
      <c r="EC137" s="45">
        <f t="shared" si="161"/>
        <v>0</v>
      </c>
      <c r="ED137" s="45">
        <f t="shared" si="162"/>
        <v>0</v>
      </c>
      <c r="EE137" s="45">
        <f t="shared" si="163"/>
        <v>0</v>
      </c>
      <c r="EF137" s="45">
        <v>0</v>
      </c>
      <c r="EG137" s="45">
        <v>0</v>
      </c>
      <c r="EH137" s="45">
        <v>0</v>
      </c>
      <c r="EI137" s="45">
        <v>0</v>
      </c>
      <c r="EJ137" s="45">
        <v>0</v>
      </c>
      <c r="EK137" s="45">
        <v>0</v>
      </c>
      <c r="EL137" s="45">
        <v>0</v>
      </c>
      <c r="EM137" s="45">
        <v>0</v>
      </c>
      <c r="EN137" s="45">
        <v>0</v>
      </c>
      <c r="EO137" s="45">
        <f t="shared" si="187"/>
        <v>0</v>
      </c>
      <c r="EP137" s="106" t="s">
        <v>453</v>
      </c>
      <c r="EQ137" s="45">
        <v>4</v>
      </c>
      <c r="ER137" s="45">
        <f t="shared" si="164"/>
        <v>2</v>
      </c>
      <c r="ES137" s="34">
        <f t="shared" si="180"/>
        <v>50</v>
      </c>
      <c r="ET137" s="45">
        <v>0</v>
      </c>
      <c r="EU137" s="45">
        <v>1</v>
      </c>
      <c r="EV137" s="45">
        <v>1</v>
      </c>
      <c r="EW137" s="45">
        <v>0</v>
      </c>
      <c r="EX137" s="48">
        <v>3906.2340274082571</v>
      </c>
      <c r="EY137" s="48">
        <v>243.48596840342762</v>
      </c>
      <c r="EZ137" s="48">
        <v>7568.982086413087</v>
      </c>
      <c r="FA137" s="46">
        <v>1</v>
      </c>
    </row>
    <row r="138" spans="1:157" s="109" customFormat="1">
      <c r="A138" s="26" t="s">
        <v>169</v>
      </c>
      <c r="B138" s="26" t="s">
        <v>209</v>
      </c>
      <c r="C138" s="29" t="s">
        <v>30</v>
      </c>
      <c r="D138" s="31">
        <v>7474</v>
      </c>
      <c r="E138" s="31">
        <f t="shared" si="165"/>
        <v>303</v>
      </c>
      <c r="F138" s="33">
        <v>303</v>
      </c>
      <c r="G138" s="34">
        <f t="shared" si="166"/>
        <v>100</v>
      </c>
      <c r="H138" s="32">
        <v>0</v>
      </c>
      <c r="I138" s="30">
        <f t="shared" si="167"/>
        <v>0</v>
      </c>
      <c r="J138" s="32">
        <v>247</v>
      </c>
      <c r="K138" s="30">
        <f t="shared" si="136"/>
        <v>3.3047899384533048</v>
      </c>
      <c r="L138" s="31">
        <v>4590</v>
      </c>
      <c r="M138" s="31">
        <v>1845</v>
      </c>
      <c r="N138" s="90">
        <f t="shared" si="137"/>
        <v>24.685576665774686</v>
      </c>
      <c r="O138" s="31">
        <v>894</v>
      </c>
      <c r="P138" s="31">
        <v>537</v>
      </c>
      <c r="Q138" s="34">
        <f t="shared" si="138"/>
        <v>7.1849076799571847</v>
      </c>
      <c r="R138" s="32">
        <f t="shared" si="168"/>
        <v>135</v>
      </c>
      <c r="S138" s="32">
        <v>135</v>
      </c>
      <c r="T138" s="30">
        <f t="shared" si="169"/>
        <v>100</v>
      </c>
      <c r="U138" s="32">
        <v>0</v>
      </c>
      <c r="V138" s="30">
        <f t="shared" si="170"/>
        <v>0</v>
      </c>
      <c r="W138" s="33">
        <v>9</v>
      </c>
      <c r="X138" s="33">
        <v>0</v>
      </c>
      <c r="Y138" s="33">
        <v>105</v>
      </c>
      <c r="Z138" s="39">
        <f t="shared" si="171"/>
        <v>1.4048702167514049</v>
      </c>
      <c r="AA138" s="33">
        <v>105</v>
      </c>
      <c r="AB138" s="31">
        <v>0</v>
      </c>
      <c r="AC138" s="39">
        <f t="shared" si="172"/>
        <v>1.4048702167514049</v>
      </c>
      <c r="AD138" s="42">
        <v>107.73284668760429</v>
      </c>
      <c r="AE138" s="38">
        <v>96.303054139433542</v>
      </c>
      <c r="AF138" s="38">
        <v>491.80807407407428</v>
      </c>
      <c r="AG138" s="38">
        <v>878.07555555555552</v>
      </c>
      <c r="AH138" s="30">
        <v>6.0074074074074071</v>
      </c>
      <c r="AI138" s="40">
        <v>13.111111111111111</v>
      </c>
      <c r="AJ138" s="41">
        <v>73</v>
      </c>
      <c r="AK138" s="30">
        <f t="shared" si="173"/>
        <v>54.074074074074076</v>
      </c>
      <c r="AL138" s="31">
        <v>37</v>
      </c>
      <c r="AM138" s="31">
        <v>0</v>
      </c>
      <c r="AN138" s="39">
        <f t="shared" si="181"/>
        <v>411.11111111111109</v>
      </c>
      <c r="AO138" s="31">
        <v>55</v>
      </c>
      <c r="AP138" s="39">
        <f t="shared" si="174"/>
        <v>52.380952380952387</v>
      </c>
      <c r="AQ138" s="45">
        <v>34</v>
      </c>
      <c r="AR138" s="169">
        <v>0</v>
      </c>
      <c r="AS138" s="39">
        <f t="shared" si="182"/>
        <v>32.38095238095238</v>
      </c>
      <c r="AT138" s="31">
        <v>3</v>
      </c>
      <c r="AU138" s="156">
        <f t="shared" si="183"/>
        <v>4.0139149050040138E-2</v>
      </c>
      <c r="AV138" s="96" t="s">
        <v>456</v>
      </c>
      <c r="AW138" s="41">
        <f t="shared" si="184"/>
        <v>23</v>
      </c>
      <c r="AX138" s="41">
        <f t="shared" si="185"/>
        <v>0</v>
      </c>
      <c r="AY138" s="30">
        <f t="shared" si="175"/>
        <v>0.30773347605030771</v>
      </c>
      <c r="AZ138" s="43">
        <v>0</v>
      </c>
      <c r="BA138" s="43">
        <v>23</v>
      </c>
      <c r="BB138" s="43">
        <v>0</v>
      </c>
      <c r="BC138" s="41">
        <v>0</v>
      </c>
      <c r="BD138" s="41">
        <v>0</v>
      </c>
      <c r="BE138" s="31">
        <v>0</v>
      </c>
      <c r="BF138" s="31">
        <f t="shared" si="176"/>
        <v>9</v>
      </c>
      <c r="BG138" s="31">
        <f t="shared" si="177"/>
        <v>0</v>
      </c>
      <c r="BH138" s="31">
        <v>0</v>
      </c>
      <c r="BI138" s="31">
        <v>9</v>
      </c>
      <c r="BJ138" s="31">
        <v>0</v>
      </c>
      <c r="BK138" s="31">
        <v>0</v>
      </c>
      <c r="BL138" s="45">
        <v>0</v>
      </c>
      <c r="BM138" s="45">
        <v>0</v>
      </c>
      <c r="BN138" s="45">
        <v>9</v>
      </c>
      <c r="BO138" s="45">
        <v>0</v>
      </c>
      <c r="BP138" s="34">
        <f t="shared" si="178"/>
        <v>0.12041744715012041</v>
      </c>
      <c r="BQ138" s="134">
        <v>1</v>
      </c>
      <c r="BR138" s="94">
        <f t="shared" si="179"/>
        <v>11.111111111111111</v>
      </c>
      <c r="BS138" s="45">
        <f t="shared" si="139"/>
        <v>0</v>
      </c>
      <c r="BT138" s="45">
        <f t="shared" si="140"/>
        <v>1</v>
      </c>
      <c r="BU138" s="45">
        <f t="shared" si="141"/>
        <v>8</v>
      </c>
      <c r="BV138" s="46">
        <v>0</v>
      </c>
      <c r="BW138" s="46">
        <v>0</v>
      </c>
      <c r="BX138" s="46">
        <v>0</v>
      </c>
      <c r="BY138" s="46">
        <v>0</v>
      </c>
      <c r="BZ138" s="46">
        <v>1</v>
      </c>
      <c r="CA138" s="46">
        <v>8</v>
      </c>
      <c r="CB138" s="46">
        <v>0</v>
      </c>
      <c r="CC138" s="46">
        <v>0</v>
      </c>
      <c r="CD138" s="46">
        <v>0</v>
      </c>
      <c r="CE138" s="45">
        <f t="shared" si="142"/>
        <v>0</v>
      </c>
      <c r="CF138" s="45">
        <f t="shared" si="143"/>
        <v>0</v>
      </c>
      <c r="CG138" s="45">
        <f t="shared" si="144"/>
        <v>0</v>
      </c>
      <c r="CH138" s="46">
        <v>0</v>
      </c>
      <c r="CI138" s="46">
        <v>0</v>
      </c>
      <c r="CJ138" s="46">
        <v>0</v>
      </c>
      <c r="CK138" s="46">
        <v>0</v>
      </c>
      <c r="CL138" s="46">
        <v>0</v>
      </c>
      <c r="CM138" s="46">
        <v>0</v>
      </c>
      <c r="CN138" s="46">
        <v>0</v>
      </c>
      <c r="CO138" s="46">
        <v>0</v>
      </c>
      <c r="CP138" s="46">
        <v>0</v>
      </c>
      <c r="CQ138" s="45">
        <f t="shared" si="145"/>
        <v>1</v>
      </c>
      <c r="CR138" s="47">
        <f t="shared" si="146"/>
        <v>1.3379716350013379E-2</v>
      </c>
      <c r="CS138" s="45">
        <f t="shared" si="147"/>
        <v>1</v>
      </c>
      <c r="CT138" s="45">
        <f t="shared" si="148"/>
        <v>0</v>
      </c>
      <c r="CU138" s="45">
        <f t="shared" si="149"/>
        <v>1</v>
      </c>
      <c r="CV138" s="45">
        <f t="shared" si="150"/>
        <v>0</v>
      </c>
      <c r="CW138" s="45">
        <v>0</v>
      </c>
      <c r="CX138" s="45">
        <v>0</v>
      </c>
      <c r="CY138" s="45">
        <f t="shared" si="151"/>
        <v>1</v>
      </c>
      <c r="CZ138" s="45">
        <v>0</v>
      </c>
      <c r="DA138" s="45">
        <v>1</v>
      </c>
      <c r="DB138" s="45">
        <f t="shared" si="152"/>
        <v>0</v>
      </c>
      <c r="DC138" s="45">
        <v>0</v>
      </c>
      <c r="DD138" s="45">
        <v>0</v>
      </c>
      <c r="DE138" s="45">
        <f t="shared" si="153"/>
        <v>0</v>
      </c>
      <c r="DF138" s="45">
        <f t="shared" si="154"/>
        <v>0</v>
      </c>
      <c r="DG138" s="45">
        <f t="shared" si="155"/>
        <v>0</v>
      </c>
      <c r="DH138" s="45">
        <f t="shared" si="156"/>
        <v>0</v>
      </c>
      <c r="DI138" s="45">
        <v>0</v>
      </c>
      <c r="DJ138" s="45">
        <v>0</v>
      </c>
      <c r="DK138" s="45">
        <f t="shared" si="157"/>
        <v>0</v>
      </c>
      <c r="DL138" s="45">
        <v>0</v>
      </c>
      <c r="DM138" s="45">
        <v>0</v>
      </c>
      <c r="DN138" s="45">
        <f t="shared" si="158"/>
        <v>0</v>
      </c>
      <c r="DO138" s="45">
        <v>0</v>
      </c>
      <c r="DP138" s="45">
        <v>0</v>
      </c>
      <c r="DQ138" s="45">
        <f t="shared" si="159"/>
        <v>0</v>
      </c>
      <c r="DR138" s="45">
        <v>0</v>
      </c>
      <c r="DS138" s="45">
        <v>0</v>
      </c>
      <c r="DT138" s="45">
        <v>0</v>
      </c>
      <c r="DU138" s="45">
        <v>0</v>
      </c>
      <c r="DV138" s="48">
        <v>730.6</v>
      </c>
      <c r="DW138" s="48"/>
      <c r="DX138" s="45">
        <v>4</v>
      </c>
      <c r="DY138" s="45">
        <v>0</v>
      </c>
      <c r="DZ138" s="45">
        <v>0</v>
      </c>
      <c r="EA138" s="45">
        <f t="shared" si="160"/>
        <v>1</v>
      </c>
      <c r="EB138" s="47">
        <f t="shared" si="186"/>
        <v>100</v>
      </c>
      <c r="EC138" s="45">
        <f t="shared" si="161"/>
        <v>1</v>
      </c>
      <c r="ED138" s="45">
        <f t="shared" si="162"/>
        <v>0</v>
      </c>
      <c r="EE138" s="45">
        <f t="shared" si="163"/>
        <v>0</v>
      </c>
      <c r="EF138" s="45">
        <v>1</v>
      </c>
      <c r="EG138" s="45">
        <v>0</v>
      </c>
      <c r="EH138" s="45">
        <v>0</v>
      </c>
      <c r="EI138" s="45">
        <v>0</v>
      </c>
      <c r="EJ138" s="45">
        <v>0</v>
      </c>
      <c r="EK138" s="45">
        <v>0</v>
      </c>
      <c r="EL138" s="45">
        <v>0</v>
      </c>
      <c r="EM138" s="45">
        <v>0</v>
      </c>
      <c r="EN138" s="45">
        <v>0</v>
      </c>
      <c r="EO138" s="45">
        <f t="shared" si="187"/>
        <v>0</v>
      </c>
      <c r="EP138" s="47">
        <f t="shared" si="188"/>
        <v>0</v>
      </c>
      <c r="EQ138" s="45">
        <v>10</v>
      </c>
      <c r="ER138" s="45">
        <f t="shared" si="164"/>
        <v>8</v>
      </c>
      <c r="ES138" s="34">
        <f t="shared" si="180"/>
        <v>80</v>
      </c>
      <c r="ET138" s="45">
        <v>6</v>
      </c>
      <c r="EU138" s="45">
        <v>0</v>
      </c>
      <c r="EV138" s="45">
        <v>1</v>
      </c>
      <c r="EW138" s="45">
        <v>1</v>
      </c>
      <c r="EX138" s="48">
        <v>1108</v>
      </c>
      <c r="EY138" s="48">
        <v>186</v>
      </c>
      <c r="EZ138" s="48">
        <v>4993</v>
      </c>
      <c r="FA138" s="46">
        <v>0</v>
      </c>
    </row>
    <row r="139" spans="1:157" s="109" customFormat="1">
      <c r="A139" s="91" t="s">
        <v>286</v>
      </c>
      <c r="B139" s="91" t="s">
        <v>390</v>
      </c>
      <c r="C139" s="92" t="s">
        <v>33</v>
      </c>
      <c r="D139" s="93">
        <v>4494</v>
      </c>
      <c r="E139" s="93">
        <f t="shared" si="165"/>
        <v>136</v>
      </c>
      <c r="F139" s="93">
        <v>126</v>
      </c>
      <c r="G139" s="94">
        <f t="shared" si="166"/>
        <v>92.64705882352942</v>
      </c>
      <c r="H139" s="95">
        <v>10</v>
      </c>
      <c r="I139" s="96">
        <f t="shared" si="167"/>
        <v>7.3529411764705888</v>
      </c>
      <c r="J139" s="97">
        <v>118</v>
      </c>
      <c r="K139" s="96">
        <f t="shared" si="136"/>
        <v>2.6257231864708501</v>
      </c>
      <c r="L139" s="93">
        <v>2121</v>
      </c>
      <c r="M139" s="93">
        <v>1133</v>
      </c>
      <c r="N139" s="98">
        <f t="shared" si="137"/>
        <v>25.211392968402315</v>
      </c>
      <c r="O139" s="93">
        <v>638</v>
      </c>
      <c r="P139" s="93">
        <v>339</v>
      </c>
      <c r="Q139" s="94">
        <f t="shared" si="138"/>
        <v>7.5433911882510012</v>
      </c>
      <c r="R139" s="97">
        <f t="shared" si="168"/>
        <v>25</v>
      </c>
      <c r="S139" s="97">
        <v>25</v>
      </c>
      <c r="T139" s="96">
        <f t="shared" si="169"/>
        <v>100</v>
      </c>
      <c r="U139" s="95">
        <v>0</v>
      </c>
      <c r="V139" s="96">
        <f t="shared" si="170"/>
        <v>0</v>
      </c>
      <c r="W139" s="93">
        <v>7</v>
      </c>
      <c r="X139" s="93">
        <v>0</v>
      </c>
      <c r="Y139" s="93">
        <v>23</v>
      </c>
      <c r="Z139" s="99">
        <f t="shared" si="171"/>
        <v>0.51179350244770805</v>
      </c>
      <c r="AA139" s="93">
        <v>23</v>
      </c>
      <c r="AB139" s="31">
        <v>0</v>
      </c>
      <c r="AC139" s="99">
        <f t="shared" si="172"/>
        <v>0.51179350244770805</v>
      </c>
      <c r="AD139" s="100">
        <v>128.403518305028</v>
      </c>
      <c r="AE139" s="101">
        <v>100.786623067409</v>
      </c>
      <c r="AF139" s="101">
        <v>858.01319999999998</v>
      </c>
      <c r="AG139" s="101">
        <v>980.63285714285701</v>
      </c>
      <c r="AH139" s="96">
        <v>8</v>
      </c>
      <c r="AI139" s="102">
        <v>13</v>
      </c>
      <c r="AJ139" s="97">
        <v>3</v>
      </c>
      <c r="AK139" s="96">
        <f t="shared" si="173"/>
        <v>12</v>
      </c>
      <c r="AL139" s="93">
        <v>1</v>
      </c>
      <c r="AM139" s="93">
        <v>0</v>
      </c>
      <c r="AN139" s="39">
        <f t="shared" si="181"/>
        <v>14.285714285714285</v>
      </c>
      <c r="AO139" s="93">
        <v>3</v>
      </c>
      <c r="AP139" s="99">
        <f t="shared" si="174"/>
        <v>13.043478260869565</v>
      </c>
      <c r="AQ139" s="45">
        <v>1</v>
      </c>
      <c r="AR139" s="170">
        <v>0</v>
      </c>
      <c r="AS139" s="99">
        <f t="shared" si="182"/>
        <v>4.3478260869565215</v>
      </c>
      <c r="AT139" s="93">
        <v>6</v>
      </c>
      <c r="AU139" s="162">
        <f t="shared" si="183"/>
        <v>0.13351134846461948</v>
      </c>
      <c r="AV139" s="96" t="s">
        <v>456</v>
      </c>
      <c r="AW139" s="97">
        <f t="shared" si="184"/>
        <v>49</v>
      </c>
      <c r="AX139" s="97">
        <f t="shared" si="185"/>
        <v>0</v>
      </c>
      <c r="AY139" s="96">
        <f t="shared" si="175"/>
        <v>1.0903426791277258</v>
      </c>
      <c r="AZ139" s="97">
        <v>1</v>
      </c>
      <c r="BA139" s="97">
        <v>48</v>
      </c>
      <c r="BB139" s="97">
        <v>0</v>
      </c>
      <c r="BC139" s="97">
        <v>0</v>
      </c>
      <c r="BD139" s="97">
        <v>0</v>
      </c>
      <c r="BE139" s="93">
        <v>0</v>
      </c>
      <c r="BF139" s="93">
        <f t="shared" si="176"/>
        <v>48</v>
      </c>
      <c r="BG139" s="93">
        <f t="shared" si="177"/>
        <v>0</v>
      </c>
      <c r="BH139" s="93">
        <v>0</v>
      </c>
      <c r="BI139" s="93">
        <v>48</v>
      </c>
      <c r="BJ139" s="93">
        <v>0</v>
      </c>
      <c r="BK139" s="93">
        <v>0</v>
      </c>
      <c r="BL139" s="103">
        <v>0</v>
      </c>
      <c r="BM139" s="103">
        <v>0</v>
      </c>
      <c r="BN139" s="103">
        <v>45</v>
      </c>
      <c r="BO139" s="103">
        <v>0</v>
      </c>
      <c r="BP139" s="94">
        <f t="shared" si="178"/>
        <v>1.0013351134846462</v>
      </c>
      <c r="BQ139" s="140">
        <v>3</v>
      </c>
      <c r="BR139" s="94">
        <f t="shared" si="179"/>
        <v>6.666666666666667</v>
      </c>
      <c r="BS139" s="103">
        <f t="shared" si="139"/>
        <v>8</v>
      </c>
      <c r="BT139" s="103">
        <f t="shared" si="140"/>
        <v>34</v>
      </c>
      <c r="BU139" s="103">
        <f t="shared" si="141"/>
        <v>6</v>
      </c>
      <c r="BV139" s="103">
        <v>0</v>
      </c>
      <c r="BW139" s="103">
        <v>0</v>
      </c>
      <c r="BX139" s="103">
        <v>0</v>
      </c>
      <c r="BY139" s="103">
        <v>8</v>
      </c>
      <c r="BZ139" s="103">
        <v>34</v>
      </c>
      <c r="CA139" s="103">
        <v>6</v>
      </c>
      <c r="CB139" s="103">
        <v>0</v>
      </c>
      <c r="CC139" s="103">
        <v>0</v>
      </c>
      <c r="CD139" s="103">
        <v>0</v>
      </c>
      <c r="CE139" s="103">
        <f t="shared" si="142"/>
        <v>0</v>
      </c>
      <c r="CF139" s="103">
        <f t="shared" si="143"/>
        <v>0</v>
      </c>
      <c r="CG139" s="103">
        <f t="shared" si="144"/>
        <v>0</v>
      </c>
      <c r="CH139" s="91">
        <v>0</v>
      </c>
      <c r="CI139" s="91">
        <v>0</v>
      </c>
      <c r="CJ139" s="91">
        <v>0</v>
      </c>
      <c r="CK139" s="91">
        <v>0</v>
      </c>
      <c r="CL139" s="91">
        <v>0</v>
      </c>
      <c r="CM139" s="91">
        <v>0</v>
      </c>
      <c r="CN139" s="91">
        <v>0</v>
      </c>
      <c r="CO139" s="91">
        <v>0</v>
      </c>
      <c r="CP139" s="91">
        <v>0</v>
      </c>
      <c r="CQ139" s="103">
        <f t="shared" si="145"/>
        <v>0</v>
      </c>
      <c r="CR139" s="104">
        <f t="shared" si="146"/>
        <v>0</v>
      </c>
      <c r="CS139" s="103">
        <f t="shared" si="147"/>
        <v>0</v>
      </c>
      <c r="CT139" s="103">
        <f t="shared" si="148"/>
        <v>0</v>
      </c>
      <c r="CU139" s="103">
        <f t="shared" si="149"/>
        <v>0</v>
      </c>
      <c r="CV139" s="103">
        <f t="shared" si="150"/>
        <v>0</v>
      </c>
      <c r="CW139" s="103">
        <v>0</v>
      </c>
      <c r="CX139" s="103">
        <v>0</v>
      </c>
      <c r="CY139" s="103">
        <f t="shared" si="151"/>
        <v>0</v>
      </c>
      <c r="CZ139" s="103">
        <v>0</v>
      </c>
      <c r="DA139" s="103">
        <v>0</v>
      </c>
      <c r="DB139" s="103">
        <f t="shared" si="152"/>
        <v>0</v>
      </c>
      <c r="DC139" s="103">
        <v>0</v>
      </c>
      <c r="DD139" s="103">
        <v>0</v>
      </c>
      <c r="DE139" s="103">
        <f t="shared" si="153"/>
        <v>0</v>
      </c>
      <c r="DF139" s="103">
        <f t="shared" si="154"/>
        <v>0</v>
      </c>
      <c r="DG139" s="103">
        <f t="shared" si="155"/>
        <v>0</v>
      </c>
      <c r="DH139" s="103">
        <f t="shared" si="156"/>
        <v>0</v>
      </c>
      <c r="DI139" s="103">
        <v>0</v>
      </c>
      <c r="DJ139" s="103">
        <v>0</v>
      </c>
      <c r="DK139" s="103">
        <f t="shared" si="157"/>
        <v>0</v>
      </c>
      <c r="DL139" s="103">
        <v>0</v>
      </c>
      <c r="DM139" s="103">
        <v>0</v>
      </c>
      <c r="DN139" s="103">
        <f t="shared" si="158"/>
        <v>0</v>
      </c>
      <c r="DO139" s="103">
        <v>0</v>
      </c>
      <c r="DP139" s="103">
        <v>0</v>
      </c>
      <c r="DQ139" s="103">
        <f t="shared" si="159"/>
        <v>0</v>
      </c>
      <c r="DR139" s="103">
        <v>0</v>
      </c>
      <c r="DS139" s="103">
        <v>0</v>
      </c>
      <c r="DT139" s="103">
        <v>0</v>
      </c>
      <c r="DU139" s="103">
        <v>0</v>
      </c>
      <c r="DV139" s="105"/>
      <c r="DW139" s="105"/>
      <c r="DX139" s="103">
        <v>0</v>
      </c>
      <c r="DY139" s="103">
        <v>0</v>
      </c>
      <c r="DZ139" s="103">
        <v>0</v>
      </c>
      <c r="EA139" s="103">
        <f t="shared" si="160"/>
        <v>0</v>
      </c>
      <c r="EB139" s="104" t="s">
        <v>453</v>
      </c>
      <c r="EC139" s="103">
        <f t="shared" si="161"/>
        <v>0</v>
      </c>
      <c r="ED139" s="103">
        <f t="shared" si="162"/>
        <v>0</v>
      </c>
      <c r="EE139" s="103">
        <f t="shared" si="163"/>
        <v>0</v>
      </c>
      <c r="EF139" s="103">
        <v>0</v>
      </c>
      <c r="EG139" s="103">
        <v>0</v>
      </c>
      <c r="EH139" s="103">
        <v>0</v>
      </c>
      <c r="EI139" s="103">
        <v>0</v>
      </c>
      <c r="EJ139" s="103">
        <v>0</v>
      </c>
      <c r="EK139" s="103">
        <v>0</v>
      </c>
      <c r="EL139" s="103">
        <v>0</v>
      </c>
      <c r="EM139" s="103">
        <v>0</v>
      </c>
      <c r="EN139" s="103">
        <v>0</v>
      </c>
      <c r="EO139" s="103">
        <f t="shared" si="187"/>
        <v>0</v>
      </c>
      <c r="EP139" s="104" t="s">
        <v>453</v>
      </c>
      <c r="EQ139" s="103">
        <v>7</v>
      </c>
      <c r="ER139" s="103">
        <f t="shared" si="164"/>
        <v>4</v>
      </c>
      <c r="ES139" s="94">
        <f t="shared" si="180"/>
        <v>57.142857142857139</v>
      </c>
      <c r="ET139" s="103">
        <v>0</v>
      </c>
      <c r="EU139" s="103">
        <v>0</v>
      </c>
      <c r="EV139" s="103">
        <v>4</v>
      </c>
      <c r="EW139" s="103">
        <v>0</v>
      </c>
      <c r="EX139" s="105">
        <v>3083.17</v>
      </c>
      <c r="EY139" s="105">
        <v>618.04</v>
      </c>
      <c r="EZ139" s="105">
        <v>6835.17</v>
      </c>
      <c r="FA139" s="91">
        <v>0</v>
      </c>
    </row>
    <row r="140" spans="1:157" s="109" customFormat="1">
      <c r="A140" s="26" t="s">
        <v>170</v>
      </c>
      <c r="B140" s="26" t="s">
        <v>209</v>
      </c>
      <c r="C140" s="29" t="s">
        <v>30</v>
      </c>
      <c r="D140" s="31">
        <v>9718</v>
      </c>
      <c r="E140" s="31">
        <f t="shared" si="165"/>
        <v>394</v>
      </c>
      <c r="F140" s="33">
        <v>393</v>
      </c>
      <c r="G140" s="34">
        <f t="shared" si="166"/>
        <v>99.746192893401016</v>
      </c>
      <c r="H140" s="32">
        <v>1</v>
      </c>
      <c r="I140" s="30">
        <f t="shared" si="167"/>
        <v>0.25380710659898476</v>
      </c>
      <c r="J140" s="32">
        <v>316</v>
      </c>
      <c r="K140" s="30">
        <f t="shared" si="136"/>
        <v>3.251697880222268</v>
      </c>
      <c r="L140" s="31">
        <v>5625</v>
      </c>
      <c r="M140" s="31">
        <v>2298</v>
      </c>
      <c r="N140" s="90">
        <f t="shared" si="137"/>
        <v>23.646840913768266</v>
      </c>
      <c r="O140" s="31">
        <v>974</v>
      </c>
      <c r="P140" s="31">
        <v>600</v>
      </c>
      <c r="Q140" s="34">
        <f t="shared" si="138"/>
        <v>6.1741098991562051</v>
      </c>
      <c r="R140" s="32">
        <f t="shared" si="168"/>
        <v>238</v>
      </c>
      <c r="S140" s="32">
        <v>235</v>
      </c>
      <c r="T140" s="30">
        <f t="shared" si="169"/>
        <v>98.739495798319325</v>
      </c>
      <c r="U140" s="32">
        <v>3</v>
      </c>
      <c r="V140" s="30">
        <f t="shared" si="170"/>
        <v>1.2605042016806722</v>
      </c>
      <c r="W140" s="33">
        <v>39</v>
      </c>
      <c r="X140" s="33">
        <v>0</v>
      </c>
      <c r="Y140" s="33">
        <v>157</v>
      </c>
      <c r="Z140" s="39">
        <f t="shared" si="171"/>
        <v>1.6155587569458736</v>
      </c>
      <c r="AA140" s="33">
        <v>157</v>
      </c>
      <c r="AB140" s="31">
        <v>0</v>
      </c>
      <c r="AC140" s="39">
        <f t="shared" si="172"/>
        <v>1.6155587569458736</v>
      </c>
      <c r="AD140" s="42">
        <v>80.807942218070338</v>
      </c>
      <c r="AE140" s="38">
        <v>57.268012533423857</v>
      </c>
      <c r="AF140" s="38">
        <v>570.17012765957463</v>
      </c>
      <c r="AG140" s="38">
        <v>735.72179487179471</v>
      </c>
      <c r="AH140" s="30">
        <v>7.9148936170212769</v>
      </c>
      <c r="AI140" s="40">
        <v>11.025641025641026</v>
      </c>
      <c r="AJ140" s="41">
        <v>101</v>
      </c>
      <c r="AK140" s="30">
        <f t="shared" si="173"/>
        <v>42.978723404255319</v>
      </c>
      <c r="AL140" s="31">
        <v>15</v>
      </c>
      <c r="AM140" s="31">
        <v>0</v>
      </c>
      <c r="AN140" s="39">
        <f t="shared" si="181"/>
        <v>38.461538461538467</v>
      </c>
      <c r="AO140" s="31">
        <v>80</v>
      </c>
      <c r="AP140" s="39">
        <f t="shared" si="174"/>
        <v>50.955414012738856</v>
      </c>
      <c r="AQ140" s="45">
        <v>15</v>
      </c>
      <c r="AR140" s="169">
        <v>0</v>
      </c>
      <c r="AS140" s="39">
        <f t="shared" si="182"/>
        <v>9.5541401273885356</v>
      </c>
      <c r="AT140" s="31">
        <v>2</v>
      </c>
      <c r="AU140" s="156">
        <f t="shared" si="183"/>
        <v>2.0580366330520683E-2</v>
      </c>
      <c r="AV140" s="96" t="s">
        <v>456</v>
      </c>
      <c r="AW140" s="41">
        <f t="shared" si="184"/>
        <v>65</v>
      </c>
      <c r="AX140" s="41">
        <f t="shared" si="185"/>
        <v>0</v>
      </c>
      <c r="AY140" s="30">
        <f t="shared" si="175"/>
        <v>0.66886190574192217</v>
      </c>
      <c r="AZ140" s="43">
        <v>0</v>
      </c>
      <c r="BA140" s="43">
        <v>65</v>
      </c>
      <c r="BB140" s="43">
        <v>0</v>
      </c>
      <c r="BC140" s="41">
        <v>0</v>
      </c>
      <c r="BD140" s="41">
        <v>0</v>
      </c>
      <c r="BE140" s="31">
        <v>0</v>
      </c>
      <c r="BF140" s="31">
        <f t="shared" si="176"/>
        <v>53</v>
      </c>
      <c r="BG140" s="31">
        <f t="shared" si="177"/>
        <v>0</v>
      </c>
      <c r="BH140" s="31">
        <v>0</v>
      </c>
      <c r="BI140" s="31">
        <v>53</v>
      </c>
      <c r="BJ140" s="31">
        <v>0</v>
      </c>
      <c r="BK140" s="31">
        <v>0</v>
      </c>
      <c r="BL140" s="45">
        <v>0</v>
      </c>
      <c r="BM140" s="45">
        <v>0</v>
      </c>
      <c r="BN140" s="45">
        <v>49</v>
      </c>
      <c r="BO140" s="45">
        <v>0</v>
      </c>
      <c r="BP140" s="34">
        <f t="shared" si="178"/>
        <v>0.50421897509775671</v>
      </c>
      <c r="BQ140" s="134">
        <v>1</v>
      </c>
      <c r="BR140" s="94">
        <f t="shared" si="179"/>
        <v>2.0408163265306123</v>
      </c>
      <c r="BS140" s="45">
        <f t="shared" si="139"/>
        <v>0</v>
      </c>
      <c r="BT140" s="45">
        <f t="shared" si="140"/>
        <v>11</v>
      </c>
      <c r="BU140" s="45">
        <f t="shared" si="141"/>
        <v>41</v>
      </c>
      <c r="BV140" s="46">
        <v>0</v>
      </c>
      <c r="BW140" s="46">
        <v>0</v>
      </c>
      <c r="BX140" s="46">
        <v>0</v>
      </c>
      <c r="BY140" s="46">
        <v>0</v>
      </c>
      <c r="BZ140" s="46">
        <v>11</v>
      </c>
      <c r="CA140" s="46">
        <v>41</v>
      </c>
      <c r="CB140" s="46">
        <v>0</v>
      </c>
      <c r="CC140" s="46">
        <v>0</v>
      </c>
      <c r="CD140" s="46">
        <v>0</v>
      </c>
      <c r="CE140" s="45">
        <f t="shared" si="142"/>
        <v>0</v>
      </c>
      <c r="CF140" s="45">
        <f t="shared" si="143"/>
        <v>0</v>
      </c>
      <c r="CG140" s="45">
        <f t="shared" si="144"/>
        <v>0</v>
      </c>
      <c r="CH140" s="46">
        <v>0</v>
      </c>
      <c r="CI140" s="46">
        <v>0</v>
      </c>
      <c r="CJ140" s="46">
        <v>0</v>
      </c>
      <c r="CK140" s="46">
        <v>0</v>
      </c>
      <c r="CL140" s="46">
        <v>0</v>
      </c>
      <c r="CM140" s="46">
        <v>0</v>
      </c>
      <c r="CN140" s="46">
        <v>0</v>
      </c>
      <c r="CO140" s="46">
        <v>0</v>
      </c>
      <c r="CP140" s="46">
        <v>0</v>
      </c>
      <c r="CQ140" s="45">
        <f t="shared" si="145"/>
        <v>2</v>
      </c>
      <c r="CR140" s="47">
        <f t="shared" si="146"/>
        <v>2.0580366330520683E-2</v>
      </c>
      <c r="CS140" s="45">
        <f t="shared" si="147"/>
        <v>2</v>
      </c>
      <c r="CT140" s="45">
        <f t="shared" si="148"/>
        <v>0</v>
      </c>
      <c r="CU140" s="45">
        <f t="shared" si="149"/>
        <v>2</v>
      </c>
      <c r="CV140" s="45">
        <f t="shared" si="150"/>
        <v>0</v>
      </c>
      <c r="CW140" s="45">
        <v>0</v>
      </c>
      <c r="CX140" s="45">
        <v>0</v>
      </c>
      <c r="CY140" s="45">
        <f t="shared" si="151"/>
        <v>2</v>
      </c>
      <c r="CZ140" s="45">
        <v>0</v>
      </c>
      <c r="DA140" s="45">
        <v>2</v>
      </c>
      <c r="DB140" s="45">
        <f t="shared" si="152"/>
        <v>0</v>
      </c>
      <c r="DC140" s="45">
        <v>0</v>
      </c>
      <c r="DD140" s="45">
        <v>0</v>
      </c>
      <c r="DE140" s="45">
        <f t="shared" si="153"/>
        <v>0</v>
      </c>
      <c r="DF140" s="45">
        <f t="shared" si="154"/>
        <v>0</v>
      </c>
      <c r="DG140" s="45">
        <f t="shared" si="155"/>
        <v>0</v>
      </c>
      <c r="DH140" s="45">
        <f t="shared" si="156"/>
        <v>0</v>
      </c>
      <c r="DI140" s="45">
        <v>0</v>
      </c>
      <c r="DJ140" s="45">
        <v>0</v>
      </c>
      <c r="DK140" s="45">
        <f t="shared" si="157"/>
        <v>0</v>
      </c>
      <c r="DL140" s="45">
        <v>0</v>
      </c>
      <c r="DM140" s="45">
        <v>0</v>
      </c>
      <c r="DN140" s="45">
        <f t="shared" si="158"/>
        <v>0</v>
      </c>
      <c r="DO140" s="45">
        <v>0</v>
      </c>
      <c r="DP140" s="45">
        <v>0</v>
      </c>
      <c r="DQ140" s="45">
        <f t="shared" si="159"/>
        <v>0</v>
      </c>
      <c r="DR140" s="45">
        <v>0</v>
      </c>
      <c r="DS140" s="45">
        <v>0</v>
      </c>
      <c r="DT140" s="45">
        <v>0</v>
      </c>
      <c r="DU140" s="45">
        <v>0</v>
      </c>
      <c r="DV140" s="48">
        <v>1185.26</v>
      </c>
      <c r="DW140" s="48"/>
      <c r="DX140" s="45">
        <v>4</v>
      </c>
      <c r="DY140" s="45">
        <v>0</v>
      </c>
      <c r="DZ140" s="45">
        <v>0</v>
      </c>
      <c r="EA140" s="45">
        <f t="shared" si="160"/>
        <v>3</v>
      </c>
      <c r="EB140" s="47">
        <f t="shared" si="186"/>
        <v>150</v>
      </c>
      <c r="EC140" s="45">
        <f t="shared" si="161"/>
        <v>0</v>
      </c>
      <c r="ED140" s="45">
        <f t="shared" si="162"/>
        <v>1</v>
      </c>
      <c r="EE140" s="45">
        <f t="shared" si="163"/>
        <v>2</v>
      </c>
      <c r="EF140" s="45">
        <v>0</v>
      </c>
      <c r="EG140" s="45">
        <v>1</v>
      </c>
      <c r="EH140" s="45">
        <v>2</v>
      </c>
      <c r="EI140" s="45">
        <v>0</v>
      </c>
      <c r="EJ140" s="45">
        <v>0</v>
      </c>
      <c r="EK140" s="45">
        <v>0</v>
      </c>
      <c r="EL140" s="45">
        <v>0</v>
      </c>
      <c r="EM140" s="45">
        <v>0</v>
      </c>
      <c r="EN140" s="45">
        <v>0</v>
      </c>
      <c r="EO140" s="45">
        <f t="shared" si="187"/>
        <v>-1</v>
      </c>
      <c r="EP140" s="47">
        <f t="shared" si="188"/>
        <v>-50</v>
      </c>
      <c r="EQ140" s="45">
        <v>24</v>
      </c>
      <c r="ER140" s="45">
        <f t="shared" si="164"/>
        <v>12</v>
      </c>
      <c r="ES140" s="34">
        <f t="shared" si="180"/>
        <v>50</v>
      </c>
      <c r="ET140" s="45">
        <v>10</v>
      </c>
      <c r="EU140" s="45">
        <v>0</v>
      </c>
      <c r="EV140" s="45">
        <v>0</v>
      </c>
      <c r="EW140" s="45">
        <v>2</v>
      </c>
      <c r="EX140" s="48">
        <v>1608</v>
      </c>
      <c r="EY140" s="48">
        <v>232</v>
      </c>
      <c r="EZ140" s="48">
        <v>4170</v>
      </c>
      <c r="FA140" s="46">
        <v>0</v>
      </c>
    </row>
    <row r="141" spans="1:157" s="109" customFormat="1">
      <c r="A141" s="26" t="s">
        <v>170</v>
      </c>
      <c r="B141" s="26" t="s">
        <v>215</v>
      </c>
      <c r="C141" s="29" t="s">
        <v>30</v>
      </c>
      <c r="D141" s="31">
        <v>858</v>
      </c>
      <c r="E141" s="31">
        <f t="shared" si="165"/>
        <v>61</v>
      </c>
      <c r="F141" s="31">
        <v>61</v>
      </c>
      <c r="G141" s="34">
        <f t="shared" si="166"/>
        <v>100</v>
      </c>
      <c r="H141" s="32">
        <v>0</v>
      </c>
      <c r="I141" s="30">
        <f t="shared" si="167"/>
        <v>0</v>
      </c>
      <c r="J141" s="41">
        <v>46</v>
      </c>
      <c r="K141" s="30">
        <f t="shared" si="136"/>
        <v>5.3613053613053614</v>
      </c>
      <c r="L141" s="31">
        <v>408</v>
      </c>
      <c r="M141" s="31">
        <v>206</v>
      </c>
      <c r="N141" s="90">
        <f t="shared" si="137"/>
        <v>24.009324009324011</v>
      </c>
      <c r="O141" s="31">
        <v>154</v>
      </c>
      <c r="P141" s="31">
        <v>81</v>
      </c>
      <c r="Q141" s="34">
        <f t="shared" si="138"/>
        <v>9.44055944055944</v>
      </c>
      <c r="R141" s="41">
        <f t="shared" si="168"/>
        <v>10</v>
      </c>
      <c r="S141" s="41">
        <v>10</v>
      </c>
      <c r="T141" s="30">
        <f t="shared" si="169"/>
        <v>100</v>
      </c>
      <c r="U141" s="32">
        <v>0</v>
      </c>
      <c r="V141" s="30">
        <f t="shared" si="170"/>
        <v>0</v>
      </c>
      <c r="W141" s="31">
        <v>0</v>
      </c>
      <c r="X141" s="31">
        <v>0</v>
      </c>
      <c r="Y141" s="31">
        <v>8</v>
      </c>
      <c r="Z141" s="39">
        <f t="shared" si="171"/>
        <v>0.93240093240093236</v>
      </c>
      <c r="AA141" s="31">
        <v>8</v>
      </c>
      <c r="AB141" s="31">
        <v>0</v>
      </c>
      <c r="AC141" s="39">
        <f t="shared" si="172"/>
        <v>0.93240093240093236</v>
      </c>
      <c r="AD141" s="42">
        <v>86.141553030303143</v>
      </c>
      <c r="AE141" s="38"/>
      <c r="AF141" s="38">
        <v>360.51399999999995</v>
      </c>
      <c r="AG141" s="38"/>
      <c r="AH141" s="30">
        <v>4.2</v>
      </c>
      <c r="AI141" s="40"/>
      <c r="AJ141" s="41">
        <v>3</v>
      </c>
      <c r="AK141" s="30">
        <f t="shared" si="173"/>
        <v>30</v>
      </c>
      <c r="AL141" s="31">
        <v>0</v>
      </c>
      <c r="AM141" s="31">
        <v>0</v>
      </c>
      <c r="AN141" s="44" t="s">
        <v>453</v>
      </c>
      <c r="AO141" s="31">
        <v>2</v>
      </c>
      <c r="AP141" s="39">
        <f t="shared" si="174"/>
        <v>25</v>
      </c>
      <c r="AQ141" s="45">
        <v>0</v>
      </c>
      <c r="AR141" s="169">
        <v>0</v>
      </c>
      <c r="AS141" s="44">
        <f t="shared" si="182"/>
        <v>0</v>
      </c>
      <c r="AT141" s="31">
        <v>1</v>
      </c>
      <c r="AU141" s="156">
        <f t="shared" si="183"/>
        <v>0.11655011655011654</v>
      </c>
      <c r="AV141" s="96" t="s">
        <v>456</v>
      </c>
      <c r="AW141" s="41">
        <f t="shared" si="184"/>
        <v>6</v>
      </c>
      <c r="AX141" s="41">
        <f t="shared" si="185"/>
        <v>0</v>
      </c>
      <c r="AY141" s="30">
        <f t="shared" si="175"/>
        <v>0.69930069930069927</v>
      </c>
      <c r="AZ141" s="41">
        <v>4</v>
      </c>
      <c r="BA141" s="41">
        <v>2</v>
      </c>
      <c r="BB141" s="41">
        <v>0</v>
      </c>
      <c r="BC141" s="41">
        <v>0</v>
      </c>
      <c r="BD141" s="41">
        <v>0</v>
      </c>
      <c r="BE141" s="31">
        <v>0</v>
      </c>
      <c r="BF141" s="31">
        <f t="shared" si="176"/>
        <v>4</v>
      </c>
      <c r="BG141" s="31">
        <f t="shared" si="177"/>
        <v>0</v>
      </c>
      <c r="BH141" s="31">
        <v>4</v>
      </c>
      <c r="BI141" s="31">
        <v>0</v>
      </c>
      <c r="BJ141" s="31">
        <v>0</v>
      </c>
      <c r="BK141" s="31">
        <v>0</v>
      </c>
      <c r="BL141" s="45">
        <v>0</v>
      </c>
      <c r="BM141" s="45">
        <v>0</v>
      </c>
      <c r="BN141" s="45">
        <v>4</v>
      </c>
      <c r="BO141" s="45">
        <v>0</v>
      </c>
      <c r="BP141" s="34">
        <f t="shared" si="178"/>
        <v>0.46620046620046618</v>
      </c>
      <c r="BQ141" s="134">
        <v>0</v>
      </c>
      <c r="BR141" s="94">
        <f t="shared" si="179"/>
        <v>0</v>
      </c>
      <c r="BS141" s="45">
        <f t="shared" si="139"/>
        <v>4</v>
      </c>
      <c r="BT141" s="45">
        <f t="shared" si="140"/>
        <v>0</v>
      </c>
      <c r="BU141" s="45">
        <f t="shared" si="141"/>
        <v>0</v>
      </c>
      <c r="BV141" s="45">
        <v>4</v>
      </c>
      <c r="BW141" s="45">
        <v>0</v>
      </c>
      <c r="BX141" s="45">
        <v>0</v>
      </c>
      <c r="BY141" s="45">
        <v>0</v>
      </c>
      <c r="BZ141" s="45">
        <v>0</v>
      </c>
      <c r="CA141" s="45">
        <v>0</v>
      </c>
      <c r="CB141" s="45">
        <v>0</v>
      </c>
      <c r="CC141" s="45">
        <v>0</v>
      </c>
      <c r="CD141" s="45">
        <v>0</v>
      </c>
      <c r="CE141" s="45">
        <f t="shared" si="142"/>
        <v>0</v>
      </c>
      <c r="CF141" s="45">
        <f t="shared" si="143"/>
        <v>0</v>
      </c>
      <c r="CG141" s="45">
        <f t="shared" si="144"/>
        <v>0</v>
      </c>
      <c r="CH141" s="46">
        <v>0</v>
      </c>
      <c r="CI141" s="46">
        <v>0</v>
      </c>
      <c r="CJ141" s="46">
        <v>0</v>
      </c>
      <c r="CK141" s="46">
        <v>0</v>
      </c>
      <c r="CL141" s="46">
        <v>0</v>
      </c>
      <c r="CM141" s="46">
        <v>0</v>
      </c>
      <c r="CN141" s="46">
        <v>0</v>
      </c>
      <c r="CO141" s="46">
        <v>0</v>
      </c>
      <c r="CP141" s="46">
        <v>0</v>
      </c>
      <c r="CQ141" s="45">
        <f t="shared" si="145"/>
        <v>0</v>
      </c>
      <c r="CR141" s="47">
        <f t="shared" si="146"/>
        <v>0</v>
      </c>
      <c r="CS141" s="45">
        <f t="shared" si="147"/>
        <v>0</v>
      </c>
      <c r="CT141" s="45">
        <f t="shared" si="148"/>
        <v>0</v>
      </c>
      <c r="CU141" s="45">
        <f t="shared" si="149"/>
        <v>0</v>
      </c>
      <c r="CV141" s="45">
        <f t="shared" si="150"/>
        <v>0</v>
      </c>
      <c r="CW141" s="45">
        <v>0</v>
      </c>
      <c r="CX141" s="45">
        <v>0</v>
      </c>
      <c r="CY141" s="45">
        <f t="shared" si="151"/>
        <v>0</v>
      </c>
      <c r="CZ141" s="45">
        <v>0</v>
      </c>
      <c r="DA141" s="45">
        <v>0</v>
      </c>
      <c r="DB141" s="45">
        <f t="shared" si="152"/>
        <v>0</v>
      </c>
      <c r="DC141" s="45">
        <v>0</v>
      </c>
      <c r="DD141" s="45">
        <v>0</v>
      </c>
      <c r="DE141" s="45">
        <f t="shared" si="153"/>
        <v>0</v>
      </c>
      <c r="DF141" s="45">
        <f t="shared" si="154"/>
        <v>0</v>
      </c>
      <c r="DG141" s="45">
        <f t="shared" si="155"/>
        <v>0</v>
      </c>
      <c r="DH141" s="45">
        <f t="shared" si="156"/>
        <v>0</v>
      </c>
      <c r="DI141" s="45">
        <v>0</v>
      </c>
      <c r="DJ141" s="45">
        <v>0</v>
      </c>
      <c r="DK141" s="45">
        <f t="shared" si="157"/>
        <v>0</v>
      </c>
      <c r="DL141" s="45">
        <v>0</v>
      </c>
      <c r="DM141" s="45">
        <v>0</v>
      </c>
      <c r="DN141" s="45">
        <f t="shared" si="158"/>
        <v>0</v>
      </c>
      <c r="DO141" s="45">
        <v>0</v>
      </c>
      <c r="DP141" s="45">
        <v>0</v>
      </c>
      <c r="DQ141" s="45">
        <f t="shared" si="159"/>
        <v>0</v>
      </c>
      <c r="DR141" s="45">
        <v>0</v>
      </c>
      <c r="DS141" s="45">
        <v>0</v>
      </c>
      <c r="DT141" s="45">
        <v>0</v>
      </c>
      <c r="DU141" s="45">
        <v>0</v>
      </c>
      <c r="DV141" s="48"/>
      <c r="DW141" s="48"/>
      <c r="DX141" s="45">
        <v>0</v>
      </c>
      <c r="DY141" s="45">
        <v>0</v>
      </c>
      <c r="DZ141" s="45">
        <v>0</v>
      </c>
      <c r="EA141" s="45">
        <f t="shared" si="160"/>
        <v>0</v>
      </c>
      <c r="EB141" s="106" t="s">
        <v>453</v>
      </c>
      <c r="EC141" s="45">
        <f t="shared" si="161"/>
        <v>0</v>
      </c>
      <c r="ED141" s="45">
        <f t="shared" si="162"/>
        <v>0</v>
      </c>
      <c r="EE141" s="45">
        <f t="shared" si="163"/>
        <v>0</v>
      </c>
      <c r="EF141" s="45">
        <v>0</v>
      </c>
      <c r="EG141" s="45">
        <v>0</v>
      </c>
      <c r="EH141" s="45">
        <v>0</v>
      </c>
      <c r="EI141" s="45">
        <v>0</v>
      </c>
      <c r="EJ141" s="45">
        <v>0</v>
      </c>
      <c r="EK141" s="45">
        <v>0</v>
      </c>
      <c r="EL141" s="45">
        <v>0</v>
      </c>
      <c r="EM141" s="45">
        <v>0</v>
      </c>
      <c r="EN141" s="45">
        <v>0</v>
      </c>
      <c r="EO141" s="45">
        <f t="shared" si="187"/>
        <v>0</v>
      </c>
      <c r="EP141" s="106" t="s">
        <v>453</v>
      </c>
      <c r="EQ141" s="45">
        <v>1</v>
      </c>
      <c r="ER141" s="45">
        <f t="shared" si="164"/>
        <v>1</v>
      </c>
      <c r="ES141" s="37">
        <f t="shared" si="180"/>
        <v>100</v>
      </c>
      <c r="ET141" s="45">
        <v>1</v>
      </c>
      <c r="EU141" s="45">
        <v>0</v>
      </c>
      <c r="EV141" s="45">
        <v>0</v>
      </c>
      <c r="EW141" s="45">
        <v>0</v>
      </c>
      <c r="EX141" s="48">
        <v>361.76</v>
      </c>
      <c r="EY141" s="48">
        <v>361.76</v>
      </c>
      <c r="EZ141" s="48">
        <v>361.76</v>
      </c>
      <c r="FA141" s="46">
        <v>0</v>
      </c>
    </row>
    <row r="142" spans="1:157" s="109" customFormat="1">
      <c r="A142" s="91" t="s">
        <v>287</v>
      </c>
      <c r="B142" s="91" t="s">
        <v>390</v>
      </c>
      <c r="C142" s="92" t="s">
        <v>33</v>
      </c>
      <c r="D142" s="93">
        <v>3760</v>
      </c>
      <c r="E142" s="93">
        <f t="shared" si="165"/>
        <v>62</v>
      </c>
      <c r="F142" s="93">
        <v>60</v>
      </c>
      <c r="G142" s="94">
        <f t="shared" si="166"/>
        <v>96.774193548387103</v>
      </c>
      <c r="H142" s="95">
        <v>2</v>
      </c>
      <c r="I142" s="96">
        <f t="shared" si="167"/>
        <v>3.225806451612903</v>
      </c>
      <c r="J142" s="97">
        <v>54</v>
      </c>
      <c r="K142" s="96">
        <f t="shared" si="136"/>
        <v>1.4361702127659575</v>
      </c>
      <c r="L142" s="93">
        <v>1418</v>
      </c>
      <c r="M142" s="93">
        <v>823</v>
      </c>
      <c r="N142" s="98">
        <f t="shared" si="137"/>
        <v>21.888297872340427</v>
      </c>
      <c r="O142" s="93">
        <v>441</v>
      </c>
      <c r="P142" s="93">
        <v>284</v>
      </c>
      <c r="Q142" s="94">
        <f t="shared" si="138"/>
        <v>7.5531914893617023</v>
      </c>
      <c r="R142" s="97">
        <f t="shared" si="168"/>
        <v>46</v>
      </c>
      <c r="S142" s="97">
        <v>46</v>
      </c>
      <c r="T142" s="96">
        <f t="shared" si="169"/>
        <v>100</v>
      </c>
      <c r="U142" s="95">
        <v>0</v>
      </c>
      <c r="V142" s="96">
        <f t="shared" si="170"/>
        <v>0</v>
      </c>
      <c r="W142" s="93">
        <v>23</v>
      </c>
      <c r="X142" s="93">
        <v>0</v>
      </c>
      <c r="Y142" s="93">
        <v>43</v>
      </c>
      <c r="Z142" s="99">
        <f t="shared" si="171"/>
        <v>1.1436170212765957</v>
      </c>
      <c r="AA142" s="93">
        <v>43</v>
      </c>
      <c r="AB142" s="31">
        <v>0</v>
      </c>
      <c r="AC142" s="99">
        <f t="shared" si="172"/>
        <v>1.1436170212765957</v>
      </c>
      <c r="AD142" s="100">
        <v>73.829794754095403</v>
      </c>
      <c r="AE142" s="101">
        <v>63.526691338854398</v>
      </c>
      <c r="AF142" s="101">
        <v>537.39130434782601</v>
      </c>
      <c r="AG142" s="101">
        <v>559.804347826087</v>
      </c>
      <c r="AH142" s="96">
        <v>7</v>
      </c>
      <c r="AI142" s="102">
        <v>9</v>
      </c>
      <c r="AJ142" s="97">
        <v>9</v>
      </c>
      <c r="AK142" s="96">
        <f t="shared" si="173"/>
        <v>19.565217391304348</v>
      </c>
      <c r="AL142" s="93">
        <v>7</v>
      </c>
      <c r="AM142" s="93">
        <v>0</v>
      </c>
      <c r="AN142" s="39">
        <f t="shared" si="181"/>
        <v>30.434782608695656</v>
      </c>
      <c r="AO142" s="93">
        <v>8</v>
      </c>
      <c r="AP142" s="99">
        <f t="shared" si="174"/>
        <v>18.604651162790699</v>
      </c>
      <c r="AQ142" s="45">
        <v>7</v>
      </c>
      <c r="AR142" s="170">
        <v>0</v>
      </c>
      <c r="AS142" s="99">
        <f t="shared" si="182"/>
        <v>16.279069767441861</v>
      </c>
      <c r="AT142" s="93">
        <v>6</v>
      </c>
      <c r="AU142" s="162">
        <f t="shared" si="183"/>
        <v>0.15957446808510636</v>
      </c>
      <c r="AV142" s="96" t="s">
        <v>456</v>
      </c>
      <c r="AW142" s="97">
        <f t="shared" si="184"/>
        <v>122</v>
      </c>
      <c r="AX142" s="97">
        <f t="shared" si="185"/>
        <v>0</v>
      </c>
      <c r="AY142" s="96">
        <f t="shared" si="175"/>
        <v>3.2446808510638294</v>
      </c>
      <c r="AZ142" s="97">
        <v>8</v>
      </c>
      <c r="BA142" s="97">
        <v>114</v>
      </c>
      <c r="BB142" s="97">
        <v>0</v>
      </c>
      <c r="BC142" s="97">
        <v>0</v>
      </c>
      <c r="BD142" s="97">
        <v>0</v>
      </c>
      <c r="BE142" s="93">
        <v>0</v>
      </c>
      <c r="BF142" s="93">
        <f t="shared" si="176"/>
        <v>114</v>
      </c>
      <c r="BG142" s="93">
        <f t="shared" si="177"/>
        <v>0</v>
      </c>
      <c r="BH142" s="93">
        <v>0</v>
      </c>
      <c r="BI142" s="93">
        <v>114</v>
      </c>
      <c r="BJ142" s="93">
        <v>0</v>
      </c>
      <c r="BK142" s="93">
        <v>0</v>
      </c>
      <c r="BL142" s="103">
        <v>0</v>
      </c>
      <c r="BM142" s="103">
        <v>0</v>
      </c>
      <c r="BN142" s="103">
        <v>96</v>
      </c>
      <c r="BO142" s="103">
        <v>0</v>
      </c>
      <c r="BP142" s="94">
        <f t="shared" si="178"/>
        <v>2.5531914893617018</v>
      </c>
      <c r="BQ142" s="140">
        <v>2</v>
      </c>
      <c r="BR142" s="94">
        <f t="shared" si="179"/>
        <v>2.083333333333333</v>
      </c>
      <c r="BS142" s="103">
        <f t="shared" si="139"/>
        <v>6</v>
      </c>
      <c r="BT142" s="103">
        <f t="shared" si="140"/>
        <v>80</v>
      </c>
      <c r="BU142" s="103">
        <f t="shared" si="141"/>
        <v>28</v>
      </c>
      <c r="BV142" s="103">
        <v>0</v>
      </c>
      <c r="BW142" s="103">
        <v>0</v>
      </c>
      <c r="BX142" s="103">
        <v>0</v>
      </c>
      <c r="BY142" s="103">
        <v>6</v>
      </c>
      <c r="BZ142" s="103">
        <v>80</v>
      </c>
      <c r="CA142" s="103">
        <v>28</v>
      </c>
      <c r="CB142" s="103">
        <v>0</v>
      </c>
      <c r="CC142" s="103">
        <v>0</v>
      </c>
      <c r="CD142" s="103">
        <v>0</v>
      </c>
      <c r="CE142" s="103">
        <f t="shared" si="142"/>
        <v>0</v>
      </c>
      <c r="CF142" s="103">
        <f t="shared" si="143"/>
        <v>0</v>
      </c>
      <c r="CG142" s="103">
        <f t="shared" si="144"/>
        <v>0</v>
      </c>
      <c r="CH142" s="91">
        <v>0</v>
      </c>
      <c r="CI142" s="91">
        <v>0</v>
      </c>
      <c r="CJ142" s="91">
        <v>0</v>
      </c>
      <c r="CK142" s="91">
        <v>0</v>
      </c>
      <c r="CL142" s="91">
        <v>0</v>
      </c>
      <c r="CM142" s="91">
        <v>0</v>
      </c>
      <c r="CN142" s="91">
        <v>0</v>
      </c>
      <c r="CO142" s="91">
        <v>0</v>
      </c>
      <c r="CP142" s="91">
        <v>0</v>
      </c>
      <c r="CQ142" s="103">
        <f t="shared" si="145"/>
        <v>0</v>
      </c>
      <c r="CR142" s="104">
        <f t="shared" si="146"/>
        <v>0</v>
      </c>
      <c r="CS142" s="103">
        <f t="shared" si="147"/>
        <v>0</v>
      </c>
      <c r="CT142" s="103">
        <f t="shared" si="148"/>
        <v>0</v>
      </c>
      <c r="CU142" s="103">
        <f t="shared" si="149"/>
        <v>0</v>
      </c>
      <c r="CV142" s="103">
        <f t="shared" si="150"/>
        <v>0</v>
      </c>
      <c r="CW142" s="103">
        <v>0</v>
      </c>
      <c r="CX142" s="103">
        <v>0</v>
      </c>
      <c r="CY142" s="103">
        <f t="shared" si="151"/>
        <v>0</v>
      </c>
      <c r="CZ142" s="103">
        <v>0</v>
      </c>
      <c r="DA142" s="103">
        <v>0</v>
      </c>
      <c r="DB142" s="103">
        <f t="shared" si="152"/>
        <v>0</v>
      </c>
      <c r="DC142" s="103">
        <v>0</v>
      </c>
      <c r="DD142" s="103">
        <v>0</v>
      </c>
      <c r="DE142" s="103">
        <f t="shared" si="153"/>
        <v>0</v>
      </c>
      <c r="DF142" s="103">
        <f t="shared" si="154"/>
        <v>0</v>
      </c>
      <c r="DG142" s="103">
        <f t="shared" si="155"/>
        <v>0</v>
      </c>
      <c r="DH142" s="103">
        <f t="shared" si="156"/>
        <v>0</v>
      </c>
      <c r="DI142" s="103">
        <v>0</v>
      </c>
      <c r="DJ142" s="103">
        <v>0</v>
      </c>
      <c r="DK142" s="103">
        <f t="shared" si="157"/>
        <v>0</v>
      </c>
      <c r="DL142" s="103">
        <v>0</v>
      </c>
      <c r="DM142" s="103">
        <v>0</v>
      </c>
      <c r="DN142" s="103">
        <f t="shared" si="158"/>
        <v>0</v>
      </c>
      <c r="DO142" s="103">
        <v>0</v>
      </c>
      <c r="DP142" s="103">
        <v>0</v>
      </c>
      <c r="DQ142" s="103">
        <f t="shared" si="159"/>
        <v>0</v>
      </c>
      <c r="DR142" s="103">
        <v>0</v>
      </c>
      <c r="DS142" s="103">
        <v>0</v>
      </c>
      <c r="DT142" s="103">
        <v>0</v>
      </c>
      <c r="DU142" s="103">
        <v>0</v>
      </c>
      <c r="DV142" s="105"/>
      <c r="DW142" s="105"/>
      <c r="DX142" s="103">
        <v>0</v>
      </c>
      <c r="DY142" s="103">
        <v>0</v>
      </c>
      <c r="DZ142" s="103">
        <v>0</v>
      </c>
      <c r="EA142" s="103">
        <f t="shared" si="160"/>
        <v>0</v>
      </c>
      <c r="EB142" s="104" t="s">
        <v>453</v>
      </c>
      <c r="EC142" s="103">
        <f t="shared" si="161"/>
        <v>0</v>
      </c>
      <c r="ED142" s="103">
        <f t="shared" si="162"/>
        <v>0</v>
      </c>
      <c r="EE142" s="103">
        <f t="shared" si="163"/>
        <v>0</v>
      </c>
      <c r="EF142" s="103">
        <v>0</v>
      </c>
      <c r="EG142" s="103">
        <v>0</v>
      </c>
      <c r="EH142" s="103">
        <v>0</v>
      </c>
      <c r="EI142" s="103">
        <v>0</v>
      </c>
      <c r="EJ142" s="103">
        <v>0</v>
      </c>
      <c r="EK142" s="103">
        <v>0</v>
      </c>
      <c r="EL142" s="103">
        <v>0</v>
      </c>
      <c r="EM142" s="103">
        <v>0</v>
      </c>
      <c r="EN142" s="103">
        <v>0</v>
      </c>
      <c r="EO142" s="103">
        <f t="shared" si="187"/>
        <v>0</v>
      </c>
      <c r="EP142" s="104" t="s">
        <v>453</v>
      </c>
      <c r="EQ142" s="103">
        <v>6</v>
      </c>
      <c r="ER142" s="103">
        <f t="shared" si="164"/>
        <v>6</v>
      </c>
      <c r="ES142" s="94">
        <f t="shared" si="180"/>
        <v>100</v>
      </c>
      <c r="ET142" s="103">
        <v>1</v>
      </c>
      <c r="EU142" s="103">
        <v>0</v>
      </c>
      <c r="EV142" s="103">
        <v>5</v>
      </c>
      <c r="EW142" s="103">
        <v>0</v>
      </c>
      <c r="EX142" s="105">
        <v>1183.4333333333334</v>
      </c>
      <c r="EY142" s="105">
        <v>442.73</v>
      </c>
      <c r="EZ142" s="105">
        <v>3593.3</v>
      </c>
      <c r="FA142" s="91">
        <v>0</v>
      </c>
    </row>
    <row r="143" spans="1:157" s="109" customFormat="1">
      <c r="A143" s="91" t="s">
        <v>288</v>
      </c>
      <c r="B143" s="91" t="s">
        <v>390</v>
      </c>
      <c r="C143" s="92" t="s">
        <v>32</v>
      </c>
      <c r="D143" s="93">
        <v>2597</v>
      </c>
      <c r="E143" s="93">
        <f t="shared" si="165"/>
        <v>39</v>
      </c>
      <c r="F143" s="93">
        <v>39</v>
      </c>
      <c r="G143" s="94">
        <f t="shared" si="166"/>
        <v>100</v>
      </c>
      <c r="H143" s="95">
        <v>0</v>
      </c>
      <c r="I143" s="96">
        <f t="shared" si="167"/>
        <v>0</v>
      </c>
      <c r="J143" s="97">
        <v>38</v>
      </c>
      <c r="K143" s="96">
        <f t="shared" si="136"/>
        <v>1.4632268001540238</v>
      </c>
      <c r="L143" s="93">
        <v>938</v>
      </c>
      <c r="M143" s="93">
        <v>535</v>
      </c>
      <c r="N143" s="98">
        <f t="shared" si="137"/>
        <v>20.600693107431653</v>
      </c>
      <c r="O143" s="93">
        <v>266</v>
      </c>
      <c r="P143" s="93">
        <v>172</v>
      </c>
      <c r="Q143" s="94">
        <f t="shared" si="138"/>
        <v>6.6230265691182133</v>
      </c>
      <c r="R143" s="97">
        <f t="shared" si="168"/>
        <v>46</v>
      </c>
      <c r="S143" s="97">
        <v>46</v>
      </c>
      <c r="T143" s="96">
        <f t="shared" si="169"/>
        <v>100</v>
      </c>
      <c r="U143" s="95">
        <v>0</v>
      </c>
      <c r="V143" s="96">
        <f t="shared" si="170"/>
        <v>0</v>
      </c>
      <c r="W143" s="93">
        <v>22</v>
      </c>
      <c r="X143" s="93">
        <v>0</v>
      </c>
      <c r="Y143" s="93">
        <v>42</v>
      </c>
      <c r="Z143" s="99">
        <f t="shared" si="171"/>
        <v>1.6172506738544474</v>
      </c>
      <c r="AA143" s="93">
        <v>42</v>
      </c>
      <c r="AB143" s="31">
        <v>0</v>
      </c>
      <c r="AC143" s="99">
        <f t="shared" si="172"/>
        <v>1.6172506738544474</v>
      </c>
      <c r="AD143" s="100">
        <v>95.392391525623097</v>
      </c>
      <c r="AE143" s="101">
        <v>78.134013088929194</v>
      </c>
      <c r="AF143" s="101">
        <v>633.98934782608706</v>
      </c>
      <c r="AG143" s="101">
        <v>799.476363636364</v>
      </c>
      <c r="AH143" s="96">
        <v>9</v>
      </c>
      <c r="AI143" s="102">
        <v>14</v>
      </c>
      <c r="AJ143" s="97">
        <v>21</v>
      </c>
      <c r="AK143" s="96">
        <f t="shared" si="173"/>
        <v>45.652173913043477</v>
      </c>
      <c r="AL143" s="93">
        <v>14</v>
      </c>
      <c r="AM143" s="93">
        <v>0</v>
      </c>
      <c r="AN143" s="39">
        <f t="shared" si="181"/>
        <v>63.636363636363633</v>
      </c>
      <c r="AO143" s="93">
        <v>21</v>
      </c>
      <c r="AP143" s="99">
        <f t="shared" si="174"/>
        <v>50</v>
      </c>
      <c r="AQ143" s="45">
        <v>14</v>
      </c>
      <c r="AR143" s="170">
        <v>0</v>
      </c>
      <c r="AS143" s="99">
        <f t="shared" si="182"/>
        <v>33.333333333333329</v>
      </c>
      <c r="AT143" s="93">
        <v>4</v>
      </c>
      <c r="AU143" s="162">
        <f t="shared" si="183"/>
        <v>0.15402387370042356</v>
      </c>
      <c r="AV143" s="96" t="s">
        <v>456</v>
      </c>
      <c r="AW143" s="97">
        <f t="shared" si="184"/>
        <v>43</v>
      </c>
      <c r="AX143" s="97">
        <f t="shared" si="185"/>
        <v>0</v>
      </c>
      <c r="AY143" s="96">
        <f t="shared" si="175"/>
        <v>1.6557566422795533</v>
      </c>
      <c r="AZ143" s="97">
        <v>2</v>
      </c>
      <c r="BA143" s="97">
        <v>41</v>
      </c>
      <c r="BB143" s="97">
        <v>0</v>
      </c>
      <c r="BC143" s="97">
        <v>0</v>
      </c>
      <c r="BD143" s="97">
        <v>0</v>
      </c>
      <c r="BE143" s="93">
        <v>0</v>
      </c>
      <c r="BF143" s="93">
        <f t="shared" si="176"/>
        <v>41</v>
      </c>
      <c r="BG143" s="93">
        <f t="shared" si="177"/>
        <v>0</v>
      </c>
      <c r="BH143" s="93">
        <v>0</v>
      </c>
      <c r="BI143" s="93">
        <v>41</v>
      </c>
      <c r="BJ143" s="93">
        <v>0</v>
      </c>
      <c r="BK143" s="93">
        <v>0</v>
      </c>
      <c r="BL143" s="103">
        <v>0</v>
      </c>
      <c r="BM143" s="103">
        <v>0</v>
      </c>
      <c r="BN143" s="103">
        <v>35</v>
      </c>
      <c r="BO143" s="103">
        <v>0</v>
      </c>
      <c r="BP143" s="94">
        <f t="shared" si="178"/>
        <v>1.3477088948787064</v>
      </c>
      <c r="BQ143" s="140">
        <v>2</v>
      </c>
      <c r="BR143" s="94">
        <f t="shared" si="179"/>
        <v>5.7142857142857144</v>
      </c>
      <c r="BS143" s="103">
        <f t="shared" si="139"/>
        <v>0</v>
      </c>
      <c r="BT143" s="103">
        <f t="shared" si="140"/>
        <v>26</v>
      </c>
      <c r="BU143" s="103">
        <f t="shared" si="141"/>
        <v>15</v>
      </c>
      <c r="BV143" s="103">
        <v>0</v>
      </c>
      <c r="BW143" s="103">
        <v>0</v>
      </c>
      <c r="BX143" s="103">
        <v>0</v>
      </c>
      <c r="BY143" s="103">
        <v>0</v>
      </c>
      <c r="BZ143" s="103">
        <v>26</v>
      </c>
      <c r="CA143" s="103">
        <v>15</v>
      </c>
      <c r="CB143" s="103">
        <v>0</v>
      </c>
      <c r="CC143" s="103">
        <v>0</v>
      </c>
      <c r="CD143" s="103">
        <v>0</v>
      </c>
      <c r="CE143" s="103">
        <f t="shared" si="142"/>
        <v>0</v>
      </c>
      <c r="CF143" s="103">
        <f t="shared" si="143"/>
        <v>0</v>
      </c>
      <c r="CG143" s="103">
        <f t="shared" si="144"/>
        <v>0</v>
      </c>
      <c r="CH143" s="91">
        <v>0</v>
      </c>
      <c r="CI143" s="91">
        <v>0</v>
      </c>
      <c r="CJ143" s="91">
        <v>0</v>
      </c>
      <c r="CK143" s="91">
        <v>0</v>
      </c>
      <c r="CL143" s="91">
        <v>0</v>
      </c>
      <c r="CM143" s="91">
        <v>0</v>
      </c>
      <c r="CN143" s="91">
        <v>0</v>
      </c>
      <c r="CO143" s="91">
        <v>0</v>
      </c>
      <c r="CP143" s="91">
        <v>0</v>
      </c>
      <c r="CQ143" s="103">
        <f t="shared" si="145"/>
        <v>0</v>
      </c>
      <c r="CR143" s="104">
        <f t="shared" si="146"/>
        <v>0</v>
      </c>
      <c r="CS143" s="103">
        <f t="shared" si="147"/>
        <v>0</v>
      </c>
      <c r="CT143" s="103">
        <f t="shared" si="148"/>
        <v>0</v>
      </c>
      <c r="CU143" s="103">
        <f t="shared" si="149"/>
        <v>0</v>
      </c>
      <c r="CV143" s="103">
        <f t="shared" si="150"/>
        <v>0</v>
      </c>
      <c r="CW143" s="103">
        <v>0</v>
      </c>
      <c r="CX143" s="103">
        <v>0</v>
      </c>
      <c r="CY143" s="103">
        <f t="shared" si="151"/>
        <v>0</v>
      </c>
      <c r="CZ143" s="103">
        <v>0</v>
      </c>
      <c r="DA143" s="103">
        <v>0</v>
      </c>
      <c r="DB143" s="103">
        <f t="shared" si="152"/>
        <v>0</v>
      </c>
      <c r="DC143" s="103">
        <v>0</v>
      </c>
      <c r="DD143" s="103">
        <v>0</v>
      </c>
      <c r="DE143" s="103">
        <f t="shared" si="153"/>
        <v>0</v>
      </c>
      <c r="DF143" s="103">
        <f t="shared" si="154"/>
        <v>0</v>
      </c>
      <c r="DG143" s="103">
        <f t="shared" si="155"/>
        <v>0</v>
      </c>
      <c r="DH143" s="103">
        <f t="shared" si="156"/>
        <v>0</v>
      </c>
      <c r="DI143" s="103">
        <v>0</v>
      </c>
      <c r="DJ143" s="103">
        <v>0</v>
      </c>
      <c r="DK143" s="103">
        <f t="shared" si="157"/>
        <v>0</v>
      </c>
      <c r="DL143" s="103">
        <v>0</v>
      </c>
      <c r="DM143" s="103">
        <v>0</v>
      </c>
      <c r="DN143" s="103">
        <f t="shared" si="158"/>
        <v>0</v>
      </c>
      <c r="DO143" s="103">
        <v>0</v>
      </c>
      <c r="DP143" s="103">
        <v>0</v>
      </c>
      <c r="DQ143" s="103">
        <f t="shared" si="159"/>
        <v>0</v>
      </c>
      <c r="DR143" s="103">
        <v>0</v>
      </c>
      <c r="DS143" s="103">
        <v>0</v>
      </c>
      <c r="DT143" s="103">
        <v>0</v>
      </c>
      <c r="DU143" s="103">
        <v>0</v>
      </c>
      <c r="DV143" s="105"/>
      <c r="DW143" s="105"/>
      <c r="DX143" s="103">
        <v>0</v>
      </c>
      <c r="DY143" s="103">
        <v>0</v>
      </c>
      <c r="DZ143" s="103">
        <v>0</v>
      </c>
      <c r="EA143" s="103">
        <f t="shared" si="160"/>
        <v>0</v>
      </c>
      <c r="EB143" s="104" t="s">
        <v>453</v>
      </c>
      <c r="EC143" s="103">
        <f t="shared" si="161"/>
        <v>0</v>
      </c>
      <c r="ED143" s="103">
        <f t="shared" si="162"/>
        <v>0</v>
      </c>
      <c r="EE143" s="103">
        <f t="shared" si="163"/>
        <v>0</v>
      </c>
      <c r="EF143" s="103">
        <v>0</v>
      </c>
      <c r="EG143" s="103">
        <v>0</v>
      </c>
      <c r="EH143" s="103">
        <v>0</v>
      </c>
      <c r="EI143" s="103">
        <v>0</v>
      </c>
      <c r="EJ143" s="103">
        <v>0</v>
      </c>
      <c r="EK143" s="103">
        <v>0</v>
      </c>
      <c r="EL143" s="103">
        <v>0</v>
      </c>
      <c r="EM143" s="103">
        <v>0</v>
      </c>
      <c r="EN143" s="103">
        <v>0</v>
      </c>
      <c r="EO143" s="103">
        <f t="shared" si="187"/>
        <v>0</v>
      </c>
      <c r="EP143" s="104" t="s">
        <v>453</v>
      </c>
      <c r="EQ143" s="103">
        <v>6</v>
      </c>
      <c r="ER143" s="103">
        <f t="shared" si="164"/>
        <v>0</v>
      </c>
      <c r="ES143" s="94">
        <f t="shared" si="180"/>
        <v>0</v>
      </c>
      <c r="ET143" s="103">
        <v>0</v>
      </c>
      <c r="EU143" s="103">
        <v>0</v>
      </c>
      <c r="EV143" s="103">
        <v>0</v>
      </c>
      <c r="EW143" s="103">
        <v>0</v>
      </c>
      <c r="EX143" s="105"/>
      <c r="EY143" s="105"/>
      <c r="EZ143" s="105"/>
      <c r="FA143" s="91">
        <v>0</v>
      </c>
    </row>
    <row r="144" spans="1:157" s="109" customFormat="1">
      <c r="A144" s="26" t="s">
        <v>171</v>
      </c>
      <c r="B144" s="26" t="s">
        <v>209</v>
      </c>
      <c r="C144" s="29" t="s">
        <v>30</v>
      </c>
      <c r="D144" s="31">
        <v>7867</v>
      </c>
      <c r="E144" s="31">
        <f t="shared" si="165"/>
        <v>226</v>
      </c>
      <c r="F144" s="33">
        <v>226</v>
      </c>
      <c r="G144" s="34">
        <f t="shared" si="166"/>
        <v>100</v>
      </c>
      <c r="H144" s="32">
        <v>0</v>
      </c>
      <c r="I144" s="30">
        <f t="shared" si="167"/>
        <v>0</v>
      </c>
      <c r="J144" s="32">
        <v>185</v>
      </c>
      <c r="K144" s="30">
        <f t="shared" si="136"/>
        <v>2.351595271386806</v>
      </c>
      <c r="L144" s="31">
        <v>3646</v>
      </c>
      <c r="M144" s="31">
        <v>1577</v>
      </c>
      <c r="N144" s="90">
        <f t="shared" si="137"/>
        <v>20.04576077284861</v>
      </c>
      <c r="O144" s="31">
        <v>559</v>
      </c>
      <c r="P144" s="31">
        <v>356</v>
      </c>
      <c r="Q144" s="34">
        <f t="shared" si="138"/>
        <v>4.5252319816956907</v>
      </c>
      <c r="R144" s="32">
        <f t="shared" si="168"/>
        <v>140</v>
      </c>
      <c r="S144" s="32">
        <v>136</v>
      </c>
      <c r="T144" s="30">
        <f t="shared" si="169"/>
        <v>97.142857142857139</v>
      </c>
      <c r="U144" s="32">
        <v>4</v>
      </c>
      <c r="V144" s="30">
        <f t="shared" si="170"/>
        <v>2.8571428571428572</v>
      </c>
      <c r="W144" s="33">
        <v>28</v>
      </c>
      <c r="X144" s="33">
        <v>0</v>
      </c>
      <c r="Y144" s="33">
        <v>96</v>
      </c>
      <c r="Z144" s="39">
        <f t="shared" si="171"/>
        <v>1.2202872759628829</v>
      </c>
      <c r="AA144" s="33">
        <v>96</v>
      </c>
      <c r="AB144" s="31">
        <v>0</v>
      </c>
      <c r="AC144" s="39">
        <f t="shared" si="172"/>
        <v>1.2202872759628829</v>
      </c>
      <c r="AD144" s="42">
        <v>76.836713927099865</v>
      </c>
      <c r="AE144" s="38">
        <v>64.118559708948709</v>
      </c>
      <c r="AF144" s="38">
        <v>422.28617647058826</v>
      </c>
      <c r="AG144" s="38">
        <v>477.38642857142855</v>
      </c>
      <c r="AH144" s="30">
        <v>6.1397058823529411</v>
      </c>
      <c r="AI144" s="40">
        <v>8.6785714285714288</v>
      </c>
      <c r="AJ144" s="41">
        <v>65</v>
      </c>
      <c r="AK144" s="30">
        <f t="shared" si="173"/>
        <v>47.794117647058826</v>
      </c>
      <c r="AL144" s="31">
        <v>3</v>
      </c>
      <c r="AM144" s="31">
        <v>0</v>
      </c>
      <c r="AN144" s="39">
        <f t="shared" si="181"/>
        <v>10.714285714285714</v>
      </c>
      <c r="AO144" s="31">
        <v>49</v>
      </c>
      <c r="AP144" s="39">
        <f t="shared" si="174"/>
        <v>51.041666666666664</v>
      </c>
      <c r="AQ144" s="45">
        <v>3</v>
      </c>
      <c r="AR144" s="169">
        <v>0</v>
      </c>
      <c r="AS144" s="39">
        <f t="shared" si="182"/>
        <v>3.125</v>
      </c>
      <c r="AT144" s="31">
        <v>3</v>
      </c>
      <c r="AU144" s="156">
        <f t="shared" si="183"/>
        <v>3.813397737384009E-2</v>
      </c>
      <c r="AV144" s="96" t="s">
        <v>456</v>
      </c>
      <c r="AW144" s="41">
        <f t="shared" si="184"/>
        <v>68</v>
      </c>
      <c r="AX144" s="41">
        <f t="shared" si="185"/>
        <v>0</v>
      </c>
      <c r="AY144" s="30">
        <f t="shared" si="175"/>
        <v>0.86437015380704196</v>
      </c>
      <c r="AZ144" s="43">
        <v>0</v>
      </c>
      <c r="BA144" s="43">
        <v>68</v>
      </c>
      <c r="BB144" s="43">
        <v>0</v>
      </c>
      <c r="BC144" s="41">
        <v>0</v>
      </c>
      <c r="BD144" s="41">
        <v>0</v>
      </c>
      <c r="BE144" s="31">
        <v>0</v>
      </c>
      <c r="BF144" s="31">
        <f t="shared" si="176"/>
        <v>49</v>
      </c>
      <c r="BG144" s="31">
        <f t="shared" si="177"/>
        <v>0</v>
      </c>
      <c r="BH144" s="31">
        <v>0</v>
      </c>
      <c r="BI144" s="31">
        <v>49</v>
      </c>
      <c r="BJ144" s="31">
        <v>0</v>
      </c>
      <c r="BK144" s="31">
        <v>0</v>
      </c>
      <c r="BL144" s="45">
        <v>0</v>
      </c>
      <c r="BM144" s="45">
        <v>0</v>
      </c>
      <c r="BN144" s="45">
        <v>47</v>
      </c>
      <c r="BO144" s="45">
        <v>0</v>
      </c>
      <c r="BP144" s="34">
        <f t="shared" si="178"/>
        <v>0.59743231219016135</v>
      </c>
      <c r="BQ144" s="134">
        <v>0</v>
      </c>
      <c r="BR144" s="94">
        <f t="shared" si="179"/>
        <v>0</v>
      </c>
      <c r="BS144" s="45">
        <f t="shared" si="139"/>
        <v>2</v>
      </c>
      <c r="BT144" s="45">
        <f t="shared" si="140"/>
        <v>6</v>
      </c>
      <c r="BU144" s="45">
        <f t="shared" si="141"/>
        <v>41</v>
      </c>
      <c r="BV144" s="46">
        <v>0</v>
      </c>
      <c r="BW144" s="46">
        <v>0</v>
      </c>
      <c r="BX144" s="46">
        <v>0</v>
      </c>
      <c r="BY144" s="46">
        <v>2</v>
      </c>
      <c r="BZ144" s="46">
        <v>6</v>
      </c>
      <c r="CA144" s="46">
        <v>41</v>
      </c>
      <c r="CB144" s="46">
        <v>0</v>
      </c>
      <c r="CC144" s="46">
        <v>0</v>
      </c>
      <c r="CD144" s="46">
        <v>0</v>
      </c>
      <c r="CE144" s="45">
        <f t="shared" si="142"/>
        <v>0</v>
      </c>
      <c r="CF144" s="45">
        <f t="shared" si="143"/>
        <v>0</v>
      </c>
      <c r="CG144" s="45">
        <f t="shared" si="144"/>
        <v>0</v>
      </c>
      <c r="CH144" s="46">
        <v>0</v>
      </c>
      <c r="CI144" s="46">
        <v>0</v>
      </c>
      <c r="CJ144" s="46">
        <v>0</v>
      </c>
      <c r="CK144" s="46">
        <v>0</v>
      </c>
      <c r="CL144" s="46">
        <v>0</v>
      </c>
      <c r="CM144" s="46">
        <v>0</v>
      </c>
      <c r="CN144" s="46">
        <v>0</v>
      </c>
      <c r="CO144" s="46">
        <v>0</v>
      </c>
      <c r="CP144" s="46">
        <v>0</v>
      </c>
      <c r="CQ144" s="45">
        <f t="shared" si="145"/>
        <v>3</v>
      </c>
      <c r="CR144" s="47">
        <f t="shared" si="146"/>
        <v>3.813397737384009E-2</v>
      </c>
      <c r="CS144" s="45">
        <f t="shared" si="147"/>
        <v>3</v>
      </c>
      <c r="CT144" s="45">
        <f t="shared" si="148"/>
        <v>0</v>
      </c>
      <c r="CU144" s="45">
        <f t="shared" si="149"/>
        <v>3</v>
      </c>
      <c r="CV144" s="45">
        <f t="shared" si="150"/>
        <v>0</v>
      </c>
      <c r="CW144" s="45">
        <v>0</v>
      </c>
      <c r="CX144" s="45">
        <v>0</v>
      </c>
      <c r="CY144" s="45">
        <f t="shared" si="151"/>
        <v>3</v>
      </c>
      <c r="CZ144" s="45">
        <v>0</v>
      </c>
      <c r="DA144" s="45">
        <v>3</v>
      </c>
      <c r="DB144" s="45">
        <f t="shared" si="152"/>
        <v>0</v>
      </c>
      <c r="DC144" s="45">
        <v>0</v>
      </c>
      <c r="DD144" s="45">
        <v>0</v>
      </c>
      <c r="DE144" s="45">
        <f t="shared" si="153"/>
        <v>0</v>
      </c>
      <c r="DF144" s="45">
        <f t="shared" si="154"/>
        <v>0</v>
      </c>
      <c r="DG144" s="45">
        <f t="shared" si="155"/>
        <v>0</v>
      </c>
      <c r="DH144" s="45">
        <f t="shared" si="156"/>
        <v>0</v>
      </c>
      <c r="DI144" s="45">
        <v>0</v>
      </c>
      <c r="DJ144" s="45">
        <v>0</v>
      </c>
      <c r="DK144" s="45">
        <f t="shared" si="157"/>
        <v>0</v>
      </c>
      <c r="DL144" s="45">
        <v>0</v>
      </c>
      <c r="DM144" s="45">
        <v>0</v>
      </c>
      <c r="DN144" s="45">
        <f t="shared" si="158"/>
        <v>0</v>
      </c>
      <c r="DO144" s="45">
        <v>0</v>
      </c>
      <c r="DP144" s="45">
        <v>0</v>
      </c>
      <c r="DQ144" s="45">
        <f t="shared" si="159"/>
        <v>0</v>
      </c>
      <c r="DR144" s="45">
        <v>0</v>
      </c>
      <c r="DS144" s="45">
        <v>0</v>
      </c>
      <c r="DT144" s="45">
        <v>0</v>
      </c>
      <c r="DU144" s="45">
        <v>0</v>
      </c>
      <c r="DV144" s="48">
        <v>376.87</v>
      </c>
      <c r="DW144" s="48"/>
      <c r="DX144" s="45">
        <v>4</v>
      </c>
      <c r="DY144" s="45">
        <v>0</v>
      </c>
      <c r="DZ144" s="45">
        <v>0</v>
      </c>
      <c r="EA144" s="45">
        <f t="shared" si="160"/>
        <v>3</v>
      </c>
      <c r="EB144" s="47">
        <f t="shared" si="186"/>
        <v>100</v>
      </c>
      <c r="EC144" s="45">
        <f t="shared" si="161"/>
        <v>0</v>
      </c>
      <c r="ED144" s="45">
        <f t="shared" si="162"/>
        <v>1</v>
      </c>
      <c r="EE144" s="45">
        <f t="shared" si="163"/>
        <v>2</v>
      </c>
      <c r="EF144" s="45">
        <v>0</v>
      </c>
      <c r="EG144" s="45">
        <v>1</v>
      </c>
      <c r="EH144" s="45">
        <v>1</v>
      </c>
      <c r="EI144" s="45">
        <v>0</v>
      </c>
      <c r="EJ144" s="45">
        <v>0</v>
      </c>
      <c r="EK144" s="45">
        <v>0</v>
      </c>
      <c r="EL144" s="45">
        <v>0</v>
      </c>
      <c r="EM144" s="45">
        <v>0</v>
      </c>
      <c r="EN144" s="45">
        <v>1</v>
      </c>
      <c r="EO144" s="45">
        <f t="shared" si="187"/>
        <v>0</v>
      </c>
      <c r="EP144" s="47">
        <f t="shared" si="188"/>
        <v>0</v>
      </c>
      <c r="EQ144" s="45">
        <v>13</v>
      </c>
      <c r="ER144" s="45">
        <f t="shared" si="164"/>
        <v>7</v>
      </c>
      <c r="ES144" s="34">
        <f t="shared" si="180"/>
        <v>53.846153846153847</v>
      </c>
      <c r="ET144" s="45">
        <v>6</v>
      </c>
      <c r="EU144" s="45">
        <v>0</v>
      </c>
      <c r="EV144" s="45">
        <v>1</v>
      </c>
      <c r="EW144" s="45">
        <v>0</v>
      </c>
      <c r="EX144" s="48">
        <v>502</v>
      </c>
      <c r="EY144" s="48">
        <v>76</v>
      </c>
      <c r="EZ144" s="48">
        <v>818</v>
      </c>
      <c r="FA144" s="46">
        <v>0</v>
      </c>
    </row>
    <row r="145" spans="1:157" s="109" customFormat="1">
      <c r="A145" s="91" t="s">
        <v>289</v>
      </c>
      <c r="B145" s="91" t="s">
        <v>390</v>
      </c>
      <c r="C145" s="92" t="s">
        <v>33</v>
      </c>
      <c r="D145" s="93">
        <v>5073</v>
      </c>
      <c r="E145" s="93">
        <f t="shared" si="165"/>
        <v>267</v>
      </c>
      <c r="F145" s="93">
        <v>261</v>
      </c>
      <c r="G145" s="94">
        <f t="shared" si="166"/>
        <v>97.752808988764045</v>
      </c>
      <c r="H145" s="95">
        <v>6</v>
      </c>
      <c r="I145" s="96">
        <f t="shared" si="167"/>
        <v>2.2471910112359552</v>
      </c>
      <c r="J145" s="97">
        <v>250</v>
      </c>
      <c r="K145" s="96">
        <f t="shared" si="136"/>
        <v>4.928050463236743</v>
      </c>
      <c r="L145" s="93">
        <v>2094</v>
      </c>
      <c r="M145" s="93">
        <v>1177</v>
      </c>
      <c r="N145" s="98">
        <f t="shared" si="137"/>
        <v>23.20126158091859</v>
      </c>
      <c r="O145" s="93">
        <v>633</v>
      </c>
      <c r="P145" s="93">
        <v>363</v>
      </c>
      <c r="Q145" s="94">
        <f t="shared" si="138"/>
        <v>7.1555292726197512</v>
      </c>
      <c r="R145" s="97">
        <f t="shared" si="168"/>
        <v>45</v>
      </c>
      <c r="S145" s="97">
        <v>44</v>
      </c>
      <c r="T145" s="96">
        <f t="shared" si="169"/>
        <v>97.777777777777771</v>
      </c>
      <c r="U145" s="95">
        <v>1</v>
      </c>
      <c r="V145" s="96">
        <f t="shared" si="170"/>
        <v>2.2222222222222223</v>
      </c>
      <c r="W145" s="93">
        <v>21</v>
      </c>
      <c r="X145" s="93">
        <v>0</v>
      </c>
      <c r="Y145" s="93">
        <v>40</v>
      </c>
      <c r="Z145" s="99">
        <f t="shared" si="171"/>
        <v>0.78848807411787891</v>
      </c>
      <c r="AA145" s="93">
        <v>40</v>
      </c>
      <c r="AB145" s="31">
        <v>0</v>
      </c>
      <c r="AC145" s="99">
        <f t="shared" si="172"/>
        <v>0.78848807411787891</v>
      </c>
      <c r="AD145" s="100">
        <v>109.366924068987</v>
      </c>
      <c r="AE145" s="101">
        <v>91.379401404151395</v>
      </c>
      <c r="AF145" s="101">
        <v>815.29295454545502</v>
      </c>
      <c r="AG145" s="101">
        <v>755.79952380952398</v>
      </c>
      <c r="AH145" s="96">
        <v>9</v>
      </c>
      <c r="AI145" s="102">
        <v>11</v>
      </c>
      <c r="AJ145" s="97">
        <v>11</v>
      </c>
      <c r="AK145" s="96">
        <f t="shared" si="173"/>
        <v>25</v>
      </c>
      <c r="AL145" s="93">
        <v>8</v>
      </c>
      <c r="AM145" s="93">
        <v>0</v>
      </c>
      <c r="AN145" s="39">
        <f t="shared" si="181"/>
        <v>38.095238095238095</v>
      </c>
      <c r="AO145" s="93">
        <v>10</v>
      </c>
      <c r="AP145" s="99">
        <f t="shared" si="174"/>
        <v>25</v>
      </c>
      <c r="AQ145" s="45">
        <v>8</v>
      </c>
      <c r="AR145" s="170">
        <v>0</v>
      </c>
      <c r="AS145" s="99">
        <f t="shared" si="182"/>
        <v>20</v>
      </c>
      <c r="AT145" s="93">
        <v>5</v>
      </c>
      <c r="AU145" s="162">
        <f t="shared" si="183"/>
        <v>9.8561009264734864E-2</v>
      </c>
      <c r="AV145" s="96" t="s">
        <v>456</v>
      </c>
      <c r="AW145" s="97">
        <f t="shared" si="184"/>
        <v>172</v>
      </c>
      <c r="AX145" s="97">
        <f t="shared" si="185"/>
        <v>1</v>
      </c>
      <c r="AY145" s="96">
        <f t="shared" si="175"/>
        <v>3.4102109205598268</v>
      </c>
      <c r="AZ145" s="97">
        <v>30</v>
      </c>
      <c r="BA145" s="97">
        <v>142</v>
      </c>
      <c r="BB145" s="97">
        <v>0</v>
      </c>
      <c r="BC145" s="97">
        <v>0</v>
      </c>
      <c r="BD145" s="97">
        <v>1</v>
      </c>
      <c r="BE145" s="93">
        <v>0</v>
      </c>
      <c r="BF145" s="93">
        <f t="shared" si="176"/>
        <v>142</v>
      </c>
      <c r="BG145" s="93">
        <f t="shared" si="177"/>
        <v>1</v>
      </c>
      <c r="BH145" s="93">
        <v>0</v>
      </c>
      <c r="BI145" s="93">
        <v>142</v>
      </c>
      <c r="BJ145" s="93">
        <v>0</v>
      </c>
      <c r="BK145" s="93">
        <v>0</v>
      </c>
      <c r="BL145" s="103">
        <v>1</v>
      </c>
      <c r="BM145" s="103">
        <v>0</v>
      </c>
      <c r="BN145" s="103">
        <v>90</v>
      </c>
      <c r="BO145" s="103">
        <v>1</v>
      </c>
      <c r="BP145" s="94">
        <f t="shared" si="178"/>
        <v>1.7938103686181748</v>
      </c>
      <c r="BQ145" s="140">
        <v>7</v>
      </c>
      <c r="BR145" s="94">
        <f t="shared" si="179"/>
        <v>7.6923076923076925</v>
      </c>
      <c r="BS145" s="103">
        <f t="shared" si="139"/>
        <v>0</v>
      </c>
      <c r="BT145" s="103">
        <f t="shared" si="140"/>
        <v>124</v>
      </c>
      <c r="BU145" s="103">
        <f t="shared" si="141"/>
        <v>18</v>
      </c>
      <c r="BV145" s="103">
        <v>0</v>
      </c>
      <c r="BW145" s="103">
        <v>0</v>
      </c>
      <c r="BX145" s="103">
        <v>0</v>
      </c>
      <c r="BY145" s="103">
        <v>0</v>
      </c>
      <c r="BZ145" s="103">
        <v>124</v>
      </c>
      <c r="CA145" s="103">
        <v>18</v>
      </c>
      <c r="CB145" s="103">
        <v>0</v>
      </c>
      <c r="CC145" s="103">
        <v>0</v>
      </c>
      <c r="CD145" s="103">
        <v>0</v>
      </c>
      <c r="CE145" s="103">
        <f t="shared" si="142"/>
        <v>0</v>
      </c>
      <c r="CF145" s="103">
        <f t="shared" si="143"/>
        <v>1</v>
      </c>
      <c r="CG145" s="103">
        <f t="shared" si="144"/>
        <v>0</v>
      </c>
      <c r="CH145" s="91">
        <v>0</v>
      </c>
      <c r="CI145" s="91">
        <v>0</v>
      </c>
      <c r="CJ145" s="91">
        <v>0</v>
      </c>
      <c r="CK145" s="91">
        <v>0</v>
      </c>
      <c r="CL145" s="91">
        <v>1</v>
      </c>
      <c r="CM145" s="91">
        <v>0</v>
      </c>
      <c r="CN145" s="91">
        <v>0</v>
      </c>
      <c r="CO145" s="91">
        <v>0</v>
      </c>
      <c r="CP145" s="91">
        <v>0</v>
      </c>
      <c r="CQ145" s="103">
        <f t="shared" si="145"/>
        <v>0</v>
      </c>
      <c r="CR145" s="104">
        <f t="shared" si="146"/>
        <v>0</v>
      </c>
      <c r="CS145" s="103">
        <f t="shared" si="147"/>
        <v>0</v>
      </c>
      <c r="CT145" s="103">
        <f t="shared" si="148"/>
        <v>0</v>
      </c>
      <c r="CU145" s="103">
        <f t="shared" si="149"/>
        <v>0</v>
      </c>
      <c r="CV145" s="103">
        <f t="shared" si="150"/>
        <v>0</v>
      </c>
      <c r="CW145" s="103">
        <v>0</v>
      </c>
      <c r="CX145" s="103">
        <v>0</v>
      </c>
      <c r="CY145" s="103">
        <f t="shared" si="151"/>
        <v>0</v>
      </c>
      <c r="CZ145" s="103">
        <v>0</v>
      </c>
      <c r="DA145" s="103">
        <v>0</v>
      </c>
      <c r="DB145" s="103">
        <f t="shared" si="152"/>
        <v>0</v>
      </c>
      <c r="DC145" s="103">
        <v>0</v>
      </c>
      <c r="DD145" s="103">
        <v>0</v>
      </c>
      <c r="DE145" s="103">
        <f t="shared" si="153"/>
        <v>0</v>
      </c>
      <c r="DF145" s="103">
        <f t="shared" si="154"/>
        <v>0</v>
      </c>
      <c r="DG145" s="103">
        <f t="shared" si="155"/>
        <v>0</v>
      </c>
      <c r="DH145" s="103">
        <f t="shared" si="156"/>
        <v>0</v>
      </c>
      <c r="DI145" s="103">
        <v>0</v>
      </c>
      <c r="DJ145" s="103">
        <v>0</v>
      </c>
      <c r="DK145" s="103">
        <f t="shared" si="157"/>
        <v>0</v>
      </c>
      <c r="DL145" s="103">
        <v>0</v>
      </c>
      <c r="DM145" s="103">
        <v>0</v>
      </c>
      <c r="DN145" s="103">
        <f t="shared" si="158"/>
        <v>0</v>
      </c>
      <c r="DO145" s="103">
        <v>0</v>
      </c>
      <c r="DP145" s="103">
        <v>0</v>
      </c>
      <c r="DQ145" s="103">
        <f t="shared" si="159"/>
        <v>0</v>
      </c>
      <c r="DR145" s="103">
        <v>0</v>
      </c>
      <c r="DS145" s="103">
        <v>0</v>
      </c>
      <c r="DT145" s="103">
        <v>0</v>
      </c>
      <c r="DU145" s="103">
        <v>0</v>
      </c>
      <c r="DV145" s="105"/>
      <c r="DW145" s="105"/>
      <c r="DX145" s="103">
        <v>0</v>
      </c>
      <c r="DY145" s="103">
        <v>0</v>
      </c>
      <c r="DZ145" s="103">
        <v>0</v>
      </c>
      <c r="EA145" s="103">
        <f t="shared" si="160"/>
        <v>0</v>
      </c>
      <c r="EB145" s="104" t="s">
        <v>453</v>
      </c>
      <c r="EC145" s="103">
        <f t="shared" si="161"/>
        <v>0</v>
      </c>
      <c r="ED145" s="103">
        <f t="shared" si="162"/>
        <v>0</v>
      </c>
      <c r="EE145" s="103">
        <f t="shared" si="163"/>
        <v>0</v>
      </c>
      <c r="EF145" s="103">
        <v>0</v>
      </c>
      <c r="EG145" s="103">
        <v>0</v>
      </c>
      <c r="EH145" s="103">
        <v>0</v>
      </c>
      <c r="EI145" s="103">
        <v>0</v>
      </c>
      <c r="EJ145" s="103">
        <v>0</v>
      </c>
      <c r="EK145" s="103">
        <v>0</v>
      </c>
      <c r="EL145" s="103">
        <v>0</v>
      </c>
      <c r="EM145" s="103">
        <v>0</v>
      </c>
      <c r="EN145" s="103">
        <v>0</v>
      </c>
      <c r="EO145" s="103">
        <f t="shared" si="187"/>
        <v>0</v>
      </c>
      <c r="EP145" s="104" t="s">
        <v>453</v>
      </c>
      <c r="EQ145" s="103">
        <v>4</v>
      </c>
      <c r="ER145" s="103">
        <f t="shared" si="164"/>
        <v>9</v>
      </c>
      <c r="ES145" s="94">
        <f t="shared" si="180"/>
        <v>225</v>
      </c>
      <c r="ET145" s="103">
        <v>3</v>
      </c>
      <c r="EU145" s="103">
        <v>0</v>
      </c>
      <c r="EV145" s="103">
        <v>6</v>
      </c>
      <c r="EW145" s="103">
        <v>0</v>
      </c>
      <c r="EX145" s="105">
        <v>1002.1499999999999</v>
      </c>
      <c r="EY145" s="105">
        <v>249.48</v>
      </c>
      <c r="EZ145" s="105">
        <v>5275.54</v>
      </c>
      <c r="FA145" s="91">
        <v>0</v>
      </c>
    </row>
    <row r="146" spans="1:157" s="109" customFormat="1">
      <c r="A146" s="91" t="s">
        <v>290</v>
      </c>
      <c r="B146" s="91" t="s">
        <v>390</v>
      </c>
      <c r="C146" s="92" t="s">
        <v>31</v>
      </c>
      <c r="D146" s="93">
        <v>4770</v>
      </c>
      <c r="E146" s="93">
        <f t="shared" si="165"/>
        <v>97</v>
      </c>
      <c r="F146" s="93">
        <v>92</v>
      </c>
      <c r="G146" s="94">
        <f t="shared" si="166"/>
        <v>94.845360824742258</v>
      </c>
      <c r="H146" s="95">
        <v>5</v>
      </c>
      <c r="I146" s="96">
        <f t="shared" si="167"/>
        <v>5.1546391752577314</v>
      </c>
      <c r="J146" s="97">
        <v>86</v>
      </c>
      <c r="K146" s="96">
        <f t="shared" si="136"/>
        <v>1.8029350104821804</v>
      </c>
      <c r="L146" s="93">
        <v>1945</v>
      </c>
      <c r="M146" s="93">
        <v>1031</v>
      </c>
      <c r="N146" s="98">
        <f t="shared" si="137"/>
        <v>21.614255765199161</v>
      </c>
      <c r="O146" s="93">
        <v>709</v>
      </c>
      <c r="P146" s="93">
        <v>349</v>
      </c>
      <c r="Q146" s="94">
        <f t="shared" si="138"/>
        <v>7.316561844863732</v>
      </c>
      <c r="R146" s="97">
        <f t="shared" si="168"/>
        <v>71</v>
      </c>
      <c r="S146" s="97">
        <v>71</v>
      </c>
      <c r="T146" s="96">
        <f t="shared" si="169"/>
        <v>100</v>
      </c>
      <c r="U146" s="95">
        <v>0</v>
      </c>
      <c r="V146" s="96">
        <f t="shared" si="170"/>
        <v>0</v>
      </c>
      <c r="W146" s="93">
        <v>9</v>
      </c>
      <c r="X146" s="93">
        <v>0</v>
      </c>
      <c r="Y146" s="93">
        <v>59</v>
      </c>
      <c r="Z146" s="99">
        <f t="shared" si="171"/>
        <v>1.2368972746331237</v>
      </c>
      <c r="AA146" s="93">
        <v>59</v>
      </c>
      <c r="AB146" s="31">
        <v>0</v>
      </c>
      <c r="AC146" s="99">
        <f t="shared" si="172"/>
        <v>1.2368972746331237</v>
      </c>
      <c r="AD146" s="100">
        <v>88.559192214691095</v>
      </c>
      <c r="AE146" s="101">
        <v>72.026899236723395</v>
      </c>
      <c r="AF146" s="101">
        <v>624.940985915493</v>
      </c>
      <c r="AG146" s="101">
        <v>1829.99444444444</v>
      </c>
      <c r="AH146" s="96">
        <v>8</v>
      </c>
      <c r="AI146" s="102">
        <v>30</v>
      </c>
      <c r="AJ146" s="97">
        <v>6</v>
      </c>
      <c r="AK146" s="96">
        <f t="shared" si="173"/>
        <v>8.4507042253521121</v>
      </c>
      <c r="AL146" s="93">
        <v>6</v>
      </c>
      <c r="AM146" s="93">
        <v>0</v>
      </c>
      <c r="AN146" s="39">
        <f t="shared" si="181"/>
        <v>66.666666666666657</v>
      </c>
      <c r="AO146" s="93">
        <v>6</v>
      </c>
      <c r="AP146" s="99">
        <f t="shared" si="174"/>
        <v>10.16949152542373</v>
      </c>
      <c r="AQ146" s="45">
        <v>6</v>
      </c>
      <c r="AR146" s="170">
        <v>0</v>
      </c>
      <c r="AS146" s="99">
        <f t="shared" si="182"/>
        <v>10.16949152542373</v>
      </c>
      <c r="AT146" s="93">
        <v>7</v>
      </c>
      <c r="AU146" s="162">
        <f t="shared" si="183"/>
        <v>0.14675052410901468</v>
      </c>
      <c r="AV146" s="96" t="s">
        <v>456</v>
      </c>
      <c r="AW146" s="97">
        <f t="shared" si="184"/>
        <v>2</v>
      </c>
      <c r="AX146" s="97">
        <f t="shared" si="185"/>
        <v>0</v>
      </c>
      <c r="AY146" s="96">
        <f t="shared" si="175"/>
        <v>4.1928721174004188E-2</v>
      </c>
      <c r="AZ146" s="97">
        <v>0</v>
      </c>
      <c r="BA146" s="97">
        <v>2</v>
      </c>
      <c r="BB146" s="97">
        <v>0</v>
      </c>
      <c r="BC146" s="97">
        <v>0</v>
      </c>
      <c r="BD146" s="97">
        <v>0</v>
      </c>
      <c r="BE146" s="93">
        <v>0</v>
      </c>
      <c r="BF146" s="93">
        <f t="shared" si="176"/>
        <v>2</v>
      </c>
      <c r="BG146" s="93">
        <f t="shared" si="177"/>
        <v>0</v>
      </c>
      <c r="BH146" s="93">
        <v>0</v>
      </c>
      <c r="BI146" s="93">
        <v>2</v>
      </c>
      <c r="BJ146" s="93">
        <v>0</v>
      </c>
      <c r="BK146" s="93">
        <v>0</v>
      </c>
      <c r="BL146" s="103">
        <v>0</v>
      </c>
      <c r="BM146" s="103">
        <v>0</v>
      </c>
      <c r="BN146" s="103">
        <v>2</v>
      </c>
      <c r="BO146" s="103">
        <v>0</v>
      </c>
      <c r="BP146" s="94">
        <f t="shared" si="178"/>
        <v>4.1928721174004188E-2</v>
      </c>
      <c r="BQ146" s="140">
        <v>0</v>
      </c>
      <c r="BR146" s="94">
        <f t="shared" si="179"/>
        <v>0</v>
      </c>
      <c r="BS146" s="103">
        <f t="shared" si="139"/>
        <v>0</v>
      </c>
      <c r="BT146" s="103">
        <f t="shared" si="140"/>
        <v>2</v>
      </c>
      <c r="BU146" s="103">
        <f t="shared" si="141"/>
        <v>0</v>
      </c>
      <c r="BV146" s="103">
        <v>0</v>
      </c>
      <c r="BW146" s="103">
        <v>0</v>
      </c>
      <c r="BX146" s="103">
        <v>0</v>
      </c>
      <c r="BY146" s="103">
        <v>0</v>
      </c>
      <c r="BZ146" s="103">
        <v>2</v>
      </c>
      <c r="CA146" s="103">
        <v>0</v>
      </c>
      <c r="CB146" s="103">
        <v>0</v>
      </c>
      <c r="CC146" s="103">
        <v>0</v>
      </c>
      <c r="CD146" s="103">
        <v>0</v>
      </c>
      <c r="CE146" s="103">
        <f t="shared" si="142"/>
        <v>0</v>
      </c>
      <c r="CF146" s="103">
        <f t="shared" si="143"/>
        <v>0</v>
      </c>
      <c r="CG146" s="103">
        <f t="shared" si="144"/>
        <v>0</v>
      </c>
      <c r="CH146" s="91">
        <v>0</v>
      </c>
      <c r="CI146" s="91">
        <v>0</v>
      </c>
      <c r="CJ146" s="91">
        <v>0</v>
      </c>
      <c r="CK146" s="91">
        <v>0</v>
      </c>
      <c r="CL146" s="91">
        <v>0</v>
      </c>
      <c r="CM146" s="91">
        <v>0</v>
      </c>
      <c r="CN146" s="91">
        <v>0</v>
      </c>
      <c r="CO146" s="91">
        <v>0</v>
      </c>
      <c r="CP146" s="91">
        <v>0</v>
      </c>
      <c r="CQ146" s="103">
        <f t="shared" si="145"/>
        <v>0</v>
      </c>
      <c r="CR146" s="104">
        <f t="shared" si="146"/>
        <v>0</v>
      </c>
      <c r="CS146" s="103">
        <f t="shared" si="147"/>
        <v>0</v>
      </c>
      <c r="CT146" s="103">
        <f t="shared" si="148"/>
        <v>0</v>
      </c>
      <c r="CU146" s="103">
        <f t="shared" si="149"/>
        <v>0</v>
      </c>
      <c r="CV146" s="103">
        <f t="shared" si="150"/>
        <v>0</v>
      </c>
      <c r="CW146" s="103">
        <v>0</v>
      </c>
      <c r="CX146" s="103">
        <v>0</v>
      </c>
      <c r="CY146" s="103">
        <f t="shared" si="151"/>
        <v>0</v>
      </c>
      <c r="CZ146" s="103">
        <v>0</v>
      </c>
      <c r="DA146" s="103">
        <v>0</v>
      </c>
      <c r="DB146" s="103">
        <f t="shared" si="152"/>
        <v>0</v>
      </c>
      <c r="DC146" s="103">
        <v>0</v>
      </c>
      <c r="DD146" s="103">
        <v>0</v>
      </c>
      <c r="DE146" s="103">
        <f t="shared" si="153"/>
        <v>0</v>
      </c>
      <c r="DF146" s="103">
        <f t="shared" si="154"/>
        <v>0</v>
      </c>
      <c r="DG146" s="103">
        <f t="shared" si="155"/>
        <v>0</v>
      </c>
      <c r="DH146" s="103">
        <f t="shared" si="156"/>
        <v>0</v>
      </c>
      <c r="DI146" s="103">
        <v>0</v>
      </c>
      <c r="DJ146" s="103">
        <v>0</v>
      </c>
      <c r="DK146" s="103">
        <f t="shared" si="157"/>
        <v>0</v>
      </c>
      <c r="DL146" s="103">
        <v>0</v>
      </c>
      <c r="DM146" s="103">
        <v>0</v>
      </c>
      <c r="DN146" s="103">
        <f t="shared" si="158"/>
        <v>0</v>
      </c>
      <c r="DO146" s="103">
        <v>0</v>
      </c>
      <c r="DP146" s="103">
        <v>0</v>
      </c>
      <c r="DQ146" s="103">
        <f t="shared" si="159"/>
        <v>0</v>
      </c>
      <c r="DR146" s="103">
        <v>0</v>
      </c>
      <c r="DS146" s="103">
        <v>0</v>
      </c>
      <c r="DT146" s="103">
        <v>0</v>
      </c>
      <c r="DU146" s="103">
        <v>0</v>
      </c>
      <c r="DV146" s="105">
        <v>748.15</v>
      </c>
      <c r="DW146" s="105"/>
      <c r="DX146" s="103">
        <v>0</v>
      </c>
      <c r="DY146" s="103">
        <v>0</v>
      </c>
      <c r="DZ146" s="103">
        <v>0</v>
      </c>
      <c r="EA146" s="103">
        <f t="shared" si="160"/>
        <v>1</v>
      </c>
      <c r="EB146" s="104" t="s">
        <v>453</v>
      </c>
      <c r="EC146" s="103">
        <f t="shared" si="161"/>
        <v>1</v>
      </c>
      <c r="ED146" s="103">
        <f t="shared" si="162"/>
        <v>0</v>
      </c>
      <c r="EE146" s="103">
        <f t="shared" si="163"/>
        <v>0</v>
      </c>
      <c r="EF146" s="103">
        <v>1</v>
      </c>
      <c r="EG146" s="103">
        <v>0</v>
      </c>
      <c r="EH146" s="103">
        <v>0</v>
      </c>
      <c r="EI146" s="103">
        <v>0</v>
      </c>
      <c r="EJ146" s="103">
        <v>0</v>
      </c>
      <c r="EK146" s="103">
        <v>0</v>
      </c>
      <c r="EL146" s="103">
        <v>0</v>
      </c>
      <c r="EM146" s="103">
        <v>0</v>
      </c>
      <c r="EN146" s="103">
        <v>0</v>
      </c>
      <c r="EO146" s="103">
        <f t="shared" si="187"/>
        <v>-1</v>
      </c>
      <c r="EP146" s="104" t="s">
        <v>453</v>
      </c>
      <c r="EQ146" s="103">
        <v>1</v>
      </c>
      <c r="ER146" s="103">
        <f t="shared" si="164"/>
        <v>0</v>
      </c>
      <c r="ES146" s="94">
        <f t="shared" si="180"/>
        <v>0</v>
      </c>
      <c r="ET146" s="103">
        <v>0</v>
      </c>
      <c r="EU146" s="103">
        <v>0</v>
      </c>
      <c r="EV146" s="103">
        <v>0</v>
      </c>
      <c r="EW146" s="103">
        <v>0</v>
      </c>
      <c r="EX146" s="105"/>
      <c r="EY146" s="105"/>
      <c r="EZ146" s="105"/>
      <c r="FA146" s="91">
        <v>0</v>
      </c>
    </row>
    <row r="147" spans="1:157" s="109" customFormat="1">
      <c r="A147" s="26" t="s">
        <v>411</v>
      </c>
      <c r="B147" s="26" t="s">
        <v>438</v>
      </c>
      <c r="C147" s="29" t="s">
        <v>32</v>
      </c>
      <c r="D147" s="31">
        <v>2714</v>
      </c>
      <c r="E147" s="31">
        <f t="shared" si="165"/>
        <v>5</v>
      </c>
      <c r="F147" s="31">
        <v>5</v>
      </c>
      <c r="G147" s="34">
        <f t="shared" si="166"/>
        <v>100</v>
      </c>
      <c r="H147" s="32">
        <v>0</v>
      </c>
      <c r="I147" s="30">
        <f t="shared" si="167"/>
        <v>0</v>
      </c>
      <c r="J147" s="41">
        <v>5</v>
      </c>
      <c r="K147" s="30">
        <f t="shared" si="136"/>
        <v>0.18422991893883567</v>
      </c>
      <c r="L147" s="31">
        <v>705</v>
      </c>
      <c r="M147" s="31">
        <v>439</v>
      </c>
      <c r="N147" s="90">
        <f t="shared" si="137"/>
        <v>16.17538688282977</v>
      </c>
      <c r="O147" s="31">
        <v>213</v>
      </c>
      <c r="P147" s="31">
        <v>154</v>
      </c>
      <c r="Q147" s="34">
        <f t="shared" si="138"/>
        <v>5.6742815033161387</v>
      </c>
      <c r="R147" s="41">
        <f t="shared" si="168"/>
        <v>36</v>
      </c>
      <c r="S147" s="41">
        <v>35</v>
      </c>
      <c r="T147" s="30">
        <f t="shared" si="169"/>
        <v>97.222222222222214</v>
      </c>
      <c r="U147" s="32">
        <v>1</v>
      </c>
      <c r="V147" s="30">
        <f t="shared" si="170"/>
        <v>2.7777777777777777</v>
      </c>
      <c r="W147" s="31">
        <v>2</v>
      </c>
      <c r="X147" s="31">
        <v>0</v>
      </c>
      <c r="Y147" s="31">
        <v>25</v>
      </c>
      <c r="Z147" s="39">
        <f t="shared" si="171"/>
        <v>0.92114959469417834</v>
      </c>
      <c r="AA147" s="31">
        <v>25</v>
      </c>
      <c r="AB147" s="31">
        <v>0</v>
      </c>
      <c r="AC147" s="39">
        <f t="shared" si="172"/>
        <v>0.92114959469417834</v>
      </c>
      <c r="AD147" s="42">
        <v>86.286631299734793</v>
      </c>
      <c r="AE147" s="38">
        <v>22.740350877192999</v>
      </c>
      <c r="AF147" s="38">
        <v>946.48060606060596</v>
      </c>
      <c r="AG147" s="38">
        <v>648.1</v>
      </c>
      <c r="AH147" s="30">
        <v>9.6969696969697008</v>
      </c>
      <c r="AI147" s="40">
        <v>28.5</v>
      </c>
      <c r="AJ147" s="41">
        <v>19</v>
      </c>
      <c r="AK147" s="30">
        <f t="shared" si="173"/>
        <v>54.285714285714285</v>
      </c>
      <c r="AL147" s="31">
        <v>1</v>
      </c>
      <c r="AM147" s="31">
        <v>0</v>
      </c>
      <c r="AN147" s="39">
        <f t="shared" si="181"/>
        <v>50</v>
      </c>
      <c r="AO147" s="31">
        <v>12</v>
      </c>
      <c r="AP147" s="39">
        <f t="shared" si="174"/>
        <v>48</v>
      </c>
      <c r="AQ147" s="45">
        <v>1</v>
      </c>
      <c r="AR147" s="169">
        <v>0</v>
      </c>
      <c r="AS147" s="44">
        <f t="shared" si="182"/>
        <v>4</v>
      </c>
      <c r="AT147" s="31">
        <v>3</v>
      </c>
      <c r="AU147" s="156">
        <f t="shared" si="183"/>
        <v>0.1105379513633014</v>
      </c>
      <c r="AV147" s="96" t="s">
        <v>456</v>
      </c>
      <c r="AW147" s="41">
        <f t="shared" si="184"/>
        <v>8</v>
      </c>
      <c r="AX147" s="41">
        <f t="shared" si="185"/>
        <v>0</v>
      </c>
      <c r="AY147" s="30">
        <f t="shared" si="175"/>
        <v>0.29476787030213708</v>
      </c>
      <c r="AZ147" s="41">
        <v>0</v>
      </c>
      <c r="BA147" s="41">
        <v>8</v>
      </c>
      <c r="BB147" s="41">
        <v>0</v>
      </c>
      <c r="BC147" s="41">
        <v>0</v>
      </c>
      <c r="BD147" s="41">
        <v>0</v>
      </c>
      <c r="BE147" s="31">
        <v>0</v>
      </c>
      <c r="BF147" s="31">
        <f t="shared" si="176"/>
        <v>8</v>
      </c>
      <c r="BG147" s="31">
        <f t="shared" si="177"/>
        <v>0</v>
      </c>
      <c r="BH147" s="31">
        <v>0</v>
      </c>
      <c r="BI147" s="31">
        <v>8</v>
      </c>
      <c r="BJ147" s="31">
        <v>0</v>
      </c>
      <c r="BK147" s="31">
        <v>0</v>
      </c>
      <c r="BL147" s="45">
        <v>0</v>
      </c>
      <c r="BM147" s="45">
        <v>0</v>
      </c>
      <c r="BN147" s="45">
        <v>7</v>
      </c>
      <c r="BO147" s="45">
        <v>0</v>
      </c>
      <c r="BP147" s="34">
        <f t="shared" si="178"/>
        <v>0.25792188651436992</v>
      </c>
      <c r="BQ147" s="134">
        <v>1</v>
      </c>
      <c r="BR147" s="94">
        <f t="shared" si="179"/>
        <v>14.285714285714285</v>
      </c>
      <c r="BS147" s="45">
        <f t="shared" si="139"/>
        <v>0</v>
      </c>
      <c r="BT147" s="45">
        <f t="shared" si="140"/>
        <v>4</v>
      </c>
      <c r="BU147" s="45">
        <f t="shared" si="141"/>
        <v>4</v>
      </c>
      <c r="BV147" s="45">
        <v>0</v>
      </c>
      <c r="BW147" s="45">
        <v>0</v>
      </c>
      <c r="BX147" s="45">
        <v>0</v>
      </c>
      <c r="BY147" s="45">
        <v>0</v>
      </c>
      <c r="BZ147" s="45">
        <v>4</v>
      </c>
      <c r="CA147" s="45">
        <v>4</v>
      </c>
      <c r="CB147" s="45">
        <v>0</v>
      </c>
      <c r="CC147" s="45">
        <v>0</v>
      </c>
      <c r="CD147" s="45">
        <v>0</v>
      </c>
      <c r="CE147" s="45">
        <f t="shared" si="142"/>
        <v>0</v>
      </c>
      <c r="CF147" s="45">
        <f t="shared" si="143"/>
        <v>0</v>
      </c>
      <c r="CG147" s="45">
        <f t="shared" si="144"/>
        <v>0</v>
      </c>
      <c r="CH147" s="46">
        <v>0</v>
      </c>
      <c r="CI147" s="46">
        <v>0</v>
      </c>
      <c r="CJ147" s="46">
        <v>0</v>
      </c>
      <c r="CK147" s="46">
        <v>0</v>
      </c>
      <c r="CL147" s="46">
        <v>0</v>
      </c>
      <c r="CM147" s="46">
        <v>0</v>
      </c>
      <c r="CN147" s="46">
        <v>0</v>
      </c>
      <c r="CO147" s="46">
        <v>0</v>
      </c>
      <c r="CP147" s="46">
        <v>0</v>
      </c>
      <c r="CQ147" s="45">
        <f t="shared" si="145"/>
        <v>0</v>
      </c>
      <c r="CR147" s="47">
        <f t="shared" si="146"/>
        <v>0</v>
      </c>
      <c r="CS147" s="45">
        <f t="shared" si="147"/>
        <v>0</v>
      </c>
      <c r="CT147" s="45">
        <f t="shared" si="148"/>
        <v>0</v>
      </c>
      <c r="CU147" s="45">
        <f t="shared" si="149"/>
        <v>0</v>
      </c>
      <c r="CV147" s="45">
        <f t="shared" si="150"/>
        <v>0</v>
      </c>
      <c r="CW147" s="45">
        <v>0</v>
      </c>
      <c r="CX147" s="45">
        <v>0</v>
      </c>
      <c r="CY147" s="45">
        <f t="shared" si="151"/>
        <v>0</v>
      </c>
      <c r="CZ147" s="45">
        <v>0</v>
      </c>
      <c r="DA147" s="45">
        <v>0</v>
      </c>
      <c r="DB147" s="45">
        <f t="shared" si="152"/>
        <v>0</v>
      </c>
      <c r="DC147" s="45">
        <v>0</v>
      </c>
      <c r="DD147" s="45">
        <v>0</v>
      </c>
      <c r="DE147" s="45">
        <f t="shared" si="153"/>
        <v>0</v>
      </c>
      <c r="DF147" s="45">
        <f t="shared" si="154"/>
        <v>0</v>
      </c>
      <c r="DG147" s="45">
        <f t="shared" si="155"/>
        <v>0</v>
      </c>
      <c r="DH147" s="45">
        <f t="shared" si="156"/>
        <v>0</v>
      </c>
      <c r="DI147" s="45">
        <v>0</v>
      </c>
      <c r="DJ147" s="45">
        <v>0</v>
      </c>
      <c r="DK147" s="45">
        <f t="shared" si="157"/>
        <v>0</v>
      </c>
      <c r="DL147" s="45">
        <v>0</v>
      </c>
      <c r="DM147" s="45">
        <v>0</v>
      </c>
      <c r="DN147" s="45">
        <f t="shared" si="158"/>
        <v>0</v>
      </c>
      <c r="DO147" s="45">
        <v>0</v>
      </c>
      <c r="DP147" s="45">
        <v>0</v>
      </c>
      <c r="DQ147" s="45">
        <f t="shared" si="159"/>
        <v>0</v>
      </c>
      <c r="DR147" s="45">
        <v>0</v>
      </c>
      <c r="DS147" s="45">
        <v>0</v>
      </c>
      <c r="DT147" s="45">
        <v>0</v>
      </c>
      <c r="DU147" s="45">
        <v>0</v>
      </c>
      <c r="DV147" s="48"/>
      <c r="DW147" s="48"/>
      <c r="DX147" s="45">
        <v>0</v>
      </c>
      <c r="DY147" s="45">
        <v>0</v>
      </c>
      <c r="DZ147" s="45">
        <v>0</v>
      </c>
      <c r="EA147" s="45">
        <f t="shared" si="160"/>
        <v>0</v>
      </c>
      <c r="EB147" s="106" t="s">
        <v>453</v>
      </c>
      <c r="EC147" s="45">
        <f t="shared" si="161"/>
        <v>0</v>
      </c>
      <c r="ED147" s="45">
        <f t="shared" si="162"/>
        <v>0</v>
      </c>
      <c r="EE147" s="45">
        <f t="shared" si="163"/>
        <v>0</v>
      </c>
      <c r="EF147" s="45">
        <v>0</v>
      </c>
      <c r="EG147" s="45">
        <v>0</v>
      </c>
      <c r="EH147" s="45">
        <v>0</v>
      </c>
      <c r="EI147" s="45">
        <v>0</v>
      </c>
      <c r="EJ147" s="45">
        <v>0</v>
      </c>
      <c r="EK147" s="45">
        <v>0</v>
      </c>
      <c r="EL147" s="45">
        <v>0</v>
      </c>
      <c r="EM147" s="45">
        <v>0</v>
      </c>
      <c r="EN147" s="45">
        <v>0</v>
      </c>
      <c r="EO147" s="45">
        <f t="shared" si="187"/>
        <v>0</v>
      </c>
      <c r="EP147" s="106" t="s">
        <v>453</v>
      </c>
      <c r="EQ147" s="45">
        <v>7</v>
      </c>
      <c r="ER147" s="45">
        <f t="shared" si="164"/>
        <v>6</v>
      </c>
      <c r="ES147" s="34">
        <f t="shared" si="180"/>
        <v>85.714285714285708</v>
      </c>
      <c r="ET147" s="45">
        <v>2</v>
      </c>
      <c r="EU147" s="45">
        <v>1</v>
      </c>
      <c r="EV147" s="45">
        <v>2</v>
      </c>
      <c r="EW147" s="45">
        <v>1</v>
      </c>
      <c r="EX147" s="48">
        <v>571.4345334625973</v>
      </c>
      <c r="EY147" s="48">
        <v>218.5868096237991</v>
      </c>
      <c r="EZ147" s="48">
        <v>1315.3157615284338</v>
      </c>
      <c r="FA147" s="46">
        <v>0</v>
      </c>
    </row>
    <row r="148" spans="1:157" s="109" customFormat="1">
      <c r="A148" s="26" t="s">
        <v>412</v>
      </c>
      <c r="B148" s="26" t="s">
        <v>438</v>
      </c>
      <c r="C148" s="29" t="s">
        <v>32</v>
      </c>
      <c r="D148" s="31">
        <v>3303</v>
      </c>
      <c r="E148" s="31">
        <f t="shared" si="165"/>
        <v>11</v>
      </c>
      <c r="F148" s="31">
        <v>11</v>
      </c>
      <c r="G148" s="34">
        <f t="shared" si="166"/>
        <v>100</v>
      </c>
      <c r="H148" s="32">
        <v>0</v>
      </c>
      <c r="I148" s="30">
        <f t="shared" si="167"/>
        <v>0</v>
      </c>
      <c r="J148" s="41">
        <v>11</v>
      </c>
      <c r="K148" s="30">
        <f t="shared" si="136"/>
        <v>0.33303057826218591</v>
      </c>
      <c r="L148" s="31">
        <v>761</v>
      </c>
      <c r="M148" s="31">
        <v>476</v>
      </c>
      <c r="N148" s="90">
        <f t="shared" si="137"/>
        <v>14.411141386618226</v>
      </c>
      <c r="O148" s="31">
        <v>272</v>
      </c>
      <c r="P148" s="31">
        <v>199</v>
      </c>
      <c r="Q148" s="34">
        <f t="shared" si="138"/>
        <v>6.0248259158340902</v>
      </c>
      <c r="R148" s="41">
        <f t="shared" si="168"/>
        <v>34</v>
      </c>
      <c r="S148" s="41">
        <v>34</v>
      </c>
      <c r="T148" s="30">
        <f t="shared" si="169"/>
        <v>100</v>
      </c>
      <c r="U148" s="32">
        <v>0</v>
      </c>
      <c r="V148" s="30">
        <f t="shared" si="170"/>
        <v>0</v>
      </c>
      <c r="W148" s="31">
        <v>3</v>
      </c>
      <c r="X148" s="31">
        <v>2</v>
      </c>
      <c r="Y148" s="31">
        <v>25</v>
      </c>
      <c r="Z148" s="39">
        <f t="shared" si="171"/>
        <v>0.75688767786860434</v>
      </c>
      <c r="AA148" s="31">
        <v>25</v>
      </c>
      <c r="AB148" s="31">
        <v>1</v>
      </c>
      <c r="AC148" s="39">
        <f t="shared" si="172"/>
        <v>0.78716318498334847</v>
      </c>
      <c r="AD148" s="42">
        <v>73.337589576547202</v>
      </c>
      <c r="AE148" s="38">
        <v>34.325375000000001</v>
      </c>
      <c r="AF148" s="38">
        <v>637.69709677419405</v>
      </c>
      <c r="AG148" s="38">
        <v>915.34333333333302</v>
      </c>
      <c r="AH148" s="30">
        <v>7.32258064516129</v>
      </c>
      <c r="AI148" s="40">
        <v>26.6666666666667</v>
      </c>
      <c r="AJ148" s="41">
        <v>14</v>
      </c>
      <c r="AK148" s="30">
        <f t="shared" si="173"/>
        <v>41.17647058823529</v>
      </c>
      <c r="AL148" s="31">
        <v>1</v>
      </c>
      <c r="AM148" s="31">
        <v>2</v>
      </c>
      <c r="AN148" s="39">
        <f t="shared" si="181"/>
        <v>60</v>
      </c>
      <c r="AO148" s="31">
        <v>11</v>
      </c>
      <c r="AP148" s="39">
        <f t="shared" si="174"/>
        <v>44</v>
      </c>
      <c r="AQ148" s="45">
        <v>1</v>
      </c>
      <c r="AR148" s="169">
        <v>1</v>
      </c>
      <c r="AS148" s="39">
        <f t="shared" si="182"/>
        <v>8</v>
      </c>
      <c r="AT148" s="31">
        <v>7</v>
      </c>
      <c r="AU148" s="156">
        <f t="shared" si="183"/>
        <v>0.21192854980320919</v>
      </c>
      <c r="AV148" s="96" t="s">
        <v>456</v>
      </c>
      <c r="AW148" s="41">
        <f t="shared" si="184"/>
        <v>12</v>
      </c>
      <c r="AX148" s="41">
        <f t="shared" si="185"/>
        <v>1</v>
      </c>
      <c r="AY148" s="30">
        <f t="shared" si="175"/>
        <v>0.39358159249167424</v>
      </c>
      <c r="AZ148" s="41">
        <v>0</v>
      </c>
      <c r="BA148" s="41">
        <v>12</v>
      </c>
      <c r="BB148" s="41">
        <v>0</v>
      </c>
      <c r="BC148" s="41">
        <v>0</v>
      </c>
      <c r="BD148" s="41">
        <v>1</v>
      </c>
      <c r="BE148" s="31">
        <v>0</v>
      </c>
      <c r="BF148" s="31">
        <f t="shared" si="176"/>
        <v>10</v>
      </c>
      <c r="BG148" s="31">
        <f t="shared" si="177"/>
        <v>1</v>
      </c>
      <c r="BH148" s="31">
        <v>0</v>
      </c>
      <c r="BI148" s="31">
        <v>10</v>
      </c>
      <c r="BJ148" s="31">
        <v>0</v>
      </c>
      <c r="BK148" s="31">
        <v>0</v>
      </c>
      <c r="BL148" s="45">
        <v>1</v>
      </c>
      <c r="BM148" s="45">
        <v>0</v>
      </c>
      <c r="BN148" s="45">
        <v>11</v>
      </c>
      <c r="BO148" s="45">
        <v>1</v>
      </c>
      <c r="BP148" s="34">
        <f t="shared" si="178"/>
        <v>0.36330608537693004</v>
      </c>
      <c r="BQ148" s="134">
        <v>0</v>
      </c>
      <c r="BR148" s="94">
        <f t="shared" si="179"/>
        <v>0</v>
      </c>
      <c r="BS148" s="45">
        <f t="shared" si="139"/>
        <v>0</v>
      </c>
      <c r="BT148" s="45">
        <f t="shared" si="140"/>
        <v>6</v>
      </c>
      <c r="BU148" s="45">
        <f t="shared" si="141"/>
        <v>4</v>
      </c>
      <c r="BV148" s="45">
        <v>0</v>
      </c>
      <c r="BW148" s="45">
        <v>0</v>
      </c>
      <c r="BX148" s="45">
        <v>0</v>
      </c>
      <c r="BY148" s="45">
        <v>0</v>
      </c>
      <c r="BZ148" s="45">
        <v>6</v>
      </c>
      <c r="CA148" s="45">
        <v>4</v>
      </c>
      <c r="CB148" s="45">
        <v>0</v>
      </c>
      <c r="CC148" s="45">
        <v>0</v>
      </c>
      <c r="CD148" s="45">
        <v>0</v>
      </c>
      <c r="CE148" s="45">
        <f t="shared" si="142"/>
        <v>0</v>
      </c>
      <c r="CF148" s="45">
        <f t="shared" si="143"/>
        <v>0</v>
      </c>
      <c r="CG148" s="45">
        <f t="shared" si="144"/>
        <v>1</v>
      </c>
      <c r="CH148" s="46">
        <v>0</v>
      </c>
      <c r="CI148" s="46">
        <v>0</v>
      </c>
      <c r="CJ148" s="46">
        <v>0</v>
      </c>
      <c r="CK148" s="46">
        <v>0</v>
      </c>
      <c r="CL148" s="46">
        <v>0</v>
      </c>
      <c r="CM148" s="46">
        <v>1</v>
      </c>
      <c r="CN148" s="46">
        <v>0</v>
      </c>
      <c r="CO148" s="46">
        <v>0</v>
      </c>
      <c r="CP148" s="46">
        <v>0</v>
      </c>
      <c r="CQ148" s="45">
        <f t="shared" si="145"/>
        <v>0</v>
      </c>
      <c r="CR148" s="47">
        <f t="shared" si="146"/>
        <v>0</v>
      </c>
      <c r="CS148" s="45">
        <f t="shared" si="147"/>
        <v>0</v>
      </c>
      <c r="CT148" s="45">
        <f t="shared" si="148"/>
        <v>0</v>
      </c>
      <c r="CU148" s="45">
        <f t="shared" si="149"/>
        <v>0</v>
      </c>
      <c r="CV148" s="45">
        <f t="shared" si="150"/>
        <v>0</v>
      </c>
      <c r="CW148" s="45">
        <v>0</v>
      </c>
      <c r="CX148" s="45">
        <v>0</v>
      </c>
      <c r="CY148" s="45">
        <f t="shared" si="151"/>
        <v>0</v>
      </c>
      <c r="CZ148" s="45">
        <v>0</v>
      </c>
      <c r="DA148" s="45">
        <v>0</v>
      </c>
      <c r="DB148" s="45">
        <f t="shared" si="152"/>
        <v>0</v>
      </c>
      <c r="DC148" s="45">
        <v>0</v>
      </c>
      <c r="DD148" s="45">
        <v>0</v>
      </c>
      <c r="DE148" s="45">
        <f t="shared" si="153"/>
        <v>0</v>
      </c>
      <c r="DF148" s="45">
        <f t="shared" si="154"/>
        <v>0</v>
      </c>
      <c r="DG148" s="45">
        <f t="shared" si="155"/>
        <v>0</v>
      </c>
      <c r="DH148" s="45">
        <f t="shared" si="156"/>
        <v>0</v>
      </c>
      <c r="DI148" s="45">
        <v>0</v>
      </c>
      <c r="DJ148" s="45">
        <v>0</v>
      </c>
      <c r="DK148" s="45">
        <f t="shared" si="157"/>
        <v>0</v>
      </c>
      <c r="DL148" s="45">
        <v>0</v>
      </c>
      <c r="DM148" s="45">
        <v>0</v>
      </c>
      <c r="DN148" s="45">
        <f t="shared" si="158"/>
        <v>0</v>
      </c>
      <c r="DO148" s="45">
        <v>0</v>
      </c>
      <c r="DP148" s="45">
        <v>0</v>
      </c>
      <c r="DQ148" s="45">
        <f t="shared" si="159"/>
        <v>0</v>
      </c>
      <c r="DR148" s="45">
        <v>0</v>
      </c>
      <c r="DS148" s="45">
        <v>0</v>
      </c>
      <c r="DT148" s="45">
        <v>0</v>
      </c>
      <c r="DU148" s="45">
        <v>0</v>
      </c>
      <c r="DV148" s="48"/>
      <c r="DW148" s="48"/>
      <c r="DX148" s="45">
        <v>0</v>
      </c>
      <c r="DY148" s="45">
        <v>0</v>
      </c>
      <c r="DZ148" s="45">
        <v>0</v>
      </c>
      <c r="EA148" s="45">
        <f t="shared" si="160"/>
        <v>0</v>
      </c>
      <c r="EB148" s="106" t="s">
        <v>453</v>
      </c>
      <c r="EC148" s="45">
        <f t="shared" si="161"/>
        <v>0</v>
      </c>
      <c r="ED148" s="45">
        <f t="shared" si="162"/>
        <v>0</v>
      </c>
      <c r="EE148" s="45">
        <f t="shared" si="163"/>
        <v>0</v>
      </c>
      <c r="EF148" s="45">
        <v>0</v>
      </c>
      <c r="EG148" s="45">
        <v>0</v>
      </c>
      <c r="EH148" s="45">
        <v>0</v>
      </c>
      <c r="EI148" s="45">
        <v>0</v>
      </c>
      <c r="EJ148" s="45">
        <v>0</v>
      </c>
      <c r="EK148" s="45">
        <v>0</v>
      </c>
      <c r="EL148" s="45">
        <v>0</v>
      </c>
      <c r="EM148" s="45">
        <v>0</v>
      </c>
      <c r="EN148" s="45">
        <v>0</v>
      </c>
      <c r="EO148" s="45">
        <f t="shared" si="187"/>
        <v>0</v>
      </c>
      <c r="EP148" s="106" t="s">
        <v>453</v>
      </c>
      <c r="EQ148" s="45">
        <v>2</v>
      </c>
      <c r="ER148" s="45">
        <f t="shared" si="164"/>
        <v>1</v>
      </c>
      <c r="ES148" s="34">
        <f t="shared" si="180"/>
        <v>50</v>
      </c>
      <c r="ET148" s="45">
        <v>1</v>
      </c>
      <c r="EU148" s="45">
        <v>0</v>
      </c>
      <c r="EV148" s="45">
        <v>0</v>
      </c>
      <c r="EW148" s="45">
        <v>0</v>
      </c>
      <c r="EX148" s="48">
        <v>438.46686024330415</v>
      </c>
      <c r="EY148" s="48">
        <v>438.46686024330415</v>
      </c>
      <c r="EZ148" s="48">
        <v>438.46686024330415</v>
      </c>
      <c r="FA148" s="46">
        <v>0</v>
      </c>
    </row>
    <row r="149" spans="1:157" s="109" customFormat="1">
      <c r="A149" s="26" t="s">
        <v>143</v>
      </c>
      <c r="B149" s="26" t="s">
        <v>143</v>
      </c>
      <c r="C149" s="29" t="s">
        <v>19</v>
      </c>
      <c r="D149" s="31">
        <v>21396</v>
      </c>
      <c r="E149" s="31">
        <f t="shared" si="165"/>
        <v>423</v>
      </c>
      <c r="F149" s="33">
        <v>423</v>
      </c>
      <c r="G149" s="34">
        <f t="shared" si="166"/>
        <v>100</v>
      </c>
      <c r="H149" s="32">
        <v>0</v>
      </c>
      <c r="I149" s="30">
        <f t="shared" si="167"/>
        <v>0</v>
      </c>
      <c r="J149" s="32">
        <v>423</v>
      </c>
      <c r="K149" s="30">
        <f t="shared" si="136"/>
        <v>1.9770050476724623</v>
      </c>
      <c r="L149" s="31">
        <v>7056</v>
      </c>
      <c r="M149" s="31">
        <v>4552</v>
      </c>
      <c r="N149" s="90">
        <f t="shared" si="137"/>
        <v>21.275004673770798</v>
      </c>
      <c r="O149" s="31">
        <v>2426</v>
      </c>
      <c r="P149" s="31">
        <v>1567</v>
      </c>
      <c r="Q149" s="34">
        <f t="shared" si="138"/>
        <v>7.3237988409048427</v>
      </c>
      <c r="R149" s="32">
        <f t="shared" si="168"/>
        <v>188</v>
      </c>
      <c r="S149" s="32">
        <v>188</v>
      </c>
      <c r="T149" s="30">
        <f t="shared" si="169"/>
        <v>100</v>
      </c>
      <c r="U149" s="32">
        <v>0</v>
      </c>
      <c r="V149" s="30">
        <f t="shared" si="170"/>
        <v>0</v>
      </c>
      <c r="W149" s="33">
        <v>18</v>
      </c>
      <c r="X149" s="33">
        <v>0</v>
      </c>
      <c r="Y149" s="33">
        <v>166</v>
      </c>
      <c r="Z149" s="39">
        <f t="shared" si="171"/>
        <v>0.77584595251448873</v>
      </c>
      <c r="AA149" s="33">
        <v>166</v>
      </c>
      <c r="AB149" s="31">
        <v>0</v>
      </c>
      <c r="AC149" s="39">
        <f t="shared" si="172"/>
        <v>0.77584595251448873</v>
      </c>
      <c r="AD149" s="42">
        <v>109.52</v>
      </c>
      <c r="AE149" s="38">
        <v>111.78</v>
      </c>
      <c r="AF149" s="38">
        <v>576.99</v>
      </c>
      <c r="AG149" s="38">
        <v>1139.54</v>
      </c>
      <c r="AH149" s="30">
        <v>6</v>
      </c>
      <c r="AI149" s="40">
        <v>21</v>
      </c>
      <c r="AJ149" s="41">
        <v>75</v>
      </c>
      <c r="AK149" s="30">
        <f t="shared" si="173"/>
        <v>39.893617021276597</v>
      </c>
      <c r="AL149" s="31">
        <v>4</v>
      </c>
      <c r="AM149" s="31">
        <v>0</v>
      </c>
      <c r="AN149" s="39">
        <f t="shared" si="181"/>
        <v>22.222222222222221</v>
      </c>
      <c r="AO149" s="31">
        <v>75</v>
      </c>
      <c r="AP149" s="39">
        <f t="shared" si="174"/>
        <v>45.180722891566269</v>
      </c>
      <c r="AQ149" s="45">
        <v>4</v>
      </c>
      <c r="AR149" s="169">
        <v>0</v>
      </c>
      <c r="AS149" s="39">
        <f t="shared" si="182"/>
        <v>2.4096385542168677</v>
      </c>
      <c r="AT149" s="31">
        <v>1</v>
      </c>
      <c r="AU149" s="156">
        <f t="shared" si="183"/>
        <v>4.6737707982800521E-3</v>
      </c>
      <c r="AV149" s="96" t="s">
        <v>456</v>
      </c>
      <c r="AW149" s="41">
        <f t="shared" si="184"/>
        <v>168</v>
      </c>
      <c r="AX149" s="41">
        <f t="shared" si="185"/>
        <v>0</v>
      </c>
      <c r="AY149" s="30">
        <f t="shared" si="175"/>
        <v>0.78519349411104877</v>
      </c>
      <c r="AZ149" s="43">
        <v>0</v>
      </c>
      <c r="BA149" s="43">
        <v>168</v>
      </c>
      <c r="BB149" s="43">
        <v>0</v>
      </c>
      <c r="BC149" s="41">
        <v>0</v>
      </c>
      <c r="BD149" s="41">
        <v>0</v>
      </c>
      <c r="BE149" s="31">
        <v>0</v>
      </c>
      <c r="BF149" s="31">
        <f t="shared" si="176"/>
        <v>121</v>
      </c>
      <c r="BG149" s="31">
        <f t="shared" si="177"/>
        <v>0</v>
      </c>
      <c r="BH149" s="31">
        <v>0</v>
      </c>
      <c r="BI149" s="31">
        <v>121</v>
      </c>
      <c r="BJ149" s="31">
        <v>0</v>
      </c>
      <c r="BK149" s="31">
        <v>0</v>
      </c>
      <c r="BL149" s="45">
        <v>0</v>
      </c>
      <c r="BM149" s="45">
        <v>0</v>
      </c>
      <c r="BN149" s="45">
        <v>112</v>
      </c>
      <c r="BO149" s="45">
        <v>0</v>
      </c>
      <c r="BP149" s="34">
        <f t="shared" si="178"/>
        <v>0.52346232940736581</v>
      </c>
      <c r="BQ149" s="134">
        <v>2</v>
      </c>
      <c r="BR149" s="94">
        <f t="shared" si="179"/>
        <v>1.7857142857142856</v>
      </c>
      <c r="BS149" s="45">
        <f t="shared" si="139"/>
        <v>0</v>
      </c>
      <c r="BT149" s="45">
        <f t="shared" si="140"/>
        <v>32</v>
      </c>
      <c r="BU149" s="45">
        <f t="shared" si="141"/>
        <v>89</v>
      </c>
      <c r="BV149" s="46">
        <v>0</v>
      </c>
      <c r="BW149" s="46">
        <v>0</v>
      </c>
      <c r="BX149" s="46">
        <v>0</v>
      </c>
      <c r="BY149" s="46">
        <v>0</v>
      </c>
      <c r="BZ149" s="46">
        <v>32</v>
      </c>
      <c r="CA149" s="46">
        <v>89</v>
      </c>
      <c r="CB149" s="46">
        <v>0</v>
      </c>
      <c r="CC149" s="46">
        <v>0</v>
      </c>
      <c r="CD149" s="46">
        <v>0</v>
      </c>
      <c r="CE149" s="45">
        <f t="shared" si="142"/>
        <v>0</v>
      </c>
      <c r="CF149" s="45">
        <f t="shared" si="143"/>
        <v>0</v>
      </c>
      <c r="CG149" s="45">
        <f t="shared" si="144"/>
        <v>0</v>
      </c>
      <c r="CH149" s="46">
        <v>0</v>
      </c>
      <c r="CI149" s="46">
        <v>0</v>
      </c>
      <c r="CJ149" s="46">
        <v>0</v>
      </c>
      <c r="CK149" s="46">
        <v>0</v>
      </c>
      <c r="CL149" s="46">
        <v>0</v>
      </c>
      <c r="CM149" s="46">
        <v>0</v>
      </c>
      <c r="CN149" s="46">
        <v>0</v>
      </c>
      <c r="CO149" s="46">
        <v>0</v>
      </c>
      <c r="CP149" s="46">
        <v>0</v>
      </c>
      <c r="CQ149" s="45">
        <f t="shared" si="145"/>
        <v>86</v>
      </c>
      <c r="CR149" s="47">
        <f t="shared" si="146"/>
        <v>0.40194428865208454</v>
      </c>
      <c r="CS149" s="45">
        <f t="shared" si="147"/>
        <v>27</v>
      </c>
      <c r="CT149" s="45">
        <f t="shared" si="148"/>
        <v>0</v>
      </c>
      <c r="CU149" s="45">
        <f t="shared" si="149"/>
        <v>27</v>
      </c>
      <c r="CV149" s="45">
        <f t="shared" si="150"/>
        <v>0</v>
      </c>
      <c r="CW149" s="45">
        <v>0</v>
      </c>
      <c r="CX149" s="45">
        <v>0</v>
      </c>
      <c r="CY149" s="45">
        <f t="shared" si="151"/>
        <v>27</v>
      </c>
      <c r="CZ149" s="45">
        <v>0</v>
      </c>
      <c r="DA149" s="45">
        <v>27</v>
      </c>
      <c r="DB149" s="45">
        <f t="shared" si="152"/>
        <v>0</v>
      </c>
      <c r="DC149" s="45">
        <v>0</v>
      </c>
      <c r="DD149" s="45">
        <v>0</v>
      </c>
      <c r="DE149" s="45">
        <f t="shared" si="153"/>
        <v>0</v>
      </c>
      <c r="DF149" s="45">
        <f t="shared" si="154"/>
        <v>0</v>
      </c>
      <c r="DG149" s="45">
        <f t="shared" si="155"/>
        <v>0</v>
      </c>
      <c r="DH149" s="45">
        <f t="shared" si="156"/>
        <v>0</v>
      </c>
      <c r="DI149" s="45">
        <v>0</v>
      </c>
      <c r="DJ149" s="45">
        <v>0</v>
      </c>
      <c r="DK149" s="45">
        <f t="shared" si="157"/>
        <v>0</v>
      </c>
      <c r="DL149" s="45">
        <v>0</v>
      </c>
      <c r="DM149" s="45">
        <v>0</v>
      </c>
      <c r="DN149" s="45">
        <f t="shared" si="158"/>
        <v>0</v>
      </c>
      <c r="DO149" s="45">
        <v>0</v>
      </c>
      <c r="DP149" s="45">
        <v>0</v>
      </c>
      <c r="DQ149" s="45">
        <f t="shared" si="159"/>
        <v>59</v>
      </c>
      <c r="DR149" s="45">
        <v>0</v>
      </c>
      <c r="DS149" s="45">
        <v>0</v>
      </c>
      <c r="DT149" s="45">
        <v>59</v>
      </c>
      <c r="DU149" s="45">
        <v>0</v>
      </c>
      <c r="DV149" s="48">
        <v>613.42999999999995</v>
      </c>
      <c r="DW149" s="48">
        <v>433.62</v>
      </c>
      <c r="DX149" s="45">
        <v>61</v>
      </c>
      <c r="DY149" s="45">
        <v>0</v>
      </c>
      <c r="DZ149" s="45">
        <v>0</v>
      </c>
      <c r="EA149" s="45">
        <f t="shared" si="160"/>
        <v>86</v>
      </c>
      <c r="EB149" s="47">
        <f t="shared" si="186"/>
        <v>100</v>
      </c>
      <c r="EC149" s="45">
        <f t="shared" si="161"/>
        <v>36</v>
      </c>
      <c r="ED149" s="45">
        <f t="shared" si="162"/>
        <v>16</v>
      </c>
      <c r="EE149" s="45">
        <f t="shared" si="163"/>
        <v>34</v>
      </c>
      <c r="EF149" s="45">
        <v>13</v>
      </c>
      <c r="EG149" s="45">
        <v>5</v>
      </c>
      <c r="EH149" s="45">
        <v>9</v>
      </c>
      <c r="EI149" s="45">
        <v>0</v>
      </c>
      <c r="EJ149" s="45">
        <v>0</v>
      </c>
      <c r="EK149" s="45">
        <v>0</v>
      </c>
      <c r="EL149" s="45">
        <v>23</v>
      </c>
      <c r="EM149" s="45">
        <v>11</v>
      </c>
      <c r="EN149" s="45">
        <v>25</v>
      </c>
      <c r="EO149" s="45">
        <f t="shared" si="187"/>
        <v>0</v>
      </c>
      <c r="EP149" s="47">
        <f t="shared" si="188"/>
        <v>0</v>
      </c>
      <c r="EQ149" s="45">
        <v>17</v>
      </c>
      <c r="ER149" s="45">
        <f t="shared" si="164"/>
        <v>10</v>
      </c>
      <c r="ES149" s="34">
        <f t="shared" si="180"/>
        <v>58.82352941176471</v>
      </c>
      <c r="ET149" s="45">
        <v>0</v>
      </c>
      <c r="EU149" s="45">
        <v>0</v>
      </c>
      <c r="EV149" s="45">
        <v>10</v>
      </c>
      <c r="EW149" s="45">
        <v>0</v>
      </c>
      <c r="EX149" s="48">
        <v>817.98</v>
      </c>
      <c r="EY149" s="48">
        <v>271.44</v>
      </c>
      <c r="EZ149" s="48">
        <v>1439.65</v>
      </c>
      <c r="FA149" s="46">
        <v>1</v>
      </c>
    </row>
    <row r="150" spans="1:157" s="109" customFormat="1">
      <c r="A150" s="91" t="s">
        <v>291</v>
      </c>
      <c r="B150" s="91" t="s">
        <v>390</v>
      </c>
      <c r="C150" s="92" t="s">
        <v>19</v>
      </c>
      <c r="D150" s="93">
        <v>3754</v>
      </c>
      <c r="E150" s="93">
        <f t="shared" si="165"/>
        <v>101</v>
      </c>
      <c r="F150" s="93">
        <v>96</v>
      </c>
      <c r="G150" s="94">
        <f t="shared" si="166"/>
        <v>95.049504950495049</v>
      </c>
      <c r="H150" s="95">
        <v>5</v>
      </c>
      <c r="I150" s="96">
        <f t="shared" si="167"/>
        <v>4.9504950495049505</v>
      </c>
      <c r="J150" s="97">
        <v>89</v>
      </c>
      <c r="K150" s="96">
        <f t="shared" si="136"/>
        <v>2.370804475226425</v>
      </c>
      <c r="L150" s="93">
        <v>1412</v>
      </c>
      <c r="M150" s="93">
        <v>783</v>
      </c>
      <c r="N150" s="98">
        <f t="shared" si="137"/>
        <v>20.857751731486417</v>
      </c>
      <c r="O150" s="93">
        <v>521</v>
      </c>
      <c r="P150" s="93">
        <v>307</v>
      </c>
      <c r="Q150" s="94">
        <f t="shared" si="138"/>
        <v>8.1779435269046346</v>
      </c>
      <c r="R150" s="97">
        <f t="shared" si="168"/>
        <v>43</v>
      </c>
      <c r="S150" s="97">
        <v>43</v>
      </c>
      <c r="T150" s="96">
        <f t="shared" si="169"/>
        <v>100</v>
      </c>
      <c r="U150" s="95">
        <v>0</v>
      </c>
      <c r="V150" s="96">
        <f t="shared" si="170"/>
        <v>0</v>
      </c>
      <c r="W150" s="93">
        <v>11</v>
      </c>
      <c r="X150" s="93">
        <v>0</v>
      </c>
      <c r="Y150" s="93">
        <v>38</v>
      </c>
      <c r="Z150" s="99">
        <f t="shared" si="171"/>
        <v>1.0122535961640917</v>
      </c>
      <c r="AA150" s="93">
        <v>38</v>
      </c>
      <c r="AB150" s="31">
        <v>0</v>
      </c>
      <c r="AC150" s="99">
        <f t="shared" si="172"/>
        <v>1.0122535961640917</v>
      </c>
      <c r="AD150" s="100">
        <v>75.445070080789904</v>
      </c>
      <c r="AE150" s="101">
        <v>70.584854585504104</v>
      </c>
      <c r="AF150" s="101">
        <v>583.46604651162795</v>
      </c>
      <c r="AG150" s="101">
        <v>577.08636363636401</v>
      </c>
      <c r="AH150" s="96">
        <v>11</v>
      </c>
      <c r="AI150" s="102">
        <v>13</v>
      </c>
      <c r="AJ150" s="97">
        <v>10</v>
      </c>
      <c r="AK150" s="96">
        <f t="shared" si="173"/>
        <v>23.255813953488371</v>
      </c>
      <c r="AL150" s="93">
        <v>5</v>
      </c>
      <c r="AM150" s="93">
        <v>0</v>
      </c>
      <c r="AN150" s="39">
        <f t="shared" si="181"/>
        <v>45.454545454545453</v>
      </c>
      <c r="AO150" s="93">
        <v>9</v>
      </c>
      <c r="AP150" s="99">
        <f t="shared" si="174"/>
        <v>23.684210526315788</v>
      </c>
      <c r="AQ150" s="45">
        <v>5</v>
      </c>
      <c r="AR150" s="170">
        <v>0</v>
      </c>
      <c r="AS150" s="99">
        <f t="shared" si="182"/>
        <v>13.157894736842104</v>
      </c>
      <c r="AT150" s="93">
        <v>18</v>
      </c>
      <c r="AU150" s="162">
        <f t="shared" si="183"/>
        <v>0.47948854555141185</v>
      </c>
      <c r="AV150" s="96" t="s">
        <v>456</v>
      </c>
      <c r="AW150" s="97">
        <f t="shared" si="184"/>
        <v>62</v>
      </c>
      <c r="AX150" s="97">
        <f t="shared" si="185"/>
        <v>0</v>
      </c>
      <c r="AY150" s="96">
        <f t="shared" si="175"/>
        <v>1.6515716568993075</v>
      </c>
      <c r="AZ150" s="97">
        <v>9</v>
      </c>
      <c r="BA150" s="97">
        <v>53</v>
      </c>
      <c r="BB150" s="97">
        <v>0</v>
      </c>
      <c r="BC150" s="97">
        <v>0</v>
      </c>
      <c r="BD150" s="97">
        <v>0</v>
      </c>
      <c r="BE150" s="93">
        <v>0</v>
      </c>
      <c r="BF150" s="93">
        <f t="shared" si="176"/>
        <v>53</v>
      </c>
      <c r="BG150" s="93">
        <f t="shared" si="177"/>
        <v>0</v>
      </c>
      <c r="BH150" s="93">
        <v>0</v>
      </c>
      <c r="BI150" s="93">
        <v>53</v>
      </c>
      <c r="BJ150" s="93">
        <v>0</v>
      </c>
      <c r="BK150" s="93">
        <v>0</v>
      </c>
      <c r="BL150" s="103">
        <v>0</v>
      </c>
      <c r="BM150" s="103">
        <v>0</v>
      </c>
      <c r="BN150" s="103">
        <v>49</v>
      </c>
      <c r="BO150" s="103">
        <v>0</v>
      </c>
      <c r="BP150" s="94">
        <f t="shared" si="178"/>
        <v>1.3052743740010655</v>
      </c>
      <c r="BQ150" s="140">
        <v>2</v>
      </c>
      <c r="BR150" s="94">
        <f t="shared" si="179"/>
        <v>4.0816326530612246</v>
      </c>
      <c r="BS150" s="103">
        <f t="shared" si="139"/>
        <v>0</v>
      </c>
      <c r="BT150" s="103">
        <f t="shared" si="140"/>
        <v>15</v>
      </c>
      <c r="BU150" s="103">
        <f t="shared" si="141"/>
        <v>38</v>
      </c>
      <c r="BV150" s="103">
        <v>0</v>
      </c>
      <c r="BW150" s="103">
        <v>0</v>
      </c>
      <c r="BX150" s="103">
        <v>0</v>
      </c>
      <c r="BY150" s="103">
        <v>0</v>
      </c>
      <c r="BZ150" s="103">
        <v>15</v>
      </c>
      <c r="CA150" s="103">
        <v>38</v>
      </c>
      <c r="CB150" s="103">
        <v>0</v>
      </c>
      <c r="CC150" s="103">
        <v>0</v>
      </c>
      <c r="CD150" s="103">
        <v>0</v>
      </c>
      <c r="CE150" s="103">
        <f t="shared" si="142"/>
        <v>0</v>
      </c>
      <c r="CF150" s="103">
        <f t="shared" si="143"/>
        <v>0</v>
      </c>
      <c r="CG150" s="103">
        <f t="shared" si="144"/>
        <v>0</v>
      </c>
      <c r="CH150" s="91">
        <v>0</v>
      </c>
      <c r="CI150" s="91">
        <v>0</v>
      </c>
      <c r="CJ150" s="91">
        <v>0</v>
      </c>
      <c r="CK150" s="91">
        <v>0</v>
      </c>
      <c r="CL150" s="91">
        <v>0</v>
      </c>
      <c r="CM150" s="91">
        <v>0</v>
      </c>
      <c r="CN150" s="91">
        <v>0</v>
      </c>
      <c r="CO150" s="91">
        <v>0</v>
      </c>
      <c r="CP150" s="91">
        <v>0</v>
      </c>
      <c r="CQ150" s="103">
        <f t="shared" si="145"/>
        <v>1</v>
      </c>
      <c r="CR150" s="104">
        <f t="shared" si="146"/>
        <v>2.6638252530633989E-2</v>
      </c>
      <c r="CS150" s="103">
        <f t="shared" si="147"/>
        <v>1</v>
      </c>
      <c r="CT150" s="103">
        <f t="shared" si="148"/>
        <v>0</v>
      </c>
      <c r="CU150" s="103">
        <f t="shared" si="149"/>
        <v>1</v>
      </c>
      <c r="CV150" s="103">
        <f t="shared" si="150"/>
        <v>0</v>
      </c>
      <c r="CW150" s="103">
        <v>0</v>
      </c>
      <c r="CX150" s="103">
        <v>0</v>
      </c>
      <c r="CY150" s="103">
        <f t="shared" si="151"/>
        <v>1</v>
      </c>
      <c r="CZ150" s="103">
        <v>0</v>
      </c>
      <c r="DA150" s="103">
        <v>1</v>
      </c>
      <c r="DB150" s="103">
        <f t="shared" si="152"/>
        <v>0</v>
      </c>
      <c r="DC150" s="103">
        <v>0</v>
      </c>
      <c r="DD150" s="103">
        <v>0</v>
      </c>
      <c r="DE150" s="103">
        <f t="shared" si="153"/>
        <v>0</v>
      </c>
      <c r="DF150" s="103">
        <f t="shared" si="154"/>
        <v>0</v>
      </c>
      <c r="DG150" s="103">
        <f t="shared" si="155"/>
        <v>0</v>
      </c>
      <c r="DH150" s="103">
        <f t="shared" si="156"/>
        <v>0</v>
      </c>
      <c r="DI150" s="103">
        <v>0</v>
      </c>
      <c r="DJ150" s="103">
        <v>0</v>
      </c>
      <c r="DK150" s="103">
        <f t="shared" si="157"/>
        <v>0</v>
      </c>
      <c r="DL150" s="103">
        <v>0</v>
      </c>
      <c r="DM150" s="103">
        <v>0</v>
      </c>
      <c r="DN150" s="103">
        <f t="shared" si="158"/>
        <v>0</v>
      </c>
      <c r="DO150" s="103">
        <v>0</v>
      </c>
      <c r="DP150" s="103">
        <v>0</v>
      </c>
      <c r="DQ150" s="103">
        <f t="shared" si="159"/>
        <v>0</v>
      </c>
      <c r="DR150" s="103">
        <v>0</v>
      </c>
      <c r="DS150" s="103">
        <v>0</v>
      </c>
      <c r="DT150" s="103">
        <v>0</v>
      </c>
      <c r="DU150" s="103">
        <v>0</v>
      </c>
      <c r="DV150" s="105">
        <v>6699.54</v>
      </c>
      <c r="DW150" s="105">
        <v>0</v>
      </c>
      <c r="DX150" s="103">
        <v>4</v>
      </c>
      <c r="DY150" s="103">
        <v>0</v>
      </c>
      <c r="DZ150" s="103">
        <v>0</v>
      </c>
      <c r="EA150" s="103">
        <f t="shared" si="160"/>
        <v>1</v>
      </c>
      <c r="EB150" s="104">
        <f t="shared" si="186"/>
        <v>100</v>
      </c>
      <c r="EC150" s="103">
        <f t="shared" si="161"/>
        <v>1</v>
      </c>
      <c r="ED150" s="103">
        <f t="shared" si="162"/>
        <v>0</v>
      </c>
      <c r="EE150" s="103">
        <f t="shared" si="163"/>
        <v>0</v>
      </c>
      <c r="EF150" s="103">
        <v>0</v>
      </c>
      <c r="EG150" s="103">
        <v>0</v>
      </c>
      <c r="EH150" s="103">
        <v>0</v>
      </c>
      <c r="EI150" s="103">
        <v>1</v>
      </c>
      <c r="EJ150" s="103">
        <v>0</v>
      </c>
      <c r="EK150" s="103">
        <v>0</v>
      </c>
      <c r="EL150" s="103">
        <v>0</v>
      </c>
      <c r="EM150" s="103">
        <v>0</v>
      </c>
      <c r="EN150" s="103">
        <v>0</v>
      </c>
      <c r="EO150" s="103">
        <f t="shared" si="187"/>
        <v>0</v>
      </c>
      <c r="EP150" s="104">
        <f t="shared" si="188"/>
        <v>0</v>
      </c>
      <c r="EQ150" s="103">
        <v>6</v>
      </c>
      <c r="ER150" s="103">
        <f t="shared" si="164"/>
        <v>0</v>
      </c>
      <c r="ES150" s="94">
        <f t="shared" si="180"/>
        <v>0</v>
      </c>
      <c r="ET150" s="103">
        <v>0</v>
      </c>
      <c r="EU150" s="103">
        <v>0</v>
      </c>
      <c r="EV150" s="103">
        <v>0</v>
      </c>
      <c r="EW150" s="103">
        <v>0</v>
      </c>
      <c r="EX150" s="105"/>
      <c r="EY150" s="105"/>
      <c r="EZ150" s="105"/>
      <c r="FA150" s="91">
        <v>0</v>
      </c>
    </row>
    <row r="151" spans="1:157" s="109" customFormat="1">
      <c r="A151" s="46" t="s">
        <v>23</v>
      </c>
      <c r="B151" s="26" t="s">
        <v>29</v>
      </c>
      <c r="C151" s="29" t="s">
        <v>19</v>
      </c>
      <c r="D151" s="31">
        <v>22155</v>
      </c>
      <c r="E151" s="31">
        <f t="shared" si="165"/>
        <v>203</v>
      </c>
      <c r="F151" s="31">
        <v>203</v>
      </c>
      <c r="G151" s="34">
        <f t="shared" si="166"/>
        <v>100</v>
      </c>
      <c r="H151" s="41">
        <v>0</v>
      </c>
      <c r="I151" s="30">
        <f t="shared" si="167"/>
        <v>0</v>
      </c>
      <c r="J151" s="41">
        <v>203</v>
      </c>
      <c r="K151" s="30">
        <f t="shared" si="136"/>
        <v>0.9162717219589257</v>
      </c>
      <c r="L151" s="31">
        <v>2267</v>
      </c>
      <c r="M151" s="31">
        <v>2055</v>
      </c>
      <c r="N151" s="90">
        <f t="shared" si="137"/>
        <v>9.2755585646580894</v>
      </c>
      <c r="O151" s="31">
        <v>654</v>
      </c>
      <c r="P151" s="31">
        <v>593</v>
      </c>
      <c r="Q151" s="34">
        <f t="shared" si="138"/>
        <v>2.6765967050327242</v>
      </c>
      <c r="R151" s="41">
        <f t="shared" si="168"/>
        <v>251</v>
      </c>
      <c r="S151" s="41">
        <v>251</v>
      </c>
      <c r="T151" s="30">
        <f t="shared" si="169"/>
        <v>100</v>
      </c>
      <c r="U151" s="41">
        <v>0</v>
      </c>
      <c r="V151" s="30">
        <f t="shared" si="170"/>
        <v>0</v>
      </c>
      <c r="W151" s="31">
        <v>35</v>
      </c>
      <c r="X151" s="31">
        <v>1</v>
      </c>
      <c r="Y151" s="31">
        <v>244</v>
      </c>
      <c r="Z151" s="39">
        <f t="shared" si="171"/>
        <v>1.1013315278718123</v>
      </c>
      <c r="AA151" s="31">
        <v>244</v>
      </c>
      <c r="AB151" s="31">
        <v>1</v>
      </c>
      <c r="AC151" s="39">
        <f t="shared" si="172"/>
        <v>1.1058451816745656</v>
      </c>
      <c r="AD151" s="42">
        <v>107.311792</v>
      </c>
      <c r="AE151" s="38">
        <v>180.198611</v>
      </c>
      <c r="AF151" s="38">
        <v>538.937051</v>
      </c>
      <c r="AG151" s="38">
        <v>1007.821944</v>
      </c>
      <c r="AH151" s="30">
        <v>6</v>
      </c>
      <c r="AI151" s="40">
        <v>13</v>
      </c>
      <c r="AJ151" s="41">
        <v>111</v>
      </c>
      <c r="AK151" s="30">
        <f t="shared" si="173"/>
        <v>44.223107569721115</v>
      </c>
      <c r="AL151" s="31">
        <v>16</v>
      </c>
      <c r="AM151" s="31">
        <v>0</v>
      </c>
      <c r="AN151" s="39">
        <f t="shared" si="181"/>
        <v>44.444444444444443</v>
      </c>
      <c r="AO151" s="31">
        <v>107</v>
      </c>
      <c r="AP151" s="39">
        <f t="shared" si="174"/>
        <v>43.852459016393439</v>
      </c>
      <c r="AQ151" s="45">
        <v>16</v>
      </c>
      <c r="AR151" s="169">
        <v>0</v>
      </c>
      <c r="AS151" s="39">
        <f t="shared" si="182"/>
        <v>6.557377049180328</v>
      </c>
      <c r="AT151" s="31">
        <v>0</v>
      </c>
      <c r="AU151" s="156">
        <f t="shared" si="183"/>
        <v>0</v>
      </c>
      <c r="AV151" s="96" t="s">
        <v>456</v>
      </c>
      <c r="AW151" s="41">
        <f t="shared" si="184"/>
        <v>187</v>
      </c>
      <c r="AX151" s="41">
        <f t="shared" si="185"/>
        <v>4</v>
      </c>
      <c r="AY151" s="30">
        <f t="shared" si="175"/>
        <v>0.86210787632588581</v>
      </c>
      <c r="AZ151" s="41">
        <v>0</v>
      </c>
      <c r="BA151" s="41">
        <v>187</v>
      </c>
      <c r="BB151" s="41">
        <v>0</v>
      </c>
      <c r="BC151" s="41">
        <v>0</v>
      </c>
      <c r="BD151" s="41">
        <v>4</v>
      </c>
      <c r="BE151" s="31">
        <v>0</v>
      </c>
      <c r="BF151" s="31">
        <f t="shared" si="176"/>
        <v>187</v>
      </c>
      <c r="BG151" s="31">
        <f t="shared" si="177"/>
        <v>4</v>
      </c>
      <c r="BH151" s="31">
        <v>0</v>
      </c>
      <c r="BI151" s="31">
        <v>187</v>
      </c>
      <c r="BJ151" s="31">
        <v>0</v>
      </c>
      <c r="BK151" s="31">
        <v>0</v>
      </c>
      <c r="BL151" s="45">
        <v>4</v>
      </c>
      <c r="BM151" s="45">
        <v>0</v>
      </c>
      <c r="BN151" s="45">
        <v>159</v>
      </c>
      <c r="BO151" s="45">
        <v>4</v>
      </c>
      <c r="BP151" s="34">
        <f t="shared" si="178"/>
        <v>0.73572556984879267</v>
      </c>
      <c r="BQ151" s="134">
        <v>7</v>
      </c>
      <c r="BR151" s="94">
        <f t="shared" si="179"/>
        <v>4.294478527607362</v>
      </c>
      <c r="BS151" s="45">
        <f t="shared" si="139"/>
        <v>0</v>
      </c>
      <c r="BT151" s="45">
        <f t="shared" si="140"/>
        <v>124</v>
      </c>
      <c r="BU151" s="45">
        <f t="shared" si="141"/>
        <v>63</v>
      </c>
      <c r="BV151" s="45">
        <v>0</v>
      </c>
      <c r="BW151" s="45">
        <v>0</v>
      </c>
      <c r="BX151" s="45">
        <v>0</v>
      </c>
      <c r="BY151" s="45">
        <v>0</v>
      </c>
      <c r="BZ151" s="45">
        <v>124</v>
      </c>
      <c r="CA151" s="45">
        <v>63</v>
      </c>
      <c r="CB151" s="45">
        <v>0</v>
      </c>
      <c r="CC151" s="45">
        <v>0</v>
      </c>
      <c r="CD151" s="45">
        <v>0</v>
      </c>
      <c r="CE151" s="45">
        <f t="shared" si="142"/>
        <v>0</v>
      </c>
      <c r="CF151" s="45">
        <f t="shared" si="143"/>
        <v>2</v>
      </c>
      <c r="CG151" s="45">
        <f t="shared" si="144"/>
        <v>2</v>
      </c>
      <c r="CH151" s="45">
        <v>0</v>
      </c>
      <c r="CI151" s="45">
        <v>0</v>
      </c>
      <c r="CJ151" s="45">
        <v>0</v>
      </c>
      <c r="CK151" s="45">
        <v>0</v>
      </c>
      <c r="CL151" s="45">
        <v>2</v>
      </c>
      <c r="CM151" s="45">
        <v>2</v>
      </c>
      <c r="CN151" s="45">
        <v>0</v>
      </c>
      <c r="CO151" s="45">
        <v>0</v>
      </c>
      <c r="CP151" s="45">
        <v>0</v>
      </c>
      <c r="CQ151" s="45">
        <f t="shared" si="145"/>
        <v>76</v>
      </c>
      <c r="CR151" s="47">
        <f t="shared" si="146"/>
        <v>0.34303768900925297</v>
      </c>
      <c r="CS151" s="45">
        <f t="shared" si="147"/>
        <v>18</v>
      </c>
      <c r="CT151" s="45">
        <f t="shared" si="148"/>
        <v>0</v>
      </c>
      <c r="CU151" s="45">
        <f t="shared" si="149"/>
        <v>18</v>
      </c>
      <c r="CV151" s="45">
        <f t="shared" si="150"/>
        <v>0</v>
      </c>
      <c r="CW151" s="45">
        <v>0</v>
      </c>
      <c r="CX151" s="45">
        <v>0</v>
      </c>
      <c r="CY151" s="45">
        <f t="shared" si="151"/>
        <v>18</v>
      </c>
      <c r="CZ151" s="45">
        <v>0</v>
      </c>
      <c r="DA151" s="45">
        <v>18</v>
      </c>
      <c r="DB151" s="45">
        <f t="shared" si="152"/>
        <v>0</v>
      </c>
      <c r="DC151" s="45">
        <v>0</v>
      </c>
      <c r="DD151" s="45">
        <v>0</v>
      </c>
      <c r="DE151" s="45">
        <f t="shared" si="153"/>
        <v>1</v>
      </c>
      <c r="DF151" s="45">
        <f t="shared" si="154"/>
        <v>0</v>
      </c>
      <c r="DG151" s="45">
        <f t="shared" si="155"/>
        <v>1</v>
      </c>
      <c r="DH151" s="45">
        <f t="shared" si="156"/>
        <v>0</v>
      </c>
      <c r="DI151" s="45">
        <v>0</v>
      </c>
      <c r="DJ151" s="45">
        <v>0</v>
      </c>
      <c r="DK151" s="45">
        <f t="shared" si="157"/>
        <v>1</v>
      </c>
      <c r="DL151" s="45">
        <v>0</v>
      </c>
      <c r="DM151" s="45">
        <v>1</v>
      </c>
      <c r="DN151" s="45">
        <f t="shared" si="158"/>
        <v>0</v>
      </c>
      <c r="DO151" s="45">
        <v>0</v>
      </c>
      <c r="DP151" s="45">
        <v>0</v>
      </c>
      <c r="DQ151" s="45">
        <f t="shared" si="159"/>
        <v>57</v>
      </c>
      <c r="DR151" s="45">
        <v>0</v>
      </c>
      <c r="DS151" s="45">
        <v>0</v>
      </c>
      <c r="DT151" s="45">
        <v>57</v>
      </c>
      <c r="DU151" s="45">
        <v>0</v>
      </c>
      <c r="DV151" s="48">
        <v>315.00611099999998</v>
      </c>
      <c r="DW151" s="48">
        <v>414.43175400000001</v>
      </c>
      <c r="DX151" s="45">
        <v>31</v>
      </c>
      <c r="DY151" s="45">
        <v>4</v>
      </c>
      <c r="DZ151" s="45">
        <v>48</v>
      </c>
      <c r="EA151" s="45">
        <f t="shared" si="160"/>
        <v>59</v>
      </c>
      <c r="EB151" s="47">
        <f t="shared" si="186"/>
        <v>77.631578947368425</v>
      </c>
      <c r="EC151" s="45">
        <f t="shared" si="161"/>
        <v>30</v>
      </c>
      <c r="ED151" s="45">
        <f t="shared" si="162"/>
        <v>20</v>
      </c>
      <c r="EE151" s="45">
        <f t="shared" si="163"/>
        <v>9</v>
      </c>
      <c r="EF151" s="45">
        <v>7</v>
      </c>
      <c r="EG151" s="45">
        <v>6</v>
      </c>
      <c r="EH151" s="45">
        <v>2</v>
      </c>
      <c r="EI151" s="45">
        <v>0</v>
      </c>
      <c r="EJ151" s="45">
        <v>0</v>
      </c>
      <c r="EK151" s="45">
        <v>0</v>
      </c>
      <c r="EL151" s="45">
        <v>23</v>
      </c>
      <c r="EM151" s="45">
        <v>14</v>
      </c>
      <c r="EN151" s="45">
        <v>7</v>
      </c>
      <c r="EO151" s="45">
        <f t="shared" si="187"/>
        <v>17</v>
      </c>
      <c r="EP151" s="47">
        <f t="shared" si="188"/>
        <v>22.368421052631579</v>
      </c>
      <c r="EQ151" s="45">
        <v>14</v>
      </c>
      <c r="ER151" s="45">
        <f t="shared" si="164"/>
        <v>6</v>
      </c>
      <c r="ES151" s="34">
        <f t="shared" si="180"/>
        <v>42.857142857142854</v>
      </c>
      <c r="ET151" s="45">
        <v>1</v>
      </c>
      <c r="EU151" s="45">
        <v>0</v>
      </c>
      <c r="EV151" s="45">
        <v>5</v>
      </c>
      <c r="EW151" s="45">
        <v>0</v>
      </c>
      <c r="EX151" s="48">
        <v>1622.11</v>
      </c>
      <c r="EY151" s="48">
        <v>343.3</v>
      </c>
      <c r="EZ151" s="48">
        <v>5510.93</v>
      </c>
      <c r="FA151" s="46">
        <v>0</v>
      </c>
    </row>
    <row r="152" spans="1:157" s="109" customFormat="1">
      <c r="A152" s="26" t="s">
        <v>172</v>
      </c>
      <c r="B152" s="26" t="s">
        <v>209</v>
      </c>
      <c r="C152" s="29" t="s">
        <v>30</v>
      </c>
      <c r="D152" s="31">
        <v>726</v>
      </c>
      <c r="E152" s="31">
        <f t="shared" si="165"/>
        <v>36</v>
      </c>
      <c r="F152" s="33">
        <v>36</v>
      </c>
      <c r="G152" s="34">
        <f t="shared" si="166"/>
        <v>100</v>
      </c>
      <c r="H152" s="32">
        <v>0</v>
      </c>
      <c r="I152" s="30">
        <f t="shared" si="167"/>
        <v>0</v>
      </c>
      <c r="J152" s="32">
        <v>23</v>
      </c>
      <c r="K152" s="30">
        <f t="shared" si="136"/>
        <v>3.1680440771349865</v>
      </c>
      <c r="L152" s="31">
        <v>462</v>
      </c>
      <c r="M152" s="31">
        <v>194</v>
      </c>
      <c r="N152" s="90">
        <f t="shared" si="137"/>
        <v>26.721763085399449</v>
      </c>
      <c r="O152" s="31">
        <v>68</v>
      </c>
      <c r="P152" s="31">
        <v>41</v>
      </c>
      <c r="Q152" s="34">
        <f t="shared" si="138"/>
        <v>5.6473829201101928</v>
      </c>
      <c r="R152" s="32">
        <f t="shared" si="168"/>
        <v>22</v>
      </c>
      <c r="S152" s="32">
        <v>22</v>
      </c>
      <c r="T152" s="30">
        <f t="shared" si="169"/>
        <v>100</v>
      </c>
      <c r="U152" s="32">
        <v>0</v>
      </c>
      <c r="V152" s="30">
        <f t="shared" si="170"/>
        <v>0</v>
      </c>
      <c r="W152" s="33">
        <v>0</v>
      </c>
      <c r="X152" s="33">
        <v>0</v>
      </c>
      <c r="Y152" s="33">
        <v>13</v>
      </c>
      <c r="Z152" s="39">
        <f t="shared" si="171"/>
        <v>1.7906336088154271</v>
      </c>
      <c r="AA152" s="33">
        <v>13</v>
      </c>
      <c r="AB152" s="31">
        <v>0</v>
      </c>
      <c r="AC152" s="39">
        <f t="shared" si="172"/>
        <v>1.7906336088154271</v>
      </c>
      <c r="AD152" s="42">
        <v>63.010044765840227</v>
      </c>
      <c r="AE152" s="38"/>
      <c r="AF152" s="38">
        <v>250.45545454545456</v>
      </c>
      <c r="AG152" s="38"/>
      <c r="AH152" s="30">
        <v>4.1818181818181817</v>
      </c>
      <c r="AI152" s="40"/>
      <c r="AJ152" s="41">
        <v>12</v>
      </c>
      <c r="AK152" s="30">
        <f t="shared" si="173"/>
        <v>54.54545454545454</v>
      </c>
      <c r="AL152" s="31">
        <v>0</v>
      </c>
      <c r="AM152" s="31">
        <v>0</v>
      </c>
      <c r="AN152" s="44" t="s">
        <v>453</v>
      </c>
      <c r="AO152" s="31">
        <v>9</v>
      </c>
      <c r="AP152" s="39">
        <f t="shared" si="174"/>
        <v>69.230769230769226</v>
      </c>
      <c r="AQ152" s="45">
        <v>0</v>
      </c>
      <c r="AR152" s="169">
        <v>0</v>
      </c>
      <c r="AS152" s="39">
        <f t="shared" si="182"/>
        <v>0</v>
      </c>
      <c r="AT152" s="31">
        <v>4</v>
      </c>
      <c r="AU152" s="156">
        <f t="shared" si="183"/>
        <v>0.55096418732782371</v>
      </c>
      <c r="AV152" s="96" t="s">
        <v>456</v>
      </c>
      <c r="AW152" s="41">
        <f t="shared" si="184"/>
        <v>0</v>
      </c>
      <c r="AX152" s="41">
        <f t="shared" si="185"/>
        <v>0</v>
      </c>
      <c r="AY152" s="30">
        <f t="shared" si="175"/>
        <v>0</v>
      </c>
      <c r="AZ152" s="43">
        <v>0</v>
      </c>
      <c r="BA152" s="43">
        <v>0</v>
      </c>
      <c r="BB152" s="43">
        <v>0</v>
      </c>
      <c r="BC152" s="41">
        <v>0</v>
      </c>
      <c r="BD152" s="41">
        <v>0</v>
      </c>
      <c r="BE152" s="31">
        <v>0</v>
      </c>
      <c r="BF152" s="31">
        <f t="shared" si="176"/>
        <v>0</v>
      </c>
      <c r="BG152" s="31">
        <f t="shared" si="177"/>
        <v>0</v>
      </c>
      <c r="BH152" s="31">
        <v>0</v>
      </c>
      <c r="BI152" s="31">
        <v>0</v>
      </c>
      <c r="BJ152" s="31">
        <v>0</v>
      </c>
      <c r="BK152" s="31">
        <v>0</v>
      </c>
      <c r="BL152" s="45">
        <v>0</v>
      </c>
      <c r="BM152" s="45">
        <v>0</v>
      </c>
      <c r="BN152" s="45">
        <v>0</v>
      </c>
      <c r="BO152" s="45">
        <v>0</v>
      </c>
      <c r="BP152" s="34">
        <f t="shared" si="178"/>
        <v>0</v>
      </c>
      <c r="BQ152" s="134">
        <v>0</v>
      </c>
      <c r="BR152" s="94" t="s">
        <v>453</v>
      </c>
      <c r="BS152" s="45">
        <f t="shared" si="139"/>
        <v>0</v>
      </c>
      <c r="BT152" s="45">
        <f t="shared" si="140"/>
        <v>0</v>
      </c>
      <c r="BU152" s="45">
        <f t="shared" si="141"/>
        <v>0</v>
      </c>
      <c r="BV152" s="46">
        <v>0</v>
      </c>
      <c r="BW152" s="46">
        <v>0</v>
      </c>
      <c r="BX152" s="46">
        <v>0</v>
      </c>
      <c r="BY152" s="46">
        <v>0</v>
      </c>
      <c r="BZ152" s="46">
        <v>0</v>
      </c>
      <c r="CA152" s="46">
        <v>0</v>
      </c>
      <c r="CB152" s="46">
        <v>0</v>
      </c>
      <c r="CC152" s="46">
        <v>0</v>
      </c>
      <c r="CD152" s="46">
        <v>0</v>
      </c>
      <c r="CE152" s="45">
        <f t="shared" si="142"/>
        <v>0</v>
      </c>
      <c r="CF152" s="45">
        <f t="shared" si="143"/>
        <v>0</v>
      </c>
      <c r="CG152" s="45">
        <f t="shared" si="144"/>
        <v>0</v>
      </c>
      <c r="CH152" s="46">
        <v>0</v>
      </c>
      <c r="CI152" s="46">
        <v>0</v>
      </c>
      <c r="CJ152" s="46">
        <v>0</v>
      </c>
      <c r="CK152" s="46">
        <v>0</v>
      </c>
      <c r="CL152" s="46">
        <v>0</v>
      </c>
      <c r="CM152" s="46">
        <v>0</v>
      </c>
      <c r="CN152" s="46">
        <v>0</v>
      </c>
      <c r="CO152" s="46">
        <v>0</v>
      </c>
      <c r="CP152" s="46">
        <v>0</v>
      </c>
      <c r="CQ152" s="45">
        <f t="shared" si="145"/>
        <v>0</v>
      </c>
      <c r="CR152" s="47">
        <f t="shared" si="146"/>
        <v>0</v>
      </c>
      <c r="CS152" s="45">
        <f t="shared" si="147"/>
        <v>0</v>
      </c>
      <c r="CT152" s="45">
        <f t="shared" si="148"/>
        <v>0</v>
      </c>
      <c r="CU152" s="45">
        <f t="shared" si="149"/>
        <v>0</v>
      </c>
      <c r="CV152" s="45">
        <f t="shared" si="150"/>
        <v>0</v>
      </c>
      <c r="CW152" s="45">
        <v>0</v>
      </c>
      <c r="CX152" s="45">
        <v>0</v>
      </c>
      <c r="CY152" s="45">
        <f t="shared" si="151"/>
        <v>0</v>
      </c>
      <c r="CZ152" s="45">
        <v>0</v>
      </c>
      <c r="DA152" s="45">
        <v>0</v>
      </c>
      <c r="DB152" s="45">
        <f t="shared" si="152"/>
        <v>0</v>
      </c>
      <c r="DC152" s="45">
        <v>0</v>
      </c>
      <c r="DD152" s="45">
        <v>0</v>
      </c>
      <c r="DE152" s="45">
        <f t="shared" si="153"/>
        <v>0</v>
      </c>
      <c r="DF152" s="45">
        <f t="shared" si="154"/>
        <v>0</v>
      </c>
      <c r="DG152" s="45">
        <f t="shared" si="155"/>
        <v>0</v>
      </c>
      <c r="DH152" s="45">
        <f t="shared" si="156"/>
        <v>0</v>
      </c>
      <c r="DI152" s="45">
        <v>0</v>
      </c>
      <c r="DJ152" s="45">
        <v>0</v>
      </c>
      <c r="DK152" s="45">
        <f t="shared" si="157"/>
        <v>0</v>
      </c>
      <c r="DL152" s="45">
        <v>0</v>
      </c>
      <c r="DM152" s="45">
        <v>0</v>
      </c>
      <c r="DN152" s="45">
        <f t="shared" si="158"/>
        <v>0</v>
      </c>
      <c r="DO152" s="45">
        <v>0</v>
      </c>
      <c r="DP152" s="45">
        <v>0</v>
      </c>
      <c r="DQ152" s="45">
        <f t="shared" si="159"/>
        <v>0</v>
      </c>
      <c r="DR152" s="45">
        <v>0</v>
      </c>
      <c r="DS152" s="45">
        <v>0</v>
      </c>
      <c r="DT152" s="45">
        <v>0</v>
      </c>
      <c r="DU152" s="45">
        <v>0</v>
      </c>
      <c r="DV152" s="48"/>
      <c r="DW152" s="48"/>
      <c r="DX152" s="45">
        <v>0</v>
      </c>
      <c r="DY152" s="45">
        <v>0</v>
      </c>
      <c r="DZ152" s="45">
        <v>0</v>
      </c>
      <c r="EA152" s="45">
        <f t="shared" si="160"/>
        <v>0</v>
      </c>
      <c r="EB152" s="106" t="s">
        <v>453</v>
      </c>
      <c r="EC152" s="45">
        <f t="shared" si="161"/>
        <v>0</v>
      </c>
      <c r="ED152" s="45">
        <f t="shared" si="162"/>
        <v>0</v>
      </c>
      <c r="EE152" s="45">
        <f t="shared" si="163"/>
        <v>0</v>
      </c>
      <c r="EF152" s="45">
        <v>0</v>
      </c>
      <c r="EG152" s="45">
        <v>0</v>
      </c>
      <c r="EH152" s="45">
        <v>0</v>
      </c>
      <c r="EI152" s="45">
        <v>0</v>
      </c>
      <c r="EJ152" s="45">
        <v>0</v>
      </c>
      <c r="EK152" s="45">
        <v>0</v>
      </c>
      <c r="EL152" s="45">
        <v>0</v>
      </c>
      <c r="EM152" s="45">
        <v>0</v>
      </c>
      <c r="EN152" s="45">
        <v>0</v>
      </c>
      <c r="EO152" s="45">
        <f t="shared" si="187"/>
        <v>0</v>
      </c>
      <c r="EP152" s="106" t="s">
        <v>453</v>
      </c>
      <c r="EQ152" s="45">
        <v>1</v>
      </c>
      <c r="ER152" s="45">
        <f t="shared" si="164"/>
        <v>1</v>
      </c>
      <c r="ES152" s="34">
        <f t="shared" si="180"/>
        <v>100</v>
      </c>
      <c r="ET152" s="45">
        <v>1</v>
      </c>
      <c r="EU152" s="45">
        <v>0</v>
      </c>
      <c r="EV152" s="45">
        <v>0</v>
      </c>
      <c r="EW152" s="45">
        <v>0</v>
      </c>
      <c r="EX152" s="48">
        <v>188</v>
      </c>
      <c r="EY152" s="48">
        <v>188</v>
      </c>
      <c r="EZ152" s="48">
        <v>188</v>
      </c>
      <c r="FA152" s="46">
        <v>0</v>
      </c>
    </row>
    <row r="153" spans="1:157" s="109" customFormat="1">
      <c r="A153" s="26" t="s">
        <v>172</v>
      </c>
      <c r="B153" s="26" t="s">
        <v>215</v>
      </c>
      <c r="C153" s="29" t="s">
        <v>30</v>
      </c>
      <c r="D153" s="31">
        <v>6594</v>
      </c>
      <c r="E153" s="31">
        <f t="shared" si="165"/>
        <v>371</v>
      </c>
      <c r="F153" s="31">
        <v>371</v>
      </c>
      <c r="G153" s="34">
        <f t="shared" si="166"/>
        <v>100</v>
      </c>
      <c r="H153" s="32">
        <v>0</v>
      </c>
      <c r="I153" s="30">
        <f t="shared" si="167"/>
        <v>0</v>
      </c>
      <c r="J153" s="41">
        <v>275</v>
      </c>
      <c r="K153" s="30">
        <f t="shared" si="136"/>
        <v>4.1704579921140432</v>
      </c>
      <c r="L153" s="31">
        <v>2592</v>
      </c>
      <c r="M153" s="31">
        <v>1393</v>
      </c>
      <c r="N153" s="90">
        <f t="shared" si="137"/>
        <v>21.125265392781316</v>
      </c>
      <c r="O153" s="31">
        <v>940</v>
      </c>
      <c r="P153" s="31">
        <v>509</v>
      </c>
      <c r="Q153" s="34">
        <f t="shared" si="138"/>
        <v>7.719138610858356</v>
      </c>
      <c r="R153" s="41">
        <f t="shared" si="168"/>
        <v>62</v>
      </c>
      <c r="S153" s="41">
        <v>62</v>
      </c>
      <c r="T153" s="30">
        <f t="shared" si="169"/>
        <v>100</v>
      </c>
      <c r="U153" s="32">
        <v>0</v>
      </c>
      <c r="V153" s="30">
        <f t="shared" si="170"/>
        <v>0</v>
      </c>
      <c r="W153" s="31">
        <v>38</v>
      </c>
      <c r="X153" s="31">
        <v>0</v>
      </c>
      <c r="Y153" s="31">
        <v>47</v>
      </c>
      <c r="Z153" s="39">
        <f t="shared" si="171"/>
        <v>0.71276918410676382</v>
      </c>
      <c r="AA153" s="31">
        <v>47</v>
      </c>
      <c r="AB153" s="31">
        <v>0</v>
      </c>
      <c r="AC153" s="39">
        <f t="shared" si="172"/>
        <v>0.71276918410676382</v>
      </c>
      <c r="AD153" s="42">
        <v>93.705572825024461</v>
      </c>
      <c r="AE153" s="38">
        <v>160.16985640529063</v>
      </c>
      <c r="AF153" s="38">
        <v>333.19193548387085</v>
      </c>
      <c r="AG153" s="38">
        <v>686.31657894736838</v>
      </c>
      <c r="AH153" s="30">
        <v>3.7903225806451615</v>
      </c>
      <c r="AI153" s="40">
        <v>6.6578947368421053</v>
      </c>
      <c r="AJ153" s="41">
        <v>28</v>
      </c>
      <c r="AK153" s="30">
        <f t="shared" si="173"/>
        <v>45.161290322580641</v>
      </c>
      <c r="AL153" s="31">
        <v>31</v>
      </c>
      <c r="AM153" s="31">
        <v>0</v>
      </c>
      <c r="AN153" s="39">
        <f t="shared" si="181"/>
        <v>81.578947368421055</v>
      </c>
      <c r="AO153" s="31">
        <v>23</v>
      </c>
      <c r="AP153" s="39">
        <f t="shared" si="174"/>
        <v>48.936170212765958</v>
      </c>
      <c r="AQ153" s="45">
        <v>21</v>
      </c>
      <c r="AR153" s="169">
        <v>0</v>
      </c>
      <c r="AS153" s="39">
        <f t="shared" si="182"/>
        <v>44.680851063829785</v>
      </c>
      <c r="AT153" s="31">
        <v>6</v>
      </c>
      <c r="AU153" s="156">
        <f t="shared" si="183"/>
        <v>9.0991810737033677E-2</v>
      </c>
      <c r="AV153" s="96" t="s">
        <v>456</v>
      </c>
      <c r="AW153" s="41">
        <f t="shared" si="184"/>
        <v>135</v>
      </c>
      <c r="AX153" s="41">
        <f t="shared" si="185"/>
        <v>0</v>
      </c>
      <c r="AY153" s="30">
        <f t="shared" si="175"/>
        <v>2.0473157415832577</v>
      </c>
      <c r="AZ153" s="41">
        <v>47</v>
      </c>
      <c r="BA153" s="41">
        <v>87</v>
      </c>
      <c r="BB153" s="41">
        <v>1</v>
      </c>
      <c r="BC153" s="41">
        <v>0</v>
      </c>
      <c r="BD153" s="41">
        <v>0</v>
      </c>
      <c r="BE153" s="31">
        <v>0</v>
      </c>
      <c r="BF153" s="31">
        <f t="shared" si="176"/>
        <v>91</v>
      </c>
      <c r="BG153" s="31">
        <f t="shared" si="177"/>
        <v>0</v>
      </c>
      <c r="BH153" s="31">
        <v>47</v>
      </c>
      <c r="BI153" s="31">
        <v>43</v>
      </c>
      <c r="BJ153" s="31">
        <v>1</v>
      </c>
      <c r="BK153" s="31">
        <v>0</v>
      </c>
      <c r="BL153" s="45">
        <v>0</v>
      </c>
      <c r="BM153" s="45">
        <v>0</v>
      </c>
      <c r="BN153" s="45">
        <v>86</v>
      </c>
      <c r="BO153" s="45">
        <v>0</v>
      </c>
      <c r="BP153" s="34">
        <f t="shared" si="178"/>
        <v>1.3042159538974827</v>
      </c>
      <c r="BQ153" s="134">
        <v>2</v>
      </c>
      <c r="BR153" s="94">
        <f t="shared" si="179"/>
        <v>2.3255813953488373</v>
      </c>
      <c r="BS153" s="45">
        <f t="shared" si="139"/>
        <v>50</v>
      </c>
      <c r="BT153" s="45">
        <f t="shared" si="140"/>
        <v>3</v>
      </c>
      <c r="BU153" s="45">
        <f t="shared" si="141"/>
        <v>37</v>
      </c>
      <c r="BV153" s="45">
        <v>47</v>
      </c>
      <c r="BW153" s="45">
        <v>0</v>
      </c>
      <c r="BX153" s="45">
        <v>0</v>
      </c>
      <c r="BY153" s="45">
        <v>2</v>
      </c>
      <c r="BZ153" s="45">
        <v>3</v>
      </c>
      <c r="CA153" s="45">
        <v>37</v>
      </c>
      <c r="CB153" s="45">
        <v>1</v>
      </c>
      <c r="CC153" s="45">
        <v>0</v>
      </c>
      <c r="CD153" s="45">
        <v>0</v>
      </c>
      <c r="CE153" s="45">
        <f t="shared" si="142"/>
        <v>0</v>
      </c>
      <c r="CF153" s="45">
        <f t="shared" si="143"/>
        <v>0</v>
      </c>
      <c r="CG153" s="45">
        <f t="shared" si="144"/>
        <v>0</v>
      </c>
      <c r="CH153" s="46">
        <v>0</v>
      </c>
      <c r="CI153" s="46">
        <v>0</v>
      </c>
      <c r="CJ153" s="46">
        <v>0</v>
      </c>
      <c r="CK153" s="46">
        <v>0</v>
      </c>
      <c r="CL153" s="46">
        <v>0</v>
      </c>
      <c r="CM153" s="46">
        <v>0</v>
      </c>
      <c r="CN153" s="46">
        <v>0</v>
      </c>
      <c r="CO153" s="46">
        <v>0</v>
      </c>
      <c r="CP153" s="46">
        <v>0</v>
      </c>
      <c r="CQ153" s="45">
        <f t="shared" si="145"/>
        <v>6</v>
      </c>
      <c r="CR153" s="47">
        <f t="shared" si="146"/>
        <v>9.0991810737033677E-2</v>
      </c>
      <c r="CS153" s="45">
        <f t="shared" si="147"/>
        <v>6</v>
      </c>
      <c r="CT153" s="45">
        <f t="shared" si="148"/>
        <v>2</v>
      </c>
      <c r="CU153" s="45">
        <f t="shared" si="149"/>
        <v>4</v>
      </c>
      <c r="CV153" s="45">
        <f t="shared" si="150"/>
        <v>0</v>
      </c>
      <c r="CW153" s="45">
        <v>0</v>
      </c>
      <c r="CX153" s="45">
        <v>0</v>
      </c>
      <c r="CY153" s="45">
        <f t="shared" si="151"/>
        <v>6</v>
      </c>
      <c r="CZ153" s="45">
        <v>2</v>
      </c>
      <c r="DA153" s="45">
        <v>4</v>
      </c>
      <c r="DB153" s="45">
        <f t="shared" si="152"/>
        <v>0</v>
      </c>
      <c r="DC153" s="45">
        <v>0</v>
      </c>
      <c r="DD153" s="45">
        <v>0</v>
      </c>
      <c r="DE153" s="45">
        <f t="shared" si="153"/>
        <v>0</v>
      </c>
      <c r="DF153" s="45">
        <f t="shared" si="154"/>
        <v>0</v>
      </c>
      <c r="DG153" s="45">
        <f t="shared" si="155"/>
        <v>0</v>
      </c>
      <c r="DH153" s="45">
        <f t="shared" si="156"/>
        <v>0</v>
      </c>
      <c r="DI153" s="45">
        <v>0</v>
      </c>
      <c r="DJ153" s="45">
        <v>0</v>
      </c>
      <c r="DK153" s="45">
        <f t="shared" si="157"/>
        <v>0</v>
      </c>
      <c r="DL153" s="45">
        <v>0</v>
      </c>
      <c r="DM153" s="45">
        <v>0</v>
      </c>
      <c r="DN153" s="45">
        <f t="shared" si="158"/>
        <v>0</v>
      </c>
      <c r="DO153" s="45">
        <v>0</v>
      </c>
      <c r="DP153" s="45">
        <v>0</v>
      </c>
      <c r="DQ153" s="45">
        <f t="shared" si="159"/>
        <v>0</v>
      </c>
      <c r="DR153" s="45">
        <v>0</v>
      </c>
      <c r="DS153" s="45">
        <v>0</v>
      </c>
      <c r="DT153" s="45">
        <v>0</v>
      </c>
      <c r="DU153" s="45">
        <v>0</v>
      </c>
      <c r="DV153" s="48">
        <v>1582.9333333333332</v>
      </c>
      <c r="DW153" s="48"/>
      <c r="DX153" s="45">
        <v>18</v>
      </c>
      <c r="DY153" s="45">
        <v>0</v>
      </c>
      <c r="DZ153" s="45">
        <v>0</v>
      </c>
      <c r="EA153" s="45">
        <f t="shared" si="160"/>
        <v>7</v>
      </c>
      <c r="EB153" s="47">
        <f t="shared" si="186"/>
        <v>116.66666666666667</v>
      </c>
      <c r="EC153" s="45">
        <f t="shared" si="161"/>
        <v>5</v>
      </c>
      <c r="ED153" s="45">
        <f t="shared" si="162"/>
        <v>0</v>
      </c>
      <c r="EE153" s="45">
        <f t="shared" si="163"/>
        <v>2</v>
      </c>
      <c r="EF153" s="45">
        <v>5</v>
      </c>
      <c r="EG153" s="45">
        <v>0</v>
      </c>
      <c r="EH153" s="45">
        <v>2</v>
      </c>
      <c r="EI153" s="45">
        <v>0</v>
      </c>
      <c r="EJ153" s="45">
        <v>0</v>
      </c>
      <c r="EK153" s="45">
        <v>0</v>
      </c>
      <c r="EL153" s="45">
        <v>0</v>
      </c>
      <c r="EM153" s="45">
        <v>0</v>
      </c>
      <c r="EN153" s="45">
        <v>0</v>
      </c>
      <c r="EO153" s="45">
        <f t="shared" si="187"/>
        <v>-1</v>
      </c>
      <c r="EP153" s="47">
        <f t="shared" si="188"/>
        <v>-16.666666666666664</v>
      </c>
      <c r="EQ153" s="45">
        <v>10</v>
      </c>
      <c r="ER153" s="45">
        <f t="shared" si="164"/>
        <v>6</v>
      </c>
      <c r="ES153" s="34">
        <f t="shared" si="180"/>
        <v>60</v>
      </c>
      <c r="ET153" s="45">
        <v>4</v>
      </c>
      <c r="EU153" s="45">
        <v>0</v>
      </c>
      <c r="EV153" s="45">
        <v>2</v>
      </c>
      <c r="EW153" s="45">
        <v>0</v>
      </c>
      <c r="EX153" s="48">
        <v>313.34833333333336</v>
      </c>
      <c r="EY153" s="48">
        <v>115.38</v>
      </c>
      <c r="EZ153" s="48">
        <v>628.26</v>
      </c>
      <c r="FA153" s="46">
        <v>1</v>
      </c>
    </row>
    <row r="154" spans="1:157" s="109" customFormat="1">
      <c r="A154" s="91" t="s">
        <v>292</v>
      </c>
      <c r="B154" s="91" t="s">
        <v>390</v>
      </c>
      <c r="C154" s="92" t="s">
        <v>19</v>
      </c>
      <c r="D154" s="93">
        <v>5061</v>
      </c>
      <c r="E154" s="93">
        <f t="shared" si="165"/>
        <v>89</v>
      </c>
      <c r="F154" s="93">
        <v>87</v>
      </c>
      <c r="G154" s="94">
        <f t="shared" si="166"/>
        <v>97.752808988764045</v>
      </c>
      <c r="H154" s="95">
        <v>2</v>
      </c>
      <c r="I154" s="96">
        <f t="shared" si="167"/>
        <v>2.2471910112359552</v>
      </c>
      <c r="J154" s="97">
        <v>81</v>
      </c>
      <c r="K154" s="96">
        <f t="shared" si="136"/>
        <v>1.6004742145820983</v>
      </c>
      <c r="L154" s="93">
        <v>1867</v>
      </c>
      <c r="M154" s="93">
        <v>1040</v>
      </c>
      <c r="N154" s="98">
        <f t="shared" si="137"/>
        <v>20.549298557597311</v>
      </c>
      <c r="O154" s="93">
        <v>683</v>
      </c>
      <c r="P154" s="93">
        <v>386</v>
      </c>
      <c r="Q154" s="94">
        <f t="shared" si="138"/>
        <v>7.6269511954159261</v>
      </c>
      <c r="R154" s="97">
        <f t="shared" si="168"/>
        <v>60</v>
      </c>
      <c r="S154" s="97">
        <v>60</v>
      </c>
      <c r="T154" s="96">
        <f t="shared" si="169"/>
        <v>100</v>
      </c>
      <c r="U154" s="95">
        <v>0</v>
      </c>
      <c r="V154" s="96">
        <f t="shared" si="170"/>
        <v>0</v>
      </c>
      <c r="W154" s="93">
        <v>21</v>
      </c>
      <c r="X154" s="93">
        <v>0</v>
      </c>
      <c r="Y154" s="93">
        <v>55</v>
      </c>
      <c r="Z154" s="99">
        <f t="shared" si="171"/>
        <v>1.0867417506421655</v>
      </c>
      <c r="AA154" s="93">
        <v>55</v>
      </c>
      <c r="AB154" s="31">
        <v>0</v>
      </c>
      <c r="AC154" s="99">
        <f t="shared" si="172"/>
        <v>1.0867417506421655</v>
      </c>
      <c r="AD154" s="100">
        <v>73.472102970794595</v>
      </c>
      <c r="AE154" s="101">
        <v>83.274975711237602</v>
      </c>
      <c r="AF154" s="101">
        <v>475.077333333333</v>
      </c>
      <c r="AG154" s="101">
        <v>630.59761904761899</v>
      </c>
      <c r="AH154" s="96">
        <v>8</v>
      </c>
      <c r="AI154" s="102">
        <v>10</v>
      </c>
      <c r="AJ154" s="97">
        <v>16</v>
      </c>
      <c r="AK154" s="96">
        <f t="shared" si="173"/>
        <v>26.666666666666668</v>
      </c>
      <c r="AL154" s="93">
        <v>9</v>
      </c>
      <c r="AM154" s="93">
        <v>0</v>
      </c>
      <c r="AN154" s="39">
        <f t="shared" si="181"/>
        <v>42.857142857142854</v>
      </c>
      <c r="AO154" s="93">
        <v>13</v>
      </c>
      <c r="AP154" s="99">
        <f t="shared" si="174"/>
        <v>23.636363636363637</v>
      </c>
      <c r="AQ154" s="45">
        <v>8</v>
      </c>
      <c r="AR154" s="170">
        <v>0</v>
      </c>
      <c r="AS154" s="99">
        <f t="shared" si="182"/>
        <v>14.545454545454545</v>
      </c>
      <c r="AT154" s="93">
        <v>12</v>
      </c>
      <c r="AU154" s="162">
        <f t="shared" si="183"/>
        <v>0.23710729104919975</v>
      </c>
      <c r="AV154" s="96" t="s">
        <v>456</v>
      </c>
      <c r="AW154" s="97">
        <f t="shared" si="184"/>
        <v>66</v>
      </c>
      <c r="AX154" s="97">
        <f t="shared" si="185"/>
        <v>0</v>
      </c>
      <c r="AY154" s="96">
        <f t="shared" si="175"/>
        <v>1.3040901007705987</v>
      </c>
      <c r="AZ154" s="97">
        <v>8</v>
      </c>
      <c r="BA154" s="97">
        <v>58</v>
      </c>
      <c r="BB154" s="97">
        <v>0</v>
      </c>
      <c r="BC154" s="97">
        <v>0</v>
      </c>
      <c r="BD154" s="97">
        <v>0</v>
      </c>
      <c r="BE154" s="93">
        <v>0</v>
      </c>
      <c r="BF154" s="93">
        <f t="shared" si="176"/>
        <v>58</v>
      </c>
      <c r="BG154" s="93">
        <f t="shared" si="177"/>
        <v>0</v>
      </c>
      <c r="BH154" s="93">
        <v>0</v>
      </c>
      <c r="BI154" s="93">
        <v>58</v>
      </c>
      <c r="BJ154" s="93">
        <v>0</v>
      </c>
      <c r="BK154" s="93">
        <v>0</v>
      </c>
      <c r="BL154" s="103">
        <v>0</v>
      </c>
      <c r="BM154" s="103">
        <v>0</v>
      </c>
      <c r="BN154" s="103">
        <v>57</v>
      </c>
      <c r="BO154" s="103">
        <v>0</v>
      </c>
      <c r="BP154" s="94">
        <f t="shared" si="178"/>
        <v>1.1262596324836989</v>
      </c>
      <c r="BQ154" s="140">
        <v>2</v>
      </c>
      <c r="BR154" s="94">
        <f t="shared" si="179"/>
        <v>3.5087719298245612</v>
      </c>
      <c r="BS154" s="103">
        <f t="shared" si="139"/>
        <v>0</v>
      </c>
      <c r="BT154" s="103">
        <f t="shared" si="140"/>
        <v>16</v>
      </c>
      <c r="BU154" s="103">
        <f t="shared" si="141"/>
        <v>42</v>
      </c>
      <c r="BV154" s="103">
        <v>0</v>
      </c>
      <c r="BW154" s="103">
        <v>0</v>
      </c>
      <c r="BX154" s="103">
        <v>0</v>
      </c>
      <c r="BY154" s="103">
        <v>0</v>
      </c>
      <c r="BZ154" s="103">
        <v>16</v>
      </c>
      <c r="CA154" s="103">
        <v>42</v>
      </c>
      <c r="CB154" s="103">
        <v>0</v>
      </c>
      <c r="CC154" s="103">
        <v>0</v>
      </c>
      <c r="CD154" s="103">
        <v>0</v>
      </c>
      <c r="CE154" s="103">
        <f t="shared" si="142"/>
        <v>0</v>
      </c>
      <c r="CF154" s="103">
        <f t="shared" si="143"/>
        <v>0</v>
      </c>
      <c r="CG154" s="103">
        <f t="shared" si="144"/>
        <v>0</v>
      </c>
      <c r="CH154" s="91">
        <v>0</v>
      </c>
      <c r="CI154" s="91">
        <v>0</v>
      </c>
      <c r="CJ154" s="91">
        <v>0</v>
      </c>
      <c r="CK154" s="91">
        <v>0</v>
      </c>
      <c r="CL154" s="91">
        <v>0</v>
      </c>
      <c r="CM154" s="91">
        <v>0</v>
      </c>
      <c r="CN154" s="91">
        <v>0</v>
      </c>
      <c r="CO154" s="91">
        <v>0</v>
      </c>
      <c r="CP154" s="91">
        <v>0</v>
      </c>
      <c r="CQ154" s="103">
        <f t="shared" si="145"/>
        <v>1</v>
      </c>
      <c r="CR154" s="104">
        <f t="shared" si="146"/>
        <v>1.9758940920766646E-2</v>
      </c>
      <c r="CS154" s="103">
        <f t="shared" si="147"/>
        <v>1</v>
      </c>
      <c r="CT154" s="103">
        <f t="shared" si="148"/>
        <v>0</v>
      </c>
      <c r="CU154" s="103">
        <f t="shared" si="149"/>
        <v>1</v>
      </c>
      <c r="CV154" s="103">
        <f t="shared" si="150"/>
        <v>0</v>
      </c>
      <c r="CW154" s="103">
        <v>0</v>
      </c>
      <c r="CX154" s="103">
        <v>0</v>
      </c>
      <c r="CY154" s="103">
        <f t="shared" si="151"/>
        <v>1</v>
      </c>
      <c r="CZ154" s="103">
        <v>0</v>
      </c>
      <c r="DA154" s="103">
        <v>1</v>
      </c>
      <c r="DB154" s="103">
        <f t="shared" si="152"/>
        <v>0</v>
      </c>
      <c r="DC154" s="103">
        <v>0</v>
      </c>
      <c r="DD154" s="103">
        <v>0</v>
      </c>
      <c r="DE154" s="103">
        <f t="shared" si="153"/>
        <v>0</v>
      </c>
      <c r="DF154" s="103">
        <f t="shared" si="154"/>
        <v>0</v>
      </c>
      <c r="DG154" s="103">
        <f t="shared" si="155"/>
        <v>0</v>
      </c>
      <c r="DH154" s="103">
        <f t="shared" si="156"/>
        <v>0</v>
      </c>
      <c r="DI154" s="103">
        <v>0</v>
      </c>
      <c r="DJ154" s="103">
        <v>0</v>
      </c>
      <c r="DK154" s="103">
        <f t="shared" si="157"/>
        <v>0</v>
      </c>
      <c r="DL154" s="103">
        <v>0</v>
      </c>
      <c r="DM154" s="103">
        <v>0</v>
      </c>
      <c r="DN154" s="103">
        <f t="shared" si="158"/>
        <v>0</v>
      </c>
      <c r="DO154" s="103">
        <v>0</v>
      </c>
      <c r="DP154" s="103">
        <v>0</v>
      </c>
      <c r="DQ154" s="103">
        <f t="shared" si="159"/>
        <v>0</v>
      </c>
      <c r="DR154" s="103">
        <v>0</v>
      </c>
      <c r="DS154" s="103">
        <v>0</v>
      </c>
      <c r="DT154" s="103">
        <v>0</v>
      </c>
      <c r="DU154" s="103">
        <v>0</v>
      </c>
      <c r="DV154" s="105">
        <v>1921.5133333333299</v>
      </c>
      <c r="DW154" s="105"/>
      <c r="DX154" s="103">
        <v>7</v>
      </c>
      <c r="DY154" s="103">
        <v>0</v>
      </c>
      <c r="DZ154" s="103">
        <v>0</v>
      </c>
      <c r="EA154" s="103">
        <f t="shared" si="160"/>
        <v>0</v>
      </c>
      <c r="EB154" s="104">
        <f t="shared" si="186"/>
        <v>0</v>
      </c>
      <c r="EC154" s="103">
        <f t="shared" si="161"/>
        <v>0</v>
      </c>
      <c r="ED154" s="103">
        <f t="shared" si="162"/>
        <v>0</v>
      </c>
      <c r="EE154" s="103">
        <f t="shared" si="163"/>
        <v>0</v>
      </c>
      <c r="EF154" s="103">
        <v>0</v>
      </c>
      <c r="EG154" s="103">
        <v>0</v>
      </c>
      <c r="EH154" s="103">
        <v>0</v>
      </c>
      <c r="EI154" s="103">
        <v>0</v>
      </c>
      <c r="EJ154" s="103">
        <v>0</v>
      </c>
      <c r="EK154" s="103">
        <v>0</v>
      </c>
      <c r="EL154" s="103">
        <v>0</v>
      </c>
      <c r="EM154" s="103">
        <v>0</v>
      </c>
      <c r="EN154" s="103">
        <v>0</v>
      </c>
      <c r="EO154" s="103">
        <f t="shared" si="187"/>
        <v>1</v>
      </c>
      <c r="EP154" s="104">
        <f t="shared" si="188"/>
        <v>100</v>
      </c>
      <c r="EQ154" s="103">
        <v>4</v>
      </c>
      <c r="ER154" s="103">
        <f t="shared" si="164"/>
        <v>2</v>
      </c>
      <c r="ES154" s="94">
        <f t="shared" si="180"/>
        <v>50</v>
      </c>
      <c r="ET154" s="103">
        <v>2</v>
      </c>
      <c r="EU154" s="103">
        <v>0</v>
      </c>
      <c r="EV154" s="103">
        <v>0</v>
      </c>
      <c r="EW154" s="103">
        <v>0</v>
      </c>
      <c r="EX154" s="105">
        <v>1669.96</v>
      </c>
      <c r="EY154" s="105">
        <v>1228.73</v>
      </c>
      <c r="EZ154" s="105">
        <v>2111.19</v>
      </c>
      <c r="FA154" s="91">
        <v>0</v>
      </c>
    </row>
    <row r="155" spans="1:157" s="109" customFormat="1">
      <c r="A155" s="91" t="s">
        <v>293</v>
      </c>
      <c r="B155" s="91" t="s">
        <v>390</v>
      </c>
      <c r="C155" s="92" t="s">
        <v>33</v>
      </c>
      <c r="D155" s="93">
        <v>3205</v>
      </c>
      <c r="E155" s="93">
        <f t="shared" si="165"/>
        <v>82</v>
      </c>
      <c r="F155" s="93">
        <v>77</v>
      </c>
      <c r="G155" s="94">
        <f t="shared" si="166"/>
        <v>93.902439024390233</v>
      </c>
      <c r="H155" s="95">
        <v>5</v>
      </c>
      <c r="I155" s="96">
        <f t="shared" si="167"/>
        <v>6.0975609756097562</v>
      </c>
      <c r="J155" s="97">
        <v>68</v>
      </c>
      <c r="K155" s="96">
        <f t="shared" si="136"/>
        <v>2.1216848673946958</v>
      </c>
      <c r="L155" s="93">
        <v>1484</v>
      </c>
      <c r="M155" s="93">
        <v>815</v>
      </c>
      <c r="N155" s="98">
        <f t="shared" si="137"/>
        <v>25.429017160686428</v>
      </c>
      <c r="O155" s="93">
        <v>454</v>
      </c>
      <c r="P155" s="93">
        <v>239</v>
      </c>
      <c r="Q155" s="94">
        <f t="shared" si="138"/>
        <v>7.4570982839313569</v>
      </c>
      <c r="R155" s="97">
        <f t="shared" si="168"/>
        <v>29</v>
      </c>
      <c r="S155" s="97">
        <v>28</v>
      </c>
      <c r="T155" s="96">
        <f t="shared" si="169"/>
        <v>96.551724137931032</v>
      </c>
      <c r="U155" s="95">
        <v>1</v>
      </c>
      <c r="V155" s="96">
        <f t="shared" si="170"/>
        <v>3.4482758620689653</v>
      </c>
      <c r="W155" s="93">
        <v>6</v>
      </c>
      <c r="X155" s="93">
        <v>0</v>
      </c>
      <c r="Y155" s="93">
        <v>22</v>
      </c>
      <c r="Z155" s="99">
        <f t="shared" si="171"/>
        <v>0.6864274570982839</v>
      </c>
      <c r="AA155" s="93">
        <v>22</v>
      </c>
      <c r="AB155" s="31">
        <v>0</v>
      </c>
      <c r="AC155" s="99">
        <f t="shared" si="172"/>
        <v>0.6864274570982839</v>
      </c>
      <c r="AD155" s="100">
        <v>117.43125149255501</v>
      </c>
      <c r="AE155" s="101">
        <v>123.115722222222</v>
      </c>
      <c r="AF155" s="101">
        <v>596.62607142857098</v>
      </c>
      <c r="AG155" s="101">
        <v>712.52166666666699</v>
      </c>
      <c r="AH155" s="96">
        <v>5</v>
      </c>
      <c r="AI155" s="102">
        <v>6</v>
      </c>
      <c r="AJ155" s="97">
        <v>5</v>
      </c>
      <c r="AK155" s="96">
        <f t="shared" si="173"/>
        <v>17.857142857142858</v>
      </c>
      <c r="AL155" s="93">
        <v>2</v>
      </c>
      <c r="AM155" s="93">
        <v>0</v>
      </c>
      <c r="AN155" s="39">
        <f t="shared" si="181"/>
        <v>33.333333333333329</v>
      </c>
      <c r="AO155" s="93">
        <v>5</v>
      </c>
      <c r="AP155" s="99">
        <f t="shared" si="174"/>
        <v>22.727272727272727</v>
      </c>
      <c r="AQ155" s="45">
        <v>2</v>
      </c>
      <c r="AR155" s="170">
        <v>0</v>
      </c>
      <c r="AS155" s="99">
        <f t="shared" si="182"/>
        <v>9.0909090909090917</v>
      </c>
      <c r="AT155" s="93">
        <v>2</v>
      </c>
      <c r="AU155" s="162">
        <f t="shared" si="183"/>
        <v>6.2402496099843996E-2</v>
      </c>
      <c r="AV155" s="96" t="s">
        <v>456</v>
      </c>
      <c r="AW155" s="97">
        <f t="shared" si="184"/>
        <v>59</v>
      </c>
      <c r="AX155" s="97">
        <f t="shared" si="185"/>
        <v>0</v>
      </c>
      <c r="AY155" s="96">
        <f t="shared" si="175"/>
        <v>1.8408736349453978</v>
      </c>
      <c r="AZ155" s="97">
        <v>0</v>
      </c>
      <c r="BA155" s="97">
        <v>59</v>
      </c>
      <c r="BB155" s="97">
        <v>0</v>
      </c>
      <c r="BC155" s="97">
        <v>0</v>
      </c>
      <c r="BD155" s="97">
        <v>0</v>
      </c>
      <c r="BE155" s="93">
        <v>0</v>
      </c>
      <c r="BF155" s="93">
        <f t="shared" si="176"/>
        <v>57</v>
      </c>
      <c r="BG155" s="93">
        <f t="shared" si="177"/>
        <v>0</v>
      </c>
      <c r="BH155" s="93">
        <v>0</v>
      </c>
      <c r="BI155" s="93">
        <v>57</v>
      </c>
      <c r="BJ155" s="93">
        <v>0</v>
      </c>
      <c r="BK155" s="93">
        <v>0</v>
      </c>
      <c r="BL155" s="103">
        <v>0</v>
      </c>
      <c r="BM155" s="103">
        <v>0</v>
      </c>
      <c r="BN155" s="103">
        <v>45</v>
      </c>
      <c r="BO155" s="103">
        <v>0</v>
      </c>
      <c r="BP155" s="94">
        <f t="shared" si="178"/>
        <v>1.40405616224649</v>
      </c>
      <c r="BQ155" s="140">
        <v>1</v>
      </c>
      <c r="BR155" s="94">
        <f t="shared" si="179"/>
        <v>2.2222222222222223</v>
      </c>
      <c r="BS155" s="103">
        <f t="shared" si="139"/>
        <v>0</v>
      </c>
      <c r="BT155" s="103">
        <f t="shared" si="140"/>
        <v>26</v>
      </c>
      <c r="BU155" s="103">
        <f t="shared" si="141"/>
        <v>31</v>
      </c>
      <c r="BV155" s="103">
        <v>0</v>
      </c>
      <c r="BW155" s="103">
        <v>0</v>
      </c>
      <c r="BX155" s="103">
        <v>0</v>
      </c>
      <c r="BY155" s="103">
        <v>0</v>
      </c>
      <c r="BZ155" s="103">
        <v>26</v>
      </c>
      <c r="CA155" s="103">
        <v>31</v>
      </c>
      <c r="CB155" s="103">
        <v>0</v>
      </c>
      <c r="CC155" s="103">
        <v>0</v>
      </c>
      <c r="CD155" s="103">
        <v>0</v>
      </c>
      <c r="CE155" s="103">
        <f t="shared" si="142"/>
        <v>0</v>
      </c>
      <c r="CF155" s="103">
        <f t="shared" si="143"/>
        <v>0</v>
      </c>
      <c r="CG155" s="103">
        <f t="shared" si="144"/>
        <v>0</v>
      </c>
      <c r="CH155" s="91">
        <v>0</v>
      </c>
      <c r="CI155" s="91">
        <v>0</v>
      </c>
      <c r="CJ155" s="91">
        <v>0</v>
      </c>
      <c r="CK155" s="91">
        <v>0</v>
      </c>
      <c r="CL155" s="91">
        <v>0</v>
      </c>
      <c r="CM155" s="91">
        <v>0</v>
      </c>
      <c r="CN155" s="91">
        <v>0</v>
      </c>
      <c r="CO155" s="91">
        <v>0</v>
      </c>
      <c r="CP155" s="91">
        <v>0</v>
      </c>
      <c r="CQ155" s="103">
        <f t="shared" si="145"/>
        <v>1</v>
      </c>
      <c r="CR155" s="104">
        <f t="shared" si="146"/>
        <v>3.1201248049921998E-2</v>
      </c>
      <c r="CS155" s="103">
        <f t="shared" si="147"/>
        <v>1</v>
      </c>
      <c r="CT155" s="103">
        <f t="shared" si="148"/>
        <v>0</v>
      </c>
      <c r="CU155" s="103">
        <f t="shared" si="149"/>
        <v>1</v>
      </c>
      <c r="CV155" s="103">
        <f t="shared" si="150"/>
        <v>0</v>
      </c>
      <c r="CW155" s="103">
        <v>0</v>
      </c>
      <c r="CX155" s="103">
        <v>0</v>
      </c>
      <c r="CY155" s="103">
        <f t="shared" si="151"/>
        <v>1</v>
      </c>
      <c r="CZ155" s="103">
        <v>0</v>
      </c>
      <c r="DA155" s="103">
        <v>1</v>
      </c>
      <c r="DB155" s="103">
        <f t="shared" si="152"/>
        <v>0</v>
      </c>
      <c r="DC155" s="103">
        <v>0</v>
      </c>
      <c r="DD155" s="103">
        <v>0</v>
      </c>
      <c r="DE155" s="103">
        <f t="shared" si="153"/>
        <v>0</v>
      </c>
      <c r="DF155" s="103">
        <f t="shared" si="154"/>
        <v>0</v>
      </c>
      <c r="DG155" s="103">
        <f t="shared" si="155"/>
        <v>0</v>
      </c>
      <c r="DH155" s="103">
        <f t="shared" si="156"/>
        <v>0</v>
      </c>
      <c r="DI155" s="103">
        <v>0</v>
      </c>
      <c r="DJ155" s="103">
        <v>0</v>
      </c>
      <c r="DK155" s="103">
        <f t="shared" si="157"/>
        <v>0</v>
      </c>
      <c r="DL155" s="103">
        <v>0</v>
      </c>
      <c r="DM155" s="103">
        <v>0</v>
      </c>
      <c r="DN155" s="103">
        <f t="shared" si="158"/>
        <v>0</v>
      </c>
      <c r="DO155" s="103">
        <v>0</v>
      </c>
      <c r="DP155" s="103">
        <v>0</v>
      </c>
      <c r="DQ155" s="103">
        <f t="shared" si="159"/>
        <v>0</v>
      </c>
      <c r="DR155" s="103">
        <v>0</v>
      </c>
      <c r="DS155" s="103">
        <v>0</v>
      </c>
      <c r="DT155" s="103">
        <v>0</v>
      </c>
      <c r="DU155" s="103">
        <v>0</v>
      </c>
      <c r="DV155" s="105">
        <v>1561.09</v>
      </c>
      <c r="DW155" s="105"/>
      <c r="DX155" s="103">
        <v>7</v>
      </c>
      <c r="DY155" s="103">
        <v>0</v>
      </c>
      <c r="DZ155" s="103">
        <v>0</v>
      </c>
      <c r="EA155" s="103">
        <f t="shared" si="160"/>
        <v>0</v>
      </c>
      <c r="EB155" s="104">
        <f t="shared" si="186"/>
        <v>0</v>
      </c>
      <c r="EC155" s="103">
        <f t="shared" si="161"/>
        <v>0</v>
      </c>
      <c r="ED155" s="103">
        <f t="shared" si="162"/>
        <v>0</v>
      </c>
      <c r="EE155" s="103">
        <f t="shared" si="163"/>
        <v>0</v>
      </c>
      <c r="EF155" s="103">
        <v>0</v>
      </c>
      <c r="EG155" s="103">
        <v>0</v>
      </c>
      <c r="EH155" s="103">
        <v>0</v>
      </c>
      <c r="EI155" s="103">
        <v>0</v>
      </c>
      <c r="EJ155" s="103">
        <v>0</v>
      </c>
      <c r="EK155" s="103">
        <v>0</v>
      </c>
      <c r="EL155" s="103">
        <v>0</v>
      </c>
      <c r="EM155" s="103">
        <v>0</v>
      </c>
      <c r="EN155" s="103">
        <v>0</v>
      </c>
      <c r="EO155" s="103">
        <f t="shared" si="187"/>
        <v>1</v>
      </c>
      <c r="EP155" s="104">
        <f t="shared" si="188"/>
        <v>100</v>
      </c>
      <c r="EQ155" s="103">
        <v>0</v>
      </c>
      <c r="ER155" s="103">
        <f t="shared" si="164"/>
        <v>0</v>
      </c>
      <c r="ES155" s="94" t="s">
        <v>453</v>
      </c>
      <c r="ET155" s="103">
        <v>0</v>
      </c>
      <c r="EU155" s="103">
        <v>0</v>
      </c>
      <c r="EV155" s="103">
        <v>0</v>
      </c>
      <c r="EW155" s="103">
        <v>0</v>
      </c>
      <c r="EX155" s="105"/>
      <c r="EY155" s="105"/>
      <c r="EZ155" s="105"/>
      <c r="FA155" s="91">
        <v>0</v>
      </c>
    </row>
    <row r="156" spans="1:157" s="109" customFormat="1">
      <c r="A156" s="91" t="s">
        <v>294</v>
      </c>
      <c r="B156" s="91" t="s">
        <v>390</v>
      </c>
      <c r="C156" s="92" t="s">
        <v>33</v>
      </c>
      <c r="D156" s="93">
        <v>4945</v>
      </c>
      <c r="E156" s="93">
        <f t="shared" si="165"/>
        <v>189</v>
      </c>
      <c r="F156" s="93">
        <v>187</v>
      </c>
      <c r="G156" s="94">
        <f t="shared" si="166"/>
        <v>98.941798941798936</v>
      </c>
      <c r="H156" s="95">
        <v>2</v>
      </c>
      <c r="I156" s="96">
        <f t="shared" si="167"/>
        <v>1.0582010582010581</v>
      </c>
      <c r="J156" s="97">
        <v>177</v>
      </c>
      <c r="K156" s="96">
        <f t="shared" si="136"/>
        <v>3.5793731041456014</v>
      </c>
      <c r="L156" s="93">
        <v>2214</v>
      </c>
      <c r="M156" s="93">
        <v>1256</v>
      </c>
      <c r="N156" s="98">
        <f t="shared" si="137"/>
        <v>25.399393326592516</v>
      </c>
      <c r="O156" s="93">
        <v>709</v>
      </c>
      <c r="P156" s="93">
        <v>386</v>
      </c>
      <c r="Q156" s="94">
        <f t="shared" si="138"/>
        <v>7.8058645096056614</v>
      </c>
      <c r="R156" s="97">
        <f t="shared" si="168"/>
        <v>35</v>
      </c>
      <c r="S156" s="97">
        <v>35</v>
      </c>
      <c r="T156" s="96">
        <f t="shared" si="169"/>
        <v>100</v>
      </c>
      <c r="U156" s="95">
        <v>0</v>
      </c>
      <c r="V156" s="96">
        <f t="shared" si="170"/>
        <v>0</v>
      </c>
      <c r="W156" s="93">
        <v>16</v>
      </c>
      <c r="X156" s="93">
        <v>0</v>
      </c>
      <c r="Y156" s="93">
        <v>34</v>
      </c>
      <c r="Z156" s="99">
        <f t="shared" si="171"/>
        <v>0.68756319514661268</v>
      </c>
      <c r="AA156" s="93">
        <v>34</v>
      </c>
      <c r="AB156" s="31">
        <v>0</v>
      </c>
      <c r="AC156" s="99">
        <f t="shared" si="172"/>
        <v>0.68756319514661268</v>
      </c>
      <c r="AD156" s="100">
        <v>113.68538129251699</v>
      </c>
      <c r="AE156" s="101">
        <v>112.45024776785699</v>
      </c>
      <c r="AF156" s="101">
        <v>690.46371428571399</v>
      </c>
      <c r="AG156" s="101">
        <v>724.89437499999997</v>
      </c>
      <c r="AH156" s="96">
        <v>6</v>
      </c>
      <c r="AI156" s="102">
        <v>8</v>
      </c>
      <c r="AJ156" s="97">
        <v>3</v>
      </c>
      <c r="AK156" s="96">
        <f t="shared" si="173"/>
        <v>8.5714285714285712</v>
      </c>
      <c r="AL156" s="93">
        <v>1</v>
      </c>
      <c r="AM156" s="93">
        <v>0</v>
      </c>
      <c r="AN156" s="39">
        <f t="shared" si="181"/>
        <v>6.25</v>
      </c>
      <c r="AO156" s="93">
        <v>3</v>
      </c>
      <c r="AP156" s="99">
        <f t="shared" si="174"/>
        <v>8.8235294117647065</v>
      </c>
      <c r="AQ156" s="45">
        <v>1</v>
      </c>
      <c r="AR156" s="170">
        <v>0</v>
      </c>
      <c r="AS156" s="99">
        <f t="shared" si="182"/>
        <v>2.9411764705882351</v>
      </c>
      <c r="AT156" s="93">
        <v>7</v>
      </c>
      <c r="AU156" s="162">
        <f t="shared" si="183"/>
        <v>0.14155712841253792</v>
      </c>
      <c r="AV156" s="96" t="s">
        <v>456</v>
      </c>
      <c r="AW156" s="97">
        <f t="shared" si="184"/>
        <v>73</v>
      </c>
      <c r="AX156" s="97">
        <f t="shared" si="185"/>
        <v>0</v>
      </c>
      <c r="AY156" s="96">
        <f t="shared" si="175"/>
        <v>1.4762386248736097</v>
      </c>
      <c r="AZ156" s="97">
        <v>14</v>
      </c>
      <c r="BA156" s="97">
        <v>59</v>
      </c>
      <c r="BB156" s="97">
        <v>0</v>
      </c>
      <c r="BC156" s="97">
        <v>0</v>
      </c>
      <c r="BD156" s="97">
        <v>0</v>
      </c>
      <c r="BE156" s="93">
        <v>0</v>
      </c>
      <c r="BF156" s="93">
        <f t="shared" si="176"/>
        <v>59</v>
      </c>
      <c r="BG156" s="93">
        <f t="shared" si="177"/>
        <v>0</v>
      </c>
      <c r="BH156" s="93">
        <v>0</v>
      </c>
      <c r="BI156" s="93">
        <v>59</v>
      </c>
      <c r="BJ156" s="93">
        <v>0</v>
      </c>
      <c r="BK156" s="93">
        <v>0</v>
      </c>
      <c r="BL156" s="103">
        <v>0</v>
      </c>
      <c r="BM156" s="103">
        <v>0</v>
      </c>
      <c r="BN156" s="103">
        <v>51</v>
      </c>
      <c r="BO156" s="103">
        <v>0</v>
      </c>
      <c r="BP156" s="94">
        <f t="shared" si="178"/>
        <v>1.0313447927199191</v>
      </c>
      <c r="BQ156" s="140">
        <v>3</v>
      </c>
      <c r="BR156" s="94">
        <f t="shared" si="179"/>
        <v>5.8823529411764701</v>
      </c>
      <c r="BS156" s="103">
        <f t="shared" si="139"/>
        <v>0</v>
      </c>
      <c r="BT156" s="103">
        <f t="shared" si="140"/>
        <v>40</v>
      </c>
      <c r="BU156" s="103">
        <f t="shared" si="141"/>
        <v>19</v>
      </c>
      <c r="BV156" s="103">
        <v>0</v>
      </c>
      <c r="BW156" s="103">
        <v>0</v>
      </c>
      <c r="BX156" s="103">
        <v>0</v>
      </c>
      <c r="BY156" s="103">
        <v>0</v>
      </c>
      <c r="BZ156" s="103">
        <v>40</v>
      </c>
      <c r="CA156" s="103">
        <v>19</v>
      </c>
      <c r="CB156" s="103">
        <v>0</v>
      </c>
      <c r="CC156" s="103">
        <v>0</v>
      </c>
      <c r="CD156" s="103">
        <v>0</v>
      </c>
      <c r="CE156" s="103">
        <f t="shared" si="142"/>
        <v>0</v>
      </c>
      <c r="CF156" s="103">
        <f t="shared" si="143"/>
        <v>0</v>
      </c>
      <c r="CG156" s="103">
        <f t="shared" si="144"/>
        <v>0</v>
      </c>
      <c r="CH156" s="91">
        <v>0</v>
      </c>
      <c r="CI156" s="91">
        <v>0</v>
      </c>
      <c r="CJ156" s="91">
        <v>0</v>
      </c>
      <c r="CK156" s="91">
        <v>0</v>
      </c>
      <c r="CL156" s="91">
        <v>0</v>
      </c>
      <c r="CM156" s="91">
        <v>0</v>
      </c>
      <c r="CN156" s="91">
        <v>0</v>
      </c>
      <c r="CO156" s="91">
        <v>0</v>
      </c>
      <c r="CP156" s="91">
        <v>0</v>
      </c>
      <c r="CQ156" s="103">
        <f t="shared" si="145"/>
        <v>0</v>
      </c>
      <c r="CR156" s="104">
        <f t="shared" si="146"/>
        <v>0</v>
      </c>
      <c r="CS156" s="103">
        <f t="shared" si="147"/>
        <v>0</v>
      </c>
      <c r="CT156" s="103">
        <f t="shared" si="148"/>
        <v>0</v>
      </c>
      <c r="CU156" s="103">
        <f t="shared" si="149"/>
        <v>0</v>
      </c>
      <c r="CV156" s="103">
        <f t="shared" si="150"/>
        <v>0</v>
      </c>
      <c r="CW156" s="103">
        <v>0</v>
      </c>
      <c r="CX156" s="103">
        <v>0</v>
      </c>
      <c r="CY156" s="103">
        <f t="shared" si="151"/>
        <v>0</v>
      </c>
      <c r="CZ156" s="103">
        <v>0</v>
      </c>
      <c r="DA156" s="103">
        <v>0</v>
      </c>
      <c r="DB156" s="103">
        <f t="shared" si="152"/>
        <v>0</v>
      </c>
      <c r="DC156" s="103">
        <v>0</v>
      </c>
      <c r="DD156" s="103">
        <v>0</v>
      </c>
      <c r="DE156" s="103">
        <f t="shared" si="153"/>
        <v>0</v>
      </c>
      <c r="DF156" s="103">
        <f t="shared" si="154"/>
        <v>0</v>
      </c>
      <c r="DG156" s="103">
        <f t="shared" si="155"/>
        <v>0</v>
      </c>
      <c r="DH156" s="103">
        <f t="shared" si="156"/>
        <v>0</v>
      </c>
      <c r="DI156" s="103">
        <v>0</v>
      </c>
      <c r="DJ156" s="103">
        <v>0</v>
      </c>
      <c r="DK156" s="103">
        <f t="shared" si="157"/>
        <v>0</v>
      </c>
      <c r="DL156" s="103">
        <v>0</v>
      </c>
      <c r="DM156" s="103">
        <v>0</v>
      </c>
      <c r="DN156" s="103">
        <f t="shared" si="158"/>
        <v>0</v>
      </c>
      <c r="DO156" s="103">
        <v>0</v>
      </c>
      <c r="DP156" s="103">
        <v>0</v>
      </c>
      <c r="DQ156" s="103">
        <f t="shared" si="159"/>
        <v>0</v>
      </c>
      <c r="DR156" s="103">
        <v>0</v>
      </c>
      <c r="DS156" s="103">
        <v>0</v>
      </c>
      <c r="DT156" s="103">
        <v>0</v>
      </c>
      <c r="DU156" s="103">
        <v>0</v>
      </c>
      <c r="DV156" s="105"/>
      <c r="DW156" s="105"/>
      <c r="DX156" s="103">
        <v>0</v>
      </c>
      <c r="DY156" s="103">
        <v>0</v>
      </c>
      <c r="DZ156" s="103">
        <v>0</v>
      </c>
      <c r="EA156" s="103">
        <f t="shared" si="160"/>
        <v>0</v>
      </c>
      <c r="EB156" s="104" t="s">
        <v>453</v>
      </c>
      <c r="EC156" s="103">
        <f t="shared" si="161"/>
        <v>0</v>
      </c>
      <c r="ED156" s="103">
        <f t="shared" si="162"/>
        <v>0</v>
      </c>
      <c r="EE156" s="103">
        <f t="shared" si="163"/>
        <v>0</v>
      </c>
      <c r="EF156" s="103">
        <v>0</v>
      </c>
      <c r="EG156" s="103">
        <v>0</v>
      </c>
      <c r="EH156" s="103">
        <v>0</v>
      </c>
      <c r="EI156" s="103">
        <v>0</v>
      </c>
      <c r="EJ156" s="103">
        <v>0</v>
      </c>
      <c r="EK156" s="103">
        <v>0</v>
      </c>
      <c r="EL156" s="103">
        <v>0</v>
      </c>
      <c r="EM156" s="103">
        <v>0</v>
      </c>
      <c r="EN156" s="103">
        <v>0</v>
      </c>
      <c r="EO156" s="103">
        <f t="shared" si="187"/>
        <v>0</v>
      </c>
      <c r="EP156" s="104" t="s">
        <v>453</v>
      </c>
      <c r="EQ156" s="103">
        <v>1</v>
      </c>
      <c r="ER156" s="103">
        <f t="shared" si="164"/>
        <v>0</v>
      </c>
      <c r="ES156" s="94">
        <f t="shared" si="180"/>
        <v>0</v>
      </c>
      <c r="ET156" s="103">
        <v>0</v>
      </c>
      <c r="EU156" s="103">
        <v>0</v>
      </c>
      <c r="EV156" s="103">
        <v>0</v>
      </c>
      <c r="EW156" s="103">
        <v>0</v>
      </c>
      <c r="EX156" s="105"/>
      <c r="EY156" s="105"/>
      <c r="EZ156" s="105"/>
      <c r="FA156" s="91">
        <v>0</v>
      </c>
    </row>
    <row r="157" spans="1:157" s="109" customFormat="1">
      <c r="A157" s="26" t="s">
        <v>294</v>
      </c>
      <c r="B157" s="26" t="s">
        <v>446</v>
      </c>
      <c r="C157" s="29" t="s">
        <v>33</v>
      </c>
      <c r="D157" s="31">
        <v>2542</v>
      </c>
      <c r="E157" s="31">
        <f>F157</f>
        <v>8</v>
      </c>
      <c r="F157" s="31">
        <v>8</v>
      </c>
      <c r="G157" s="34">
        <f t="shared" si="166"/>
        <v>100</v>
      </c>
      <c r="H157" s="167" t="s">
        <v>391</v>
      </c>
      <c r="I157" s="35" t="s">
        <v>453</v>
      </c>
      <c r="J157" s="41">
        <v>7</v>
      </c>
      <c r="K157" s="30">
        <f t="shared" si="136"/>
        <v>0.27537372147915029</v>
      </c>
      <c r="L157" s="31">
        <v>565</v>
      </c>
      <c r="M157" s="31">
        <v>451</v>
      </c>
      <c r="N157" s="90">
        <f t="shared" si="137"/>
        <v>17.741935483870968</v>
      </c>
      <c r="O157" s="31">
        <v>214</v>
      </c>
      <c r="P157" s="31">
        <v>171</v>
      </c>
      <c r="Q157" s="34">
        <f t="shared" si="138"/>
        <v>6.7269866247049572</v>
      </c>
      <c r="R157" s="41">
        <f t="shared" si="168"/>
        <v>242</v>
      </c>
      <c r="S157" s="41">
        <v>242</v>
      </c>
      <c r="T157" s="30">
        <f t="shared" si="169"/>
        <v>100</v>
      </c>
      <c r="U157" s="32"/>
      <c r="V157" s="30">
        <f t="shared" si="170"/>
        <v>0</v>
      </c>
      <c r="W157" s="31">
        <v>14</v>
      </c>
      <c r="X157" s="31">
        <v>0</v>
      </c>
      <c r="Y157" s="31">
        <v>176</v>
      </c>
      <c r="Z157" s="39">
        <f t="shared" si="171"/>
        <v>6.9236821400472079</v>
      </c>
      <c r="AA157" s="31">
        <v>176</v>
      </c>
      <c r="AB157" s="31">
        <v>0</v>
      </c>
      <c r="AC157" s="39">
        <f t="shared" si="172"/>
        <v>6.9236821400472079</v>
      </c>
      <c r="AD157" s="42">
        <v>127.37</v>
      </c>
      <c r="AE157" s="107">
        <v>83.54</v>
      </c>
      <c r="AF157" s="38">
        <v>321.88</v>
      </c>
      <c r="AG157" s="38">
        <v>481.25</v>
      </c>
      <c r="AH157" s="30">
        <v>2.52</v>
      </c>
      <c r="AI157" s="102">
        <v>5.86</v>
      </c>
      <c r="AJ157" s="41">
        <v>111</v>
      </c>
      <c r="AK157" s="30">
        <f t="shared" si="173"/>
        <v>45.867768595041326</v>
      </c>
      <c r="AL157" s="108">
        <v>7</v>
      </c>
      <c r="AM157" s="31">
        <v>0</v>
      </c>
      <c r="AN157" s="39">
        <f t="shared" si="181"/>
        <v>50</v>
      </c>
      <c r="AO157" s="31">
        <v>100</v>
      </c>
      <c r="AP157" s="39">
        <f t="shared" si="174"/>
        <v>56.81818181818182</v>
      </c>
      <c r="AQ157" s="45">
        <v>7</v>
      </c>
      <c r="AR157" s="169">
        <v>0</v>
      </c>
      <c r="AS157" s="44">
        <f t="shared" si="182"/>
        <v>3.9772727272727271</v>
      </c>
      <c r="AT157" s="31">
        <v>4</v>
      </c>
      <c r="AU157" s="156">
        <f t="shared" si="183"/>
        <v>0.15735641227380015</v>
      </c>
      <c r="AV157" s="96" t="s">
        <v>456</v>
      </c>
      <c r="AW157" s="41">
        <f t="shared" si="184"/>
        <v>31</v>
      </c>
      <c r="AX157" s="41">
        <f t="shared" si="185"/>
        <v>0</v>
      </c>
      <c r="AY157" s="30">
        <f t="shared" si="175"/>
        <v>1.2195121951219512</v>
      </c>
      <c r="AZ157" s="41">
        <v>0</v>
      </c>
      <c r="BA157" s="41">
        <v>31</v>
      </c>
      <c r="BB157" s="41">
        <v>0</v>
      </c>
      <c r="BC157" s="41">
        <v>0</v>
      </c>
      <c r="BD157" s="41">
        <v>0</v>
      </c>
      <c r="BE157" s="31">
        <v>0</v>
      </c>
      <c r="BF157" s="31">
        <f t="shared" si="176"/>
        <v>23</v>
      </c>
      <c r="BG157" s="31">
        <f t="shared" si="177"/>
        <v>0</v>
      </c>
      <c r="BH157" s="31">
        <v>0</v>
      </c>
      <c r="BI157" s="31">
        <v>23</v>
      </c>
      <c r="BJ157" s="31">
        <v>0</v>
      </c>
      <c r="BK157" s="31">
        <v>0</v>
      </c>
      <c r="BL157" s="45">
        <v>0</v>
      </c>
      <c r="BM157" s="45">
        <v>0</v>
      </c>
      <c r="BN157" s="45">
        <v>23</v>
      </c>
      <c r="BO157" s="45">
        <v>0</v>
      </c>
      <c r="BP157" s="34">
        <f t="shared" si="178"/>
        <v>0.90479937057435089</v>
      </c>
      <c r="BQ157" s="134">
        <v>2</v>
      </c>
      <c r="BR157" s="94">
        <f t="shared" si="179"/>
        <v>8.695652173913043</v>
      </c>
      <c r="BS157" s="45">
        <f t="shared" si="139"/>
        <v>9</v>
      </c>
      <c r="BT157" s="45">
        <f t="shared" si="140"/>
        <v>0</v>
      </c>
      <c r="BU157" s="45">
        <f t="shared" si="141"/>
        <v>14</v>
      </c>
      <c r="BV157" s="45">
        <v>0</v>
      </c>
      <c r="BW157" s="45">
        <v>0</v>
      </c>
      <c r="BX157" s="45">
        <v>0</v>
      </c>
      <c r="BY157" s="45">
        <v>9</v>
      </c>
      <c r="BZ157" s="45">
        <v>0</v>
      </c>
      <c r="CA157" s="45">
        <v>14</v>
      </c>
      <c r="CB157" s="45">
        <v>0</v>
      </c>
      <c r="CC157" s="45">
        <v>0</v>
      </c>
      <c r="CD157" s="45">
        <v>0</v>
      </c>
      <c r="CE157" s="45">
        <f t="shared" si="142"/>
        <v>0</v>
      </c>
      <c r="CF157" s="45">
        <f t="shared" si="143"/>
        <v>0</v>
      </c>
      <c r="CG157" s="45">
        <f t="shared" si="144"/>
        <v>0</v>
      </c>
      <c r="CH157" s="46">
        <v>0</v>
      </c>
      <c r="CI157" s="46">
        <v>0</v>
      </c>
      <c r="CJ157" s="46">
        <v>0</v>
      </c>
      <c r="CK157" s="46">
        <v>0</v>
      </c>
      <c r="CL157" s="46">
        <v>0</v>
      </c>
      <c r="CM157" s="46">
        <v>0</v>
      </c>
      <c r="CN157" s="46">
        <v>0</v>
      </c>
      <c r="CO157" s="46">
        <v>0</v>
      </c>
      <c r="CP157" s="46">
        <v>0</v>
      </c>
      <c r="CQ157" s="45">
        <f t="shared" si="145"/>
        <v>1</v>
      </c>
      <c r="CR157" s="47">
        <f t="shared" si="146"/>
        <v>3.9339103068450038E-2</v>
      </c>
      <c r="CS157" s="45">
        <f t="shared" si="147"/>
        <v>1</v>
      </c>
      <c r="CT157" s="45">
        <f t="shared" si="148"/>
        <v>0</v>
      </c>
      <c r="CU157" s="45">
        <f t="shared" si="149"/>
        <v>1</v>
      </c>
      <c r="CV157" s="45">
        <f t="shared" si="150"/>
        <v>0</v>
      </c>
      <c r="CW157" s="45">
        <v>0</v>
      </c>
      <c r="CX157" s="45">
        <v>0</v>
      </c>
      <c r="CY157" s="45">
        <f t="shared" si="151"/>
        <v>1</v>
      </c>
      <c r="CZ157" s="45">
        <v>0</v>
      </c>
      <c r="DA157" s="45">
        <v>1</v>
      </c>
      <c r="DB157" s="45">
        <f t="shared" si="152"/>
        <v>0</v>
      </c>
      <c r="DC157" s="45">
        <v>0</v>
      </c>
      <c r="DD157" s="45">
        <v>0</v>
      </c>
      <c r="DE157" s="45">
        <f t="shared" si="153"/>
        <v>0</v>
      </c>
      <c r="DF157" s="45">
        <f t="shared" si="154"/>
        <v>0</v>
      </c>
      <c r="DG157" s="45">
        <f t="shared" si="155"/>
        <v>0</v>
      </c>
      <c r="DH157" s="45">
        <f t="shared" si="156"/>
        <v>0</v>
      </c>
      <c r="DI157" s="45">
        <v>0</v>
      </c>
      <c r="DJ157" s="45">
        <v>0</v>
      </c>
      <c r="DK157" s="45">
        <f t="shared" si="157"/>
        <v>0</v>
      </c>
      <c r="DL157" s="45">
        <v>0</v>
      </c>
      <c r="DM157" s="45">
        <v>0</v>
      </c>
      <c r="DN157" s="45">
        <f t="shared" si="158"/>
        <v>0</v>
      </c>
      <c r="DO157" s="45">
        <v>0</v>
      </c>
      <c r="DP157" s="45">
        <v>0</v>
      </c>
      <c r="DQ157" s="45">
        <f t="shared" si="159"/>
        <v>0</v>
      </c>
      <c r="DR157" s="45">
        <v>0</v>
      </c>
      <c r="DS157" s="45">
        <v>0</v>
      </c>
      <c r="DT157" s="45">
        <v>0</v>
      </c>
      <c r="DU157" s="45">
        <v>0</v>
      </c>
      <c r="DV157" s="48">
        <v>396.93</v>
      </c>
      <c r="DW157" s="48"/>
      <c r="DX157" s="45">
        <v>3</v>
      </c>
      <c r="DY157" s="45">
        <v>0</v>
      </c>
      <c r="DZ157" s="45">
        <v>0</v>
      </c>
      <c r="EA157" s="45">
        <f t="shared" si="160"/>
        <v>1</v>
      </c>
      <c r="EB157" s="47">
        <f t="shared" si="186"/>
        <v>100</v>
      </c>
      <c r="EC157" s="45">
        <f t="shared" si="161"/>
        <v>1</v>
      </c>
      <c r="ED157" s="45">
        <f t="shared" si="162"/>
        <v>0</v>
      </c>
      <c r="EE157" s="45">
        <f t="shared" si="163"/>
        <v>0</v>
      </c>
      <c r="EF157" s="45">
        <v>1</v>
      </c>
      <c r="EG157" s="45">
        <v>0</v>
      </c>
      <c r="EH157" s="45">
        <v>0</v>
      </c>
      <c r="EI157" s="45">
        <v>0</v>
      </c>
      <c r="EJ157" s="45">
        <v>0</v>
      </c>
      <c r="EK157" s="45">
        <v>0</v>
      </c>
      <c r="EL157" s="45">
        <v>0</v>
      </c>
      <c r="EM157" s="45">
        <v>0</v>
      </c>
      <c r="EN157" s="45">
        <v>0</v>
      </c>
      <c r="EO157" s="45">
        <f t="shared" si="187"/>
        <v>0</v>
      </c>
      <c r="EP157" s="47">
        <f t="shared" si="188"/>
        <v>0</v>
      </c>
      <c r="EQ157" s="45">
        <v>2</v>
      </c>
      <c r="ER157" s="45">
        <f t="shared" si="164"/>
        <v>2</v>
      </c>
      <c r="ES157" s="37">
        <f t="shared" si="180"/>
        <v>100</v>
      </c>
      <c r="ET157" s="45">
        <v>1</v>
      </c>
      <c r="EU157" s="45">
        <v>0</v>
      </c>
      <c r="EV157" s="45">
        <v>1</v>
      </c>
      <c r="EW157" s="45">
        <v>0</v>
      </c>
      <c r="EX157" s="48">
        <v>461.21</v>
      </c>
      <c r="EY157" s="48">
        <v>319.10000000000002</v>
      </c>
      <c r="EZ157" s="48">
        <v>603.30999999999995</v>
      </c>
      <c r="FA157" s="46">
        <v>0</v>
      </c>
    </row>
    <row r="158" spans="1:157" s="109" customFormat="1">
      <c r="A158" s="91" t="s">
        <v>295</v>
      </c>
      <c r="B158" s="91" t="s">
        <v>390</v>
      </c>
      <c r="C158" s="92" t="s">
        <v>31</v>
      </c>
      <c r="D158" s="93">
        <v>3315</v>
      </c>
      <c r="E158" s="93">
        <f t="shared" si="165"/>
        <v>94</v>
      </c>
      <c r="F158" s="93">
        <v>89</v>
      </c>
      <c r="G158" s="94">
        <f t="shared" si="166"/>
        <v>94.680851063829792</v>
      </c>
      <c r="H158" s="95">
        <v>5</v>
      </c>
      <c r="I158" s="96">
        <f t="shared" si="167"/>
        <v>5.3191489361702127</v>
      </c>
      <c r="J158" s="97">
        <v>84</v>
      </c>
      <c r="K158" s="96">
        <f t="shared" si="136"/>
        <v>2.5339366515837103</v>
      </c>
      <c r="L158" s="93">
        <v>1468</v>
      </c>
      <c r="M158" s="93">
        <v>807</v>
      </c>
      <c r="N158" s="98">
        <f t="shared" si="137"/>
        <v>24.343891402714931</v>
      </c>
      <c r="O158" s="93">
        <v>475</v>
      </c>
      <c r="P158" s="93">
        <v>263</v>
      </c>
      <c r="Q158" s="94">
        <f t="shared" si="138"/>
        <v>7.9336349924585212</v>
      </c>
      <c r="R158" s="97">
        <f t="shared" si="168"/>
        <v>69</v>
      </c>
      <c r="S158" s="97">
        <v>68</v>
      </c>
      <c r="T158" s="96">
        <f t="shared" si="169"/>
        <v>98.550724637681171</v>
      </c>
      <c r="U158" s="95">
        <v>1</v>
      </c>
      <c r="V158" s="96">
        <f t="shared" si="170"/>
        <v>1.4492753623188406</v>
      </c>
      <c r="W158" s="93">
        <v>12</v>
      </c>
      <c r="X158" s="93">
        <v>0</v>
      </c>
      <c r="Y158" s="93">
        <v>60</v>
      </c>
      <c r="Z158" s="99">
        <f t="shared" si="171"/>
        <v>1.809954751131222</v>
      </c>
      <c r="AA158" s="93">
        <v>60</v>
      </c>
      <c r="AB158" s="31">
        <v>0</v>
      </c>
      <c r="AC158" s="99">
        <f t="shared" si="172"/>
        <v>1.809954751131222</v>
      </c>
      <c r="AD158" s="100">
        <v>89.850381109142006</v>
      </c>
      <c r="AE158" s="101">
        <v>62.5211273775639</v>
      </c>
      <c r="AF158" s="101">
        <v>490.693088235294</v>
      </c>
      <c r="AG158" s="101">
        <v>580.26583333333303</v>
      </c>
      <c r="AH158" s="96">
        <v>7</v>
      </c>
      <c r="AI158" s="102">
        <v>13</v>
      </c>
      <c r="AJ158" s="97">
        <v>28</v>
      </c>
      <c r="AK158" s="96">
        <f t="shared" si="173"/>
        <v>41.17647058823529</v>
      </c>
      <c r="AL158" s="93">
        <v>12</v>
      </c>
      <c r="AM158" s="93">
        <v>0</v>
      </c>
      <c r="AN158" s="39">
        <f t="shared" si="181"/>
        <v>100</v>
      </c>
      <c r="AO158" s="93">
        <v>25</v>
      </c>
      <c r="AP158" s="99">
        <f t="shared" si="174"/>
        <v>41.666666666666671</v>
      </c>
      <c r="AQ158" s="45">
        <v>11</v>
      </c>
      <c r="AR158" s="170">
        <v>0</v>
      </c>
      <c r="AS158" s="99">
        <f t="shared" si="182"/>
        <v>18.333333333333332</v>
      </c>
      <c r="AT158" s="93">
        <v>3</v>
      </c>
      <c r="AU158" s="162">
        <f t="shared" si="183"/>
        <v>9.0497737556561084E-2</v>
      </c>
      <c r="AV158" s="96" t="s">
        <v>456</v>
      </c>
      <c r="AW158" s="97">
        <f t="shared" si="184"/>
        <v>60</v>
      </c>
      <c r="AX158" s="97">
        <f t="shared" si="185"/>
        <v>0</v>
      </c>
      <c r="AY158" s="96">
        <f t="shared" si="175"/>
        <v>1.809954751131222</v>
      </c>
      <c r="AZ158" s="97">
        <v>1</v>
      </c>
      <c r="BA158" s="97">
        <v>59</v>
      </c>
      <c r="BB158" s="97">
        <v>0</v>
      </c>
      <c r="BC158" s="97">
        <v>0</v>
      </c>
      <c r="BD158" s="97">
        <v>0</v>
      </c>
      <c r="BE158" s="93">
        <v>0</v>
      </c>
      <c r="BF158" s="93">
        <f t="shared" si="176"/>
        <v>59</v>
      </c>
      <c r="BG158" s="93">
        <f t="shared" si="177"/>
        <v>0</v>
      </c>
      <c r="BH158" s="93">
        <v>0</v>
      </c>
      <c r="BI158" s="93">
        <v>59</v>
      </c>
      <c r="BJ158" s="93">
        <v>0</v>
      </c>
      <c r="BK158" s="93">
        <v>0</v>
      </c>
      <c r="BL158" s="103">
        <v>0</v>
      </c>
      <c r="BM158" s="103">
        <v>0</v>
      </c>
      <c r="BN158" s="103">
        <v>52</v>
      </c>
      <c r="BO158" s="103">
        <v>0</v>
      </c>
      <c r="BP158" s="94">
        <f t="shared" si="178"/>
        <v>1.5686274509803921</v>
      </c>
      <c r="BQ158" s="140">
        <v>12</v>
      </c>
      <c r="BR158" s="94">
        <f t="shared" si="179"/>
        <v>23.076923076923077</v>
      </c>
      <c r="BS158" s="103">
        <f t="shared" si="139"/>
        <v>0</v>
      </c>
      <c r="BT158" s="103">
        <f t="shared" si="140"/>
        <v>38</v>
      </c>
      <c r="BU158" s="103">
        <f t="shared" si="141"/>
        <v>21</v>
      </c>
      <c r="BV158" s="103">
        <v>0</v>
      </c>
      <c r="BW158" s="103">
        <v>0</v>
      </c>
      <c r="BX158" s="103">
        <v>0</v>
      </c>
      <c r="BY158" s="103">
        <v>0</v>
      </c>
      <c r="BZ158" s="103">
        <v>38</v>
      </c>
      <c r="CA158" s="103">
        <v>21</v>
      </c>
      <c r="CB158" s="103">
        <v>0</v>
      </c>
      <c r="CC158" s="103">
        <v>0</v>
      </c>
      <c r="CD158" s="103">
        <v>0</v>
      </c>
      <c r="CE158" s="103">
        <f t="shared" si="142"/>
        <v>0</v>
      </c>
      <c r="CF158" s="103">
        <f t="shared" si="143"/>
        <v>0</v>
      </c>
      <c r="CG158" s="103">
        <f t="shared" si="144"/>
        <v>0</v>
      </c>
      <c r="CH158" s="91">
        <v>0</v>
      </c>
      <c r="CI158" s="91">
        <v>0</v>
      </c>
      <c r="CJ158" s="91">
        <v>0</v>
      </c>
      <c r="CK158" s="91">
        <v>0</v>
      </c>
      <c r="CL158" s="91">
        <v>0</v>
      </c>
      <c r="CM158" s="91">
        <v>0</v>
      </c>
      <c r="CN158" s="91">
        <v>0</v>
      </c>
      <c r="CO158" s="91">
        <v>0</v>
      </c>
      <c r="CP158" s="91">
        <v>0</v>
      </c>
      <c r="CQ158" s="103">
        <f t="shared" si="145"/>
        <v>1</v>
      </c>
      <c r="CR158" s="104">
        <f t="shared" si="146"/>
        <v>3.0165912518853696E-2</v>
      </c>
      <c r="CS158" s="103">
        <f t="shared" si="147"/>
        <v>1</v>
      </c>
      <c r="CT158" s="103">
        <f t="shared" si="148"/>
        <v>0</v>
      </c>
      <c r="CU158" s="103">
        <f t="shared" si="149"/>
        <v>1</v>
      </c>
      <c r="CV158" s="103">
        <f t="shared" si="150"/>
        <v>0</v>
      </c>
      <c r="CW158" s="103">
        <v>0</v>
      </c>
      <c r="CX158" s="103">
        <v>0</v>
      </c>
      <c r="CY158" s="103">
        <f t="shared" si="151"/>
        <v>1</v>
      </c>
      <c r="CZ158" s="103">
        <v>0</v>
      </c>
      <c r="DA158" s="103">
        <v>1</v>
      </c>
      <c r="DB158" s="103">
        <f t="shared" si="152"/>
        <v>0</v>
      </c>
      <c r="DC158" s="103">
        <v>0</v>
      </c>
      <c r="DD158" s="103">
        <v>0</v>
      </c>
      <c r="DE158" s="103">
        <f t="shared" si="153"/>
        <v>0</v>
      </c>
      <c r="DF158" s="103">
        <f t="shared" si="154"/>
        <v>0</v>
      </c>
      <c r="DG158" s="103">
        <f t="shared" si="155"/>
        <v>0</v>
      </c>
      <c r="DH158" s="103">
        <f t="shared" si="156"/>
        <v>0</v>
      </c>
      <c r="DI158" s="103">
        <v>0</v>
      </c>
      <c r="DJ158" s="103">
        <v>0</v>
      </c>
      <c r="DK158" s="103">
        <f t="shared" si="157"/>
        <v>0</v>
      </c>
      <c r="DL158" s="103">
        <v>0</v>
      </c>
      <c r="DM158" s="103">
        <v>0</v>
      </c>
      <c r="DN158" s="103">
        <f t="shared" si="158"/>
        <v>0</v>
      </c>
      <c r="DO158" s="103">
        <v>0</v>
      </c>
      <c r="DP158" s="103">
        <v>0</v>
      </c>
      <c r="DQ158" s="103">
        <f t="shared" si="159"/>
        <v>0</v>
      </c>
      <c r="DR158" s="103">
        <v>0</v>
      </c>
      <c r="DS158" s="103">
        <v>0</v>
      </c>
      <c r="DT158" s="103">
        <v>0</v>
      </c>
      <c r="DU158" s="103">
        <v>0</v>
      </c>
      <c r="DV158" s="105">
        <v>702.87</v>
      </c>
      <c r="DW158" s="105"/>
      <c r="DX158" s="103">
        <v>1</v>
      </c>
      <c r="DY158" s="103">
        <v>0</v>
      </c>
      <c r="DZ158" s="103">
        <v>0</v>
      </c>
      <c r="EA158" s="103">
        <f t="shared" si="160"/>
        <v>1</v>
      </c>
      <c r="EB158" s="104">
        <f t="shared" si="186"/>
        <v>100</v>
      </c>
      <c r="EC158" s="103">
        <f t="shared" si="161"/>
        <v>1</v>
      </c>
      <c r="ED158" s="103">
        <f t="shared" si="162"/>
        <v>0</v>
      </c>
      <c r="EE158" s="103">
        <f t="shared" si="163"/>
        <v>0</v>
      </c>
      <c r="EF158" s="103">
        <v>1</v>
      </c>
      <c r="EG158" s="103">
        <v>0</v>
      </c>
      <c r="EH158" s="103">
        <v>0</v>
      </c>
      <c r="EI158" s="103">
        <v>0</v>
      </c>
      <c r="EJ158" s="103">
        <v>0</v>
      </c>
      <c r="EK158" s="103">
        <v>0</v>
      </c>
      <c r="EL158" s="103">
        <v>0</v>
      </c>
      <c r="EM158" s="103">
        <v>0</v>
      </c>
      <c r="EN158" s="103">
        <v>0</v>
      </c>
      <c r="EO158" s="103">
        <f t="shared" si="187"/>
        <v>0</v>
      </c>
      <c r="EP158" s="104">
        <f t="shared" si="188"/>
        <v>0</v>
      </c>
      <c r="EQ158" s="103">
        <v>0</v>
      </c>
      <c r="ER158" s="103">
        <f t="shared" si="164"/>
        <v>3</v>
      </c>
      <c r="ES158" s="94" t="s">
        <v>453</v>
      </c>
      <c r="ET158" s="103">
        <v>0</v>
      </c>
      <c r="EU158" s="103">
        <v>0</v>
      </c>
      <c r="EV158" s="103">
        <v>3</v>
      </c>
      <c r="EW158" s="103">
        <v>0</v>
      </c>
      <c r="EX158" s="105">
        <v>706.65333333333331</v>
      </c>
      <c r="EY158" s="105">
        <v>309.33</v>
      </c>
      <c r="EZ158" s="105">
        <v>1072.8900000000001</v>
      </c>
      <c r="FA158" s="91">
        <v>0</v>
      </c>
    </row>
    <row r="159" spans="1:157" s="109" customFormat="1">
      <c r="A159" s="91" t="s">
        <v>296</v>
      </c>
      <c r="B159" s="91" t="s">
        <v>390</v>
      </c>
      <c r="C159" s="92" t="s">
        <v>19</v>
      </c>
      <c r="D159" s="93">
        <v>31278</v>
      </c>
      <c r="E159" s="93">
        <f t="shared" si="165"/>
        <v>1161</v>
      </c>
      <c r="F159" s="93">
        <v>1119</v>
      </c>
      <c r="G159" s="94">
        <f t="shared" si="166"/>
        <v>96.382428940568474</v>
      </c>
      <c r="H159" s="95">
        <v>42</v>
      </c>
      <c r="I159" s="96">
        <f t="shared" si="167"/>
        <v>3.6175710594315245</v>
      </c>
      <c r="J159" s="97">
        <v>997</v>
      </c>
      <c r="K159" s="96">
        <f t="shared" si="136"/>
        <v>3.1875439606112921</v>
      </c>
      <c r="L159" s="93">
        <v>13542</v>
      </c>
      <c r="M159" s="93">
        <v>7353</v>
      </c>
      <c r="N159" s="98">
        <f t="shared" si="137"/>
        <v>23.508536351429118</v>
      </c>
      <c r="O159" s="93">
        <v>5139</v>
      </c>
      <c r="P159" s="93">
        <v>2916</v>
      </c>
      <c r="Q159" s="94">
        <f t="shared" si="138"/>
        <v>9.3228467293305197</v>
      </c>
      <c r="R159" s="97">
        <f t="shared" si="168"/>
        <v>617</v>
      </c>
      <c r="S159" s="97">
        <v>613</v>
      </c>
      <c r="T159" s="96">
        <f t="shared" si="169"/>
        <v>99.351701782820101</v>
      </c>
      <c r="U159" s="95">
        <v>4</v>
      </c>
      <c r="V159" s="96">
        <f t="shared" si="170"/>
        <v>0.64829821717990277</v>
      </c>
      <c r="W159" s="93">
        <v>194</v>
      </c>
      <c r="X159" s="93">
        <v>0</v>
      </c>
      <c r="Y159" s="93">
        <v>535</v>
      </c>
      <c r="Z159" s="99">
        <f t="shared" si="171"/>
        <v>1.7104674211906132</v>
      </c>
      <c r="AA159" s="93">
        <v>535</v>
      </c>
      <c r="AB159" s="31">
        <v>0</v>
      </c>
      <c r="AC159" s="99">
        <f t="shared" si="172"/>
        <v>1.7104674211906132</v>
      </c>
      <c r="AD159" s="100">
        <v>80.341479711648105</v>
      </c>
      <c r="AE159" s="101">
        <v>89.417884539981898</v>
      </c>
      <c r="AF159" s="101">
        <v>545.56766721044096</v>
      </c>
      <c r="AG159" s="101">
        <v>679.44587628865997</v>
      </c>
      <c r="AH159" s="96">
        <v>8</v>
      </c>
      <c r="AI159" s="102">
        <v>12</v>
      </c>
      <c r="AJ159" s="97">
        <v>202</v>
      </c>
      <c r="AK159" s="96">
        <f t="shared" si="173"/>
        <v>32.952691680261012</v>
      </c>
      <c r="AL159" s="93">
        <v>111</v>
      </c>
      <c r="AM159" s="93">
        <v>0</v>
      </c>
      <c r="AN159" s="39">
        <f t="shared" si="181"/>
        <v>57.21649484536082</v>
      </c>
      <c r="AO159" s="93">
        <v>177</v>
      </c>
      <c r="AP159" s="99">
        <f t="shared" si="174"/>
        <v>33.084112149532714</v>
      </c>
      <c r="AQ159" s="45">
        <v>100</v>
      </c>
      <c r="AR159" s="170">
        <v>0</v>
      </c>
      <c r="AS159" s="99">
        <f t="shared" si="182"/>
        <v>18.691588785046729</v>
      </c>
      <c r="AT159" s="93">
        <v>94</v>
      </c>
      <c r="AU159" s="162">
        <f t="shared" si="183"/>
        <v>0.30053072447087409</v>
      </c>
      <c r="AV159" s="96" t="s">
        <v>456</v>
      </c>
      <c r="AW159" s="97">
        <f t="shared" si="184"/>
        <v>514</v>
      </c>
      <c r="AX159" s="97">
        <f t="shared" si="185"/>
        <v>0</v>
      </c>
      <c r="AY159" s="96">
        <f t="shared" si="175"/>
        <v>1.6433275784896733</v>
      </c>
      <c r="AZ159" s="97">
        <v>99</v>
      </c>
      <c r="BA159" s="97">
        <v>415</v>
      </c>
      <c r="BB159" s="97">
        <v>0</v>
      </c>
      <c r="BC159" s="97">
        <v>0</v>
      </c>
      <c r="BD159" s="97">
        <v>0</v>
      </c>
      <c r="BE159" s="93">
        <v>0</v>
      </c>
      <c r="BF159" s="93">
        <f t="shared" si="176"/>
        <v>418</v>
      </c>
      <c r="BG159" s="93">
        <f t="shared" si="177"/>
        <v>0</v>
      </c>
      <c r="BH159" s="93">
        <v>0</v>
      </c>
      <c r="BI159" s="93">
        <v>418</v>
      </c>
      <c r="BJ159" s="93">
        <v>0</v>
      </c>
      <c r="BK159" s="93">
        <v>0</v>
      </c>
      <c r="BL159" s="103">
        <v>0</v>
      </c>
      <c r="BM159" s="103">
        <v>0</v>
      </c>
      <c r="BN159" s="103">
        <v>403</v>
      </c>
      <c r="BO159" s="103">
        <v>0</v>
      </c>
      <c r="BP159" s="94">
        <f t="shared" si="178"/>
        <v>1.288445552784705</v>
      </c>
      <c r="BQ159" s="140">
        <v>5</v>
      </c>
      <c r="BR159" s="94">
        <f t="shared" si="179"/>
        <v>1.240694789081886</v>
      </c>
      <c r="BS159" s="103">
        <f t="shared" si="139"/>
        <v>1</v>
      </c>
      <c r="BT159" s="103">
        <f t="shared" si="140"/>
        <v>177</v>
      </c>
      <c r="BU159" s="103">
        <f t="shared" si="141"/>
        <v>240</v>
      </c>
      <c r="BV159" s="103">
        <v>0</v>
      </c>
      <c r="BW159" s="103">
        <v>0</v>
      </c>
      <c r="BX159" s="103">
        <v>0</v>
      </c>
      <c r="BY159" s="103">
        <v>1</v>
      </c>
      <c r="BZ159" s="103">
        <v>177</v>
      </c>
      <c r="CA159" s="103">
        <v>240</v>
      </c>
      <c r="CB159" s="103">
        <v>0</v>
      </c>
      <c r="CC159" s="103">
        <v>0</v>
      </c>
      <c r="CD159" s="103">
        <v>0</v>
      </c>
      <c r="CE159" s="103">
        <f t="shared" si="142"/>
        <v>0</v>
      </c>
      <c r="CF159" s="103">
        <f t="shared" si="143"/>
        <v>0</v>
      </c>
      <c r="CG159" s="103">
        <f t="shared" si="144"/>
        <v>0</v>
      </c>
      <c r="CH159" s="91">
        <v>0</v>
      </c>
      <c r="CI159" s="91">
        <v>0</v>
      </c>
      <c r="CJ159" s="91">
        <v>0</v>
      </c>
      <c r="CK159" s="91">
        <v>0</v>
      </c>
      <c r="CL159" s="91">
        <v>0</v>
      </c>
      <c r="CM159" s="91">
        <v>0</v>
      </c>
      <c r="CN159" s="91">
        <v>0</v>
      </c>
      <c r="CO159" s="91">
        <v>0</v>
      </c>
      <c r="CP159" s="91">
        <v>0</v>
      </c>
      <c r="CQ159" s="103">
        <f t="shared" si="145"/>
        <v>27</v>
      </c>
      <c r="CR159" s="104">
        <f t="shared" si="146"/>
        <v>8.6322654901208523E-2</v>
      </c>
      <c r="CS159" s="103">
        <f t="shared" si="147"/>
        <v>26</v>
      </c>
      <c r="CT159" s="103">
        <f t="shared" si="148"/>
        <v>0</v>
      </c>
      <c r="CU159" s="103">
        <f t="shared" si="149"/>
        <v>26</v>
      </c>
      <c r="CV159" s="103">
        <f t="shared" si="150"/>
        <v>0</v>
      </c>
      <c r="CW159" s="103">
        <v>0</v>
      </c>
      <c r="CX159" s="103">
        <v>0</v>
      </c>
      <c r="CY159" s="103">
        <f t="shared" si="151"/>
        <v>26</v>
      </c>
      <c r="CZ159" s="103">
        <v>0</v>
      </c>
      <c r="DA159" s="103">
        <v>26</v>
      </c>
      <c r="DB159" s="103">
        <f t="shared" si="152"/>
        <v>0</v>
      </c>
      <c r="DC159" s="103">
        <v>0</v>
      </c>
      <c r="DD159" s="103">
        <v>0</v>
      </c>
      <c r="DE159" s="103">
        <f t="shared" si="153"/>
        <v>0</v>
      </c>
      <c r="DF159" s="103">
        <f t="shared" si="154"/>
        <v>0</v>
      </c>
      <c r="DG159" s="103">
        <f t="shared" si="155"/>
        <v>0</v>
      </c>
      <c r="DH159" s="103">
        <f t="shared" si="156"/>
        <v>0</v>
      </c>
      <c r="DI159" s="103">
        <v>0</v>
      </c>
      <c r="DJ159" s="103">
        <v>0</v>
      </c>
      <c r="DK159" s="103">
        <f t="shared" si="157"/>
        <v>0</v>
      </c>
      <c r="DL159" s="103">
        <v>0</v>
      </c>
      <c r="DM159" s="103">
        <v>0</v>
      </c>
      <c r="DN159" s="103">
        <f t="shared" si="158"/>
        <v>0</v>
      </c>
      <c r="DO159" s="103">
        <v>0</v>
      </c>
      <c r="DP159" s="103">
        <v>0</v>
      </c>
      <c r="DQ159" s="103">
        <f t="shared" si="159"/>
        <v>1</v>
      </c>
      <c r="DR159" s="103">
        <v>0</v>
      </c>
      <c r="DS159" s="103">
        <v>0</v>
      </c>
      <c r="DT159" s="103">
        <v>1</v>
      </c>
      <c r="DU159" s="103">
        <v>0</v>
      </c>
      <c r="DV159" s="105">
        <v>1550.3792307692299</v>
      </c>
      <c r="DW159" s="105">
        <v>339.32</v>
      </c>
      <c r="DX159" s="103">
        <v>67</v>
      </c>
      <c r="DY159" s="103">
        <v>0</v>
      </c>
      <c r="DZ159" s="103">
        <v>0</v>
      </c>
      <c r="EA159" s="103">
        <f t="shared" si="160"/>
        <v>6</v>
      </c>
      <c r="EB159" s="104">
        <f t="shared" si="186"/>
        <v>22.222222222222221</v>
      </c>
      <c r="EC159" s="103">
        <f t="shared" si="161"/>
        <v>4</v>
      </c>
      <c r="ED159" s="103">
        <f t="shared" si="162"/>
        <v>2</v>
      </c>
      <c r="EE159" s="103">
        <f t="shared" si="163"/>
        <v>0</v>
      </c>
      <c r="EF159" s="103">
        <v>4</v>
      </c>
      <c r="EG159" s="103">
        <v>2</v>
      </c>
      <c r="EH159" s="103">
        <v>0</v>
      </c>
      <c r="EI159" s="103">
        <v>0</v>
      </c>
      <c r="EJ159" s="103">
        <v>0</v>
      </c>
      <c r="EK159" s="103">
        <v>0</v>
      </c>
      <c r="EL159" s="103">
        <v>0</v>
      </c>
      <c r="EM159" s="103">
        <v>0</v>
      </c>
      <c r="EN159" s="103">
        <v>0</v>
      </c>
      <c r="EO159" s="103">
        <f t="shared" si="187"/>
        <v>21</v>
      </c>
      <c r="EP159" s="104">
        <f t="shared" si="188"/>
        <v>77.777777777777786</v>
      </c>
      <c r="EQ159" s="103">
        <v>32</v>
      </c>
      <c r="ER159" s="103">
        <f t="shared" si="164"/>
        <v>13</v>
      </c>
      <c r="ES159" s="94">
        <f t="shared" si="180"/>
        <v>40.625</v>
      </c>
      <c r="ET159" s="103">
        <v>3</v>
      </c>
      <c r="EU159" s="103">
        <v>0</v>
      </c>
      <c r="EV159" s="103">
        <v>10</v>
      </c>
      <c r="EW159" s="103">
        <v>0</v>
      </c>
      <c r="EX159" s="105">
        <v>3764.5546153846158</v>
      </c>
      <c r="EY159" s="105">
        <v>363.61</v>
      </c>
      <c r="EZ159" s="105">
        <v>13665.95</v>
      </c>
      <c r="FA159" s="91">
        <v>0</v>
      </c>
    </row>
    <row r="160" spans="1:157" s="109" customFormat="1">
      <c r="A160" s="26" t="s">
        <v>447</v>
      </c>
      <c r="B160" s="26" t="s">
        <v>451</v>
      </c>
      <c r="C160" s="29" t="s">
        <v>33</v>
      </c>
      <c r="D160" s="31">
        <v>4880</v>
      </c>
      <c r="E160" s="31">
        <f>F160</f>
        <v>12</v>
      </c>
      <c r="F160" s="31">
        <v>12</v>
      </c>
      <c r="G160" s="34">
        <f t="shared" si="166"/>
        <v>100</v>
      </c>
      <c r="H160" s="167" t="s">
        <v>391</v>
      </c>
      <c r="I160" s="35" t="s">
        <v>453</v>
      </c>
      <c r="J160" s="41">
        <v>11</v>
      </c>
      <c r="K160" s="30">
        <f t="shared" si="136"/>
        <v>0.2254098360655738</v>
      </c>
      <c r="L160" s="31">
        <v>1510</v>
      </c>
      <c r="M160" s="31">
        <v>950</v>
      </c>
      <c r="N160" s="90">
        <f t="shared" si="137"/>
        <v>19.467213114754099</v>
      </c>
      <c r="O160" s="31">
        <v>358</v>
      </c>
      <c r="P160" s="31">
        <v>276</v>
      </c>
      <c r="Q160" s="34">
        <f t="shared" si="138"/>
        <v>5.6557377049180326</v>
      </c>
      <c r="R160" s="41">
        <f t="shared" si="168"/>
        <v>402</v>
      </c>
      <c r="S160" s="41">
        <v>402</v>
      </c>
      <c r="T160" s="30">
        <f t="shared" si="169"/>
        <v>100</v>
      </c>
      <c r="U160" s="32"/>
      <c r="V160" s="30">
        <f t="shared" si="170"/>
        <v>0</v>
      </c>
      <c r="W160" s="31">
        <v>30</v>
      </c>
      <c r="X160" s="31">
        <v>0</v>
      </c>
      <c r="Y160" s="31">
        <v>304</v>
      </c>
      <c r="Z160" s="39">
        <f t="shared" si="171"/>
        <v>6.2295081967213122</v>
      </c>
      <c r="AA160" s="31">
        <v>304</v>
      </c>
      <c r="AB160" s="31">
        <v>0</v>
      </c>
      <c r="AC160" s="39">
        <f t="shared" si="172"/>
        <v>6.2295081967213122</v>
      </c>
      <c r="AD160" s="42">
        <v>231.84</v>
      </c>
      <c r="AE160" s="107">
        <v>223.05</v>
      </c>
      <c r="AF160" s="38">
        <v>591.48</v>
      </c>
      <c r="AG160" s="38">
        <v>844.44</v>
      </c>
      <c r="AH160" s="30">
        <v>2.41</v>
      </c>
      <c r="AI160" s="102">
        <v>4.47</v>
      </c>
      <c r="AJ160" s="41">
        <v>173</v>
      </c>
      <c r="AK160" s="30">
        <f t="shared" si="173"/>
        <v>43.034825870646763</v>
      </c>
      <c r="AL160" s="108">
        <v>12</v>
      </c>
      <c r="AM160" s="31">
        <v>0</v>
      </c>
      <c r="AN160" s="39">
        <f t="shared" si="181"/>
        <v>40</v>
      </c>
      <c r="AO160" s="31">
        <v>155</v>
      </c>
      <c r="AP160" s="39">
        <f t="shared" si="174"/>
        <v>50.98684210526315</v>
      </c>
      <c r="AQ160" s="45">
        <v>12</v>
      </c>
      <c r="AR160" s="169">
        <v>0</v>
      </c>
      <c r="AS160" s="44">
        <f t="shared" si="182"/>
        <v>3.9473684210526314</v>
      </c>
      <c r="AT160" s="31">
        <v>13</v>
      </c>
      <c r="AU160" s="156">
        <f t="shared" si="183"/>
        <v>0.26639344262295078</v>
      </c>
      <c r="AV160" s="96" t="s">
        <v>456</v>
      </c>
      <c r="AW160" s="41">
        <f t="shared" si="184"/>
        <v>68</v>
      </c>
      <c r="AX160" s="41">
        <f t="shared" si="185"/>
        <v>0</v>
      </c>
      <c r="AY160" s="30">
        <f t="shared" si="175"/>
        <v>1.3934426229508197</v>
      </c>
      <c r="AZ160" s="41">
        <v>0</v>
      </c>
      <c r="BA160" s="41">
        <v>68</v>
      </c>
      <c r="BB160" s="41">
        <v>0</v>
      </c>
      <c r="BC160" s="41">
        <v>0</v>
      </c>
      <c r="BD160" s="41">
        <v>0</v>
      </c>
      <c r="BE160" s="31">
        <v>0</v>
      </c>
      <c r="BF160" s="31">
        <f t="shared" si="176"/>
        <v>39</v>
      </c>
      <c r="BG160" s="31">
        <f t="shared" si="177"/>
        <v>0</v>
      </c>
      <c r="BH160" s="31">
        <v>0</v>
      </c>
      <c r="BI160" s="31">
        <v>39</v>
      </c>
      <c r="BJ160" s="31">
        <v>0</v>
      </c>
      <c r="BK160" s="31">
        <v>0</v>
      </c>
      <c r="BL160" s="45">
        <v>0</v>
      </c>
      <c r="BM160" s="45">
        <v>0</v>
      </c>
      <c r="BN160" s="45">
        <v>39</v>
      </c>
      <c r="BO160" s="45">
        <v>0</v>
      </c>
      <c r="BP160" s="34">
        <f t="shared" si="178"/>
        <v>0.7991803278688524</v>
      </c>
      <c r="BQ160" s="134">
        <v>9</v>
      </c>
      <c r="BR160" s="94">
        <f t="shared" si="179"/>
        <v>23.076923076923077</v>
      </c>
      <c r="BS160" s="45">
        <f t="shared" si="139"/>
        <v>9</v>
      </c>
      <c r="BT160" s="45">
        <f t="shared" si="140"/>
        <v>0</v>
      </c>
      <c r="BU160" s="45">
        <f t="shared" si="141"/>
        <v>30</v>
      </c>
      <c r="BV160" s="45">
        <v>0</v>
      </c>
      <c r="BW160" s="45">
        <v>0</v>
      </c>
      <c r="BX160" s="45">
        <v>0</v>
      </c>
      <c r="BY160" s="45">
        <v>9</v>
      </c>
      <c r="BZ160" s="45">
        <v>0</v>
      </c>
      <c r="CA160" s="45">
        <v>30</v>
      </c>
      <c r="CB160" s="45">
        <v>0</v>
      </c>
      <c r="CC160" s="45">
        <v>0</v>
      </c>
      <c r="CD160" s="45">
        <v>0</v>
      </c>
      <c r="CE160" s="45">
        <f t="shared" si="142"/>
        <v>0</v>
      </c>
      <c r="CF160" s="45">
        <f t="shared" si="143"/>
        <v>0</v>
      </c>
      <c r="CG160" s="45">
        <f t="shared" si="144"/>
        <v>0</v>
      </c>
      <c r="CH160" s="46">
        <v>0</v>
      </c>
      <c r="CI160" s="46">
        <v>0</v>
      </c>
      <c r="CJ160" s="46">
        <v>0</v>
      </c>
      <c r="CK160" s="46">
        <v>0</v>
      </c>
      <c r="CL160" s="46">
        <v>0</v>
      </c>
      <c r="CM160" s="46">
        <v>0</v>
      </c>
      <c r="CN160" s="46">
        <v>0</v>
      </c>
      <c r="CO160" s="46">
        <v>0</v>
      </c>
      <c r="CP160" s="46">
        <v>0</v>
      </c>
      <c r="CQ160" s="45">
        <f t="shared" si="145"/>
        <v>3</v>
      </c>
      <c r="CR160" s="47">
        <f t="shared" si="146"/>
        <v>6.147540983606558E-2</v>
      </c>
      <c r="CS160" s="45">
        <f t="shared" si="147"/>
        <v>3</v>
      </c>
      <c r="CT160" s="45">
        <f t="shared" si="148"/>
        <v>1</v>
      </c>
      <c r="CU160" s="45">
        <f t="shared" si="149"/>
        <v>2</v>
      </c>
      <c r="CV160" s="45">
        <f t="shared" si="150"/>
        <v>0</v>
      </c>
      <c r="CW160" s="45">
        <v>0</v>
      </c>
      <c r="CX160" s="45">
        <v>0</v>
      </c>
      <c r="CY160" s="45">
        <f t="shared" si="151"/>
        <v>3</v>
      </c>
      <c r="CZ160" s="45">
        <v>1</v>
      </c>
      <c r="DA160" s="45">
        <v>2</v>
      </c>
      <c r="DB160" s="45">
        <f t="shared" si="152"/>
        <v>0</v>
      </c>
      <c r="DC160" s="45">
        <v>0</v>
      </c>
      <c r="DD160" s="45">
        <v>0</v>
      </c>
      <c r="DE160" s="45">
        <f t="shared" si="153"/>
        <v>0</v>
      </c>
      <c r="DF160" s="45">
        <f t="shared" si="154"/>
        <v>0</v>
      </c>
      <c r="DG160" s="45">
        <f t="shared" si="155"/>
        <v>0</v>
      </c>
      <c r="DH160" s="45">
        <f t="shared" si="156"/>
        <v>0</v>
      </c>
      <c r="DI160" s="45">
        <v>0</v>
      </c>
      <c r="DJ160" s="45">
        <v>0</v>
      </c>
      <c r="DK160" s="45">
        <f t="shared" si="157"/>
        <v>0</v>
      </c>
      <c r="DL160" s="45">
        <v>0</v>
      </c>
      <c r="DM160" s="45">
        <v>0</v>
      </c>
      <c r="DN160" s="45">
        <f t="shared" si="158"/>
        <v>0</v>
      </c>
      <c r="DO160" s="45">
        <v>0</v>
      </c>
      <c r="DP160" s="45">
        <v>0</v>
      </c>
      <c r="DQ160" s="45">
        <f t="shared" si="159"/>
        <v>0</v>
      </c>
      <c r="DR160" s="45">
        <v>0</v>
      </c>
      <c r="DS160" s="45">
        <v>0</v>
      </c>
      <c r="DT160" s="45">
        <v>0</v>
      </c>
      <c r="DU160" s="45">
        <v>0</v>
      </c>
      <c r="DV160" s="48">
        <v>375.77</v>
      </c>
      <c r="DW160" s="48"/>
      <c r="DX160" s="45">
        <v>11</v>
      </c>
      <c r="DY160" s="45">
        <v>0</v>
      </c>
      <c r="DZ160" s="45">
        <v>0</v>
      </c>
      <c r="EA160" s="45">
        <f t="shared" si="160"/>
        <v>4</v>
      </c>
      <c r="EB160" s="47">
        <f t="shared" si="186"/>
        <v>133.33333333333331</v>
      </c>
      <c r="EC160" s="45">
        <f t="shared" si="161"/>
        <v>4</v>
      </c>
      <c r="ED160" s="45">
        <f t="shared" si="162"/>
        <v>0</v>
      </c>
      <c r="EE160" s="45">
        <f t="shared" si="163"/>
        <v>0</v>
      </c>
      <c r="EF160" s="45">
        <v>4</v>
      </c>
      <c r="EG160" s="45">
        <v>0</v>
      </c>
      <c r="EH160" s="45">
        <v>0</v>
      </c>
      <c r="EI160" s="45">
        <v>0</v>
      </c>
      <c r="EJ160" s="45">
        <v>0</v>
      </c>
      <c r="EK160" s="45">
        <v>0</v>
      </c>
      <c r="EL160" s="45">
        <v>0</v>
      </c>
      <c r="EM160" s="45">
        <v>0</v>
      </c>
      <c r="EN160" s="45">
        <v>0</v>
      </c>
      <c r="EO160" s="45">
        <f t="shared" si="187"/>
        <v>-1</v>
      </c>
      <c r="EP160" s="47">
        <f t="shared" si="188"/>
        <v>-33.333333333333329</v>
      </c>
      <c r="EQ160" s="45">
        <v>15</v>
      </c>
      <c r="ER160" s="45">
        <f t="shared" si="164"/>
        <v>14</v>
      </c>
      <c r="ES160" s="34">
        <f t="shared" si="180"/>
        <v>93.333333333333329</v>
      </c>
      <c r="ET160" s="45">
        <v>3</v>
      </c>
      <c r="EU160" s="45">
        <v>0</v>
      </c>
      <c r="EV160" s="45">
        <v>11</v>
      </c>
      <c r="EW160" s="45">
        <v>0</v>
      </c>
      <c r="EX160" s="48">
        <v>2045.14</v>
      </c>
      <c r="EY160" s="48">
        <v>390</v>
      </c>
      <c r="EZ160" s="48">
        <v>11043</v>
      </c>
      <c r="FA160" s="46">
        <v>0</v>
      </c>
    </row>
    <row r="161" spans="1:157" s="109" customFormat="1">
      <c r="A161" s="91" t="s">
        <v>297</v>
      </c>
      <c r="B161" s="91" t="s">
        <v>390</v>
      </c>
      <c r="C161" s="92" t="s">
        <v>32</v>
      </c>
      <c r="D161" s="93">
        <v>6776</v>
      </c>
      <c r="E161" s="93">
        <f t="shared" si="165"/>
        <v>166</v>
      </c>
      <c r="F161" s="93">
        <v>155</v>
      </c>
      <c r="G161" s="94">
        <f t="shared" si="166"/>
        <v>93.373493975903614</v>
      </c>
      <c r="H161" s="95">
        <v>11</v>
      </c>
      <c r="I161" s="96">
        <f t="shared" si="167"/>
        <v>6.6265060240963862</v>
      </c>
      <c r="J161" s="97">
        <v>137</v>
      </c>
      <c r="K161" s="96">
        <f t="shared" si="136"/>
        <v>2.0218417945690672</v>
      </c>
      <c r="L161" s="93">
        <v>2983</v>
      </c>
      <c r="M161" s="93">
        <v>1578</v>
      </c>
      <c r="N161" s="98">
        <f t="shared" si="137"/>
        <v>23.288075560802834</v>
      </c>
      <c r="O161" s="93">
        <v>1067</v>
      </c>
      <c r="P161" s="93">
        <v>579</v>
      </c>
      <c r="Q161" s="94">
        <f t="shared" si="138"/>
        <v>8.5448642266824084</v>
      </c>
      <c r="R161" s="97">
        <f t="shared" si="168"/>
        <v>167</v>
      </c>
      <c r="S161" s="97">
        <v>166</v>
      </c>
      <c r="T161" s="96">
        <f t="shared" si="169"/>
        <v>99.401197604790411</v>
      </c>
      <c r="U161" s="95">
        <v>1</v>
      </c>
      <c r="V161" s="96">
        <f t="shared" si="170"/>
        <v>0.5988023952095809</v>
      </c>
      <c r="W161" s="93">
        <v>73</v>
      </c>
      <c r="X161" s="93">
        <v>0</v>
      </c>
      <c r="Y161" s="93">
        <v>142</v>
      </c>
      <c r="Z161" s="99">
        <f t="shared" si="171"/>
        <v>2.0956316410861864</v>
      </c>
      <c r="AA161" s="93">
        <v>142</v>
      </c>
      <c r="AB161" s="31">
        <v>0</v>
      </c>
      <c r="AC161" s="99">
        <f t="shared" si="172"/>
        <v>2.0956316410861864</v>
      </c>
      <c r="AD161" s="100">
        <v>89.283271921199798</v>
      </c>
      <c r="AE161" s="101">
        <v>81.150335286334894</v>
      </c>
      <c r="AF161" s="101">
        <v>674.54373493975902</v>
      </c>
      <c r="AG161" s="101">
        <v>855.59479452054802</v>
      </c>
      <c r="AH161" s="96">
        <v>9</v>
      </c>
      <c r="AI161" s="102">
        <v>12</v>
      </c>
      <c r="AJ161" s="97">
        <v>56</v>
      </c>
      <c r="AK161" s="96">
        <f t="shared" si="173"/>
        <v>33.734939759036145</v>
      </c>
      <c r="AL161" s="93">
        <v>32</v>
      </c>
      <c r="AM161" s="93">
        <v>0</v>
      </c>
      <c r="AN161" s="39">
        <f t="shared" si="181"/>
        <v>43.835616438356162</v>
      </c>
      <c r="AO161" s="93">
        <v>52</v>
      </c>
      <c r="AP161" s="99">
        <f t="shared" si="174"/>
        <v>36.619718309859159</v>
      </c>
      <c r="AQ161" s="45">
        <v>28</v>
      </c>
      <c r="AR161" s="170">
        <v>0</v>
      </c>
      <c r="AS161" s="99">
        <f t="shared" si="182"/>
        <v>19.718309859154928</v>
      </c>
      <c r="AT161" s="93">
        <v>9</v>
      </c>
      <c r="AU161" s="162">
        <f t="shared" si="183"/>
        <v>0.13282172373081463</v>
      </c>
      <c r="AV161" s="96" t="s">
        <v>456</v>
      </c>
      <c r="AW161" s="97">
        <f t="shared" si="184"/>
        <v>130</v>
      </c>
      <c r="AX161" s="97">
        <f t="shared" si="185"/>
        <v>0</v>
      </c>
      <c r="AY161" s="96">
        <f t="shared" si="175"/>
        <v>1.9185360094451005</v>
      </c>
      <c r="AZ161" s="97">
        <v>14</v>
      </c>
      <c r="BA161" s="97">
        <v>116</v>
      </c>
      <c r="BB161" s="97">
        <v>0</v>
      </c>
      <c r="BC161" s="97">
        <v>0</v>
      </c>
      <c r="BD161" s="97">
        <v>0</v>
      </c>
      <c r="BE161" s="93">
        <v>0</v>
      </c>
      <c r="BF161" s="93">
        <f t="shared" si="176"/>
        <v>113</v>
      </c>
      <c r="BG161" s="93">
        <f t="shared" si="177"/>
        <v>0</v>
      </c>
      <c r="BH161" s="93">
        <v>0</v>
      </c>
      <c r="BI161" s="93">
        <v>113</v>
      </c>
      <c r="BJ161" s="93">
        <v>0</v>
      </c>
      <c r="BK161" s="93">
        <v>0</v>
      </c>
      <c r="BL161" s="103">
        <v>0</v>
      </c>
      <c r="BM161" s="103">
        <v>0</v>
      </c>
      <c r="BN161" s="103">
        <v>88</v>
      </c>
      <c r="BO161" s="103">
        <v>0</v>
      </c>
      <c r="BP161" s="94">
        <f t="shared" si="178"/>
        <v>1.2987012987012987</v>
      </c>
      <c r="BQ161" s="140">
        <v>9</v>
      </c>
      <c r="BR161" s="94">
        <f t="shared" si="179"/>
        <v>10.227272727272728</v>
      </c>
      <c r="BS161" s="103">
        <f t="shared" si="139"/>
        <v>0</v>
      </c>
      <c r="BT161" s="103">
        <f t="shared" si="140"/>
        <v>77</v>
      </c>
      <c r="BU161" s="103">
        <f t="shared" si="141"/>
        <v>36</v>
      </c>
      <c r="BV161" s="103">
        <v>0</v>
      </c>
      <c r="BW161" s="103">
        <v>0</v>
      </c>
      <c r="BX161" s="103">
        <v>0</v>
      </c>
      <c r="BY161" s="103">
        <v>0</v>
      </c>
      <c r="BZ161" s="103">
        <v>77</v>
      </c>
      <c r="CA161" s="103">
        <v>36</v>
      </c>
      <c r="CB161" s="103">
        <v>0</v>
      </c>
      <c r="CC161" s="103">
        <v>0</v>
      </c>
      <c r="CD161" s="103">
        <v>0</v>
      </c>
      <c r="CE161" s="103">
        <f t="shared" si="142"/>
        <v>0</v>
      </c>
      <c r="CF161" s="103">
        <f t="shared" si="143"/>
        <v>0</v>
      </c>
      <c r="CG161" s="103">
        <f t="shared" si="144"/>
        <v>0</v>
      </c>
      <c r="CH161" s="91">
        <v>0</v>
      </c>
      <c r="CI161" s="91">
        <v>0</v>
      </c>
      <c r="CJ161" s="91">
        <v>0</v>
      </c>
      <c r="CK161" s="91">
        <v>0</v>
      </c>
      <c r="CL161" s="91">
        <v>0</v>
      </c>
      <c r="CM161" s="91">
        <v>0</v>
      </c>
      <c r="CN161" s="91">
        <v>0</v>
      </c>
      <c r="CO161" s="91">
        <v>0</v>
      </c>
      <c r="CP161" s="91">
        <v>0</v>
      </c>
      <c r="CQ161" s="103">
        <f t="shared" si="145"/>
        <v>1</v>
      </c>
      <c r="CR161" s="104">
        <f t="shared" si="146"/>
        <v>1.4757969303423848E-2</v>
      </c>
      <c r="CS161" s="103">
        <f t="shared" si="147"/>
        <v>1</v>
      </c>
      <c r="CT161" s="103">
        <f t="shared" si="148"/>
        <v>0</v>
      </c>
      <c r="CU161" s="103">
        <f t="shared" si="149"/>
        <v>1</v>
      </c>
      <c r="CV161" s="103">
        <f t="shared" si="150"/>
        <v>0</v>
      </c>
      <c r="CW161" s="103">
        <v>0</v>
      </c>
      <c r="CX161" s="103">
        <v>0</v>
      </c>
      <c r="CY161" s="103">
        <f t="shared" si="151"/>
        <v>1</v>
      </c>
      <c r="CZ161" s="103">
        <v>0</v>
      </c>
      <c r="DA161" s="103">
        <v>1</v>
      </c>
      <c r="DB161" s="103">
        <f t="shared" si="152"/>
        <v>0</v>
      </c>
      <c r="DC161" s="103">
        <v>0</v>
      </c>
      <c r="DD161" s="103">
        <v>0</v>
      </c>
      <c r="DE161" s="103">
        <f t="shared" si="153"/>
        <v>0</v>
      </c>
      <c r="DF161" s="103">
        <f t="shared" si="154"/>
        <v>0</v>
      </c>
      <c r="DG161" s="103">
        <f t="shared" si="155"/>
        <v>0</v>
      </c>
      <c r="DH161" s="103">
        <f t="shared" si="156"/>
        <v>0</v>
      </c>
      <c r="DI161" s="103">
        <v>0</v>
      </c>
      <c r="DJ161" s="103">
        <v>0</v>
      </c>
      <c r="DK161" s="103">
        <f t="shared" si="157"/>
        <v>0</v>
      </c>
      <c r="DL161" s="103">
        <v>0</v>
      </c>
      <c r="DM161" s="103">
        <v>0</v>
      </c>
      <c r="DN161" s="103">
        <f t="shared" si="158"/>
        <v>0</v>
      </c>
      <c r="DO161" s="103">
        <v>0</v>
      </c>
      <c r="DP161" s="103">
        <v>0</v>
      </c>
      <c r="DQ161" s="103">
        <f t="shared" si="159"/>
        <v>0</v>
      </c>
      <c r="DR161" s="103">
        <v>0</v>
      </c>
      <c r="DS161" s="103">
        <v>0</v>
      </c>
      <c r="DT161" s="103">
        <v>0</v>
      </c>
      <c r="DU161" s="103">
        <v>0</v>
      </c>
      <c r="DV161" s="105">
        <v>1140.56</v>
      </c>
      <c r="DW161" s="105"/>
      <c r="DX161" s="103">
        <v>0</v>
      </c>
      <c r="DY161" s="103">
        <v>0</v>
      </c>
      <c r="DZ161" s="103">
        <v>0</v>
      </c>
      <c r="EA161" s="103">
        <f t="shared" si="160"/>
        <v>0</v>
      </c>
      <c r="EB161" s="104">
        <f t="shared" si="186"/>
        <v>0</v>
      </c>
      <c r="EC161" s="103">
        <f t="shared" si="161"/>
        <v>0</v>
      </c>
      <c r="ED161" s="103">
        <f t="shared" si="162"/>
        <v>0</v>
      </c>
      <c r="EE161" s="103">
        <f t="shared" si="163"/>
        <v>0</v>
      </c>
      <c r="EF161" s="103">
        <v>0</v>
      </c>
      <c r="EG161" s="103">
        <v>0</v>
      </c>
      <c r="EH161" s="103">
        <v>0</v>
      </c>
      <c r="EI161" s="103">
        <v>0</v>
      </c>
      <c r="EJ161" s="103">
        <v>0</v>
      </c>
      <c r="EK161" s="103">
        <v>0</v>
      </c>
      <c r="EL161" s="103">
        <v>0</v>
      </c>
      <c r="EM161" s="103">
        <v>0</v>
      </c>
      <c r="EN161" s="103">
        <v>0</v>
      </c>
      <c r="EO161" s="103">
        <f t="shared" si="187"/>
        <v>1</v>
      </c>
      <c r="EP161" s="104">
        <f t="shared" si="188"/>
        <v>100</v>
      </c>
      <c r="EQ161" s="103">
        <v>8</v>
      </c>
      <c r="ER161" s="103">
        <f t="shared" si="164"/>
        <v>1</v>
      </c>
      <c r="ES161" s="94">
        <f t="shared" si="180"/>
        <v>12.5</v>
      </c>
      <c r="ET161" s="103">
        <v>0</v>
      </c>
      <c r="EU161" s="103">
        <v>0</v>
      </c>
      <c r="EV161" s="103">
        <v>1</v>
      </c>
      <c r="EW161" s="103">
        <v>0</v>
      </c>
      <c r="EX161" s="105">
        <v>1241.6099999999999</v>
      </c>
      <c r="EY161" s="105">
        <v>1241.6099999999999</v>
      </c>
      <c r="EZ161" s="105">
        <v>1241.6099999999999</v>
      </c>
      <c r="FA161" s="91">
        <v>0</v>
      </c>
    </row>
    <row r="162" spans="1:157" s="109" customFormat="1">
      <c r="A162" s="26" t="s">
        <v>413</v>
      </c>
      <c r="B162" s="26" t="s">
        <v>438</v>
      </c>
      <c r="C162" s="29" t="s">
        <v>32</v>
      </c>
      <c r="D162" s="31">
        <v>3074</v>
      </c>
      <c r="E162" s="31">
        <f t="shared" si="165"/>
        <v>2</v>
      </c>
      <c r="F162" s="31">
        <v>2</v>
      </c>
      <c r="G162" s="34">
        <f t="shared" si="166"/>
        <v>100</v>
      </c>
      <c r="H162" s="32">
        <v>0</v>
      </c>
      <c r="I162" s="30">
        <f t="shared" si="167"/>
        <v>0</v>
      </c>
      <c r="J162" s="41">
        <v>2</v>
      </c>
      <c r="K162" s="30">
        <f t="shared" si="136"/>
        <v>6.5061808718282377E-2</v>
      </c>
      <c r="L162" s="31">
        <v>723</v>
      </c>
      <c r="M162" s="31">
        <v>478</v>
      </c>
      <c r="N162" s="90">
        <f t="shared" si="137"/>
        <v>15.549772283669485</v>
      </c>
      <c r="O162" s="31">
        <v>263</v>
      </c>
      <c r="P162" s="31">
        <v>191</v>
      </c>
      <c r="Q162" s="34">
        <f t="shared" si="138"/>
        <v>6.2134027325959664</v>
      </c>
      <c r="R162" s="41">
        <f t="shared" si="168"/>
        <v>30</v>
      </c>
      <c r="S162" s="41">
        <v>30</v>
      </c>
      <c r="T162" s="30">
        <f t="shared" si="169"/>
        <v>100</v>
      </c>
      <c r="U162" s="32">
        <v>0</v>
      </c>
      <c r="V162" s="30">
        <f t="shared" si="170"/>
        <v>0</v>
      </c>
      <c r="W162" s="31">
        <v>0</v>
      </c>
      <c r="X162" s="31">
        <v>0</v>
      </c>
      <c r="Y162" s="31">
        <v>26</v>
      </c>
      <c r="Z162" s="39">
        <f t="shared" si="171"/>
        <v>0.84580351333767079</v>
      </c>
      <c r="AA162" s="31">
        <v>26</v>
      </c>
      <c r="AB162" s="31">
        <v>0</v>
      </c>
      <c r="AC162" s="39">
        <f t="shared" si="172"/>
        <v>0.84580351333767079</v>
      </c>
      <c r="AD162" s="42">
        <v>119.412996108949</v>
      </c>
      <c r="AE162" s="38"/>
      <c r="AF162" s="38">
        <v>1022.97133333333</v>
      </c>
      <c r="AG162" s="38"/>
      <c r="AH162" s="30">
        <v>8.56666666666667</v>
      </c>
      <c r="AI162" s="40"/>
      <c r="AJ162" s="41">
        <v>13</v>
      </c>
      <c r="AK162" s="30">
        <f t="shared" si="173"/>
        <v>43.333333333333336</v>
      </c>
      <c r="AL162" s="31">
        <v>0</v>
      </c>
      <c r="AM162" s="31">
        <v>0</v>
      </c>
      <c r="AN162" s="44" t="s">
        <v>453</v>
      </c>
      <c r="AO162" s="31">
        <v>11</v>
      </c>
      <c r="AP162" s="39">
        <f t="shared" si="174"/>
        <v>42.307692307692307</v>
      </c>
      <c r="AQ162" s="45">
        <v>0</v>
      </c>
      <c r="AR162" s="169">
        <v>0</v>
      </c>
      <c r="AS162" s="44">
        <f t="shared" si="182"/>
        <v>0</v>
      </c>
      <c r="AT162" s="31">
        <v>6</v>
      </c>
      <c r="AU162" s="156">
        <f t="shared" si="183"/>
        <v>0.1951854261548471</v>
      </c>
      <c r="AV162" s="96" t="s">
        <v>456</v>
      </c>
      <c r="AW162" s="41">
        <f t="shared" si="184"/>
        <v>0</v>
      </c>
      <c r="AX162" s="41">
        <f t="shared" si="185"/>
        <v>0</v>
      </c>
      <c r="AY162" s="30">
        <f t="shared" si="175"/>
        <v>0</v>
      </c>
      <c r="AZ162" s="41">
        <v>0</v>
      </c>
      <c r="BA162" s="41">
        <v>0</v>
      </c>
      <c r="BB162" s="41">
        <v>0</v>
      </c>
      <c r="BC162" s="41">
        <v>0</v>
      </c>
      <c r="BD162" s="41">
        <v>0</v>
      </c>
      <c r="BE162" s="31">
        <v>0</v>
      </c>
      <c r="BF162" s="31">
        <f t="shared" si="176"/>
        <v>0</v>
      </c>
      <c r="BG162" s="31">
        <f t="shared" si="177"/>
        <v>0</v>
      </c>
      <c r="BH162" s="31">
        <v>0</v>
      </c>
      <c r="BI162" s="31">
        <v>0</v>
      </c>
      <c r="BJ162" s="31">
        <v>0</v>
      </c>
      <c r="BK162" s="31">
        <v>0</v>
      </c>
      <c r="BL162" s="45">
        <v>0</v>
      </c>
      <c r="BM162" s="45">
        <v>0</v>
      </c>
      <c r="BN162" s="45">
        <v>0</v>
      </c>
      <c r="BO162" s="45">
        <v>0</v>
      </c>
      <c r="BP162" s="34">
        <f t="shared" si="178"/>
        <v>0</v>
      </c>
      <c r="BQ162" s="134">
        <v>0</v>
      </c>
      <c r="BR162" s="94" t="s">
        <v>453</v>
      </c>
      <c r="BS162" s="45">
        <f t="shared" si="139"/>
        <v>0</v>
      </c>
      <c r="BT162" s="45">
        <f t="shared" si="140"/>
        <v>0</v>
      </c>
      <c r="BU162" s="45">
        <f t="shared" si="141"/>
        <v>0</v>
      </c>
      <c r="BV162" s="45">
        <v>0</v>
      </c>
      <c r="BW162" s="45">
        <v>0</v>
      </c>
      <c r="BX162" s="45">
        <v>0</v>
      </c>
      <c r="BY162" s="45">
        <v>0</v>
      </c>
      <c r="BZ162" s="45">
        <v>0</v>
      </c>
      <c r="CA162" s="45">
        <v>0</v>
      </c>
      <c r="CB162" s="45">
        <v>0</v>
      </c>
      <c r="CC162" s="45">
        <v>0</v>
      </c>
      <c r="CD162" s="45">
        <v>0</v>
      </c>
      <c r="CE162" s="45">
        <f t="shared" si="142"/>
        <v>0</v>
      </c>
      <c r="CF162" s="45">
        <f t="shared" si="143"/>
        <v>0</v>
      </c>
      <c r="CG162" s="45">
        <f t="shared" si="144"/>
        <v>0</v>
      </c>
      <c r="CH162" s="46">
        <v>0</v>
      </c>
      <c r="CI162" s="46">
        <v>0</v>
      </c>
      <c r="CJ162" s="46">
        <v>0</v>
      </c>
      <c r="CK162" s="46">
        <v>0</v>
      </c>
      <c r="CL162" s="46">
        <v>0</v>
      </c>
      <c r="CM162" s="46">
        <v>0</v>
      </c>
      <c r="CN162" s="46">
        <v>0</v>
      </c>
      <c r="CO162" s="46">
        <v>0</v>
      </c>
      <c r="CP162" s="46">
        <v>0</v>
      </c>
      <c r="CQ162" s="45">
        <f t="shared" si="145"/>
        <v>1</v>
      </c>
      <c r="CR162" s="47">
        <f t="shared" si="146"/>
        <v>3.2530904359141188E-2</v>
      </c>
      <c r="CS162" s="45">
        <f t="shared" si="147"/>
        <v>0</v>
      </c>
      <c r="CT162" s="45">
        <f t="shared" si="148"/>
        <v>0</v>
      </c>
      <c r="CU162" s="45">
        <f t="shared" si="149"/>
        <v>0</v>
      </c>
      <c r="CV162" s="45">
        <f t="shared" si="150"/>
        <v>0</v>
      </c>
      <c r="CW162" s="45">
        <v>0</v>
      </c>
      <c r="CX162" s="45">
        <v>0</v>
      </c>
      <c r="CY162" s="45">
        <f t="shared" si="151"/>
        <v>0</v>
      </c>
      <c r="CZ162" s="45">
        <v>0</v>
      </c>
      <c r="DA162" s="45">
        <v>0</v>
      </c>
      <c r="DB162" s="45">
        <f t="shared" si="152"/>
        <v>0</v>
      </c>
      <c r="DC162" s="45">
        <v>0</v>
      </c>
      <c r="DD162" s="45">
        <v>0</v>
      </c>
      <c r="DE162" s="45">
        <f t="shared" si="153"/>
        <v>0</v>
      </c>
      <c r="DF162" s="45">
        <f t="shared" si="154"/>
        <v>0</v>
      </c>
      <c r="DG162" s="45">
        <f t="shared" si="155"/>
        <v>0</v>
      </c>
      <c r="DH162" s="45">
        <f t="shared" si="156"/>
        <v>0</v>
      </c>
      <c r="DI162" s="45">
        <v>0</v>
      </c>
      <c r="DJ162" s="45">
        <v>0</v>
      </c>
      <c r="DK162" s="45">
        <f t="shared" si="157"/>
        <v>0</v>
      </c>
      <c r="DL162" s="45">
        <v>0</v>
      </c>
      <c r="DM162" s="45">
        <v>0</v>
      </c>
      <c r="DN162" s="45">
        <f t="shared" si="158"/>
        <v>0</v>
      </c>
      <c r="DO162" s="45">
        <v>0</v>
      </c>
      <c r="DP162" s="45">
        <v>0</v>
      </c>
      <c r="DQ162" s="45">
        <f t="shared" si="159"/>
        <v>1</v>
      </c>
      <c r="DR162" s="45">
        <v>0</v>
      </c>
      <c r="DS162" s="45">
        <v>0</v>
      </c>
      <c r="DT162" s="45">
        <v>1</v>
      </c>
      <c r="DU162" s="45">
        <v>0</v>
      </c>
      <c r="DV162" s="48"/>
      <c r="DW162" s="48">
        <v>20832.5</v>
      </c>
      <c r="DX162" s="45">
        <v>0</v>
      </c>
      <c r="DY162" s="45">
        <v>0</v>
      </c>
      <c r="DZ162" s="45">
        <v>0</v>
      </c>
      <c r="EA162" s="45">
        <f t="shared" si="160"/>
        <v>0</v>
      </c>
      <c r="EB162" s="47">
        <f t="shared" si="186"/>
        <v>0</v>
      </c>
      <c r="EC162" s="45">
        <f t="shared" si="161"/>
        <v>0</v>
      </c>
      <c r="ED162" s="45">
        <f t="shared" si="162"/>
        <v>0</v>
      </c>
      <c r="EE162" s="45">
        <f t="shared" si="163"/>
        <v>0</v>
      </c>
      <c r="EF162" s="45">
        <v>0</v>
      </c>
      <c r="EG162" s="45">
        <v>0</v>
      </c>
      <c r="EH162" s="45">
        <v>0</v>
      </c>
      <c r="EI162" s="45">
        <v>0</v>
      </c>
      <c r="EJ162" s="45">
        <v>0</v>
      </c>
      <c r="EK162" s="45">
        <v>0</v>
      </c>
      <c r="EL162" s="45">
        <v>0</v>
      </c>
      <c r="EM162" s="45">
        <v>0</v>
      </c>
      <c r="EN162" s="45">
        <v>0</v>
      </c>
      <c r="EO162" s="45">
        <f t="shared" si="187"/>
        <v>1</v>
      </c>
      <c r="EP162" s="47">
        <f t="shared" si="188"/>
        <v>100</v>
      </c>
      <c r="EQ162" s="45">
        <v>4</v>
      </c>
      <c r="ER162" s="45">
        <f t="shared" si="164"/>
        <v>2</v>
      </c>
      <c r="ES162" s="34">
        <f t="shared" si="180"/>
        <v>50</v>
      </c>
      <c r="ET162" s="45">
        <v>1</v>
      </c>
      <c r="EU162" s="45">
        <v>1</v>
      </c>
      <c r="EV162" s="45">
        <v>0</v>
      </c>
      <c r="EW162" s="45">
        <v>0</v>
      </c>
      <c r="EX162" s="48">
        <v>4097.1344829864329</v>
      </c>
      <c r="EY162" s="48">
        <v>457.93948363725917</v>
      </c>
      <c r="EZ162" s="48">
        <v>7736.3294823356064</v>
      </c>
      <c r="FA162" s="46">
        <v>0</v>
      </c>
    </row>
    <row r="163" spans="1:157" s="109" customFormat="1">
      <c r="A163" s="91" t="s">
        <v>298</v>
      </c>
      <c r="B163" s="91" t="s">
        <v>390</v>
      </c>
      <c r="C163" s="92" t="s">
        <v>19</v>
      </c>
      <c r="D163" s="93">
        <v>5496</v>
      </c>
      <c r="E163" s="93">
        <f t="shared" si="165"/>
        <v>215</v>
      </c>
      <c r="F163" s="93">
        <v>207</v>
      </c>
      <c r="G163" s="94">
        <f t="shared" si="166"/>
        <v>96.279069767441854</v>
      </c>
      <c r="H163" s="95">
        <v>8</v>
      </c>
      <c r="I163" s="96">
        <f t="shared" si="167"/>
        <v>3.7209302325581395</v>
      </c>
      <c r="J163" s="97">
        <v>177</v>
      </c>
      <c r="K163" s="96">
        <f t="shared" si="136"/>
        <v>3.2205240174672487</v>
      </c>
      <c r="L163" s="93">
        <v>2054</v>
      </c>
      <c r="M163" s="93">
        <v>1156</v>
      </c>
      <c r="N163" s="98">
        <f t="shared" si="137"/>
        <v>21.033478893740902</v>
      </c>
      <c r="O163" s="93">
        <v>684</v>
      </c>
      <c r="P163" s="93">
        <v>402</v>
      </c>
      <c r="Q163" s="94">
        <f t="shared" si="138"/>
        <v>7.3144104803493457</v>
      </c>
      <c r="R163" s="97">
        <f t="shared" si="168"/>
        <v>91</v>
      </c>
      <c r="S163" s="97">
        <v>91</v>
      </c>
      <c r="T163" s="96">
        <f t="shared" si="169"/>
        <v>100</v>
      </c>
      <c r="U163" s="95">
        <v>0</v>
      </c>
      <c r="V163" s="96">
        <f t="shared" si="170"/>
        <v>0</v>
      </c>
      <c r="W163" s="93">
        <v>29</v>
      </c>
      <c r="X163" s="93">
        <v>0</v>
      </c>
      <c r="Y163" s="93">
        <v>84</v>
      </c>
      <c r="Z163" s="99">
        <f t="shared" si="171"/>
        <v>1.5283842794759825</v>
      </c>
      <c r="AA163" s="93">
        <v>84</v>
      </c>
      <c r="AB163" s="31">
        <v>0</v>
      </c>
      <c r="AC163" s="99">
        <f t="shared" si="172"/>
        <v>1.5283842794759825</v>
      </c>
      <c r="AD163" s="100">
        <v>83.739541099528097</v>
      </c>
      <c r="AE163" s="101">
        <v>69.392277660266998</v>
      </c>
      <c r="AF163" s="101">
        <v>526.13120879120902</v>
      </c>
      <c r="AG163" s="101">
        <v>574.74551724137905</v>
      </c>
      <c r="AH163" s="96">
        <v>8</v>
      </c>
      <c r="AI163" s="102">
        <v>10</v>
      </c>
      <c r="AJ163" s="97">
        <v>20</v>
      </c>
      <c r="AK163" s="96">
        <f t="shared" si="173"/>
        <v>21.978021978021978</v>
      </c>
      <c r="AL163" s="93">
        <v>12</v>
      </c>
      <c r="AM163" s="93">
        <v>0</v>
      </c>
      <c r="AN163" s="39">
        <f t="shared" si="181"/>
        <v>41.379310344827587</v>
      </c>
      <c r="AO163" s="93">
        <v>19</v>
      </c>
      <c r="AP163" s="99">
        <f t="shared" si="174"/>
        <v>22.61904761904762</v>
      </c>
      <c r="AQ163" s="45">
        <v>11</v>
      </c>
      <c r="AR163" s="170">
        <v>0</v>
      </c>
      <c r="AS163" s="99">
        <f t="shared" si="182"/>
        <v>13.095238095238097</v>
      </c>
      <c r="AT163" s="93">
        <v>12</v>
      </c>
      <c r="AU163" s="162">
        <f t="shared" si="183"/>
        <v>0.21834061135371177</v>
      </c>
      <c r="AV163" s="96" t="s">
        <v>456</v>
      </c>
      <c r="AW163" s="97">
        <f t="shared" si="184"/>
        <v>100</v>
      </c>
      <c r="AX163" s="97">
        <f t="shared" si="185"/>
        <v>0</v>
      </c>
      <c r="AY163" s="96">
        <f t="shared" si="175"/>
        <v>1.8195050946142648</v>
      </c>
      <c r="AZ163" s="97">
        <v>12</v>
      </c>
      <c r="BA163" s="97">
        <v>88</v>
      </c>
      <c r="BB163" s="97">
        <v>0</v>
      </c>
      <c r="BC163" s="97">
        <v>0</v>
      </c>
      <c r="BD163" s="97">
        <v>0</v>
      </c>
      <c r="BE163" s="93">
        <v>0</v>
      </c>
      <c r="BF163" s="93">
        <f t="shared" si="176"/>
        <v>88</v>
      </c>
      <c r="BG163" s="93">
        <f t="shared" si="177"/>
        <v>0</v>
      </c>
      <c r="BH163" s="93">
        <v>0</v>
      </c>
      <c r="BI163" s="93">
        <v>88</v>
      </c>
      <c r="BJ163" s="93">
        <v>0</v>
      </c>
      <c r="BK163" s="93">
        <v>0</v>
      </c>
      <c r="BL163" s="103">
        <v>0</v>
      </c>
      <c r="BM163" s="103">
        <v>0</v>
      </c>
      <c r="BN163" s="103">
        <v>81</v>
      </c>
      <c r="BO163" s="103">
        <v>0</v>
      </c>
      <c r="BP163" s="94">
        <f t="shared" si="178"/>
        <v>1.4737991266375545</v>
      </c>
      <c r="BQ163" s="140">
        <v>4</v>
      </c>
      <c r="BR163" s="94">
        <f t="shared" si="179"/>
        <v>4.9382716049382713</v>
      </c>
      <c r="BS163" s="103">
        <f t="shared" si="139"/>
        <v>2</v>
      </c>
      <c r="BT163" s="103">
        <f t="shared" si="140"/>
        <v>31</v>
      </c>
      <c r="BU163" s="103">
        <f t="shared" si="141"/>
        <v>55</v>
      </c>
      <c r="BV163" s="103">
        <v>0</v>
      </c>
      <c r="BW163" s="103">
        <v>0</v>
      </c>
      <c r="BX163" s="103">
        <v>0</v>
      </c>
      <c r="BY163" s="103">
        <v>2</v>
      </c>
      <c r="BZ163" s="103">
        <v>31</v>
      </c>
      <c r="CA163" s="103">
        <v>55</v>
      </c>
      <c r="CB163" s="103">
        <v>0</v>
      </c>
      <c r="CC163" s="103">
        <v>0</v>
      </c>
      <c r="CD163" s="103">
        <v>0</v>
      </c>
      <c r="CE163" s="103">
        <f t="shared" si="142"/>
        <v>0</v>
      </c>
      <c r="CF163" s="103">
        <f t="shared" si="143"/>
        <v>0</v>
      </c>
      <c r="CG163" s="103">
        <f t="shared" si="144"/>
        <v>0</v>
      </c>
      <c r="CH163" s="91">
        <v>0</v>
      </c>
      <c r="CI163" s="91">
        <v>0</v>
      </c>
      <c r="CJ163" s="91">
        <v>0</v>
      </c>
      <c r="CK163" s="91">
        <v>0</v>
      </c>
      <c r="CL163" s="91">
        <v>0</v>
      </c>
      <c r="CM163" s="91">
        <v>0</v>
      </c>
      <c r="CN163" s="91">
        <v>0</v>
      </c>
      <c r="CO163" s="91">
        <v>0</v>
      </c>
      <c r="CP163" s="91">
        <v>0</v>
      </c>
      <c r="CQ163" s="103">
        <f t="shared" si="145"/>
        <v>2</v>
      </c>
      <c r="CR163" s="104">
        <f t="shared" si="146"/>
        <v>3.6390101892285302E-2</v>
      </c>
      <c r="CS163" s="103">
        <f t="shared" si="147"/>
        <v>2</v>
      </c>
      <c r="CT163" s="103">
        <f t="shared" si="148"/>
        <v>0</v>
      </c>
      <c r="CU163" s="103">
        <f t="shared" si="149"/>
        <v>2</v>
      </c>
      <c r="CV163" s="103">
        <f t="shared" si="150"/>
        <v>0</v>
      </c>
      <c r="CW163" s="103">
        <v>0</v>
      </c>
      <c r="CX163" s="103">
        <v>0</v>
      </c>
      <c r="CY163" s="103">
        <f t="shared" si="151"/>
        <v>2</v>
      </c>
      <c r="CZ163" s="103">
        <v>0</v>
      </c>
      <c r="DA163" s="103">
        <v>2</v>
      </c>
      <c r="DB163" s="103">
        <f t="shared" si="152"/>
        <v>0</v>
      </c>
      <c r="DC163" s="103">
        <v>0</v>
      </c>
      <c r="DD163" s="103">
        <v>0</v>
      </c>
      <c r="DE163" s="103">
        <f t="shared" si="153"/>
        <v>0</v>
      </c>
      <c r="DF163" s="103">
        <f t="shared" si="154"/>
        <v>0</v>
      </c>
      <c r="DG163" s="103">
        <f t="shared" si="155"/>
        <v>0</v>
      </c>
      <c r="DH163" s="103">
        <f t="shared" si="156"/>
        <v>0</v>
      </c>
      <c r="DI163" s="103">
        <v>0</v>
      </c>
      <c r="DJ163" s="103">
        <v>0</v>
      </c>
      <c r="DK163" s="103">
        <f t="shared" si="157"/>
        <v>0</v>
      </c>
      <c r="DL163" s="103">
        <v>0</v>
      </c>
      <c r="DM163" s="103">
        <v>0</v>
      </c>
      <c r="DN163" s="103">
        <f t="shared" si="158"/>
        <v>0</v>
      </c>
      <c r="DO163" s="103">
        <v>0</v>
      </c>
      <c r="DP163" s="103">
        <v>0</v>
      </c>
      <c r="DQ163" s="103">
        <f t="shared" si="159"/>
        <v>0</v>
      </c>
      <c r="DR163" s="103">
        <v>0</v>
      </c>
      <c r="DS163" s="103">
        <v>0</v>
      </c>
      <c r="DT163" s="103">
        <v>0</v>
      </c>
      <c r="DU163" s="103">
        <v>0</v>
      </c>
      <c r="DV163" s="105">
        <v>791.61500000000001</v>
      </c>
      <c r="DW163" s="105"/>
      <c r="DX163" s="103">
        <v>0</v>
      </c>
      <c r="DY163" s="103">
        <v>0</v>
      </c>
      <c r="DZ163" s="103">
        <v>0</v>
      </c>
      <c r="EA163" s="103">
        <f t="shared" si="160"/>
        <v>1</v>
      </c>
      <c r="EB163" s="104">
        <f t="shared" si="186"/>
        <v>50</v>
      </c>
      <c r="EC163" s="103">
        <f t="shared" si="161"/>
        <v>1</v>
      </c>
      <c r="ED163" s="103">
        <f t="shared" si="162"/>
        <v>0</v>
      </c>
      <c r="EE163" s="103">
        <f t="shared" si="163"/>
        <v>0</v>
      </c>
      <c r="EF163" s="103">
        <v>1</v>
      </c>
      <c r="EG163" s="103">
        <v>0</v>
      </c>
      <c r="EH163" s="103">
        <v>0</v>
      </c>
      <c r="EI163" s="103">
        <v>0</v>
      </c>
      <c r="EJ163" s="103">
        <v>0</v>
      </c>
      <c r="EK163" s="103">
        <v>0</v>
      </c>
      <c r="EL163" s="103">
        <v>0</v>
      </c>
      <c r="EM163" s="103">
        <v>0</v>
      </c>
      <c r="EN163" s="103">
        <v>0</v>
      </c>
      <c r="EO163" s="103">
        <f t="shared" si="187"/>
        <v>1</v>
      </c>
      <c r="EP163" s="104">
        <f t="shared" si="188"/>
        <v>50</v>
      </c>
      <c r="EQ163" s="103">
        <v>6</v>
      </c>
      <c r="ER163" s="103">
        <f t="shared" si="164"/>
        <v>2</v>
      </c>
      <c r="ES163" s="94">
        <f t="shared" si="180"/>
        <v>33.333333333333329</v>
      </c>
      <c r="ET163" s="103">
        <v>1</v>
      </c>
      <c r="EU163" s="103">
        <v>0</v>
      </c>
      <c r="EV163" s="103">
        <v>1</v>
      </c>
      <c r="EW163" s="103">
        <v>0</v>
      </c>
      <c r="EX163" s="105">
        <v>386.83499999999998</v>
      </c>
      <c r="EY163" s="105">
        <v>298.45999999999998</v>
      </c>
      <c r="EZ163" s="105">
        <v>475.21</v>
      </c>
      <c r="FA163" s="91">
        <v>0</v>
      </c>
    </row>
    <row r="164" spans="1:157" s="109" customFormat="1">
      <c r="A164" s="26" t="s">
        <v>173</v>
      </c>
      <c r="B164" s="26" t="s">
        <v>209</v>
      </c>
      <c r="C164" s="29" t="s">
        <v>30</v>
      </c>
      <c r="D164" s="31">
        <v>6860</v>
      </c>
      <c r="E164" s="31">
        <f t="shared" si="165"/>
        <v>257</v>
      </c>
      <c r="F164" s="33">
        <v>257</v>
      </c>
      <c r="G164" s="34">
        <f t="shared" si="166"/>
        <v>100</v>
      </c>
      <c r="H164" s="32">
        <v>0</v>
      </c>
      <c r="I164" s="30">
        <f t="shared" si="167"/>
        <v>0</v>
      </c>
      <c r="J164" s="32">
        <v>197</v>
      </c>
      <c r="K164" s="30">
        <f t="shared" si="136"/>
        <v>2.8717201166180759</v>
      </c>
      <c r="L164" s="31">
        <v>3684</v>
      </c>
      <c r="M164" s="31">
        <v>1496</v>
      </c>
      <c r="N164" s="90">
        <f t="shared" si="137"/>
        <v>21.807580174927114</v>
      </c>
      <c r="O164" s="31">
        <v>697</v>
      </c>
      <c r="P164" s="31">
        <v>411</v>
      </c>
      <c r="Q164" s="34">
        <f t="shared" si="138"/>
        <v>5.9912536443148685</v>
      </c>
      <c r="R164" s="32">
        <f t="shared" si="168"/>
        <v>149</v>
      </c>
      <c r="S164" s="32">
        <v>148</v>
      </c>
      <c r="T164" s="30">
        <f t="shared" si="169"/>
        <v>99.328859060402692</v>
      </c>
      <c r="U164" s="32">
        <v>1</v>
      </c>
      <c r="V164" s="30">
        <f t="shared" si="170"/>
        <v>0.67114093959731547</v>
      </c>
      <c r="W164" s="33">
        <v>25</v>
      </c>
      <c r="X164" s="33">
        <v>0</v>
      </c>
      <c r="Y164" s="33">
        <v>102</v>
      </c>
      <c r="Z164" s="39">
        <f t="shared" si="171"/>
        <v>1.4868804664723032</v>
      </c>
      <c r="AA164" s="33">
        <v>102</v>
      </c>
      <c r="AB164" s="31">
        <v>0</v>
      </c>
      <c r="AC164" s="39">
        <f t="shared" si="172"/>
        <v>1.4868804664723032</v>
      </c>
      <c r="AD164" s="42">
        <v>64.604647665210138</v>
      </c>
      <c r="AE164" s="38">
        <v>69.025829379509389</v>
      </c>
      <c r="AF164" s="38">
        <v>345.51270270270277</v>
      </c>
      <c r="AG164" s="38">
        <v>385.8064</v>
      </c>
      <c r="AH164" s="30">
        <v>5.506756756756757</v>
      </c>
      <c r="AI164" s="40">
        <v>7.16</v>
      </c>
      <c r="AJ164" s="41">
        <v>56</v>
      </c>
      <c r="AK164" s="30">
        <f t="shared" si="173"/>
        <v>37.837837837837839</v>
      </c>
      <c r="AL164" s="31">
        <v>12</v>
      </c>
      <c r="AM164" s="31">
        <v>0</v>
      </c>
      <c r="AN164" s="39">
        <f t="shared" si="181"/>
        <v>48</v>
      </c>
      <c r="AO164" s="31">
        <v>44</v>
      </c>
      <c r="AP164" s="39">
        <f t="shared" si="174"/>
        <v>43.137254901960787</v>
      </c>
      <c r="AQ164" s="45">
        <v>11</v>
      </c>
      <c r="AR164" s="169">
        <v>0</v>
      </c>
      <c r="AS164" s="39">
        <f t="shared" si="182"/>
        <v>10.784313725490197</v>
      </c>
      <c r="AT164" s="31">
        <v>2</v>
      </c>
      <c r="AU164" s="156">
        <f t="shared" si="183"/>
        <v>2.9154518950437316E-2</v>
      </c>
      <c r="AV164" s="96" t="s">
        <v>456</v>
      </c>
      <c r="AW164" s="41">
        <f t="shared" si="184"/>
        <v>56</v>
      </c>
      <c r="AX164" s="41">
        <f t="shared" si="185"/>
        <v>0</v>
      </c>
      <c r="AY164" s="30">
        <f t="shared" si="175"/>
        <v>0.81632653061224492</v>
      </c>
      <c r="AZ164" s="43">
        <v>0</v>
      </c>
      <c r="BA164" s="43">
        <v>56</v>
      </c>
      <c r="BB164" s="43">
        <v>0</v>
      </c>
      <c r="BC164" s="41">
        <v>0</v>
      </c>
      <c r="BD164" s="41">
        <v>0</v>
      </c>
      <c r="BE164" s="31">
        <v>0</v>
      </c>
      <c r="BF164" s="31">
        <f t="shared" si="176"/>
        <v>42</v>
      </c>
      <c r="BG164" s="31">
        <f t="shared" si="177"/>
        <v>0</v>
      </c>
      <c r="BH164" s="31">
        <v>0</v>
      </c>
      <c r="BI164" s="31">
        <v>42</v>
      </c>
      <c r="BJ164" s="31">
        <v>0</v>
      </c>
      <c r="BK164" s="31">
        <v>0</v>
      </c>
      <c r="BL164" s="45">
        <v>0</v>
      </c>
      <c r="BM164" s="45">
        <v>0</v>
      </c>
      <c r="BN164" s="45">
        <v>42</v>
      </c>
      <c r="BO164" s="45">
        <v>0</v>
      </c>
      <c r="BP164" s="34">
        <f t="shared" si="178"/>
        <v>0.61224489795918369</v>
      </c>
      <c r="BQ164" s="134">
        <v>2</v>
      </c>
      <c r="BR164" s="94">
        <f t="shared" si="179"/>
        <v>4.7619047619047619</v>
      </c>
      <c r="BS164" s="45">
        <f t="shared" si="139"/>
        <v>3</v>
      </c>
      <c r="BT164" s="45">
        <f t="shared" si="140"/>
        <v>2</v>
      </c>
      <c r="BU164" s="45">
        <f t="shared" si="141"/>
        <v>37</v>
      </c>
      <c r="BV164" s="46">
        <v>0</v>
      </c>
      <c r="BW164" s="46">
        <v>0</v>
      </c>
      <c r="BX164" s="46">
        <v>0</v>
      </c>
      <c r="BY164" s="46">
        <v>3</v>
      </c>
      <c r="BZ164" s="46">
        <v>2</v>
      </c>
      <c r="CA164" s="46">
        <v>37</v>
      </c>
      <c r="CB164" s="46">
        <v>0</v>
      </c>
      <c r="CC164" s="46">
        <v>0</v>
      </c>
      <c r="CD164" s="46">
        <v>0</v>
      </c>
      <c r="CE164" s="45">
        <f t="shared" si="142"/>
        <v>0</v>
      </c>
      <c r="CF164" s="45">
        <f t="shared" si="143"/>
        <v>0</v>
      </c>
      <c r="CG164" s="45">
        <f t="shared" si="144"/>
        <v>0</v>
      </c>
      <c r="CH164" s="46">
        <v>0</v>
      </c>
      <c r="CI164" s="46">
        <v>0</v>
      </c>
      <c r="CJ164" s="46">
        <v>0</v>
      </c>
      <c r="CK164" s="46">
        <v>0</v>
      </c>
      <c r="CL164" s="46">
        <v>0</v>
      </c>
      <c r="CM164" s="46">
        <v>0</v>
      </c>
      <c r="CN164" s="46">
        <v>0</v>
      </c>
      <c r="CO164" s="46">
        <v>0</v>
      </c>
      <c r="CP164" s="46">
        <v>0</v>
      </c>
      <c r="CQ164" s="45">
        <f t="shared" si="145"/>
        <v>3</v>
      </c>
      <c r="CR164" s="47">
        <f t="shared" si="146"/>
        <v>4.3731778425655975E-2</v>
      </c>
      <c r="CS164" s="45">
        <f t="shared" si="147"/>
        <v>2</v>
      </c>
      <c r="CT164" s="45">
        <f t="shared" si="148"/>
        <v>0</v>
      </c>
      <c r="CU164" s="45">
        <f t="shared" si="149"/>
        <v>2</v>
      </c>
      <c r="CV164" s="45">
        <f t="shared" si="150"/>
        <v>0</v>
      </c>
      <c r="CW164" s="45">
        <v>0</v>
      </c>
      <c r="CX164" s="45">
        <v>0</v>
      </c>
      <c r="CY164" s="45">
        <f t="shared" si="151"/>
        <v>2</v>
      </c>
      <c r="CZ164" s="45">
        <v>0</v>
      </c>
      <c r="DA164" s="45">
        <v>2</v>
      </c>
      <c r="DB164" s="45">
        <f t="shared" si="152"/>
        <v>0</v>
      </c>
      <c r="DC164" s="45">
        <v>0</v>
      </c>
      <c r="DD164" s="45">
        <v>0</v>
      </c>
      <c r="DE164" s="45">
        <f t="shared" si="153"/>
        <v>0</v>
      </c>
      <c r="DF164" s="45">
        <f t="shared" si="154"/>
        <v>0</v>
      </c>
      <c r="DG164" s="45">
        <f t="shared" si="155"/>
        <v>0</v>
      </c>
      <c r="DH164" s="45">
        <f t="shared" si="156"/>
        <v>0</v>
      </c>
      <c r="DI164" s="45">
        <v>0</v>
      </c>
      <c r="DJ164" s="45">
        <v>0</v>
      </c>
      <c r="DK164" s="45">
        <f t="shared" si="157"/>
        <v>0</v>
      </c>
      <c r="DL164" s="45">
        <v>0</v>
      </c>
      <c r="DM164" s="45">
        <v>0</v>
      </c>
      <c r="DN164" s="45">
        <f t="shared" si="158"/>
        <v>0</v>
      </c>
      <c r="DO164" s="45">
        <v>0</v>
      </c>
      <c r="DP164" s="45">
        <v>0</v>
      </c>
      <c r="DQ164" s="45">
        <f t="shared" si="159"/>
        <v>1</v>
      </c>
      <c r="DR164" s="45">
        <v>0</v>
      </c>
      <c r="DS164" s="45">
        <v>0</v>
      </c>
      <c r="DT164" s="45">
        <v>1</v>
      </c>
      <c r="DU164" s="45">
        <v>0</v>
      </c>
      <c r="DV164" s="48">
        <v>476.75</v>
      </c>
      <c r="DW164" s="48">
        <v>329.54</v>
      </c>
      <c r="DX164" s="45">
        <v>7</v>
      </c>
      <c r="DY164" s="45">
        <v>0</v>
      </c>
      <c r="DZ164" s="45">
        <v>0</v>
      </c>
      <c r="EA164" s="45">
        <f t="shared" si="160"/>
        <v>1</v>
      </c>
      <c r="EB164" s="47">
        <f t="shared" si="186"/>
        <v>33.333333333333329</v>
      </c>
      <c r="EC164" s="45">
        <f t="shared" si="161"/>
        <v>0</v>
      </c>
      <c r="ED164" s="45">
        <f t="shared" si="162"/>
        <v>0</v>
      </c>
      <c r="EE164" s="45">
        <f t="shared" si="163"/>
        <v>1</v>
      </c>
      <c r="EF164" s="45">
        <v>0</v>
      </c>
      <c r="EG164" s="45">
        <v>0</v>
      </c>
      <c r="EH164" s="45">
        <v>1</v>
      </c>
      <c r="EI164" s="45">
        <v>0</v>
      </c>
      <c r="EJ164" s="45">
        <v>0</v>
      </c>
      <c r="EK164" s="45">
        <v>0</v>
      </c>
      <c r="EL164" s="45">
        <v>0</v>
      </c>
      <c r="EM164" s="45">
        <v>0</v>
      </c>
      <c r="EN164" s="45">
        <v>0</v>
      </c>
      <c r="EO164" s="45">
        <f t="shared" si="187"/>
        <v>2</v>
      </c>
      <c r="EP164" s="47">
        <f t="shared" si="188"/>
        <v>66.666666666666657</v>
      </c>
      <c r="EQ164" s="45">
        <v>8</v>
      </c>
      <c r="ER164" s="45">
        <f t="shared" si="164"/>
        <v>4</v>
      </c>
      <c r="ES164" s="34">
        <f t="shared" si="180"/>
        <v>50</v>
      </c>
      <c r="ET164" s="45">
        <v>3</v>
      </c>
      <c r="EU164" s="45">
        <v>0</v>
      </c>
      <c r="EV164" s="45">
        <v>1</v>
      </c>
      <c r="EW164" s="45">
        <v>0</v>
      </c>
      <c r="EX164" s="48">
        <v>635</v>
      </c>
      <c r="EY164" s="48">
        <v>203</v>
      </c>
      <c r="EZ164" s="48">
        <v>1192</v>
      </c>
      <c r="FA164" s="46">
        <v>0</v>
      </c>
    </row>
    <row r="165" spans="1:157" s="109" customFormat="1">
      <c r="A165" s="91" t="s">
        <v>299</v>
      </c>
      <c r="B165" s="91" t="s">
        <v>390</v>
      </c>
      <c r="C165" s="92" t="s">
        <v>32</v>
      </c>
      <c r="D165" s="93">
        <v>5125</v>
      </c>
      <c r="E165" s="93">
        <f t="shared" si="165"/>
        <v>83</v>
      </c>
      <c r="F165" s="93">
        <v>79</v>
      </c>
      <c r="G165" s="94">
        <f t="shared" si="166"/>
        <v>95.180722891566262</v>
      </c>
      <c r="H165" s="95">
        <v>4</v>
      </c>
      <c r="I165" s="96">
        <f t="shared" si="167"/>
        <v>4.8192771084337354</v>
      </c>
      <c r="J165" s="97">
        <v>78</v>
      </c>
      <c r="K165" s="96">
        <f t="shared" si="136"/>
        <v>1.5219512195121951</v>
      </c>
      <c r="L165" s="93">
        <v>1767</v>
      </c>
      <c r="M165" s="93">
        <v>1013</v>
      </c>
      <c r="N165" s="98">
        <f t="shared" si="137"/>
        <v>19.765853658536585</v>
      </c>
      <c r="O165" s="93">
        <v>536</v>
      </c>
      <c r="P165" s="93">
        <v>343</v>
      </c>
      <c r="Q165" s="94">
        <f t="shared" si="138"/>
        <v>6.6926829268292689</v>
      </c>
      <c r="R165" s="97">
        <f t="shared" si="168"/>
        <v>67</v>
      </c>
      <c r="S165" s="97">
        <v>66</v>
      </c>
      <c r="T165" s="96">
        <f t="shared" si="169"/>
        <v>98.507462686567166</v>
      </c>
      <c r="U165" s="95">
        <v>1</v>
      </c>
      <c r="V165" s="96">
        <f t="shared" si="170"/>
        <v>1.4925373134328357</v>
      </c>
      <c r="W165" s="93">
        <v>27</v>
      </c>
      <c r="X165" s="93">
        <v>0</v>
      </c>
      <c r="Y165" s="93">
        <v>64</v>
      </c>
      <c r="Z165" s="99">
        <f t="shared" si="171"/>
        <v>1.248780487804878</v>
      </c>
      <c r="AA165" s="93">
        <v>64</v>
      </c>
      <c r="AB165" s="31">
        <v>0</v>
      </c>
      <c r="AC165" s="99">
        <f t="shared" si="172"/>
        <v>1.248780487804878</v>
      </c>
      <c r="AD165" s="100">
        <v>88.628555664873801</v>
      </c>
      <c r="AE165" s="101">
        <v>70.298081128747796</v>
      </c>
      <c r="AF165" s="101">
        <v>407.49772727272699</v>
      </c>
      <c r="AG165" s="101">
        <v>400.64666666666699</v>
      </c>
      <c r="AH165" s="96">
        <v>5</v>
      </c>
      <c r="AI165" s="102">
        <v>6</v>
      </c>
      <c r="AJ165" s="97">
        <v>16</v>
      </c>
      <c r="AK165" s="96">
        <f t="shared" si="173"/>
        <v>24.242424242424242</v>
      </c>
      <c r="AL165" s="93">
        <v>6</v>
      </c>
      <c r="AM165" s="93">
        <v>0</v>
      </c>
      <c r="AN165" s="39">
        <f t="shared" si="181"/>
        <v>22.222222222222221</v>
      </c>
      <c r="AO165" s="93">
        <v>16</v>
      </c>
      <c r="AP165" s="99">
        <f t="shared" si="174"/>
        <v>25</v>
      </c>
      <c r="AQ165" s="45">
        <v>6</v>
      </c>
      <c r="AR165" s="170">
        <v>0</v>
      </c>
      <c r="AS165" s="99">
        <f t="shared" si="182"/>
        <v>9.375</v>
      </c>
      <c r="AT165" s="93">
        <v>13</v>
      </c>
      <c r="AU165" s="162">
        <f t="shared" si="183"/>
        <v>0.25365853658536586</v>
      </c>
      <c r="AV165" s="96" t="s">
        <v>456</v>
      </c>
      <c r="AW165" s="97">
        <f t="shared" si="184"/>
        <v>67</v>
      </c>
      <c r="AX165" s="97">
        <f t="shared" si="185"/>
        <v>0</v>
      </c>
      <c r="AY165" s="96">
        <f t="shared" si="175"/>
        <v>1.3073170731707318</v>
      </c>
      <c r="AZ165" s="97">
        <v>5</v>
      </c>
      <c r="BA165" s="97">
        <v>62</v>
      </c>
      <c r="BB165" s="97">
        <v>0</v>
      </c>
      <c r="BC165" s="97">
        <v>0</v>
      </c>
      <c r="BD165" s="97">
        <v>0</v>
      </c>
      <c r="BE165" s="93">
        <v>0</v>
      </c>
      <c r="BF165" s="93">
        <f t="shared" si="176"/>
        <v>59</v>
      </c>
      <c r="BG165" s="93">
        <f t="shared" si="177"/>
        <v>0</v>
      </c>
      <c r="BH165" s="93">
        <v>0</v>
      </c>
      <c r="BI165" s="93">
        <v>59</v>
      </c>
      <c r="BJ165" s="93">
        <v>0</v>
      </c>
      <c r="BK165" s="93">
        <v>0</v>
      </c>
      <c r="BL165" s="103">
        <v>0</v>
      </c>
      <c r="BM165" s="103">
        <v>0</v>
      </c>
      <c r="BN165" s="103">
        <v>57</v>
      </c>
      <c r="BO165" s="103">
        <v>0</v>
      </c>
      <c r="BP165" s="94">
        <f t="shared" si="178"/>
        <v>1.1121951219512194</v>
      </c>
      <c r="BQ165" s="140">
        <v>6</v>
      </c>
      <c r="BR165" s="94">
        <f t="shared" si="179"/>
        <v>10.526315789473683</v>
      </c>
      <c r="BS165" s="103">
        <f t="shared" si="139"/>
        <v>0</v>
      </c>
      <c r="BT165" s="103">
        <f t="shared" si="140"/>
        <v>17</v>
      </c>
      <c r="BU165" s="103">
        <f t="shared" si="141"/>
        <v>42</v>
      </c>
      <c r="BV165" s="103">
        <v>0</v>
      </c>
      <c r="BW165" s="103">
        <v>0</v>
      </c>
      <c r="BX165" s="103">
        <v>0</v>
      </c>
      <c r="BY165" s="103">
        <v>0</v>
      </c>
      <c r="BZ165" s="103">
        <v>17</v>
      </c>
      <c r="CA165" s="103">
        <v>42</v>
      </c>
      <c r="CB165" s="103">
        <v>0</v>
      </c>
      <c r="CC165" s="103">
        <v>0</v>
      </c>
      <c r="CD165" s="103">
        <v>0</v>
      </c>
      <c r="CE165" s="103">
        <f t="shared" si="142"/>
        <v>0</v>
      </c>
      <c r="CF165" s="103">
        <f t="shared" si="143"/>
        <v>0</v>
      </c>
      <c r="CG165" s="103">
        <f t="shared" si="144"/>
        <v>0</v>
      </c>
      <c r="CH165" s="91">
        <v>0</v>
      </c>
      <c r="CI165" s="91">
        <v>0</v>
      </c>
      <c r="CJ165" s="91">
        <v>0</v>
      </c>
      <c r="CK165" s="91">
        <v>0</v>
      </c>
      <c r="CL165" s="91">
        <v>0</v>
      </c>
      <c r="CM165" s="91">
        <v>0</v>
      </c>
      <c r="CN165" s="91">
        <v>0</v>
      </c>
      <c r="CO165" s="91">
        <v>0</v>
      </c>
      <c r="CP165" s="91">
        <v>0</v>
      </c>
      <c r="CQ165" s="103">
        <f t="shared" si="145"/>
        <v>1</v>
      </c>
      <c r="CR165" s="104">
        <f t="shared" si="146"/>
        <v>1.9512195121951219E-2</v>
      </c>
      <c r="CS165" s="103">
        <f t="shared" si="147"/>
        <v>1</v>
      </c>
      <c r="CT165" s="103">
        <f t="shared" si="148"/>
        <v>0</v>
      </c>
      <c r="CU165" s="103">
        <f t="shared" si="149"/>
        <v>1</v>
      </c>
      <c r="CV165" s="103">
        <f t="shared" si="150"/>
        <v>0</v>
      </c>
      <c r="CW165" s="103">
        <v>0</v>
      </c>
      <c r="CX165" s="103">
        <v>0</v>
      </c>
      <c r="CY165" s="103">
        <f t="shared" si="151"/>
        <v>1</v>
      </c>
      <c r="CZ165" s="103">
        <v>0</v>
      </c>
      <c r="DA165" s="103">
        <v>1</v>
      </c>
      <c r="DB165" s="103">
        <f t="shared" si="152"/>
        <v>0</v>
      </c>
      <c r="DC165" s="103">
        <v>0</v>
      </c>
      <c r="DD165" s="103">
        <v>0</v>
      </c>
      <c r="DE165" s="103">
        <f t="shared" si="153"/>
        <v>0</v>
      </c>
      <c r="DF165" s="103">
        <f t="shared" si="154"/>
        <v>0</v>
      </c>
      <c r="DG165" s="103">
        <f t="shared" si="155"/>
        <v>0</v>
      </c>
      <c r="DH165" s="103">
        <f t="shared" si="156"/>
        <v>0</v>
      </c>
      <c r="DI165" s="103">
        <v>0</v>
      </c>
      <c r="DJ165" s="103">
        <v>0</v>
      </c>
      <c r="DK165" s="103">
        <f t="shared" si="157"/>
        <v>0</v>
      </c>
      <c r="DL165" s="103">
        <v>0</v>
      </c>
      <c r="DM165" s="103">
        <v>0</v>
      </c>
      <c r="DN165" s="103">
        <f t="shared" si="158"/>
        <v>0</v>
      </c>
      <c r="DO165" s="103">
        <v>0</v>
      </c>
      <c r="DP165" s="103">
        <v>0</v>
      </c>
      <c r="DQ165" s="103">
        <f t="shared" si="159"/>
        <v>0</v>
      </c>
      <c r="DR165" s="103">
        <v>0</v>
      </c>
      <c r="DS165" s="103">
        <v>0</v>
      </c>
      <c r="DT165" s="103">
        <v>0</v>
      </c>
      <c r="DU165" s="103">
        <v>0</v>
      </c>
      <c r="DV165" s="105">
        <v>761.82500000000005</v>
      </c>
      <c r="DW165" s="105"/>
      <c r="DX165" s="103">
        <v>6</v>
      </c>
      <c r="DY165" s="103">
        <v>0</v>
      </c>
      <c r="DZ165" s="103">
        <v>0</v>
      </c>
      <c r="EA165" s="103">
        <f t="shared" si="160"/>
        <v>1</v>
      </c>
      <c r="EB165" s="104">
        <f t="shared" si="186"/>
        <v>100</v>
      </c>
      <c r="EC165" s="103">
        <f t="shared" si="161"/>
        <v>1</v>
      </c>
      <c r="ED165" s="103">
        <f t="shared" si="162"/>
        <v>0</v>
      </c>
      <c r="EE165" s="103">
        <f t="shared" si="163"/>
        <v>0</v>
      </c>
      <c r="EF165" s="103">
        <v>1</v>
      </c>
      <c r="EG165" s="103">
        <v>0</v>
      </c>
      <c r="EH165" s="103">
        <v>0</v>
      </c>
      <c r="EI165" s="103">
        <v>0</v>
      </c>
      <c r="EJ165" s="103">
        <v>0</v>
      </c>
      <c r="EK165" s="103">
        <v>0</v>
      </c>
      <c r="EL165" s="103">
        <v>0</v>
      </c>
      <c r="EM165" s="103">
        <v>0</v>
      </c>
      <c r="EN165" s="103">
        <v>0</v>
      </c>
      <c r="EO165" s="103">
        <f t="shared" si="187"/>
        <v>0</v>
      </c>
      <c r="EP165" s="104">
        <f t="shared" si="188"/>
        <v>0</v>
      </c>
      <c r="EQ165" s="103">
        <v>4</v>
      </c>
      <c r="ER165" s="103">
        <f t="shared" si="164"/>
        <v>2</v>
      </c>
      <c r="ES165" s="94">
        <f t="shared" si="180"/>
        <v>50</v>
      </c>
      <c r="ET165" s="103">
        <v>2</v>
      </c>
      <c r="EU165" s="103">
        <v>0</v>
      </c>
      <c r="EV165" s="103">
        <v>0</v>
      </c>
      <c r="EW165" s="103">
        <v>0</v>
      </c>
      <c r="EX165" s="105">
        <v>1407.04</v>
      </c>
      <c r="EY165" s="105">
        <v>1243.56</v>
      </c>
      <c r="EZ165" s="105">
        <v>1570.52</v>
      </c>
      <c r="FA165" s="91">
        <v>0</v>
      </c>
    </row>
    <row r="166" spans="1:157" s="109" customFormat="1">
      <c r="A166" s="91" t="s">
        <v>300</v>
      </c>
      <c r="B166" s="91" t="s">
        <v>390</v>
      </c>
      <c r="C166" s="92" t="s">
        <v>31</v>
      </c>
      <c r="D166" s="93">
        <v>9901</v>
      </c>
      <c r="E166" s="93">
        <f t="shared" si="165"/>
        <v>349</v>
      </c>
      <c r="F166" s="93">
        <v>332</v>
      </c>
      <c r="G166" s="94">
        <f t="shared" si="166"/>
        <v>95.128939828080235</v>
      </c>
      <c r="H166" s="95">
        <v>17</v>
      </c>
      <c r="I166" s="96">
        <f t="shared" si="167"/>
        <v>4.8710601719197708</v>
      </c>
      <c r="J166" s="97">
        <v>292</v>
      </c>
      <c r="K166" s="96">
        <f t="shared" si="136"/>
        <v>2.9491970508029492</v>
      </c>
      <c r="L166" s="93">
        <v>5309</v>
      </c>
      <c r="M166" s="93">
        <v>2722</v>
      </c>
      <c r="N166" s="98">
        <f t="shared" si="137"/>
        <v>27.492172507827494</v>
      </c>
      <c r="O166" s="93">
        <v>2122</v>
      </c>
      <c r="P166" s="93">
        <v>1118</v>
      </c>
      <c r="Q166" s="94">
        <f t="shared" si="138"/>
        <v>11.291788708211293</v>
      </c>
      <c r="R166" s="97">
        <f t="shared" si="168"/>
        <v>343</v>
      </c>
      <c r="S166" s="97">
        <v>342</v>
      </c>
      <c r="T166" s="96">
        <f t="shared" si="169"/>
        <v>99.708454810495624</v>
      </c>
      <c r="U166" s="95">
        <v>1</v>
      </c>
      <c r="V166" s="96">
        <f t="shared" si="170"/>
        <v>0.29154518950437319</v>
      </c>
      <c r="W166" s="93">
        <v>116</v>
      </c>
      <c r="X166" s="93">
        <v>3</v>
      </c>
      <c r="Y166" s="93">
        <v>279</v>
      </c>
      <c r="Z166" s="99">
        <f t="shared" si="171"/>
        <v>2.817897182102818</v>
      </c>
      <c r="AA166" s="93">
        <v>279</v>
      </c>
      <c r="AB166" s="31">
        <v>1</v>
      </c>
      <c r="AC166" s="99">
        <f t="shared" si="172"/>
        <v>2.8279971720028283</v>
      </c>
      <c r="AD166" s="100">
        <v>105.706830430788</v>
      </c>
      <c r="AE166" s="101">
        <v>93.812112639327097</v>
      </c>
      <c r="AF166" s="101">
        <v>677.89108187134502</v>
      </c>
      <c r="AG166" s="101">
        <v>932.74655172413804</v>
      </c>
      <c r="AH166" s="96">
        <v>8</v>
      </c>
      <c r="AI166" s="102">
        <v>13</v>
      </c>
      <c r="AJ166" s="97">
        <v>86</v>
      </c>
      <c r="AK166" s="96">
        <f t="shared" si="173"/>
        <v>25.146198830409354</v>
      </c>
      <c r="AL166" s="93">
        <v>44</v>
      </c>
      <c r="AM166" s="93">
        <v>2</v>
      </c>
      <c r="AN166" s="39">
        <f t="shared" si="181"/>
        <v>38.655462184873954</v>
      </c>
      <c r="AO166" s="93">
        <v>79</v>
      </c>
      <c r="AP166" s="99">
        <f t="shared" si="174"/>
        <v>28.31541218637993</v>
      </c>
      <c r="AQ166" s="45">
        <v>39</v>
      </c>
      <c r="AR166" s="170">
        <v>1</v>
      </c>
      <c r="AS166" s="99">
        <f t="shared" si="182"/>
        <v>14.336917562724013</v>
      </c>
      <c r="AT166" s="93">
        <v>22</v>
      </c>
      <c r="AU166" s="162">
        <f t="shared" si="183"/>
        <v>0.22219977780022221</v>
      </c>
      <c r="AV166" s="96" t="s">
        <v>456</v>
      </c>
      <c r="AW166" s="97">
        <f t="shared" si="184"/>
        <v>318</v>
      </c>
      <c r="AX166" s="97">
        <f t="shared" si="185"/>
        <v>3</v>
      </c>
      <c r="AY166" s="96">
        <f t="shared" si="175"/>
        <v>3.242096757903242</v>
      </c>
      <c r="AZ166" s="97">
        <v>21</v>
      </c>
      <c r="BA166" s="97">
        <v>297</v>
      </c>
      <c r="BB166" s="97">
        <v>0</v>
      </c>
      <c r="BC166" s="97">
        <v>0</v>
      </c>
      <c r="BD166" s="97">
        <v>3</v>
      </c>
      <c r="BE166" s="93">
        <v>0</v>
      </c>
      <c r="BF166" s="93">
        <f t="shared" si="176"/>
        <v>297</v>
      </c>
      <c r="BG166" s="93">
        <f t="shared" si="177"/>
        <v>3</v>
      </c>
      <c r="BH166" s="93">
        <v>0</v>
      </c>
      <c r="BI166" s="93">
        <v>297</v>
      </c>
      <c r="BJ166" s="93">
        <v>0</v>
      </c>
      <c r="BK166" s="93">
        <v>0</v>
      </c>
      <c r="BL166" s="103">
        <v>3</v>
      </c>
      <c r="BM166" s="103">
        <v>0</v>
      </c>
      <c r="BN166" s="103">
        <v>255</v>
      </c>
      <c r="BO166" s="103">
        <v>3</v>
      </c>
      <c r="BP166" s="94">
        <f t="shared" si="178"/>
        <v>2.605797394202606</v>
      </c>
      <c r="BQ166" s="140">
        <v>85</v>
      </c>
      <c r="BR166" s="94">
        <f t="shared" si="179"/>
        <v>32.945736434108525</v>
      </c>
      <c r="BS166" s="103">
        <f t="shared" si="139"/>
        <v>0</v>
      </c>
      <c r="BT166" s="103">
        <f t="shared" si="140"/>
        <v>128</v>
      </c>
      <c r="BU166" s="103">
        <f t="shared" si="141"/>
        <v>169</v>
      </c>
      <c r="BV166" s="103">
        <v>0</v>
      </c>
      <c r="BW166" s="103">
        <v>0</v>
      </c>
      <c r="BX166" s="103">
        <v>0</v>
      </c>
      <c r="BY166" s="103">
        <v>0</v>
      </c>
      <c r="BZ166" s="103">
        <v>128</v>
      </c>
      <c r="CA166" s="103">
        <v>169</v>
      </c>
      <c r="CB166" s="103">
        <v>0</v>
      </c>
      <c r="CC166" s="103">
        <v>0</v>
      </c>
      <c r="CD166" s="103">
        <v>0</v>
      </c>
      <c r="CE166" s="103">
        <f t="shared" si="142"/>
        <v>0</v>
      </c>
      <c r="CF166" s="103">
        <f t="shared" si="143"/>
        <v>2</v>
      </c>
      <c r="CG166" s="103">
        <f t="shared" si="144"/>
        <v>1</v>
      </c>
      <c r="CH166" s="91">
        <v>0</v>
      </c>
      <c r="CI166" s="91">
        <v>0</v>
      </c>
      <c r="CJ166" s="91">
        <v>0</v>
      </c>
      <c r="CK166" s="91">
        <v>0</v>
      </c>
      <c r="CL166" s="91">
        <v>2</v>
      </c>
      <c r="CM166" s="91">
        <v>1</v>
      </c>
      <c r="CN166" s="91">
        <v>0</v>
      </c>
      <c r="CO166" s="91">
        <v>0</v>
      </c>
      <c r="CP166" s="91">
        <v>0</v>
      </c>
      <c r="CQ166" s="103">
        <f t="shared" si="145"/>
        <v>16</v>
      </c>
      <c r="CR166" s="104">
        <f t="shared" si="146"/>
        <v>0.16159983840016162</v>
      </c>
      <c r="CS166" s="103">
        <f t="shared" si="147"/>
        <v>13</v>
      </c>
      <c r="CT166" s="103">
        <f t="shared" si="148"/>
        <v>0</v>
      </c>
      <c r="CU166" s="103">
        <f t="shared" si="149"/>
        <v>13</v>
      </c>
      <c r="CV166" s="103">
        <f t="shared" si="150"/>
        <v>0</v>
      </c>
      <c r="CW166" s="103">
        <v>0</v>
      </c>
      <c r="CX166" s="103">
        <v>0</v>
      </c>
      <c r="CY166" s="103">
        <f t="shared" si="151"/>
        <v>13</v>
      </c>
      <c r="CZ166" s="103">
        <v>0</v>
      </c>
      <c r="DA166" s="103">
        <v>13</v>
      </c>
      <c r="DB166" s="103">
        <f t="shared" si="152"/>
        <v>0</v>
      </c>
      <c r="DC166" s="103">
        <v>0</v>
      </c>
      <c r="DD166" s="103">
        <v>0</v>
      </c>
      <c r="DE166" s="103">
        <f t="shared" si="153"/>
        <v>0</v>
      </c>
      <c r="DF166" s="103">
        <f t="shared" si="154"/>
        <v>0</v>
      </c>
      <c r="DG166" s="103">
        <f t="shared" si="155"/>
        <v>0</v>
      </c>
      <c r="DH166" s="103">
        <f t="shared" si="156"/>
        <v>0</v>
      </c>
      <c r="DI166" s="103">
        <v>0</v>
      </c>
      <c r="DJ166" s="103">
        <v>0</v>
      </c>
      <c r="DK166" s="103">
        <f t="shared" si="157"/>
        <v>0</v>
      </c>
      <c r="DL166" s="103">
        <v>0</v>
      </c>
      <c r="DM166" s="103">
        <v>0</v>
      </c>
      <c r="DN166" s="103">
        <f t="shared" si="158"/>
        <v>0</v>
      </c>
      <c r="DO166" s="103">
        <v>0</v>
      </c>
      <c r="DP166" s="103">
        <v>0</v>
      </c>
      <c r="DQ166" s="103">
        <f t="shared" si="159"/>
        <v>3</v>
      </c>
      <c r="DR166" s="103">
        <v>0</v>
      </c>
      <c r="DS166" s="103">
        <v>0</v>
      </c>
      <c r="DT166" s="103">
        <v>3</v>
      </c>
      <c r="DU166" s="103">
        <v>0</v>
      </c>
      <c r="DV166" s="105">
        <v>962.004545454545</v>
      </c>
      <c r="DW166" s="105">
        <v>2125.9266666666699</v>
      </c>
      <c r="DX166" s="103">
        <v>15</v>
      </c>
      <c r="DY166" s="103">
        <v>0</v>
      </c>
      <c r="DZ166" s="103">
        <v>0</v>
      </c>
      <c r="EA166" s="103">
        <f t="shared" si="160"/>
        <v>5</v>
      </c>
      <c r="EB166" s="104">
        <f t="shared" si="186"/>
        <v>31.25</v>
      </c>
      <c r="EC166" s="103">
        <f t="shared" si="161"/>
        <v>4</v>
      </c>
      <c r="ED166" s="103">
        <f t="shared" si="162"/>
        <v>1</v>
      </c>
      <c r="EE166" s="103">
        <f t="shared" si="163"/>
        <v>0</v>
      </c>
      <c r="EF166" s="103">
        <v>4</v>
      </c>
      <c r="EG166" s="103">
        <v>0</v>
      </c>
      <c r="EH166" s="103">
        <v>0</v>
      </c>
      <c r="EI166" s="103">
        <v>0</v>
      </c>
      <c r="EJ166" s="103">
        <v>0</v>
      </c>
      <c r="EK166" s="103">
        <v>0</v>
      </c>
      <c r="EL166" s="103">
        <v>0</v>
      </c>
      <c r="EM166" s="103">
        <v>1</v>
      </c>
      <c r="EN166" s="103">
        <v>0</v>
      </c>
      <c r="EO166" s="103">
        <f t="shared" si="187"/>
        <v>11</v>
      </c>
      <c r="EP166" s="104">
        <f t="shared" si="188"/>
        <v>68.75</v>
      </c>
      <c r="EQ166" s="103">
        <v>7</v>
      </c>
      <c r="ER166" s="103">
        <f t="shared" si="164"/>
        <v>4</v>
      </c>
      <c r="ES166" s="94">
        <f t="shared" si="180"/>
        <v>57.142857142857139</v>
      </c>
      <c r="ET166" s="103">
        <v>1</v>
      </c>
      <c r="EU166" s="103">
        <v>0</v>
      </c>
      <c r="EV166" s="103">
        <v>3</v>
      </c>
      <c r="EW166" s="103">
        <v>0</v>
      </c>
      <c r="EX166" s="105">
        <v>1147.105</v>
      </c>
      <c r="EY166" s="105">
        <v>482.9</v>
      </c>
      <c r="EZ166" s="105">
        <v>2608.34</v>
      </c>
      <c r="FA166" s="91">
        <v>0</v>
      </c>
    </row>
    <row r="167" spans="1:157" s="109" customFormat="1">
      <c r="A167" s="91" t="s">
        <v>301</v>
      </c>
      <c r="B167" s="91" t="s">
        <v>390</v>
      </c>
      <c r="C167" s="92" t="s">
        <v>33</v>
      </c>
      <c r="D167" s="93">
        <v>6672</v>
      </c>
      <c r="E167" s="93">
        <f t="shared" si="165"/>
        <v>256</v>
      </c>
      <c r="F167" s="93">
        <v>248</v>
      </c>
      <c r="G167" s="94">
        <f t="shared" si="166"/>
        <v>96.875</v>
      </c>
      <c r="H167" s="95">
        <v>8</v>
      </c>
      <c r="I167" s="96">
        <f t="shared" si="167"/>
        <v>3.125</v>
      </c>
      <c r="J167" s="97">
        <v>216</v>
      </c>
      <c r="K167" s="96">
        <f t="shared" si="136"/>
        <v>3.2374100719424459</v>
      </c>
      <c r="L167" s="93">
        <v>3782</v>
      </c>
      <c r="M167" s="93">
        <v>1879</v>
      </c>
      <c r="N167" s="98">
        <f t="shared" si="137"/>
        <v>28.162470023980816</v>
      </c>
      <c r="O167" s="93">
        <v>1515</v>
      </c>
      <c r="P167" s="93">
        <v>713</v>
      </c>
      <c r="Q167" s="94">
        <f t="shared" si="138"/>
        <v>10.686450839328538</v>
      </c>
      <c r="R167" s="97">
        <f t="shared" si="168"/>
        <v>113</v>
      </c>
      <c r="S167" s="97">
        <v>112</v>
      </c>
      <c r="T167" s="96">
        <f t="shared" si="169"/>
        <v>99.115044247787608</v>
      </c>
      <c r="U167" s="95">
        <v>1</v>
      </c>
      <c r="V167" s="96">
        <f t="shared" si="170"/>
        <v>0.88495575221238942</v>
      </c>
      <c r="W167" s="93">
        <v>14</v>
      </c>
      <c r="X167" s="93">
        <v>0</v>
      </c>
      <c r="Y167" s="93">
        <v>104</v>
      </c>
      <c r="Z167" s="99">
        <f t="shared" si="171"/>
        <v>1.5587529976019185</v>
      </c>
      <c r="AA167" s="93">
        <v>104</v>
      </c>
      <c r="AB167" s="31">
        <v>0</v>
      </c>
      <c r="AC167" s="99">
        <f t="shared" si="172"/>
        <v>1.5587529976019185</v>
      </c>
      <c r="AD167" s="100">
        <v>91.083210165413107</v>
      </c>
      <c r="AE167" s="101">
        <v>72.213239603533694</v>
      </c>
      <c r="AF167" s="101">
        <v>530.16732142857097</v>
      </c>
      <c r="AG167" s="101">
        <v>704.46357142857096</v>
      </c>
      <c r="AH167" s="96">
        <v>6</v>
      </c>
      <c r="AI167" s="102">
        <v>9</v>
      </c>
      <c r="AJ167" s="97">
        <v>18</v>
      </c>
      <c r="AK167" s="96">
        <f t="shared" si="173"/>
        <v>16.071428571428573</v>
      </c>
      <c r="AL167" s="93">
        <v>7</v>
      </c>
      <c r="AM167" s="93">
        <v>0</v>
      </c>
      <c r="AN167" s="39">
        <f t="shared" si="181"/>
        <v>50</v>
      </c>
      <c r="AO167" s="93">
        <v>18</v>
      </c>
      <c r="AP167" s="99">
        <f t="shared" si="174"/>
        <v>17.307692307692307</v>
      </c>
      <c r="AQ167" s="45">
        <v>7</v>
      </c>
      <c r="AR167" s="170">
        <v>0</v>
      </c>
      <c r="AS167" s="99">
        <f t="shared" si="182"/>
        <v>6.7307692307692308</v>
      </c>
      <c r="AT167" s="93">
        <v>8</v>
      </c>
      <c r="AU167" s="162">
        <f t="shared" si="183"/>
        <v>0.1199040767386091</v>
      </c>
      <c r="AV167" s="96" t="s">
        <v>456</v>
      </c>
      <c r="AW167" s="97">
        <f t="shared" si="184"/>
        <v>169</v>
      </c>
      <c r="AX167" s="97">
        <f t="shared" si="185"/>
        <v>0</v>
      </c>
      <c r="AY167" s="96">
        <f t="shared" si="175"/>
        <v>2.5329736211031175</v>
      </c>
      <c r="AZ167" s="97">
        <v>29</v>
      </c>
      <c r="BA167" s="97">
        <v>140</v>
      </c>
      <c r="BB167" s="97">
        <v>0</v>
      </c>
      <c r="BC167" s="97">
        <v>0</v>
      </c>
      <c r="BD167" s="97">
        <v>0</v>
      </c>
      <c r="BE167" s="93">
        <v>0</v>
      </c>
      <c r="BF167" s="93">
        <f t="shared" si="176"/>
        <v>147</v>
      </c>
      <c r="BG167" s="93">
        <f t="shared" si="177"/>
        <v>0</v>
      </c>
      <c r="BH167" s="93">
        <v>0</v>
      </c>
      <c r="BI167" s="93">
        <v>147</v>
      </c>
      <c r="BJ167" s="93">
        <v>0</v>
      </c>
      <c r="BK167" s="93">
        <v>0</v>
      </c>
      <c r="BL167" s="103">
        <v>0</v>
      </c>
      <c r="BM167" s="103">
        <v>0</v>
      </c>
      <c r="BN167" s="103">
        <v>134</v>
      </c>
      <c r="BO167" s="103">
        <v>0</v>
      </c>
      <c r="BP167" s="94">
        <f t="shared" si="178"/>
        <v>2.0083932853717026</v>
      </c>
      <c r="BQ167" s="140">
        <v>3</v>
      </c>
      <c r="BR167" s="94">
        <f t="shared" si="179"/>
        <v>2.2388059701492535</v>
      </c>
      <c r="BS167" s="103">
        <f t="shared" si="139"/>
        <v>0</v>
      </c>
      <c r="BT167" s="103">
        <f t="shared" si="140"/>
        <v>106</v>
      </c>
      <c r="BU167" s="103">
        <f t="shared" si="141"/>
        <v>41</v>
      </c>
      <c r="BV167" s="103">
        <v>0</v>
      </c>
      <c r="BW167" s="103">
        <v>0</v>
      </c>
      <c r="BX167" s="103">
        <v>0</v>
      </c>
      <c r="BY167" s="103">
        <v>0</v>
      </c>
      <c r="BZ167" s="103">
        <v>106</v>
      </c>
      <c r="CA167" s="103">
        <v>41</v>
      </c>
      <c r="CB167" s="103">
        <v>0</v>
      </c>
      <c r="CC167" s="103">
        <v>0</v>
      </c>
      <c r="CD167" s="103">
        <v>0</v>
      </c>
      <c r="CE167" s="103">
        <f t="shared" si="142"/>
        <v>0</v>
      </c>
      <c r="CF167" s="103">
        <f t="shared" si="143"/>
        <v>0</v>
      </c>
      <c r="CG167" s="103">
        <f t="shared" si="144"/>
        <v>0</v>
      </c>
      <c r="CH167" s="91">
        <v>0</v>
      </c>
      <c r="CI167" s="91">
        <v>0</v>
      </c>
      <c r="CJ167" s="91">
        <v>0</v>
      </c>
      <c r="CK167" s="91">
        <v>0</v>
      </c>
      <c r="CL167" s="91">
        <v>0</v>
      </c>
      <c r="CM167" s="91">
        <v>0</v>
      </c>
      <c r="CN167" s="91">
        <v>0</v>
      </c>
      <c r="CO167" s="91">
        <v>0</v>
      </c>
      <c r="CP167" s="91">
        <v>0</v>
      </c>
      <c r="CQ167" s="103">
        <f t="shared" si="145"/>
        <v>7</v>
      </c>
      <c r="CR167" s="104">
        <f t="shared" si="146"/>
        <v>0.10491606714628297</v>
      </c>
      <c r="CS167" s="103">
        <f t="shared" si="147"/>
        <v>7</v>
      </c>
      <c r="CT167" s="103">
        <f t="shared" si="148"/>
        <v>0</v>
      </c>
      <c r="CU167" s="103">
        <f t="shared" si="149"/>
        <v>7</v>
      </c>
      <c r="CV167" s="103">
        <f t="shared" si="150"/>
        <v>0</v>
      </c>
      <c r="CW167" s="103">
        <v>0</v>
      </c>
      <c r="CX167" s="103">
        <v>0</v>
      </c>
      <c r="CY167" s="103">
        <f t="shared" si="151"/>
        <v>7</v>
      </c>
      <c r="CZ167" s="103">
        <v>0</v>
      </c>
      <c r="DA167" s="103">
        <v>7</v>
      </c>
      <c r="DB167" s="103">
        <f t="shared" si="152"/>
        <v>0</v>
      </c>
      <c r="DC167" s="103">
        <v>0</v>
      </c>
      <c r="DD167" s="103">
        <v>0</v>
      </c>
      <c r="DE167" s="103">
        <f t="shared" si="153"/>
        <v>0</v>
      </c>
      <c r="DF167" s="103">
        <f t="shared" si="154"/>
        <v>0</v>
      </c>
      <c r="DG167" s="103">
        <f t="shared" si="155"/>
        <v>0</v>
      </c>
      <c r="DH167" s="103">
        <f t="shared" si="156"/>
        <v>0</v>
      </c>
      <c r="DI167" s="103">
        <v>0</v>
      </c>
      <c r="DJ167" s="103">
        <v>0</v>
      </c>
      <c r="DK167" s="103">
        <f t="shared" si="157"/>
        <v>0</v>
      </c>
      <c r="DL167" s="103">
        <v>0</v>
      </c>
      <c r="DM167" s="103">
        <v>0</v>
      </c>
      <c r="DN167" s="103">
        <f t="shared" si="158"/>
        <v>0</v>
      </c>
      <c r="DO167" s="103">
        <v>0</v>
      </c>
      <c r="DP167" s="103">
        <v>0</v>
      </c>
      <c r="DQ167" s="103">
        <f t="shared" si="159"/>
        <v>0</v>
      </c>
      <c r="DR167" s="103">
        <v>0</v>
      </c>
      <c r="DS167" s="103">
        <v>0</v>
      </c>
      <c r="DT167" s="103">
        <v>0</v>
      </c>
      <c r="DU167" s="103">
        <v>0</v>
      </c>
      <c r="DV167" s="105">
        <v>820.76714285714297</v>
      </c>
      <c r="DW167" s="105"/>
      <c r="DX167" s="103">
        <v>27</v>
      </c>
      <c r="DY167" s="103">
        <v>0</v>
      </c>
      <c r="DZ167" s="103">
        <v>0</v>
      </c>
      <c r="EA167" s="103">
        <f t="shared" si="160"/>
        <v>0</v>
      </c>
      <c r="EB167" s="104">
        <f t="shared" si="186"/>
        <v>0</v>
      </c>
      <c r="EC167" s="103">
        <f t="shared" si="161"/>
        <v>0</v>
      </c>
      <c r="ED167" s="103">
        <f t="shared" si="162"/>
        <v>0</v>
      </c>
      <c r="EE167" s="103">
        <f t="shared" si="163"/>
        <v>0</v>
      </c>
      <c r="EF167" s="103">
        <v>0</v>
      </c>
      <c r="EG167" s="103">
        <v>0</v>
      </c>
      <c r="EH167" s="103">
        <v>0</v>
      </c>
      <c r="EI167" s="103">
        <v>0</v>
      </c>
      <c r="EJ167" s="103">
        <v>0</v>
      </c>
      <c r="EK167" s="103">
        <v>0</v>
      </c>
      <c r="EL167" s="103">
        <v>0</v>
      </c>
      <c r="EM167" s="103">
        <v>0</v>
      </c>
      <c r="EN167" s="103">
        <v>0</v>
      </c>
      <c r="EO167" s="103">
        <f t="shared" si="187"/>
        <v>7</v>
      </c>
      <c r="EP167" s="104">
        <f t="shared" si="188"/>
        <v>100</v>
      </c>
      <c r="EQ167" s="103">
        <v>3</v>
      </c>
      <c r="ER167" s="103">
        <f t="shared" si="164"/>
        <v>4</v>
      </c>
      <c r="ES167" s="94">
        <f t="shared" si="180"/>
        <v>133.33333333333331</v>
      </c>
      <c r="ET167" s="103">
        <v>4</v>
      </c>
      <c r="EU167" s="103">
        <v>0</v>
      </c>
      <c r="EV167" s="103">
        <v>0</v>
      </c>
      <c r="EW167" s="103">
        <v>0</v>
      </c>
      <c r="EX167" s="105">
        <v>3882.98</v>
      </c>
      <c r="EY167" s="105">
        <v>805.01</v>
      </c>
      <c r="EZ167" s="105">
        <v>7117.95</v>
      </c>
      <c r="FA167" s="91">
        <v>0</v>
      </c>
    </row>
    <row r="168" spans="1:157" s="109" customFormat="1">
      <c r="A168" s="91" t="s">
        <v>302</v>
      </c>
      <c r="B168" s="91" t="s">
        <v>390</v>
      </c>
      <c r="C168" s="92" t="s">
        <v>19</v>
      </c>
      <c r="D168" s="93">
        <v>3122</v>
      </c>
      <c r="E168" s="93">
        <f t="shared" si="165"/>
        <v>48</v>
      </c>
      <c r="F168" s="93">
        <v>44</v>
      </c>
      <c r="G168" s="94">
        <f t="shared" si="166"/>
        <v>91.666666666666657</v>
      </c>
      <c r="H168" s="95">
        <v>4</v>
      </c>
      <c r="I168" s="96">
        <f t="shared" si="167"/>
        <v>8.3333333333333321</v>
      </c>
      <c r="J168" s="97">
        <v>42</v>
      </c>
      <c r="K168" s="96">
        <f t="shared" si="136"/>
        <v>1.3452914798206279</v>
      </c>
      <c r="L168" s="93">
        <v>996</v>
      </c>
      <c r="M168" s="93">
        <v>572</v>
      </c>
      <c r="N168" s="98">
        <f t="shared" si="137"/>
        <v>18.32158872517617</v>
      </c>
      <c r="O168" s="93">
        <v>375</v>
      </c>
      <c r="P168" s="93">
        <v>220</v>
      </c>
      <c r="Q168" s="94">
        <f t="shared" si="138"/>
        <v>7.0467648942985264</v>
      </c>
      <c r="R168" s="97">
        <f t="shared" si="168"/>
        <v>33</v>
      </c>
      <c r="S168" s="97">
        <v>33</v>
      </c>
      <c r="T168" s="96">
        <f t="shared" si="169"/>
        <v>100</v>
      </c>
      <c r="U168" s="95">
        <v>0</v>
      </c>
      <c r="V168" s="96">
        <f t="shared" si="170"/>
        <v>0</v>
      </c>
      <c r="W168" s="93">
        <v>10</v>
      </c>
      <c r="X168" s="93">
        <v>0</v>
      </c>
      <c r="Y168" s="93">
        <v>32</v>
      </c>
      <c r="Z168" s="99">
        <f t="shared" si="171"/>
        <v>1.0249839846252402</v>
      </c>
      <c r="AA168" s="93">
        <v>32</v>
      </c>
      <c r="AB168" s="31">
        <v>0</v>
      </c>
      <c r="AC168" s="99">
        <f t="shared" si="172"/>
        <v>1.0249839846252402</v>
      </c>
      <c r="AD168" s="100">
        <v>72.430527022198106</v>
      </c>
      <c r="AE168" s="101">
        <v>44.694309502924</v>
      </c>
      <c r="AF168" s="101">
        <v>773.78909090909099</v>
      </c>
      <c r="AG168" s="101">
        <v>483.12400000000002</v>
      </c>
      <c r="AH168" s="96">
        <v>11</v>
      </c>
      <c r="AI168" s="102">
        <v>12</v>
      </c>
      <c r="AJ168" s="97">
        <v>7</v>
      </c>
      <c r="AK168" s="96">
        <f t="shared" si="173"/>
        <v>21.212121212121211</v>
      </c>
      <c r="AL168" s="93">
        <v>2</v>
      </c>
      <c r="AM168" s="93">
        <v>0</v>
      </c>
      <c r="AN168" s="39">
        <f t="shared" si="181"/>
        <v>20</v>
      </c>
      <c r="AO168" s="93">
        <v>7</v>
      </c>
      <c r="AP168" s="99">
        <f t="shared" si="174"/>
        <v>21.875</v>
      </c>
      <c r="AQ168" s="45">
        <v>2</v>
      </c>
      <c r="AR168" s="170">
        <v>0</v>
      </c>
      <c r="AS168" s="99">
        <f t="shared" si="182"/>
        <v>6.25</v>
      </c>
      <c r="AT168" s="93">
        <v>9</v>
      </c>
      <c r="AU168" s="162">
        <f t="shared" si="183"/>
        <v>0.28827674567584882</v>
      </c>
      <c r="AV168" s="96" t="s">
        <v>456</v>
      </c>
      <c r="AW168" s="97">
        <f t="shared" si="184"/>
        <v>60</v>
      </c>
      <c r="AX168" s="97">
        <f t="shared" si="185"/>
        <v>0</v>
      </c>
      <c r="AY168" s="96">
        <f t="shared" si="175"/>
        <v>1.9218449711723256</v>
      </c>
      <c r="AZ168" s="97">
        <v>10</v>
      </c>
      <c r="BA168" s="97">
        <v>50</v>
      </c>
      <c r="BB168" s="97">
        <v>0</v>
      </c>
      <c r="BC168" s="97">
        <v>0</v>
      </c>
      <c r="BD168" s="97">
        <v>0</v>
      </c>
      <c r="BE168" s="93">
        <v>0</v>
      </c>
      <c r="BF168" s="93">
        <f t="shared" si="176"/>
        <v>51</v>
      </c>
      <c r="BG168" s="93">
        <f t="shared" si="177"/>
        <v>0</v>
      </c>
      <c r="BH168" s="93">
        <v>0</v>
      </c>
      <c r="BI168" s="93">
        <v>51</v>
      </c>
      <c r="BJ168" s="93">
        <v>0</v>
      </c>
      <c r="BK168" s="93">
        <v>0</v>
      </c>
      <c r="BL168" s="103">
        <v>0</v>
      </c>
      <c r="BM168" s="103">
        <v>0</v>
      </c>
      <c r="BN168" s="103">
        <v>47</v>
      </c>
      <c r="BO168" s="103">
        <v>0</v>
      </c>
      <c r="BP168" s="94">
        <f t="shared" si="178"/>
        <v>1.5054452274183217</v>
      </c>
      <c r="BQ168" s="140">
        <v>0</v>
      </c>
      <c r="BR168" s="94">
        <f t="shared" si="179"/>
        <v>0</v>
      </c>
      <c r="BS168" s="103">
        <f t="shared" si="139"/>
        <v>0</v>
      </c>
      <c r="BT168" s="103">
        <f t="shared" si="140"/>
        <v>27</v>
      </c>
      <c r="BU168" s="103">
        <f t="shared" si="141"/>
        <v>24</v>
      </c>
      <c r="BV168" s="103">
        <v>0</v>
      </c>
      <c r="BW168" s="103">
        <v>0</v>
      </c>
      <c r="BX168" s="103">
        <v>0</v>
      </c>
      <c r="BY168" s="103">
        <v>0</v>
      </c>
      <c r="BZ168" s="103">
        <v>27</v>
      </c>
      <c r="CA168" s="103">
        <v>24</v>
      </c>
      <c r="CB168" s="103">
        <v>0</v>
      </c>
      <c r="CC168" s="103">
        <v>0</v>
      </c>
      <c r="CD168" s="103">
        <v>0</v>
      </c>
      <c r="CE168" s="103">
        <f t="shared" si="142"/>
        <v>0</v>
      </c>
      <c r="CF168" s="103">
        <f t="shared" si="143"/>
        <v>0</v>
      </c>
      <c r="CG168" s="103">
        <f t="shared" si="144"/>
        <v>0</v>
      </c>
      <c r="CH168" s="91">
        <v>0</v>
      </c>
      <c r="CI168" s="91">
        <v>0</v>
      </c>
      <c r="CJ168" s="91">
        <v>0</v>
      </c>
      <c r="CK168" s="91">
        <v>0</v>
      </c>
      <c r="CL168" s="91">
        <v>0</v>
      </c>
      <c r="CM168" s="91">
        <v>0</v>
      </c>
      <c r="CN168" s="91">
        <v>0</v>
      </c>
      <c r="CO168" s="91">
        <v>0</v>
      </c>
      <c r="CP168" s="91">
        <v>0</v>
      </c>
      <c r="CQ168" s="103">
        <f t="shared" si="145"/>
        <v>0</v>
      </c>
      <c r="CR168" s="104">
        <f t="shared" si="146"/>
        <v>0</v>
      </c>
      <c r="CS168" s="103">
        <f t="shared" si="147"/>
        <v>0</v>
      </c>
      <c r="CT168" s="103">
        <f t="shared" si="148"/>
        <v>0</v>
      </c>
      <c r="CU168" s="103">
        <f t="shared" si="149"/>
        <v>0</v>
      </c>
      <c r="CV168" s="103">
        <f t="shared" si="150"/>
        <v>0</v>
      </c>
      <c r="CW168" s="103">
        <v>0</v>
      </c>
      <c r="CX168" s="103">
        <v>0</v>
      </c>
      <c r="CY168" s="103">
        <f t="shared" si="151"/>
        <v>0</v>
      </c>
      <c r="CZ168" s="103">
        <v>0</v>
      </c>
      <c r="DA168" s="103">
        <v>0</v>
      </c>
      <c r="DB168" s="103">
        <f t="shared" si="152"/>
        <v>0</v>
      </c>
      <c r="DC168" s="103">
        <v>0</v>
      </c>
      <c r="DD168" s="103">
        <v>0</v>
      </c>
      <c r="DE168" s="103">
        <f t="shared" si="153"/>
        <v>0</v>
      </c>
      <c r="DF168" s="103">
        <f t="shared" si="154"/>
        <v>0</v>
      </c>
      <c r="DG168" s="103">
        <f t="shared" si="155"/>
        <v>0</v>
      </c>
      <c r="DH168" s="103">
        <f t="shared" si="156"/>
        <v>0</v>
      </c>
      <c r="DI168" s="103">
        <v>0</v>
      </c>
      <c r="DJ168" s="103">
        <v>0</v>
      </c>
      <c r="DK168" s="103">
        <f t="shared" si="157"/>
        <v>0</v>
      </c>
      <c r="DL168" s="103">
        <v>0</v>
      </c>
      <c r="DM168" s="103">
        <v>0</v>
      </c>
      <c r="DN168" s="103">
        <f t="shared" si="158"/>
        <v>0</v>
      </c>
      <c r="DO168" s="103">
        <v>0</v>
      </c>
      <c r="DP168" s="103">
        <v>0</v>
      </c>
      <c r="DQ168" s="103">
        <f t="shared" si="159"/>
        <v>0</v>
      </c>
      <c r="DR168" s="103">
        <v>0</v>
      </c>
      <c r="DS168" s="103">
        <v>0</v>
      </c>
      <c r="DT168" s="103">
        <v>0</v>
      </c>
      <c r="DU168" s="103">
        <v>0</v>
      </c>
      <c r="DV168" s="105">
        <v>596.04</v>
      </c>
      <c r="DW168" s="105"/>
      <c r="DX168" s="103">
        <v>1</v>
      </c>
      <c r="DY168" s="103">
        <v>0</v>
      </c>
      <c r="DZ168" s="103">
        <v>0</v>
      </c>
      <c r="EA168" s="103">
        <f t="shared" si="160"/>
        <v>0</v>
      </c>
      <c r="EB168" s="104" t="s">
        <v>453</v>
      </c>
      <c r="EC168" s="103">
        <f t="shared" si="161"/>
        <v>0</v>
      </c>
      <c r="ED168" s="103">
        <f t="shared" si="162"/>
        <v>0</v>
      </c>
      <c r="EE168" s="103">
        <f t="shared" si="163"/>
        <v>0</v>
      </c>
      <c r="EF168" s="103">
        <v>0</v>
      </c>
      <c r="EG168" s="103">
        <v>0</v>
      </c>
      <c r="EH168" s="103">
        <v>0</v>
      </c>
      <c r="EI168" s="103">
        <v>0</v>
      </c>
      <c r="EJ168" s="103">
        <v>0</v>
      </c>
      <c r="EK168" s="103">
        <v>0</v>
      </c>
      <c r="EL168" s="103">
        <v>0</v>
      </c>
      <c r="EM168" s="103">
        <v>0</v>
      </c>
      <c r="EN168" s="103">
        <v>0</v>
      </c>
      <c r="EO168" s="103">
        <f t="shared" si="187"/>
        <v>0</v>
      </c>
      <c r="EP168" s="104" t="s">
        <v>453</v>
      </c>
      <c r="EQ168" s="103">
        <v>2</v>
      </c>
      <c r="ER168" s="103">
        <f t="shared" si="164"/>
        <v>1</v>
      </c>
      <c r="ES168" s="94">
        <f t="shared" si="180"/>
        <v>50</v>
      </c>
      <c r="ET168" s="103">
        <v>0</v>
      </c>
      <c r="EU168" s="103">
        <v>0</v>
      </c>
      <c r="EV168" s="103">
        <v>1</v>
      </c>
      <c r="EW168" s="103">
        <v>0</v>
      </c>
      <c r="EX168" s="105">
        <v>554.61</v>
      </c>
      <c r="EY168" s="105">
        <v>554.61</v>
      </c>
      <c r="EZ168" s="105">
        <v>554.61</v>
      </c>
      <c r="FA168" s="91">
        <v>0</v>
      </c>
    </row>
    <row r="169" spans="1:157" s="109" customFormat="1">
      <c r="A169" s="26" t="s">
        <v>414</v>
      </c>
      <c r="B169" s="26" t="s">
        <v>438</v>
      </c>
      <c r="C169" s="29" t="s">
        <v>32</v>
      </c>
      <c r="D169" s="31">
        <v>7833</v>
      </c>
      <c r="E169" s="31">
        <f t="shared" si="165"/>
        <v>25</v>
      </c>
      <c r="F169" s="31">
        <v>25</v>
      </c>
      <c r="G169" s="34">
        <f t="shared" si="166"/>
        <v>100</v>
      </c>
      <c r="H169" s="32">
        <v>0</v>
      </c>
      <c r="I169" s="30">
        <f t="shared" si="167"/>
        <v>0</v>
      </c>
      <c r="J169" s="41">
        <v>25</v>
      </c>
      <c r="K169" s="30">
        <f t="shared" si="136"/>
        <v>0.31916251755393849</v>
      </c>
      <c r="L169" s="31">
        <v>2300</v>
      </c>
      <c r="M169" s="31">
        <v>1350</v>
      </c>
      <c r="N169" s="90">
        <f t="shared" si="137"/>
        <v>17.234775947912677</v>
      </c>
      <c r="O169" s="31">
        <v>924</v>
      </c>
      <c r="P169" s="31">
        <v>663</v>
      </c>
      <c r="Q169" s="34">
        <f t="shared" si="138"/>
        <v>8.4641899655304478</v>
      </c>
      <c r="R169" s="41">
        <f t="shared" si="168"/>
        <v>115</v>
      </c>
      <c r="S169" s="41">
        <v>115</v>
      </c>
      <c r="T169" s="30">
        <f t="shared" si="169"/>
        <v>100</v>
      </c>
      <c r="U169" s="32">
        <v>0</v>
      </c>
      <c r="V169" s="30">
        <f t="shared" si="170"/>
        <v>0</v>
      </c>
      <c r="W169" s="31">
        <v>6</v>
      </c>
      <c r="X169" s="31">
        <v>0</v>
      </c>
      <c r="Y169" s="31">
        <v>95</v>
      </c>
      <c r="Z169" s="39">
        <f t="shared" si="171"/>
        <v>1.2128175667049661</v>
      </c>
      <c r="AA169" s="31">
        <v>95</v>
      </c>
      <c r="AB169" s="31">
        <v>0</v>
      </c>
      <c r="AC169" s="39">
        <f t="shared" si="172"/>
        <v>1.2128175667049661</v>
      </c>
      <c r="AD169" s="42">
        <v>74.503949044585994</v>
      </c>
      <c r="AE169" s="38">
        <v>62.480526315789497</v>
      </c>
      <c r="AF169" s="38">
        <v>707.62678899082596</v>
      </c>
      <c r="AG169" s="38">
        <v>791.42</v>
      </c>
      <c r="AH169" s="30">
        <v>9.3853211009174302</v>
      </c>
      <c r="AI169" s="40">
        <v>12.6666666666667</v>
      </c>
      <c r="AJ169" s="41">
        <v>43</v>
      </c>
      <c r="AK169" s="30">
        <f t="shared" si="173"/>
        <v>37.391304347826086</v>
      </c>
      <c r="AL169" s="31">
        <v>4</v>
      </c>
      <c r="AM169" s="31">
        <v>0</v>
      </c>
      <c r="AN169" s="39">
        <f t="shared" si="181"/>
        <v>66.666666666666657</v>
      </c>
      <c r="AO169" s="31">
        <v>36</v>
      </c>
      <c r="AP169" s="39">
        <f t="shared" si="174"/>
        <v>37.894736842105267</v>
      </c>
      <c r="AQ169" s="45">
        <v>4</v>
      </c>
      <c r="AR169" s="169">
        <v>0</v>
      </c>
      <c r="AS169" s="39">
        <f t="shared" si="182"/>
        <v>4.2105263157894735</v>
      </c>
      <c r="AT169" s="31">
        <v>32</v>
      </c>
      <c r="AU169" s="156">
        <f t="shared" si="183"/>
        <v>0.40852802246904124</v>
      </c>
      <c r="AV169" s="96" t="s">
        <v>456</v>
      </c>
      <c r="AW169" s="41">
        <f t="shared" si="184"/>
        <v>30</v>
      </c>
      <c r="AX169" s="41">
        <f t="shared" si="185"/>
        <v>0</v>
      </c>
      <c r="AY169" s="30">
        <f t="shared" si="175"/>
        <v>0.38299502106472616</v>
      </c>
      <c r="AZ169" s="41">
        <v>0</v>
      </c>
      <c r="BA169" s="41">
        <v>30</v>
      </c>
      <c r="BB169" s="41">
        <v>0</v>
      </c>
      <c r="BC169" s="41">
        <v>0</v>
      </c>
      <c r="BD169" s="41">
        <v>0</v>
      </c>
      <c r="BE169" s="31">
        <v>0</v>
      </c>
      <c r="BF169" s="31">
        <f t="shared" si="176"/>
        <v>26</v>
      </c>
      <c r="BG169" s="31">
        <f t="shared" si="177"/>
        <v>0</v>
      </c>
      <c r="BH169" s="31">
        <v>0</v>
      </c>
      <c r="BI169" s="31">
        <v>26</v>
      </c>
      <c r="BJ169" s="31">
        <v>0</v>
      </c>
      <c r="BK169" s="31">
        <v>0</v>
      </c>
      <c r="BL169" s="45">
        <v>0</v>
      </c>
      <c r="BM169" s="45">
        <v>0</v>
      </c>
      <c r="BN169" s="45">
        <v>28</v>
      </c>
      <c r="BO169" s="45">
        <v>0</v>
      </c>
      <c r="BP169" s="34">
        <f t="shared" si="178"/>
        <v>0.35746201966041108</v>
      </c>
      <c r="BQ169" s="134">
        <v>5</v>
      </c>
      <c r="BR169" s="94">
        <f t="shared" si="179"/>
        <v>17.857142857142858</v>
      </c>
      <c r="BS169" s="45">
        <f t="shared" si="139"/>
        <v>0</v>
      </c>
      <c r="BT169" s="45">
        <f t="shared" si="140"/>
        <v>21</v>
      </c>
      <c r="BU169" s="45">
        <f t="shared" si="141"/>
        <v>5</v>
      </c>
      <c r="BV169" s="45">
        <v>0</v>
      </c>
      <c r="BW169" s="45">
        <v>0</v>
      </c>
      <c r="BX169" s="45">
        <v>0</v>
      </c>
      <c r="BY169" s="45">
        <v>0</v>
      </c>
      <c r="BZ169" s="45">
        <v>21</v>
      </c>
      <c r="CA169" s="45">
        <v>5</v>
      </c>
      <c r="CB169" s="45">
        <v>0</v>
      </c>
      <c r="CC169" s="45">
        <v>0</v>
      </c>
      <c r="CD169" s="45">
        <v>0</v>
      </c>
      <c r="CE169" s="45">
        <f t="shared" si="142"/>
        <v>0</v>
      </c>
      <c r="CF169" s="45">
        <f t="shared" si="143"/>
        <v>0</v>
      </c>
      <c r="CG169" s="45">
        <f t="shared" si="144"/>
        <v>0</v>
      </c>
      <c r="CH169" s="46">
        <v>0</v>
      </c>
      <c r="CI169" s="46">
        <v>0</v>
      </c>
      <c r="CJ169" s="46">
        <v>0</v>
      </c>
      <c r="CK169" s="46">
        <v>0</v>
      </c>
      <c r="CL169" s="46">
        <v>0</v>
      </c>
      <c r="CM169" s="46">
        <v>0</v>
      </c>
      <c r="CN169" s="46">
        <v>0</v>
      </c>
      <c r="CO169" s="46">
        <v>0</v>
      </c>
      <c r="CP169" s="46">
        <v>0</v>
      </c>
      <c r="CQ169" s="45">
        <f t="shared" si="145"/>
        <v>6</v>
      </c>
      <c r="CR169" s="47">
        <f t="shared" si="146"/>
        <v>7.6599004212945229E-2</v>
      </c>
      <c r="CS169" s="45">
        <f t="shared" si="147"/>
        <v>5</v>
      </c>
      <c r="CT169" s="45">
        <f t="shared" si="148"/>
        <v>0</v>
      </c>
      <c r="CU169" s="45">
        <f t="shared" si="149"/>
        <v>5</v>
      </c>
      <c r="CV169" s="45">
        <f t="shared" si="150"/>
        <v>0</v>
      </c>
      <c r="CW169" s="45">
        <v>0</v>
      </c>
      <c r="CX169" s="45">
        <v>0</v>
      </c>
      <c r="CY169" s="45">
        <f t="shared" si="151"/>
        <v>5</v>
      </c>
      <c r="CZ169" s="45">
        <v>0</v>
      </c>
      <c r="DA169" s="45">
        <v>5</v>
      </c>
      <c r="DB169" s="45">
        <f t="shared" si="152"/>
        <v>0</v>
      </c>
      <c r="DC169" s="45">
        <v>0</v>
      </c>
      <c r="DD169" s="45">
        <v>0</v>
      </c>
      <c r="DE169" s="45">
        <f t="shared" si="153"/>
        <v>0</v>
      </c>
      <c r="DF169" s="45">
        <f t="shared" si="154"/>
        <v>0</v>
      </c>
      <c r="DG169" s="45">
        <f t="shared" si="155"/>
        <v>0</v>
      </c>
      <c r="DH169" s="45">
        <f t="shared" si="156"/>
        <v>0</v>
      </c>
      <c r="DI169" s="45">
        <v>0</v>
      </c>
      <c r="DJ169" s="45">
        <v>0</v>
      </c>
      <c r="DK169" s="45">
        <f t="shared" si="157"/>
        <v>0</v>
      </c>
      <c r="DL169" s="45">
        <v>0</v>
      </c>
      <c r="DM169" s="45">
        <v>0</v>
      </c>
      <c r="DN169" s="45">
        <f t="shared" si="158"/>
        <v>0</v>
      </c>
      <c r="DO169" s="45">
        <v>0</v>
      </c>
      <c r="DP169" s="45">
        <v>0</v>
      </c>
      <c r="DQ169" s="45">
        <f t="shared" si="159"/>
        <v>1</v>
      </c>
      <c r="DR169" s="45">
        <v>0</v>
      </c>
      <c r="DS169" s="45">
        <v>0</v>
      </c>
      <c r="DT169" s="45">
        <v>1</v>
      </c>
      <c r="DU169" s="45">
        <v>0</v>
      </c>
      <c r="DV169" s="48">
        <v>1570.06</v>
      </c>
      <c r="DW169" s="48">
        <v>6296.46</v>
      </c>
      <c r="DX169" s="45">
        <v>34</v>
      </c>
      <c r="DY169" s="45">
        <v>0</v>
      </c>
      <c r="DZ169" s="45">
        <v>0</v>
      </c>
      <c r="EA169" s="45">
        <f t="shared" si="160"/>
        <v>3</v>
      </c>
      <c r="EB169" s="47">
        <f t="shared" si="186"/>
        <v>50</v>
      </c>
      <c r="EC169" s="45">
        <f t="shared" si="161"/>
        <v>3</v>
      </c>
      <c r="ED169" s="45">
        <f t="shared" si="162"/>
        <v>0</v>
      </c>
      <c r="EE169" s="45">
        <f t="shared" si="163"/>
        <v>0</v>
      </c>
      <c r="EF169" s="45">
        <v>3</v>
      </c>
      <c r="EG169" s="45">
        <v>0</v>
      </c>
      <c r="EH169" s="45">
        <v>0</v>
      </c>
      <c r="EI169" s="45">
        <v>0</v>
      </c>
      <c r="EJ169" s="45">
        <v>0</v>
      </c>
      <c r="EK169" s="45">
        <v>0</v>
      </c>
      <c r="EL169" s="45">
        <v>0</v>
      </c>
      <c r="EM169" s="45">
        <v>0</v>
      </c>
      <c r="EN169" s="45">
        <v>0</v>
      </c>
      <c r="EO169" s="45">
        <f t="shared" si="187"/>
        <v>3</v>
      </c>
      <c r="EP169" s="47">
        <f t="shared" si="188"/>
        <v>50</v>
      </c>
      <c r="EQ169" s="45">
        <v>6</v>
      </c>
      <c r="ER169" s="45">
        <f t="shared" si="164"/>
        <v>3</v>
      </c>
      <c r="ES169" s="34">
        <f t="shared" si="180"/>
        <v>50</v>
      </c>
      <c r="ET169" s="45">
        <v>2</v>
      </c>
      <c r="EU169" s="45">
        <v>0</v>
      </c>
      <c r="EV169" s="45">
        <v>1</v>
      </c>
      <c r="EW169" s="45">
        <v>0</v>
      </c>
      <c r="EX169" s="48">
        <v>1311.5572183078984</v>
      </c>
      <c r="EY169" s="48">
        <v>771.39146389999246</v>
      </c>
      <c r="EZ169" s="48">
        <v>2184.1042716213451</v>
      </c>
      <c r="FA169" s="46">
        <v>0</v>
      </c>
    </row>
    <row r="170" spans="1:157" s="109" customFormat="1">
      <c r="A170" s="26" t="s">
        <v>415</v>
      </c>
      <c r="B170" s="26" t="s">
        <v>438</v>
      </c>
      <c r="C170" s="29" t="s">
        <v>32</v>
      </c>
      <c r="D170" s="31">
        <v>7640</v>
      </c>
      <c r="E170" s="31">
        <f t="shared" si="165"/>
        <v>23</v>
      </c>
      <c r="F170" s="31">
        <v>23</v>
      </c>
      <c r="G170" s="34">
        <f t="shared" si="166"/>
        <v>100</v>
      </c>
      <c r="H170" s="32">
        <v>0</v>
      </c>
      <c r="I170" s="30">
        <f t="shared" si="167"/>
        <v>0</v>
      </c>
      <c r="J170" s="41">
        <v>23</v>
      </c>
      <c r="K170" s="30">
        <f t="shared" si="136"/>
        <v>0.30104712041884812</v>
      </c>
      <c r="L170" s="31">
        <v>2000</v>
      </c>
      <c r="M170" s="31">
        <v>1206</v>
      </c>
      <c r="N170" s="90">
        <f t="shared" si="137"/>
        <v>15.785340314136127</v>
      </c>
      <c r="O170" s="31">
        <v>805</v>
      </c>
      <c r="P170" s="31">
        <v>555</v>
      </c>
      <c r="Q170" s="34">
        <f t="shared" si="138"/>
        <v>7.2643979057591626</v>
      </c>
      <c r="R170" s="41">
        <f t="shared" si="168"/>
        <v>108</v>
      </c>
      <c r="S170" s="41">
        <v>107</v>
      </c>
      <c r="T170" s="30">
        <f t="shared" si="169"/>
        <v>99.074074074074076</v>
      </c>
      <c r="U170" s="32">
        <v>1</v>
      </c>
      <c r="V170" s="30">
        <f t="shared" si="170"/>
        <v>0.92592592592592582</v>
      </c>
      <c r="W170" s="31">
        <v>23</v>
      </c>
      <c r="X170" s="31">
        <v>0</v>
      </c>
      <c r="Y170" s="31">
        <v>77</v>
      </c>
      <c r="Z170" s="39">
        <f t="shared" si="171"/>
        <v>1.0078534031413613</v>
      </c>
      <c r="AA170" s="31">
        <v>77</v>
      </c>
      <c r="AB170" s="31">
        <v>0</v>
      </c>
      <c r="AC170" s="39">
        <f t="shared" si="172"/>
        <v>1.0078534031413613</v>
      </c>
      <c r="AD170" s="42">
        <v>79.942104787714499</v>
      </c>
      <c r="AE170" s="38">
        <v>39.015597014925397</v>
      </c>
      <c r="AF170" s="38">
        <v>866.805238095238</v>
      </c>
      <c r="AG170" s="38">
        <v>681.92478260869598</v>
      </c>
      <c r="AH170" s="30">
        <v>8.3928571428571406</v>
      </c>
      <c r="AI170" s="40">
        <v>17.478260869565201</v>
      </c>
      <c r="AJ170" s="41">
        <v>37</v>
      </c>
      <c r="AK170" s="30">
        <f t="shared" si="173"/>
        <v>34.579439252336449</v>
      </c>
      <c r="AL170" s="31">
        <v>13</v>
      </c>
      <c r="AM170" s="31">
        <v>0</v>
      </c>
      <c r="AN170" s="39">
        <f t="shared" si="181"/>
        <v>56.521739130434781</v>
      </c>
      <c r="AO170" s="31">
        <v>35</v>
      </c>
      <c r="AP170" s="39">
        <f t="shared" si="174"/>
        <v>45.454545454545453</v>
      </c>
      <c r="AQ170" s="45">
        <v>10</v>
      </c>
      <c r="AR170" s="169">
        <v>0</v>
      </c>
      <c r="AS170" s="39">
        <f t="shared" si="182"/>
        <v>12.987012987012985</v>
      </c>
      <c r="AT170" s="31">
        <v>14</v>
      </c>
      <c r="AU170" s="156">
        <f t="shared" si="183"/>
        <v>0.18324607329842932</v>
      </c>
      <c r="AV170" s="96" t="s">
        <v>456</v>
      </c>
      <c r="AW170" s="41">
        <f t="shared" si="184"/>
        <v>58</v>
      </c>
      <c r="AX170" s="41">
        <f t="shared" si="185"/>
        <v>0</v>
      </c>
      <c r="AY170" s="30">
        <f t="shared" si="175"/>
        <v>0.75916230366492143</v>
      </c>
      <c r="AZ170" s="41">
        <v>0</v>
      </c>
      <c r="BA170" s="41">
        <v>58</v>
      </c>
      <c r="BB170" s="41">
        <v>0</v>
      </c>
      <c r="BC170" s="41">
        <v>0</v>
      </c>
      <c r="BD170" s="41">
        <v>0</v>
      </c>
      <c r="BE170" s="31">
        <v>0</v>
      </c>
      <c r="BF170" s="31">
        <f t="shared" si="176"/>
        <v>55</v>
      </c>
      <c r="BG170" s="31">
        <f t="shared" si="177"/>
        <v>0</v>
      </c>
      <c r="BH170" s="31">
        <v>0</v>
      </c>
      <c r="BI170" s="31">
        <v>55</v>
      </c>
      <c r="BJ170" s="31">
        <v>0</v>
      </c>
      <c r="BK170" s="31">
        <v>0</v>
      </c>
      <c r="BL170" s="45">
        <v>0</v>
      </c>
      <c r="BM170" s="45">
        <v>0</v>
      </c>
      <c r="BN170" s="45">
        <v>45</v>
      </c>
      <c r="BO170" s="45">
        <v>0</v>
      </c>
      <c r="BP170" s="34">
        <f t="shared" si="178"/>
        <v>0.58900523560209428</v>
      </c>
      <c r="BQ170" s="134">
        <v>3</v>
      </c>
      <c r="BR170" s="94">
        <f t="shared" si="179"/>
        <v>6.666666666666667</v>
      </c>
      <c r="BS170" s="45">
        <f t="shared" si="139"/>
        <v>0</v>
      </c>
      <c r="BT170" s="45">
        <f t="shared" si="140"/>
        <v>29</v>
      </c>
      <c r="BU170" s="45">
        <f t="shared" si="141"/>
        <v>26</v>
      </c>
      <c r="BV170" s="45">
        <v>0</v>
      </c>
      <c r="BW170" s="45">
        <v>0</v>
      </c>
      <c r="BX170" s="45">
        <v>0</v>
      </c>
      <c r="BY170" s="45">
        <v>0</v>
      </c>
      <c r="BZ170" s="45">
        <v>29</v>
      </c>
      <c r="CA170" s="45">
        <v>26</v>
      </c>
      <c r="CB170" s="45">
        <v>0</v>
      </c>
      <c r="CC170" s="45">
        <v>0</v>
      </c>
      <c r="CD170" s="45">
        <v>0</v>
      </c>
      <c r="CE170" s="45">
        <f t="shared" si="142"/>
        <v>0</v>
      </c>
      <c r="CF170" s="45">
        <f t="shared" si="143"/>
        <v>0</v>
      </c>
      <c r="CG170" s="45">
        <f t="shared" si="144"/>
        <v>0</v>
      </c>
      <c r="CH170" s="46">
        <v>0</v>
      </c>
      <c r="CI170" s="46">
        <v>0</v>
      </c>
      <c r="CJ170" s="46">
        <v>0</v>
      </c>
      <c r="CK170" s="46">
        <v>0</v>
      </c>
      <c r="CL170" s="46">
        <v>0</v>
      </c>
      <c r="CM170" s="46">
        <v>0</v>
      </c>
      <c r="CN170" s="46">
        <v>0</v>
      </c>
      <c r="CO170" s="46">
        <v>0</v>
      </c>
      <c r="CP170" s="46">
        <v>0</v>
      </c>
      <c r="CQ170" s="45">
        <f t="shared" si="145"/>
        <v>6</v>
      </c>
      <c r="CR170" s="47">
        <f t="shared" si="146"/>
        <v>7.8534031413612565E-2</v>
      </c>
      <c r="CS170" s="45">
        <f t="shared" si="147"/>
        <v>6</v>
      </c>
      <c r="CT170" s="45">
        <f t="shared" si="148"/>
        <v>0</v>
      </c>
      <c r="CU170" s="45">
        <f t="shared" si="149"/>
        <v>6</v>
      </c>
      <c r="CV170" s="45">
        <f t="shared" si="150"/>
        <v>0</v>
      </c>
      <c r="CW170" s="45">
        <v>0</v>
      </c>
      <c r="CX170" s="45">
        <v>0</v>
      </c>
      <c r="CY170" s="45">
        <f t="shared" si="151"/>
        <v>6</v>
      </c>
      <c r="CZ170" s="45">
        <v>0</v>
      </c>
      <c r="DA170" s="45">
        <v>6</v>
      </c>
      <c r="DB170" s="45">
        <f t="shared" si="152"/>
        <v>0</v>
      </c>
      <c r="DC170" s="45">
        <v>0</v>
      </c>
      <c r="DD170" s="45">
        <v>0</v>
      </c>
      <c r="DE170" s="45">
        <f t="shared" si="153"/>
        <v>0</v>
      </c>
      <c r="DF170" s="45">
        <f t="shared" si="154"/>
        <v>0</v>
      </c>
      <c r="DG170" s="45">
        <f t="shared" si="155"/>
        <v>0</v>
      </c>
      <c r="DH170" s="45">
        <f t="shared" si="156"/>
        <v>0</v>
      </c>
      <c r="DI170" s="45">
        <v>0</v>
      </c>
      <c r="DJ170" s="45">
        <v>0</v>
      </c>
      <c r="DK170" s="45">
        <f t="shared" si="157"/>
        <v>0</v>
      </c>
      <c r="DL170" s="45">
        <v>0</v>
      </c>
      <c r="DM170" s="45">
        <v>0</v>
      </c>
      <c r="DN170" s="45">
        <f t="shared" si="158"/>
        <v>0</v>
      </c>
      <c r="DO170" s="45">
        <v>0</v>
      </c>
      <c r="DP170" s="45">
        <v>0</v>
      </c>
      <c r="DQ170" s="45">
        <f t="shared" si="159"/>
        <v>0</v>
      </c>
      <c r="DR170" s="45">
        <v>0</v>
      </c>
      <c r="DS170" s="45">
        <v>0</v>
      </c>
      <c r="DT170" s="45">
        <v>0</v>
      </c>
      <c r="DU170" s="45">
        <v>0</v>
      </c>
      <c r="DV170" s="48">
        <v>1138.5899999999999</v>
      </c>
      <c r="DW170" s="48"/>
      <c r="DX170" s="45">
        <v>18</v>
      </c>
      <c r="DY170" s="45">
        <v>0</v>
      </c>
      <c r="DZ170" s="45">
        <v>0</v>
      </c>
      <c r="EA170" s="45">
        <f t="shared" si="160"/>
        <v>4</v>
      </c>
      <c r="EB170" s="47">
        <f t="shared" si="186"/>
        <v>66.666666666666657</v>
      </c>
      <c r="EC170" s="45">
        <f t="shared" si="161"/>
        <v>4</v>
      </c>
      <c r="ED170" s="45">
        <f t="shared" si="162"/>
        <v>0</v>
      </c>
      <c r="EE170" s="45">
        <f t="shared" si="163"/>
        <v>0</v>
      </c>
      <c r="EF170" s="45">
        <v>4</v>
      </c>
      <c r="EG170" s="45">
        <v>0</v>
      </c>
      <c r="EH170" s="45">
        <v>0</v>
      </c>
      <c r="EI170" s="45">
        <v>0</v>
      </c>
      <c r="EJ170" s="45">
        <v>0</v>
      </c>
      <c r="EK170" s="45">
        <v>0</v>
      </c>
      <c r="EL170" s="45">
        <v>0</v>
      </c>
      <c r="EM170" s="45">
        <v>0</v>
      </c>
      <c r="EN170" s="45">
        <v>0</v>
      </c>
      <c r="EO170" s="45">
        <f t="shared" si="187"/>
        <v>2</v>
      </c>
      <c r="EP170" s="47">
        <f t="shared" si="188"/>
        <v>33.333333333333329</v>
      </c>
      <c r="EQ170" s="45">
        <v>5</v>
      </c>
      <c r="ER170" s="45">
        <f t="shared" si="164"/>
        <v>3</v>
      </c>
      <c r="ES170" s="34">
        <f t="shared" si="180"/>
        <v>60</v>
      </c>
      <c r="ET170" s="45">
        <v>2</v>
      </c>
      <c r="EU170" s="45">
        <v>0</v>
      </c>
      <c r="EV170" s="45">
        <v>0</v>
      </c>
      <c r="EW170" s="45">
        <v>1</v>
      </c>
      <c r="EX170" s="48">
        <v>4943.7862744941322</v>
      </c>
      <c r="EY170" s="48">
        <v>396.27637968036532</v>
      </c>
      <c r="EZ170" s="48">
        <v>13985.848576060096</v>
      </c>
      <c r="FA170" s="46">
        <v>0</v>
      </c>
    </row>
    <row r="171" spans="1:157" s="109" customFormat="1">
      <c r="A171" s="91" t="s">
        <v>303</v>
      </c>
      <c r="B171" s="91" t="s">
        <v>390</v>
      </c>
      <c r="C171" s="92" t="s">
        <v>19</v>
      </c>
      <c r="D171" s="93">
        <v>3945</v>
      </c>
      <c r="E171" s="93">
        <f t="shared" si="165"/>
        <v>131</v>
      </c>
      <c r="F171" s="93">
        <v>125</v>
      </c>
      <c r="G171" s="94">
        <f t="shared" si="166"/>
        <v>95.419847328244273</v>
      </c>
      <c r="H171" s="95">
        <v>6</v>
      </c>
      <c r="I171" s="96">
        <f t="shared" si="167"/>
        <v>4.5801526717557248</v>
      </c>
      <c r="J171" s="97">
        <v>119</v>
      </c>
      <c r="K171" s="96">
        <f t="shared" si="136"/>
        <v>3.0164765525982258</v>
      </c>
      <c r="L171" s="93">
        <v>1365</v>
      </c>
      <c r="M171" s="93">
        <v>772</v>
      </c>
      <c r="N171" s="98">
        <f t="shared" si="137"/>
        <v>19.569074778200253</v>
      </c>
      <c r="O171" s="93">
        <v>479</v>
      </c>
      <c r="P171" s="93">
        <v>279</v>
      </c>
      <c r="Q171" s="94">
        <f t="shared" si="138"/>
        <v>7.0722433460076051</v>
      </c>
      <c r="R171" s="97">
        <f t="shared" si="168"/>
        <v>48</v>
      </c>
      <c r="S171" s="97">
        <v>48</v>
      </c>
      <c r="T171" s="96">
        <f t="shared" si="169"/>
        <v>100</v>
      </c>
      <c r="U171" s="95">
        <v>0</v>
      </c>
      <c r="V171" s="96">
        <f t="shared" si="170"/>
        <v>0</v>
      </c>
      <c r="W171" s="93">
        <v>12</v>
      </c>
      <c r="X171" s="93">
        <v>0</v>
      </c>
      <c r="Y171" s="93">
        <v>43</v>
      </c>
      <c r="Z171" s="99">
        <f t="shared" si="171"/>
        <v>1.0899873257287707</v>
      </c>
      <c r="AA171" s="93">
        <v>43</v>
      </c>
      <c r="AB171" s="31">
        <v>0</v>
      </c>
      <c r="AC171" s="99">
        <f t="shared" si="172"/>
        <v>1.0899873257287707</v>
      </c>
      <c r="AD171" s="100">
        <v>106.611703243398</v>
      </c>
      <c r="AE171" s="101">
        <v>92.323649366972901</v>
      </c>
      <c r="AF171" s="101">
        <v>509.17145833333302</v>
      </c>
      <c r="AG171" s="101">
        <v>499.321666666667</v>
      </c>
      <c r="AH171" s="96">
        <v>6</v>
      </c>
      <c r="AI171" s="102">
        <v>7</v>
      </c>
      <c r="AJ171" s="97">
        <v>14</v>
      </c>
      <c r="AK171" s="96">
        <f t="shared" si="173"/>
        <v>29.166666666666668</v>
      </c>
      <c r="AL171" s="93">
        <v>7</v>
      </c>
      <c r="AM171" s="93">
        <v>0</v>
      </c>
      <c r="AN171" s="39">
        <f t="shared" si="181"/>
        <v>58.333333333333336</v>
      </c>
      <c r="AO171" s="93">
        <v>13</v>
      </c>
      <c r="AP171" s="99">
        <f t="shared" si="174"/>
        <v>30.232558139534881</v>
      </c>
      <c r="AQ171" s="45">
        <v>7</v>
      </c>
      <c r="AR171" s="170">
        <v>0</v>
      </c>
      <c r="AS171" s="99">
        <f t="shared" si="182"/>
        <v>16.279069767441861</v>
      </c>
      <c r="AT171" s="93">
        <v>7</v>
      </c>
      <c r="AU171" s="162">
        <f t="shared" si="183"/>
        <v>0.17743979721166034</v>
      </c>
      <c r="AV171" s="96" t="s">
        <v>456</v>
      </c>
      <c r="AW171" s="97">
        <f t="shared" si="184"/>
        <v>49</v>
      </c>
      <c r="AX171" s="97">
        <f t="shared" si="185"/>
        <v>0</v>
      </c>
      <c r="AY171" s="96">
        <f t="shared" si="175"/>
        <v>1.2420785804816223</v>
      </c>
      <c r="AZ171" s="97">
        <v>9</v>
      </c>
      <c r="BA171" s="97">
        <v>40</v>
      </c>
      <c r="BB171" s="97">
        <v>0</v>
      </c>
      <c r="BC171" s="97">
        <v>0</v>
      </c>
      <c r="BD171" s="97">
        <v>0</v>
      </c>
      <c r="BE171" s="93">
        <v>0</v>
      </c>
      <c r="BF171" s="93">
        <f t="shared" si="176"/>
        <v>39</v>
      </c>
      <c r="BG171" s="93">
        <f t="shared" si="177"/>
        <v>0</v>
      </c>
      <c r="BH171" s="93">
        <v>0</v>
      </c>
      <c r="BI171" s="93">
        <v>39</v>
      </c>
      <c r="BJ171" s="93">
        <v>0</v>
      </c>
      <c r="BK171" s="93">
        <v>0</v>
      </c>
      <c r="BL171" s="103">
        <v>0</v>
      </c>
      <c r="BM171" s="103">
        <v>0</v>
      </c>
      <c r="BN171" s="103">
        <v>38</v>
      </c>
      <c r="BO171" s="103">
        <v>0</v>
      </c>
      <c r="BP171" s="94">
        <f t="shared" si="178"/>
        <v>0.96324461343472756</v>
      </c>
      <c r="BQ171" s="140">
        <v>1</v>
      </c>
      <c r="BR171" s="94">
        <f t="shared" si="179"/>
        <v>2.6315789473684208</v>
      </c>
      <c r="BS171" s="103">
        <f t="shared" si="139"/>
        <v>0</v>
      </c>
      <c r="BT171" s="103">
        <f t="shared" si="140"/>
        <v>20</v>
      </c>
      <c r="BU171" s="103">
        <f t="shared" si="141"/>
        <v>19</v>
      </c>
      <c r="BV171" s="103">
        <v>0</v>
      </c>
      <c r="BW171" s="103">
        <v>0</v>
      </c>
      <c r="BX171" s="103">
        <v>0</v>
      </c>
      <c r="BY171" s="103">
        <v>0</v>
      </c>
      <c r="BZ171" s="103">
        <v>20</v>
      </c>
      <c r="CA171" s="103">
        <v>19</v>
      </c>
      <c r="CB171" s="103">
        <v>0</v>
      </c>
      <c r="CC171" s="103">
        <v>0</v>
      </c>
      <c r="CD171" s="103">
        <v>0</v>
      </c>
      <c r="CE171" s="103">
        <f t="shared" si="142"/>
        <v>0</v>
      </c>
      <c r="CF171" s="103">
        <f t="shared" si="143"/>
        <v>0</v>
      </c>
      <c r="CG171" s="103">
        <f t="shared" si="144"/>
        <v>0</v>
      </c>
      <c r="CH171" s="91">
        <v>0</v>
      </c>
      <c r="CI171" s="91">
        <v>0</v>
      </c>
      <c r="CJ171" s="91">
        <v>0</v>
      </c>
      <c r="CK171" s="91">
        <v>0</v>
      </c>
      <c r="CL171" s="91">
        <v>0</v>
      </c>
      <c r="CM171" s="91">
        <v>0</v>
      </c>
      <c r="CN171" s="91">
        <v>0</v>
      </c>
      <c r="CO171" s="91">
        <v>0</v>
      </c>
      <c r="CP171" s="91">
        <v>0</v>
      </c>
      <c r="CQ171" s="103">
        <f t="shared" si="145"/>
        <v>0</v>
      </c>
      <c r="CR171" s="104">
        <f t="shared" si="146"/>
        <v>0</v>
      </c>
      <c r="CS171" s="103">
        <f t="shared" si="147"/>
        <v>0</v>
      </c>
      <c r="CT171" s="103">
        <f t="shared" si="148"/>
        <v>0</v>
      </c>
      <c r="CU171" s="103">
        <f t="shared" si="149"/>
        <v>0</v>
      </c>
      <c r="CV171" s="103">
        <f t="shared" si="150"/>
        <v>0</v>
      </c>
      <c r="CW171" s="103">
        <v>0</v>
      </c>
      <c r="CX171" s="103">
        <v>0</v>
      </c>
      <c r="CY171" s="103">
        <f t="shared" si="151"/>
        <v>0</v>
      </c>
      <c r="CZ171" s="103">
        <v>0</v>
      </c>
      <c r="DA171" s="103">
        <v>0</v>
      </c>
      <c r="DB171" s="103">
        <f t="shared" si="152"/>
        <v>0</v>
      </c>
      <c r="DC171" s="103">
        <v>0</v>
      </c>
      <c r="DD171" s="103">
        <v>0</v>
      </c>
      <c r="DE171" s="103">
        <f t="shared" si="153"/>
        <v>0</v>
      </c>
      <c r="DF171" s="103">
        <f t="shared" si="154"/>
        <v>0</v>
      </c>
      <c r="DG171" s="103">
        <f t="shared" si="155"/>
        <v>0</v>
      </c>
      <c r="DH171" s="103">
        <f t="shared" si="156"/>
        <v>0</v>
      </c>
      <c r="DI171" s="103">
        <v>0</v>
      </c>
      <c r="DJ171" s="103">
        <v>0</v>
      </c>
      <c r="DK171" s="103">
        <f t="shared" si="157"/>
        <v>0</v>
      </c>
      <c r="DL171" s="103">
        <v>0</v>
      </c>
      <c r="DM171" s="103">
        <v>0</v>
      </c>
      <c r="DN171" s="103">
        <f t="shared" si="158"/>
        <v>0</v>
      </c>
      <c r="DO171" s="103">
        <v>0</v>
      </c>
      <c r="DP171" s="103">
        <v>0</v>
      </c>
      <c r="DQ171" s="103">
        <f t="shared" si="159"/>
        <v>0</v>
      </c>
      <c r="DR171" s="103">
        <v>0</v>
      </c>
      <c r="DS171" s="103">
        <v>0</v>
      </c>
      <c r="DT171" s="103">
        <v>0</v>
      </c>
      <c r="DU171" s="103">
        <v>0</v>
      </c>
      <c r="DV171" s="105">
        <v>1078.1500000000001</v>
      </c>
      <c r="DW171" s="105"/>
      <c r="DX171" s="103">
        <v>0</v>
      </c>
      <c r="DY171" s="103">
        <v>0</v>
      </c>
      <c r="DZ171" s="103">
        <v>0</v>
      </c>
      <c r="EA171" s="103">
        <f t="shared" si="160"/>
        <v>0</v>
      </c>
      <c r="EB171" s="104" t="s">
        <v>453</v>
      </c>
      <c r="EC171" s="103">
        <f t="shared" si="161"/>
        <v>0</v>
      </c>
      <c r="ED171" s="103">
        <f t="shared" si="162"/>
        <v>0</v>
      </c>
      <c r="EE171" s="103">
        <f t="shared" si="163"/>
        <v>0</v>
      </c>
      <c r="EF171" s="103">
        <v>0</v>
      </c>
      <c r="EG171" s="103">
        <v>0</v>
      </c>
      <c r="EH171" s="103">
        <v>0</v>
      </c>
      <c r="EI171" s="103">
        <v>0</v>
      </c>
      <c r="EJ171" s="103">
        <v>0</v>
      </c>
      <c r="EK171" s="103">
        <v>0</v>
      </c>
      <c r="EL171" s="103">
        <v>0</v>
      </c>
      <c r="EM171" s="103">
        <v>0</v>
      </c>
      <c r="EN171" s="103">
        <v>0</v>
      </c>
      <c r="EO171" s="103">
        <f t="shared" si="187"/>
        <v>0</v>
      </c>
      <c r="EP171" s="104" t="s">
        <v>453</v>
      </c>
      <c r="EQ171" s="103">
        <v>3</v>
      </c>
      <c r="ER171" s="103">
        <f t="shared" si="164"/>
        <v>0</v>
      </c>
      <c r="ES171" s="94">
        <f t="shared" si="180"/>
        <v>0</v>
      </c>
      <c r="ET171" s="103">
        <v>0</v>
      </c>
      <c r="EU171" s="103">
        <v>0</v>
      </c>
      <c r="EV171" s="103">
        <v>0</v>
      </c>
      <c r="EW171" s="103">
        <v>0</v>
      </c>
      <c r="EX171" s="105"/>
      <c r="EY171" s="105"/>
      <c r="EZ171" s="105"/>
      <c r="FA171" s="91">
        <v>0</v>
      </c>
    </row>
    <row r="172" spans="1:157" s="109" customFormat="1">
      <c r="A172" s="91" t="s">
        <v>304</v>
      </c>
      <c r="B172" s="91" t="s">
        <v>390</v>
      </c>
      <c r="C172" s="92" t="s">
        <v>19</v>
      </c>
      <c r="D172" s="93">
        <v>2389</v>
      </c>
      <c r="E172" s="93">
        <f t="shared" si="165"/>
        <v>75</v>
      </c>
      <c r="F172" s="93">
        <v>72</v>
      </c>
      <c r="G172" s="94">
        <f t="shared" si="166"/>
        <v>96</v>
      </c>
      <c r="H172" s="95">
        <v>3</v>
      </c>
      <c r="I172" s="96">
        <f t="shared" si="167"/>
        <v>4</v>
      </c>
      <c r="J172" s="97">
        <v>68</v>
      </c>
      <c r="K172" s="96">
        <f t="shared" si="136"/>
        <v>2.8463792381749684</v>
      </c>
      <c r="L172" s="93">
        <v>787</v>
      </c>
      <c r="M172" s="93">
        <v>474</v>
      </c>
      <c r="N172" s="98">
        <f t="shared" si="137"/>
        <v>19.840937630807868</v>
      </c>
      <c r="O172" s="93">
        <v>275</v>
      </c>
      <c r="P172" s="93">
        <v>161</v>
      </c>
      <c r="Q172" s="94">
        <f t="shared" si="138"/>
        <v>6.7392214315613224</v>
      </c>
      <c r="R172" s="97">
        <f t="shared" si="168"/>
        <v>28</v>
      </c>
      <c r="S172" s="97">
        <v>28</v>
      </c>
      <c r="T172" s="96">
        <f t="shared" si="169"/>
        <v>100</v>
      </c>
      <c r="U172" s="95">
        <v>0</v>
      </c>
      <c r="V172" s="96">
        <f t="shared" si="170"/>
        <v>0</v>
      </c>
      <c r="W172" s="93">
        <v>11</v>
      </c>
      <c r="X172" s="93">
        <v>0</v>
      </c>
      <c r="Y172" s="93">
        <v>25</v>
      </c>
      <c r="Z172" s="99">
        <f t="shared" si="171"/>
        <v>1.0464629552113855</v>
      </c>
      <c r="AA172" s="93">
        <v>25</v>
      </c>
      <c r="AB172" s="31">
        <v>0</v>
      </c>
      <c r="AC172" s="99">
        <f t="shared" si="172"/>
        <v>1.0464629552113855</v>
      </c>
      <c r="AD172" s="100">
        <v>74.3853167336909</v>
      </c>
      <c r="AE172" s="101">
        <v>78.932181216931198</v>
      </c>
      <c r="AF172" s="101">
        <v>802.275714285714</v>
      </c>
      <c r="AG172" s="101">
        <v>726.42090909090905</v>
      </c>
      <c r="AH172" s="96">
        <v>10</v>
      </c>
      <c r="AI172" s="102">
        <v>11</v>
      </c>
      <c r="AJ172" s="97">
        <v>8</v>
      </c>
      <c r="AK172" s="96">
        <f t="shared" si="173"/>
        <v>28.571428571428569</v>
      </c>
      <c r="AL172" s="93">
        <v>6</v>
      </c>
      <c r="AM172" s="93">
        <v>0</v>
      </c>
      <c r="AN172" s="39">
        <f t="shared" si="181"/>
        <v>54.54545454545454</v>
      </c>
      <c r="AO172" s="93">
        <v>7</v>
      </c>
      <c r="AP172" s="99">
        <f t="shared" si="174"/>
        <v>28.000000000000004</v>
      </c>
      <c r="AQ172" s="45">
        <v>5</v>
      </c>
      <c r="AR172" s="170">
        <v>0</v>
      </c>
      <c r="AS172" s="99">
        <f t="shared" si="182"/>
        <v>20</v>
      </c>
      <c r="AT172" s="93">
        <v>6</v>
      </c>
      <c r="AU172" s="162">
        <f t="shared" si="183"/>
        <v>0.25115110925073253</v>
      </c>
      <c r="AV172" s="96" t="s">
        <v>456</v>
      </c>
      <c r="AW172" s="97">
        <f t="shared" si="184"/>
        <v>34</v>
      </c>
      <c r="AX172" s="97">
        <f t="shared" si="185"/>
        <v>0</v>
      </c>
      <c r="AY172" s="96">
        <f t="shared" si="175"/>
        <v>1.4231896190874842</v>
      </c>
      <c r="AZ172" s="97">
        <v>7</v>
      </c>
      <c r="BA172" s="97">
        <v>27</v>
      </c>
      <c r="BB172" s="97">
        <v>0</v>
      </c>
      <c r="BC172" s="97">
        <v>0</v>
      </c>
      <c r="BD172" s="97">
        <v>0</v>
      </c>
      <c r="BE172" s="93">
        <v>0</v>
      </c>
      <c r="BF172" s="93">
        <f t="shared" si="176"/>
        <v>27</v>
      </c>
      <c r="BG172" s="93">
        <f t="shared" si="177"/>
        <v>0</v>
      </c>
      <c r="BH172" s="93">
        <v>0</v>
      </c>
      <c r="BI172" s="93">
        <v>27</v>
      </c>
      <c r="BJ172" s="93">
        <v>0</v>
      </c>
      <c r="BK172" s="93">
        <v>0</v>
      </c>
      <c r="BL172" s="103">
        <v>0</v>
      </c>
      <c r="BM172" s="103">
        <v>0</v>
      </c>
      <c r="BN172" s="103">
        <v>26</v>
      </c>
      <c r="BO172" s="103">
        <v>0</v>
      </c>
      <c r="BP172" s="94">
        <f t="shared" si="178"/>
        <v>1.088321473419841</v>
      </c>
      <c r="BQ172" s="140">
        <v>0</v>
      </c>
      <c r="BR172" s="94">
        <f t="shared" si="179"/>
        <v>0</v>
      </c>
      <c r="BS172" s="103">
        <f t="shared" si="139"/>
        <v>0</v>
      </c>
      <c r="BT172" s="103">
        <f t="shared" si="140"/>
        <v>16</v>
      </c>
      <c r="BU172" s="103">
        <f t="shared" si="141"/>
        <v>11</v>
      </c>
      <c r="BV172" s="103">
        <v>0</v>
      </c>
      <c r="BW172" s="103">
        <v>0</v>
      </c>
      <c r="BX172" s="103">
        <v>0</v>
      </c>
      <c r="BY172" s="103">
        <v>0</v>
      </c>
      <c r="BZ172" s="103">
        <v>16</v>
      </c>
      <c r="CA172" s="103">
        <v>11</v>
      </c>
      <c r="CB172" s="103">
        <v>0</v>
      </c>
      <c r="CC172" s="103">
        <v>0</v>
      </c>
      <c r="CD172" s="103">
        <v>0</v>
      </c>
      <c r="CE172" s="103">
        <f t="shared" si="142"/>
        <v>0</v>
      </c>
      <c r="CF172" s="103">
        <f t="shared" si="143"/>
        <v>0</v>
      </c>
      <c r="CG172" s="103">
        <f t="shared" si="144"/>
        <v>0</v>
      </c>
      <c r="CH172" s="91">
        <v>0</v>
      </c>
      <c r="CI172" s="91">
        <v>0</v>
      </c>
      <c r="CJ172" s="91">
        <v>0</v>
      </c>
      <c r="CK172" s="91">
        <v>0</v>
      </c>
      <c r="CL172" s="91">
        <v>0</v>
      </c>
      <c r="CM172" s="91">
        <v>0</v>
      </c>
      <c r="CN172" s="91">
        <v>0</v>
      </c>
      <c r="CO172" s="91">
        <v>0</v>
      </c>
      <c r="CP172" s="91">
        <v>0</v>
      </c>
      <c r="CQ172" s="103">
        <f t="shared" si="145"/>
        <v>0</v>
      </c>
      <c r="CR172" s="104">
        <f t="shared" si="146"/>
        <v>0</v>
      </c>
      <c r="CS172" s="103">
        <f t="shared" si="147"/>
        <v>0</v>
      </c>
      <c r="CT172" s="103">
        <f t="shared" si="148"/>
        <v>0</v>
      </c>
      <c r="CU172" s="103">
        <f t="shared" si="149"/>
        <v>0</v>
      </c>
      <c r="CV172" s="103">
        <f t="shared" si="150"/>
        <v>0</v>
      </c>
      <c r="CW172" s="103">
        <v>0</v>
      </c>
      <c r="CX172" s="103">
        <v>0</v>
      </c>
      <c r="CY172" s="103">
        <f t="shared" si="151"/>
        <v>0</v>
      </c>
      <c r="CZ172" s="103">
        <v>0</v>
      </c>
      <c r="DA172" s="103">
        <v>0</v>
      </c>
      <c r="DB172" s="103">
        <f t="shared" si="152"/>
        <v>0</v>
      </c>
      <c r="DC172" s="103">
        <v>0</v>
      </c>
      <c r="DD172" s="103">
        <v>0</v>
      </c>
      <c r="DE172" s="103">
        <f t="shared" si="153"/>
        <v>0</v>
      </c>
      <c r="DF172" s="103">
        <f t="shared" si="154"/>
        <v>0</v>
      </c>
      <c r="DG172" s="103">
        <f t="shared" si="155"/>
        <v>0</v>
      </c>
      <c r="DH172" s="103">
        <f t="shared" si="156"/>
        <v>0</v>
      </c>
      <c r="DI172" s="103">
        <v>0</v>
      </c>
      <c r="DJ172" s="103">
        <v>0</v>
      </c>
      <c r="DK172" s="103">
        <f t="shared" si="157"/>
        <v>0</v>
      </c>
      <c r="DL172" s="103">
        <v>0</v>
      </c>
      <c r="DM172" s="103">
        <v>0</v>
      </c>
      <c r="DN172" s="103">
        <f t="shared" si="158"/>
        <v>0</v>
      </c>
      <c r="DO172" s="103">
        <v>0</v>
      </c>
      <c r="DP172" s="103">
        <v>0</v>
      </c>
      <c r="DQ172" s="103">
        <f t="shared" si="159"/>
        <v>0</v>
      </c>
      <c r="DR172" s="103">
        <v>0</v>
      </c>
      <c r="DS172" s="103">
        <v>0</v>
      </c>
      <c r="DT172" s="103">
        <v>0</v>
      </c>
      <c r="DU172" s="103">
        <v>0</v>
      </c>
      <c r="DV172" s="105"/>
      <c r="DW172" s="105"/>
      <c r="DX172" s="103">
        <v>0</v>
      </c>
      <c r="DY172" s="103">
        <v>0</v>
      </c>
      <c r="DZ172" s="103">
        <v>0</v>
      </c>
      <c r="EA172" s="103">
        <f t="shared" si="160"/>
        <v>0</v>
      </c>
      <c r="EB172" s="104" t="s">
        <v>453</v>
      </c>
      <c r="EC172" s="103">
        <f t="shared" si="161"/>
        <v>0</v>
      </c>
      <c r="ED172" s="103">
        <f t="shared" si="162"/>
        <v>0</v>
      </c>
      <c r="EE172" s="103">
        <f t="shared" si="163"/>
        <v>0</v>
      </c>
      <c r="EF172" s="103">
        <v>0</v>
      </c>
      <c r="EG172" s="103">
        <v>0</v>
      </c>
      <c r="EH172" s="103">
        <v>0</v>
      </c>
      <c r="EI172" s="103">
        <v>0</v>
      </c>
      <c r="EJ172" s="103">
        <v>0</v>
      </c>
      <c r="EK172" s="103">
        <v>0</v>
      </c>
      <c r="EL172" s="103">
        <v>0</v>
      </c>
      <c r="EM172" s="103">
        <v>0</v>
      </c>
      <c r="EN172" s="103">
        <v>0</v>
      </c>
      <c r="EO172" s="103">
        <f t="shared" si="187"/>
        <v>0</v>
      </c>
      <c r="EP172" s="104" t="s">
        <v>453</v>
      </c>
      <c r="EQ172" s="103">
        <v>5</v>
      </c>
      <c r="ER172" s="103">
        <f t="shared" si="164"/>
        <v>1</v>
      </c>
      <c r="ES172" s="94">
        <f t="shared" si="180"/>
        <v>20</v>
      </c>
      <c r="ET172" s="103">
        <v>0</v>
      </c>
      <c r="EU172" s="103">
        <v>0</v>
      </c>
      <c r="EV172" s="103">
        <v>1</v>
      </c>
      <c r="EW172" s="103">
        <v>0</v>
      </c>
      <c r="EX172" s="105">
        <v>871.25</v>
      </c>
      <c r="EY172" s="105">
        <v>871.25</v>
      </c>
      <c r="EZ172" s="105">
        <v>871.25</v>
      </c>
      <c r="FA172" s="91">
        <v>0</v>
      </c>
    </row>
    <row r="173" spans="1:157" s="109" customFormat="1">
      <c r="A173" s="91" t="s">
        <v>305</v>
      </c>
      <c r="B173" s="91" t="s">
        <v>390</v>
      </c>
      <c r="C173" s="92" t="s">
        <v>33</v>
      </c>
      <c r="D173" s="93">
        <v>3509</v>
      </c>
      <c r="E173" s="93">
        <f t="shared" si="165"/>
        <v>170</v>
      </c>
      <c r="F173" s="93">
        <v>168</v>
      </c>
      <c r="G173" s="94">
        <f t="shared" si="166"/>
        <v>98.82352941176471</v>
      </c>
      <c r="H173" s="95">
        <v>2</v>
      </c>
      <c r="I173" s="96">
        <f t="shared" si="167"/>
        <v>1.1764705882352942</v>
      </c>
      <c r="J173" s="97">
        <v>160</v>
      </c>
      <c r="K173" s="96">
        <f t="shared" si="136"/>
        <v>4.5597036192647478</v>
      </c>
      <c r="L173" s="93">
        <v>1574</v>
      </c>
      <c r="M173" s="93">
        <v>879</v>
      </c>
      <c r="N173" s="98">
        <f t="shared" si="137"/>
        <v>25.049871758335705</v>
      </c>
      <c r="O173" s="93">
        <v>427</v>
      </c>
      <c r="P173" s="93">
        <v>273</v>
      </c>
      <c r="Q173" s="94">
        <f t="shared" si="138"/>
        <v>7.7799943003704755</v>
      </c>
      <c r="R173" s="97">
        <f t="shared" si="168"/>
        <v>39</v>
      </c>
      <c r="S173" s="97">
        <v>38</v>
      </c>
      <c r="T173" s="96">
        <f t="shared" si="169"/>
        <v>97.435897435897431</v>
      </c>
      <c r="U173" s="95">
        <v>1</v>
      </c>
      <c r="V173" s="96">
        <f t="shared" si="170"/>
        <v>2.5641025641025639</v>
      </c>
      <c r="W173" s="93">
        <v>9</v>
      </c>
      <c r="X173" s="93">
        <v>0</v>
      </c>
      <c r="Y173" s="93">
        <v>34</v>
      </c>
      <c r="Z173" s="99">
        <f t="shared" si="171"/>
        <v>0.96893701909375896</v>
      </c>
      <c r="AA173" s="93">
        <v>34</v>
      </c>
      <c r="AB173" s="31">
        <v>0</v>
      </c>
      <c r="AC173" s="99">
        <f t="shared" si="172"/>
        <v>0.96893701909375896</v>
      </c>
      <c r="AD173" s="100">
        <v>82.555961062319895</v>
      </c>
      <c r="AE173" s="101">
        <v>46.851280040906097</v>
      </c>
      <c r="AF173" s="101">
        <v>464.503157894737</v>
      </c>
      <c r="AG173" s="101">
        <v>473.50444444444503</v>
      </c>
      <c r="AH173" s="96">
        <v>6</v>
      </c>
      <c r="AI173" s="102">
        <v>12</v>
      </c>
      <c r="AJ173" s="97">
        <v>3</v>
      </c>
      <c r="AK173" s="96">
        <f t="shared" si="173"/>
        <v>7.8947368421052628</v>
      </c>
      <c r="AL173" s="93">
        <v>3</v>
      </c>
      <c r="AM173" s="93">
        <v>0</v>
      </c>
      <c r="AN173" s="39">
        <f t="shared" si="181"/>
        <v>33.333333333333329</v>
      </c>
      <c r="AO173" s="93">
        <v>3</v>
      </c>
      <c r="AP173" s="99">
        <f t="shared" si="174"/>
        <v>8.8235294117647065</v>
      </c>
      <c r="AQ173" s="45">
        <v>3</v>
      </c>
      <c r="AR173" s="170">
        <v>0</v>
      </c>
      <c r="AS173" s="99">
        <f t="shared" si="182"/>
        <v>8.8235294117647065</v>
      </c>
      <c r="AT173" s="93">
        <v>4</v>
      </c>
      <c r="AU173" s="162">
        <f t="shared" si="183"/>
        <v>0.11399259048161869</v>
      </c>
      <c r="AV173" s="96" t="s">
        <v>456</v>
      </c>
      <c r="AW173" s="97">
        <f t="shared" si="184"/>
        <v>66</v>
      </c>
      <c r="AX173" s="97">
        <f t="shared" si="185"/>
        <v>0</v>
      </c>
      <c r="AY173" s="96">
        <f t="shared" si="175"/>
        <v>1.8808777429467085</v>
      </c>
      <c r="AZ173" s="97">
        <v>7</v>
      </c>
      <c r="BA173" s="97">
        <v>59</v>
      </c>
      <c r="BB173" s="97">
        <v>0</v>
      </c>
      <c r="BC173" s="97">
        <v>0</v>
      </c>
      <c r="BD173" s="97">
        <v>0</v>
      </c>
      <c r="BE173" s="93">
        <v>0</v>
      </c>
      <c r="BF173" s="93">
        <f t="shared" si="176"/>
        <v>56</v>
      </c>
      <c r="BG173" s="93">
        <f t="shared" si="177"/>
        <v>0</v>
      </c>
      <c r="BH173" s="93">
        <v>0</v>
      </c>
      <c r="BI173" s="93">
        <v>56</v>
      </c>
      <c r="BJ173" s="93">
        <v>0</v>
      </c>
      <c r="BK173" s="93">
        <v>0</v>
      </c>
      <c r="BL173" s="103">
        <v>0</v>
      </c>
      <c r="BM173" s="103">
        <v>0</v>
      </c>
      <c r="BN173" s="103">
        <v>46</v>
      </c>
      <c r="BO173" s="103">
        <v>0</v>
      </c>
      <c r="BP173" s="94">
        <f t="shared" si="178"/>
        <v>1.3109147905386149</v>
      </c>
      <c r="BQ173" s="140">
        <v>0</v>
      </c>
      <c r="BR173" s="94">
        <f t="shared" si="179"/>
        <v>0</v>
      </c>
      <c r="BS173" s="103">
        <f t="shared" si="139"/>
        <v>0</v>
      </c>
      <c r="BT173" s="103">
        <f t="shared" si="140"/>
        <v>35</v>
      </c>
      <c r="BU173" s="103">
        <f t="shared" si="141"/>
        <v>21</v>
      </c>
      <c r="BV173" s="103">
        <v>0</v>
      </c>
      <c r="BW173" s="103">
        <v>0</v>
      </c>
      <c r="BX173" s="103">
        <v>0</v>
      </c>
      <c r="BY173" s="103">
        <v>0</v>
      </c>
      <c r="BZ173" s="103">
        <v>35</v>
      </c>
      <c r="CA173" s="103">
        <v>21</v>
      </c>
      <c r="CB173" s="103">
        <v>0</v>
      </c>
      <c r="CC173" s="103">
        <v>0</v>
      </c>
      <c r="CD173" s="103">
        <v>0</v>
      </c>
      <c r="CE173" s="103">
        <f t="shared" si="142"/>
        <v>0</v>
      </c>
      <c r="CF173" s="103">
        <f t="shared" si="143"/>
        <v>0</v>
      </c>
      <c r="CG173" s="103">
        <f t="shared" si="144"/>
        <v>0</v>
      </c>
      <c r="CH173" s="91">
        <v>0</v>
      </c>
      <c r="CI173" s="91">
        <v>0</v>
      </c>
      <c r="CJ173" s="91">
        <v>0</v>
      </c>
      <c r="CK173" s="91">
        <v>0</v>
      </c>
      <c r="CL173" s="91">
        <v>0</v>
      </c>
      <c r="CM173" s="91">
        <v>0</v>
      </c>
      <c r="CN173" s="91">
        <v>0</v>
      </c>
      <c r="CO173" s="91">
        <v>0</v>
      </c>
      <c r="CP173" s="91">
        <v>0</v>
      </c>
      <c r="CQ173" s="103">
        <f t="shared" si="145"/>
        <v>0</v>
      </c>
      <c r="CR173" s="104">
        <f t="shared" si="146"/>
        <v>0</v>
      </c>
      <c r="CS173" s="103">
        <f t="shared" si="147"/>
        <v>0</v>
      </c>
      <c r="CT173" s="103">
        <f t="shared" si="148"/>
        <v>0</v>
      </c>
      <c r="CU173" s="103">
        <f t="shared" si="149"/>
        <v>0</v>
      </c>
      <c r="CV173" s="103">
        <f t="shared" si="150"/>
        <v>0</v>
      </c>
      <c r="CW173" s="103">
        <v>0</v>
      </c>
      <c r="CX173" s="103">
        <v>0</v>
      </c>
      <c r="CY173" s="103">
        <f t="shared" si="151"/>
        <v>0</v>
      </c>
      <c r="CZ173" s="103">
        <v>0</v>
      </c>
      <c r="DA173" s="103">
        <v>0</v>
      </c>
      <c r="DB173" s="103">
        <f t="shared" si="152"/>
        <v>0</v>
      </c>
      <c r="DC173" s="103">
        <v>0</v>
      </c>
      <c r="DD173" s="103">
        <v>0</v>
      </c>
      <c r="DE173" s="103">
        <f t="shared" si="153"/>
        <v>0</v>
      </c>
      <c r="DF173" s="103">
        <f t="shared" si="154"/>
        <v>0</v>
      </c>
      <c r="DG173" s="103">
        <f t="shared" si="155"/>
        <v>0</v>
      </c>
      <c r="DH173" s="103">
        <f t="shared" si="156"/>
        <v>0</v>
      </c>
      <c r="DI173" s="103">
        <v>0</v>
      </c>
      <c r="DJ173" s="103">
        <v>0</v>
      </c>
      <c r="DK173" s="103">
        <f t="shared" si="157"/>
        <v>0</v>
      </c>
      <c r="DL173" s="103">
        <v>0</v>
      </c>
      <c r="DM173" s="103">
        <v>0</v>
      </c>
      <c r="DN173" s="103">
        <f t="shared" si="158"/>
        <v>0</v>
      </c>
      <c r="DO173" s="103">
        <v>0</v>
      </c>
      <c r="DP173" s="103">
        <v>0</v>
      </c>
      <c r="DQ173" s="103">
        <f t="shared" si="159"/>
        <v>0</v>
      </c>
      <c r="DR173" s="103">
        <v>0</v>
      </c>
      <c r="DS173" s="103">
        <v>0</v>
      </c>
      <c r="DT173" s="103">
        <v>0</v>
      </c>
      <c r="DU173" s="103">
        <v>0</v>
      </c>
      <c r="DV173" s="105"/>
      <c r="DW173" s="105"/>
      <c r="DX173" s="103">
        <v>0</v>
      </c>
      <c r="DY173" s="103">
        <v>0</v>
      </c>
      <c r="DZ173" s="103">
        <v>0</v>
      </c>
      <c r="EA173" s="103">
        <f t="shared" si="160"/>
        <v>0</v>
      </c>
      <c r="EB173" s="104" t="s">
        <v>453</v>
      </c>
      <c r="EC173" s="103">
        <f t="shared" si="161"/>
        <v>0</v>
      </c>
      <c r="ED173" s="103">
        <f t="shared" si="162"/>
        <v>0</v>
      </c>
      <c r="EE173" s="103">
        <f t="shared" si="163"/>
        <v>0</v>
      </c>
      <c r="EF173" s="103">
        <v>0</v>
      </c>
      <c r="EG173" s="103">
        <v>0</v>
      </c>
      <c r="EH173" s="103">
        <v>0</v>
      </c>
      <c r="EI173" s="103">
        <v>0</v>
      </c>
      <c r="EJ173" s="103">
        <v>0</v>
      </c>
      <c r="EK173" s="103">
        <v>0</v>
      </c>
      <c r="EL173" s="103">
        <v>0</v>
      </c>
      <c r="EM173" s="103">
        <v>0</v>
      </c>
      <c r="EN173" s="103">
        <v>0</v>
      </c>
      <c r="EO173" s="103">
        <f t="shared" si="187"/>
        <v>0</v>
      </c>
      <c r="EP173" s="104" t="s">
        <v>453</v>
      </c>
      <c r="EQ173" s="103">
        <v>2</v>
      </c>
      <c r="ER173" s="103">
        <f t="shared" si="164"/>
        <v>2</v>
      </c>
      <c r="ES173" s="94">
        <f t="shared" si="180"/>
        <v>100</v>
      </c>
      <c r="ET173" s="103">
        <v>1</v>
      </c>
      <c r="EU173" s="103">
        <v>0</v>
      </c>
      <c r="EV173" s="103">
        <v>1</v>
      </c>
      <c r="EW173" s="103">
        <v>0</v>
      </c>
      <c r="EX173" s="105">
        <v>2059.0700000000002</v>
      </c>
      <c r="EY173" s="105">
        <v>1350.47</v>
      </c>
      <c r="EZ173" s="105">
        <v>2767.67</v>
      </c>
      <c r="FA173" s="91">
        <v>0</v>
      </c>
    </row>
    <row r="174" spans="1:157" s="109" customFormat="1">
      <c r="A174" s="91" t="s">
        <v>306</v>
      </c>
      <c r="B174" s="91" t="s">
        <v>390</v>
      </c>
      <c r="C174" s="92" t="s">
        <v>31</v>
      </c>
      <c r="D174" s="93">
        <v>6670</v>
      </c>
      <c r="E174" s="93">
        <f t="shared" si="165"/>
        <v>226</v>
      </c>
      <c r="F174" s="93">
        <v>213</v>
      </c>
      <c r="G174" s="94">
        <f t="shared" si="166"/>
        <v>94.247787610619469</v>
      </c>
      <c r="H174" s="95">
        <v>13</v>
      </c>
      <c r="I174" s="96">
        <f t="shared" si="167"/>
        <v>5.7522123893805306</v>
      </c>
      <c r="J174" s="97">
        <v>198</v>
      </c>
      <c r="K174" s="96">
        <f t="shared" si="136"/>
        <v>2.9685157421289352</v>
      </c>
      <c r="L174" s="93">
        <v>4750</v>
      </c>
      <c r="M174" s="93">
        <v>2275</v>
      </c>
      <c r="N174" s="98">
        <f t="shared" si="137"/>
        <v>34.107946026986511</v>
      </c>
      <c r="O174" s="93">
        <v>1794</v>
      </c>
      <c r="P174" s="93">
        <v>905</v>
      </c>
      <c r="Q174" s="94">
        <f t="shared" si="138"/>
        <v>13.568215892053972</v>
      </c>
      <c r="R174" s="97">
        <f t="shared" si="168"/>
        <v>143</v>
      </c>
      <c r="S174" s="97">
        <v>143</v>
      </c>
      <c r="T174" s="96">
        <f t="shared" si="169"/>
        <v>100</v>
      </c>
      <c r="U174" s="95">
        <v>0</v>
      </c>
      <c r="V174" s="96">
        <f t="shared" si="170"/>
        <v>0</v>
      </c>
      <c r="W174" s="93">
        <v>9</v>
      </c>
      <c r="X174" s="93">
        <v>0</v>
      </c>
      <c r="Y174" s="93">
        <v>128</v>
      </c>
      <c r="Z174" s="99">
        <f t="shared" si="171"/>
        <v>1.9190404797601197</v>
      </c>
      <c r="AA174" s="93">
        <v>128</v>
      </c>
      <c r="AB174" s="31">
        <v>0</v>
      </c>
      <c r="AC174" s="99">
        <f t="shared" si="172"/>
        <v>1.9190404797601197</v>
      </c>
      <c r="AD174" s="100">
        <v>106.122308970028</v>
      </c>
      <c r="AE174" s="101">
        <v>74.077402979065994</v>
      </c>
      <c r="AF174" s="101">
        <v>661.09377622377599</v>
      </c>
      <c r="AG174" s="101">
        <v>962.53444444444403</v>
      </c>
      <c r="AH174" s="96">
        <v>6</v>
      </c>
      <c r="AI174" s="102">
        <v>10</v>
      </c>
      <c r="AJ174" s="97">
        <v>28</v>
      </c>
      <c r="AK174" s="96">
        <f t="shared" si="173"/>
        <v>19.58041958041958</v>
      </c>
      <c r="AL174" s="93">
        <v>2</v>
      </c>
      <c r="AM174" s="93">
        <v>0</v>
      </c>
      <c r="AN174" s="39">
        <f t="shared" si="181"/>
        <v>22.222222222222221</v>
      </c>
      <c r="AO174" s="93">
        <v>27</v>
      </c>
      <c r="AP174" s="99">
        <f t="shared" si="174"/>
        <v>21.09375</v>
      </c>
      <c r="AQ174" s="45">
        <v>2</v>
      </c>
      <c r="AR174" s="170">
        <v>0</v>
      </c>
      <c r="AS174" s="99">
        <f t="shared" si="182"/>
        <v>1.5625</v>
      </c>
      <c r="AT174" s="93">
        <v>3</v>
      </c>
      <c r="AU174" s="162">
        <f t="shared" si="183"/>
        <v>4.4977511244377807E-2</v>
      </c>
      <c r="AV174" s="96" t="s">
        <v>456</v>
      </c>
      <c r="AW174" s="97">
        <f t="shared" si="184"/>
        <v>63</v>
      </c>
      <c r="AX174" s="97">
        <f t="shared" si="185"/>
        <v>0</v>
      </c>
      <c r="AY174" s="96">
        <f t="shared" si="175"/>
        <v>0.94452773613193408</v>
      </c>
      <c r="AZ174" s="97">
        <v>0</v>
      </c>
      <c r="BA174" s="97">
        <v>63</v>
      </c>
      <c r="BB174" s="97">
        <v>0</v>
      </c>
      <c r="BC174" s="97">
        <v>0</v>
      </c>
      <c r="BD174" s="97">
        <v>0</v>
      </c>
      <c r="BE174" s="93">
        <v>0</v>
      </c>
      <c r="BF174" s="93">
        <f t="shared" si="176"/>
        <v>63</v>
      </c>
      <c r="BG174" s="93">
        <f t="shared" si="177"/>
        <v>0</v>
      </c>
      <c r="BH174" s="93">
        <v>0</v>
      </c>
      <c r="BI174" s="93">
        <v>63</v>
      </c>
      <c r="BJ174" s="93">
        <v>0</v>
      </c>
      <c r="BK174" s="93">
        <v>0</v>
      </c>
      <c r="BL174" s="103">
        <v>0</v>
      </c>
      <c r="BM174" s="103">
        <v>0</v>
      </c>
      <c r="BN174" s="103">
        <v>37</v>
      </c>
      <c r="BO174" s="103">
        <v>0</v>
      </c>
      <c r="BP174" s="94">
        <f t="shared" si="178"/>
        <v>0.55472263868065974</v>
      </c>
      <c r="BQ174" s="140">
        <v>7</v>
      </c>
      <c r="BR174" s="94">
        <f t="shared" si="179"/>
        <v>18.918918918918919</v>
      </c>
      <c r="BS174" s="103">
        <f t="shared" si="139"/>
        <v>0</v>
      </c>
      <c r="BT174" s="103">
        <f t="shared" si="140"/>
        <v>41</v>
      </c>
      <c r="BU174" s="103">
        <f t="shared" si="141"/>
        <v>22</v>
      </c>
      <c r="BV174" s="103">
        <v>0</v>
      </c>
      <c r="BW174" s="103">
        <v>0</v>
      </c>
      <c r="BX174" s="103">
        <v>0</v>
      </c>
      <c r="BY174" s="103">
        <v>0</v>
      </c>
      <c r="BZ174" s="103">
        <v>41</v>
      </c>
      <c r="CA174" s="103">
        <v>22</v>
      </c>
      <c r="CB174" s="103">
        <v>0</v>
      </c>
      <c r="CC174" s="103">
        <v>0</v>
      </c>
      <c r="CD174" s="103">
        <v>0</v>
      </c>
      <c r="CE174" s="103">
        <f t="shared" si="142"/>
        <v>0</v>
      </c>
      <c r="CF174" s="103">
        <f t="shared" si="143"/>
        <v>0</v>
      </c>
      <c r="CG174" s="103">
        <f t="shared" si="144"/>
        <v>0</v>
      </c>
      <c r="CH174" s="91">
        <v>0</v>
      </c>
      <c r="CI174" s="91">
        <v>0</v>
      </c>
      <c r="CJ174" s="91">
        <v>0</v>
      </c>
      <c r="CK174" s="91">
        <v>0</v>
      </c>
      <c r="CL174" s="91">
        <v>0</v>
      </c>
      <c r="CM174" s="91">
        <v>0</v>
      </c>
      <c r="CN174" s="91">
        <v>0</v>
      </c>
      <c r="CO174" s="91">
        <v>0</v>
      </c>
      <c r="CP174" s="91">
        <v>0</v>
      </c>
      <c r="CQ174" s="103">
        <f t="shared" si="145"/>
        <v>7</v>
      </c>
      <c r="CR174" s="104">
        <f t="shared" si="146"/>
        <v>0.10494752623688156</v>
      </c>
      <c r="CS174" s="103">
        <f t="shared" si="147"/>
        <v>6</v>
      </c>
      <c r="CT174" s="103">
        <f t="shared" si="148"/>
        <v>0</v>
      </c>
      <c r="CU174" s="103">
        <f t="shared" si="149"/>
        <v>6</v>
      </c>
      <c r="CV174" s="103">
        <f t="shared" si="150"/>
        <v>0</v>
      </c>
      <c r="CW174" s="103">
        <v>0</v>
      </c>
      <c r="CX174" s="103">
        <v>0</v>
      </c>
      <c r="CY174" s="103">
        <f t="shared" si="151"/>
        <v>6</v>
      </c>
      <c r="CZ174" s="103">
        <v>0</v>
      </c>
      <c r="DA174" s="103">
        <v>6</v>
      </c>
      <c r="DB174" s="103">
        <f t="shared" si="152"/>
        <v>0</v>
      </c>
      <c r="DC174" s="103">
        <v>0</v>
      </c>
      <c r="DD174" s="103">
        <v>0</v>
      </c>
      <c r="DE174" s="103">
        <f t="shared" si="153"/>
        <v>0</v>
      </c>
      <c r="DF174" s="103">
        <f t="shared" si="154"/>
        <v>0</v>
      </c>
      <c r="DG174" s="103">
        <f t="shared" si="155"/>
        <v>0</v>
      </c>
      <c r="DH174" s="103">
        <f t="shared" si="156"/>
        <v>0</v>
      </c>
      <c r="DI174" s="103">
        <v>0</v>
      </c>
      <c r="DJ174" s="103">
        <v>0</v>
      </c>
      <c r="DK174" s="103">
        <f t="shared" si="157"/>
        <v>0</v>
      </c>
      <c r="DL174" s="103">
        <v>0</v>
      </c>
      <c r="DM174" s="103">
        <v>0</v>
      </c>
      <c r="DN174" s="103">
        <f t="shared" si="158"/>
        <v>0</v>
      </c>
      <c r="DO174" s="103">
        <v>0</v>
      </c>
      <c r="DP174" s="103">
        <v>0</v>
      </c>
      <c r="DQ174" s="103">
        <f t="shared" si="159"/>
        <v>1</v>
      </c>
      <c r="DR174" s="103">
        <v>0</v>
      </c>
      <c r="DS174" s="103">
        <v>0</v>
      </c>
      <c r="DT174" s="103">
        <v>1</v>
      </c>
      <c r="DU174" s="103">
        <v>0</v>
      </c>
      <c r="DV174" s="105">
        <v>808.10666666666702</v>
      </c>
      <c r="DW174" s="105">
        <v>605.58000000000004</v>
      </c>
      <c r="DX174" s="103">
        <v>3</v>
      </c>
      <c r="DY174" s="103">
        <v>0</v>
      </c>
      <c r="DZ174" s="103">
        <v>0</v>
      </c>
      <c r="EA174" s="103">
        <f t="shared" si="160"/>
        <v>3</v>
      </c>
      <c r="EB174" s="104">
        <f t="shared" si="186"/>
        <v>42.857142857142854</v>
      </c>
      <c r="EC174" s="103">
        <f t="shared" si="161"/>
        <v>3</v>
      </c>
      <c r="ED174" s="103">
        <f t="shared" si="162"/>
        <v>0</v>
      </c>
      <c r="EE174" s="103">
        <f t="shared" si="163"/>
        <v>0</v>
      </c>
      <c r="EF174" s="103">
        <v>3</v>
      </c>
      <c r="EG174" s="103">
        <v>0</v>
      </c>
      <c r="EH174" s="103">
        <v>0</v>
      </c>
      <c r="EI174" s="103">
        <v>0</v>
      </c>
      <c r="EJ174" s="103">
        <v>0</v>
      </c>
      <c r="EK174" s="103">
        <v>0</v>
      </c>
      <c r="EL174" s="103">
        <v>0</v>
      </c>
      <c r="EM174" s="103">
        <v>0</v>
      </c>
      <c r="EN174" s="103">
        <v>0</v>
      </c>
      <c r="EO174" s="103">
        <f t="shared" si="187"/>
        <v>4</v>
      </c>
      <c r="EP174" s="104">
        <f t="shared" si="188"/>
        <v>57.142857142857139</v>
      </c>
      <c r="EQ174" s="103">
        <v>3</v>
      </c>
      <c r="ER174" s="103">
        <f t="shared" si="164"/>
        <v>5</v>
      </c>
      <c r="ES174" s="94">
        <f t="shared" si="180"/>
        <v>166.66666666666669</v>
      </c>
      <c r="ET174" s="103">
        <v>3</v>
      </c>
      <c r="EU174" s="103">
        <v>1</v>
      </c>
      <c r="EV174" s="103">
        <v>1</v>
      </c>
      <c r="EW174" s="103">
        <v>0</v>
      </c>
      <c r="EX174" s="105">
        <v>1986.08</v>
      </c>
      <c r="EY174" s="105">
        <v>351.99</v>
      </c>
      <c r="EZ174" s="105">
        <v>3481.4</v>
      </c>
      <c r="FA174" s="91">
        <v>0</v>
      </c>
    </row>
    <row r="175" spans="1:157" s="109" customFormat="1">
      <c r="A175" s="91" t="s">
        <v>307</v>
      </c>
      <c r="B175" s="91" t="s">
        <v>390</v>
      </c>
      <c r="C175" s="92" t="s">
        <v>33</v>
      </c>
      <c r="D175" s="93">
        <v>34455</v>
      </c>
      <c r="E175" s="93">
        <f t="shared" si="165"/>
        <v>1586</v>
      </c>
      <c r="F175" s="93">
        <v>1546</v>
      </c>
      <c r="G175" s="94">
        <f t="shared" si="166"/>
        <v>97.477931904161409</v>
      </c>
      <c r="H175" s="95">
        <v>40</v>
      </c>
      <c r="I175" s="96">
        <f t="shared" si="167"/>
        <v>2.5220680958385877</v>
      </c>
      <c r="J175" s="97">
        <v>1450</v>
      </c>
      <c r="K175" s="96">
        <f t="shared" si="136"/>
        <v>4.2083877521404727</v>
      </c>
      <c r="L175" s="93">
        <v>15046</v>
      </c>
      <c r="M175" s="93">
        <v>8705</v>
      </c>
      <c r="N175" s="98">
        <f t="shared" si="137"/>
        <v>25.264838194746769</v>
      </c>
      <c r="O175" s="93">
        <v>4915</v>
      </c>
      <c r="P175" s="93">
        <v>2929</v>
      </c>
      <c r="Q175" s="94">
        <f t="shared" si="138"/>
        <v>8.5009432593237548</v>
      </c>
      <c r="R175" s="97">
        <f t="shared" si="168"/>
        <v>474</v>
      </c>
      <c r="S175" s="97">
        <v>465</v>
      </c>
      <c r="T175" s="96">
        <f t="shared" si="169"/>
        <v>98.101265822784811</v>
      </c>
      <c r="U175" s="95">
        <v>9</v>
      </c>
      <c r="V175" s="96">
        <f t="shared" si="170"/>
        <v>1.89873417721519</v>
      </c>
      <c r="W175" s="93">
        <v>228</v>
      </c>
      <c r="X175" s="93">
        <v>2</v>
      </c>
      <c r="Y175" s="93">
        <v>431</v>
      </c>
      <c r="Z175" s="99">
        <f t="shared" si="171"/>
        <v>1.2509069801189958</v>
      </c>
      <c r="AA175" s="93">
        <v>431</v>
      </c>
      <c r="AB175" s="31">
        <v>2</v>
      </c>
      <c r="AC175" s="99">
        <f t="shared" si="172"/>
        <v>1.2567116528805689</v>
      </c>
      <c r="AD175" s="100">
        <v>145.93496666737701</v>
      </c>
      <c r="AE175" s="101">
        <v>168.21845642452001</v>
      </c>
      <c r="AF175" s="101">
        <v>760.10572043010802</v>
      </c>
      <c r="AG175" s="101">
        <v>898.33881578947398</v>
      </c>
      <c r="AH175" s="96">
        <v>6</v>
      </c>
      <c r="AI175" s="102">
        <v>7</v>
      </c>
      <c r="AJ175" s="97">
        <v>174</v>
      </c>
      <c r="AK175" s="96">
        <f t="shared" si="173"/>
        <v>37.41935483870968</v>
      </c>
      <c r="AL175" s="93">
        <v>162</v>
      </c>
      <c r="AM175" s="93">
        <v>0</v>
      </c>
      <c r="AN175" s="39">
        <f t="shared" si="181"/>
        <v>70.434782608695656</v>
      </c>
      <c r="AO175" s="93">
        <v>160</v>
      </c>
      <c r="AP175" s="99">
        <f t="shared" si="174"/>
        <v>37.122969837587007</v>
      </c>
      <c r="AQ175" s="45">
        <v>148</v>
      </c>
      <c r="AR175" s="170">
        <v>0</v>
      </c>
      <c r="AS175" s="99">
        <f t="shared" si="182"/>
        <v>34.338747099767978</v>
      </c>
      <c r="AT175" s="93">
        <v>55</v>
      </c>
      <c r="AU175" s="162">
        <f t="shared" si="183"/>
        <v>0.15962850094325931</v>
      </c>
      <c r="AV175" s="96" t="s">
        <v>456</v>
      </c>
      <c r="AW175" s="97">
        <f t="shared" si="184"/>
        <v>1017</v>
      </c>
      <c r="AX175" s="97">
        <f t="shared" si="185"/>
        <v>5</v>
      </c>
      <c r="AY175" s="96">
        <f t="shared" si="175"/>
        <v>2.9661877811638369</v>
      </c>
      <c r="AZ175" s="97">
        <v>171</v>
      </c>
      <c r="BA175" s="97">
        <v>846</v>
      </c>
      <c r="BB175" s="97">
        <v>0</v>
      </c>
      <c r="BC175" s="97">
        <v>0</v>
      </c>
      <c r="BD175" s="97">
        <v>5</v>
      </c>
      <c r="BE175" s="93">
        <v>0</v>
      </c>
      <c r="BF175" s="93">
        <f t="shared" si="176"/>
        <v>844</v>
      </c>
      <c r="BG175" s="93">
        <f t="shared" si="177"/>
        <v>5</v>
      </c>
      <c r="BH175" s="93">
        <v>0</v>
      </c>
      <c r="BI175" s="93">
        <v>844</v>
      </c>
      <c r="BJ175" s="93">
        <v>0</v>
      </c>
      <c r="BK175" s="93">
        <v>0</v>
      </c>
      <c r="BL175" s="103">
        <v>5</v>
      </c>
      <c r="BM175" s="103">
        <v>0</v>
      </c>
      <c r="BN175" s="103">
        <v>686</v>
      </c>
      <c r="BO175" s="103">
        <v>5</v>
      </c>
      <c r="BP175" s="94">
        <f t="shared" si="178"/>
        <v>2.0055144391234943</v>
      </c>
      <c r="BQ175" s="140">
        <v>4</v>
      </c>
      <c r="BR175" s="94">
        <f t="shared" si="179"/>
        <v>0.57887120115774238</v>
      </c>
      <c r="BS175" s="103">
        <f t="shared" si="139"/>
        <v>7</v>
      </c>
      <c r="BT175" s="103">
        <f t="shared" si="140"/>
        <v>563</v>
      </c>
      <c r="BU175" s="103">
        <f t="shared" si="141"/>
        <v>274</v>
      </c>
      <c r="BV175" s="103">
        <v>0</v>
      </c>
      <c r="BW175" s="103">
        <v>0</v>
      </c>
      <c r="BX175" s="103">
        <v>0</v>
      </c>
      <c r="BY175" s="103">
        <v>7</v>
      </c>
      <c r="BZ175" s="103">
        <v>563</v>
      </c>
      <c r="CA175" s="103">
        <v>274</v>
      </c>
      <c r="CB175" s="103">
        <v>0</v>
      </c>
      <c r="CC175" s="103">
        <v>0</v>
      </c>
      <c r="CD175" s="103">
        <v>0</v>
      </c>
      <c r="CE175" s="103">
        <f t="shared" si="142"/>
        <v>0</v>
      </c>
      <c r="CF175" s="103">
        <f t="shared" si="143"/>
        <v>3</v>
      </c>
      <c r="CG175" s="103">
        <f t="shared" si="144"/>
        <v>2</v>
      </c>
      <c r="CH175" s="91">
        <v>0</v>
      </c>
      <c r="CI175" s="91">
        <v>0</v>
      </c>
      <c r="CJ175" s="91">
        <v>0</v>
      </c>
      <c r="CK175" s="91">
        <v>0</v>
      </c>
      <c r="CL175" s="91">
        <v>3</v>
      </c>
      <c r="CM175" s="91">
        <v>2</v>
      </c>
      <c r="CN175" s="91">
        <v>0</v>
      </c>
      <c r="CO175" s="91">
        <v>0</v>
      </c>
      <c r="CP175" s="91">
        <v>0</v>
      </c>
      <c r="CQ175" s="103">
        <f t="shared" si="145"/>
        <v>13</v>
      </c>
      <c r="CR175" s="104">
        <f t="shared" si="146"/>
        <v>3.7730372950224932E-2</v>
      </c>
      <c r="CS175" s="103">
        <f t="shared" si="147"/>
        <v>12</v>
      </c>
      <c r="CT175" s="103">
        <f t="shared" si="148"/>
        <v>0</v>
      </c>
      <c r="CU175" s="103">
        <f t="shared" si="149"/>
        <v>12</v>
      </c>
      <c r="CV175" s="103">
        <f t="shared" si="150"/>
        <v>0</v>
      </c>
      <c r="CW175" s="103">
        <v>0</v>
      </c>
      <c r="CX175" s="103">
        <v>0</v>
      </c>
      <c r="CY175" s="103">
        <f t="shared" si="151"/>
        <v>12</v>
      </c>
      <c r="CZ175" s="103">
        <v>0</v>
      </c>
      <c r="DA175" s="103">
        <v>12</v>
      </c>
      <c r="DB175" s="103">
        <f t="shared" si="152"/>
        <v>0</v>
      </c>
      <c r="DC175" s="103">
        <v>0</v>
      </c>
      <c r="DD175" s="103">
        <v>0</v>
      </c>
      <c r="DE175" s="103">
        <f t="shared" si="153"/>
        <v>0</v>
      </c>
      <c r="DF175" s="103">
        <f t="shared" si="154"/>
        <v>0</v>
      </c>
      <c r="DG175" s="103">
        <f t="shared" si="155"/>
        <v>0</v>
      </c>
      <c r="DH175" s="103">
        <f t="shared" si="156"/>
        <v>0</v>
      </c>
      <c r="DI175" s="103">
        <v>0</v>
      </c>
      <c r="DJ175" s="103">
        <v>0</v>
      </c>
      <c r="DK175" s="103">
        <f t="shared" si="157"/>
        <v>0</v>
      </c>
      <c r="DL175" s="103">
        <v>0</v>
      </c>
      <c r="DM175" s="103">
        <v>0</v>
      </c>
      <c r="DN175" s="103">
        <f t="shared" si="158"/>
        <v>0</v>
      </c>
      <c r="DO175" s="103">
        <v>0</v>
      </c>
      <c r="DP175" s="103">
        <v>0</v>
      </c>
      <c r="DQ175" s="103">
        <f t="shared" si="159"/>
        <v>1</v>
      </c>
      <c r="DR175" s="103">
        <v>0</v>
      </c>
      <c r="DS175" s="103">
        <v>0</v>
      </c>
      <c r="DT175" s="103">
        <v>1</v>
      </c>
      <c r="DU175" s="103">
        <v>0</v>
      </c>
      <c r="DV175" s="105">
        <v>1132.29529411765</v>
      </c>
      <c r="DW175" s="105">
        <v>706.98</v>
      </c>
      <c r="DX175" s="103">
        <v>38</v>
      </c>
      <c r="DY175" s="103">
        <v>0</v>
      </c>
      <c r="DZ175" s="103">
        <v>0</v>
      </c>
      <c r="EA175" s="103">
        <f t="shared" si="160"/>
        <v>0</v>
      </c>
      <c r="EB175" s="104">
        <f t="shared" si="186"/>
        <v>0</v>
      </c>
      <c r="EC175" s="103">
        <f t="shared" si="161"/>
        <v>0</v>
      </c>
      <c r="ED175" s="103">
        <f t="shared" si="162"/>
        <v>0</v>
      </c>
      <c r="EE175" s="103">
        <f t="shared" si="163"/>
        <v>0</v>
      </c>
      <c r="EF175" s="103">
        <v>0</v>
      </c>
      <c r="EG175" s="103">
        <v>0</v>
      </c>
      <c r="EH175" s="103">
        <v>0</v>
      </c>
      <c r="EI175" s="103">
        <v>0</v>
      </c>
      <c r="EJ175" s="103">
        <v>0</v>
      </c>
      <c r="EK175" s="103">
        <v>0</v>
      </c>
      <c r="EL175" s="103">
        <v>0</v>
      </c>
      <c r="EM175" s="103">
        <v>0</v>
      </c>
      <c r="EN175" s="103">
        <v>0</v>
      </c>
      <c r="EO175" s="103">
        <f t="shared" si="187"/>
        <v>13</v>
      </c>
      <c r="EP175" s="104">
        <f t="shared" si="188"/>
        <v>100</v>
      </c>
      <c r="EQ175" s="103">
        <v>47</v>
      </c>
      <c r="ER175" s="103">
        <f t="shared" si="164"/>
        <v>37</v>
      </c>
      <c r="ES175" s="94">
        <f t="shared" si="180"/>
        <v>78.723404255319153</v>
      </c>
      <c r="ET175" s="103">
        <v>7</v>
      </c>
      <c r="EU175" s="103">
        <v>0</v>
      </c>
      <c r="EV175" s="103">
        <v>30</v>
      </c>
      <c r="EW175" s="103">
        <v>0</v>
      </c>
      <c r="EX175" s="105">
        <v>2013.4027027027025</v>
      </c>
      <c r="EY175" s="105">
        <v>172.36</v>
      </c>
      <c r="EZ175" s="105">
        <v>11743.66</v>
      </c>
      <c r="FA175" s="91">
        <v>0</v>
      </c>
    </row>
    <row r="176" spans="1:157" s="109" customFormat="1">
      <c r="A176" s="91" t="s">
        <v>308</v>
      </c>
      <c r="B176" s="91" t="s">
        <v>390</v>
      </c>
      <c r="C176" s="92" t="s">
        <v>19</v>
      </c>
      <c r="D176" s="93">
        <v>3497</v>
      </c>
      <c r="E176" s="93">
        <f t="shared" si="165"/>
        <v>68</v>
      </c>
      <c r="F176" s="93">
        <v>66</v>
      </c>
      <c r="G176" s="94">
        <f t="shared" si="166"/>
        <v>97.058823529411768</v>
      </c>
      <c r="H176" s="95">
        <v>2</v>
      </c>
      <c r="I176" s="96">
        <f t="shared" si="167"/>
        <v>2.9411764705882351</v>
      </c>
      <c r="J176" s="97">
        <v>59</v>
      </c>
      <c r="K176" s="96">
        <f t="shared" si="136"/>
        <v>1.6871604232199029</v>
      </c>
      <c r="L176" s="93">
        <v>1083</v>
      </c>
      <c r="M176" s="93">
        <v>630</v>
      </c>
      <c r="N176" s="98">
        <f t="shared" si="137"/>
        <v>18.015441807263368</v>
      </c>
      <c r="O176" s="93">
        <v>396</v>
      </c>
      <c r="P176" s="93">
        <v>230</v>
      </c>
      <c r="Q176" s="94">
        <f t="shared" si="138"/>
        <v>6.5770660566199597</v>
      </c>
      <c r="R176" s="97">
        <f t="shared" si="168"/>
        <v>40</v>
      </c>
      <c r="S176" s="97">
        <v>40</v>
      </c>
      <c r="T176" s="96">
        <f t="shared" si="169"/>
        <v>100</v>
      </c>
      <c r="U176" s="95">
        <v>0</v>
      </c>
      <c r="V176" s="96">
        <f t="shared" si="170"/>
        <v>0</v>
      </c>
      <c r="W176" s="93">
        <v>14</v>
      </c>
      <c r="X176" s="93">
        <v>0</v>
      </c>
      <c r="Y176" s="93">
        <v>38</v>
      </c>
      <c r="Z176" s="99">
        <f t="shared" si="171"/>
        <v>1.0866456963111237</v>
      </c>
      <c r="AA176" s="93">
        <v>38</v>
      </c>
      <c r="AB176" s="31">
        <v>0</v>
      </c>
      <c r="AC176" s="99">
        <f t="shared" si="172"/>
        <v>1.0866456963111237</v>
      </c>
      <c r="AD176" s="100">
        <v>71.869463684652303</v>
      </c>
      <c r="AE176" s="101">
        <v>73.9696081968887</v>
      </c>
      <c r="AF176" s="101">
        <v>572.89824999999996</v>
      </c>
      <c r="AG176" s="101">
        <v>714.09500000000003</v>
      </c>
      <c r="AH176" s="96">
        <v>8</v>
      </c>
      <c r="AI176" s="102">
        <v>10</v>
      </c>
      <c r="AJ176" s="97">
        <v>8</v>
      </c>
      <c r="AK176" s="96">
        <f t="shared" si="173"/>
        <v>20</v>
      </c>
      <c r="AL176" s="93">
        <v>8</v>
      </c>
      <c r="AM176" s="93">
        <v>0</v>
      </c>
      <c r="AN176" s="39">
        <f t="shared" si="181"/>
        <v>57.142857142857139</v>
      </c>
      <c r="AO176" s="93">
        <v>7</v>
      </c>
      <c r="AP176" s="99">
        <f t="shared" si="174"/>
        <v>18.421052631578945</v>
      </c>
      <c r="AQ176" s="45">
        <v>7</v>
      </c>
      <c r="AR176" s="170">
        <v>0</v>
      </c>
      <c r="AS176" s="99">
        <f t="shared" si="182"/>
        <v>18.421052631578945</v>
      </c>
      <c r="AT176" s="93">
        <v>6</v>
      </c>
      <c r="AU176" s="162">
        <f t="shared" si="183"/>
        <v>0.17157563625965114</v>
      </c>
      <c r="AV176" s="96" t="s">
        <v>456</v>
      </c>
      <c r="AW176" s="97">
        <f t="shared" si="184"/>
        <v>38</v>
      </c>
      <c r="AX176" s="97">
        <f t="shared" si="185"/>
        <v>0</v>
      </c>
      <c r="AY176" s="96">
        <f t="shared" si="175"/>
        <v>1.0866456963111237</v>
      </c>
      <c r="AZ176" s="97">
        <v>12</v>
      </c>
      <c r="BA176" s="97">
        <v>26</v>
      </c>
      <c r="BB176" s="97">
        <v>0</v>
      </c>
      <c r="BC176" s="97">
        <v>0</v>
      </c>
      <c r="BD176" s="97">
        <v>0</v>
      </c>
      <c r="BE176" s="93">
        <v>0</v>
      </c>
      <c r="BF176" s="93">
        <f t="shared" si="176"/>
        <v>26</v>
      </c>
      <c r="BG176" s="93">
        <f t="shared" si="177"/>
        <v>0</v>
      </c>
      <c r="BH176" s="93">
        <v>0</v>
      </c>
      <c r="BI176" s="93">
        <v>26</v>
      </c>
      <c r="BJ176" s="93">
        <v>0</v>
      </c>
      <c r="BK176" s="93">
        <v>0</v>
      </c>
      <c r="BL176" s="103">
        <v>0</v>
      </c>
      <c r="BM176" s="103">
        <v>0</v>
      </c>
      <c r="BN176" s="103">
        <v>25</v>
      </c>
      <c r="BO176" s="103">
        <v>0</v>
      </c>
      <c r="BP176" s="94">
        <f t="shared" si="178"/>
        <v>0.71489848441521309</v>
      </c>
      <c r="BQ176" s="140">
        <v>0</v>
      </c>
      <c r="BR176" s="94">
        <f t="shared" si="179"/>
        <v>0</v>
      </c>
      <c r="BS176" s="103">
        <f t="shared" si="139"/>
        <v>0</v>
      </c>
      <c r="BT176" s="103">
        <f t="shared" si="140"/>
        <v>7</v>
      </c>
      <c r="BU176" s="103">
        <f t="shared" si="141"/>
        <v>19</v>
      </c>
      <c r="BV176" s="103">
        <v>0</v>
      </c>
      <c r="BW176" s="103">
        <v>0</v>
      </c>
      <c r="BX176" s="103">
        <v>0</v>
      </c>
      <c r="BY176" s="103">
        <v>0</v>
      </c>
      <c r="BZ176" s="103">
        <v>7</v>
      </c>
      <c r="CA176" s="103">
        <v>19</v>
      </c>
      <c r="CB176" s="103">
        <v>0</v>
      </c>
      <c r="CC176" s="103">
        <v>0</v>
      </c>
      <c r="CD176" s="103">
        <v>0</v>
      </c>
      <c r="CE176" s="103">
        <f t="shared" si="142"/>
        <v>0</v>
      </c>
      <c r="CF176" s="103">
        <f t="shared" si="143"/>
        <v>0</v>
      </c>
      <c r="CG176" s="103">
        <f t="shared" si="144"/>
        <v>0</v>
      </c>
      <c r="CH176" s="91">
        <v>0</v>
      </c>
      <c r="CI176" s="91">
        <v>0</v>
      </c>
      <c r="CJ176" s="91">
        <v>0</v>
      </c>
      <c r="CK176" s="91">
        <v>0</v>
      </c>
      <c r="CL176" s="91">
        <v>0</v>
      </c>
      <c r="CM176" s="91">
        <v>0</v>
      </c>
      <c r="CN176" s="91">
        <v>0</v>
      </c>
      <c r="CO176" s="91">
        <v>0</v>
      </c>
      <c r="CP176" s="91">
        <v>0</v>
      </c>
      <c r="CQ176" s="103">
        <f t="shared" si="145"/>
        <v>3</v>
      </c>
      <c r="CR176" s="104">
        <f t="shared" si="146"/>
        <v>8.5787818129825569E-2</v>
      </c>
      <c r="CS176" s="103">
        <f t="shared" si="147"/>
        <v>3</v>
      </c>
      <c r="CT176" s="103">
        <f t="shared" si="148"/>
        <v>0</v>
      </c>
      <c r="CU176" s="103">
        <f t="shared" si="149"/>
        <v>3</v>
      </c>
      <c r="CV176" s="103">
        <f t="shared" si="150"/>
        <v>0</v>
      </c>
      <c r="CW176" s="103">
        <v>0</v>
      </c>
      <c r="CX176" s="103">
        <v>0</v>
      </c>
      <c r="CY176" s="103">
        <f t="shared" si="151"/>
        <v>3</v>
      </c>
      <c r="CZ176" s="103">
        <v>0</v>
      </c>
      <c r="DA176" s="103">
        <v>3</v>
      </c>
      <c r="DB176" s="103">
        <f t="shared" si="152"/>
        <v>0</v>
      </c>
      <c r="DC176" s="103">
        <v>0</v>
      </c>
      <c r="DD176" s="103">
        <v>0</v>
      </c>
      <c r="DE176" s="103">
        <f t="shared" si="153"/>
        <v>0</v>
      </c>
      <c r="DF176" s="103">
        <f t="shared" si="154"/>
        <v>0</v>
      </c>
      <c r="DG176" s="103">
        <f t="shared" si="155"/>
        <v>0</v>
      </c>
      <c r="DH176" s="103">
        <f t="shared" si="156"/>
        <v>0</v>
      </c>
      <c r="DI176" s="103">
        <v>0</v>
      </c>
      <c r="DJ176" s="103">
        <v>0</v>
      </c>
      <c r="DK176" s="103">
        <f t="shared" si="157"/>
        <v>0</v>
      </c>
      <c r="DL176" s="103">
        <v>0</v>
      </c>
      <c r="DM176" s="103">
        <v>0</v>
      </c>
      <c r="DN176" s="103">
        <f t="shared" si="158"/>
        <v>0</v>
      </c>
      <c r="DO176" s="103">
        <v>0</v>
      </c>
      <c r="DP176" s="103">
        <v>0</v>
      </c>
      <c r="DQ176" s="103">
        <f t="shared" si="159"/>
        <v>0</v>
      </c>
      <c r="DR176" s="103">
        <v>0</v>
      </c>
      <c r="DS176" s="103">
        <v>0</v>
      </c>
      <c r="DT176" s="103">
        <v>0</v>
      </c>
      <c r="DU176" s="103">
        <v>0</v>
      </c>
      <c r="DV176" s="105">
        <v>3158.2733333333299</v>
      </c>
      <c r="DW176" s="105"/>
      <c r="DX176" s="103">
        <v>8</v>
      </c>
      <c r="DY176" s="103">
        <v>0</v>
      </c>
      <c r="DZ176" s="103">
        <v>0</v>
      </c>
      <c r="EA176" s="103">
        <f t="shared" si="160"/>
        <v>0</v>
      </c>
      <c r="EB176" s="104">
        <f t="shared" si="186"/>
        <v>0</v>
      </c>
      <c r="EC176" s="103">
        <f t="shared" si="161"/>
        <v>0</v>
      </c>
      <c r="ED176" s="103">
        <f t="shared" si="162"/>
        <v>0</v>
      </c>
      <c r="EE176" s="103">
        <f t="shared" si="163"/>
        <v>0</v>
      </c>
      <c r="EF176" s="103">
        <v>0</v>
      </c>
      <c r="EG176" s="103">
        <v>0</v>
      </c>
      <c r="EH176" s="103">
        <v>0</v>
      </c>
      <c r="EI176" s="103">
        <v>0</v>
      </c>
      <c r="EJ176" s="103">
        <v>0</v>
      </c>
      <c r="EK176" s="103">
        <v>0</v>
      </c>
      <c r="EL176" s="103">
        <v>0</v>
      </c>
      <c r="EM176" s="103">
        <v>0</v>
      </c>
      <c r="EN176" s="103">
        <v>0</v>
      </c>
      <c r="EO176" s="103">
        <f t="shared" si="187"/>
        <v>3</v>
      </c>
      <c r="EP176" s="104">
        <f t="shared" si="188"/>
        <v>100</v>
      </c>
      <c r="EQ176" s="103">
        <v>3</v>
      </c>
      <c r="ER176" s="103">
        <f t="shared" si="164"/>
        <v>0</v>
      </c>
      <c r="ES176" s="94">
        <f t="shared" si="180"/>
        <v>0</v>
      </c>
      <c r="ET176" s="103">
        <v>0</v>
      </c>
      <c r="EU176" s="103">
        <v>0</v>
      </c>
      <c r="EV176" s="103">
        <v>0</v>
      </c>
      <c r="EW176" s="103">
        <v>0</v>
      </c>
      <c r="EX176" s="105"/>
      <c r="EY176" s="105"/>
      <c r="EZ176" s="105"/>
      <c r="FA176" s="91">
        <v>0</v>
      </c>
    </row>
    <row r="177" spans="1:157" s="109" customFormat="1">
      <c r="A177" s="91" t="s">
        <v>309</v>
      </c>
      <c r="B177" s="91" t="s">
        <v>390</v>
      </c>
      <c r="C177" s="92" t="s">
        <v>33</v>
      </c>
      <c r="D177" s="93">
        <v>522</v>
      </c>
      <c r="E177" s="93">
        <f t="shared" si="165"/>
        <v>6</v>
      </c>
      <c r="F177" s="93">
        <v>4</v>
      </c>
      <c r="G177" s="94">
        <f t="shared" si="166"/>
        <v>66.666666666666657</v>
      </c>
      <c r="H177" s="95">
        <v>2</v>
      </c>
      <c r="I177" s="96">
        <f t="shared" si="167"/>
        <v>33.333333333333329</v>
      </c>
      <c r="J177" s="97">
        <v>4</v>
      </c>
      <c r="K177" s="96">
        <f t="shared" si="136"/>
        <v>0.76628352490421447</v>
      </c>
      <c r="L177" s="93">
        <v>245</v>
      </c>
      <c r="M177" s="93">
        <v>127</v>
      </c>
      <c r="N177" s="98">
        <f t="shared" si="137"/>
        <v>24.329501915708811</v>
      </c>
      <c r="O177" s="93">
        <v>78</v>
      </c>
      <c r="P177" s="93">
        <v>34</v>
      </c>
      <c r="Q177" s="94">
        <f t="shared" si="138"/>
        <v>6.5134099616858236</v>
      </c>
      <c r="R177" s="97">
        <f t="shared" si="168"/>
        <v>2</v>
      </c>
      <c r="S177" s="97">
        <v>2</v>
      </c>
      <c r="T177" s="96">
        <f t="shared" si="169"/>
        <v>100</v>
      </c>
      <c r="U177" s="95">
        <v>0</v>
      </c>
      <c r="V177" s="96">
        <f t="shared" si="170"/>
        <v>0</v>
      </c>
      <c r="W177" s="93">
        <v>0</v>
      </c>
      <c r="X177" s="93">
        <v>0</v>
      </c>
      <c r="Y177" s="93">
        <v>2</v>
      </c>
      <c r="Z177" s="99">
        <f t="shared" si="171"/>
        <v>0.38314176245210724</v>
      </c>
      <c r="AA177" s="93">
        <v>2</v>
      </c>
      <c r="AB177" s="31">
        <v>0</v>
      </c>
      <c r="AC177" s="99">
        <f t="shared" si="172"/>
        <v>0.38314176245210724</v>
      </c>
      <c r="AD177" s="100">
        <v>129.20333333333301</v>
      </c>
      <c r="AE177" s="101"/>
      <c r="AF177" s="101">
        <v>387.61</v>
      </c>
      <c r="AG177" s="101"/>
      <c r="AH177" s="96">
        <v>3</v>
      </c>
      <c r="AI177" s="102"/>
      <c r="AJ177" s="97">
        <v>1</v>
      </c>
      <c r="AK177" s="96">
        <f t="shared" si="173"/>
        <v>50</v>
      </c>
      <c r="AL177" s="93">
        <v>0</v>
      </c>
      <c r="AM177" s="93">
        <v>0</v>
      </c>
      <c r="AN177" s="44" t="s">
        <v>453</v>
      </c>
      <c r="AO177" s="93">
        <v>1</v>
      </c>
      <c r="AP177" s="99">
        <f t="shared" si="174"/>
        <v>50</v>
      </c>
      <c r="AQ177" s="45">
        <v>0</v>
      </c>
      <c r="AR177" s="170">
        <v>0</v>
      </c>
      <c r="AS177" s="99">
        <f t="shared" si="182"/>
        <v>0</v>
      </c>
      <c r="AT177" s="93">
        <v>1</v>
      </c>
      <c r="AU177" s="162">
        <f t="shared" si="183"/>
        <v>0.19157088122605362</v>
      </c>
      <c r="AV177" s="96" t="s">
        <v>456</v>
      </c>
      <c r="AW177" s="97">
        <f t="shared" si="184"/>
        <v>0</v>
      </c>
      <c r="AX177" s="97">
        <f t="shared" si="185"/>
        <v>0</v>
      </c>
      <c r="AY177" s="96">
        <f t="shared" si="175"/>
        <v>0</v>
      </c>
      <c r="AZ177" s="97">
        <v>0</v>
      </c>
      <c r="BA177" s="97">
        <v>0</v>
      </c>
      <c r="BB177" s="97">
        <v>0</v>
      </c>
      <c r="BC177" s="97">
        <v>0</v>
      </c>
      <c r="BD177" s="97">
        <v>0</v>
      </c>
      <c r="BE177" s="93">
        <v>0</v>
      </c>
      <c r="BF177" s="93">
        <f t="shared" si="176"/>
        <v>0</v>
      </c>
      <c r="BG177" s="93">
        <f t="shared" si="177"/>
        <v>0</v>
      </c>
      <c r="BH177" s="93">
        <v>0</v>
      </c>
      <c r="BI177" s="93">
        <v>0</v>
      </c>
      <c r="BJ177" s="93">
        <v>0</v>
      </c>
      <c r="BK177" s="93">
        <v>0</v>
      </c>
      <c r="BL177" s="103">
        <v>0</v>
      </c>
      <c r="BM177" s="103">
        <v>0</v>
      </c>
      <c r="BN177" s="103">
        <v>0</v>
      </c>
      <c r="BO177" s="103">
        <v>0</v>
      </c>
      <c r="BP177" s="94">
        <f t="shared" si="178"/>
        <v>0</v>
      </c>
      <c r="BQ177" s="140">
        <v>0</v>
      </c>
      <c r="BR177" s="94" t="s">
        <v>453</v>
      </c>
      <c r="BS177" s="103">
        <f t="shared" si="139"/>
        <v>0</v>
      </c>
      <c r="BT177" s="103">
        <f t="shared" si="140"/>
        <v>0</v>
      </c>
      <c r="BU177" s="103">
        <f t="shared" si="141"/>
        <v>0</v>
      </c>
      <c r="BV177" s="103">
        <v>0</v>
      </c>
      <c r="BW177" s="103">
        <v>0</v>
      </c>
      <c r="BX177" s="103">
        <v>0</v>
      </c>
      <c r="BY177" s="103">
        <v>0</v>
      </c>
      <c r="BZ177" s="103">
        <v>0</v>
      </c>
      <c r="CA177" s="103">
        <v>0</v>
      </c>
      <c r="CB177" s="103">
        <v>0</v>
      </c>
      <c r="CC177" s="103">
        <v>0</v>
      </c>
      <c r="CD177" s="103">
        <v>0</v>
      </c>
      <c r="CE177" s="103">
        <f t="shared" si="142"/>
        <v>0</v>
      </c>
      <c r="CF177" s="103">
        <f t="shared" si="143"/>
        <v>0</v>
      </c>
      <c r="CG177" s="103">
        <f t="shared" si="144"/>
        <v>0</v>
      </c>
      <c r="CH177" s="91">
        <v>0</v>
      </c>
      <c r="CI177" s="91">
        <v>0</v>
      </c>
      <c r="CJ177" s="91">
        <v>0</v>
      </c>
      <c r="CK177" s="91">
        <v>0</v>
      </c>
      <c r="CL177" s="91">
        <v>0</v>
      </c>
      <c r="CM177" s="91">
        <v>0</v>
      </c>
      <c r="CN177" s="91">
        <v>0</v>
      </c>
      <c r="CO177" s="91">
        <v>0</v>
      </c>
      <c r="CP177" s="91">
        <v>0</v>
      </c>
      <c r="CQ177" s="103">
        <f t="shared" si="145"/>
        <v>0</v>
      </c>
      <c r="CR177" s="104">
        <f t="shared" si="146"/>
        <v>0</v>
      </c>
      <c r="CS177" s="103">
        <f t="shared" si="147"/>
        <v>0</v>
      </c>
      <c r="CT177" s="103">
        <f t="shared" si="148"/>
        <v>0</v>
      </c>
      <c r="CU177" s="103">
        <f t="shared" si="149"/>
        <v>0</v>
      </c>
      <c r="CV177" s="103">
        <f t="shared" si="150"/>
        <v>0</v>
      </c>
      <c r="CW177" s="103">
        <v>0</v>
      </c>
      <c r="CX177" s="103">
        <v>0</v>
      </c>
      <c r="CY177" s="103">
        <f t="shared" si="151"/>
        <v>0</v>
      </c>
      <c r="CZ177" s="103">
        <v>0</v>
      </c>
      <c r="DA177" s="103">
        <v>0</v>
      </c>
      <c r="DB177" s="103">
        <f t="shared" si="152"/>
        <v>0</v>
      </c>
      <c r="DC177" s="103">
        <v>0</v>
      </c>
      <c r="DD177" s="103">
        <v>0</v>
      </c>
      <c r="DE177" s="103">
        <f t="shared" si="153"/>
        <v>0</v>
      </c>
      <c r="DF177" s="103">
        <f t="shared" si="154"/>
        <v>0</v>
      </c>
      <c r="DG177" s="103">
        <f t="shared" si="155"/>
        <v>0</v>
      </c>
      <c r="DH177" s="103">
        <f t="shared" si="156"/>
        <v>0</v>
      </c>
      <c r="DI177" s="103">
        <v>0</v>
      </c>
      <c r="DJ177" s="103">
        <v>0</v>
      </c>
      <c r="DK177" s="103">
        <f t="shared" si="157"/>
        <v>0</v>
      </c>
      <c r="DL177" s="103">
        <v>0</v>
      </c>
      <c r="DM177" s="103">
        <v>0</v>
      </c>
      <c r="DN177" s="103">
        <f t="shared" si="158"/>
        <v>0</v>
      </c>
      <c r="DO177" s="103">
        <v>0</v>
      </c>
      <c r="DP177" s="103">
        <v>0</v>
      </c>
      <c r="DQ177" s="103">
        <f t="shared" si="159"/>
        <v>0</v>
      </c>
      <c r="DR177" s="103">
        <v>0</v>
      </c>
      <c r="DS177" s="103">
        <v>0</v>
      </c>
      <c r="DT177" s="103">
        <v>0</v>
      </c>
      <c r="DU177" s="103">
        <v>0</v>
      </c>
      <c r="DV177" s="105"/>
      <c r="DW177" s="105"/>
      <c r="DX177" s="103">
        <v>0</v>
      </c>
      <c r="DY177" s="103">
        <v>0</v>
      </c>
      <c r="DZ177" s="103">
        <v>0</v>
      </c>
      <c r="EA177" s="103">
        <f t="shared" si="160"/>
        <v>0</v>
      </c>
      <c r="EB177" s="104" t="s">
        <v>453</v>
      </c>
      <c r="EC177" s="103">
        <f t="shared" si="161"/>
        <v>0</v>
      </c>
      <c r="ED177" s="103">
        <f t="shared" si="162"/>
        <v>0</v>
      </c>
      <c r="EE177" s="103">
        <f t="shared" si="163"/>
        <v>0</v>
      </c>
      <c r="EF177" s="103">
        <v>0</v>
      </c>
      <c r="EG177" s="103">
        <v>0</v>
      </c>
      <c r="EH177" s="103">
        <v>0</v>
      </c>
      <c r="EI177" s="103">
        <v>0</v>
      </c>
      <c r="EJ177" s="103">
        <v>0</v>
      </c>
      <c r="EK177" s="103">
        <v>0</v>
      </c>
      <c r="EL177" s="103">
        <v>0</v>
      </c>
      <c r="EM177" s="103">
        <v>0</v>
      </c>
      <c r="EN177" s="103">
        <v>0</v>
      </c>
      <c r="EO177" s="103">
        <f t="shared" si="187"/>
        <v>0</v>
      </c>
      <c r="EP177" s="104" t="s">
        <v>453</v>
      </c>
      <c r="EQ177" s="103">
        <v>1</v>
      </c>
      <c r="ER177" s="103">
        <f t="shared" si="164"/>
        <v>0</v>
      </c>
      <c r="ES177" s="94">
        <f t="shared" si="180"/>
        <v>0</v>
      </c>
      <c r="ET177" s="103">
        <v>0</v>
      </c>
      <c r="EU177" s="103">
        <v>0</v>
      </c>
      <c r="EV177" s="103">
        <v>0</v>
      </c>
      <c r="EW177" s="103">
        <v>0</v>
      </c>
      <c r="EX177" s="105"/>
      <c r="EY177" s="105"/>
      <c r="EZ177" s="105"/>
      <c r="FA177" s="91">
        <v>0</v>
      </c>
    </row>
    <row r="178" spans="1:157" s="109" customFormat="1">
      <c r="A178" s="26" t="s">
        <v>309</v>
      </c>
      <c r="B178" s="26" t="s">
        <v>438</v>
      </c>
      <c r="C178" s="29" t="s">
        <v>33</v>
      </c>
      <c r="D178" s="31">
        <v>4722</v>
      </c>
      <c r="E178" s="31">
        <f t="shared" si="165"/>
        <v>13</v>
      </c>
      <c r="F178" s="31">
        <v>13</v>
      </c>
      <c r="G178" s="34">
        <f t="shared" si="166"/>
        <v>100</v>
      </c>
      <c r="H178" s="32">
        <v>0</v>
      </c>
      <c r="I178" s="30">
        <f t="shared" si="167"/>
        <v>0</v>
      </c>
      <c r="J178" s="41">
        <v>13</v>
      </c>
      <c r="K178" s="30">
        <f t="shared" si="136"/>
        <v>0.27530707327403642</v>
      </c>
      <c r="L178" s="31">
        <v>1444</v>
      </c>
      <c r="M178" s="31">
        <v>855</v>
      </c>
      <c r="N178" s="90">
        <f t="shared" si="137"/>
        <v>18.106734434561627</v>
      </c>
      <c r="O178" s="31">
        <v>676</v>
      </c>
      <c r="P178" s="31">
        <v>482</v>
      </c>
      <c r="Q178" s="34">
        <f t="shared" si="138"/>
        <v>10.207539178314274</v>
      </c>
      <c r="R178" s="41">
        <f t="shared" si="168"/>
        <v>111</v>
      </c>
      <c r="S178" s="41">
        <v>111</v>
      </c>
      <c r="T178" s="30">
        <f t="shared" si="169"/>
        <v>100</v>
      </c>
      <c r="U178" s="32">
        <v>0</v>
      </c>
      <c r="V178" s="30">
        <f t="shared" si="170"/>
        <v>0</v>
      </c>
      <c r="W178" s="31">
        <v>9</v>
      </c>
      <c r="X178" s="31">
        <v>0</v>
      </c>
      <c r="Y178" s="31">
        <v>86</v>
      </c>
      <c r="Z178" s="39">
        <f t="shared" si="171"/>
        <v>1.8212621770436255</v>
      </c>
      <c r="AA178" s="31">
        <v>86</v>
      </c>
      <c r="AB178" s="31">
        <v>0</v>
      </c>
      <c r="AC178" s="39">
        <f t="shared" si="172"/>
        <v>1.8212621770436255</v>
      </c>
      <c r="AD178" s="42">
        <v>66.436798365122598</v>
      </c>
      <c r="AE178" s="38">
        <v>44.334246575342497</v>
      </c>
      <c r="AF178" s="38">
        <v>799.92653465346496</v>
      </c>
      <c r="AG178" s="38">
        <v>1798</v>
      </c>
      <c r="AH178" s="30">
        <v>10.702970297029699</v>
      </c>
      <c r="AI178" s="40">
        <v>40.5555555555556</v>
      </c>
      <c r="AJ178" s="41">
        <v>46</v>
      </c>
      <c r="AK178" s="30">
        <f t="shared" si="173"/>
        <v>41.441441441441441</v>
      </c>
      <c r="AL178" s="31">
        <v>8</v>
      </c>
      <c r="AM178" s="31">
        <v>0</v>
      </c>
      <c r="AN178" s="39">
        <f t="shared" si="181"/>
        <v>88.888888888888886</v>
      </c>
      <c r="AO178" s="31">
        <v>40</v>
      </c>
      <c r="AP178" s="39">
        <f t="shared" si="174"/>
        <v>46.511627906976742</v>
      </c>
      <c r="AQ178" s="45">
        <v>8</v>
      </c>
      <c r="AR178" s="169">
        <v>0</v>
      </c>
      <c r="AS178" s="39">
        <f t="shared" si="182"/>
        <v>9.3023255813953494</v>
      </c>
      <c r="AT178" s="31">
        <v>19</v>
      </c>
      <c r="AU178" s="156">
        <f t="shared" si="183"/>
        <v>0.40237187632359173</v>
      </c>
      <c r="AV178" s="96" t="s">
        <v>456</v>
      </c>
      <c r="AW178" s="41">
        <f t="shared" si="184"/>
        <v>42</v>
      </c>
      <c r="AX178" s="41">
        <f t="shared" si="185"/>
        <v>0</v>
      </c>
      <c r="AY178" s="30">
        <f t="shared" si="175"/>
        <v>0.88945362134688688</v>
      </c>
      <c r="AZ178" s="41">
        <v>0</v>
      </c>
      <c r="BA178" s="41">
        <v>42</v>
      </c>
      <c r="BB178" s="41">
        <v>0</v>
      </c>
      <c r="BC178" s="41">
        <v>0</v>
      </c>
      <c r="BD178" s="41">
        <v>0</v>
      </c>
      <c r="BE178" s="31">
        <v>0</v>
      </c>
      <c r="BF178" s="31">
        <f t="shared" si="176"/>
        <v>41</v>
      </c>
      <c r="BG178" s="31">
        <f t="shared" si="177"/>
        <v>0</v>
      </c>
      <c r="BH178" s="31">
        <v>0</v>
      </c>
      <c r="BI178" s="31">
        <v>41</v>
      </c>
      <c r="BJ178" s="31">
        <v>0</v>
      </c>
      <c r="BK178" s="31">
        <v>0</v>
      </c>
      <c r="BL178" s="45">
        <v>0</v>
      </c>
      <c r="BM178" s="45">
        <v>0</v>
      </c>
      <c r="BN178" s="45">
        <v>34</v>
      </c>
      <c r="BO178" s="45">
        <v>0</v>
      </c>
      <c r="BP178" s="34">
        <f t="shared" si="178"/>
        <v>0.7200338839474798</v>
      </c>
      <c r="BQ178" s="134">
        <v>7</v>
      </c>
      <c r="BR178" s="94">
        <f t="shared" si="179"/>
        <v>20.588235294117645</v>
      </c>
      <c r="BS178" s="45">
        <f t="shared" si="139"/>
        <v>0</v>
      </c>
      <c r="BT178" s="45">
        <f t="shared" si="140"/>
        <v>20</v>
      </c>
      <c r="BU178" s="45">
        <f t="shared" si="141"/>
        <v>21</v>
      </c>
      <c r="BV178" s="45">
        <v>0</v>
      </c>
      <c r="BW178" s="45">
        <v>0</v>
      </c>
      <c r="BX178" s="45">
        <v>0</v>
      </c>
      <c r="BY178" s="45">
        <v>0</v>
      </c>
      <c r="BZ178" s="45">
        <v>20</v>
      </c>
      <c r="CA178" s="45">
        <v>21</v>
      </c>
      <c r="CB178" s="45">
        <v>0</v>
      </c>
      <c r="CC178" s="45">
        <v>0</v>
      </c>
      <c r="CD178" s="45">
        <v>0</v>
      </c>
      <c r="CE178" s="45">
        <f t="shared" si="142"/>
        <v>0</v>
      </c>
      <c r="CF178" s="45">
        <f t="shared" si="143"/>
        <v>0</v>
      </c>
      <c r="CG178" s="45">
        <f t="shared" si="144"/>
        <v>0</v>
      </c>
      <c r="CH178" s="46">
        <v>0</v>
      </c>
      <c r="CI178" s="46">
        <v>0</v>
      </c>
      <c r="CJ178" s="46">
        <v>0</v>
      </c>
      <c r="CK178" s="46">
        <v>0</v>
      </c>
      <c r="CL178" s="46">
        <v>0</v>
      </c>
      <c r="CM178" s="46">
        <v>0</v>
      </c>
      <c r="CN178" s="46">
        <v>0</v>
      </c>
      <c r="CO178" s="46">
        <v>0</v>
      </c>
      <c r="CP178" s="46">
        <v>0</v>
      </c>
      <c r="CQ178" s="45">
        <f t="shared" si="145"/>
        <v>9</v>
      </c>
      <c r="CR178" s="47">
        <f t="shared" si="146"/>
        <v>0.19059720457433291</v>
      </c>
      <c r="CS178" s="45">
        <f t="shared" si="147"/>
        <v>9</v>
      </c>
      <c r="CT178" s="45">
        <f t="shared" si="148"/>
        <v>0</v>
      </c>
      <c r="CU178" s="45">
        <f t="shared" si="149"/>
        <v>9</v>
      </c>
      <c r="CV178" s="45">
        <f t="shared" si="150"/>
        <v>0</v>
      </c>
      <c r="CW178" s="45">
        <v>0</v>
      </c>
      <c r="CX178" s="45">
        <v>0</v>
      </c>
      <c r="CY178" s="45">
        <f t="shared" si="151"/>
        <v>9</v>
      </c>
      <c r="CZ178" s="45">
        <v>0</v>
      </c>
      <c r="DA178" s="45">
        <v>9</v>
      </c>
      <c r="DB178" s="45">
        <f t="shared" si="152"/>
        <v>0</v>
      </c>
      <c r="DC178" s="45">
        <v>0</v>
      </c>
      <c r="DD178" s="45">
        <v>0</v>
      </c>
      <c r="DE178" s="45">
        <f t="shared" si="153"/>
        <v>0</v>
      </c>
      <c r="DF178" s="45">
        <f t="shared" si="154"/>
        <v>0</v>
      </c>
      <c r="DG178" s="45">
        <f t="shared" si="155"/>
        <v>0</v>
      </c>
      <c r="DH178" s="45">
        <f t="shared" si="156"/>
        <v>0</v>
      </c>
      <c r="DI178" s="45">
        <v>0</v>
      </c>
      <c r="DJ178" s="45">
        <v>0</v>
      </c>
      <c r="DK178" s="45">
        <f t="shared" si="157"/>
        <v>0</v>
      </c>
      <c r="DL178" s="45">
        <v>0</v>
      </c>
      <c r="DM178" s="45">
        <v>0</v>
      </c>
      <c r="DN178" s="45">
        <f t="shared" si="158"/>
        <v>0</v>
      </c>
      <c r="DO178" s="45">
        <v>0</v>
      </c>
      <c r="DP178" s="45">
        <v>0</v>
      </c>
      <c r="DQ178" s="45">
        <f t="shared" si="159"/>
        <v>0</v>
      </c>
      <c r="DR178" s="45">
        <v>0</v>
      </c>
      <c r="DS178" s="45">
        <v>0</v>
      </c>
      <c r="DT178" s="45">
        <v>0</v>
      </c>
      <c r="DU178" s="45">
        <v>0</v>
      </c>
      <c r="DV178" s="48">
        <v>2262.75</v>
      </c>
      <c r="DW178" s="48"/>
      <c r="DX178" s="45">
        <v>35</v>
      </c>
      <c r="DY178" s="45">
        <v>0</v>
      </c>
      <c r="DZ178" s="45">
        <v>0</v>
      </c>
      <c r="EA178" s="45">
        <f t="shared" si="160"/>
        <v>8</v>
      </c>
      <c r="EB178" s="47">
        <f t="shared" si="186"/>
        <v>88.888888888888886</v>
      </c>
      <c r="EC178" s="45">
        <f t="shared" si="161"/>
        <v>8</v>
      </c>
      <c r="ED178" s="45">
        <f t="shared" si="162"/>
        <v>0</v>
      </c>
      <c r="EE178" s="45">
        <f t="shared" si="163"/>
        <v>0</v>
      </c>
      <c r="EF178" s="45">
        <v>8</v>
      </c>
      <c r="EG178" s="45">
        <v>0</v>
      </c>
      <c r="EH178" s="45">
        <v>0</v>
      </c>
      <c r="EI178" s="45">
        <v>0</v>
      </c>
      <c r="EJ178" s="45">
        <v>0</v>
      </c>
      <c r="EK178" s="45">
        <v>0</v>
      </c>
      <c r="EL178" s="45">
        <v>0</v>
      </c>
      <c r="EM178" s="45">
        <v>0</v>
      </c>
      <c r="EN178" s="45">
        <v>0</v>
      </c>
      <c r="EO178" s="45">
        <f t="shared" si="187"/>
        <v>1</v>
      </c>
      <c r="EP178" s="47">
        <f t="shared" si="188"/>
        <v>11.111111111111111</v>
      </c>
      <c r="EQ178" s="45">
        <v>2</v>
      </c>
      <c r="ER178" s="45">
        <f t="shared" si="164"/>
        <v>2</v>
      </c>
      <c r="ES178" s="34">
        <f t="shared" si="180"/>
        <v>100</v>
      </c>
      <c r="ET178" s="45">
        <v>2</v>
      </c>
      <c r="EU178" s="45">
        <v>0</v>
      </c>
      <c r="EV178" s="45">
        <v>0</v>
      </c>
      <c r="EW178" s="45">
        <v>0</v>
      </c>
      <c r="EX178" s="48">
        <v>641.35732823661488</v>
      </c>
      <c r="EY178" s="48">
        <v>401.97030969000929</v>
      </c>
      <c r="EZ178" s="48">
        <v>880.74434678322041</v>
      </c>
      <c r="FA178" s="46">
        <v>0</v>
      </c>
    </row>
    <row r="179" spans="1:157" s="109" customFormat="1">
      <c r="A179" s="26" t="s">
        <v>174</v>
      </c>
      <c r="B179" s="26" t="s">
        <v>209</v>
      </c>
      <c r="C179" s="29" t="s">
        <v>30</v>
      </c>
      <c r="D179" s="31">
        <v>15724</v>
      </c>
      <c r="E179" s="31">
        <f t="shared" si="165"/>
        <v>860</v>
      </c>
      <c r="F179" s="33">
        <v>859</v>
      </c>
      <c r="G179" s="34">
        <f t="shared" si="166"/>
        <v>99.883720930232556</v>
      </c>
      <c r="H179" s="32">
        <v>1</v>
      </c>
      <c r="I179" s="30">
        <f t="shared" si="167"/>
        <v>0.11627906976744186</v>
      </c>
      <c r="J179" s="32">
        <v>652</v>
      </c>
      <c r="K179" s="30">
        <f t="shared" si="136"/>
        <v>4.146527601119308</v>
      </c>
      <c r="L179" s="31">
        <v>10916</v>
      </c>
      <c r="M179" s="31">
        <v>4267</v>
      </c>
      <c r="N179" s="90">
        <f t="shared" si="137"/>
        <v>27.136860849656575</v>
      </c>
      <c r="O179" s="31">
        <v>2244</v>
      </c>
      <c r="P179" s="31">
        <v>1316</v>
      </c>
      <c r="Q179" s="34">
        <f t="shared" si="138"/>
        <v>8.369371661154922</v>
      </c>
      <c r="R179" s="32">
        <f t="shared" si="168"/>
        <v>624</v>
      </c>
      <c r="S179" s="32">
        <v>620</v>
      </c>
      <c r="T179" s="30">
        <f t="shared" si="169"/>
        <v>99.358974358974365</v>
      </c>
      <c r="U179" s="32">
        <v>4</v>
      </c>
      <c r="V179" s="30">
        <f t="shared" si="170"/>
        <v>0.64102564102564097</v>
      </c>
      <c r="W179" s="33">
        <v>85</v>
      </c>
      <c r="X179" s="33">
        <v>0</v>
      </c>
      <c r="Y179" s="33">
        <v>432</v>
      </c>
      <c r="Z179" s="39">
        <f t="shared" si="171"/>
        <v>2.7473925209870265</v>
      </c>
      <c r="AA179" s="33">
        <v>432</v>
      </c>
      <c r="AB179" s="31">
        <v>0</v>
      </c>
      <c r="AC179" s="39">
        <f t="shared" si="172"/>
        <v>2.7473925209870265</v>
      </c>
      <c r="AD179" s="42">
        <v>69.93773292107818</v>
      </c>
      <c r="AE179" s="38">
        <v>55.736280813594917</v>
      </c>
      <c r="AF179" s="38">
        <v>383.15177419354796</v>
      </c>
      <c r="AG179" s="38">
        <v>361.59517647058817</v>
      </c>
      <c r="AH179" s="30">
        <v>6.3661290322580646</v>
      </c>
      <c r="AI179" s="40">
        <v>8.1294117647058819</v>
      </c>
      <c r="AJ179" s="41">
        <v>303</v>
      </c>
      <c r="AK179" s="30">
        <f t="shared" si="173"/>
        <v>48.87096774193548</v>
      </c>
      <c r="AL179" s="31">
        <v>66</v>
      </c>
      <c r="AM179" s="31">
        <v>0</v>
      </c>
      <c r="AN179" s="39">
        <f t="shared" si="181"/>
        <v>77.64705882352942</v>
      </c>
      <c r="AO179" s="31">
        <v>222</v>
      </c>
      <c r="AP179" s="39">
        <f t="shared" si="174"/>
        <v>51.388888888888886</v>
      </c>
      <c r="AQ179" s="45">
        <v>62</v>
      </c>
      <c r="AR179" s="169">
        <v>0</v>
      </c>
      <c r="AS179" s="39">
        <f t="shared" si="182"/>
        <v>14.351851851851851</v>
      </c>
      <c r="AT179" s="31">
        <v>6</v>
      </c>
      <c r="AU179" s="156">
        <f t="shared" si="183"/>
        <v>3.8158229458153142E-2</v>
      </c>
      <c r="AV179" s="96" t="s">
        <v>456</v>
      </c>
      <c r="AW179" s="41">
        <f t="shared" si="184"/>
        <v>232</v>
      </c>
      <c r="AX179" s="41">
        <f t="shared" si="185"/>
        <v>0</v>
      </c>
      <c r="AY179" s="30">
        <f t="shared" si="175"/>
        <v>1.4754515390485881</v>
      </c>
      <c r="AZ179" s="43">
        <v>0</v>
      </c>
      <c r="BA179" s="43">
        <v>232</v>
      </c>
      <c r="BB179" s="43">
        <v>0</v>
      </c>
      <c r="BC179" s="41">
        <v>0</v>
      </c>
      <c r="BD179" s="41">
        <v>0</v>
      </c>
      <c r="BE179" s="31">
        <v>0</v>
      </c>
      <c r="BF179" s="31">
        <f t="shared" si="176"/>
        <v>142</v>
      </c>
      <c r="BG179" s="31">
        <f t="shared" si="177"/>
        <v>0</v>
      </c>
      <c r="BH179" s="31">
        <v>0</v>
      </c>
      <c r="BI179" s="31">
        <v>142</v>
      </c>
      <c r="BJ179" s="31">
        <v>0</v>
      </c>
      <c r="BK179" s="31">
        <v>0</v>
      </c>
      <c r="BL179" s="45">
        <v>0</v>
      </c>
      <c r="BM179" s="45">
        <v>0</v>
      </c>
      <c r="BN179" s="45">
        <v>135</v>
      </c>
      <c r="BO179" s="45">
        <v>0</v>
      </c>
      <c r="BP179" s="34">
        <f t="shared" si="178"/>
        <v>0.85856016280844583</v>
      </c>
      <c r="BQ179" s="134">
        <v>52</v>
      </c>
      <c r="BR179" s="94">
        <f t="shared" si="179"/>
        <v>38.518518518518519</v>
      </c>
      <c r="BS179" s="45">
        <f t="shared" si="139"/>
        <v>4</v>
      </c>
      <c r="BT179" s="45">
        <f t="shared" si="140"/>
        <v>16</v>
      </c>
      <c r="BU179" s="45">
        <f t="shared" si="141"/>
        <v>122</v>
      </c>
      <c r="BV179" s="46">
        <v>0</v>
      </c>
      <c r="BW179" s="46">
        <v>0</v>
      </c>
      <c r="BX179" s="46">
        <v>0</v>
      </c>
      <c r="BY179" s="46">
        <v>4</v>
      </c>
      <c r="BZ179" s="46">
        <v>16</v>
      </c>
      <c r="CA179" s="46">
        <v>122</v>
      </c>
      <c r="CB179" s="46">
        <v>0</v>
      </c>
      <c r="CC179" s="46">
        <v>0</v>
      </c>
      <c r="CD179" s="46">
        <v>0</v>
      </c>
      <c r="CE179" s="45">
        <f t="shared" si="142"/>
        <v>0</v>
      </c>
      <c r="CF179" s="45">
        <f t="shared" si="143"/>
        <v>0</v>
      </c>
      <c r="CG179" s="45">
        <f t="shared" si="144"/>
        <v>0</v>
      </c>
      <c r="CH179" s="46">
        <v>0</v>
      </c>
      <c r="CI179" s="46">
        <v>0</v>
      </c>
      <c r="CJ179" s="46">
        <v>0</v>
      </c>
      <c r="CK179" s="46">
        <v>0</v>
      </c>
      <c r="CL179" s="46">
        <v>0</v>
      </c>
      <c r="CM179" s="46">
        <v>0</v>
      </c>
      <c r="CN179" s="46">
        <v>0</v>
      </c>
      <c r="CO179" s="46">
        <v>0</v>
      </c>
      <c r="CP179" s="46">
        <v>0</v>
      </c>
      <c r="CQ179" s="45">
        <f t="shared" si="145"/>
        <v>24</v>
      </c>
      <c r="CR179" s="47">
        <f t="shared" si="146"/>
        <v>0.15263291783261257</v>
      </c>
      <c r="CS179" s="45">
        <f t="shared" si="147"/>
        <v>21</v>
      </c>
      <c r="CT179" s="45">
        <f t="shared" si="148"/>
        <v>2</v>
      </c>
      <c r="CU179" s="45">
        <f t="shared" si="149"/>
        <v>19</v>
      </c>
      <c r="CV179" s="45">
        <f t="shared" si="150"/>
        <v>0</v>
      </c>
      <c r="CW179" s="45">
        <v>0</v>
      </c>
      <c r="CX179" s="45">
        <v>0</v>
      </c>
      <c r="CY179" s="45">
        <f t="shared" si="151"/>
        <v>21</v>
      </c>
      <c r="CZ179" s="45">
        <v>2</v>
      </c>
      <c r="DA179" s="45">
        <v>19</v>
      </c>
      <c r="DB179" s="45">
        <f t="shared" si="152"/>
        <v>0</v>
      </c>
      <c r="DC179" s="45">
        <v>0</v>
      </c>
      <c r="DD179" s="45">
        <v>0</v>
      </c>
      <c r="DE179" s="45">
        <f t="shared" si="153"/>
        <v>0</v>
      </c>
      <c r="DF179" s="45">
        <f t="shared" si="154"/>
        <v>0</v>
      </c>
      <c r="DG179" s="45">
        <f t="shared" si="155"/>
        <v>0</v>
      </c>
      <c r="DH179" s="45">
        <f t="shared" si="156"/>
        <v>0</v>
      </c>
      <c r="DI179" s="45">
        <v>0</v>
      </c>
      <c r="DJ179" s="45">
        <v>0</v>
      </c>
      <c r="DK179" s="45">
        <f t="shared" si="157"/>
        <v>0</v>
      </c>
      <c r="DL179" s="45">
        <v>0</v>
      </c>
      <c r="DM179" s="45">
        <v>0</v>
      </c>
      <c r="DN179" s="45">
        <f t="shared" si="158"/>
        <v>0</v>
      </c>
      <c r="DO179" s="45">
        <v>0</v>
      </c>
      <c r="DP179" s="45">
        <v>0</v>
      </c>
      <c r="DQ179" s="45">
        <f t="shared" si="159"/>
        <v>3</v>
      </c>
      <c r="DR179" s="45">
        <v>0</v>
      </c>
      <c r="DS179" s="45">
        <v>0</v>
      </c>
      <c r="DT179" s="45">
        <v>3</v>
      </c>
      <c r="DU179" s="45">
        <v>0</v>
      </c>
      <c r="DV179" s="48">
        <v>794.76</v>
      </c>
      <c r="DW179" s="48">
        <v>651.86</v>
      </c>
      <c r="DX179" s="45">
        <v>42</v>
      </c>
      <c r="DY179" s="45">
        <v>0</v>
      </c>
      <c r="DZ179" s="45">
        <v>0</v>
      </c>
      <c r="EA179" s="45">
        <f t="shared" si="160"/>
        <v>6</v>
      </c>
      <c r="EB179" s="47">
        <f t="shared" si="186"/>
        <v>25</v>
      </c>
      <c r="EC179" s="45">
        <f t="shared" si="161"/>
        <v>2</v>
      </c>
      <c r="ED179" s="45">
        <f t="shared" si="162"/>
        <v>3</v>
      </c>
      <c r="EE179" s="45">
        <f t="shared" si="163"/>
        <v>1</v>
      </c>
      <c r="EF179" s="45">
        <v>2</v>
      </c>
      <c r="EG179" s="45">
        <v>3</v>
      </c>
      <c r="EH179" s="45">
        <v>0</v>
      </c>
      <c r="EI179" s="45">
        <v>0</v>
      </c>
      <c r="EJ179" s="45">
        <v>0</v>
      </c>
      <c r="EK179" s="45">
        <v>0</v>
      </c>
      <c r="EL179" s="45">
        <v>0</v>
      </c>
      <c r="EM179" s="45">
        <v>0</v>
      </c>
      <c r="EN179" s="45">
        <v>1</v>
      </c>
      <c r="EO179" s="45">
        <f t="shared" si="187"/>
        <v>18</v>
      </c>
      <c r="EP179" s="47">
        <f t="shared" si="188"/>
        <v>75</v>
      </c>
      <c r="EQ179" s="45">
        <v>32</v>
      </c>
      <c r="ER179" s="45">
        <f t="shared" si="164"/>
        <v>26</v>
      </c>
      <c r="ES179" s="34">
        <f t="shared" si="180"/>
        <v>81.25</v>
      </c>
      <c r="ET179" s="45">
        <v>17</v>
      </c>
      <c r="EU179" s="45">
        <v>0</v>
      </c>
      <c r="EV179" s="45">
        <v>7</v>
      </c>
      <c r="EW179" s="45">
        <v>2</v>
      </c>
      <c r="EX179" s="48">
        <v>2251</v>
      </c>
      <c r="EY179" s="48">
        <v>228</v>
      </c>
      <c r="EZ179" s="48">
        <v>32216</v>
      </c>
      <c r="FA179" s="46">
        <v>1</v>
      </c>
    </row>
    <row r="180" spans="1:157" s="109" customFormat="1">
      <c r="A180" s="26" t="s">
        <v>174</v>
      </c>
      <c r="B180" s="26" t="s">
        <v>215</v>
      </c>
      <c r="C180" s="29" t="s">
        <v>30</v>
      </c>
      <c r="D180" s="31">
        <v>8</v>
      </c>
      <c r="E180" s="31">
        <f t="shared" si="165"/>
        <v>0</v>
      </c>
      <c r="F180" s="31">
        <v>0</v>
      </c>
      <c r="G180" s="37" t="s">
        <v>453</v>
      </c>
      <c r="H180" s="32">
        <v>0</v>
      </c>
      <c r="I180" s="35" t="s">
        <v>453</v>
      </c>
      <c r="J180" s="41">
        <v>0</v>
      </c>
      <c r="K180" s="30">
        <f t="shared" si="136"/>
        <v>0</v>
      </c>
      <c r="L180" s="31">
        <v>6</v>
      </c>
      <c r="M180" s="31">
        <v>3</v>
      </c>
      <c r="N180" s="90">
        <f t="shared" si="137"/>
        <v>37.5</v>
      </c>
      <c r="O180" s="31">
        <v>4</v>
      </c>
      <c r="P180" s="31">
        <v>1</v>
      </c>
      <c r="Q180" s="34">
        <f t="shared" si="138"/>
        <v>12.5</v>
      </c>
      <c r="R180" s="41">
        <f t="shared" si="168"/>
        <v>0</v>
      </c>
      <c r="S180" s="41">
        <v>0</v>
      </c>
      <c r="T180" s="35" t="s">
        <v>453</v>
      </c>
      <c r="U180" s="32">
        <v>0</v>
      </c>
      <c r="V180" s="35" t="s">
        <v>453</v>
      </c>
      <c r="W180" s="31">
        <v>0</v>
      </c>
      <c r="X180" s="31">
        <v>0</v>
      </c>
      <c r="Y180" s="31">
        <v>0</v>
      </c>
      <c r="Z180" s="39">
        <f t="shared" si="171"/>
        <v>0</v>
      </c>
      <c r="AA180" s="31">
        <v>0</v>
      </c>
      <c r="AB180" s="31">
        <v>0</v>
      </c>
      <c r="AC180" s="39">
        <f t="shared" si="172"/>
        <v>0</v>
      </c>
      <c r="AD180" s="42"/>
      <c r="AE180" s="38"/>
      <c r="AF180" s="38"/>
      <c r="AG180" s="38"/>
      <c r="AH180" s="30"/>
      <c r="AI180" s="40"/>
      <c r="AJ180" s="41">
        <v>0</v>
      </c>
      <c r="AK180" s="35" t="s">
        <v>453</v>
      </c>
      <c r="AL180" s="31">
        <v>0</v>
      </c>
      <c r="AM180" s="31">
        <v>0</v>
      </c>
      <c r="AN180" s="44" t="s">
        <v>453</v>
      </c>
      <c r="AO180" s="31">
        <v>0</v>
      </c>
      <c r="AP180" s="44" t="s">
        <v>453</v>
      </c>
      <c r="AQ180" s="45">
        <v>0</v>
      </c>
      <c r="AR180" s="169">
        <v>0</v>
      </c>
      <c r="AS180" s="44" t="s">
        <v>453</v>
      </c>
      <c r="AT180" s="31">
        <v>0</v>
      </c>
      <c r="AU180" s="156">
        <f t="shared" si="183"/>
        <v>0</v>
      </c>
      <c r="AV180" s="96" t="s">
        <v>456</v>
      </c>
      <c r="AW180" s="41">
        <f t="shared" si="184"/>
        <v>0</v>
      </c>
      <c r="AX180" s="41">
        <f t="shared" si="185"/>
        <v>0</v>
      </c>
      <c r="AY180" s="30">
        <f t="shared" si="175"/>
        <v>0</v>
      </c>
      <c r="AZ180" s="41">
        <v>0</v>
      </c>
      <c r="BA180" s="41">
        <v>0</v>
      </c>
      <c r="BB180" s="41">
        <v>0</v>
      </c>
      <c r="BC180" s="41">
        <v>0</v>
      </c>
      <c r="BD180" s="41">
        <v>0</v>
      </c>
      <c r="BE180" s="31">
        <v>0</v>
      </c>
      <c r="BF180" s="31">
        <f t="shared" si="176"/>
        <v>0</v>
      </c>
      <c r="BG180" s="31">
        <f t="shared" si="177"/>
        <v>0</v>
      </c>
      <c r="BH180" s="31">
        <v>0</v>
      </c>
      <c r="BI180" s="31">
        <v>0</v>
      </c>
      <c r="BJ180" s="31">
        <v>0</v>
      </c>
      <c r="BK180" s="31">
        <v>0</v>
      </c>
      <c r="BL180" s="45">
        <v>0</v>
      </c>
      <c r="BM180" s="45">
        <v>0</v>
      </c>
      <c r="BN180" s="45">
        <v>0</v>
      </c>
      <c r="BO180" s="45">
        <v>0</v>
      </c>
      <c r="BP180" s="34">
        <f t="shared" si="178"/>
        <v>0</v>
      </c>
      <c r="BQ180" s="134">
        <v>0</v>
      </c>
      <c r="BR180" s="94" t="s">
        <v>453</v>
      </c>
      <c r="BS180" s="45">
        <f t="shared" si="139"/>
        <v>0</v>
      </c>
      <c r="BT180" s="45">
        <f t="shared" si="140"/>
        <v>0</v>
      </c>
      <c r="BU180" s="45">
        <f t="shared" si="141"/>
        <v>0</v>
      </c>
      <c r="BV180" s="45">
        <v>0</v>
      </c>
      <c r="BW180" s="45">
        <v>0</v>
      </c>
      <c r="BX180" s="45">
        <v>0</v>
      </c>
      <c r="BY180" s="45">
        <v>0</v>
      </c>
      <c r="BZ180" s="45">
        <v>0</v>
      </c>
      <c r="CA180" s="45">
        <v>0</v>
      </c>
      <c r="CB180" s="45">
        <v>0</v>
      </c>
      <c r="CC180" s="45">
        <v>0</v>
      </c>
      <c r="CD180" s="45">
        <v>0</v>
      </c>
      <c r="CE180" s="45">
        <f t="shared" si="142"/>
        <v>0</v>
      </c>
      <c r="CF180" s="45">
        <f t="shared" si="143"/>
        <v>0</v>
      </c>
      <c r="CG180" s="45">
        <f t="shared" si="144"/>
        <v>0</v>
      </c>
      <c r="CH180" s="46">
        <v>0</v>
      </c>
      <c r="CI180" s="46">
        <v>0</v>
      </c>
      <c r="CJ180" s="46">
        <v>0</v>
      </c>
      <c r="CK180" s="46">
        <v>0</v>
      </c>
      <c r="CL180" s="46">
        <v>0</v>
      </c>
      <c r="CM180" s="46">
        <v>0</v>
      </c>
      <c r="CN180" s="46">
        <v>0</v>
      </c>
      <c r="CO180" s="46">
        <v>0</v>
      </c>
      <c r="CP180" s="46">
        <v>0</v>
      </c>
      <c r="CQ180" s="45">
        <f t="shared" si="145"/>
        <v>0</v>
      </c>
      <c r="CR180" s="47">
        <f t="shared" si="146"/>
        <v>0</v>
      </c>
      <c r="CS180" s="45">
        <f t="shared" si="147"/>
        <v>0</v>
      </c>
      <c r="CT180" s="45">
        <f t="shared" si="148"/>
        <v>0</v>
      </c>
      <c r="CU180" s="45">
        <f t="shared" si="149"/>
        <v>0</v>
      </c>
      <c r="CV180" s="45">
        <f t="shared" si="150"/>
        <v>0</v>
      </c>
      <c r="CW180" s="45">
        <v>0</v>
      </c>
      <c r="CX180" s="45">
        <v>0</v>
      </c>
      <c r="CY180" s="45">
        <f t="shared" si="151"/>
        <v>0</v>
      </c>
      <c r="CZ180" s="45">
        <v>0</v>
      </c>
      <c r="DA180" s="45">
        <v>0</v>
      </c>
      <c r="DB180" s="45">
        <f t="shared" si="152"/>
        <v>0</v>
      </c>
      <c r="DC180" s="45">
        <v>0</v>
      </c>
      <c r="DD180" s="45">
        <v>0</v>
      </c>
      <c r="DE180" s="45">
        <f t="shared" si="153"/>
        <v>0</v>
      </c>
      <c r="DF180" s="45">
        <f t="shared" si="154"/>
        <v>0</v>
      </c>
      <c r="DG180" s="45">
        <f t="shared" si="155"/>
        <v>0</v>
      </c>
      <c r="DH180" s="45">
        <f t="shared" si="156"/>
        <v>0</v>
      </c>
      <c r="DI180" s="45">
        <v>0</v>
      </c>
      <c r="DJ180" s="45">
        <v>0</v>
      </c>
      <c r="DK180" s="45">
        <f t="shared" si="157"/>
        <v>0</v>
      </c>
      <c r="DL180" s="45">
        <v>0</v>
      </c>
      <c r="DM180" s="45">
        <v>0</v>
      </c>
      <c r="DN180" s="45">
        <f t="shared" si="158"/>
        <v>0</v>
      </c>
      <c r="DO180" s="45">
        <v>0</v>
      </c>
      <c r="DP180" s="45">
        <v>0</v>
      </c>
      <c r="DQ180" s="45">
        <f t="shared" si="159"/>
        <v>0</v>
      </c>
      <c r="DR180" s="45">
        <v>0</v>
      </c>
      <c r="DS180" s="45">
        <v>0</v>
      </c>
      <c r="DT180" s="45">
        <v>0</v>
      </c>
      <c r="DU180" s="45">
        <v>0</v>
      </c>
      <c r="DV180" s="48"/>
      <c r="DW180" s="48"/>
      <c r="DX180" s="45">
        <v>0</v>
      </c>
      <c r="DY180" s="45">
        <v>0</v>
      </c>
      <c r="DZ180" s="45">
        <v>0</v>
      </c>
      <c r="EA180" s="45">
        <f t="shared" si="160"/>
        <v>0</v>
      </c>
      <c r="EB180" s="106" t="s">
        <v>453</v>
      </c>
      <c r="EC180" s="45">
        <f t="shared" si="161"/>
        <v>0</v>
      </c>
      <c r="ED180" s="45">
        <f t="shared" si="162"/>
        <v>0</v>
      </c>
      <c r="EE180" s="45">
        <f t="shared" si="163"/>
        <v>0</v>
      </c>
      <c r="EF180" s="45">
        <v>0</v>
      </c>
      <c r="EG180" s="45">
        <v>0</v>
      </c>
      <c r="EH180" s="45">
        <v>0</v>
      </c>
      <c r="EI180" s="45">
        <v>0</v>
      </c>
      <c r="EJ180" s="45">
        <v>0</v>
      </c>
      <c r="EK180" s="45">
        <v>0</v>
      </c>
      <c r="EL180" s="45">
        <v>0</v>
      </c>
      <c r="EM180" s="45">
        <v>0</v>
      </c>
      <c r="EN180" s="45">
        <v>0</v>
      </c>
      <c r="EO180" s="45">
        <f t="shared" si="187"/>
        <v>0</v>
      </c>
      <c r="EP180" s="106" t="s">
        <v>453</v>
      </c>
      <c r="EQ180" s="45">
        <v>0</v>
      </c>
      <c r="ER180" s="45">
        <f t="shared" si="164"/>
        <v>0</v>
      </c>
      <c r="ES180" s="37" t="s">
        <v>453</v>
      </c>
      <c r="ET180" s="45">
        <v>0</v>
      </c>
      <c r="EU180" s="45">
        <v>0</v>
      </c>
      <c r="EV180" s="45">
        <v>0</v>
      </c>
      <c r="EW180" s="45">
        <v>0</v>
      </c>
      <c r="EX180" s="48"/>
      <c r="EY180" s="48"/>
      <c r="EZ180" s="48"/>
      <c r="FA180" s="46">
        <v>0</v>
      </c>
    </row>
    <row r="181" spans="1:157" s="109" customFormat="1">
      <c r="A181" s="91" t="s">
        <v>310</v>
      </c>
      <c r="B181" s="91" t="s">
        <v>390</v>
      </c>
      <c r="C181" s="92" t="s">
        <v>32</v>
      </c>
      <c r="D181" s="93">
        <v>925</v>
      </c>
      <c r="E181" s="93">
        <f t="shared" si="165"/>
        <v>15</v>
      </c>
      <c r="F181" s="93">
        <v>14</v>
      </c>
      <c r="G181" s="94">
        <f t="shared" si="166"/>
        <v>93.333333333333329</v>
      </c>
      <c r="H181" s="95">
        <v>1</v>
      </c>
      <c r="I181" s="96">
        <f t="shared" si="167"/>
        <v>6.666666666666667</v>
      </c>
      <c r="J181" s="97">
        <v>14</v>
      </c>
      <c r="K181" s="96">
        <f t="shared" si="136"/>
        <v>1.5135135135135136</v>
      </c>
      <c r="L181" s="93">
        <v>325</v>
      </c>
      <c r="M181" s="93">
        <v>192</v>
      </c>
      <c r="N181" s="98">
        <f t="shared" si="137"/>
        <v>20.756756756756754</v>
      </c>
      <c r="O181" s="93">
        <v>89</v>
      </c>
      <c r="P181" s="93">
        <v>60</v>
      </c>
      <c r="Q181" s="94">
        <f t="shared" si="138"/>
        <v>6.4864864864864868</v>
      </c>
      <c r="R181" s="97">
        <f t="shared" si="168"/>
        <v>14</v>
      </c>
      <c r="S181" s="97">
        <v>13</v>
      </c>
      <c r="T181" s="96">
        <f t="shared" si="169"/>
        <v>92.857142857142861</v>
      </c>
      <c r="U181" s="95">
        <v>1</v>
      </c>
      <c r="V181" s="96">
        <f t="shared" si="170"/>
        <v>7.1428571428571423</v>
      </c>
      <c r="W181" s="93">
        <v>5</v>
      </c>
      <c r="X181" s="93">
        <v>0</v>
      </c>
      <c r="Y181" s="93">
        <v>13</v>
      </c>
      <c r="Z181" s="99">
        <f t="shared" si="171"/>
        <v>1.4054054054054055</v>
      </c>
      <c r="AA181" s="93">
        <v>13</v>
      </c>
      <c r="AB181" s="31">
        <v>0</v>
      </c>
      <c r="AC181" s="99">
        <f t="shared" si="172"/>
        <v>1.4054054054054055</v>
      </c>
      <c r="AD181" s="100">
        <v>78.059778388278403</v>
      </c>
      <c r="AE181" s="101">
        <v>42.108157142857102</v>
      </c>
      <c r="AF181" s="101">
        <v>534.05846153846198</v>
      </c>
      <c r="AG181" s="101">
        <v>637.74</v>
      </c>
      <c r="AH181" s="96">
        <v>11</v>
      </c>
      <c r="AI181" s="102">
        <v>21</v>
      </c>
      <c r="AJ181" s="97">
        <v>5</v>
      </c>
      <c r="AK181" s="96">
        <f t="shared" si="173"/>
        <v>38.461538461538467</v>
      </c>
      <c r="AL181" s="93">
        <v>3</v>
      </c>
      <c r="AM181" s="93">
        <v>0</v>
      </c>
      <c r="AN181" s="39">
        <f t="shared" si="181"/>
        <v>60</v>
      </c>
      <c r="AO181" s="93">
        <v>5</v>
      </c>
      <c r="AP181" s="99">
        <f t="shared" si="174"/>
        <v>38.461538461538467</v>
      </c>
      <c r="AQ181" s="45">
        <v>3</v>
      </c>
      <c r="AR181" s="170">
        <v>0</v>
      </c>
      <c r="AS181" s="99">
        <f t="shared" si="182"/>
        <v>23.076923076923077</v>
      </c>
      <c r="AT181" s="93">
        <v>1</v>
      </c>
      <c r="AU181" s="162">
        <f t="shared" si="183"/>
        <v>0.10810810810810811</v>
      </c>
      <c r="AV181" s="96" t="s">
        <v>456</v>
      </c>
      <c r="AW181" s="97">
        <f t="shared" si="184"/>
        <v>14</v>
      </c>
      <c r="AX181" s="97">
        <f t="shared" si="185"/>
        <v>0</v>
      </c>
      <c r="AY181" s="96">
        <f t="shared" si="175"/>
        <v>1.5135135135135136</v>
      </c>
      <c r="AZ181" s="97">
        <v>3</v>
      </c>
      <c r="BA181" s="97">
        <v>11</v>
      </c>
      <c r="BB181" s="97">
        <v>0</v>
      </c>
      <c r="BC181" s="97">
        <v>0</v>
      </c>
      <c r="BD181" s="97">
        <v>0</v>
      </c>
      <c r="BE181" s="93">
        <v>0</v>
      </c>
      <c r="BF181" s="93">
        <f t="shared" si="176"/>
        <v>11</v>
      </c>
      <c r="BG181" s="93">
        <f t="shared" si="177"/>
        <v>0</v>
      </c>
      <c r="BH181" s="93">
        <v>0</v>
      </c>
      <c r="BI181" s="93">
        <v>11</v>
      </c>
      <c r="BJ181" s="93">
        <v>0</v>
      </c>
      <c r="BK181" s="93">
        <v>0</v>
      </c>
      <c r="BL181" s="103">
        <v>0</v>
      </c>
      <c r="BM181" s="103">
        <v>0</v>
      </c>
      <c r="BN181" s="103">
        <v>11</v>
      </c>
      <c r="BO181" s="103">
        <v>0</v>
      </c>
      <c r="BP181" s="94">
        <f t="shared" si="178"/>
        <v>1.1891891891891893</v>
      </c>
      <c r="BQ181" s="140">
        <v>0</v>
      </c>
      <c r="BR181" s="94">
        <f t="shared" si="179"/>
        <v>0</v>
      </c>
      <c r="BS181" s="103">
        <f t="shared" si="139"/>
        <v>0</v>
      </c>
      <c r="BT181" s="103">
        <f t="shared" si="140"/>
        <v>10</v>
      </c>
      <c r="BU181" s="103">
        <f t="shared" si="141"/>
        <v>1</v>
      </c>
      <c r="BV181" s="103">
        <v>0</v>
      </c>
      <c r="BW181" s="103">
        <v>0</v>
      </c>
      <c r="BX181" s="103">
        <v>0</v>
      </c>
      <c r="BY181" s="103">
        <v>0</v>
      </c>
      <c r="BZ181" s="103">
        <v>10</v>
      </c>
      <c r="CA181" s="103">
        <v>1</v>
      </c>
      <c r="CB181" s="103">
        <v>0</v>
      </c>
      <c r="CC181" s="103">
        <v>0</v>
      </c>
      <c r="CD181" s="103">
        <v>0</v>
      </c>
      <c r="CE181" s="103">
        <f t="shared" si="142"/>
        <v>0</v>
      </c>
      <c r="CF181" s="103">
        <f t="shared" si="143"/>
        <v>0</v>
      </c>
      <c r="CG181" s="103">
        <f t="shared" si="144"/>
        <v>0</v>
      </c>
      <c r="CH181" s="91">
        <v>0</v>
      </c>
      <c r="CI181" s="91">
        <v>0</v>
      </c>
      <c r="CJ181" s="91">
        <v>0</v>
      </c>
      <c r="CK181" s="91">
        <v>0</v>
      </c>
      <c r="CL181" s="91">
        <v>0</v>
      </c>
      <c r="CM181" s="91">
        <v>0</v>
      </c>
      <c r="CN181" s="91">
        <v>0</v>
      </c>
      <c r="CO181" s="91">
        <v>0</v>
      </c>
      <c r="CP181" s="91">
        <v>0</v>
      </c>
      <c r="CQ181" s="103">
        <f t="shared" si="145"/>
        <v>0</v>
      </c>
      <c r="CR181" s="104">
        <f t="shared" si="146"/>
        <v>0</v>
      </c>
      <c r="CS181" s="103">
        <f t="shared" si="147"/>
        <v>0</v>
      </c>
      <c r="CT181" s="103">
        <f t="shared" si="148"/>
        <v>0</v>
      </c>
      <c r="CU181" s="103">
        <f t="shared" si="149"/>
        <v>0</v>
      </c>
      <c r="CV181" s="103">
        <f t="shared" si="150"/>
        <v>0</v>
      </c>
      <c r="CW181" s="103">
        <v>0</v>
      </c>
      <c r="CX181" s="103">
        <v>0</v>
      </c>
      <c r="CY181" s="103">
        <f t="shared" si="151"/>
        <v>0</v>
      </c>
      <c r="CZ181" s="103">
        <v>0</v>
      </c>
      <c r="DA181" s="103">
        <v>0</v>
      </c>
      <c r="DB181" s="103">
        <f t="shared" si="152"/>
        <v>0</v>
      </c>
      <c r="DC181" s="103">
        <v>0</v>
      </c>
      <c r="DD181" s="103">
        <v>0</v>
      </c>
      <c r="DE181" s="103">
        <f t="shared" si="153"/>
        <v>0</v>
      </c>
      <c r="DF181" s="103">
        <f t="shared" si="154"/>
        <v>0</v>
      </c>
      <c r="DG181" s="103">
        <f t="shared" si="155"/>
        <v>0</v>
      </c>
      <c r="DH181" s="103">
        <f t="shared" si="156"/>
        <v>0</v>
      </c>
      <c r="DI181" s="103">
        <v>0</v>
      </c>
      <c r="DJ181" s="103">
        <v>0</v>
      </c>
      <c r="DK181" s="103">
        <f t="shared" si="157"/>
        <v>0</v>
      </c>
      <c r="DL181" s="103">
        <v>0</v>
      </c>
      <c r="DM181" s="103">
        <v>0</v>
      </c>
      <c r="DN181" s="103">
        <f t="shared" si="158"/>
        <v>0</v>
      </c>
      <c r="DO181" s="103">
        <v>0</v>
      </c>
      <c r="DP181" s="103">
        <v>0</v>
      </c>
      <c r="DQ181" s="103">
        <f t="shared" si="159"/>
        <v>0</v>
      </c>
      <c r="DR181" s="103">
        <v>0</v>
      </c>
      <c r="DS181" s="103">
        <v>0</v>
      </c>
      <c r="DT181" s="103">
        <v>0</v>
      </c>
      <c r="DU181" s="103">
        <v>0</v>
      </c>
      <c r="DV181" s="105"/>
      <c r="DW181" s="105"/>
      <c r="DX181" s="103">
        <v>0</v>
      </c>
      <c r="DY181" s="103">
        <v>0</v>
      </c>
      <c r="DZ181" s="103">
        <v>0</v>
      </c>
      <c r="EA181" s="103">
        <f t="shared" si="160"/>
        <v>0</v>
      </c>
      <c r="EB181" s="104" t="s">
        <v>453</v>
      </c>
      <c r="EC181" s="103">
        <f t="shared" si="161"/>
        <v>0</v>
      </c>
      <c r="ED181" s="103">
        <f t="shared" si="162"/>
        <v>0</v>
      </c>
      <c r="EE181" s="103">
        <f t="shared" si="163"/>
        <v>0</v>
      </c>
      <c r="EF181" s="103">
        <v>0</v>
      </c>
      <c r="EG181" s="103">
        <v>0</v>
      </c>
      <c r="EH181" s="103">
        <v>0</v>
      </c>
      <c r="EI181" s="103">
        <v>0</v>
      </c>
      <c r="EJ181" s="103">
        <v>0</v>
      </c>
      <c r="EK181" s="103">
        <v>0</v>
      </c>
      <c r="EL181" s="103">
        <v>0</v>
      </c>
      <c r="EM181" s="103">
        <v>0</v>
      </c>
      <c r="EN181" s="103">
        <v>0</v>
      </c>
      <c r="EO181" s="103">
        <f t="shared" si="187"/>
        <v>0</v>
      </c>
      <c r="EP181" s="104" t="s">
        <v>453</v>
      </c>
      <c r="EQ181" s="103">
        <v>3</v>
      </c>
      <c r="ER181" s="103">
        <f t="shared" si="164"/>
        <v>0</v>
      </c>
      <c r="ES181" s="94">
        <f t="shared" si="180"/>
        <v>0</v>
      </c>
      <c r="ET181" s="103">
        <v>0</v>
      </c>
      <c r="EU181" s="103">
        <v>0</v>
      </c>
      <c r="EV181" s="103">
        <v>0</v>
      </c>
      <c r="EW181" s="103">
        <v>0</v>
      </c>
      <c r="EX181" s="105"/>
      <c r="EY181" s="105"/>
      <c r="EZ181" s="105"/>
      <c r="FA181" s="91">
        <v>0</v>
      </c>
    </row>
    <row r="182" spans="1:157" s="109" customFormat="1">
      <c r="A182" s="26" t="s">
        <v>310</v>
      </c>
      <c r="B182" s="26" t="s">
        <v>438</v>
      </c>
      <c r="C182" s="29" t="s">
        <v>32</v>
      </c>
      <c r="D182" s="31">
        <v>1662</v>
      </c>
      <c r="E182" s="31">
        <f t="shared" si="165"/>
        <v>7</v>
      </c>
      <c r="F182" s="31">
        <v>6</v>
      </c>
      <c r="G182" s="34">
        <f t="shared" si="166"/>
        <v>85.714285714285708</v>
      </c>
      <c r="H182" s="32">
        <v>1</v>
      </c>
      <c r="I182" s="30">
        <f t="shared" si="167"/>
        <v>14.285714285714285</v>
      </c>
      <c r="J182" s="41">
        <v>6</v>
      </c>
      <c r="K182" s="30">
        <f t="shared" si="136"/>
        <v>0.36101083032490977</v>
      </c>
      <c r="L182" s="31">
        <v>391</v>
      </c>
      <c r="M182" s="31">
        <v>250</v>
      </c>
      <c r="N182" s="90">
        <f t="shared" si="137"/>
        <v>15.042117930204574</v>
      </c>
      <c r="O182" s="31">
        <v>142</v>
      </c>
      <c r="P182" s="31">
        <v>105</v>
      </c>
      <c r="Q182" s="34">
        <f t="shared" si="138"/>
        <v>6.3176895306859198</v>
      </c>
      <c r="R182" s="41">
        <f t="shared" si="168"/>
        <v>9</v>
      </c>
      <c r="S182" s="41">
        <v>9</v>
      </c>
      <c r="T182" s="30">
        <f t="shared" si="169"/>
        <v>100</v>
      </c>
      <c r="U182" s="32">
        <v>0</v>
      </c>
      <c r="V182" s="30">
        <f t="shared" si="170"/>
        <v>0</v>
      </c>
      <c r="W182" s="31">
        <v>0</v>
      </c>
      <c r="X182" s="31">
        <v>0</v>
      </c>
      <c r="Y182" s="31">
        <v>9</v>
      </c>
      <c r="Z182" s="39">
        <f t="shared" si="171"/>
        <v>0.54151624548736454</v>
      </c>
      <c r="AA182" s="31">
        <v>9</v>
      </c>
      <c r="AB182" s="31">
        <v>0</v>
      </c>
      <c r="AC182" s="39">
        <f t="shared" si="172"/>
        <v>0.54151624548736454</v>
      </c>
      <c r="AD182" s="42">
        <v>87.360333333333301</v>
      </c>
      <c r="AE182" s="38"/>
      <c r="AF182" s="38">
        <v>873.60333333333301</v>
      </c>
      <c r="AG182" s="38"/>
      <c r="AH182" s="30">
        <v>10</v>
      </c>
      <c r="AI182" s="40"/>
      <c r="AJ182" s="41">
        <v>4</v>
      </c>
      <c r="AK182" s="30">
        <f t="shared" si="173"/>
        <v>44.444444444444443</v>
      </c>
      <c r="AL182" s="31">
        <v>0</v>
      </c>
      <c r="AM182" s="31">
        <v>0</v>
      </c>
      <c r="AN182" s="44" t="s">
        <v>453</v>
      </c>
      <c r="AO182" s="31">
        <v>4</v>
      </c>
      <c r="AP182" s="39">
        <f t="shared" si="174"/>
        <v>44.444444444444443</v>
      </c>
      <c r="AQ182" s="45">
        <v>0</v>
      </c>
      <c r="AR182" s="169">
        <v>0</v>
      </c>
      <c r="AS182" s="44">
        <f t="shared" si="182"/>
        <v>0</v>
      </c>
      <c r="AT182" s="31">
        <v>6</v>
      </c>
      <c r="AU182" s="156">
        <f t="shared" si="183"/>
        <v>0.36101083032490977</v>
      </c>
      <c r="AV182" s="96" t="s">
        <v>456</v>
      </c>
      <c r="AW182" s="41">
        <f t="shared" si="184"/>
        <v>0</v>
      </c>
      <c r="AX182" s="41">
        <f t="shared" si="185"/>
        <v>0</v>
      </c>
      <c r="AY182" s="30">
        <f t="shared" si="175"/>
        <v>0</v>
      </c>
      <c r="AZ182" s="41">
        <v>0</v>
      </c>
      <c r="BA182" s="41">
        <v>0</v>
      </c>
      <c r="BB182" s="41">
        <v>0</v>
      </c>
      <c r="BC182" s="41">
        <v>0</v>
      </c>
      <c r="BD182" s="41">
        <v>0</v>
      </c>
      <c r="BE182" s="31">
        <v>0</v>
      </c>
      <c r="BF182" s="31">
        <f t="shared" si="176"/>
        <v>0</v>
      </c>
      <c r="BG182" s="31">
        <f t="shared" si="177"/>
        <v>0</v>
      </c>
      <c r="BH182" s="31">
        <v>0</v>
      </c>
      <c r="BI182" s="31">
        <v>0</v>
      </c>
      <c r="BJ182" s="31">
        <v>0</v>
      </c>
      <c r="BK182" s="31">
        <v>0</v>
      </c>
      <c r="BL182" s="45">
        <v>0</v>
      </c>
      <c r="BM182" s="45">
        <v>0</v>
      </c>
      <c r="BN182" s="45">
        <v>0</v>
      </c>
      <c r="BO182" s="45">
        <v>0</v>
      </c>
      <c r="BP182" s="34">
        <f t="shared" si="178"/>
        <v>0</v>
      </c>
      <c r="BQ182" s="134">
        <v>0</v>
      </c>
      <c r="BR182" s="94" t="s">
        <v>453</v>
      </c>
      <c r="BS182" s="45">
        <f t="shared" si="139"/>
        <v>0</v>
      </c>
      <c r="BT182" s="45">
        <f t="shared" si="140"/>
        <v>0</v>
      </c>
      <c r="BU182" s="45">
        <f t="shared" si="141"/>
        <v>0</v>
      </c>
      <c r="BV182" s="45">
        <v>0</v>
      </c>
      <c r="BW182" s="45">
        <v>0</v>
      </c>
      <c r="BX182" s="45">
        <v>0</v>
      </c>
      <c r="BY182" s="45">
        <v>0</v>
      </c>
      <c r="BZ182" s="45">
        <v>0</v>
      </c>
      <c r="CA182" s="45">
        <v>0</v>
      </c>
      <c r="CB182" s="45">
        <v>0</v>
      </c>
      <c r="CC182" s="45">
        <v>0</v>
      </c>
      <c r="CD182" s="45">
        <v>0</v>
      </c>
      <c r="CE182" s="45">
        <f t="shared" si="142"/>
        <v>0</v>
      </c>
      <c r="CF182" s="45">
        <f t="shared" si="143"/>
        <v>0</v>
      </c>
      <c r="CG182" s="45">
        <f t="shared" si="144"/>
        <v>0</v>
      </c>
      <c r="CH182" s="46">
        <v>0</v>
      </c>
      <c r="CI182" s="46">
        <v>0</v>
      </c>
      <c r="CJ182" s="46">
        <v>0</v>
      </c>
      <c r="CK182" s="46">
        <v>0</v>
      </c>
      <c r="CL182" s="46">
        <v>0</v>
      </c>
      <c r="CM182" s="46">
        <v>0</v>
      </c>
      <c r="CN182" s="46">
        <v>0</v>
      </c>
      <c r="CO182" s="46">
        <v>0</v>
      </c>
      <c r="CP182" s="46">
        <v>0</v>
      </c>
      <c r="CQ182" s="45">
        <f t="shared" si="145"/>
        <v>0</v>
      </c>
      <c r="CR182" s="47">
        <f t="shared" si="146"/>
        <v>0</v>
      </c>
      <c r="CS182" s="45">
        <f t="shared" si="147"/>
        <v>0</v>
      </c>
      <c r="CT182" s="45">
        <f t="shared" si="148"/>
        <v>0</v>
      </c>
      <c r="CU182" s="45">
        <f t="shared" si="149"/>
        <v>0</v>
      </c>
      <c r="CV182" s="45">
        <f t="shared" si="150"/>
        <v>0</v>
      </c>
      <c r="CW182" s="45">
        <v>0</v>
      </c>
      <c r="CX182" s="45">
        <v>0</v>
      </c>
      <c r="CY182" s="45">
        <f t="shared" si="151"/>
        <v>0</v>
      </c>
      <c r="CZ182" s="45">
        <v>0</v>
      </c>
      <c r="DA182" s="45">
        <v>0</v>
      </c>
      <c r="DB182" s="45">
        <f t="shared" si="152"/>
        <v>0</v>
      </c>
      <c r="DC182" s="45">
        <v>0</v>
      </c>
      <c r="DD182" s="45">
        <v>0</v>
      </c>
      <c r="DE182" s="45">
        <f t="shared" si="153"/>
        <v>0</v>
      </c>
      <c r="DF182" s="45">
        <f t="shared" si="154"/>
        <v>0</v>
      </c>
      <c r="DG182" s="45">
        <f t="shared" si="155"/>
        <v>0</v>
      </c>
      <c r="DH182" s="45">
        <f t="shared" si="156"/>
        <v>0</v>
      </c>
      <c r="DI182" s="45">
        <v>0</v>
      </c>
      <c r="DJ182" s="45">
        <v>0</v>
      </c>
      <c r="DK182" s="45">
        <f t="shared" si="157"/>
        <v>0</v>
      </c>
      <c r="DL182" s="45">
        <v>0</v>
      </c>
      <c r="DM182" s="45">
        <v>0</v>
      </c>
      <c r="DN182" s="45">
        <f t="shared" si="158"/>
        <v>0</v>
      </c>
      <c r="DO182" s="45">
        <v>0</v>
      </c>
      <c r="DP182" s="45">
        <v>0</v>
      </c>
      <c r="DQ182" s="45">
        <f t="shared" si="159"/>
        <v>0</v>
      </c>
      <c r="DR182" s="45">
        <v>0</v>
      </c>
      <c r="DS182" s="45">
        <v>0</v>
      </c>
      <c r="DT182" s="45">
        <v>0</v>
      </c>
      <c r="DU182" s="45">
        <v>0</v>
      </c>
      <c r="DV182" s="48"/>
      <c r="DW182" s="48"/>
      <c r="DX182" s="45">
        <v>0</v>
      </c>
      <c r="DY182" s="45">
        <v>0</v>
      </c>
      <c r="DZ182" s="45">
        <v>0</v>
      </c>
      <c r="EA182" s="45">
        <f t="shared" si="160"/>
        <v>0</v>
      </c>
      <c r="EB182" s="106" t="s">
        <v>453</v>
      </c>
      <c r="EC182" s="45">
        <f t="shared" si="161"/>
        <v>0</v>
      </c>
      <c r="ED182" s="45">
        <f t="shared" si="162"/>
        <v>0</v>
      </c>
      <c r="EE182" s="45">
        <f t="shared" si="163"/>
        <v>0</v>
      </c>
      <c r="EF182" s="45">
        <v>0</v>
      </c>
      <c r="EG182" s="45">
        <v>0</v>
      </c>
      <c r="EH182" s="45">
        <v>0</v>
      </c>
      <c r="EI182" s="45">
        <v>0</v>
      </c>
      <c r="EJ182" s="45">
        <v>0</v>
      </c>
      <c r="EK182" s="45">
        <v>0</v>
      </c>
      <c r="EL182" s="45">
        <v>0</v>
      </c>
      <c r="EM182" s="45">
        <v>0</v>
      </c>
      <c r="EN182" s="45">
        <v>0</v>
      </c>
      <c r="EO182" s="45">
        <f t="shared" si="187"/>
        <v>0</v>
      </c>
      <c r="EP182" s="106" t="s">
        <v>453</v>
      </c>
      <c r="EQ182" s="45">
        <v>0</v>
      </c>
      <c r="ER182" s="45">
        <f t="shared" si="164"/>
        <v>0</v>
      </c>
      <c r="ES182" s="37" t="s">
        <v>453</v>
      </c>
      <c r="ET182" s="45">
        <v>0</v>
      </c>
      <c r="EU182" s="45">
        <v>0</v>
      </c>
      <c r="EV182" s="45">
        <v>0</v>
      </c>
      <c r="EW182" s="45">
        <v>0</v>
      </c>
      <c r="EX182" s="48"/>
      <c r="EY182" s="48"/>
      <c r="EZ182" s="48"/>
      <c r="FA182" s="46">
        <v>0</v>
      </c>
    </row>
    <row r="183" spans="1:157" s="109" customFormat="1">
      <c r="A183" s="26" t="s">
        <v>175</v>
      </c>
      <c r="B183" s="26" t="s">
        <v>209</v>
      </c>
      <c r="C183" s="29" t="s">
        <v>30</v>
      </c>
      <c r="D183" s="31">
        <v>7031</v>
      </c>
      <c r="E183" s="31">
        <f t="shared" si="165"/>
        <v>211</v>
      </c>
      <c r="F183" s="33">
        <v>211</v>
      </c>
      <c r="G183" s="34">
        <f t="shared" si="166"/>
        <v>100</v>
      </c>
      <c r="H183" s="32">
        <v>0</v>
      </c>
      <c r="I183" s="30">
        <f t="shared" si="167"/>
        <v>0</v>
      </c>
      <c r="J183" s="32">
        <v>169</v>
      </c>
      <c r="K183" s="30">
        <f t="shared" si="136"/>
        <v>2.4036410183473187</v>
      </c>
      <c r="L183" s="31">
        <v>3595</v>
      </c>
      <c r="M183" s="31">
        <v>1478</v>
      </c>
      <c r="N183" s="90">
        <f t="shared" si="137"/>
        <v>21.021191864599629</v>
      </c>
      <c r="O183" s="31">
        <v>640</v>
      </c>
      <c r="P183" s="31">
        <v>380</v>
      </c>
      <c r="Q183" s="34">
        <f t="shared" si="138"/>
        <v>5.4046366093016642</v>
      </c>
      <c r="R183" s="32">
        <f t="shared" si="168"/>
        <v>125</v>
      </c>
      <c r="S183" s="32">
        <v>121</v>
      </c>
      <c r="T183" s="30">
        <f t="shared" si="169"/>
        <v>96.8</v>
      </c>
      <c r="U183" s="32">
        <v>4</v>
      </c>
      <c r="V183" s="30">
        <f t="shared" si="170"/>
        <v>3.2</v>
      </c>
      <c r="W183" s="33">
        <v>23</v>
      </c>
      <c r="X183" s="33">
        <v>0</v>
      </c>
      <c r="Y183" s="33">
        <v>90</v>
      </c>
      <c r="Z183" s="39">
        <f t="shared" si="171"/>
        <v>1.2800455127293415</v>
      </c>
      <c r="AA183" s="33">
        <v>90</v>
      </c>
      <c r="AB183" s="31">
        <v>0</v>
      </c>
      <c r="AC183" s="39">
        <f t="shared" si="172"/>
        <v>1.2800455127293415</v>
      </c>
      <c r="AD183" s="42">
        <v>86.868294698733834</v>
      </c>
      <c r="AE183" s="38">
        <v>89.255423818934673</v>
      </c>
      <c r="AF183" s="38">
        <v>464.46561983471059</v>
      </c>
      <c r="AG183" s="38">
        <v>467.84869565217411</v>
      </c>
      <c r="AH183" s="30">
        <v>5.4132231404958677</v>
      </c>
      <c r="AI183" s="40">
        <v>6.0434782608695654</v>
      </c>
      <c r="AJ183" s="41">
        <v>49</v>
      </c>
      <c r="AK183" s="30">
        <f t="shared" si="173"/>
        <v>40.495867768595041</v>
      </c>
      <c r="AL183" s="31">
        <v>19</v>
      </c>
      <c r="AM183" s="31">
        <v>0</v>
      </c>
      <c r="AN183" s="39">
        <f t="shared" si="181"/>
        <v>82.608695652173907</v>
      </c>
      <c r="AO183" s="31">
        <v>44</v>
      </c>
      <c r="AP183" s="39">
        <f t="shared" si="174"/>
        <v>48.888888888888886</v>
      </c>
      <c r="AQ183" s="45">
        <v>19</v>
      </c>
      <c r="AR183" s="169">
        <v>0</v>
      </c>
      <c r="AS183" s="39">
        <f t="shared" si="182"/>
        <v>21.111111111111111</v>
      </c>
      <c r="AT183" s="31">
        <v>3</v>
      </c>
      <c r="AU183" s="156">
        <f t="shared" si="183"/>
        <v>4.2668183757644716E-2</v>
      </c>
      <c r="AV183" s="96" t="s">
        <v>456</v>
      </c>
      <c r="AW183" s="41">
        <f t="shared" si="184"/>
        <v>74</v>
      </c>
      <c r="AX183" s="41">
        <f t="shared" si="185"/>
        <v>0</v>
      </c>
      <c r="AY183" s="30">
        <f t="shared" si="175"/>
        <v>1.0524818660219031</v>
      </c>
      <c r="AZ183" s="43">
        <v>0</v>
      </c>
      <c r="BA183" s="43">
        <v>74</v>
      </c>
      <c r="BB183" s="43">
        <v>0</v>
      </c>
      <c r="BC183" s="41">
        <v>0</v>
      </c>
      <c r="BD183" s="41">
        <v>0</v>
      </c>
      <c r="BE183" s="31">
        <v>0</v>
      </c>
      <c r="BF183" s="31">
        <f t="shared" si="176"/>
        <v>35</v>
      </c>
      <c r="BG183" s="31">
        <f t="shared" si="177"/>
        <v>0</v>
      </c>
      <c r="BH183" s="31">
        <v>0</v>
      </c>
      <c r="BI183" s="31">
        <v>35</v>
      </c>
      <c r="BJ183" s="31">
        <v>0</v>
      </c>
      <c r="BK183" s="31">
        <v>0</v>
      </c>
      <c r="BL183" s="45">
        <v>0</v>
      </c>
      <c r="BM183" s="45">
        <v>0</v>
      </c>
      <c r="BN183" s="45">
        <v>32</v>
      </c>
      <c r="BO183" s="45">
        <v>0</v>
      </c>
      <c r="BP183" s="34">
        <f t="shared" si="178"/>
        <v>0.45512729341487701</v>
      </c>
      <c r="BQ183" s="134">
        <v>2</v>
      </c>
      <c r="BR183" s="94">
        <f t="shared" si="179"/>
        <v>6.25</v>
      </c>
      <c r="BS183" s="45">
        <f t="shared" si="139"/>
        <v>1</v>
      </c>
      <c r="BT183" s="45">
        <f t="shared" si="140"/>
        <v>9</v>
      </c>
      <c r="BU183" s="45">
        <f t="shared" si="141"/>
        <v>25</v>
      </c>
      <c r="BV183" s="46">
        <v>0</v>
      </c>
      <c r="BW183" s="46">
        <v>0</v>
      </c>
      <c r="BX183" s="46">
        <v>0</v>
      </c>
      <c r="BY183" s="46">
        <v>1</v>
      </c>
      <c r="BZ183" s="46">
        <v>9</v>
      </c>
      <c r="CA183" s="46">
        <v>25</v>
      </c>
      <c r="CB183" s="46">
        <v>0</v>
      </c>
      <c r="CC183" s="46">
        <v>0</v>
      </c>
      <c r="CD183" s="46">
        <v>0</v>
      </c>
      <c r="CE183" s="45">
        <f t="shared" si="142"/>
        <v>0</v>
      </c>
      <c r="CF183" s="45">
        <f t="shared" si="143"/>
        <v>0</v>
      </c>
      <c r="CG183" s="45">
        <f t="shared" si="144"/>
        <v>0</v>
      </c>
      <c r="CH183" s="46">
        <v>0</v>
      </c>
      <c r="CI183" s="46">
        <v>0</v>
      </c>
      <c r="CJ183" s="46">
        <v>0</v>
      </c>
      <c r="CK183" s="46">
        <v>0</v>
      </c>
      <c r="CL183" s="46">
        <v>0</v>
      </c>
      <c r="CM183" s="46">
        <v>0</v>
      </c>
      <c r="CN183" s="46">
        <v>0</v>
      </c>
      <c r="CO183" s="46">
        <v>0</v>
      </c>
      <c r="CP183" s="46">
        <v>0</v>
      </c>
      <c r="CQ183" s="45">
        <f t="shared" si="145"/>
        <v>2</v>
      </c>
      <c r="CR183" s="47">
        <f t="shared" si="146"/>
        <v>2.8445455838429813E-2</v>
      </c>
      <c r="CS183" s="45">
        <f t="shared" si="147"/>
        <v>1</v>
      </c>
      <c r="CT183" s="45">
        <f t="shared" si="148"/>
        <v>0</v>
      </c>
      <c r="CU183" s="45">
        <f t="shared" si="149"/>
        <v>1</v>
      </c>
      <c r="CV183" s="45">
        <f t="shared" si="150"/>
        <v>0</v>
      </c>
      <c r="CW183" s="45">
        <v>0</v>
      </c>
      <c r="CX183" s="45">
        <v>0</v>
      </c>
      <c r="CY183" s="45">
        <f t="shared" si="151"/>
        <v>1</v>
      </c>
      <c r="CZ183" s="45">
        <v>0</v>
      </c>
      <c r="DA183" s="45">
        <v>1</v>
      </c>
      <c r="DB183" s="45">
        <f t="shared" si="152"/>
        <v>0</v>
      </c>
      <c r="DC183" s="45">
        <v>0</v>
      </c>
      <c r="DD183" s="45">
        <v>0</v>
      </c>
      <c r="DE183" s="45">
        <f t="shared" si="153"/>
        <v>0</v>
      </c>
      <c r="DF183" s="45">
        <f t="shared" si="154"/>
        <v>0</v>
      </c>
      <c r="DG183" s="45">
        <f t="shared" si="155"/>
        <v>0</v>
      </c>
      <c r="DH183" s="45">
        <f t="shared" si="156"/>
        <v>0</v>
      </c>
      <c r="DI183" s="45">
        <v>0</v>
      </c>
      <c r="DJ183" s="45">
        <v>0</v>
      </c>
      <c r="DK183" s="45">
        <f t="shared" si="157"/>
        <v>0</v>
      </c>
      <c r="DL183" s="45">
        <v>0</v>
      </c>
      <c r="DM183" s="45">
        <v>0</v>
      </c>
      <c r="DN183" s="45">
        <f t="shared" si="158"/>
        <v>0</v>
      </c>
      <c r="DO183" s="45">
        <v>0</v>
      </c>
      <c r="DP183" s="45">
        <v>0</v>
      </c>
      <c r="DQ183" s="45">
        <f t="shared" si="159"/>
        <v>1</v>
      </c>
      <c r="DR183" s="45">
        <v>0</v>
      </c>
      <c r="DS183" s="45">
        <v>0</v>
      </c>
      <c r="DT183" s="45">
        <v>1</v>
      </c>
      <c r="DU183" s="45">
        <v>0</v>
      </c>
      <c r="DV183" s="48">
        <v>589.13</v>
      </c>
      <c r="DW183" s="48">
        <v>893.65</v>
      </c>
      <c r="DX183" s="45">
        <v>1</v>
      </c>
      <c r="DY183" s="45">
        <v>0</v>
      </c>
      <c r="DZ183" s="45">
        <v>0</v>
      </c>
      <c r="EA183" s="45">
        <f t="shared" si="160"/>
        <v>0</v>
      </c>
      <c r="EB183" s="47">
        <f t="shared" si="186"/>
        <v>0</v>
      </c>
      <c r="EC183" s="45">
        <f t="shared" si="161"/>
        <v>0</v>
      </c>
      <c r="ED183" s="45">
        <f t="shared" si="162"/>
        <v>0</v>
      </c>
      <c r="EE183" s="45">
        <f t="shared" si="163"/>
        <v>0</v>
      </c>
      <c r="EF183" s="45">
        <v>0</v>
      </c>
      <c r="EG183" s="45">
        <v>0</v>
      </c>
      <c r="EH183" s="45">
        <v>0</v>
      </c>
      <c r="EI183" s="45">
        <v>0</v>
      </c>
      <c r="EJ183" s="45">
        <v>0</v>
      </c>
      <c r="EK183" s="45">
        <v>0</v>
      </c>
      <c r="EL183" s="45">
        <v>0</v>
      </c>
      <c r="EM183" s="45">
        <v>0</v>
      </c>
      <c r="EN183" s="45">
        <v>0</v>
      </c>
      <c r="EO183" s="45">
        <f t="shared" si="187"/>
        <v>2</v>
      </c>
      <c r="EP183" s="47">
        <f t="shared" si="188"/>
        <v>100</v>
      </c>
      <c r="EQ183" s="45">
        <v>12</v>
      </c>
      <c r="ER183" s="45">
        <f t="shared" si="164"/>
        <v>6</v>
      </c>
      <c r="ES183" s="34">
        <f t="shared" si="180"/>
        <v>50</v>
      </c>
      <c r="ET183" s="45">
        <v>3</v>
      </c>
      <c r="EU183" s="45">
        <v>0</v>
      </c>
      <c r="EV183" s="45">
        <v>3</v>
      </c>
      <c r="EW183" s="45">
        <v>0</v>
      </c>
      <c r="EX183" s="48">
        <v>294</v>
      </c>
      <c r="EY183" s="48">
        <v>185</v>
      </c>
      <c r="EZ183" s="48">
        <v>540</v>
      </c>
      <c r="FA183" s="46">
        <v>0</v>
      </c>
    </row>
    <row r="184" spans="1:157" s="109" customFormat="1">
      <c r="A184" s="26" t="s">
        <v>448</v>
      </c>
      <c r="B184" s="26" t="s">
        <v>451</v>
      </c>
      <c r="C184" s="29" t="s">
        <v>33</v>
      </c>
      <c r="D184" s="31">
        <v>1767</v>
      </c>
      <c r="E184" s="31">
        <f>F184</f>
        <v>4</v>
      </c>
      <c r="F184" s="31">
        <v>4</v>
      </c>
      <c r="G184" s="34">
        <f t="shared" si="166"/>
        <v>100</v>
      </c>
      <c r="H184" s="167" t="s">
        <v>391</v>
      </c>
      <c r="I184" s="35" t="s">
        <v>453</v>
      </c>
      <c r="J184" s="41">
        <v>4</v>
      </c>
      <c r="K184" s="30">
        <f t="shared" si="136"/>
        <v>0.22637238256932654</v>
      </c>
      <c r="L184" s="31">
        <v>385</v>
      </c>
      <c r="M184" s="31">
        <v>309</v>
      </c>
      <c r="N184" s="90">
        <f t="shared" si="137"/>
        <v>17.487266553480477</v>
      </c>
      <c r="O184" s="31">
        <v>136</v>
      </c>
      <c r="P184" s="31">
        <v>124</v>
      </c>
      <c r="Q184" s="34">
        <f t="shared" si="138"/>
        <v>7.0175438596491224</v>
      </c>
      <c r="R184" s="41">
        <f t="shared" si="168"/>
        <v>156</v>
      </c>
      <c r="S184" s="41">
        <v>156</v>
      </c>
      <c r="T184" s="30">
        <f t="shared" si="169"/>
        <v>100</v>
      </c>
      <c r="U184" s="32"/>
      <c r="V184" s="30">
        <f t="shared" si="170"/>
        <v>0</v>
      </c>
      <c r="W184" s="31">
        <v>0</v>
      </c>
      <c r="X184" s="31">
        <v>0</v>
      </c>
      <c r="Y184" s="31">
        <v>145</v>
      </c>
      <c r="Z184" s="39">
        <f t="shared" si="171"/>
        <v>8.2059988681380869</v>
      </c>
      <c r="AA184" s="31">
        <v>145</v>
      </c>
      <c r="AB184" s="31">
        <v>0</v>
      </c>
      <c r="AC184" s="39">
        <f t="shared" si="172"/>
        <v>8.2059988681380869</v>
      </c>
      <c r="AD184" s="42">
        <v>225.95</v>
      </c>
      <c r="AE184" s="107"/>
      <c r="AF184" s="38">
        <v>548.73</v>
      </c>
      <c r="AG184" s="38"/>
      <c r="AH184" s="30">
        <v>2.82</v>
      </c>
      <c r="AI184" s="107"/>
      <c r="AJ184" s="41">
        <v>73</v>
      </c>
      <c r="AK184" s="30">
        <f t="shared" si="173"/>
        <v>46.794871794871796</v>
      </c>
      <c r="AL184" s="108">
        <v>0</v>
      </c>
      <c r="AM184" s="31">
        <v>0</v>
      </c>
      <c r="AN184" s="44" t="s">
        <v>453</v>
      </c>
      <c r="AO184" s="31">
        <v>70</v>
      </c>
      <c r="AP184" s="39">
        <f t="shared" si="174"/>
        <v>48.275862068965516</v>
      </c>
      <c r="AQ184" s="45">
        <v>0</v>
      </c>
      <c r="AR184" s="169">
        <v>0</v>
      </c>
      <c r="AS184" s="44">
        <f t="shared" si="182"/>
        <v>0</v>
      </c>
      <c r="AT184" s="31">
        <v>15</v>
      </c>
      <c r="AU184" s="156">
        <f t="shared" si="183"/>
        <v>0.84889643463497455</v>
      </c>
      <c r="AV184" s="96" t="s">
        <v>456</v>
      </c>
      <c r="AW184" s="41">
        <f t="shared" si="184"/>
        <v>0</v>
      </c>
      <c r="AX184" s="41">
        <f t="shared" si="185"/>
        <v>0</v>
      </c>
      <c r="AY184" s="30">
        <f t="shared" si="175"/>
        <v>0</v>
      </c>
      <c r="AZ184" s="41">
        <v>0</v>
      </c>
      <c r="BA184" s="41">
        <v>0</v>
      </c>
      <c r="BB184" s="41">
        <v>0</v>
      </c>
      <c r="BC184" s="41">
        <v>0</v>
      </c>
      <c r="BD184" s="41">
        <v>0</v>
      </c>
      <c r="BE184" s="31">
        <v>0</v>
      </c>
      <c r="BF184" s="31">
        <f t="shared" si="176"/>
        <v>0</v>
      </c>
      <c r="BG184" s="31">
        <f t="shared" si="177"/>
        <v>0</v>
      </c>
      <c r="BH184" s="31">
        <v>0</v>
      </c>
      <c r="BI184" s="31">
        <v>0</v>
      </c>
      <c r="BJ184" s="31">
        <v>0</v>
      </c>
      <c r="BK184" s="31">
        <v>0</v>
      </c>
      <c r="BL184" s="45">
        <v>0</v>
      </c>
      <c r="BM184" s="45">
        <v>0</v>
      </c>
      <c r="BN184" s="45">
        <v>0</v>
      </c>
      <c r="BO184" s="45">
        <v>0</v>
      </c>
      <c r="BP184" s="34">
        <f t="shared" si="178"/>
        <v>0</v>
      </c>
      <c r="BQ184" s="134">
        <v>0</v>
      </c>
      <c r="BR184" s="94" t="s">
        <v>453</v>
      </c>
      <c r="BS184" s="45">
        <f t="shared" si="139"/>
        <v>0</v>
      </c>
      <c r="BT184" s="45">
        <f t="shared" si="140"/>
        <v>0</v>
      </c>
      <c r="BU184" s="45">
        <f t="shared" si="141"/>
        <v>0</v>
      </c>
      <c r="BV184" s="45">
        <v>0</v>
      </c>
      <c r="BW184" s="45">
        <v>0</v>
      </c>
      <c r="BX184" s="45">
        <v>0</v>
      </c>
      <c r="BY184" s="45">
        <v>0</v>
      </c>
      <c r="BZ184" s="45">
        <v>0</v>
      </c>
      <c r="CA184" s="45">
        <v>0</v>
      </c>
      <c r="CB184" s="45">
        <v>0</v>
      </c>
      <c r="CC184" s="45">
        <v>0</v>
      </c>
      <c r="CD184" s="45">
        <v>0</v>
      </c>
      <c r="CE184" s="45">
        <f t="shared" si="142"/>
        <v>0</v>
      </c>
      <c r="CF184" s="45">
        <f t="shared" si="143"/>
        <v>0</v>
      </c>
      <c r="CG184" s="45">
        <f t="shared" si="144"/>
        <v>0</v>
      </c>
      <c r="CH184" s="46">
        <v>0</v>
      </c>
      <c r="CI184" s="46">
        <v>0</v>
      </c>
      <c r="CJ184" s="46">
        <v>0</v>
      </c>
      <c r="CK184" s="46">
        <v>0</v>
      </c>
      <c r="CL184" s="46">
        <v>0</v>
      </c>
      <c r="CM184" s="46">
        <v>0</v>
      </c>
      <c r="CN184" s="46">
        <v>0</v>
      </c>
      <c r="CO184" s="46">
        <v>0</v>
      </c>
      <c r="CP184" s="46">
        <v>0</v>
      </c>
      <c r="CQ184" s="45">
        <f t="shared" si="145"/>
        <v>2</v>
      </c>
      <c r="CR184" s="47">
        <f t="shared" si="146"/>
        <v>0.11318619128466327</v>
      </c>
      <c r="CS184" s="45">
        <f t="shared" si="147"/>
        <v>2</v>
      </c>
      <c r="CT184" s="45">
        <f t="shared" si="148"/>
        <v>2</v>
      </c>
      <c r="CU184" s="45">
        <f t="shared" si="149"/>
        <v>0</v>
      </c>
      <c r="CV184" s="45">
        <f t="shared" si="150"/>
        <v>0</v>
      </c>
      <c r="CW184" s="45">
        <v>0</v>
      </c>
      <c r="CX184" s="45">
        <v>0</v>
      </c>
      <c r="CY184" s="45">
        <f t="shared" si="151"/>
        <v>2</v>
      </c>
      <c r="CZ184" s="45">
        <v>2</v>
      </c>
      <c r="DA184" s="45">
        <v>0</v>
      </c>
      <c r="DB184" s="45">
        <f t="shared" si="152"/>
        <v>0</v>
      </c>
      <c r="DC184" s="45">
        <v>0</v>
      </c>
      <c r="DD184" s="45">
        <v>0</v>
      </c>
      <c r="DE184" s="45">
        <f t="shared" si="153"/>
        <v>0</v>
      </c>
      <c r="DF184" s="45">
        <f t="shared" si="154"/>
        <v>0</v>
      </c>
      <c r="DG184" s="45">
        <f t="shared" si="155"/>
        <v>0</v>
      </c>
      <c r="DH184" s="45">
        <f t="shared" si="156"/>
        <v>0</v>
      </c>
      <c r="DI184" s="45">
        <v>0</v>
      </c>
      <c r="DJ184" s="45">
        <v>0</v>
      </c>
      <c r="DK184" s="45">
        <f t="shared" si="157"/>
        <v>0</v>
      </c>
      <c r="DL184" s="45">
        <v>0</v>
      </c>
      <c r="DM184" s="45">
        <v>0</v>
      </c>
      <c r="DN184" s="45">
        <f t="shared" si="158"/>
        <v>0</v>
      </c>
      <c r="DO184" s="45">
        <v>0</v>
      </c>
      <c r="DP184" s="45">
        <v>0</v>
      </c>
      <c r="DQ184" s="45">
        <f t="shared" si="159"/>
        <v>0</v>
      </c>
      <c r="DR184" s="45">
        <v>0</v>
      </c>
      <c r="DS184" s="45">
        <v>0</v>
      </c>
      <c r="DT184" s="45">
        <v>0</v>
      </c>
      <c r="DU184" s="45">
        <v>0</v>
      </c>
      <c r="DV184" s="48">
        <v>1386.33</v>
      </c>
      <c r="DW184" s="48"/>
      <c r="DX184" s="45">
        <v>7</v>
      </c>
      <c r="DY184" s="45">
        <v>0</v>
      </c>
      <c r="DZ184" s="45">
        <v>0</v>
      </c>
      <c r="EA184" s="45">
        <f t="shared" si="160"/>
        <v>2</v>
      </c>
      <c r="EB184" s="47">
        <f t="shared" si="186"/>
        <v>100</v>
      </c>
      <c r="EC184" s="45">
        <f t="shared" si="161"/>
        <v>1</v>
      </c>
      <c r="ED184" s="45">
        <f t="shared" si="162"/>
        <v>1</v>
      </c>
      <c r="EE184" s="45">
        <f t="shared" si="163"/>
        <v>0</v>
      </c>
      <c r="EF184" s="45">
        <v>1</v>
      </c>
      <c r="EG184" s="45">
        <v>1</v>
      </c>
      <c r="EH184" s="45">
        <v>0</v>
      </c>
      <c r="EI184" s="45">
        <v>0</v>
      </c>
      <c r="EJ184" s="45">
        <v>0</v>
      </c>
      <c r="EK184" s="45">
        <v>0</v>
      </c>
      <c r="EL184" s="45">
        <v>0</v>
      </c>
      <c r="EM184" s="45">
        <v>0</v>
      </c>
      <c r="EN184" s="45">
        <v>0</v>
      </c>
      <c r="EO184" s="45">
        <f t="shared" si="187"/>
        <v>0</v>
      </c>
      <c r="EP184" s="47">
        <f t="shared" si="188"/>
        <v>0</v>
      </c>
      <c r="EQ184" s="45">
        <v>1</v>
      </c>
      <c r="ER184" s="45">
        <f t="shared" si="164"/>
        <v>1</v>
      </c>
      <c r="ES184" s="34">
        <f t="shared" si="180"/>
        <v>100</v>
      </c>
      <c r="ET184" s="45">
        <v>0</v>
      </c>
      <c r="EU184" s="45">
        <v>0</v>
      </c>
      <c r="EV184" s="45">
        <v>1</v>
      </c>
      <c r="EW184" s="45">
        <v>0</v>
      </c>
      <c r="EX184" s="48">
        <v>837.76</v>
      </c>
      <c r="EY184" s="48">
        <v>837.76</v>
      </c>
      <c r="EZ184" s="48">
        <v>837.76</v>
      </c>
      <c r="FA184" s="46">
        <v>0</v>
      </c>
    </row>
    <row r="185" spans="1:157" s="109" customFormat="1">
      <c r="A185" s="26" t="s">
        <v>176</v>
      </c>
      <c r="B185" s="26" t="s">
        <v>209</v>
      </c>
      <c r="C185" s="29" t="s">
        <v>30</v>
      </c>
      <c r="D185" s="31">
        <v>3250</v>
      </c>
      <c r="E185" s="31">
        <f t="shared" si="165"/>
        <v>136</v>
      </c>
      <c r="F185" s="33">
        <v>136</v>
      </c>
      <c r="G185" s="34">
        <f t="shared" si="166"/>
        <v>100</v>
      </c>
      <c r="H185" s="32">
        <v>0</v>
      </c>
      <c r="I185" s="30">
        <f t="shared" si="167"/>
        <v>0</v>
      </c>
      <c r="J185" s="32">
        <v>105</v>
      </c>
      <c r="K185" s="30">
        <f t="shared" ref="K185:K248" si="189">(J185/D185)*100</f>
        <v>3.2307692307692308</v>
      </c>
      <c r="L185" s="31">
        <v>1818</v>
      </c>
      <c r="M185" s="31">
        <v>765</v>
      </c>
      <c r="N185" s="90">
        <f t="shared" ref="N185:N248" si="190">(M185/D185)*100</f>
        <v>23.53846153846154</v>
      </c>
      <c r="O185" s="31">
        <v>295</v>
      </c>
      <c r="P185" s="31">
        <v>183</v>
      </c>
      <c r="Q185" s="34">
        <f t="shared" ref="Q185:Q248" si="191">(P185/D185)*100</f>
        <v>5.6307692307692312</v>
      </c>
      <c r="R185" s="32">
        <f t="shared" si="168"/>
        <v>60</v>
      </c>
      <c r="S185" s="32">
        <v>59</v>
      </c>
      <c r="T185" s="30">
        <f t="shared" si="169"/>
        <v>98.333333333333329</v>
      </c>
      <c r="U185" s="32">
        <v>1</v>
      </c>
      <c r="V185" s="30">
        <f t="shared" si="170"/>
        <v>1.6666666666666667</v>
      </c>
      <c r="W185" s="33">
        <v>10</v>
      </c>
      <c r="X185" s="33">
        <v>0</v>
      </c>
      <c r="Y185" s="33">
        <v>39</v>
      </c>
      <c r="Z185" s="39">
        <f t="shared" si="171"/>
        <v>1.2</v>
      </c>
      <c r="AA185" s="33">
        <v>39</v>
      </c>
      <c r="AB185" s="31">
        <v>0</v>
      </c>
      <c r="AC185" s="39">
        <f t="shared" si="172"/>
        <v>1.2</v>
      </c>
      <c r="AD185" s="42">
        <v>75.97865233517453</v>
      </c>
      <c r="AE185" s="38">
        <v>42.351959207459217</v>
      </c>
      <c r="AF185" s="38">
        <v>443.78152542372885</v>
      </c>
      <c r="AG185" s="38">
        <v>312.59000000000003</v>
      </c>
      <c r="AH185" s="30">
        <v>5.8474576271186445</v>
      </c>
      <c r="AI185" s="40">
        <v>7.6</v>
      </c>
      <c r="AJ185" s="41">
        <v>30</v>
      </c>
      <c r="AK185" s="30">
        <f t="shared" si="173"/>
        <v>50.847457627118644</v>
      </c>
      <c r="AL185" s="31">
        <v>7</v>
      </c>
      <c r="AM185" s="31">
        <v>0</v>
      </c>
      <c r="AN185" s="39">
        <f t="shared" si="181"/>
        <v>70</v>
      </c>
      <c r="AO185" s="31">
        <v>22</v>
      </c>
      <c r="AP185" s="39">
        <f t="shared" si="174"/>
        <v>56.410256410256409</v>
      </c>
      <c r="AQ185" s="45">
        <v>5</v>
      </c>
      <c r="AR185" s="169">
        <v>0</v>
      </c>
      <c r="AS185" s="39">
        <f t="shared" si="182"/>
        <v>12.820512820512819</v>
      </c>
      <c r="AT185" s="31">
        <v>1</v>
      </c>
      <c r="AU185" s="156">
        <f t="shared" si="183"/>
        <v>3.0769230769230771E-2</v>
      </c>
      <c r="AV185" s="96" t="s">
        <v>456</v>
      </c>
      <c r="AW185" s="41">
        <f t="shared" si="184"/>
        <v>20</v>
      </c>
      <c r="AX185" s="41">
        <f t="shared" si="185"/>
        <v>0</v>
      </c>
      <c r="AY185" s="30">
        <f t="shared" si="175"/>
        <v>0.61538461538461542</v>
      </c>
      <c r="AZ185" s="43">
        <v>0</v>
      </c>
      <c r="BA185" s="43">
        <v>20</v>
      </c>
      <c r="BB185" s="43">
        <v>0</v>
      </c>
      <c r="BC185" s="41">
        <v>0</v>
      </c>
      <c r="BD185" s="41">
        <v>0</v>
      </c>
      <c r="BE185" s="31">
        <v>0</v>
      </c>
      <c r="BF185" s="31">
        <f t="shared" si="176"/>
        <v>16</v>
      </c>
      <c r="BG185" s="31">
        <f t="shared" si="177"/>
        <v>0</v>
      </c>
      <c r="BH185" s="31">
        <v>0</v>
      </c>
      <c r="BI185" s="31">
        <v>16</v>
      </c>
      <c r="BJ185" s="31">
        <v>0</v>
      </c>
      <c r="BK185" s="31">
        <v>0</v>
      </c>
      <c r="BL185" s="45">
        <v>0</v>
      </c>
      <c r="BM185" s="45">
        <v>0</v>
      </c>
      <c r="BN185" s="45">
        <v>14</v>
      </c>
      <c r="BO185" s="45">
        <v>0</v>
      </c>
      <c r="BP185" s="34">
        <f t="shared" si="178"/>
        <v>0.43076923076923074</v>
      </c>
      <c r="BQ185" s="134">
        <v>1</v>
      </c>
      <c r="BR185" s="94">
        <f t="shared" si="179"/>
        <v>7.1428571428571423</v>
      </c>
      <c r="BS185" s="45">
        <f t="shared" ref="BS185:BS248" si="192">BV185+BY185+CB185</f>
        <v>0</v>
      </c>
      <c r="BT185" s="45">
        <f t="shared" ref="BT185:BT248" si="193">BW185+BZ185+CC185</f>
        <v>10</v>
      </c>
      <c r="BU185" s="45">
        <f t="shared" ref="BU185:BU248" si="194">BX185+CA185+CD185</f>
        <v>6</v>
      </c>
      <c r="BV185" s="46">
        <v>0</v>
      </c>
      <c r="BW185" s="46">
        <v>0</v>
      </c>
      <c r="BX185" s="46">
        <v>0</v>
      </c>
      <c r="BY185" s="46">
        <v>0</v>
      </c>
      <c r="BZ185" s="46">
        <v>10</v>
      </c>
      <c r="CA185" s="46">
        <v>6</v>
      </c>
      <c r="CB185" s="46">
        <v>0</v>
      </c>
      <c r="CC185" s="46">
        <v>0</v>
      </c>
      <c r="CD185" s="46">
        <v>0</v>
      </c>
      <c r="CE185" s="45">
        <f t="shared" ref="CE185:CE248" si="195">CH185+CK185+CN185</f>
        <v>0</v>
      </c>
      <c r="CF185" s="45">
        <f t="shared" ref="CF185:CF248" si="196">CI185+CL185+CO185</f>
        <v>0</v>
      </c>
      <c r="CG185" s="45">
        <f t="shared" ref="CG185:CG248" si="197">CJ185+CM185+CP185</f>
        <v>0</v>
      </c>
      <c r="CH185" s="46">
        <v>0</v>
      </c>
      <c r="CI185" s="46">
        <v>0</v>
      </c>
      <c r="CJ185" s="46">
        <v>0</v>
      </c>
      <c r="CK185" s="46">
        <v>0</v>
      </c>
      <c r="CL185" s="46">
        <v>0</v>
      </c>
      <c r="CM185" s="46">
        <v>0</v>
      </c>
      <c r="CN185" s="46">
        <v>0</v>
      </c>
      <c r="CO185" s="46">
        <v>0</v>
      </c>
      <c r="CP185" s="46">
        <v>0</v>
      </c>
      <c r="CQ185" s="45">
        <f t="shared" ref="CQ185:CQ248" si="198">CS185+DE185+DQ185</f>
        <v>3</v>
      </c>
      <c r="CR185" s="47">
        <f t="shared" ref="CR185:CR248" si="199">(CQ185/D185)*100</f>
        <v>9.2307692307692299E-2</v>
      </c>
      <c r="CS185" s="45">
        <f t="shared" ref="CS185:CS248" si="200">CT185+CU185</f>
        <v>2</v>
      </c>
      <c r="CT185" s="45">
        <f t="shared" ref="CT185:CT248" si="201">CW185+CZ185+DC185</f>
        <v>0</v>
      </c>
      <c r="CU185" s="45">
        <f t="shared" ref="CU185:CU248" si="202">CX185+DA185+DD185</f>
        <v>2</v>
      </c>
      <c r="CV185" s="45">
        <f t="shared" ref="CV185:CV248" si="203">CW185+CX185</f>
        <v>0</v>
      </c>
      <c r="CW185" s="45">
        <v>0</v>
      </c>
      <c r="CX185" s="45">
        <v>0</v>
      </c>
      <c r="CY185" s="45">
        <f t="shared" ref="CY185:CY248" si="204">CZ185+DA185</f>
        <v>2</v>
      </c>
      <c r="CZ185" s="45">
        <v>0</v>
      </c>
      <c r="DA185" s="45">
        <v>2</v>
      </c>
      <c r="DB185" s="45">
        <f t="shared" ref="DB185:DB248" si="205">DC185+DD185</f>
        <v>0</v>
      </c>
      <c r="DC185" s="45">
        <v>0</v>
      </c>
      <c r="DD185" s="45">
        <v>0</v>
      </c>
      <c r="DE185" s="45">
        <f t="shared" ref="DE185:DE248" si="206">DF185+DG185</f>
        <v>0</v>
      </c>
      <c r="DF185" s="45">
        <f t="shared" ref="DF185:DF248" si="207">DI185+DL185+DO185</f>
        <v>0</v>
      </c>
      <c r="DG185" s="45">
        <f t="shared" ref="DG185:DG248" si="208">DJ185+DM185+DP185</f>
        <v>0</v>
      </c>
      <c r="DH185" s="45">
        <f t="shared" ref="DH185:DH248" si="209">DI185+DJ185</f>
        <v>0</v>
      </c>
      <c r="DI185" s="45">
        <v>0</v>
      </c>
      <c r="DJ185" s="45">
        <v>0</v>
      </c>
      <c r="DK185" s="45">
        <f t="shared" ref="DK185:DK248" si="210">DL185+DM185</f>
        <v>0</v>
      </c>
      <c r="DL185" s="45">
        <v>0</v>
      </c>
      <c r="DM185" s="45">
        <v>0</v>
      </c>
      <c r="DN185" s="45">
        <f t="shared" ref="DN185:DN248" si="211">DO185+DP185</f>
        <v>0</v>
      </c>
      <c r="DO185" s="45">
        <v>0</v>
      </c>
      <c r="DP185" s="45">
        <v>0</v>
      </c>
      <c r="DQ185" s="45">
        <f t="shared" ref="DQ185:DQ248" si="212">DR185+DS185+DT185+DU185</f>
        <v>1</v>
      </c>
      <c r="DR185" s="45">
        <v>0</v>
      </c>
      <c r="DS185" s="45">
        <v>0</v>
      </c>
      <c r="DT185" s="45">
        <v>1</v>
      </c>
      <c r="DU185" s="45">
        <v>0</v>
      </c>
      <c r="DV185" s="48">
        <v>1398.88</v>
      </c>
      <c r="DW185" s="48">
        <v>1228.49</v>
      </c>
      <c r="DX185" s="45">
        <v>12</v>
      </c>
      <c r="DY185" s="45">
        <v>0</v>
      </c>
      <c r="DZ185" s="45">
        <v>0</v>
      </c>
      <c r="EA185" s="45">
        <f t="shared" ref="EA185:EA248" si="213">EC185+ED185+EE185</f>
        <v>2</v>
      </c>
      <c r="EB185" s="106">
        <f t="shared" si="186"/>
        <v>66.666666666666657</v>
      </c>
      <c r="EC185" s="45">
        <f t="shared" ref="EC185:EC248" si="214">EF185+EI185+EL185</f>
        <v>2</v>
      </c>
      <c r="ED185" s="45">
        <f t="shared" ref="ED185:ED248" si="215">EG185+EJ185+EM185</f>
        <v>0</v>
      </c>
      <c r="EE185" s="45">
        <f t="shared" ref="EE185:EE248" si="216">EH185+EK185+EN185</f>
        <v>0</v>
      </c>
      <c r="EF185" s="45">
        <v>2</v>
      </c>
      <c r="EG185" s="45">
        <v>0</v>
      </c>
      <c r="EH185" s="45">
        <v>0</v>
      </c>
      <c r="EI185" s="45">
        <v>0</v>
      </c>
      <c r="EJ185" s="45">
        <v>0</v>
      </c>
      <c r="EK185" s="45">
        <v>0</v>
      </c>
      <c r="EL185" s="45">
        <v>0</v>
      </c>
      <c r="EM185" s="45">
        <v>0</v>
      </c>
      <c r="EN185" s="45">
        <v>0</v>
      </c>
      <c r="EO185" s="45">
        <f t="shared" si="187"/>
        <v>1</v>
      </c>
      <c r="EP185" s="106">
        <f t="shared" si="188"/>
        <v>33.333333333333329</v>
      </c>
      <c r="EQ185" s="45">
        <v>2</v>
      </c>
      <c r="ER185" s="45">
        <f t="shared" ref="ER185:ER248" si="217">SUM(ET185:EW185)</f>
        <v>2</v>
      </c>
      <c r="ES185" s="34">
        <f t="shared" si="180"/>
        <v>100</v>
      </c>
      <c r="ET185" s="45">
        <v>2</v>
      </c>
      <c r="EU185" s="45">
        <v>0</v>
      </c>
      <c r="EV185" s="45">
        <v>0</v>
      </c>
      <c r="EW185" s="45">
        <v>0</v>
      </c>
      <c r="EX185" s="48">
        <v>8560</v>
      </c>
      <c r="EY185" s="48">
        <v>332</v>
      </c>
      <c r="EZ185" s="48">
        <v>16788</v>
      </c>
      <c r="FA185" s="46">
        <v>0</v>
      </c>
    </row>
    <row r="186" spans="1:157" s="109" customFormat="1">
      <c r="A186" s="26" t="s">
        <v>176</v>
      </c>
      <c r="B186" s="26" t="s">
        <v>215</v>
      </c>
      <c r="C186" s="29" t="s">
        <v>30</v>
      </c>
      <c r="D186" s="31">
        <v>1</v>
      </c>
      <c r="E186" s="31">
        <f t="shared" si="165"/>
        <v>0</v>
      </c>
      <c r="F186" s="31">
        <v>0</v>
      </c>
      <c r="G186" s="37" t="s">
        <v>453</v>
      </c>
      <c r="H186" s="32">
        <v>0</v>
      </c>
      <c r="I186" s="35" t="s">
        <v>453</v>
      </c>
      <c r="J186" s="41">
        <v>0</v>
      </c>
      <c r="K186" s="30">
        <f t="shared" si="189"/>
        <v>0</v>
      </c>
      <c r="L186" s="31">
        <v>0</v>
      </c>
      <c r="M186" s="31">
        <v>0</v>
      </c>
      <c r="N186" s="90">
        <f t="shared" si="190"/>
        <v>0</v>
      </c>
      <c r="O186" s="31" t="s">
        <v>471</v>
      </c>
      <c r="P186" s="31" t="s">
        <v>471</v>
      </c>
      <c r="Q186" s="34">
        <f t="shared" si="191"/>
        <v>0</v>
      </c>
      <c r="R186" s="41">
        <f t="shared" si="168"/>
        <v>0</v>
      </c>
      <c r="S186" s="41">
        <v>0</v>
      </c>
      <c r="T186" s="35" t="s">
        <v>453</v>
      </c>
      <c r="U186" s="32">
        <v>0</v>
      </c>
      <c r="V186" s="35" t="s">
        <v>453</v>
      </c>
      <c r="W186" s="31">
        <v>0</v>
      </c>
      <c r="X186" s="31">
        <v>0</v>
      </c>
      <c r="Y186" s="31">
        <v>0</v>
      </c>
      <c r="Z186" s="39">
        <f t="shared" si="171"/>
        <v>0</v>
      </c>
      <c r="AA186" s="31">
        <v>0</v>
      </c>
      <c r="AB186" s="31">
        <v>0</v>
      </c>
      <c r="AC186" s="39">
        <f t="shared" si="172"/>
        <v>0</v>
      </c>
      <c r="AD186" s="42"/>
      <c r="AE186" s="38"/>
      <c r="AF186" s="38"/>
      <c r="AG186" s="38"/>
      <c r="AH186" s="30"/>
      <c r="AI186" s="40"/>
      <c r="AJ186" s="41">
        <v>0</v>
      </c>
      <c r="AK186" s="35" t="s">
        <v>453</v>
      </c>
      <c r="AL186" s="31">
        <v>0</v>
      </c>
      <c r="AM186" s="31">
        <v>0</v>
      </c>
      <c r="AN186" s="44" t="s">
        <v>453</v>
      </c>
      <c r="AO186" s="31">
        <v>0</v>
      </c>
      <c r="AP186" s="44" t="s">
        <v>453</v>
      </c>
      <c r="AQ186" s="45">
        <v>0</v>
      </c>
      <c r="AR186" s="169">
        <v>0</v>
      </c>
      <c r="AS186" s="44" t="s">
        <v>453</v>
      </c>
      <c r="AT186" s="31">
        <v>0</v>
      </c>
      <c r="AU186" s="157">
        <f t="shared" si="183"/>
        <v>0</v>
      </c>
      <c r="AV186" s="96" t="s">
        <v>456</v>
      </c>
      <c r="AW186" s="41">
        <f t="shared" si="184"/>
        <v>0</v>
      </c>
      <c r="AX186" s="41">
        <f t="shared" si="185"/>
        <v>0</v>
      </c>
      <c r="AY186" s="30">
        <f t="shared" si="175"/>
        <v>0</v>
      </c>
      <c r="AZ186" s="41">
        <v>0</v>
      </c>
      <c r="BA186" s="41">
        <v>0</v>
      </c>
      <c r="BB186" s="41">
        <v>0</v>
      </c>
      <c r="BC186" s="41">
        <v>0</v>
      </c>
      <c r="BD186" s="41">
        <v>0</v>
      </c>
      <c r="BE186" s="31">
        <v>0</v>
      </c>
      <c r="BF186" s="31">
        <f t="shared" si="176"/>
        <v>0</v>
      </c>
      <c r="BG186" s="31">
        <f t="shared" si="177"/>
        <v>0</v>
      </c>
      <c r="BH186" s="31">
        <v>0</v>
      </c>
      <c r="BI186" s="31">
        <v>0</v>
      </c>
      <c r="BJ186" s="31">
        <v>0</v>
      </c>
      <c r="BK186" s="31">
        <v>0</v>
      </c>
      <c r="BL186" s="45">
        <v>0</v>
      </c>
      <c r="BM186" s="45">
        <v>0</v>
      </c>
      <c r="BN186" s="45">
        <v>0</v>
      </c>
      <c r="BO186" s="45">
        <v>0</v>
      </c>
      <c r="BP186" s="34">
        <f t="shared" si="178"/>
        <v>0</v>
      </c>
      <c r="BQ186" s="134">
        <v>0</v>
      </c>
      <c r="BR186" s="94" t="s">
        <v>453</v>
      </c>
      <c r="BS186" s="45">
        <f t="shared" si="192"/>
        <v>0</v>
      </c>
      <c r="BT186" s="45">
        <f t="shared" si="193"/>
        <v>0</v>
      </c>
      <c r="BU186" s="45">
        <f t="shared" si="194"/>
        <v>0</v>
      </c>
      <c r="BV186" s="45">
        <v>0</v>
      </c>
      <c r="BW186" s="45">
        <v>0</v>
      </c>
      <c r="BX186" s="45">
        <v>0</v>
      </c>
      <c r="BY186" s="45">
        <v>0</v>
      </c>
      <c r="BZ186" s="45">
        <v>0</v>
      </c>
      <c r="CA186" s="45">
        <v>0</v>
      </c>
      <c r="CB186" s="45">
        <v>0</v>
      </c>
      <c r="CC186" s="45">
        <v>0</v>
      </c>
      <c r="CD186" s="45">
        <v>0</v>
      </c>
      <c r="CE186" s="45">
        <f t="shared" si="195"/>
        <v>0</v>
      </c>
      <c r="CF186" s="45">
        <f t="shared" si="196"/>
        <v>0</v>
      </c>
      <c r="CG186" s="45">
        <f t="shared" si="197"/>
        <v>0</v>
      </c>
      <c r="CH186" s="46">
        <v>0</v>
      </c>
      <c r="CI186" s="46">
        <v>0</v>
      </c>
      <c r="CJ186" s="46">
        <v>0</v>
      </c>
      <c r="CK186" s="46">
        <v>0</v>
      </c>
      <c r="CL186" s="46">
        <v>0</v>
      </c>
      <c r="CM186" s="46">
        <v>0</v>
      </c>
      <c r="CN186" s="46">
        <v>0</v>
      </c>
      <c r="CO186" s="46">
        <v>0</v>
      </c>
      <c r="CP186" s="46">
        <v>0</v>
      </c>
      <c r="CQ186" s="45">
        <f t="shared" si="198"/>
        <v>0</v>
      </c>
      <c r="CR186" s="47">
        <f t="shared" si="199"/>
        <v>0</v>
      </c>
      <c r="CS186" s="45">
        <f t="shared" si="200"/>
        <v>0</v>
      </c>
      <c r="CT186" s="45">
        <f t="shared" si="201"/>
        <v>0</v>
      </c>
      <c r="CU186" s="45">
        <f t="shared" si="202"/>
        <v>0</v>
      </c>
      <c r="CV186" s="45">
        <f t="shared" si="203"/>
        <v>0</v>
      </c>
      <c r="CW186" s="45">
        <v>0</v>
      </c>
      <c r="CX186" s="45">
        <v>0</v>
      </c>
      <c r="CY186" s="45">
        <f t="shared" si="204"/>
        <v>0</v>
      </c>
      <c r="CZ186" s="45">
        <v>0</v>
      </c>
      <c r="DA186" s="45">
        <v>0</v>
      </c>
      <c r="DB186" s="45">
        <f t="shared" si="205"/>
        <v>0</v>
      </c>
      <c r="DC186" s="45">
        <v>0</v>
      </c>
      <c r="DD186" s="45">
        <v>0</v>
      </c>
      <c r="DE186" s="45">
        <f t="shared" si="206"/>
        <v>0</v>
      </c>
      <c r="DF186" s="45">
        <f t="shared" si="207"/>
        <v>0</v>
      </c>
      <c r="DG186" s="45">
        <f t="shared" si="208"/>
        <v>0</v>
      </c>
      <c r="DH186" s="45">
        <f t="shared" si="209"/>
        <v>0</v>
      </c>
      <c r="DI186" s="45">
        <v>0</v>
      </c>
      <c r="DJ186" s="45">
        <v>0</v>
      </c>
      <c r="DK186" s="45">
        <f t="shared" si="210"/>
        <v>0</v>
      </c>
      <c r="DL186" s="45">
        <v>0</v>
      </c>
      <c r="DM186" s="45">
        <v>0</v>
      </c>
      <c r="DN186" s="45">
        <f t="shared" si="211"/>
        <v>0</v>
      </c>
      <c r="DO186" s="45">
        <v>0</v>
      </c>
      <c r="DP186" s="45">
        <v>0</v>
      </c>
      <c r="DQ186" s="45">
        <f t="shared" si="212"/>
        <v>0</v>
      </c>
      <c r="DR186" s="45">
        <v>0</v>
      </c>
      <c r="DS186" s="45">
        <v>0</v>
      </c>
      <c r="DT186" s="45">
        <v>0</v>
      </c>
      <c r="DU186" s="45">
        <v>0</v>
      </c>
      <c r="DV186" s="48"/>
      <c r="DW186" s="48"/>
      <c r="DX186" s="45">
        <v>0</v>
      </c>
      <c r="DY186" s="45">
        <v>0</v>
      </c>
      <c r="DZ186" s="45">
        <v>0</v>
      </c>
      <c r="EA186" s="45">
        <f t="shared" si="213"/>
        <v>0</v>
      </c>
      <c r="EB186" s="106" t="s">
        <v>453</v>
      </c>
      <c r="EC186" s="45">
        <f t="shared" si="214"/>
        <v>0</v>
      </c>
      <c r="ED186" s="45">
        <f t="shared" si="215"/>
        <v>0</v>
      </c>
      <c r="EE186" s="45">
        <f t="shared" si="216"/>
        <v>0</v>
      </c>
      <c r="EF186" s="45">
        <v>0</v>
      </c>
      <c r="EG186" s="45">
        <v>0</v>
      </c>
      <c r="EH186" s="45">
        <v>0</v>
      </c>
      <c r="EI186" s="45">
        <v>0</v>
      </c>
      <c r="EJ186" s="45">
        <v>0</v>
      </c>
      <c r="EK186" s="45">
        <v>0</v>
      </c>
      <c r="EL186" s="45">
        <v>0</v>
      </c>
      <c r="EM186" s="45">
        <v>0</v>
      </c>
      <c r="EN186" s="45">
        <v>0</v>
      </c>
      <c r="EO186" s="45">
        <f t="shared" si="187"/>
        <v>0</v>
      </c>
      <c r="EP186" s="106" t="s">
        <v>453</v>
      </c>
      <c r="EQ186" s="45">
        <v>0</v>
      </c>
      <c r="ER186" s="45">
        <f t="shared" si="217"/>
        <v>0</v>
      </c>
      <c r="ES186" s="37" t="s">
        <v>453</v>
      </c>
      <c r="ET186" s="45">
        <v>0</v>
      </c>
      <c r="EU186" s="45">
        <v>0</v>
      </c>
      <c r="EV186" s="45">
        <v>0</v>
      </c>
      <c r="EW186" s="45">
        <v>0</v>
      </c>
      <c r="EX186" s="48"/>
      <c r="EY186" s="48"/>
      <c r="EZ186" s="48"/>
      <c r="FA186" s="46">
        <v>0</v>
      </c>
    </row>
    <row r="187" spans="1:157" s="109" customFormat="1">
      <c r="A187" s="91" t="s">
        <v>311</v>
      </c>
      <c r="B187" s="91" t="s">
        <v>390</v>
      </c>
      <c r="C187" s="92" t="s">
        <v>33</v>
      </c>
      <c r="D187" s="93">
        <v>2973</v>
      </c>
      <c r="E187" s="93">
        <f t="shared" si="165"/>
        <v>112</v>
      </c>
      <c r="F187" s="93">
        <v>106</v>
      </c>
      <c r="G187" s="94">
        <f t="shared" si="166"/>
        <v>94.642857142857139</v>
      </c>
      <c r="H187" s="95">
        <v>6</v>
      </c>
      <c r="I187" s="96">
        <f t="shared" si="167"/>
        <v>5.3571428571428568</v>
      </c>
      <c r="J187" s="97">
        <v>87</v>
      </c>
      <c r="K187" s="96">
        <f t="shared" si="189"/>
        <v>2.9263370332996974</v>
      </c>
      <c r="L187" s="93">
        <v>1752</v>
      </c>
      <c r="M187" s="93">
        <v>890</v>
      </c>
      <c r="N187" s="98">
        <f t="shared" si="190"/>
        <v>29.936091490077366</v>
      </c>
      <c r="O187" s="93">
        <v>648</v>
      </c>
      <c r="P187" s="93">
        <v>313</v>
      </c>
      <c r="Q187" s="94">
        <f t="shared" si="191"/>
        <v>10.528086108308106</v>
      </c>
      <c r="R187" s="97">
        <f t="shared" si="168"/>
        <v>44</v>
      </c>
      <c r="S187" s="97">
        <v>44</v>
      </c>
      <c r="T187" s="96">
        <f t="shared" si="169"/>
        <v>100</v>
      </c>
      <c r="U187" s="95">
        <v>0</v>
      </c>
      <c r="V187" s="96">
        <f t="shared" si="170"/>
        <v>0</v>
      </c>
      <c r="W187" s="93">
        <v>15</v>
      </c>
      <c r="X187" s="93">
        <v>0</v>
      </c>
      <c r="Y187" s="93">
        <v>36</v>
      </c>
      <c r="Z187" s="99">
        <f t="shared" si="171"/>
        <v>1.2108980827447022</v>
      </c>
      <c r="AA187" s="93">
        <v>36</v>
      </c>
      <c r="AB187" s="31">
        <v>0</v>
      </c>
      <c r="AC187" s="99">
        <f t="shared" si="172"/>
        <v>1.2108980827447022</v>
      </c>
      <c r="AD187" s="100">
        <v>109.74115395967701</v>
      </c>
      <c r="AE187" s="101">
        <v>108.710743101343</v>
      </c>
      <c r="AF187" s="101">
        <v>575.42136363636405</v>
      </c>
      <c r="AG187" s="101">
        <v>655.91666666666697</v>
      </c>
      <c r="AH187" s="96">
        <v>6</v>
      </c>
      <c r="AI187" s="102">
        <v>8</v>
      </c>
      <c r="AJ187" s="97">
        <v>10</v>
      </c>
      <c r="AK187" s="96">
        <f t="shared" si="173"/>
        <v>22.727272727272727</v>
      </c>
      <c r="AL187" s="93">
        <v>3</v>
      </c>
      <c r="AM187" s="93">
        <v>0</v>
      </c>
      <c r="AN187" s="39">
        <f t="shared" si="181"/>
        <v>20</v>
      </c>
      <c r="AO187" s="93">
        <v>10</v>
      </c>
      <c r="AP187" s="99">
        <f t="shared" si="174"/>
        <v>27.777777777777779</v>
      </c>
      <c r="AQ187" s="45">
        <v>3</v>
      </c>
      <c r="AR187" s="170">
        <v>0</v>
      </c>
      <c r="AS187" s="99">
        <f t="shared" si="182"/>
        <v>8.3333333333333321</v>
      </c>
      <c r="AT187" s="93">
        <v>5</v>
      </c>
      <c r="AU187" s="162">
        <f t="shared" si="183"/>
        <v>0.16818028927009754</v>
      </c>
      <c r="AV187" s="96" t="s">
        <v>456</v>
      </c>
      <c r="AW187" s="97">
        <f t="shared" si="184"/>
        <v>84</v>
      </c>
      <c r="AX187" s="97">
        <f t="shared" si="185"/>
        <v>1</v>
      </c>
      <c r="AY187" s="96">
        <f t="shared" si="175"/>
        <v>2.8590649175916583</v>
      </c>
      <c r="AZ187" s="97">
        <v>16</v>
      </c>
      <c r="BA187" s="97">
        <v>68</v>
      </c>
      <c r="BB187" s="97">
        <v>0</v>
      </c>
      <c r="BC187" s="97">
        <v>0</v>
      </c>
      <c r="BD187" s="97">
        <v>1</v>
      </c>
      <c r="BE187" s="93">
        <v>0</v>
      </c>
      <c r="BF187" s="93">
        <f t="shared" si="176"/>
        <v>67</v>
      </c>
      <c r="BG187" s="93">
        <f t="shared" si="177"/>
        <v>1</v>
      </c>
      <c r="BH187" s="93">
        <v>0</v>
      </c>
      <c r="BI187" s="93">
        <v>67</v>
      </c>
      <c r="BJ187" s="93">
        <v>0</v>
      </c>
      <c r="BK187" s="93">
        <v>0</v>
      </c>
      <c r="BL187" s="103">
        <v>1</v>
      </c>
      <c r="BM187" s="103">
        <v>0</v>
      </c>
      <c r="BN187" s="103">
        <v>54</v>
      </c>
      <c r="BO187" s="103">
        <v>1</v>
      </c>
      <c r="BP187" s="94">
        <f t="shared" si="178"/>
        <v>1.849983181971073</v>
      </c>
      <c r="BQ187" s="140">
        <v>4</v>
      </c>
      <c r="BR187" s="94">
        <f t="shared" si="179"/>
        <v>7.2727272727272725</v>
      </c>
      <c r="BS187" s="103">
        <f t="shared" si="192"/>
        <v>0</v>
      </c>
      <c r="BT187" s="103">
        <f t="shared" si="193"/>
        <v>30</v>
      </c>
      <c r="BU187" s="103">
        <f t="shared" si="194"/>
        <v>37</v>
      </c>
      <c r="BV187" s="103">
        <v>0</v>
      </c>
      <c r="BW187" s="103">
        <v>0</v>
      </c>
      <c r="BX187" s="103">
        <v>0</v>
      </c>
      <c r="BY187" s="103">
        <v>0</v>
      </c>
      <c r="BZ187" s="103">
        <v>30</v>
      </c>
      <c r="CA187" s="103">
        <v>37</v>
      </c>
      <c r="CB187" s="103">
        <v>0</v>
      </c>
      <c r="CC187" s="103">
        <v>0</v>
      </c>
      <c r="CD187" s="103">
        <v>0</v>
      </c>
      <c r="CE187" s="103">
        <f t="shared" si="195"/>
        <v>0</v>
      </c>
      <c r="CF187" s="103">
        <f t="shared" si="196"/>
        <v>1</v>
      </c>
      <c r="CG187" s="103">
        <f t="shared" si="197"/>
        <v>0</v>
      </c>
      <c r="CH187" s="91">
        <v>0</v>
      </c>
      <c r="CI187" s="91">
        <v>0</v>
      </c>
      <c r="CJ187" s="91">
        <v>0</v>
      </c>
      <c r="CK187" s="91">
        <v>0</v>
      </c>
      <c r="CL187" s="91">
        <v>1</v>
      </c>
      <c r="CM187" s="91">
        <v>0</v>
      </c>
      <c r="CN187" s="91">
        <v>0</v>
      </c>
      <c r="CO187" s="91">
        <v>0</v>
      </c>
      <c r="CP187" s="91">
        <v>0</v>
      </c>
      <c r="CQ187" s="103">
        <f t="shared" si="198"/>
        <v>0</v>
      </c>
      <c r="CR187" s="104">
        <f t="shared" si="199"/>
        <v>0</v>
      </c>
      <c r="CS187" s="103">
        <f t="shared" si="200"/>
        <v>0</v>
      </c>
      <c r="CT187" s="103">
        <f t="shared" si="201"/>
        <v>0</v>
      </c>
      <c r="CU187" s="103">
        <f t="shared" si="202"/>
        <v>0</v>
      </c>
      <c r="CV187" s="103">
        <f t="shared" si="203"/>
        <v>0</v>
      </c>
      <c r="CW187" s="103">
        <v>0</v>
      </c>
      <c r="CX187" s="103">
        <v>0</v>
      </c>
      <c r="CY187" s="103">
        <f t="shared" si="204"/>
        <v>0</v>
      </c>
      <c r="CZ187" s="103">
        <v>0</v>
      </c>
      <c r="DA187" s="103">
        <v>0</v>
      </c>
      <c r="DB187" s="103">
        <f t="shared" si="205"/>
        <v>0</v>
      </c>
      <c r="DC187" s="103">
        <v>0</v>
      </c>
      <c r="DD187" s="103">
        <v>0</v>
      </c>
      <c r="DE187" s="103">
        <f t="shared" si="206"/>
        <v>0</v>
      </c>
      <c r="DF187" s="103">
        <f t="shared" si="207"/>
        <v>0</v>
      </c>
      <c r="DG187" s="103">
        <f t="shared" si="208"/>
        <v>0</v>
      </c>
      <c r="DH187" s="103">
        <f t="shared" si="209"/>
        <v>0</v>
      </c>
      <c r="DI187" s="103">
        <v>0</v>
      </c>
      <c r="DJ187" s="103">
        <v>0</v>
      </c>
      <c r="DK187" s="103">
        <f t="shared" si="210"/>
        <v>0</v>
      </c>
      <c r="DL187" s="103">
        <v>0</v>
      </c>
      <c r="DM187" s="103">
        <v>0</v>
      </c>
      <c r="DN187" s="103">
        <f t="shared" si="211"/>
        <v>0</v>
      </c>
      <c r="DO187" s="103">
        <v>0</v>
      </c>
      <c r="DP187" s="103">
        <v>0</v>
      </c>
      <c r="DQ187" s="103">
        <f t="shared" si="212"/>
        <v>0</v>
      </c>
      <c r="DR187" s="103">
        <v>0</v>
      </c>
      <c r="DS187" s="103">
        <v>0</v>
      </c>
      <c r="DT187" s="103">
        <v>0</v>
      </c>
      <c r="DU187" s="103">
        <v>0</v>
      </c>
      <c r="DV187" s="105"/>
      <c r="DW187" s="105"/>
      <c r="DX187" s="103">
        <v>0</v>
      </c>
      <c r="DY187" s="103">
        <v>0</v>
      </c>
      <c r="DZ187" s="103">
        <v>0</v>
      </c>
      <c r="EA187" s="103">
        <f t="shared" si="213"/>
        <v>0</v>
      </c>
      <c r="EB187" s="104" t="s">
        <v>453</v>
      </c>
      <c r="EC187" s="103">
        <f t="shared" si="214"/>
        <v>0</v>
      </c>
      <c r="ED187" s="103">
        <f t="shared" si="215"/>
        <v>0</v>
      </c>
      <c r="EE187" s="103">
        <f t="shared" si="216"/>
        <v>0</v>
      </c>
      <c r="EF187" s="103">
        <v>0</v>
      </c>
      <c r="EG187" s="103">
        <v>0</v>
      </c>
      <c r="EH187" s="103">
        <v>0</v>
      </c>
      <c r="EI187" s="103">
        <v>0</v>
      </c>
      <c r="EJ187" s="103">
        <v>0</v>
      </c>
      <c r="EK187" s="103">
        <v>0</v>
      </c>
      <c r="EL187" s="103">
        <v>0</v>
      </c>
      <c r="EM187" s="103">
        <v>0</v>
      </c>
      <c r="EN187" s="103">
        <v>0</v>
      </c>
      <c r="EO187" s="103">
        <f t="shared" si="187"/>
        <v>0</v>
      </c>
      <c r="EP187" s="104" t="s">
        <v>453</v>
      </c>
      <c r="EQ187" s="103">
        <v>1</v>
      </c>
      <c r="ER187" s="103">
        <f t="shared" si="217"/>
        <v>1</v>
      </c>
      <c r="ES187" s="94">
        <f t="shared" si="180"/>
        <v>100</v>
      </c>
      <c r="ET187" s="103">
        <v>1</v>
      </c>
      <c r="EU187" s="103">
        <v>0</v>
      </c>
      <c r="EV187" s="103">
        <v>0</v>
      </c>
      <c r="EW187" s="103">
        <v>0</v>
      </c>
      <c r="EX187" s="105">
        <v>972.04</v>
      </c>
      <c r="EY187" s="105">
        <v>972.04</v>
      </c>
      <c r="EZ187" s="105">
        <v>972.04</v>
      </c>
      <c r="FA187" s="91">
        <v>0</v>
      </c>
    </row>
    <row r="188" spans="1:157" s="109" customFormat="1">
      <c r="A188" s="91" t="s">
        <v>312</v>
      </c>
      <c r="B188" s="91" t="s">
        <v>390</v>
      </c>
      <c r="C188" s="92" t="s">
        <v>32</v>
      </c>
      <c r="D188" s="93">
        <v>3553</v>
      </c>
      <c r="E188" s="93">
        <f t="shared" si="165"/>
        <v>63</v>
      </c>
      <c r="F188" s="93">
        <v>61</v>
      </c>
      <c r="G188" s="94">
        <f t="shared" si="166"/>
        <v>96.825396825396822</v>
      </c>
      <c r="H188" s="95">
        <v>2</v>
      </c>
      <c r="I188" s="96">
        <f t="shared" si="167"/>
        <v>3.1746031746031744</v>
      </c>
      <c r="J188" s="97">
        <v>53</v>
      </c>
      <c r="K188" s="96">
        <f t="shared" si="189"/>
        <v>1.4916971573318323</v>
      </c>
      <c r="L188" s="93">
        <v>1228</v>
      </c>
      <c r="M188" s="93">
        <v>720</v>
      </c>
      <c r="N188" s="98">
        <f t="shared" si="190"/>
        <v>20.264565156206025</v>
      </c>
      <c r="O188" s="93">
        <v>365</v>
      </c>
      <c r="P188" s="93">
        <v>215</v>
      </c>
      <c r="Q188" s="94">
        <f t="shared" si="191"/>
        <v>6.0512243174781872</v>
      </c>
      <c r="R188" s="97">
        <f t="shared" si="168"/>
        <v>32</v>
      </c>
      <c r="S188" s="97">
        <v>32</v>
      </c>
      <c r="T188" s="96">
        <f t="shared" si="169"/>
        <v>100</v>
      </c>
      <c r="U188" s="95">
        <v>0</v>
      </c>
      <c r="V188" s="96">
        <f t="shared" si="170"/>
        <v>0</v>
      </c>
      <c r="W188" s="93">
        <v>6</v>
      </c>
      <c r="X188" s="93">
        <v>0</v>
      </c>
      <c r="Y188" s="93">
        <v>30</v>
      </c>
      <c r="Z188" s="99">
        <f t="shared" si="171"/>
        <v>0.84435688150858423</v>
      </c>
      <c r="AA188" s="93">
        <v>30</v>
      </c>
      <c r="AB188" s="31">
        <v>0</v>
      </c>
      <c r="AC188" s="99">
        <f t="shared" si="172"/>
        <v>0.84435688150858423</v>
      </c>
      <c r="AD188" s="100">
        <v>79.441246057963397</v>
      </c>
      <c r="AE188" s="101">
        <v>72.714908268733893</v>
      </c>
      <c r="AF188" s="101">
        <v>494.82249999999999</v>
      </c>
      <c r="AG188" s="101">
        <v>795.94</v>
      </c>
      <c r="AH188" s="96">
        <v>7</v>
      </c>
      <c r="AI188" s="102">
        <v>14</v>
      </c>
      <c r="AJ188" s="97">
        <v>5</v>
      </c>
      <c r="AK188" s="96">
        <f t="shared" si="173"/>
        <v>15.625</v>
      </c>
      <c r="AL188" s="93">
        <v>1</v>
      </c>
      <c r="AM188" s="93">
        <v>0</v>
      </c>
      <c r="AN188" s="39">
        <f t="shared" si="181"/>
        <v>16.666666666666664</v>
      </c>
      <c r="AO188" s="93">
        <v>4</v>
      </c>
      <c r="AP188" s="99">
        <f t="shared" si="174"/>
        <v>13.333333333333334</v>
      </c>
      <c r="AQ188" s="45">
        <v>1</v>
      </c>
      <c r="AR188" s="170">
        <v>0</v>
      </c>
      <c r="AS188" s="99">
        <f t="shared" si="182"/>
        <v>3.3333333333333335</v>
      </c>
      <c r="AT188" s="93">
        <v>8</v>
      </c>
      <c r="AU188" s="162">
        <f t="shared" si="183"/>
        <v>0.22516183506895582</v>
      </c>
      <c r="AV188" s="96" t="s">
        <v>456</v>
      </c>
      <c r="AW188" s="97">
        <f t="shared" si="184"/>
        <v>24</v>
      </c>
      <c r="AX188" s="97">
        <f t="shared" si="185"/>
        <v>0</v>
      </c>
      <c r="AY188" s="96">
        <f t="shared" si="175"/>
        <v>0.67548550520686745</v>
      </c>
      <c r="AZ188" s="97">
        <v>4</v>
      </c>
      <c r="BA188" s="97">
        <v>20</v>
      </c>
      <c r="BB188" s="97">
        <v>0</v>
      </c>
      <c r="BC188" s="97">
        <v>0</v>
      </c>
      <c r="BD188" s="97">
        <v>0</v>
      </c>
      <c r="BE188" s="93">
        <v>0</v>
      </c>
      <c r="BF188" s="93">
        <f t="shared" si="176"/>
        <v>20</v>
      </c>
      <c r="BG188" s="93">
        <f t="shared" si="177"/>
        <v>0</v>
      </c>
      <c r="BH188" s="93">
        <v>0</v>
      </c>
      <c r="BI188" s="93">
        <v>20</v>
      </c>
      <c r="BJ188" s="93">
        <v>0</v>
      </c>
      <c r="BK188" s="93">
        <v>0</v>
      </c>
      <c r="BL188" s="103">
        <v>0</v>
      </c>
      <c r="BM188" s="103">
        <v>0</v>
      </c>
      <c r="BN188" s="103">
        <v>20</v>
      </c>
      <c r="BO188" s="103">
        <v>0</v>
      </c>
      <c r="BP188" s="94">
        <f t="shared" si="178"/>
        <v>0.56290458767238949</v>
      </c>
      <c r="BQ188" s="140">
        <v>0</v>
      </c>
      <c r="BR188" s="94">
        <f t="shared" si="179"/>
        <v>0</v>
      </c>
      <c r="BS188" s="103">
        <f t="shared" si="192"/>
        <v>0</v>
      </c>
      <c r="BT188" s="103">
        <f t="shared" si="193"/>
        <v>11</v>
      </c>
      <c r="BU188" s="103">
        <f t="shared" si="194"/>
        <v>9</v>
      </c>
      <c r="BV188" s="103">
        <v>0</v>
      </c>
      <c r="BW188" s="103">
        <v>0</v>
      </c>
      <c r="BX188" s="103">
        <v>0</v>
      </c>
      <c r="BY188" s="103">
        <v>0</v>
      </c>
      <c r="BZ188" s="103">
        <v>11</v>
      </c>
      <c r="CA188" s="103">
        <v>9</v>
      </c>
      <c r="CB188" s="103">
        <v>0</v>
      </c>
      <c r="CC188" s="103">
        <v>0</v>
      </c>
      <c r="CD188" s="103">
        <v>0</v>
      </c>
      <c r="CE188" s="103">
        <f t="shared" si="195"/>
        <v>0</v>
      </c>
      <c r="CF188" s="103">
        <f t="shared" si="196"/>
        <v>0</v>
      </c>
      <c r="CG188" s="103">
        <f t="shared" si="197"/>
        <v>0</v>
      </c>
      <c r="CH188" s="91">
        <v>0</v>
      </c>
      <c r="CI188" s="91">
        <v>0</v>
      </c>
      <c r="CJ188" s="91">
        <v>0</v>
      </c>
      <c r="CK188" s="91">
        <v>0</v>
      </c>
      <c r="CL188" s="91">
        <v>0</v>
      </c>
      <c r="CM188" s="91">
        <v>0</v>
      </c>
      <c r="CN188" s="91">
        <v>0</v>
      </c>
      <c r="CO188" s="91">
        <v>0</v>
      </c>
      <c r="CP188" s="91">
        <v>0</v>
      </c>
      <c r="CQ188" s="103">
        <f t="shared" si="198"/>
        <v>0</v>
      </c>
      <c r="CR188" s="104">
        <f t="shared" si="199"/>
        <v>0</v>
      </c>
      <c r="CS188" s="103">
        <f t="shared" si="200"/>
        <v>0</v>
      </c>
      <c r="CT188" s="103">
        <f t="shared" si="201"/>
        <v>0</v>
      </c>
      <c r="CU188" s="103">
        <f t="shared" si="202"/>
        <v>0</v>
      </c>
      <c r="CV188" s="103">
        <f t="shared" si="203"/>
        <v>0</v>
      </c>
      <c r="CW188" s="103">
        <v>0</v>
      </c>
      <c r="CX188" s="103">
        <v>0</v>
      </c>
      <c r="CY188" s="103">
        <f t="shared" si="204"/>
        <v>0</v>
      </c>
      <c r="CZ188" s="103">
        <v>0</v>
      </c>
      <c r="DA188" s="103">
        <v>0</v>
      </c>
      <c r="DB188" s="103">
        <f t="shared" si="205"/>
        <v>0</v>
      </c>
      <c r="DC188" s="103">
        <v>0</v>
      </c>
      <c r="DD188" s="103">
        <v>0</v>
      </c>
      <c r="DE188" s="103">
        <f t="shared" si="206"/>
        <v>0</v>
      </c>
      <c r="DF188" s="103">
        <f t="shared" si="207"/>
        <v>0</v>
      </c>
      <c r="DG188" s="103">
        <f t="shared" si="208"/>
        <v>0</v>
      </c>
      <c r="DH188" s="103">
        <f t="shared" si="209"/>
        <v>0</v>
      </c>
      <c r="DI188" s="103">
        <v>0</v>
      </c>
      <c r="DJ188" s="103">
        <v>0</v>
      </c>
      <c r="DK188" s="103">
        <f t="shared" si="210"/>
        <v>0</v>
      </c>
      <c r="DL188" s="103">
        <v>0</v>
      </c>
      <c r="DM188" s="103">
        <v>0</v>
      </c>
      <c r="DN188" s="103">
        <f t="shared" si="211"/>
        <v>0</v>
      </c>
      <c r="DO188" s="103">
        <v>0</v>
      </c>
      <c r="DP188" s="103">
        <v>0</v>
      </c>
      <c r="DQ188" s="103">
        <f t="shared" si="212"/>
        <v>0</v>
      </c>
      <c r="DR188" s="103">
        <v>0</v>
      </c>
      <c r="DS188" s="103">
        <v>0</v>
      </c>
      <c r="DT188" s="103">
        <v>0</v>
      </c>
      <c r="DU188" s="103">
        <v>0</v>
      </c>
      <c r="DV188" s="105"/>
      <c r="DW188" s="105"/>
      <c r="DX188" s="103">
        <v>0</v>
      </c>
      <c r="DY188" s="103">
        <v>0</v>
      </c>
      <c r="DZ188" s="103">
        <v>0</v>
      </c>
      <c r="EA188" s="103">
        <f t="shared" si="213"/>
        <v>0</v>
      </c>
      <c r="EB188" s="104" t="s">
        <v>453</v>
      </c>
      <c r="EC188" s="103">
        <f t="shared" si="214"/>
        <v>0</v>
      </c>
      <c r="ED188" s="103">
        <f t="shared" si="215"/>
        <v>0</v>
      </c>
      <c r="EE188" s="103">
        <f t="shared" si="216"/>
        <v>0</v>
      </c>
      <c r="EF188" s="103">
        <v>0</v>
      </c>
      <c r="EG188" s="103">
        <v>0</v>
      </c>
      <c r="EH188" s="103">
        <v>0</v>
      </c>
      <c r="EI188" s="103">
        <v>0</v>
      </c>
      <c r="EJ188" s="103">
        <v>0</v>
      </c>
      <c r="EK188" s="103">
        <v>0</v>
      </c>
      <c r="EL188" s="103">
        <v>0</v>
      </c>
      <c r="EM188" s="103">
        <v>0</v>
      </c>
      <c r="EN188" s="103">
        <v>0</v>
      </c>
      <c r="EO188" s="103">
        <f t="shared" si="187"/>
        <v>0</v>
      </c>
      <c r="EP188" s="104" t="s">
        <v>453</v>
      </c>
      <c r="EQ188" s="103">
        <v>5</v>
      </c>
      <c r="ER188" s="103">
        <f t="shared" si="217"/>
        <v>1</v>
      </c>
      <c r="ES188" s="94">
        <f t="shared" si="180"/>
        <v>20</v>
      </c>
      <c r="ET188" s="103">
        <v>0</v>
      </c>
      <c r="EU188" s="103">
        <v>0</v>
      </c>
      <c r="EV188" s="103">
        <v>1</v>
      </c>
      <c r="EW188" s="103">
        <v>0</v>
      </c>
      <c r="EX188" s="105">
        <v>3806.27</v>
      </c>
      <c r="EY188" s="105">
        <v>3806.27</v>
      </c>
      <c r="EZ188" s="105">
        <v>3806.27</v>
      </c>
      <c r="FA188" s="91">
        <v>0</v>
      </c>
    </row>
    <row r="189" spans="1:157" s="109" customFormat="1">
      <c r="A189" s="26" t="s">
        <v>312</v>
      </c>
      <c r="B189" s="26" t="s">
        <v>438</v>
      </c>
      <c r="C189" s="29" t="s">
        <v>32</v>
      </c>
      <c r="D189" s="31">
        <v>4943</v>
      </c>
      <c r="E189" s="31">
        <f t="shared" si="165"/>
        <v>10</v>
      </c>
      <c r="F189" s="31">
        <v>10</v>
      </c>
      <c r="G189" s="34">
        <f t="shared" si="166"/>
        <v>100</v>
      </c>
      <c r="H189" s="32">
        <v>0</v>
      </c>
      <c r="I189" s="30">
        <f t="shared" si="167"/>
        <v>0</v>
      </c>
      <c r="J189" s="41">
        <v>10</v>
      </c>
      <c r="K189" s="30">
        <f t="shared" si="189"/>
        <v>0.20230629172567266</v>
      </c>
      <c r="L189" s="31">
        <v>1066</v>
      </c>
      <c r="M189" s="31">
        <v>705</v>
      </c>
      <c r="N189" s="90">
        <f t="shared" si="190"/>
        <v>14.262593566659923</v>
      </c>
      <c r="O189" s="31">
        <v>370</v>
      </c>
      <c r="P189" s="31">
        <v>257</v>
      </c>
      <c r="Q189" s="34">
        <f t="shared" si="191"/>
        <v>5.1992716973497872</v>
      </c>
      <c r="R189" s="41">
        <f t="shared" si="168"/>
        <v>35</v>
      </c>
      <c r="S189" s="41">
        <v>35</v>
      </c>
      <c r="T189" s="30">
        <f t="shared" si="169"/>
        <v>100</v>
      </c>
      <c r="U189" s="32">
        <v>0</v>
      </c>
      <c r="V189" s="30">
        <f t="shared" si="170"/>
        <v>0</v>
      </c>
      <c r="W189" s="31">
        <v>3</v>
      </c>
      <c r="X189" s="31">
        <v>0</v>
      </c>
      <c r="Y189" s="31">
        <v>27</v>
      </c>
      <c r="Z189" s="39">
        <f t="shared" si="171"/>
        <v>0.54622698765931621</v>
      </c>
      <c r="AA189" s="31">
        <v>27</v>
      </c>
      <c r="AB189" s="31">
        <v>0</v>
      </c>
      <c r="AC189" s="39">
        <f t="shared" si="172"/>
        <v>0.54622698765931621</v>
      </c>
      <c r="AD189" s="42">
        <v>67.122164705882398</v>
      </c>
      <c r="AE189" s="38">
        <v>48.238604651162802</v>
      </c>
      <c r="AF189" s="38">
        <v>826.645625</v>
      </c>
      <c r="AG189" s="38">
        <v>691.42</v>
      </c>
      <c r="AH189" s="30">
        <v>11.9375</v>
      </c>
      <c r="AI189" s="40">
        <v>14.3333333333333</v>
      </c>
      <c r="AJ189" s="41">
        <v>14</v>
      </c>
      <c r="AK189" s="30">
        <f t="shared" si="173"/>
        <v>40</v>
      </c>
      <c r="AL189" s="31">
        <v>1</v>
      </c>
      <c r="AM189" s="31">
        <v>0</v>
      </c>
      <c r="AN189" s="39">
        <f t="shared" si="181"/>
        <v>33.333333333333329</v>
      </c>
      <c r="AO189" s="31">
        <v>14</v>
      </c>
      <c r="AP189" s="39">
        <f t="shared" si="174"/>
        <v>51.851851851851848</v>
      </c>
      <c r="AQ189" s="45">
        <v>1</v>
      </c>
      <c r="AR189" s="169">
        <v>0</v>
      </c>
      <c r="AS189" s="39">
        <f t="shared" si="182"/>
        <v>3.7037037037037033</v>
      </c>
      <c r="AT189" s="31">
        <v>12</v>
      </c>
      <c r="AU189" s="156">
        <f t="shared" si="183"/>
        <v>0.24276755007080719</v>
      </c>
      <c r="AV189" s="96" t="s">
        <v>456</v>
      </c>
      <c r="AW189" s="41">
        <f t="shared" si="184"/>
        <v>12</v>
      </c>
      <c r="AX189" s="41">
        <f t="shared" si="185"/>
        <v>0</v>
      </c>
      <c r="AY189" s="30">
        <f t="shared" si="175"/>
        <v>0.24276755007080719</v>
      </c>
      <c r="AZ189" s="41">
        <v>0</v>
      </c>
      <c r="BA189" s="41">
        <v>12</v>
      </c>
      <c r="BB189" s="41">
        <v>0</v>
      </c>
      <c r="BC189" s="41">
        <v>0</v>
      </c>
      <c r="BD189" s="41">
        <v>0</v>
      </c>
      <c r="BE189" s="31">
        <v>0</v>
      </c>
      <c r="BF189" s="31">
        <f t="shared" si="176"/>
        <v>11</v>
      </c>
      <c r="BG189" s="31">
        <f t="shared" si="177"/>
        <v>0</v>
      </c>
      <c r="BH189" s="31">
        <v>0</v>
      </c>
      <c r="BI189" s="31">
        <v>11</v>
      </c>
      <c r="BJ189" s="31">
        <v>0</v>
      </c>
      <c r="BK189" s="31">
        <v>0</v>
      </c>
      <c r="BL189" s="45">
        <v>0</v>
      </c>
      <c r="BM189" s="45">
        <v>0</v>
      </c>
      <c r="BN189" s="45">
        <v>9</v>
      </c>
      <c r="BO189" s="45">
        <v>0</v>
      </c>
      <c r="BP189" s="34">
        <f t="shared" si="178"/>
        <v>0.18207566255310539</v>
      </c>
      <c r="BQ189" s="134">
        <v>0</v>
      </c>
      <c r="BR189" s="94">
        <f t="shared" si="179"/>
        <v>0</v>
      </c>
      <c r="BS189" s="45">
        <f t="shared" si="192"/>
        <v>0</v>
      </c>
      <c r="BT189" s="45">
        <f t="shared" si="193"/>
        <v>8</v>
      </c>
      <c r="BU189" s="45">
        <f t="shared" si="194"/>
        <v>3</v>
      </c>
      <c r="BV189" s="45">
        <v>0</v>
      </c>
      <c r="BW189" s="45">
        <v>0</v>
      </c>
      <c r="BX189" s="45">
        <v>0</v>
      </c>
      <c r="BY189" s="45">
        <v>0</v>
      </c>
      <c r="BZ189" s="45">
        <v>8</v>
      </c>
      <c r="CA189" s="45">
        <v>3</v>
      </c>
      <c r="CB189" s="45">
        <v>0</v>
      </c>
      <c r="CC189" s="45">
        <v>0</v>
      </c>
      <c r="CD189" s="45">
        <v>0</v>
      </c>
      <c r="CE189" s="45">
        <f t="shared" si="195"/>
        <v>0</v>
      </c>
      <c r="CF189" s="45">
        <f t="shared" si="196"/>
        <v>0</v>
      </c>
      <c r="CG189" s="45">
        <f t="shared" si="197"/>
        <v>0</v>
      </c>
      <c r="CH189" s="46">
        <v>0</v>
      </c>
      <c r="CI189" s="46">
        <v>0</v>
      </c>
      <c r="CJ189" s="46">
        <v>0</v>
      </c>
      <c r="CK189" s="46">
        <v>0</v>
      </c>
      <c r="CL189" s="46">
        <v>0</v>
      </c>
      <c r="CM189" s="46">
        <v>0</v>
      </c>
      <c r="CN189" s="46">
        <v>0</v>
      </c>
      <c r="CO189" s="46">
        <v>0</v>
      </c>
      <c r="CP189" s="46">
        <v>0</v>
      </c>
      <c r="CQ189" s="45">
        <f t="shared" si="198"/>
        <v>0</v>
      </c>
      <c r="CR189" s="47">
        <f t="shared" si="199"/>
        <v>0</v>
      </c>
      <c r="CS189" s="45">
        <f t="shared" si="200"/>
        <v>0</v>
      </c>
      <c r="CT189" s="45">
        <f t="shared" si="201"/>
        <v>0</v>
      </c>
      <c r="CU189" s="45">
        <f t="shared" si="202"/>
        <v>0</v>
      </c>
      <c r="CV189" s="45">
        <f t="shared" si="203"/>
        <v>0</v>
      </c>
      <c r="CW189" s="45">
        <v>0</v>
      </c>
      <c r="CX189" s="45">
        <v>0</v>
      </c>
      <c r="CY189" s="45">
        <f t="shared" si="204"/>
        <v>0</v>
      </c>
      <c r="CZ189" s="45">
        <v>0</v>
      </c>
      <c r="DA189" s="45">
        <v>0</v>
      </c>
      <c r="DB189" s="45">
        <f t="shared" si="205"/>
        <v>0</v>
      </c>
      <c r="DC189" s="45">
        <v>0</v>
      </c>
      <c r="DD189" s="45">
        <v>0</v>
      </c>
      <c r="DE189" s="45">
        <f t="shared" si="206"/>
        <v>0</v>
      </c>
      <c r="DF189" s="45">
        <f t="shared" si="207"/>
        <v>0</v>
      </c>
      <c r="DG189" s="45">
        <f t="shared" si="208"/>
        <v>0</v>
      </c>
      <c r="DH189" s="45">
        <f t="shared" si="209"/>
        <v>0</v>
      </c>
      <c r="DI189" s="45">
        <v>0</v>
      </c>
      <c r="DJ189" s="45">
        <v>0</v>
      </c>
      <c r="DK189" s="45">
        <f t="shared" si="210"/>
        <v>0</v>
      </c>
      <c r="DL189" s="45">
        <v>0</v>
      </c>
      <c r="DM189" s="45">
        <v>0</v>
      </c>
      <c r="DN189" s="45">
        <f t="shared" si="211"/>
        <v>0</v>
      </c>
      <c r="DO189" s="45">
        <v>0</v>
      </c>
      <c r="DP189" s="45">
        <v>0</v>
      </c>
      <c r="DQ189" s="45">
        <f t="shared" si="212"/>
        <v>0</v>
      </c>
      <c r="DR189" s="45">
        <v>0</v>
      </c>
      <c r="DS189" s="45">
        <v>0</v>
      </c>
      <c r="DT189" s="45">
        <v>0</v>
      </c>
      <c r="DU189" s="45">
        <v>0</v>
      </c>
      <c r="DV189" s="48"/>
      <c r="DW189" s="48"/>
      <c r="DX189" s="45">
        <v>0</v>
      </c>
      <c r="DY189" s="45">
        <v>0</v>
      </c>
      <c r="DZ189" s="45">
        <v>0</v>
      </c>
      <c r="EA189" s="45">
        <f t="shared" si="213"/>
        <v>0</v>
      </c>
      <c r="EB189" s="106" t="s">
        <v>453</v>
      </c>
      <c r="EC189" s="45">
        <f t="shared" si="214"/>
        <v>0</v>
      </c>
      <c r="ED189" s="45">
        <f t="shared" si="215"/>
        <v>0</v>
      </c>
      <c r="EE189" s="45">
        <f t="shared" si="216"/>
        <v>0</v>
      </c>
      <c r="EF189" s="45">
        <v>0</v>
      </c>
      <c r="EG189" s="45">
        <v>0</v>
      </c>
      <c r="EH189" s="45">
        <v>0</v>
      </c>
      <c r="EI189" s="45">
        <v>0</v>
      </c>
      <c r="EJ189" s="45">
        <v>0</v>
      </c>
      <c r="EK189" s="45">
        <v>0</v>
      </c>
      <c r="EL189" s="45">
        <v>0</v>
      </c>
      <c r="EM189" s="45">
        <v>0</v>
      </c>
      <c r="EN189" s="45">
        <v>0</v>
      </c>
      <c r="EO189" s="45">
        <f t="shared" si="187"/>
        <v>0</v>
      </c>
      <c r="EP189" s="106" t="s">
        <v>453</v>
      </c>
      <c r="EQ189" s="45">
        <v>7</v>
      </c>
      <c r="ER189" s="45">
        <f t="shared" si="217"/>
        <v>5</v>
      </c>
      <c r="ES189" s="34">
        <f t="shared" si="180"/>
        <v>71.428571428571431</v>
      </c>
      <c r="ET189" s="45">
        <v>5</v>
      </c>
      <c r="EU189" s="45">
        <v>0</v>
      </c>
      <c r="EV189" s="45">
        <v>0</v>
      </c>
      <c r="EW189" s="45">
        <v>0</v>
      </c>
      <c r="EX189" s="48">
        <v>483.17828562112373</v>
      </c>
      <c r="EY189" s="48">
        <v>184.76353145355594</v>
      </c>
      <c r="EZ189" s="48">
        <v>682.02442231635735</v>
      </c>
      <c r="FA189" s="46">
        <v>0</v>
      </c>
    </row>
    <row r="190" spans="1:157" s="109" customFormat="1">
      <c r="A190" s="91" t="s">
        <v>313</v>
      </c>
      <c r="B190" s="91" t="s">
        <v>390</v>
      </c>
      <c r="C190" s="92" t="s">
        <v>32</v>
      </c>
      <c r="D190" s="93">
        <v>16088</v>
      </c>
      <c r="E190" s="93">
        <f t="shared" si="165"/>
        <v>417</v>
      </c>
      <c r="F190" s="93">
        <v>407</v>
      </c>
      <c r="G190" s="94">
        <f t="shared" si="166"/>
        <v>97.601918465227826</v>
      </c>
      <c r="H190" s="95">
        <v>10</v>
      </c>
      <c r="I190" s="96">
        <f t="shared" si="167"/>
        <v>2.3980815347721824</v>
      </c>
      <c r="J190" s="97">
        <v>370</v>
      </c>
      <c r="K190" s="96">
        <f t="shared" si="189"/>
        <v>2.29985082048732</v>
      </c>
      <c r="L190" s="93">
        <v>6770</v>
      </c>
      <c r="M190" s="93">
        <v>3801</v>
      </c>
      <c r="N190" s="98">
        <f t="shared" si="190"/>
        <v>23.626305320735952</v>
      </c>
      <c r="O190" s="93">
        <v>2180</v>
      </c>
      <c r="P190" s="93">
        <v>1319</v>
      </c>
      <c r="Q190" s="94">
        <f t="shared" si="191"/>
        <v>8.1986573843858785</v>
      </c>
      <c r="R190" s="97">
        <f t="shared" si="168"/>
        <v>278</v>
      </c>
      <c r="S190" s="97">
        <v>272</v>
      </c>
      <c r="T190" s="96">
        <f t="shared" si="169"/>
        <v>97.841726618705039</v>
      </c>
      <c r="U190" s="95">
        <v>6</v>
      </c>
      <c r="V190" s="96">
        <f t="shared" si="170"/>
        <v>2.1582733812949639</v>
      </c>
      <c r="W190" s="93">
        <v>73</v>
      </c>
      <c r="X190" s="93">
        <v>0</v>
      </c>
      <c r="Y190" s="93">
        <v>246</v>
      </c>
      <c r="Z190" s="99">
        <f t="shared" si="171"/>
        <v>1.5290900049726504</v>
      </c>
      <c r="AA190" s="93">
        <v>246</v>
      </c>
      <c r="AB190" s="31">
        <v>0</v>
      </c>
      <c r="AC190" s="99">
        <f t="shared" si="172"/>
        <v>1.5290900049726504</v>
      </c>
      <c r="AD190" s="100">
        <v>84.581615801333001</v>
      </c>
      <c r="AE190" s="101">
        <v>72.755267710629894</v>
      </c>
      <c r="AF190" s="101">
        <v>446.07908088235303</v>
      </c>
      <c r="AG190" s="101">
        <v>506.45575342465798</v>
      </c>
      <c r="AH190" s="96">
        <v>6</v>
      </c>
      <c r="AI190" s="102">
        <v>7</v>
      </c>
      <c r="AJ190" s="97">
        <v>90</v>
      </c>
      <c r="AK190" s="96">
        <f t="shared" si="173"/>
        <v>33.088235294117645</v>
      </c>
      <c r="AL190" s="93">
        <v>36</v>
      </c>
      <c r="AM190" s="93">
        <v>0</v>
      </c>
      <c r="AN190" s="39">
        <f t="shared" si="181"/>
        <v>49.315068493150683</v>
      </c>
      <c r="AO190" s="93">
        <v>82</v>
      </c>
      <c r="AP190" s="99">
        <f t="shared" si="174"/>
        <v>33.333333333333329</v>
      </c>
      <c r="AQ190" s="45">
        <v>32</v>
      </c>
      <c r="AR190" s="170">
        <v>0</v>
      </c>
      <c r="AS190" s="99">
        <f t="shared" si="182"/>
        <v>13.008130081300814</v>
      </c>
      <c r="AT190" s="93">
        <v>23</v>
      </c>
      <c r="AU190" s="162">
        <f t="shared" si="183"/>
        <v>0.14296369965191447</v>
      </c>
      <c r="AV190" s="96" t="s">
        <v>456</v>
      </c>
      <c r="AW190" s="97">
        <f t="shared" si="184"/>
        <v>209</v>
      </c>
      <c r="AX190" s="97">
        <f t="shared" si="185"/>
        <v>0</v>
      </c>
      <c r="AY190" s="96">
        <f t="shared" si="175"/>
        <v>1.2991049229239184</v>
      </c>
      <c r="AZ190" s="97">
        <v>18</v>
      </c>
      <c r="BA190" s="97">
        <v>191</v>
      </c>
      <c r="BB190" s="97">
        <v>0</v>
      </c>
      <c r="BC190" s="97">
        <v>0</v>
      </c>
      <c r="BD190" s="97">
        <v>0</v>
      </c>
      <c r="BE190" s="93">
        <v>0</v>
      </c>
      <c r="BF190" s="93">
        <f t="shared" si="176"/>
        <v>190</v>
      </c>
      <c r="BG190" s="93">
        <f t="shared" si="177"/>
        <v>0</v>
      </c>
      <c r="BH190" s="93">
        <v>0</v>
      </c>
      <c r="BI190" s="93">
        <v>190</v>
      </c>
      <c r="BJ190" s="93">
        <v>0</v>
      </c>
      <c r="BK190" s="93">
        <v>0</v>
      </c>
      <c r="BL190" s="103">
        <v>0</v>
      </c>
      <c r="BM190" s="103">
        <v>0</v>
      </c>
      <c r="BN190" s="103">
        <v>187</v>
      </c>
      <c r="BO190" s="103">
        <v>0</v>
      </c>
      <c r="BP190" s="94">
        <f t="shared" si="178"/>
        <v>1.1623570363003481</v>
      </c>
      <c r="BQ190" s="140">
        <v>34</v>
      </c>
      <c r="BR190" s="94">
        <f t="shared" si="179"/>
        <v>18.181818181818183</v>
      </c>
      <c r="BS190" s="103">
        <f t="shared" si="192"/>
        <v>77</v>
      </c>
      <c r="BT190" s="103">
        <f t="shared" si="193"/>
        <v>41</v>
      </c>
      <c r="BU190" s="103">
        <f t="shared" si="194"/>
        <v>72</v>
      </c>
      <c r="BV190" s="103">
        <v>0</v>
      </c>
      <c r="BW190" s="103">
        <v>0</v>
      </c>
      <c r="BX190" s="103">
        <v>0</v>
      </c>
      <c r="BY190" s="103">
        <v>77</v>
      </c>
      <c r="BZ190" s="103">
        <v>41</v>
      </c>
      <c r="CA190" s="103">
        <v>72</v>
      </c>
      <c r="CB190" s="103">
        <v>0</v>
      </c>
      <c r="CC190" s="103">
        <v>0</v>
      </c>
      <c r="CD190" s="103">
        <v>0</v>
      </c>
      <c r="CE190" s="103">
        <f t="shared" si="195"/>
        <v>0</v>
      </c>
      <c r="CF190" s="103">
        <f t="shared" si="196"/>
        <v>0</v>
      </c>
      <c r="CG190" s="103">
        <f t="shared" si="197"/>
        <v>0</v>
      </c>
      <c r="CH190" s="91">
        <v>0</v>
      </c>
      <c r="CI190" s="91">
        <v>0</v>
      </c>
      <c r="CJ190" s="91">
        <v>0</v>
      </c>
      <c r="CK190" s="91">
        <v>0</v>
      </c>
      <c r="CL190" s="91">
        <v>0</v>
      </c>
      <c r="CM190" s="91">
        <v>0</v>
      </c>
      <c r="CN190" s="91">
        <v>0</v>
      </c>
      <c r="CO190" s="91">
        <v>0</v>
      </c>
      <c r="CP190" s="91">
        <v>0</v>
      </c>
      <c r="CQ190" s="103">
        <f t="shared" si="198"/>
        <v>12</v>
      </c>
      <c r="CR190" s="104">
        <f t="shared" si="199"/>
        <v>7.4589756340129293E-2</v>
      </c>
      <c r="CS190" s="103">
        <f t="shared" si="200"/>
        <v>11</v>
      </c>
      <c r="CT190" s="103">
        <f t="shared" si="201"/>
        <v>7</v>
      </c>
      <c r="CU190" s="103">
        <f t="shared" si="202"/>
        <v>4</v>
      </c>
      <c r="CV190" s="103">
        <f t="shared" si="203"/>
        <v>0</v>
      </c>
      <c r="CW190" s="103">
        <v>0</v>
      </c>
      <c r="CX190" s="103">
        <v>0</v>
      </c>
      <c r="CY190" s="103">
        <f t="shared" si="204"/>
        <v>11</v>
      </c>
      <c r="CZ190" s="103">
        <v>7</v>
      </c>
      <c r="DA190" s="103">
        <v>4</v>
      </c>
      <c r="DB190" s="103">
        <f t="shared" si="205"/>
        <v>0</v>
      </c>
      <c r="DC190" s="103">
        <v>0</v>
      </c>
      <c r="DD190" s="103">
        <v>0</v>
      </c>
      <c r="DE190" s="103">
        <f t="shared" si="206"/>
        <v>0</v>
      </c>
      <c r="DF190" s="103">
        <f t="shared" si="207"/>
        <v>0</v>
      </c>
      <c r="DG190" s="103">
        <f t="shared" si="208"/>
        <v>0</v>
      </c>
      <c r="DH190" s="103">
        <f t="shared" si="209"/>
        <v>0</v>
      </c>
      <c r="DI190" s="103">
        <v>0</v>
      </c>
      <c r="DJ190" s="103">
        <v>0</v>
      </c>
      <c r="DK190" s="103">
        <f t="shared" si="210"/>
        <v>0</v>
      </c>
      <c r="DL190" s="103">
        <v>0</v>
      </c>
      <c r="DM190" s="103">
        <v>0</v>
      </c>
      <c r="DN190" s="103">
        <f t="shared" si="211"/>
        <v>0</v>
      </c>
      <c r="DO190" s="103">
        <v>0</v>
      </c>
      <c r="DP190" s="103">
        <v>0</v>
      </c>
      <c r="DQ190" s="103">
        <f t="shared" si="212"/>
        <v>1</v>
      </c>
      <c r="DR190" s="103">
        <v>0</v>
      </c>
      <c r="DS190" s="103">
        <v>0</v>
      </c>
      <c r="DT190" s="103">
        <v>1</v>
      </c>
      <c r="DU190" s="103">
        <v>0</v>
      </c>
      <c r="DV190" s="105">
        <v>1125.8812499999999</v>
      </c>
      <c r="DW190" s="105">
        <v>739.5</v>
      </c>
      <c r="DX190" s="103">
        <v>19</v>
      </c>
      <c r="DY190" s="103">
        <v>0</v>
      </c>
      <c r="DZ190" s="103">
        <v>0</v>
      </c>
      <c r="EA190" s="103">
        <f t="shared" si="213"/>
        <v>7</v>
      </c>
      <c r="EB190" s="104">
        <f t="shared" si="186"/>
        <v>58.333333333333336</v>
      </c>
      <c r="EC190" s="103">
        <f t="shared" si="214"/>
        <v>3</v>
      </c>
      <c r="ED190" s="103">
        <f t="shared" si="215"/>
        <v>4</v>
      </c>
      <c r="EE190" s="103">
        <f t="shared" si="216"/>
        <v>0</v>
      </c>
      <c r="EF190" s="103">
        <v>3</v>
      </c>
      <c r="EG190" s="103">
        <v>4</v>
      </c>
      <c r="EH190" s="103">
        <v>0</v>
      </c>
      <c r="EI190" s="103">
        <v>0</v>
      </c>
      <c r="EJ190" s="103">
        <v>0</v>
      </c>
      <c r="EK190" s="103">
        <v>0</v>
      </c>
      <c r="EL190" s="103">
        <v>0</v>
      </c>
      <c r="EM190" s="103">
        <v>0</v>
      </c>
      <c r="EN190" s="103">
        <v>0</v>
      </c>
      <c r="EO190" s="103">
        <f t="shared" si="187"/>
        <v>5</v>
      </c>
      <c r="EP190" s="104">
        <f t="shared" si="188"/>
        <v>41.666666666666671</v>
      </c>
      <c r="EQ190" s="103">
        <v>6</v>
      </c>
      <c r="ER190" s="103">
        <f t="shared" si="217"/>
        <v>4</v>
      </c>
      <c r="ES190" s="94">
        <f t="shared" si="180"/>
        <v>66.666666666666657</v>
      </c>
      <c r="ET190" s="103">
        <v>3</v>
      </c>
      <c r="EU190" s="103">
        <v>0</v>
      </c>
      <c r="EV190" s="103">
        <v>1</v>
      </c>
      <c r="EW190" s="103">
        <v>0</v>
      </c>
      <c r="EX190" s="105">
        <v>4854.0349999999999</v>
      </c>
      <c r="EY190" s="105">
        <v>1300.03</v>
      </c>
      <c r="EZ190" s="105">
        <v>10857.66</v>
      </c>
      <c r="FA190" s="91">
        <v>0</v>
      </c>
    </row>
    <row r="191" spans="1:157" s="109" customFormat="1">
      <c r="A191" s="91" t="s">
        <v>314</v>
      </c>
      <c r="B191" s="91" t="s">
        <v>390</v>
      </c>
      <c r="C191" s="92" t="s">
        <v>31</v>
      </c>
      <c r="D191" s="93">
        <v>14103</v>
      </c>
      <c r="E191" s="93">
        <f t="shared" si="165"/>
        <v>323</v>
      </c>
      <c r="F191" s="93">
        <v>310</v>
      </c>
      <c r="G191" s="94">
        <f t="shared" si="166"/>
        <v>95.975232198142407</v>
      </c>
      <c r="H191" s="95">
        <v>13</v>
      </c>
      <c r="I191" s="96">
        <f t="shared" si="167"/>
        <v>4.0247678018575854</v>
      </c>
      <c r="J191" s="97">
        <v>283</v>
      </c>
      <c r="K191" s="96">
        <f t="shared" si="189"/>
        <v>2.006665248528682</v>
      </c>
      <c r="L191" s="93">
        <v>6691</v>
      </c>
      <c r="M191" s="93">
        <v>3498</v>
      </c>
      <c r="N191" s="98">
        <f t="shared" si="190"/>
        <v>24.803233354605403</v>
      </c>
      <c r="O191" s="93">
        <v>2770</v>
      </c>
      <c r="P191" s="93">
        <v>1372</v>
      </c>
      <c r="Q191" s="94">
        <f t="shared" si="191"/>
        <v>9.7284265759058357</v>
      </c>
      <c r="R191" s="97">
        <f t="shared" si="168"/>
        <v>177</v>
      </c>
      <c r="S191" s="97">
        <v>177</v>
      </c>
      <c r="T191" s="96">
        <f t="shared" si="169"/>
        <v>100</v>
      </c>
      <c r="U191" s="95">
        <v>0</v>
      </c>
      <c r="V191" s="96">
        <f t="shared" si="170"/>
        <v>0</v>
      </c>
      <c r="W191" s="93">
        <v>0</v>
      </c>
      <c r="X191" s="93">
        <v>0</v>
      </c>
      <c r="Y191" s="93">
        <v>164</v>
      </c>
      <c r="Z191" s="99">
        <f t="shared" si="171"/>
        <v>1.1628731475572573</v>
      </c>
      <c r="AA191" s="93">
        <v>164</v>
      </c>
      <c r="AB191" s="31">
        <v>0</v>
      </c>
      <c r="AC191" s="99">
        <f t="shared" si="172"/>
        <v>1.1628731475572573</v>
      </c>
      <c r="AD191" s="100">
        <v>103.719770049337</v>
      </c>
      <c r="AE191" s="101"/>
      <c r="AF191" s="101">
        <v>592.22355932203402</v>
      </c>
      <c r="AG191" s="101"/>
      <c r="AH191" s="96">
        <v>6</v>
      </c>
      <c r="AI191" s="102"/>
      <c r="AJ191" s="97">
        <v>3</v>
      </c>
      <c r="AK191" s="96">
        <f t="shared" si="173"/>
        <v>1.6949152542372881</v>
      </c>
      <c r="AL191" s="93">
        <v>0</v>
      </c>
      <c r="AM191" s="93">
        <v>0</v>
      </c>
      <c r="AN191" s="44" t="s">
        <v>453</v>
      </c>
      <c r="AO191" s="93">
        <v>3</v>
      </c>
      <c r="AP191" s="99">
        <f t="shared" si="174"/>
        <v>1.8292682926829267</v>
      </c>
      <c r="AQ191" s="45">
        <v>0</v>
      </c>
      <c r="AR191" s="170">
        <v>0</v>
      </c>
      <c r="AS191" s="99">
        <f t="shared" si="182"/>
        <v>0</v>
      </c>
      <c r="AT191" s="93">
        <v>52</v>
      </c>
      <c r="AU191" s="162">
        <f t="shared" si="183"/>
        <v>0.36871587605474015</v>
      </c>
      <c r="AV191" s="96" t="s">
        <v>472</v>
      </c>
      <c r="AW191" s="97">
        <f t="shared" si="184"/>
        <v>0</v>
      </c>
      <c r="AX191" s="97">
        <f t="shared" si="185"/>
        <v>0</v>
      </c>
      <c r="AY191" s="96">
        <f t="shared" si="175"/>
        <v>0</v>
      </c>
      <c r="AZ191" s="97">
        <v>0</v>
      </c>
      <c r="BA191" s="97">
        <v>0</v>
      </c>
      <c r="BB191" s="97">
        <v>0</v>
      </c>
      <c r="BC191" s="97">
        <v>0</v>
      </c>
      <c r="BD191" s="97">
        <v>0</v>
      </c>
      <c r="BE191" s="93">
        <v>0</v>
      </c>
      <c r="BF191" s="93">
        <f t="shared" si="176"/>
        <v>0</v>
      </c>
      <c r="BG191" s="93">
        <f t="shared" si="177"/>
        <v>0</v>
      </c>
      <c r="BH191" s="93">
        <v>0</v>
      </c>
      <c r="BI191" s="93">
        <v>0</v>
      </c>
      <c r="BJ191" s="93">
        <v>0</v>
      </c>
      <c r="BK191" s="93">
        <v>0</v>
      </c>
      <c r="BL191" s="103">
        <v>0</v>
      </c>
      <c r="BM191" s="103">
        <v>0</v>
      </c>
      <c r="BN191" s="103">
        <v>0</v>
      </c>
      <c r="BO191" s="103">
        <v>0</v>
      </c>
      <c r="BP191" s="94">
        <f t="shared" si="178"/>
        <v>0</v>
      </c>
      <c r="BQ191" s="140">
        <v>0</v>
      </c>
      <c r="BR191" s="94" t="s">
        <v>453</v>
      </c>
      <c r="BS191" s="103">
        <f t="shared" si="192"/>
        <v>0</v>
      </c>
      <c r="BT191" s="103">
        <f t="shared" si="193"/>
        <v>0</v>
      </c>
      <c r="BU191" s="103">
        <f t="shared" si="194"/>
        <v>0</v>
      </c>
      <c r="BV191" s="103">
        <v>0</v>
      </c>
      <c r="BW191" s="103">
        <v>0</v>
      </c>
      <c r="BX191" s="103">
        <v>0</v>
      </c>
      <c r="BY191" s="103">
        <v>0</v>
      </c>
      <c r="BZ191" s="103">
        <v>0</v>
      </c>
      <c r="CA191" s="103">
        <v>0</v>
      </c>
      <c r="CB191" s="103">
        <v>0</v>
      </c>
      <c r="CC191" s="103">
        <v>0</v>
      </c>
      <c r="CD191" s="103">
        <v>0</v>
      </c>
      <c r="CE191" s="103">
        <f t="shared" si="195"/>
        <v>0</v>
      </c>
      <c r="CF191" s="103">
        <f t="shared" si="196"/>
        <v>0</v>
      </c>
      <c r="CG191" s="103">
        <f t="shared" si="197"/>
        <v>0</v>
      </c>
      <c r="CH191" s="91">
        <v>0</v>
      </c>
      <c r="CI191" s="91">
        <v>0</v>
      </c>
      <c r="CJ191" s="91">
        <v>0</v>
      </c>
      <c r="CK191" s="91">
        <v>0</v>
      </c>
      <c r="CL191" s="91">
        <v>0</v>
      </c>
      <c r="CM191" s="91">
        <v>0</v>
      </c>
      <c r="CN191" s="91">
        <v>0</v>
      </c>
      <c r="CO191" s="91">
        <v>0</v>
      </c>
      <c r="CP191" s="91">
        <v>0</v>
      </c>
      <c r="CQ191" s="103">
        <f t="shared" si="198"/>
        <v>2</v>
      </c>
      <c r="CR191" s="104">
        <f t="shared" si="199"/>
        <v>1.4181379848259235E-2</v>
      </c>
      <c r="CS191" s="103">
        <f t="shared" si="200"/>
        <v>0</v>
      </c>
      <c r="CT191" s="103">
        <f t="shared" si="201"/>
        <v>0</v>
      </c>
      <c r="CU191" s="103">
        <f t="shared" si="202"/>
        <v>0</v>
      </c>
      <c r="CV191" s="103">
        <f t="shared" si="203"/>
        <v>0</v>
      </c>
      <c r="CW191" s="103">
        <v>0</v>
      </c>
      <c r="CX191" s="103">
        <v>0</v>
      </c>
      <c r="CY191" s="103">
        <f t="shared" si="204"/>
        <v>0</v>
      </c>
      <c r="CZ191" s="103">
        <v>0</v>
      </c>
      <c r="DA191" s="103">
        <v>0</v>
      </c>
      <c r="DB191" s="103">
        <f t="shared" si="205"/>
        <v>0</v>
      </c>
      <c r="DC191" s="103">
        <v>0</v>
      </c>
      <c r="DD191" s="103">
        <v>0</v>
      </c>
      <c r="DE191" s="103">
        <f t="shared" si="206"/>
        <v>0</v>
      </c>
      <c r="DF191" s="103">
        <f t="shared" si="207"/>
        <v>0</v>
      </c>
      <c r="DG191" s="103">
        <f t="shared" si="208"/>
        <v>0</v>
      </c>
      <c r="DH191" s="103">
        <f t="shared" si="209"/>
        <v>0</v>
      </c>
      <c r="DI191" s="103">
        <v>0</v>
      </c>
      <c r="DJ191" s="103">
        <v>0</v>
      </c>
      <c r="DK191" s="103">
        <f t="shared" si="210"/>
        <v>0</v>
      </c>
      <c r="DL191" s="103">
        <v>0</v>
      </c>
      <c r="DM191" s="103">
        <v>0</v>
      </c>
      <c r="DN191" s="103">
        <f t="shared" si="211"/>
        <v>0</v>
      </c>
      <c r="DO191" s="103">
        <v>0</v>
      </c>
      <c r="DP191" s="103">
        <v>0</v>
      </c>
      <c r="DQ191" s="103">
        <f t="shared" si="212"/>
        <v>2</v>
      </c>
      <c r="DR191" s="103">
        <v>0</v>
      </c>
      <c r="DS191" s="103">
        <v>0</v>
      </c>
      <c r="DT191" s="103">
        <v>2</v>
      </c>
      <c r="DU191" s="103">
        <v>0</v>
      </c>
      <c r="DV191" s="105"/>
      <c r="DW191" s="105">
        <v>2622.855</v>
      </c>
      <c r="DX191" s="103">
        <v>0</v>
      </c>
      <c r="DY191" s="103">
        <v>0</v>
      </c>
      <c r="DZ191" s="103">
        <v>0</v>
      </c>
      <c r="EA191" s="103">
        <f t="shared" si="213"/>
        <v>0</v>
      </c>
      <c r="EB191" s="104">
        <f t="shared" si="186"/>
        <v>0</v>
      </c>
      <c r="EC191" s="103">
        <f t="shared" si="214"/>
        <v>0</v>
      </c>
      <c r="ED191" s="103">
        <f t="shared" si="215"/>
        <v>0</v>
      </c>
      <c r="EE191" s="103">
        <f t="shared" si="216"/>
        <v>0</v>
      </c>
      <c r="EF191" s="103">
        <v>0</v>
      </c>
      <c r="EG191" s="103">
        <v>0</v>
      </c>
      <c r="EH191" s="103">
        <v>0</v>
      </c>
      <c r="EI191" s="103">
        <v>0</v>
      </c>
      <c r="EJ191" s="103">
        <v>0</v>
      </c>
      <c r="EK191" s="103">
        <v>0</v>
      </c>
      <c r="EL191" s="103">
        <v>0</v>
      </c>
      <c r="EM191" s="103">
        <v>0</v>
      </c>
      <c r="EN191" s="103">
        <v>0</v>
      </c>
      <c r="EO191" s="103">
        <f t="shared" si="187"/>
        <v>2</v>
      </c>
      <c r="EP191" s="104">
        <f t="shared" si="188"/>
        <v>100</v>
      </c>
      <c r="EQ191" s="103">
        <v>1</v>
      </c>
      <c r="ER191" s="103">
        <f t="shared" si="217"/>
        <v>3</v>
      </c>
      <c r="ES191" s="94">
        <f t="shared" si="180"/>
        <v>300</v>
      </c>
      <c r="ET191" s="103">
        <v>2</v>
      </c>
      <c r="EU191" s="103">
        <v>1</v>
      </c>
      <c r="EV191" s="103">
        <v>0</v>
      </c>
      <c r="EW191" s="103">
        <v>0</v>
      </c>
      <c r="EX191" s="105">
        <v>582.62666666666667</v>
      </c>
      <c r="EY191" s="105">
        <v>252.39</v>
      </c>
      <c r="EZ191" s="105">
        <v>1079.99</v>
      </c>
      <c r="FA191" s="91">
        <v>0</v>
      </c>
    </row>
    <row r="192" spans="1:157" s="109" customFormat="1">
      <c r="A192" s="91" t="s">
        <v>315</v>
      </c>
      <c r="B192" s="91" t="s">
        <v>390</v>
      </c>
      <c r="C192" s="92" t="s">
        <v>33</v>
      </c>
      <c r="D192" s="93">
        <v>7418</v>
      </c>
      <c r="E192" s="93">
        <f t="shared" si="165"/>
        <v>295</v>
      </c>
      <c r="F192" s="93">
        <v>289</v>
      </c>
      <c r="G192" s="94">
        <f t="shared" si="166"/>
        <v>97.966101694915253</v>
      </c>
      <c r="H192" s="95">
        <v>6</v>
      </c>
      <c r="I192" s="96">
        <f t="shared" si="167"/>
        <v>2.0338983050847457</v>
      </c>
      <c r="J192" s="97">
        <v>271</v>
      </c>
      <c r="K192" s="96">
        <f t="shared" si="189"/>
        <v>3.6532758155837155</v>
      </c>
      <c r="L192" s="93">
        <v>2950</v>
      </c>
      <c r="M192" s="93">
        <v>1692</v>
      </c>
      <c r="N192" s="98">
        <f t="shared" si="190"/>
        <v>22.809382582906444</v>
      </c>
      <c r="O192" s="93">
        <v>915</v>
      </c>
      <c r="P192" s="93">
        <v>583</v>
      </c>
      <c r="Q192" s="94">
        <f t="shared" si="191"/>
        <v>7.8592612564033439</v>
      </c>
      <c r="R192" s="97">
        <f t="shared" si="168"/>
        <v>92</v>
      </c>
      <c r="S192" s="97">
        <v>90</v>
      </c>
      <c r="T192" s="96">
        <f t="shared" si="169"/>
        <v>97.826086956521735</v>
      </c>
      <c r="U192" s="95">
        <v>2</v>
      </c>
      <c r="V192" s="96">
        <f t="shared" si="170"/>
        <v>2.1739130434782608</v>
      </c>
      <c r="W192" s="93">
        <v>48</v>
      </c>
      <c r="X192" s="93">
        <v>0</v>
      </c>
      <c r="Y192" s="93">
        <v>80</v>
      </c>
      <c r="Z192" s="99">
        <f t="shared" si="171"/>
        <v>1.0784578053383662</v>
      </c>
      <c r="AA192" s="93">
        <v>80</v>
      </c>
      <c r="AB192" s="31">
        <v>0</v>
      </c>
      <c r="AC192" s="99">
        <f t="shared" si="172"/>
        <v>1.0784578053383662</v>
      </c>
      <c r="AD192" s="100">
        <v>89.415665476190497</v>
      </c>
      <c r="AE192" s="101">
        <v>81.176626322751304</v>
      </c>
      <c r="AF192" s="101">
        <v>615.79211111111101</v>
      </c>
      <c r="AG192" s="101">
        <v>687.89083333333303</v>
      </c>
      <c r="AH192" s="96">
        <v>7</v>
      </c>
      <c r="AI192" s="102">
        <v>8</v>
      </c>
      <c r="AJ192" s="97">
        <v>15</v>
      </c>
      <c r="AK192" s="96">
        <f t="shared" si="173"/>
        <v>16.666666666666664</v>
      </c>
      <c r="AL192" s="93">
        <v>11</v>
      </c>
      <c r="AM192" s="93">
        <v>0</v>
      </c>
      <c r="AN192" s="39">
        <f t="shared" si="181"/>
        <v>22.916666666666664</v>
      </c>
      <c r="AO192" s="93">
        <v>15</v>
      </c>
      <c r="AP192" s="99">
        <f t="shared" si="174"/>
        <v>18.75</v>
      </c>
      <c r="AQ192" s="45">
        <v>11</v>
      </c>
      <c r="AR192" s="170">
        <v>0</v>
      </c>
      <c r="AS192" s="99">
        <f t="shared" si="182"/>
        <v>13.750000000000002</v>
      </c>
      <c r="AT192" s="93">
        <v>10</v>
      </c>
      <c r="AU192" s="162">
        <f t="shared" si="183"/>
        <v>0.13480722566729578</v>
      </c>
      <c r="AV192" s="96" t="s">
        <v>456</v>
      </c>
      <c r="AW192" s="97">
        <f t="shared" si="184"/>
        <v>222</v>
      </c>
      <c r="AX192" s="97">
        <f t="shared" si="185"/>
        <v>0</v>
      </c>
      <c r="AY192" s="96">
        <f t="shared" si="175"/>
        <v>2.9927204098139661</v>
      </c>
      <c r="AZ192" s="97">
        <v>31</v>
      </c>
      <c r="BA192" s="97">
        <v>191</v>
      </c>
      <c r="BB192" s="97">
        <v>0</v>
      </c>
      <c r="BC192" s="97">
        <v>0</v>
      </c>
      <c r="BD192" s="97">
        <v>0</v>
      </c>
      <c r="BE192" s="93">
        <v>0</v>
      </c>
      <c r="BF192" s="93">
        <f t="shared" si="176"/>
        <v>189</v>
      </c>
      <c r="BG192" s="93">
        <f t="shared" si="177"/>
        <v>0</v>
      </c>
      <c r="BH192" s="93">
        <v>0</v>
      </c>
      <c r="BI192" s="93">
        <v>189</v>
      </c>
      <c r="BJ192" s="93">
        <v>0</v>
      </c>
      <c r="BK192" s="93">
        <v>0</v>
      </c>
      <c r="BL192" s="103">
        <v>0</v>
      </c>
      <c r="BM192" s="103">
        <v>0</v>
      </c>
      <c r="BN192" s="103">
        <v>155</v>
      </c>
      <c r="BO192" s="103">
        <v>0</v>
      </c>
      <c r="BP192" s="94">
        <f t="shared" si="178"/>
        <v>2.0895119978430845</v>
      </c>
      <c r="BQ192" s="140">
        <v>4</v>
      </c>
      <c r="BR192" s="94">
        <f t="shared" si="179"/>
        <v>2.5806451612903225</v>
      </c>
      <c r="BS192" s="103">
        <f t="shared" si="192"/>
        <v>0</v>
      </c>
      <c r="BT192" s="103">
        <f t="shared" si="193"/>
        <v>115</v>
      </c>
      <c r="BU192" s="103">
        <f t="shared" si="194"/>
        <v>74</v>
      </c>
      <c r="BV192" s="103">
        <v>0</v>
      </c>
      <c r="BW192" s="103">
        <v>0</v>
      </c>
      <c r="BX192" s="103">
        <v>0</v>
      </c>
      <c r="BY192" s="103">
        <v>0</v>
      </c>
      <c r="BZ192" s="103">
        <v>115</v>
      </c>
      <c r="CA192" s="103">
        <v>74</v>
      </c>
      <c r="CB192" s="103">
        <v>0</v>
      </c>
      <c r="CC192" s="103">
        <v>0</v>
      </c>
      <c r="CD192" s="103">
        <v>0</v>
      </c>
      <c r="CE192" s="103">
        <f t="shared" si="195"/>
        <v>0</v>
      </c>
      <c r="CF192" s="103">
        <f t="shared" si="196"/>
        <v>0</v>
      </c>
      <c r="CG192" s="103">
        <f t="shared" si="197"/>
        <v>0</v>
      </c>
      <c r="CH192" s="91">
        <v>0</v>
      </c>
      <c r="CI192" s="91">
        <v>0</v>
      </c>
      <c r="CJ192" s="91">
        <v>0</v>
      </c>
      <c r="CK192" s="91">
        <v>0</v>
      </c>
      <c r="CL192" s="91">
        <v>0</v>
      </c>
      <c r="CM192" s="91">
        <v>0</v>
      </c>
      <c r="CN192" s="91">
        <v>0</v>
      </c>
      <c r="CO192" s="91">
        <v>0</v>
      </c>
      <c r="CP192" s="91">
        <v>0</v>
      </c>
      <c r="CQ192" s="103">
        <f t="shared" si="198"/>
        <v>0</v>
      </c>
      <c r="CR192" s="104">
        <f t="shared" si="199"/>
        <v>0</v>
      </c>
      <c r="CS192" s="103">
        <f t="shared" si="200"/>
        <v>0</v>
      </c>
      <c r="CT192" s="103">
        <f t="shared" si="201"/>
        <v>0</v>
      </c>
      <c r="CU192" s="103">
        <f t="shared" si="202"/>
        <v>0</v>
      </c>
      <c r="CV192" s="103">
        <f t="shared" si="203"/>
        <v>0</v>
      </c>
      <c r="CW192" s="103">
        <v>0</v>
      </c>
      <c r="CX192" s="103">
        <v>0</v>
      </c>
      <c r="CY192" s="103">
        <f t="shared" si="204"/>
        <v>0</v>
      </c>
      <c r="CZ192" s="103">
        <v>0</v>
      </c>
      <c r="DA192" s="103">
        <v>0</v>
      </c>
      <c r="DB192" s="103">
        <f t="shared" si="205"/>
        <v>0</v>
      </c>
      <c r="DC192" s="103">
        <v>0</v>
      </c>
      <c r="DD192" s="103">
        <v>0</v>
      </c>
      <c r="DE192" s="103">
        <f t="shared" si="206"/>
        <v>0</v>
      </c>
      <c r="DF192" s="103">
        <f t="shared" si="207"/>
        <v>0</v>
      </c>
      <c r="DG192" s="103">
        <f t="shared" si="208"/>
        <v>0</v>
      </c>
      <c r="DH192" s="103">
        <f t="shared" si="209"/>
        <v>0</v>
      </c>
      <c r="DI192" s="103">
        <v>0</v>
      </c>
      <c r="DJ192" s="103">
        <v>0</v>
      </c>
      <c r="DK192" s="103">
        <f t="shared" si="210"/>
        <v>0</v>
      </c>
      <c r="DL192" s="103">
        <v>0</v>
      </c>
      <c r="DM192" s="103">
        <v>0</v>
      </c>
      <c r="DN192" s="103">
        <f t="shared" si="211"/>
        <v>0</v>
      </c>
      <c r="DO192" s="103">
        <v>0</v>
      </c>
      <c r="DP192" s="103">
        <v>0</v>
      </c>
      <c r="DQ192" s="103">
        <f t="shared" si="212"/>
        <v>0</v>
      </c>
      <c r="DR192" s="103">
        <v>0</v>
      </c>
      <c r="DS192" s="103">
        <v>0</v>
      </c>
      <c r="DT192" s="103">
        <v>0</v>
      </c>
      <c r="DU192" s="103">
        <v>0</v>
      </c>
      <c r="DV192" s="105"/>
      <c r="DW192" s="105"/>
      <c r="DX192" s="103">
        <v>0</v>
      </c>
      <c r="DY192" s="103">
        <v>0</v>
      </c>
      <c r="DZ192" s="103">
        <v>0</v>
      </c>
      <c r="EA192" s="103">
        <f t="shared" si="213"/>
        <v>0</v>
      </c>
      <c r="EB192" s="104" t="s">
        <v>453</v>
      </c>
      <c r="EC192" s="103">
        <f t="shared" si="214"/>
        <v>0</v>
      </c>
      <c r="ED192" s="103">
        <f t="shared" si="215"/>
        <v>0</v>
      </c>
      <c r="EE192" s="103">
        <f t="shared" si="216"/>
        <v>0</v>
      </c>
      <c r="EF192" s="103">
        <v>0</v>
      </c>
      <c r="EG192" s="103">
        <v>0</v>
      </c>
      <c r="EH192" s="103">
        <v>0</v>
      </c>
      <c r="EI192" s="103">
        <v>0</v>
      </c>
      <c r="EJ192" s="103">
        <v>0</v>
      </c>
      <c r="EK192" s="103">
        <v>0</v>
      </c>
      <c r="EL192" s="103">
        <v>0</v>
      </c>
      <c r="EM192" s="103">
        <v>0</v>
      </c>
      <c r="EN192" s="103">
        <v>0</v>
      </c>
      <c r="EO192" s="103">
        <f t="shared" si="187"/>
        <v>0</v>
      </c>
      <c r="EP192" s="104" t="s">
        <v>453</v>
      </c>
      <c r="EQ192" s="103">
        <v>9</v>
      </c>
      <c r="ER192" s="103">
        <f t="shared" si="217"/>
        <v>4</v>
      </c>
      <c r="ES192" s="94">
        <f t="shared" si="180"/>
        <v>44.444444444444443</v>
      </c>
      <c r="ET192" s="103">
        <v>2</v>
      </c>
      <c r="EU192" s="103">
        <v>0</v>
      </c>
      <c r="EV192" s="103">
        <v>2</v>
      </c>
      <c r="EW192" s="103">
        <v>0</v>
      </c>
      <c r="EX192" s="105">
        <v>638.99250000000006</v>
      </c>
      <c r="EY192" s="105">
        <v>548.51</v>
      </c>
      <c r="EZ192" s="105">
        <v>700.69</v>
      </c>
      <c r="FA192" s="91">
        <v>0</v>
      </c>
    </row>
    <row r="193" spans="1:157" s="109" customFormat="1">
      <c r="A193" s="91" t="s">
        <v>24</v>
      </c>
      <c r="B193" s="91" t="s">
        <v>390</v>
      </c>
      <c r="C193" s="92" t="s">
        <v>19</v>
      </c>
      <c r="D193" s="93">
        <v>1119</v>
      </c>
      <c r="E193" s="93">
        <f t="shared" si="165"/>
        <v>37</v>
      </c>
      <c r="F193" s="93">
        <v>36</v>
      </c>
      <c r="G193" s="94">
        <f t="shared" si="166"/>
        <v>97.297297297297305</v>
      </c>
      <c r="H193" s="95">
        <v>1</v>
      </c>
      <c r="I193" s="96">
        <f t="shared" si="167"/>
        <v>2.7027027027027026</v>
      </c>
      <c r="J193" s="97">
        <v>34</v>
      </c>
      <c r="K193" s="96">
        <f t="shared" si="189"/>
        <v>3.0384271671134941</v>
      </c>
      <c r="L193" s="93">
        <v>345</v>
      </c>
      <c r="M193" s="93">
        <v>211</v>
      </c>
      <c r="N193" s="98">
        <f t="shared" si="190"/>
        <v>18.856121537086683</v>
      </c>
      <c r="O193" s="93">
        <v>116</v>
      </c>
      <c r="P193" s="93">
        <v>67</v>
      </c>
      <c r="Q193" s="94">
        <f t="shared" si="191"/>
        <v>5.9874888293118858</v>
      </c>
      <c r="R193" s="97">
        <f t="shared" si="168"/>
        <v>22</v>
      </c>
      <c r="S193" s="97">
        <v>22</v>
      </c>
      <c r="T193" s="96">
        <f t="shared" si="169"/>
        <v>100</v>
      </c>
      <c r="U193" s="95">
        <v>0</v>
      </c>
      <c r="V193" s="96">
        <f t="shared" si="170"/>
        <v>0</v>
      </c>
      <c r="W193" s="93">
        <v>8</v>
      </c>
      <c r="X193" s="93">
        <v>0</v>
      </c>
      <c r="Y193" s="93">
        <v>19</v>
      </c>
      <c r="Z193" s="99">
        <f t="shared" si="171"/>
        <v>1.6979445933869526</v>
      </c>
      <c r="AA193" s="93">
        <v>19</v>
      </c>
      <c r="AB193" s="31">
        <v>0</v>
      </c>
      <c r="AC193" s="99">
        <f t="shared" si="172"/>
        <v>1.6979445933869526</v>
      </c>
      <c r="AD193" s="100">
        <v>70.409353007731994</v>
      </c>
      <c r="AE193" s="101">
        <v>38.8329380331678</v>
      </c>
      <c r="AF193" s="101">
        <v>385.755</v>
      </c>
      <c r="AG193" s="101">
        <v>471.17874999999998</v>
      </c>
      <c r="AH193" s="96">
        <v>8</v>
      </c>
      <c r="AI193" s="102">
        <v>13</v>
      </c>
      <c r="AJ193" s="97">
        <v>10</v>
      </c>
      <c r="AK193" s="96">
        <f t="shared" si="173"/>
        <v>45.454545454545453</v>
      </c>
      <c r="AL193" s="93">
        <v>4</v>
      </c>
      <c r="AM193" s="93">
        <v>0</v>
      </c>
      <c r="AN193" s="39">
        <f t="shared" si="181"/>
        <v>50</v>
      </c>
      <c r="AO193" s="93">
        <v>8</v>
      </c>
      <c r="AP193" s="99">
        <f t="shared" si="174"/>
        <v>42.105263157894733</v>
      </c>
      <c r="AQ193" s="45">
        <v>4</v>
      </c>
      <c r="AR193" s="170">
        <v>0</v>
      </c>
      <c r="AS193" s="99">
        <f t="shared" si="182"/>
        <v>21.052631578947366</v>
      </c>
      <c r="AT193" s="93">
        <v>4</v>
      </c>
      <c r="AU193" s="162">
        <f t="shared" si="183"/>
        <v>0.35746201966041108</v>
      </c>
      <c r="AV193" s="96" t="s">
        <v>456</v>
      </c>
      <c r="AW193" s="97">
        <f t="shared" si="184"/>
        <v>33</v>
      </c>
      <c r="AX193" s="97">
        <f t="shared" si="185"/>
        <v>0</v>
      </c>
      <c r="AY193" s="96">
        <f t="shared" si="175"/>
        <v>2.9490616621983912</v>
      </c>
      <c r="AZ193" s="97">
        <v>8</v>
      </c>
      <c r="BA193" s="97">
        <v>25</v>
      </c>
      <c r="BB193" s="97">
        <v>0</v>
      </c>
      <c r="BC193" s="97">
        <v>0</v>
      </c>
      <c r="BD193" s="97">
        <v>0</v>
      </c>
      <c r="BE193" s="93">
        <v>0</v>
      </c>
      <c r="BF193" s="93">
        <f t="shared" si="176"/>
        <v>26</v>
      </c>
      <c r="BG193" s="93">
        <f t="shared" si="177"/>
        <v>0</v>
      </c>
      <c r="BH193" s="93">
        <v>0</v>
      </c>
      <c r="BI193" s="93">
        <v>26</v>
      </c>
      <c r="BJ193" s="93">
        <v>0</v>
      </c>
      <c r="BK193" s="93">
        <v>0</v>
      </c>
      <c r="BL193" s="103">
        <v>0</v>
      </c>
      <c r="BM193" s="103">
        <v>0</v>
      </c>
      <c r="BN193" s="103">
        <v>19</v>
      </c>
      <c r="BO193" s="103">
        <v>0</v>
      </c>
      <c r="BP193" s="94">
        <f t="shared" si="178"/>
        <v>1.6979445933869526</v>
      </c>
      <c r="BQ193" s="140">
        <v>1</v>
      </c>
      <c r="BR193" s="94">
        <f t="shared" si="179"/>
        <v>5.2631578947368416</v>
      </c>
      <c r="BS193" s="103">
        <f t="shared" si="192"/>
        <v>0</v>
      </c>
      <c r="BT193" s="103">
        <f t="shared" si="193"/>
        <v>16</v>
      </c>
      <c r="BU193" s="103">
        <f t="shared" si="194"/>
        <v>10</v>
      </c>
      <c r="BV193" s="103">
        <v>0</v>
      </c>
      <c r="BW193" s="103">
        <v>0</v>
      </c>
      <c r="BX193" s="103">
        <v>0</v>
      </c>
      <c r="BY193" s="103">
        <v>0</v>
      </c>
      <c r="BZ193" s="103">
        <v>16</v>
      </c>
      <c r="CA193" s="103">
        <v>10</v>
      </c>
      <c r="CB193" s="103">
        <v>0</v>
      </c>
      <c r="CC193" s="103">
        <v>0</v>
      </c>
      <c r="CD193" s="103">
        <v>0</v>
      </c>
      <c r="CE193" s="103">
        <f t="shared" si="195"/>
        <v>0</v>
      </c>
      <c r="CF193" s="103">
        <f t="shared" si="196"/>
        <v>0</v>
      </c>
      <c r="CG193" s="103">
        <f t="shared" si="197"/>
        <v>0</v>
      </c>
      <c r="CH193" s="91">
        <v>0</v>
      </c>
      <c r="CI193" s="91">
        <v>0</v>
      </c>
      <c r="CJ193" s="91">
        <v>0</v>
      </c>
      <c r="CK193" s="91">
        <v>0</v>
      </c>
      <c r="CL193" s="91">
        <v>0</v>
      </c>
      <c r="CM193" s="91">
        <v>0</v>
      </c>
      <c r="CN193" s="91">
        <v>0</v>
      </c>
      <c r="CO193" s="91">
        <v>0</v>
      </c>
      <c r="CP193" s="91">
        <v>0</v>
      </c>
      <c r="CQ193" s="103">
        <f t="shared" si="198"/>
        <v>0</v>
      </c>
      <c r="CR193" s="104">
        <f t="shared" si="199"/>
        <v>0</v>
      </c>
      <c r="CS193" s="103">
        <f t="shared" si="200"/>
        <v>0</v>
      </c>
      <c r="CT193" s="103">
        <f t="shared" si="201"/>
        <v>0</v>
      </c>
      <c r="CU193" s="103">
        <f t="shared" si="202"/>
        <v>0</v>
      </c>
      <c r="CV193" s="103">
        <f t="shared" si="203"/>
        <v>0</v>
      </c>
      <c r="CW193" s="103">
        <v>0</v>
      </c>
      <c r="CX193" s="103">
        <v>0</v>
      </c>
      <c r="CY193" s="103">
        <f t="shared" si="204"/>
        <v>0</v>
      </c>
      <c r="CZ193" s="103">
        <v>0</v>
      </c>
      <c r="DA193" s="103">
        <v>0</v>
      </c>
      <c r="DB193" s="103">
        <f t="shared" si="205"/>
        <v>0</v>
      </c>
      <c r="DC193" s="103">
        <v>0</v>
      </c>
      <c r="DD193" s="103">
        <v>0</v>
      </c>
      <c r="DE193" s="103">
        <f t="shared" si="206"/>
        <v>0</v>
      </c>
      <c r="DF193" s="103">
        <f t="shared" si="207"/>
        <v>0</v>
      </c>
      <c r="DG193" s="103">
        <f t="shared" si="208"/>
        <v>0</v>
      </c>
      <c r="DH193" s="103">
        <f t="shared" si="209"/>
        <v>0</v>
      </c>
      <c r="DI193" s="103">
        <v>0</v>
      </c>
      <c r="DJ193" s="103">
        <v>0</v>
      </c>
      <c r="DK193" s="103">
        <f t="shared" si="210"/>
        <v>0</v>
      </c>
      <c r="DL193" s="103">
        <v>0</v>
      </c>
      <c r="DM193" s="103">
        <v>0</v>
      </c>
      <c r="DN193" s="103">
        <f t="shared" si="211"/>
        <v>0</v>
      </c>
      <c r="DO193" s="103">
        <v>0</v>
      </c>
      <c r="DP193" s="103">
        <v>0</v>
      </c>
      <c r="DQ193" s="103">
        <f t="shared" si="212"/>
        <v>0</v>
      </c>
      <c r="DR193" s="103">
        <v>0</v>
      </c>
      <c r="DS193" s="103">
        <v>0</v>
      </c>
      <c r="DT193" s="103">
        <v>0</v>
      </c>
      <c r="DU193" s="103">
        <v>0</v>
      </c>
      <c r="DV193" s="105"/>
      <c r="DW193" s="105"/>
      <c r="DX193" s="103">
        <v>0</v>
      </c>
      <c r="DY193" s="103">
        <v>0</v>
      </c>
      <c r="DZ193" s="103">
        <v>0</v>
      </c>
      <c r="EA193" s="103">
        <f t="shared" si="213"/>
        <v>0</v>
      </c>
      <c r="EB193" s="104" t="s">
        <v>453</v>
      </c>
      <c r="EC193" s="103">
        <f t="shared" si="214"/>
        <v>0</v>
      </c>
      <c r="ED193" s="103">
        <f t="shared" si="215"/>
        <v>0</v>
      </c>
      <c r="EE193" s="103">
        <f t="shared" si="216"/>
        <v>0</v>
      </c>
      <c r="EF193" s="103">
        <v>0</v>
      </c>
      <c r="EG193" s="103">
        <v>0</v>
      </c>
      <c r="EH193" s="103">
        <v>0</v>
      </c>
      <c r="EI193" s="103">
        <v>0</v>
      </c>
      <c r="EJ193" s="103">
        <v>0</v>
      </c>
      <c r="EK193" s="103">
        <v>0</v>
      </c>
      <c r="EL193" s="103">
        <v>0</v>
      </c>
      <c r="EM193" s="103">
        <v>0</v>
      </c>
      <c r="EN193" s="103">
        <v>0</v>
      </c>
      <c r="EO193" s="103">
        <f t="shared" si="187"/>
        <v>0</v>
      </c>
      <c r="EP193" s="104" t="s">
        <v>453</v>
      </c>
      <c r="EQ193" s="103">
        <v>3</v>
      </c>
      <c r="ER193" s="103">
        <f t="shared" si="217"/>
        <v>1</v>
      </c>
      <c r="ES193" s="94">
        <f t="shared" si="180"/>
        <v>33.333333333333329</v>
      </c>
      <c r="ET193" s="103">
        <v>1</v>
      </c>
      <c r="EU193" s="103">
        <v>0</v>
      </c>
      <c r="EV193" s="103">
        <v>0</v>
      </c>
      <c r="EW193" s="103">
        <v>0</v>
      </c>
      <c r="EX193" s="105">
        <v>1880.2</v>
      </c>
      <c r="EY193" s="105">
        <v>1880.2</v>
      </c>
      <c r="EZ193" s="105">
        <v>1880.2</v>
      </c>
      <c r="FA193" s="91">
        <v>0</v>
      </c>
    </row>
    <row r="194" spans="1:157" s="109" customFormat="1">
      <c r="A194" s="46" t="s">
        <v>24</v>
      </c>
      <c r="B194" s="26" t="s">
        <v>29</v>
      </c>
      <c r="C194" s="29" t="s">
        <v>19</v>
      </c>
      <c r="D194" s="33">
        <v>11</v>
      </c>
      <c r="E194" s="33">
        <f t="shared" si="165"/>
        <v>0</v>
      </c>
      <c r="F194" s="33">
        <v>0</v>
      </c>
      <c r="G194" s="37" t="s">
        <v>453</v>
      </c>
      <c r="H194" s="32">
        <v>0</v>
      </c>
      <c r="I194" s="35" t="s">
        <v>453</v>
      </c>
      <c r="J194" s="32">
        <v>0</v>
      </c>
      <c r="K194" s="30">
        <f t="shared" si="189"/>
        <v>0</v>
      </c>
      <c r="L194" s="33">
        <v>1</v>
      </c>
      <c r="M194" s="33">
        <v>1</v>
      </c>
      <c r="N194" s="90">
        <f t="shared" si="190"/>
        <v>9.0909090909090917</v>
      </c>
      <c r="O194" s="33">
        <v>0</v>
      </c>
      <c r="P194" s="33">
        <v>0</v>
      </c>
      <c r="Q194" s="34">
        <f t="shared" si="191"/>
        <v>0</v>
      </c>
      <c r="R194" s="32">
        <f t="shared" si="168"/>
        <v>0</v>
      </c>
      <c r="S194" s="32">
        <v>0</v>
      </c>
      <c r="T194" s="35" t="s">
        <v>453</v>
      </c>
      <c r="U194" s="32">
        <v>0</v>
      </c>
      <c r="V194" s="35" t="s">
        <v>453</v>
      </c>
      <c r="W194" s="33">
        <v>0</v>
      </c>
      <c r="X194" s="33">
        <v>0</v>
      </c>
      <c r="Y194" s="33">
        <v>0</v>
      </c>
      <c r="Z194" s="39">
        <f t="shared" si="171"/>
        <v>0</v>
      </c>
      <c r="AA194" s="33">
        <v>0</v>
      </c>
      <c r="AB194" s="31">
        <v>0</v>
      </c>
      <c r="AC194" s="39">
        <f t="shared" si="172"/>
        <v>0</v>
      </c>
      <c r="AD194" s="111"/>
      <c r="AE194" s="38"/>
      <c r="AF194" s="38"/>
      <c r="AG194" s="38"/>
      <c r="AH194" s="30"/>
      <c r="AI194" s="40"/>
      <c r="AJ194" s="41">
        <v>0</v>
      </c>
      <c r="AK194" s="35" t="s">
        <v>453</v>
      </c>
      <c r="AL194" s="31">
        <v>0</v>
      </c>
      <c r="AM194" s="31">
        <v>0</v>
      </c>
      <c r="AN194" s="44" t="s">
        <v>453</v>
      </c>
      <c r="AO194" s="31">
        <v>0</v>
      </c>
      <c r="AP194" s="44" t="s">
        <v>453</v>
      </c>
      <c r="AQ194" s="45">
        <v>0</v>
      </c>
      <c r="AR194" s="169">
        <v>0</v>
      </c>
      <c r="AS194" s="44" t="s">
        <v>453</v>
      </c>
      <c r="AT194" s="31">
        <v>0</v>
      </c>
      <c r="AU194" s="157">
        <f t="shared" si="183"/>
        <v>0</v>
      </c>
      <c r="AV194" s="96" t="s">
        <v>456</v>
      </c>
      <c r="AW194" s="41">
        <f t="shared" si="184"/>
        <v>0</v>
      </c>
      <c r="AX194" s="41">
        <f t="shared" si="185"/>
        <v>0</v>
      </c>
      <c r="AY194" s="30">
        <f t="shared" si="175"/>
        <v>0</v>
      </c>
      <c r="AZ194" s="41">
        <v>0</v>
      </c>
      <c r="BA194" s="41">
        <v>0</v>
      </c>
      <c r="BB194" s="41">
        <v>0</v>
      </c>
      <c r="BC194" s="41">
        <v>0</v>
      </c>
      <c r="BD194" s="41">
        <v>0</v>
      </c>
      <c r="BE194" s="31">
        <v>0</v>
      </c>
      <c r="BF194" s="31">
        <f t="shared" si="176"/>
        <v>0</v>
      </c>
      <c r="BG194" s="31">
        <f t="shared" si="177"/>
        <v>0</v>
      </c>
      <c r="BH194" s="31">
        <v>0</v>
      </c>
      <c r="BI194" s="31">
        <v>0</v>
      </c>
      <c r="BJ194" s="31">
        <v>0</v>
      </c>
      <c r="BK194" s="31">
        <v>0</v>
      </c>
      <c r="BL194" s="45">
        <v>0</v>
      </c>
      <c r="BM194" s="45">
        <v>0</v>
      </c>
      <c r="BN194" s="45">
        <v>0</v>
      </c>
      <c r="BO194" s="45">
        <v>0</v>
      </c>
      <c r="BP194" s="34">
        <f t="shared" si="178"/>
        <v>0</v>
      </c>
      <c r="BQ194" s="141">
        <v>0</v>
      </c>
      <c r="BR194" s="94" t="s">
        <v>453</v>
      </c>
      <c r="BS194" s="45">
        <f t="shared" si="192"/>
        <v>0</v>
      </c>
      <c r="BT194" s="45">
        <f t="shared" si="193"/>
        <v>0</v>
      </c>
      <c r="BU194" s="45">
        <f t="shared" si="194"/>
        <v>0</v>
      </c>
      <c r="BV194" s="45">
        <v>0</v>
      </c>
      <c r="BW194" s="45">
        <v>0</v>
      </c>
      <c r="BX194" s="45">
        <v>0</v>
      </c>
      <c r="BY194" s="45">
        <v>0</v>
      </c>
      <c r="BZ194" s="45">
        <v>0</v>
      </c>
      <c r="CA194" s="45">
        <v>0</v>
      </c>
      <c r="CB194" s="45">
        <v>0</v>
      </c>
      <c r="CC194" s="45">
        <v>0</v>
      </c>
      <c r="CD194" s="45">
        <v>0</v>
      </c>
      <c r="CE194" s="45">
        <f t="shared" si="195"/>
        <v>0</v>
      </c>
      <c r="CF194" s="45">
        <f t="shared" si="196"/>
        <v>0</v>
      </c>
      <c r="CG194" s="45">
        <f t="shared" si="197"/>
        <v>0</v>
      </c>
      <c r="CH194" s="45">
        <v>0</v>
      </c>
      <c r="CI194" s="45">
        <v>0</v>
      </c>
      <c r="CJ194" s="45">
        <v>0</v>
      </c>
      <c r="CK194" s="45">
        <v>0</v>
      </c>
      <c r="CL194" s="45">
        <v>0</v>
      </c>
      <c r="CM194" s="45">
        <v>0</v>
      </c>
      <c r="CN194" s="45">
        <v>0</v>
      </c>
      <c r="CO194" s="45">
        <v>0</v>
      </c>
      <c r="CP194" s="45">
        <v>0</v>
      </c>
      <c r="CQ194" s="45">
        <f t="shared" si="198"/>
        <v>0</v>
      </c>
      <c r="CR194" s="47">
        <f t="shared" si="199"/>
        <v>0</v>
      </c>
      <c r="CS194" s="45">
        <f t="shared" si="200"/>
        <v>0</v>
      </c>
      <c r="CT194" s="45">
        <f t="shared" si="201"/>
        <v>0</v>
      </c>
      <c r="CU194" s="45">
        <f t="shared" si="202"/>
        <v>0</v>
      </c>
      <c r="CV194" s="45">
        <f t="shared" si="203"/>
        <v>0</v>
      </c>
      <c r="CW194" s="45">
        <v>0</v>
      </c>
      <c r="CX194" s="45">
        <v>0</v>
      </c>
      <c r="CY194" s="45">
        <f t="shared" si="204"/>
        <v>0</v>
      </c>
      <c r="CZ194" s="45">
        <v>0</v>
      </c>
      <c r="DA194" s="45">
        <v>0</v>
      </c>
      <c r="DB194" s="45">
        <f t="shared" si="205"/>
        <v>0</v>
      </c>
      <c r="DC194" s="45">
        <v>0</v>
      </c>
      <c r="DD194" s="45">
        <v>0</v>
      </c>
      <c r="DE194" s="45">
        <f t="shared" si="206"/>
        <v>0</v>
      </c>
      <c r="DF194" s="45">
        <f t="shared" si="207"/>
        <v>0</v>
      </c>
      <c r="DG194" s="45">
        <f t="shared" si="208"/>
        <v>0</v>
      </c>
      <c r="DH194" s="45">
        <f t="shared" si="209"/>
        <v>0</v>
      </c>
      <c r="DI194" s="45">
        <v>0</v>
      </c>
      <c r="DJ194" s="45">
        <v>0</v>
      </c>
      <c r="DK194" s="45">
        <f t="shared" si="210"/>
        <v>0</v>
      </c>
      <c r="DL194" s="45">
        <v>0</v>
      </c>
      <c r="DM194" s="45">
        <v>0</v>
      </c>
      <c r="DN194" s="45">
        <f t="shared" si="211"/>
        <v>0</v>
      </c>
      <c r="DO194" s="45">
        <v>0</v>
      </c>
      <c r="DP194" s="45">
        <v>0</v>
      </c>
      <c r="DQ194" s="45">
        <f t="shared" si="212"/>
        <v>0</v>
      </c>
      <c r="DR194" s="45">
        <v>0</v>
      </c>
      <c r="DS194" s="45">
        <v>0</v>
      </c>
      <c r="DT194" s="45">
        <v>0</v>
      </c>
      <c r="DU194" s="45">
        <v>0</v>
      </c>
      <c r="DV194" s="48"/>
      <c r="DW194" s="48"/>
      <c r="DX194" s="45">
        <v>0</v>
      </c>
      <c r="DY194" s="45">
        <v>0</v>
      </c>
      <c r="DZ194" s="45">
        <v>0</v>
      </c>
      <c r="EA194" s="45">
        <f t="shared" si="213"/>
        <v>0</v>
      </c>
      <c r="EB194" s="106" t="s">
        <v>453</v>
      </c>
      <c r="EC194" s="45">
        <f t="shared" si="214"/>
        <v>0</v>
      </c>
      <c r="ED194" s="45">
        <f t="shared" si="215"/>
        <v>0</v>
      </c>
      <c r="EE194" s="45">
        <f t="shared" si="216"/>
        <v>0</v>
      </c>
      <c r="EF194" s="45">
        <v>0</v>
      </c>
      <c r="EG194" s="45">
        <v>0</v>
      </c>
      <c r="EH194" s="45">
        <v>0</v>
      </c>
      <c r="EI194" s="45">
        <v>0</v>
      </c>
      <c r="EJ194" s="45">
        <v>0</v>
      </c>
      <c r="EK194" s="45">
        <v>0</v>
      </c>
      <c r="EL194" s="45">
        <v>0</v>
      </c>
      <c r="EM194" s="45">
        <v>0</v>
      </c>
      <c r="EN194" s="45">
        <v>0</v>
      </c>
      <c r="EO194" s="45">
        <f t="shared" si="187"/>
        <v>0</v>
      </c>
      <c r="EP194" s="106" t="s">
        <v>453</v>
      </c>
      <c r="EQ194" s="45">
        <v>0</v>
      </c>
      <c r="ER194" s="45">
        <f t="shared" si="217"/>
        <v>0</v>
      </c>
      <c r="ES194" s="37" t="s">
        <v>453</v>
      </c>
      <c r="ET194" s="45">
        <v>0</v>
      </c>
      <c r="EU194" s="45">
        <v>0</v>
      </c>
      <c r="EV194" s="45">
        <v>0</v>
      </c>
      <c r="EW194" s="45">
        <v>0</v>
      </c>
      <c r="EX194" s="48"/>
      <c r="EY194" s="48"/>
      <c r="EZ194" s="48"/>
      <c r="FA194" s="46">
        <v>0</v>
      </c>
    </row>
    <row r="195" spans="1:157" s="109" customFormat="1">
      <c r="A195" s="26" t="s">
        <v>416</v>
      </c>
      <c r="B195" s="26" t="s">
        <v>438</v>
      </c>
      <c r="C195" s="29" t="s">
        <v>32</v>
      </c>
      <c r="D195" s="31">
        <v>3733</v>
      </c>
      <c r="E195" s="31">
        <f t="shared" si="165"/>
        <v>8</v>
      </c>
      <c r="F195" s="31">
        <v>8</v>
      </c>
      <c r="G195" s="34">
        <f t="shared" si="166"/>
        <v>100</v>
      </c>
      <c r="H195" s="32">
        <v>0</v>
      </c>
      <c r="I195" s="30">
        <f t="shared" si="167"/>
        <v>0</v>
      </c>
      <c r="J195" s="41">
        <v>8</v>
      </c>
      <c r="K195" s="30">
        <f t="shared" si="189"/>
        <v>0.21430484864720067</v>
      </c>
      <c r="L195" s="31">
        <v>924</v>
      </c>
      <c r="M195" s="31">
        <v>602</v>
      </c>
      <c r="N195" s="90">
        <f t="shared" si="190"/>
        <v>16.126439860701851</v>
      </c>
      <c r="O195" s="31">
        <v>272</v>
      </c>
      <c r="P195" s="31">
        <v>196</v>
      </c>
      <c r="Q195" s="34">
        <f t="shared" si="191"/>
        <v>5.2504687918564157</v>
      </c>
      <c r="R195" s="41">
        <f t="shared" si="168"/>
        <v>45</v>
      </c>
      <c r="S195" s="41">
        <v>45</v>
      </c>
      <c r="T195" s="30">
        <f t="shared" si="169"/>
        <v>100</v>
      </c>
      <c r="U195" s="32">
        <v>0</v>
      </c>
      <c r="V195" s="30">
        <f t="shared" si="170"/>
        <v>0</v>
      </c>
      <c r="W195" s="31">
        <v>6</v>
      </c>
      <c r="X195" s="31">
        <v>0</v>
      </c>
      <c r="Y195" s="31">
        <v>33</v>
      </c>
      <c r="Z195" s="39">
        <f t="shared" si="171"/>
        <v>0.88400750066970257</v>
      </c>
      <c r="AA195" s="31">
        <v>33</v>
      </c>
      <c r="AB195" s="31">
        <v>0</v>
      </c>
      <c r="AC195" s="39">
        <f t="shared" si="172"/>
        <v>0.88400750066970257</v>
      </c>
      <c r="AD195" s="42">
        <v>50.274126738794401</v>
      </c>
      <c r="AE195" s="38">
        <v>32.376010101010102</v>
      </c>
      <c r="AF195" s="38">
        <v>669.66435897435895</v>
      </c>
      <c r="AG195" s="38">
        <v>1068.4083333333299</v>
      </c>
      <c r="AH195" s="30">
        <v>11.5128205128205</v>
      </c>
      <c r="AI195" s="40">
        <v>33</v>
      </c>
      <c r="AJ195" s="41">
        <v>13</v>
      </c>
      <c r="AK195" s="30">
        <f t="shared" si="173"/>
        <v>28.888888888888886</v>
      </c>
      <c r="AL195" s="31">
        <v>3</v>
      </c>
      <c r="AM195" s="31">
        <v>0</v>
      </c>
      <c r="AN195" s="39">
        <f t="shared" si="181"/>
        <v>50</v>
      </c>
      <c r="AO195" s="31">
        <v>11</v>
      </c>
      <c r="AP195" s="39">
        <f t="shared" si="174"/>
        <v>33.333333333333329</v>
      </c>
      <c r="AQ195" s="45">
        <v>3</v>
      </c>
      <c r="AR195" s="169">
        <v>0</v>
      </c>
      <c r="AS195" s="39">
        <f t="shared" si="182"/>
        <v>9.0909090909090917</v>
      </c>
      <c r="AT195" s="31">
        <v>8</v>
      </c>
      <c r="AU195" s="156">
        <f t="shared" si="183"/>
        <v>0.21430484864720067</v>
      </c>
      <c r="AV195" s="96" t="s">
        <v>456</v>
      </c>
      <c r="AW195" s="41">
        <f t="shared" si="184"/>
        <v>16</v>
      </c>
      <c r="AX195" s="41">
        <f t="shared" si="185"/>
        <v>0</v>
      </c>
      <c r="AY195" s="30">
        <f t="shared" si="175"/>
        <v>0.42860969729440135</v>
      </c>
      <c r="AZ195" s="41">
        <v>0</v>
      </c>
      <c r="BA195" s="41">
        <v>16</v>
      </c>
      <c r="BB195" s="41">
        <v>0</v>
      </c>
      <c r="BC195" s="41">
        <v>0</v>
      </c>
      <c r="BD195" s="41">
        <v>0</v>
      </c>
      <c r="BE195" s="31">
        <v>0</v>
      </c>
      <c r="BF195" s="31">
        <f t="shared" si="176"/>
        <v>16</v>
      </c>
      <c r="BG195" s="31">
        <f t="shared" si="177"/>
        <v>0</v>
      </c>
      <c r="BH195" s="31">
        <v>0</v>
      </c>
      <c r="BI195" s="31">
        <v>16</v>
      </c>
      <c r="BJ195" s="31">
        <v>0</v>
      </c>
      <c r="BK195" s="31">
        <v>0</v>
      </c>
      <c r="BL195" s="45">
        <v>0</v>
      </c>
      <c r="BM195" s="45">
        <v>0</v>
      </c>
      <c r="BN195" s="45">
        <v>12</v>
      </c>
      <c r="BO195" s="45">
        <v>0</v>
      </c>
      <c r="BP195" s="34">
        <f t="shared" si="178"/>
        <v>0.32145727297080096</v>
      </c>
      <c r="BQ195" s="134">
        <v>2</v>
      </c>
      <c r="BR195" s="94">
        <f t="shared" si="179"/>
        <v>16.666666666666664</v>
      </c>
      <c r="BS195" s="45">
        <f t="shared" si="192"/>
        <v>0</v>
      </c>
      <c r="BT195" s="45">
        <f t="shared" si="193"/>
        <v>16</v>
      </c>
      <c r="BU195" s="45">
        <f t="shared" si="194"/>
        <v>0</v>
      </c>
      <c r="BV195" s="45">
        <v>0</v>
      </c>
      <c r="BW195" s="45">
        <v>0</v>
      </c>
      <c r="BX195" s="45">
        <v>0</v>
      </c>
      <c r="BY195" s="45">
        <v>0</v>
      </c>
      <c r="BZ195" s="45">
        <v>16</v>
      </c>
      <c r="CA195" s="45">
        <v>0</v>
      </c>
      <c r="CB195" s="45">
        <v>0</v>
      </c>
      <c r="CC195" s="45">
        <v>0</v>
      </c>
      <c r="CD195" s="45">
        <v>0</v>
      </c>
      <c r="CE195" s="45">
        <f t="shared" si="195"/>
        <v>0</v>
      </c>
      <c r="CF195" s="45">
        <f t="shared" si="196"/>
        <v>0</v>
      </c>
      <c r="CG195" s="45">
        <f t="shared" si="197"/>
        <v>0</v>
      </c>
      <c r="CH195" s="46">
        <v>0</v>
      </c>
      <c r="CI195" s="46">
        <v>0</v>
      </c>
      <c r="CJ195" s="46">
        <v>0</v>
      </c>
      <c r="CK195" s="46">
        <v>0</v>
      </c>
      <c r="CL195" s="46">
        <v>0</v>
      </c>
      <c r="CM195" s="46">
        <v>0</v>
      </c>
      <c r="CN195" s="46">
        <v>0</v>
      </c>
      <c r="CO195" s="46">
        <v>0</v>
      </c>
      <c r="CP195" s="46">
        <v>0</v>
      </c>
      <c r="CQ195" s="45">
        <f t="shared" si="198"/>
        <v>0</v>
      </c>
      <c r="CR195" s="47">
        <f t="shared" si="199"/>
        <v>0</v>
      </c>
      <c r="CS195" s="45">
        <f t="shared" si="200"/>
        <v>0</v>
      </c>
      <c r="CT195" s="45">
        <f t="shared" si="201"/>
        <v>0</v>
      </c>
      <c r="CU195" s="45">
        <f t="shared" si="202"/>
        <v>0</v>
      </c>
      <c r="CV195" s="45">
        <f t="shared" si="203"/>
        <v>0</v>
      </c>
      <c r="CW195" s="45">
        <v>0</v>
      </c>
      <c r="CX195" s="45">
        <v>0</v>
      </c>
      <c r="CY195" s="45">
        <f t="shared" si="204"/>
        <v>0</v>
      </c>
      <c r="CZ195" s="45">
        <v>0</v>
      </c>
      <c r="DA195" s="45">
        <v>0</v>
      </c>
      <c r="DB195" s="45">
        <f t="shared" si="205"/>
        <v>0</v>
      </c>
      <c r="DC195" s="45">
        <v>0</v>
      </c>
      <c r="DD195" s="45">
        <v>0</v>
      </c>
      <c r="DE195" s="45">
        <f t="shared" si="206"/>
        <v>0</v>
      </c>
      <c r="DF195" s="45">
        <f t="shared" si="207"/>
        <v>0</v>
      </c>
      <c r="DG195" s="45">
        <f t="shared" si="208"/>
        <v>0</v>
      </c>
      <c r="DH195" s="45">
        <f t="shared" si="209"/>
        <v>0</v>
      </c>
      <c r="DI195" s="45">
        <v>0</v>
      </c>
      <c r="DJ195" s="45">
        <v>0</v>
      </c>
      <c r="DK195" s="45">
        <f t="shared" si="210"/>
        <v>0</v>
      </c>
      <c r="DL195" s="45">
        <v>0</v>
      </c>
      <c r="DM195" s="45">
        <v>0</v>
      </c>
      <c r="DN195" s="45">
        <f t="shared" si="211"/>
        <v>0</v>
      </c>
      <c r="DO195" s="45">
        <v>0</v>
      </c>
      <c r="DP195" s="45">
        <v>0</v>
      </c>
      <c r="DQ195" s="45">
        <f t="shared" si="212"/>
        <v>0</v>
      </c>
      <c r="DR195" s="45">
        <v>0</v>
      </c>
      <c r="DS195" s="45">
        <v>0</v>
      </c>
      <c r="DT195" s="45">
        <v>0</v>
      </c>
      <c r="DU195" s="45">
        <v>0</v>
      </c>
      <c r="DV195" s="48"/>
      <c r="DW195" s="48"/>
      <c r="DX195" s="45">
        <v>0</v>
      </c>
      <c r="DY195" s="45">
        <v>0</v>
      </c>
      <c r="DZ195" s="45">
        <v>0</v>
      </c>
      <c r="EA195" s="45">
        <f t="shared" si="213"/>
        <v>0</v>
      </c>
      <c r="EB195" s="106" t="s">
        <v>453</v>
      </c>
      <c r="EC195" s="45">
        <f t="shared" si="214"/>
        <v>0</v>
      </c>
      <c r="ED195" s="45">
        <f t="shared" si="215"/>
        <v>0</v>
      </c>
      <c r="EE195" s="45">
        <f t="shared" si="216"/>
        <v>0</v>
      </c>
      <c r="EF195" s="45">
        <v>0</v>
      </c>
      <c r="EG195" s="45">
        <v>0</v>
      </c>
      <c r="EH195" s="45">
        <v>0</v>
      </c>
      <c r="EI195" s="45">
        <v>0</v>
      </c>
      <c r="EJ195" s="45">
        <v>0</v>
      </c>
      <c r="EK195" s="45">
        <v>0</v>
      </c>
      <c r="EL195" s="45">
        <v>0</v>
      </c>
      <c r="EM195" s="45">
        <v>0</v>
      </c>
      <c r="EN195" s="45">
        <v>0</v>
      </c>
      <c r="EO195" s="45">
        <f t="shared" si="187"/>
        <v>0</v>
      </c>
      <c r="EP195" s="106" t="s">
        <v>453</v>
      </c>
      <c r="EQ195" s="45">
        <v>3</v>
      </c>
      <c r="ER195" s="45">
        <f t="shared" si="217"/>
        <v>1</v>
      </c>
      <c r="ES195" s="34">
        <f t="shared" si="180"/>
        <v>33.333333333333329</v>
      </c>
      <c r="ET195" s="45">
        <v>0</v>
      </c>
      <c r="EU195" s="45">
        <v>0</v>
      </c>
      <c r="EV195" s="45">
        <v>1</v>
      </c>
      <c r="EW195" s="45">
        <v>0</v>
      </c>
      <c r="EX195" s="48">
        <v>219.32941862510998</v>
      </c>
      <c r="EY195" s="48">
        <v>219.32941862510998</v>
      </c>
      <c r="EZ195" s="48">
        <v>219.32941862510998</v>
      </c>
      <c r="FA195" s="46">
        <v>0</v>
      </c>
    </row>
    <row r="196" spans="1:157" s="109" customFormat="1">
      <c r="A196" s="91" t="s">
        <v>316</v>
      </c>
      <c r="B196" s="91" t="s">
        <v>390</v>
      </c>
      <c r="C196" s="92" t="s">
        <v>33</v>
      </c>
      <c r="D196" s="93">
        <v>5422</v>
      </c>
      <c r="E196" s="93">
        <f t="shared" si="165"/>
        <v>115</v>
      </c>
      <c r="F196" s="93">
        <v>114</v>
      </c>
      <c r="G196" s="94">
        <f t="shared" si="166"/>
        <v>99.130434782608702</v>
      </c>
      <c r="H196" s="95">
        <v>1</v>
      </c>
      <c r="I196" s="96">
        <f t="shared" si="167"/>
        <v>0.86956521739130432</v>
      </c>
      <c r="J196" s="97">
        <v>109</v>
      </c>
      <c r="K196" s="96">
        <f t="shared" si="189"/>
        <v>2.0103282921431207</v>
      </c>
      <c r="L196" s="93">
        <v>1918</v>
      </c>
      <c r="M196" s="93">
        <v>1146</v>
      </c>
      <c r="N196" s="98">
        <f t="shared" si="190"/>
        <v>21.136112135743268</v>
      </c>
      <c r="O196" s="93">
        <v>528</v>
      </c>
      <c r="P196" s="93">
        <v>346</v>
      </c>
      <c r="Q196" s="94">
        <f t="shared" si="191"/>
        <v>6.3814090741423826</v>
      </c>
      <c r="R196" s="97">
        <f t="shared" si="168"/>
        <v>29</v>
      </c>
      <c r="S196" s="97">
        <v>27</v>
      </c>
      <c r="T196" s="96">
        <f t="shared" si="169"/>
        <v>93.103448275862064</v>
      </c>
      <c r="U196" s="95">
        <v>2</v>
      </c>
      <c r="V196" s="96">
        <f t="shared" si="170"/>
        <v>6.8965517241379306</v>
      </c>
      <c r="W196" s="93">
        <v>7</v>
      </c>
      <c r="X196" s="93">
        <v>0</v>
      </c>
      <c r="Y196" s="93">
        <v>26</v>
      </c>
      <c r="Z196" s="99">
        <f t="shared" si="171"/>
        <v>0.47952784950202876</v>
      </c>
      <c r="AA196" s="93">
        <v>26</v>
      </c>
      <c r="AB196" s="31">
        <v>0</v>
      </c>
      <c r="AC196" s="99">
        <f t="shared" si="172"/>
        <v>0.47952784950202876</v>
      </c>
      <c r="AD196" s="100">
        <v>104.836582123638</v>
      </c>
      <c r="AE196" s="101">
        <v>142.09025396825399</v>
      </c>
      <c r="AF196" s="101">
        <v>603.88370370370399</v>
      </c>
      <c r="AG196" s="101">
        <v>1096.09428571429</v>
      </c>
      <c r="AH196" s="96">
        <v>6</v>
      </c>
      <c r="AI196" s="102">
        <v>9</v>
      </c>
      <c r="AJ196" s="97">
        <v>6</v>
      </c>
      <c r="AK196" s="96">
        <f t="shared" si="173"/>
        <v>22.222222222222221</v>
      </c>
      <c r="AL196" s="93">
        <v>4</v>
      </c>
      <c r="AM196" s="93">
        <v>0</v>
      </c>
      <c r="AN196" s="39">
        <f t="shared" si="181"/>
        <v>57.142857142857139</v>
      </c>
      <c r="AO196" s="93">
        <v>6</v>
      </c>
      <c r="AP196" s="99">
        <f t="shared" si="174"/>
        <v>23.076923076923077</v>
      </c>
      <c r="AQ196" s="45">
        <v>4</v>
      </c>
      <c r="AR196" s="170">
        <v>0</v>
      </c>
      <c r="AS196" s="99">
        <f t="shared" si="182"/>
        <v>15.384615384615385</v>
      </c>
      <c r="AT196" s="93">
        <v>1</v>
      </c>
      <c r="AU196" s="162">
        <f t="shared" si="183"/>
        <v>1.8443378827001106E-2</v>
      </c>
      <c r="AV196" s="96" t="s">
        <v>456</v>
      </c>
      <c r="AW196" s="97">
        <f t="shared" si="184"/>
        <v>77</v>
      </c>
      <c r="AX196" s="97">
        <f t="shared" si="185"/>
        <v>0</v>
      </c>
      <c r="AY196" s="96">
        <f t="shared" si="175"/>
        <v>1.4201401696790852</v>
      </c>
      <c r="AZ196" s="97">
        <v>6</v>
      </c>
      <c r="BA196" s="97">
        <v>71</v>
      </c>
      <c r="BB196" s="97">
        <v>0</v>
      </c>
      <c r="BC196" s="97">
        <v>0</v>
      </c>
      <c r="BD196" s="97">
        <v>0</v>
      </c>
      <c r="BE196" s="93">
        <v>0</v>
      </c>
      <c r="BF196" s="93">
        <f t="shared" si="176"/>
        <v>72</v>
      </c>
      <c r="BG196" s="93">
        <f t="shared" si="177"/>
        <v>0</v>
      </c>
      <c r="BH196" s="93">
        <v>0</v>
      </c>
      <c r="BI196" s="93">
        <v>72</v>
      </c>
      <c r="BJ196" s="93">
        <v>0</v>
      </c>
      <c r="BK196" s="93">
        <v>0</v>
      </c>
      <c r="BL196" s="103">
        <v>0</v>
      </c>
      <c r="BM196" s="103">
        <v>0</v>
      </c>
      <c r="BN196" s="103">
        <v>57</v>
      </c>
      <c r="BO196" s="103">
        <v>0</v>
      </c>
      <c r="BP196" s="94">
        <f t="shared" si="178"/>
        <v>1.051272593139063</v>
      </c>
      <c r="BQ196" s="140">
        <v>1</v>
      </c>
      <c r="BR196" s="94">
        <f t="shared" si="179"/>
        <v>1.7543859649122806</v>
      </c>
      <c r="BS196" s="103">
        <f t="shared" si="192"/>
        <v>0</v>
      </c>
      <c r="BT196" s="103">
        <f t="shared" si="193"/>
        <v>65</v>
      </c>
      <c r="BU196" s="103">
        <f t="shared" si="194"/>
        <v>7</v>
      </c>
      <c r="BV196" s="103">
        <v>0</v>
      </c>
      <c r="BW196" s="103">
        <v>0</v>
      </c>
      <c r="BX196" s="103">
        <v>0</v>
      </c>
      <c r="BY196" s="103">
        <v>0</v>
      </c>
      <c r="BZ196" s="103">
        <v>65</v>
      </c>
      <c r="CA196" s="103">
        <v>7</v>
      </c>
      <c r="CB196" s="103">
        <v>0</v>
      </c>
      <c r="CC196" s="103">
        <v>0</v>
      </c>
      <c r="CD196" s="103">
        <v>0</v>
      </c>
      <c r="CE196" s="103">
        <f t="shared" si="195"/>
        <v>0</v>
      </c>
      <c r="CF196" s="103">
        <f t="shared" si="196"/>
        <v>0</v>
      </c>
      <c r="CG196" s="103">
        <f t="shared" si="197"/>
        <v>0</v>
      </c>
      <c r="CH196" s="91">
        <v>0</v>
      </c>
      <c r="CI196" s="91">
        <v>0</v>
      </c>
      <c r="CJ196" s="91">
        <v>0</v>
      </c>
      <c r="CK196" s="91">
        <v>0</v>
      </c>
      <c r="CL196" s="91">
        <v>0</v>
      </c>
      <c r="CM196" s="91">
        <v>0</v>
      </c>
      <c r="CN196" s="91">
        <v>0</v>
      </c>
      <c r="CO196" s="91">
        <v>0</v>
      </c>
      <c r="CP196" s="91">
        <v>0</v>
      </c>
      <c r="CQ196" s="103">
        <f t="shared" si="198"/>
        <v>0</v>
      </c>
      <c r="CR196" s="104">
        <f t="shared" si="199"/>
        <v>0</v>
      </c>
      <c r="CS196" s="103">
        <f t="shared" si="200"/>
        <v>0</v>
      </c>
      <c r="CT196" s="103">
        <f t="shared" si="201"/>
        <v>0</v>
      </c>
      <c r="CU196" s="103">
        <f t="shared" si="202"/>
        <v>0</v>
      </c>
      <c r="CV196" s="103">
        <f t="shared" si="203"/>
        <v>0</v>
      </c>
      <c r="CW196" s="103">
        <v>0</v>
      </c>
      <c r="CX196" s="103">
        <v>0</v>
      </c>
      <c r="CY196" s="103">
        <f t="shared" si="204"/>
        <v>0</v>
      </c>
      <c r="CZ196" s="103">
        <v>0</v>
      </c>
      <c r="DA196" s="103">
        <v>0</v>
      </c>
      <c r="DB196" s="103">
        <f t="shared" si="205"/>
        <v>0</v>
      </c>
      <c r="DC196" s="103">
        <v>0</v>
      </c>
      <c r="DD196" s="103">
        <v>0</v>
      </c>
      <c r="DE196" s="103">
        <f t="shared" si="206"/>
        <v>0</v>
      </c>
      <c r="DF196" s="103">
        <f t="shared" si="207"/>
        <v>0</v>
      </c>
      <c r="DG196" s="103">
        <f t="shared" si="208"/>
        <v>0</v>
      </c>
      <c r="DH196" s="103">
        <f t="shared" si="209"/>
        <v>0</v>
      </c>
      <c r="DI196" s="103">
        <v>0</v>
      </c>
      <c r="DJ196" s="103">
        <v>0</v>
      </c>
      <c r="DK196" s="103">
        <f t="shared" si="210"/>
        <v>0</v>
      </c>
      <c r="DL196" s="103">
        <v>0</v>
      </c>
      <c r="DM196" s="103">
        <v>0</v>
      </c>
      <c r="DN196" s="103">
        <f t="shared" si="211"/>
        <v>0</v>
      </c>
      <c r="DO196" s="103">
        <v>0</v>
      </c>
      <c r="DP196" s="103">
        <v>0</v>
      </c>
      <c r="DQ196" s="103">
        <f t="shared" si="212"/>
        <v>0</v>
      </c>
      <c r="DR196" s="103">
        <v>0</v>
      </c>
      <c r="DS196" s="103">
        <v>0</v>
      </c>
      <c r="DT196" s="103">
        <v>0</v>
      </c>
      <c r="DU196" s="103">
        <v>0</v>
      </c>
      <c r="DV196" s="105"/>
      <c r="DW196" s="105"/>
      <c r="DX196" s="103">
        <v>0</v>
      </c>
      <c r="DY196" s="103">
        <v>0</v>
      </c>
      <c r="DZ196" s="103">
        <v>0</v>
      </c>
      <c r="EA196" s="103">
        <f t="shared" si="213"/>
        <v>0</v>
      </c>
      <c r="EB196" s="104" t="s">
        <v>453</v>
      </c>
      <c r="EC196" s="103">
        <f t="shared" si="214"/>
        <v>0</v>
      </c>
      <c r="ED196" s="103">
        <f t="shared" si="215"/>
        <v>0</v>
      </c>
      <c r="EE196" s="103">
        <f t="shared" si="216"/>
        <v>0</v>
      </c>
      <c r="EF196" s="103">
        <v>0</v>
      </c>
      <c r="EG196" s="103">
        <v>0</v>
      </c>
      <c r="EH196" s="103">
        <v>0</v>
      </c>
      <c r="EI196" s="103">
        <v>0</v>
      </c>
      <c r="EJ196" s="103">
        <v>0</v>
      </c>
      <c r="EK196" s="103">
        <v>0</v>
      </c>
      <c r="EL196" s="103">
        <v>0</v>
      </c>
      <c r="EM196" s="103">
        <v>0</v>
      </c>
      <c r="EN196" s="103">
        <v>0</v>
      </c>
      <c r="EO196" s="103">
        <f t="shared" si="187"/>
        <v>0</v>
      </c>
      <c r="EP196" s="104" t="s">
        <v>453</v>
      </c>
      <c r="EQ196" s="103">
        <v>6</v>
      </c>
      <c r="ER196" s="103">
        <f t="shared" si="217"/>
        <v>3</v>
      </c>
      <c r="ES196" s="94">
        <f t="shared" si="180"/>
        <v>50</v>
      </c>
      <c r="ET196" s="103">
        <v>0</v>
      </c>
      <c r="EU196" s="103">
        <v>0</v>
      </c>
      <c r="EV196" s="103">
        <v>3</v>
      </c>
      <c r="EW196" s="103">
        <v>0</v>
      </c>
      <c r="EX196" s="105">
        <v>834.67333333333352</v>
      </c>
      <c r="EY196" s="105">
        <v>425.91</v>
      </c>
      <c r="EZ196" s="105">
        <v>1492.13</v>
      </c>
      <c r="FA196" s="91">
        <v>0</v>
      </c>
    </row>
    <row r="197" spans="1:157" s="109" customFormat="1">
      <c r="A197" s="91" t="s">
        <v>317</v>
      </c>
      <c r="B197" s="91" t="s">
        <v>390</v>
      </c>
      <c r="C197" s="92" t="s">
        <v>31</v>
      </c>
      <c r="D197" s="93">
        <v>5876</v>
      </c>
      <c r="E197" s="93">
        <f t="shared" ref="E197:E260" si="218">F197+H197</f>
        <v>99</v>
      </c>
      <c r="F197" s="93">
        <v>93</v>
      </c>
      <c r="G197" s="94">
        <f t="shared" ref="G197:G260" si="219">(F197/E197)*100</f>
        <v>93.939393939393938</v>
      </c>
      <c r="H197" s="95">
        <v>6</v>
      </c>
      <c r="I197" s="96">
        <f t="shared" ref="I197:I260" si="220">(H197/E197)*100</f>
        <v>6.0606060606060606</v>
      </c>
      <c r="J197" s="97">
        <v>88</v>
      </c>
      <c r="K197" s="96">
        <f t="shared" si="189"/>
        <v>1.4976174268209665</v>
      </c>
      <c r="L197" s="93">
        <v>2323</v>
      </c>
      <c r="M197" s="93">
        <v>1269</v>
      </c>
      <c r="N197" s="98">
        <f t="shared" si="190"/>
        <v>21.596324029952349</v>
      </c>
      <c r="O197" s="93">
        <v>756</v>
      </c>
      <c r="P197" s="93">
        <v>397</v>
      </c>
      <c r="Q197" s="94">
        <f t="shared" si="191"/>
        <v>6.7562968005445878</v>
      </c>
      <c r="R197" s="97">
        <f t="shared" ref="R197:R260" si="221">S197+U197</f>
        <v>73</v>
      </c>
      <c r="S197" s="97">
        <v>73</v>
      </c>
      <c r="T197" s="96">
        <f t="shared" ref="T197:T260" si="222">(S197/R197)*100</f>
        <v>100</v>
      </c>
      <c r="U197" s="95">
        <v>0</v>
      </c>
      <c r="V197" s="96">
        <f t="shared" ref="V197:V260" si="223">(U197/R197)*100</f>
        <v>0</v>
      </c>
      <c r="W197" s="93">
        <v>1</v>
      </c>
      <c r="X197" s="93">
        <v>0</v>
      </c>
      <c r="Y197" s="93">
        <v>66</v>
      </c>
      <c r="Z197" s="99">
        <f t="shared" ref="Z197:Z260" si="224">(Y197/D197)*100</f>
        <v>1.123213070115725</v>
      </c>
      <c r="AA197" s="93">
        <v>66</v>
      </c>
      <c r="AB197" s="31">
        <v>0</v>
      </c>
      <c r="AC197" s="99">
        <f t="shared" ref="AC197:AC260" si="225">((AA197+AB197)/D197)*100</f>
        <v>1.123213070115725</v>
      </c>
      <c r="AD197" s="100">
        <v>106.285746160209</v>
      </c>
      <c r="AE197" s="101">
        <v>19.409199999999998</v>
      </c>
      <c r="AF197" s="101">
        <v>616.18671232876704</v>
      </c>
      <c r="AG197" s="101">
        <v>485.23</v>
      </c>
      <c r="AH197" s="96">
        <v>7</v>
      </c>
      <c r="AI197" s="102">
        <v>25</v>
      </c>
      <c r="AJ197" s="97">
        <v>10</v>
      </c>
      <c r="AK197" s="96">
        <f t="shared" ref="AK197:AK260" si="226">(AJ197/S197)*100</f>
        <v>13.698630136986301</v>
      </c>
      <c r="AL197" s="93">
        <v>1</v>
      </c>
      <c r="AM197" s="93">
        <v>0</v>
      </c>
      <c r="AN197" s="39">
        <f t="shared" si="181"/>
        <v>100</v>
      </c>
      <c r="AO197" s="93">
        <v>10</v>
      </c>
      <c r="AP197" s="99">
        <f t="shared" ref="AP197:AP260" si="227">(AO197/Y197)*100</f>
        <v>15.151515151515152</v>
      </c>
      <c r="AQ197" s="45">
        <v>1</v>
      </c>
      <c r="AR197" s="170">
        <v>0</v>
      </c>
      <c r="AS197" s="99">
        <f t="shared" si="182"/>
        <v>1.5151515151515151</v>
      </c>
      <c r="AT197" s="93">
        <v>5</v>
      </c>
      <c r="AU197" s="162">
        <f t="shared" si="183"/>
        <v>8.5091899251191275E-2</v>
      </c>
      <c r="AV197" s="96" t="s">
        <v>456</v>
      </c>
      <c r="AW197" s="97">
        <f t="shared" si="184"/>
        <v>4</v>
      </c>
      <c r="AX197" s="97">
        <f t="shared" si="185"/>
        <v>0</v>
      </c>
      <c r="AY197" s="96">
        <f t="shared" ref="AY197:AY260" si="228">((AW197+AX197)/D197)*100</f>
        <v>6.807351940095302E-2</v>
      </c>
      <c r="AZ197" s="97">
        <v>0</v>
      </c>
      <c r="BA197" s="97">
        <v>4</v>
      </c>
      <c r="BB197" s="97">
        <v>0</v>
      </c>
      <c r="BC197" s="97">
        <v>0</v>
      </c>
      <c r="BD197" s="97">
        <v>0</v>
      </c>
      <c r="BE197" s="93">
        <v>0</v>
      </c>
      <c r="BF197" s="93">
        <f t="shared" ref="BF197:BF260" si="229">BH197+BI197+BJ197</f>
        <v>4</v>
      </c>
      <c r="BG197" s="93">
        <f t="shared" ref="BG197:BG260" si="230">BK197+BL197+BM197</f>
        <v>0</v>
      </c>
      <c r="BH197" s="93">
        <v>0</v>
      </c>
      <c r="BI197" s="93">
        <v>4</v>
      </c>
      <c r="BJ197" s="93">
        <v>0</v>
      </c>
      <c r="BK197" s="93">
        <v>0</v>
      </c>
      <c r="BL197" s="103">
        <v>0</v>
      </c>
      <c r="BM197" s="103">
        <v>0</v>
      </c>
      <c r="BN197" s="103">
        <v>4</v>
      </c>
      <c r="BO197" s="103">
        <v>0</v>
      </c>
      <c r="BP197" s="94">
        <f t="shared" ref="BP197:BP260" si="231">((BN197+BO197)/D197)*100</f>
        <v>6.807351940095302E-2</v>
      </c>
      <c r="BQ197" s="140">
        <v>0</v>
      </c>
      <c r="BR197" s="94">
        <f t="shared" ref="BR197:BR260" si="232">(BQ197/(BN197+BO197))*100</f>
        <v>0</v>
      </c>
      <c r="BS197" s="103">
        <f t="shared" si="192"/>
        <v>0</v>
      </c>
      <c r="BT197" s="103">
        <f t="shared" si="193"/>
        <v>2</v>
      </c>
      <c r="BU197" s="103">
        <f t="shared" si="194"/>
        <v>2</v>
      </c>
      <c r="BV197" s="103">
        <v>0</v>
      </c>
      <c r="BW197" s="103">
        <v>0</v>
      </c>
      <c r="BX197" s="103">
        <v>0</v>
      </c>
      <c r="BY197" s="103">
        <v>0</v>
      </c>
      <c r="BZ197" s="103">
        <v>2</v>
      </c>
      <c r="CA197" s="103">
        <v>2</v>
      </c>
      <c r="CB197" s="103">
        <v>0</v>
      </c>
      <c r="CC197" s="103">
        <v>0</v>
      </c>
      <c r="CD197" s="103">
        <v>0</v>
      </c>
      <c r="CE197" s="103">
        <f t="shared" si="195"/>
        <v>0</v>
      </c>
      <c r="CF197" s="103">
        <f t="shared" si="196"/>
        <v>0</v>
      </c>
      <c r="CG197" s="103">
        <f t="shared" si="197"/>
        <v>0</v>
      </c>
      <c r="CH197" s="91">
        <v>0</v>
      </c>
      <c r="CI197" s="91">
        <v>0</v>
      </c>
      <c r="CJ197" s="91">
        <v>0</v>
      </c>
      <c r="CK197" s="91">
        <v>0</v>
      </c>
      <c r="CL197" s="91">
        <v>0</v>
      </c>
      <c r="CM197" s="91">
        <v>0</v>
      </c>
      <c r="CN197" s="91">
        <v>0</v>
      </c>
      <c r="CO197" s="91">
        <v>0</v>
      </c>
      <c r="CP197" s="91">
        <v>0</v>
      </c>
      <c r="CQ197" s="103">
        <f t="shared" si="198"/>
        <v>0</v>
      </c>
      <c r="CR197" s="104">
        <f t="shared" si="199"/>
        <v>0</v>
      </c>
      <c r="CS197" s="103">
        <f t="shared" si="200"/>
        <v>0</v>
      </c>
      <c r="CT197" s="103">
        <f t="shared" si="201"/>
        <v>0</v>
      </c>
      <c r="CU197" s="103">
        <f t="shared" si="202"/>
        <v>0</v>
      </c>
      <c r="CV197" s="103">
        <f t="shared" si="203"/>
        <v>0</v>
      </c>
      <c r="CW197" s="103">
        <v>0</v>
      </c>
      <c r="CX197" s="103">
        <v>0</v>
      </c>
      <c r="CY197" s="103">
        <f t="shared" si="204"/>
        <v>0</v>
      </c>
      <c r="CZ197" s="103">
        <v>0</v>
      </c>
      <c r="DA197" s="103">
        <v>0</v>
      </c>
      <c r="DB197" s="103">
        <f t="shared" si="205"/>
        <v>0</v>
      </c>
      <c r="DC197" s="103">
        <v>0</v>
      </c>
      <c r="DD197" s="103">
        <v>0</v>
      </c>
      <c r="DE197" s="103">
        <f t="shared" si="206"/>
        <v>0</v>
      </c>
      <c r="DF197" s="103">
        <f t="shared" si="207"/>
        <v>0</v>
      </c>
      <c r="DG197" s="103">
        <f t="shared" si="208"/>
        <v>0</v>
      </c>
      <c r="DH197" s="103">
        <f t="shared" si="209"/>
        <v>0</v>
      </c>
      <c r="DI197" s="103">
        <v>0</v>
      </c>
      <c r="DJ197" s="103">
        <v>0</v>
      </c>
      <c r="DK197" s="103">
        <f t="shared" si="210"/>
        <v>0</v>
      </c>
      <c r="DL197" s="103">
        <v>0</v>
      </c>
      <c r="DM197" s="103">
        <v>0</v>
      </c>
      <c r="DN197" s="103">
        <f t="shared" si="211"/>
        <v>0</v>
      </c>
      <c r="DO197" s="103">
        <v>0</v>
      </c>
      <c r="DP197" s="103">
        <v>0</v>
      </c>
      <c r="DQ197" s="103">
        <f t="shared" si="212"/>
        <v>0</v>
      </c>
      <c r="DR197" s="103">
        <v>0</v>
      </c>
      <c r="DS197" s="103">
        <v>0</v>
      </c>
      <c r="DT197" s="103">
        <v>0</v>
      </c>
      <c r="DU197" s="103">
        <v>0</v>
      </c>
      <c r="DV197" s="105"/>
      <c r="DW197" s="105"/>
      <c r="DX197" s="103">
        <v>0</v>
      </c>
      <c r="DY197" s="103">
        <v>0</v>
      </c>
      <c r="DZ197" s="103">
        <v>0</v>
      </c>
      <c r="EA197" s="103">
        <f t="shared" si="213"/>
        <v>0</v>
      </c>
      <c r="EB197" s="104" t="s">
        <v>453</v>
      </c>
      <c r="EC197" s="103">
        <f t="shared" si="214"/>
        <v>0</v>
      </c>
      <c r="ED197" s="103">
        <f t="shared" si="215"/>
        <v>0</v>
      </c>
      <c r="EE197" s="103">
        <f t="shared" si="216"/>
        <v>0</v>
      </c>
      <c r="EF197" s="103">
        <v>0</v>
      </c>
      <c r="EG197" s="103">
        <v>0</v>
      </c>
      <c r="EH197" s="103">
        <v>0</v>
      </c>
      <c r="EI197" s="103">
        <v>0</v>
      </c>
      <c r="EJ197" s="103">
        <v>0</v>
      </c>
      <c r="EK197" s="103">
        <v>0</v>
      </c>
      <c r="EL197" s="103">
        <v>0</v>
      </c>
      <c r="EM197" s="103">
        <v>0</v>
      </c>
      <c r="EN197" s="103">
        <v>0</v>
      </c>
      <c r="EO197" s="103">
        <f t="shared" si="187"/>
        <v>0</v>
      </c>
      <c r="EP197" s="104" t="s">
        <v>453</v>
      </c>
      <c r="EQ197" s="103">
        <v>3</v>
      </c>
      <c r="ER197" s="103">
        <f t="shared" si="217"/>
        <v>1</v>
      </c>
      <c r="ES197" s="94">
        <f t="shared" ref="ES197:ES260" si="233">(ER197/EQ197)*100</f>
        <v>33.333333333333329</v>
      </c>
      <c r="ET197" s="103">
        <v>1</v>
      </c>
      <c r="EU197" s="103">
        <v>0</v>
      </c>
      <c r="EV197" s="103">
        <v>0</v>
      </c>
      <c r="EW197" s="103">
        <v>0</v>
      </c>
      <c r="EX197" s="105">
        <v>2759.98</v>
      </c>
      <c r="EY197" s="105">
        <v>2759.98</v>
      </c>
      <c r="EZ197" s="105">
        <v>2759.98</v>
      </c>
      <c r="FA197" s="91">
        <v>1</v>
      </c>
    </row>
    <row r="198" spans="1:157" s="109" customFormat="1">
      <c r="A198" s="26" t="s">
        <v>417</v>
      </c>
      <c r="B198" s="26" t="s">
        <v>438</v>
      </c>
      <c r="C198" s="29" t="s">
        <v>32</v>
      </c>
      <c r="D198" s="31">
        <v>2188</v>
      </c>
      <c r="E198" s="31">
        <f t="shared" si="218"/>
        <v>6</v>
      </c>
      <c r="F198" s="31">
        <v>6</v>
      </c>
      <c r="G198" s="34">
        <f t="shared" si="219"/>
        <v>100</v>
      </c>
      <c r="H198" s="32">
        <v>0</v>
      </c>
      <c r="I198" s="30">
        <f t="shared" si="220"/>
        <v>0</v>
      </c>
      <c r="J198" s="41">
        <v>6</v>
      </c>
      <c r="K198" s="30">
        <f t="shared" si="189"/>
        <v>0.27422303473491771</v>
      </c>
      <c r="L198" s="31">
        <v>518</v>
      </c>
      <c r="M198" s="31">
        <v>312</v>
      </c>
      <c r="N198" s="90">
        <f t="shared" si="190"/>
        <v>14.259597806215721</v>
      </c>
      <c r="O198" s="31">
        <v>182</v>
      </c>
      <c r="P198" s="31">
        <v>134</v>
      </c>
      <c r="Q198" s="34">
        <f t="shared" si="191"/>
        <v>6.1243144424131621</v>
      </c>
      <c r="R198" s="41">
        <f t="shared" si="221"/>
        <v>12</v>
      </c>
      <c r="S198" s="41">
        <v>12</v>
      </c>
      <c r="T198" s="30">
        <f t="shared" si="222"/>
        <v>100</v>
      </c>
      <c r="U198" s="32">
        <v>0</v>
      </c>
      <c r="V198" s="30">
        <f t="shared" si="223"/>
        <v>0</v>
      </c>
      <c r="W198" s="31">
        <v>1</v>
      </c>
      <c r="X198" s="31">
        <v>0</v>
      </c>
      <c r="Y198" s="31">
        <v>10</v>
      </c>
      <c r="Z198" s="39">
        <f t="shared" si="224"/>
        <v>0.45703839122486289</v>
      </c>
      <c r="AA198" s="31">
        <v>10</v>
      </c>
      <c r="AB198" s="31">
        <v>0</v>
      </c>
      <c r="AC198" s="39">
        <f t="shared" si="225"/>
        <v>0.45703839122486289</v>
      </c>
      <c r="AD198" s="42">
        <v>58.9766371681416</v>
      </c>
      <c r="AE198" s="38">
        <v>19.3672222222222</v>
      </c>
      <c r="AF198" s="38">
        <v>574.15909090909099</v>
      </c>
      <c r="AG198" s="38">
        <v>348.61</v>
      </c>
      <c r="AH198" s="30">
        <v>8.6363636363636402</v>
      </c>
      <c r="AI198" s="40">
        <v>18</v>
      </c>
      <c r="AJ198" s="41">
        <v>2</v>
      </c>
      <c r="AK198" s="30">
        <f t="shared" si="226"/>
        <v>16.666666666666664</v>
      </c>
      <c r="AL198" s="31">
        <v>1</v>
      </c>
      <c r="AM198" s="31">
        <v>0</v>
      </c>
      <c r="AN198" s="39">
        <f t="shared" ref="AN198:AN261" si="234">((AL198+AM198)/(W198+X198))*100</f>
        <v>100</v>
      </c>
      <c r="AO198" s="31">
        <v>2</v>
      </c>
      <c r="AP198" s="39">
        <f t="shared" si="227"/>
        <v>20</v>
      </c>
      <c r="AQ198" s="45">
        <v>1</v>
      </c>
      <c r="AR198" s="169">
        <v>0</v>
      </c>
      <c r="AS198" s="44">
        <f t="shared" ref="AS198:AS261" si="235">((AQ198+AR198)/AA198)*100</f>
        <v>10</v>
      </c>
      <c r="AT198" s="31">
        <v>4</v>
      </c>
      <c r="AU198" s="156">
        <f t="shared" ref="AU198:AU261" si="236">(AT198/D198)*100</f>
        <v>0.18281535648994515</v>
      </c>
      <c r="AV198" s="96" t="s">
        <v>472</v>
      </c>
      <c r="AW198" s="41">
        <f t="shared" ref="AW198:AW261" si="237">AZ198+BA198+BB198</f>
        <v>0</v>
      </c>
      <c r="AX198" s="41">
        <f t="shared" ref="AX198:AX261" si="238">BC198+BD198+BE198</f>
        <v>0</v>
      </c>
      <c r="AY198" s="30">
        <f t="shared" si="228"/>
        <v>0</v>
      </c>
      <c r="AZ198" s="41">
        <v>0</v>
      </c>
      <c r="BA198" s="41">
        <v>0</v>
      </c>
      <c r="BB198" s="41">
        <v>0</v>
      </c>
      <c r="BC198" s="41">
        <v>0</v>
      </c>
      <c r="BD198" s="41">
        <v>0</v>
      </c>
      <c r="BE198" s="31">
        <v>0</v>
      </c>
      <c r="BF198" s="31">
        <f t="shared" si="229"/>
        <v>0</v>
      </c>
      <c r="BG198" s="31">
        <f t="shared" si="230"/>
        <v>0</v>
      </c>
      <c r="BH198" s="31">
        <v>0</v>
      </c>
      <c r="BI198" s="31">
        <v>0</v>
      </c>
      <c r="BJ198" s="31">
        <v>0</v>
      </c>
      <c r="BK198" s="31">
        <v>0</v>
      </c>
      <c r="BL198" s="45">
        <v>0</v>
      </c>
      <c r="BM198" s="45">
        <v>0</v>
      </c>
      <c r="BN198" s="45">
        <v>0</v>
      </c>
      <c r="BO198" s="45">
        <v>0</v>
      </c>
      <c r="BP198" s="34">
        <f t="shared" si="231"/>
        <v>0</v>
      </c>
      <c r="BQ198" s="134">
        <v>0</v>
      </c>
      <c r="BR198" s="94" t="s">
        <v>453</v>
      </c>
      <c r="BS198" s="45">
        <f t="shared" si="192"/>
        <v>0</v>
      </c>
      <c r="BT198" s="45">
        <f t="shared" si="193"/>
        <v>0</v>
      </c>
      <c r="BU198" s="45">
        <f t="shared" si="194"/>
        <v>0</v>
      </c>
      <c r="BV198" s="45">
        <v>0</v>
      </c>
      <c r="BW198" s="45">
        <v>0</v>
      </c>
      <c r="BX198" s="45">
        <v>0</v>
      </c>
      <c r="BY198" s="45">
        <v>0</v>
      </c>
      <c r="BZ198" s="45">
        <v>0</v>
      </c>
      <c r="CA198" s="45">
        <v>0</v>
      </c>
      <c r="CB198" s="45">
        <v>0</v>
      </c>
      <c r="CC198" s="45">
        <v>0</v>
      </c>
      <c r="CD198" s="45">
        <v>0</v>
      </c>
      <c r="CE198" s="45">
        <f t="shared" si="195"/>
        <v>0</v>
      </c>
      <c r="CF198" s="45">
        <f t="shared" si="196"/>
        <v>0</v>
      </c>
      <c r="CG198" s="45">
        <f t="shared" si="197"/>
        <v>0</v>
      </c>
      <c r="CH198" s="46">
        <v>0</v>
      </c>
      <c r="CI198" s="46">
        <v>0</v>
      </c>
      <c r="CJ198" s="46">
        <v>0</v>
      </c>
      <c r="CK198" s="46">
        <v>0</v>
      </c>
      <c r="CL198" s="46">
        <v>0</v>
      </c>
      <c r="CM198" s="46">
        <v>0</v>
      </c>
      <c r="CN198" s="46">
        <v>0</v>
      </c>
      <c r="CO198" s="46">
        <v>0</v>
      </c>
      <c r="CP198" s="46">
        <v>0</v>
      </c>
      <c r="CQ198" s="45">
        <f t="shared" si="198"/>
        <v>0</v>
      </c>
      <c r="CR198" s="47">
        <f t="shared" si="199"/>
        <v>0</v>
      </c>
      <c r="CS198" s="45">
        <f t="shared" si="200"/>
        <v>0</v>
      </c>
      <c r="CT198" s="45">
        <f t="shared" si="201"/>
        <v>0</v>
      </c>
      <c r="CU198" s="45">
        <f t="shared" si="202"/>
        <v>0</v>
      </c>
      <c r="CV198" s="45">
        <f t="shared" si="203"/>
        <v>0</v>
      </c>
      <c r="CW198" s="45">
        <v>0</v>
      </c>
      <c r="CX198" s="45">
        <v>0</v>
      </c>
      <c r="CY198" s="45">
        <f t="shared" si="204"/>
        <v>0</v>
      </c>
      <c r="CZ198" s="45">
        <v>0</v>
      </c>
      <c r="DA198" s="45">
        <v>0</v>
      </c>
      <c r="DB198" s="45">
        <f t="shared" si="205"/>
        <v>0</v>
      </c>
      <c r="DC198" s="45">
        <v>0</v>
      </c>
      <c r="DD198" s="45">
        <v>0</v>
      </c>
      <c r="DE198" s="45">
        <f t="shared" si="206"/>
        <v>0</v>
      </c>
      <c r="DF198" s="45">
        <f t="shared" si="207"/>
        <v>0</v>
      </c>
      <c r="DG198" s="45">
        <f t="shared" si="208"/>
        <v>0</v>
      </c>
      <c r="DH198" s="45">
        <f t="shared" si="209"/>
        <v>0</v>
      </c>
      <c r="DI198" s="45">
        <v>0</v>
      </c>
      <c r="DJ198" s="45">
        <v>0</v>
      </c>
      <c r="DK198" s="45">
        <f t="shared" si="210"/>
        <v>0</v>
      </c>
      <c r="DL198" s="45">
        <v>0</v>
      </c>
      <c r="DM198" s="45">
        <v>0</v>
      </c>
      <c r="DN198" s="45">
        <f t="shared" si="211"/>
        <v>0</v>
      </c>
      <c r="DO198" s="45">
        <v>0</v>
      </c>
      <c r="DP198" s="45">
        <v>0</v>
      </c>
      <c r="DQ198" s="45">
        <f t="shared" si="212"/>
        <v>0</v>
      </c>
      <c r="DR198" s="45">
        <v>0</v>
      </c>
      <c r="DS198" s="45">
        <v>0</v>
      </c>
      <c r="DT198" s="45">
        <v>0</v>
      </c>
      <c r="DU198" s="45">
        <v>0</v>
      </c>
      <c r="DV198" s="48"/>
      <c r="DW198" s="48"/>
      <c r="DX198" s="45">
        <v>0</v>
      </c>
      <c r="DY198" s="45">
        <v>0</v>
      </c>
      <c r="DZ198" s="45">
        <v>0</v>
      </c>
      <c r="EA198" s="45">
        <f t="shared" si="213"/>
        <v>0</v>
      </c>
      <c r="EB198" s="106" t="s">
        <v>453</v>
      </c>
      <c r="EC198" s="45">
        <f t="shared" si="214"/>
        <v>0</v>
      </c>
      <c r="ED198" s="45">
        <f t="shared" si="215"/>
        <v>0</v>
      </c>
      <c r="EE198" s="45">
        <f t="shared" si="216"/>
        <v>0</v>
      </c>
      <c r="EF198" s="45">
        <v>0</v>
      </c>
      <c r="EG198" s="45">
        <v>0</v>
      </c>
      <c r="EH198" s="45">
        <v>0</v>
      </c>
      <c r="EI198" s="45">
        <v>0</v>
      </c>
      <c r="EJ198" s="45">
        <v>0</v>
      </c>
      <c r="EK198" s="45">
        <v>0</v>
      </c>
      <c r="EL198" s="45">
        <v>0</v>
      </c>
      <c r="EM198" s="45">
        <v>0</v>
      </c>
      <c r="EN198" s="45">
        <v>0</v>
      </c>
      <c r="EO198" s="45">
        <f t="shared" ref="EO198:EO261" si="239">CQ198-EA198</f>
        <v>0</v>
      </c>
      <c r="EP198" s="106" t="s">
        <v>453</v>
      </c>
      <c r="EQ198" s="45">
        <v>3</v>
      </c>
      <c r="ER198" s="45">
        <f t="shared" si="217"/>
        <v>2</v>
      </c>
      <c r="ES198" s="34">
        <f t="shared" si="233"/>
        <v>66.666666666666657</v>
      </c>
      <c r="ET198" s="45">
        <v>1</v>
      </c>
      <c r="EU198" s="45">
        <v>1</v>
      </c>
      <c r="EV198" s="45">
        <v>0</v>
      </c>
      <c r="EW198" s="45">
        <v>0</v>
      </c>
      <c r="EX198" s="48">
        <v>469.42420404707713</v>
      </c>
      <c r="EY198" s="48">
        <v>417.73160675485872</v>
      </c>
      <c r="EZ198" s="48">
        <v>521.11680133929553</v>
      </c>
      <c r="FA198" s="46">
        <v>0</v>
      </c>
    </row>
    <row r="199" spans="1:157" s="109" customFormat="1">
      <c r="A199" s="91" t="s">
        <v>318</v>
      </c>
      <c r="B199" s="91" t="s">
        <v>390</v>
      </c>
      <c r="C199" s="92" t="s">
        <v>31</v>
      </c>
      <c r="D199" s="93">
        <v>10100</v>
      </c>
      <c r="E199" s="93">
        <f t="shared" si="218"/>
        <v>258</v>
      </c>
      <c r="F199" s="93">
        <v>248</v>
      </c>
      <c r="G199" s="94">
        <f t="shared" si="219"/>
        <v>96.124031007751938</v>
      </c>
      <c r="H199" s="95">
        <v>10</v>
      </c>
      <c r="I199" s="96">
        <f t="shared" si="220"/>
        <v>3.8759689922480618</v>
      </c>
      <c r="J199" s="97">
        <v>224</v>
      </c>
      <c r="K199" s="96">
        <f t="shared" si="189"/>
        <v>2.2178217821782176</v>
      </c>
      <c r="L199" s="93">
        <v>4837</v>
      </c>
      <c r="M199" s="93">
        <v>2517</v>
      </c>
      <c r="N199" s="98">
        <f t="shared" si="190"/>
        <v>24.920792079207921</v>
      </c>
      <c r="O199" s="93">
        <v>1956</v>
      </c>
      <c r="P199" s="93">
        <v>959</v>
      </c>
      <c r="Q199" s="94">
        <f t="shared" si="191"/>
        <v>9.4950495049504955</v>
      </c>
      <c r="R199" s="97">
        <f t="shared" si="221"/>
        <v>240</v>
      </c>
      <c r="S199" s="97">
        <v>238</v>
      </c>
      <c r="T199" s="96">
        <f t="shared" si="222"/>
        <v>99.166666666666671</v>
      </c>
      <c r="U199" s="95">
        <v>2</v>
      </c>
      <c r="V199" s="96">
        <f t="shared" si="223"/>
        <v>0.83333333333333337</v>
      </c>
      <c r="W199" s="93">
        <v>77</v>
      </c>
      <c r="X199" s="93">
        <v>0</v>
      </c>
      <c r="Y199" s="93">
        <v>213</v>
      </c>
      <c r="Z199" s="99">
        <f t="shared" si="224"/>
        <v>2.108910891089109</v>
      </c>
      <c r="AA199" s="93">
        <v>213</v>
      </c>
      <c r="AB199" s="31">
        <v>0</v>
      </c>
      <c r="AC199" s="99">
        <f t="shared" si="225"/>
        <v>2.108910891089109</v>
      </c>
      <c r="AD199" s="100">
        <v>84.086551682816904</v>
      </c>
      <c r="AE199" s="101">
        <v>70.988454071166302</v>
      </c>
      <c r="AF199" s="101">
        <v>615.23457983193305</v>
      </c>
      <c r="AG199" s="101">
        <v>957.50402597402604</v>
      </c>
      <c r="AH199" s="96">
        <v>11</v>
      </c>
      <c r="AI199" s="102">
        <v>21</v>
      </c>
      <c r="AJ199" s="97">
        <v>43</v>
      </c>
      <c r="AK199" s="96">
        <f t="shared" si="226"/>
        <v>18.067226890756302</v>
      </c>
      <c r="AL199" s="93">
        <v>37</v>
      </c>
      <c r="AM199" s="93">
        <v>0</v>
      </c>
      <c r="AN199" s="39">
        <f t="shared" si="234"/>
        <v>48.051948051948052</v>
      </c>
      <c r="AO199" s="93">
        <v>36</v>
      </c>
      <c r="AP199" s="99">
        <f t="shared" si="227"/>
        <v>16.901408450704224</v>
      </c>
      <c r="AQ199" s="45">
        <v>30</v>
      </c>
      <c r="AR199" s="170">
        <v>0</v>
      </c>
      <c r="AS199" s="99">
        <f t="shared" si="235"/>
        <v>14.084507042253522</v>
      </c>
      <c r="AT199" s="93">
        <v>16</v>
      </c>
      <c r="AU199" s="162">
        <f t="shared" si="236"/>
        <v>0.15841584158415842</v>
      </c>
      <c r="AV199" s="96" t="s">
        <v>456</v>
      </c>
      <c r="AW199" s="97">
        <f t="shared" si="237"/>
        <v>116</v>
      </c>
      <c r="AX199" s="97">
        <f t="shared" si="238"/>
        <v>0</v>
      </c>
      <c r="AY199" s="96">
        <f t="shared" si="228"/>
        <v>1.1485148514851484</v>
      </c>
      <c r="AZ199" s="97">
        <v>13</v>
      </c>
      <c r="BA199" s="97">
        <v>103</v>
      </c>
      <c r="BB199" s="97">
        <v>0</v>
      </c>
      <c r="BC199" s="97">
        <v>0</v>
      </c>
      <c r="BD199" s="97">
        <v>0</v>
      </c>
      <c r="BE199" s="93">
        <v>0</v>
      </c>
      <c r="BF199" s="93">
        <f t="shared" si="229"/>
        <v>102</v>
      </c>
      <c r="BG199" s="93">
        <f t="shared" si="230"/>
        <v>0</v>
      </c>
      <c r="BH199" s="93">
        <v>0</v>
      </c>
      <c r="BI199" s="93">
        <v>102</v>
      </c>
      <c r="BJ199" s="93">
        <v>0</v>
      </c>
      <c r="BK199" s="93">
        <v>0</v>
      </c>
      <c r="BL199" s="103">
        <v>0</v>
      </c>
      <c r="BM199" s="103">
        <v>0</v>
      </c>
      <c r="BN199" s="103">
        <v>102</v>
      </c>
      <c r="BO199" s="103">
        <v>0</v>
      </c>
      <c r="BP199" s="94">
        <f t="shared" si="231"/>
        <v>1.0099009900990099</v>
      </c>
      <c r="BQ199" s="140">
        <v>30</v>
      </c>
      <c r="BR199" s="94">
        <f t="shared" si="232"/>
        <v>29.411764705882355</v>
      </c>
      <c r="BS199" s="103">
        <f t="shared" si="192"/>
        <v>0</v>
      </c>
      <c r="BT199" s="103">
        <f t="shared" si="193"/>
        <v>11</v>
      </c>
      <c r="BU199" s="103">
        <f t="shared" si="194"/>
        <v>91</v>
      </c>
      <c r="BV199" s="103">
        <v>0</v>
      </c>
      <c r="BW199" s="103">
        <v>0</v>
      </c>
      <c r="BX199" s="103">
        <v>0</v>
      </c>
      <c r="BY199" s="103">
        <v>0</v>
      </c>
      <c r="BZ199" s="103">
        <v>11</v>
      </c>
      <c r="CA199" s="103">
        <v>91</v>
      </c>
      <c r="CB199" s="103">
        <v>0</v>
      </c>
      <c r="CC199" s="103">
        <v>0</v>
      </c>
      <c r="CD199" s="103">
        <v>0</v>
      </c>
      <c r="CE199" s="103">
        <f t="shared" si="195"/>
        <v>0</v>
      </c>
      <c r="CF199" s="103">
        <f t="shared" si="196"/>
        <v>0</v>
      </c>
      <c r="CG199" s="103">
        <f t="shared" si="197"/>
        <v>0</v>
      </c>
      <c r="CH199" s="91">
        <v>0</v>
      </c>
      <c r="CI199" s="91">
        <v>0</v>
      </c>
      <c r="CJ199" s="91">
        <v>0</v>
      </c>
      <c r="CK199" s="91">
        <v>0</v>
      </c>
      <c r="CL199" s="91">
        <v>0</v>
      </c>
      <c r="CM199" s="91">
        <v>0</v>
      </c>
      <c r="CN199" s="91">
        <v>0</v>
      </c>
      <c r="CO199" s="91">
        <v>0</v>
      </c>
      <c r="CP199" s="91">
        <v>0</v>
      </c>
      <c r="CQ199" s="103">
        <f t="shared" si="198"/>
        <v>9</v>
      </c>
      <c r="CR199" s="104">
        <f t="shared" si="199"/>
        <v>8.9108910891089119E-2</v>
      </c>
      <c r="CS199" s="103">
        <f t="shared" si="200"/>
        <v>9</v>
      </c>
      <c r="CT199" s="103">
        <f t="shared" si="201"/>
        <v>0</v>
      </c>
      <c r="CU199" s="103">
        <f t="shared" si="202"/>
        <v>9</v>
      </c>
      <c r="CV199" s="103">
        <f t="shared" si="203"/>
        <v>0</v>
      </c>
      <c r="CW199" s="103">
        <v>0</v>
      </c>
      <c r="CX199" s="103">
        <v>0</v>
      </c>
      <c r="CY199" s="103">
        <f t="shared" si="204"/>
        <v>9</v>
      </c>
      <c r="CZ199" s="103">
        <v>0</v>
      </c>
      <c r="DA199" s="103">
        <v>9</v>
      </c>
      <c r="DB199" s="103">
        <f t="shared" si="205"/>
        <v>0</v>
      </c>
      <c r="DC199" s="103">
        <v>0</v>
      </c>
      <c r="DD199" s="103">
        <v>0</v>
      </c>
      <c r="DE199" s="103">
        <f t="shared" si="206"/>
        <v>0</v>
      </c>
      <c r="DF199" s="103">
        <f t="shared" si="207"/>
        <v>0</v>
      </c>
      <c r="DG199" s="103">
        <f t="shared" si="208"/>
        <v>0</v>
      </c>
      <c r="DH199" s="103">
        <f t="shared" si="209"/>
        <v>0</v>
      </c>
      <c r="DI199" s="103">
        <v>0</v>
      </c>
      <c r="DJ199" s="103">
        <v>0</v>
      </c>
      <c r="DK199" s="103">
        <f t="shared" si="210"/>
        <v>0</v>
      </c>
      <c r="DL199" s="103">
        <v>0</v>
      </c>
      <c r="DM199" s="103">
        <v>0</v>
      </c>
      <c r="DN199" s="103">
        <f t="shared" si="211"/>
        <v>0</v>
      </c>
      <c r="DO199" s="103">
        <v>0</v>
      </c>
      <c r="DP199" s="103">
        <v>0</v>
      </c>
      <c r="DQ199" s="103">
        <f t="shared" si="212"/>
        <v>0</v>
      </c>
      <c r="DR199" s="103">
        <v>0</v>
      </c>
      <c r="DS199" s="103">
        <v>0</v>
      </c>
      <c r="DT199" s="103">
        <v>0</v>
      </c>
      <c r="DU199" s="103">
        <v>0</v>
      </c>
      <c r="DV199" s="105">
        <v>925.91300000000001</v>
      </c>
      <c r="DW199" s="105"/>
      <c r="DX199" s="103">
        <v>14</v>
      </c>
      <c r="DY199" s="103">
        <v>0</v>
      </c>
      <c r="DZ199" s="103">
        <v>0</v>
      </c>
      <c r="EA199" s="103">
        <f t="shared" si="213"/>
        <v>3</v>
      </c>
      <c r="EB199" s="104">
        <f t="shared" ref="EB199:EB261" si="240">(EA199/CQ199)*100</f>
        <v>33.333333333333329</v>
      </c>
      <c r="EC199" s="103">
        <f t="shared" si="214"/>
        <v>2</v>
      </c>
      <c r="ED199" s="103">
        <f t="shared" si="215"/>
        <v>1</v>
      </c>
      <c r="EE199" s="103">
        <f t="shared" si="216"/>
        <v>0</v>
      </c>
      <c r="EF199" s="103">
        <v>2</v>
      </c>
      <c r="EG199" s="103">
        <v>1</v>
      </c>
      <c r="EH199" s="103">
        <v>0</v>
      </c>
      <c r="EI199" s="103">
        <v>0</v>
      </c>
      <c r="EJ199" s="103">
        <v>0</v>
      </c>
      <c r="EK199" s="103">
        <v>0</v>
      </c>
      <c r="EL199" s="103">
        <v>0</v>
      </c>
      <c r="EM199" s="103">
        <v>0</v>
      </c>
      <c r="EN199" s="103">
        <v>0</v>
      </c>
      <c r="EO199" s="103">
        <f t="shared" si="239"/>
        <v>6</v>
      </c>
      <c r="EP199" s="104">
        <f t="shared" ref="EP199:EP261" si="241">(EO199/CQ199)*100</f>
        <v>66.666666666666657</v>
      </c>
      <c r="EQ199" s="103">
        <v>3</v>
      </c>
      <c r="ER199" s="103">
        <f t="shared" si="217"/>
        <v>2</v>
      </c>
      <c r="ES199" s="94">
        <f t="shared" si="233"/>
        <v>66.666666666666657</v>
      </c>
      <c r="ET199" s="103">
        <v>1</v>
      </c>
      <c r="EU199" s="103">
        <v>0</v>
      </c>
      <c r="EV199" s="103">
        <v>1</v>
      </c>
      <c r="EW199" s="103">
        <v>0</v>
      </c>
      <c r="EX199" s="105">
        <v>250.31</v>
      </c>
      <c r="EY199" s="105">
        <v>205.09</v>
      </c>
      <c r="EZ199" s="105">
        <v>295.52999999999997</v>
      </c>
      <c r="FA199" s="91">
        <v>0</v>
      </c>
    </row>
    <row r="200" spans="1:157" s="109" customFormat="1">
      <c r="A200" s="91" t="s">
        <v>319</v>
      </c>
      <c r="B200" s="91" t="s">
        <v>390</v>
      </c>
      <c r="C200" s="92" t="s">
        <v>31</v>
      </c>
      <c r="D200" s="93">
        <v>14584</v>
      </c>
      <c r="E200" s="93">
        <f t="shared" si="218"/>
        <v>476</v>
      </c>
      <c r="F200" s="93">
        <v>457</v>
      </c>
      <c r="G200" s="94">
        <f t="shared" si="219"/>
        <v>96.008403361344534</v>
      </c>
      <c r="H200" s="95">
        <v>19</v>
      </c>
      <c r="I200" s="96">
        <f t="shared" si="220"/>
        <v>3.9915966386554618</v>
      </c>
      <c r="J200" s="97">
        <v>381</v>
      </c>
      <c r="K200" s="96">
        <f t="shared" si="189"/>
        <v>2.6124520021941855</v>
      </c>
      <c r="L200" s="93">
        <v>9014</v>
      </c>
      <c r="M200" s="93">
        <v>4401</v>
      </c>
      <c r="N200" s="98">
        <f t="shared" si="190"/>
        <v>30.176906198573779</v>
      </c>
      <c r="O200" s="93">
        <v>3821</v>
      </c>
      <c r="P200" s="93">
        <v>1832</v>
      </c>
      <c r="Q200" s="94">
        <f t="shared" si="191"/>
        <v>12.56171146461876</v>
      </c>
      <c r="R200" s="97">
        <f t="shared" si="221"/>
        <v>450</v>
      </c>
      <c r="S200" s="97">
        <v>449</v>
      </c>
      <c r="T200" s="96">
        <f t="shared" si="222"/>
        <v>99.777777777777771</v>
      </c>
      <c r="U200" s="95">
        <v>1</v>
      </c>
      <c r="V200" s="96">
        <f t="shared" si="223"/>
        <v>0.22222222222222221</v>
      </c>
      <c r="W200" s="93">
        <v>84</v>
      </c>
      <c r="X200" s="93">
        <v>0</v>
      </c>
      <c r="Y200" s="93">
        <v>390</v>
      </c>
      <c r="Z200" s="99">
        <f t="shared" si="224"/>
        <v>2.6741634668129457</v>
      </c>
      <c r="AA200" s="93">
        <v>390</v>
      </c>
      <c r="AB200" s="31">
        <v>0</v>
      </c>
      <c r="AC200" s="99">
        <f t="shared" si="225"/>
        <v>2.6741634668129457</v>
      </c>
      <c r="AD200" s="100">
        <v>95.437543330759297</v>
      </c>
      <c r="AE200" s="101">
        <v>88.171575739667404</v>
      </c>
      <c r="AF200" s="101">
        <v>543.22178173719396</v>
      </c>
      <c r="AG200" s="101">
        <v>1037.8398809523801</v>
      </c>
      <c r="AH200" s="96">
        <v>7</v>
      </c>
      <c r="AI200" s="102">
        <v>17</v>
      </c>
      <c r="AJ200" s="97">
        <v>48</v>
      </c>
      <c r="AK200" s="96">
        <f t="shared" si="226"/>
        <v>10.690423162583519</v>
      </c>
      <c r="AL200" s="93">
        <v>38</v>
      </c>
      <c r="AM200" s="93">
        <v>0</v>
      </c>
      <c r="AN200" s="39">
        <f t="shared" si="234"/>
        <v>45.238095238095241</v>
      </c>
      <c r="AO200" s="93">
        <v>43</v>
      </c>
      <c r="AP200" s="99">
        <f t="shared" si="227"/>
        <v>11.025641025641026</v>
      </c>
      <c r="AQ200" s="45">
        <v>33</v>
      </c>
      <c r="AR200" s="170">
        <v>0</v>
      </c>
      <c r="AS200" s="99">
        <f t="shared" si="235"/>
        <v>8.4615384615384617</v>
      </c>
      <c r="AT200" s="93">
        <v>23</v>
      </c>
      <c r="AU200" s="162">
        <f t="shared" si="236"/>
        <v>0.15770707624794295</v>
      </c>
      <c r="AV200" s="96" t="s">
        <v>456</v>
      </c>
      <c r="AW200" s="97">
        <f t="shared" si="237"/>
        <v>111</v>
      </c>
      <c r="AX200" s="97">
        <f t="shared" si="238"/>
        <v>1</v>
      </c>
      <c r="AY200" s="96">
        <f t="shared" si="228"/>
        <v>0.76796489303346127</v>
      </c>
      <c r="AZ200" s="97">
        <v>4</v>
      </c>
      <c r="BA200" s="97">
        <v>107</v>
      </c>
      <c r="BB200" s="97">
        <v>0</v>
      </c>
      <c r="BC200" s="97">
        <v>0</v>
      </c>
      <c r="BD200" s="97">
        <v>1</v>
      </c>
      <c r="BE200" s="93">
        <v>0</v>
      </c>
      <c r="BF200" s="93">
        <f t="shared" si="229"/>
        <v>107</v>
      </c>
      <c r="BG200" s="93">
        <f t="shared" si="230"/>
        <v>1</v>
      </c>
      <c r="BH200" s="93">
        <v>0</v>
      </c>
      <c r="BI200" s="93">
        <v>107</v>
      </c>
      <c r="BJ200" s="93">
        <v>0</v>
      </c>
      <c r="BK200" s="93">
        <v>0</v>
      </c>
      <c r="BL200" s="103">
        <v>1</v>
      </c>
      <c r="BM200" s="103">
        <v>0</v>
      </c>
      <c r="BN200" s="103">
        <v>105</v>
      </c>
      <c r="BO200" s="103">
        <v>1</v>
      </c>
      <c r="BP200" s="94">
        <f t="shared" si="231"/>
        <v>0.72682391662095447</v>
      </c>
      <c r="BQ200" s="140">
        <v>9</v>
      </c>
      <c r="BR200" s="94">
        <f t="shared" si="232"/>
        <v>8.4905660377358494</v>
      </c>
      <c r="BS200" s="103">
        <f t="shared" si="192"/>
        <v>0</v>
      </c>
      <c r="BT200" s="103">
        <f t="shared" si="193"/>
        <v>14</v>
      </c>
      <c r="BU200" s="103">
        <f t="shared" si="194"/>
        <v>93</v>
      </c>
      <c r="BV200" s="103">
        <v>0</v>
      </c>
      <c r="BW200" s="103">
        <v>0</v>
      </c>
      <c r="BX200" s="103">
        <v>0</v>
      </c>
      <c r="BY200" s="103">
        <v>0</v>
      </c>
      <c r="BZ200" s="103">
        <v>14</v>
      </c>
      <c r="CA200" s="103">
        <v>93</v>
      </c>
      <c r="CB200" s="103">
        <v>0</v>
      </c>
      <c r="CC200" s="103">
        <v>0</v>
      </c>
      <c r="CD200" s="103">
        <v>0</v>
      </c>
      <c r="CE200" s="103">
        <f t="shared" si="195"/>
        <v>0</v>
      </c>
      <c r="CF200" s="103">
        <f t="shared" si="196"/>
        <v>0</v>
      </c>
      <c r="CG200" s="103">
        <f t="shared" si="197"/>
        <v>1</v>
      </c>
      <c r="CH200" s="91">
        <v>0</v>
      </c>
      <c r="CI200" s="91">
        <v>0</v>
      </c>
      <c r="CJ200" s="91">
        <v>0</v>
      </c>
      <c r="CK200" s="91">
        <v>0</v>
      </c>
      <c r="CL200" s="91">
        <v>0</v>
      </c>
      <c r="CM200" s="91">
        <v>1</v>
      </c>
      <c r="CN200" s="91">
        <v>0</v>
      </c>
      <c r="CO200" s="91">
        <v>0</v>
      </c>
      <c r="CP200" s="91">
        <v>0</v>
      </c>
      <c r="CQ200" s="103">
        <f t="shared" si="198"/>
        <v>8</v>
      </c>
      <c r="CR200" s="104">
        <f t="shared" si="199"/>
        <v>5.4854635216675815E-2</v>
      </c>
      <c r="CS200" s="103">
        <f t="shared" si="200"/>
        <v>8</v>
      </c>
      <c r="CT200" s="103">
        <f t="shared" si="201"/>
        <v>0</v>
      </c>
      <c r="CU200" s="103">
        <f t="shared" si="202"/>
        <v>8</v>
      </c>
      <c r="CV200" s="103">
        <f t="shared" si="203"/>
        <v>0</v>
      </c>
      <c r="CW200" s="103">
        <v>0</v>
      </c>
      <c r="CX200" s="103">
        <v>0</v>
      </c>
      <c r="CY200" s="103">
        <f t="shared" si="204"/>
        <v>8</v>
      </c>
      <c r="CZ200" s="103">
        <v>0</v>
      </c>
      <c r="DA200" s="103">
        <v>8</v>
      </c>
      <c r="DB200" s="103">
        <f t="shared" si="205"/>
        <v>0</v>
      </c>
      <c r="DC200" s="103">
        <v>0</v>
      </c>
      <c r="DD200" s="103">
        <v>0</v>
      </c>
      <c r="DE200" s="103">
        <f t="shared" si="206"/>
        <v>0</v>
      </c>
      <c r="DF200" s="103">
        <f t="shared" si="207"/>
        <v>0</v>
      </c>
      <c r="DG200" s="103">
        <f t="shared" si="208"/>
        <v>0</v>
      </c>
      <c r="DH200" s="103">
        <f t="shared" si="209"/>
        <v>0</v>
      </c>
      <c r="DI200" s="103">
        <v>0</v>
      </c>
      <c r="DJ200" s="103">
        <v>0</v>
      </c>
      <c r="DK200" s="103">
        <f t="shared" si="210"/>
        <v>0</v>
      </c>
      <c r="DL200" s="103">
        <v>0</v>
      </c>
      <c r="DM200" s="103">
        <v>0</v>
      </c>
      <c r="DN200" s="103">
        <f t="shared" si="211"/>
        <v>0</v>
      </c>
      <c r="DO200" s="103">
        <v>0</v>
      </c>
      <c r="DP200" s="103">
        <v>0</v>
      </c>
      <c r="DQ200" s="103">
        <f t="shared" si="212"/>
        <v>0</v>
      </c>
      <c r="DR200" s="103">
        <v>0</v>
      </c>
      <c r="DS200" s="103">
        <v>0</v>
      </c>
      <c r="DT200" s="103">
        <v>0</v>
      </c>
      <c r="DU200" s="103">
        <v>0</v>
      </c>
      <c r="DV200" s="105">
        <v>1193.47529411765</v>
      </c>
      <c r="DW200" s="105"/>
      <c r="DX200" s="103">
        <v>18</v>
      </c>
      <c r="DY200" s="103">
        <v>0</v>
      </c>
      <c r="DZ200" s="103">
        <v>0</v>
      </c>
      <c r="EA200" s="103">
        <f t="shared" si="213"/>
        <v>10</v>
      </c>
      <c r="EB200" s="104">
        <f t="shared" si="240"/>
        <v>125</v>
      </c>
      <c r="EC200" s="103">
        <f t="shared" si="214"/>
        <v>5</v>
      </c>
      <c r="ED200" s="103">
        <f t="shared" si="215"/>
        <v>3</v>
      </c>
      <c r="EE200" s="103">
        <f t="shared" si="216"/>
        <v>2</v>
      </c>
      <c r="EF200" s="103">
        <v>5</v>
      </c>
      <c r="EG200" s="103">
        <v>3</v>
      </c>
      <c r="EH200" s="103">
        <v>2</v>
      </c>
      <c r="EI200" s="103">
        <v>0</v>
      </c>
      <c r="EJ200" s="103">
        <v>0</v>
      </c>
      <c r="EK200" s="103">
        <v>0</v>
      </c>
      <c r="EL200" s="103">
        <v>0</v>
      </c>
      <c r="EM200" s="103">
        <v>0</v>
      </c>
      <c r="EN200" s="103">
        <v>0</v>
      </c>
      <c r="EO200" s="103">
        <f t="shared" si="239"/>
        <v>-2</v>
      </c>
      <c r="EP200" s="104">
        <f t="shared" si="241"/>
        <v>-25</v>
      </c>
      <c r="EQ200" s="103">
        <v>4</v>
      </c>
      <c r="ER200" s="103">
        <f t="shared" si="217"/>
        <v>2</v>
      </c>
      <c r="ES200" s="94">
        <f t="shared" si="233"/>
        <v>50</v>
      </c>
      <c r="ET200" s="103">
        <v>1</v>
      </c>
      <c r="EU200" s="103">
        <v>0</v>
      </c>
      <c r="EV200" s="103">
        <v>1</v>
      </c>
      <c r="EW200" s="103">
        <v>0</v>
      </c>
      <c r="EX200" s="105">
        <v>265.07499999999999</v>
      </c>
      <c r="EY200" s="105">
        <v>228.15</v>
      </c>
      <c r="EZ200" s="105">
        <v>302</v>
      </c>
      <c r="FA200" s="91">
        <v>2</v>
      </c>
    </row>
    <row r="201" spans="1:157" s="109" customFormat="1">
      <c r="A201" s="26" t="s">
        <v>440</v>
      </c>
      <c r="B201" s="26" t="s">
        <v>441</v>
      </c>
      <c r="C201" s="29" t="s">
        <v>33</v>
      </c>
      <c r="D201" s="31">
        <v>3674</v>
      </c>
      <c r="E201" s="31">
        <f t="shared" si="218"/>
        <v>13</v>
      </c>
      <c r="F201" s="31">
        <v>13</v>
      </c>
      <c r="G201" s="34">
        <f t="shared" si="219"/>
        <v>100</v>
      </c>
      <c r="H201" s="32">
        <v>0</v>
      </c>
      <c r="I201" s="30">
        <f t="shared" si="220"/>
        <v>0</v>
      </c>
      <c r="J201" s="41">
        <v>13</v>
      </c>
      <c r="K201" s="30">
        <f t="shared" si="189"/>
        <v>0.35383777898747959</v>
      </c>
      <c r="L201" s="31">
        <v>1396</v>
      </c>
      <c r="M201" s="31">
        <v>805</v>
      </c>
      <c r="N201" s="90">
        <f t="shared" si="190"/>
        <v>21.910724006532391</v>
      </c>
      <c r="O201" s="31">
        <v>637</v>
      </c>
      <c r="P201" s="31">
        <v>443</v>
      </c>
      <c r="Q201" s="34">
        <f t="shared" si="191"/>
        <v>12.057702776265652</v>
      </c>
      <c r="R201" s="41">
        <f t="shared" si="221"/>
        <v>117</v>
      </c>
      <c r="S201" s="41">
        <v>117</v>
      </c>
      <c r="T201" s="30">
        <f t="shared" si="222"/>
        <v>100</v>
      </c>
      <c r="U201" s="32">
        <v>0</v>
      </c>
      <c r="V201" s="30">
        <f t="shared" si="223"/>
        <v>0</v>
      </c>
      <c r="W201" s="31">
        <v>12</v>
      </c>
      <c r="X201" s="31">
        <v>0</v>
      </c>
      <c r="Y201" s="31">
        <v>85</v>
      </c>
      <c r="Z201" s="39">
        <f t="shared" si="224"/>
        <v>2.3135547087642894</v>
      </c>
      <c r="AA201" s="31">
        <v>85</v>
      </c>
      <c r="AB201" s="31">
        <v>0</v>
      </c>
      <c r="AC201" s="39">
        <f t="shared" si="225"/>
        <v>2.3135547087642894</v>
      </c>
      <c r="AD201" s="42">
        <v>78.436076250992897</v>
      </c>
      <c r="AE201" s="38">
        <v>82.82</v>
      </c>
      <c r="AF201" s="38">
        <v>629.72790476190505</v>
      </c>
      <c r="AG201" s="38">
        <v>2719.13</v>
      </c>
      <c r="AH201" s="30">
        <v>8.24</v>
      </c>
      <c r="AI201" s="40">
        <v>32.83</v>
      </c>
      <c r="AJ201" s="41">
        <v>39</v>
      </c>
      <c r="AK201" s="30">
        <f t="shared" si="226"/>
        <v>33.333333333333329</v>
      </c>
      <c r="AL201" s="31">
        <v>9</v>
      </c>
      <c r="AM201" s="31">
        <v>0</v>
      </c>
      <c r="AN201" s="39">
        <f t="shared" si="234"/>
        <v>75</v>
      </c>
      <c r="AO201" s="31">
        <v>34</v>
      </c>
      <c r="AP201" s="39">
        <f t="shared" si="227"/>
        <v>40</v>
      </c>
      <c r="AQ201" s="45">
        <v>8</v>
      </c>
      <c r="AR201" s="169">
        <v>0</v>
      </c>
      <c r="AS201" s="39">
        <f t="shared" si="235"/>
        <v>9.4117647058823533</v>
      </c>
      <c r="AT201" s="31">
        <v>16</v>
      </c>
      <c r="AU201" s="156">
        <f t="shared" si="236"/>
        <v>0.43549265106151336</v>
      </c>
      <c r="AV201" s="96" t="s">
        <v>456</v>
      </c>
      <c r="AW201" s="41">
        <f t="shared" si="237"/>
        <v>21</v>
      </c>
      <c r="AX201" s="41">
        <f t="shared" si="238"/>
        <v>0</v>
      </c>
      <c r="AY201" s="30">
        <f t="shared" si="228"/>
        <v>0.57158410451823627</v>
      </c>
      <c r="AZ201" s="41">
        <v>0</v>
      </c>
      <c r="BA201" s="41">
        <v>21</v>
      </c>
      <c r="BB201" s="41">
        <v>0</v>
      </c>
      <c r="BC201" s="41">
        <v>0</v>
      </c>
      <c r="BD201" s="41">
        <v>0</v>
      </c>
      <c r="BE201" s="31">
        <v>0</v>
      </c>
      <c r="BF201" s="31">
        <f t="shared" si="229"/>
        <v>20</v>
      </c>
      <c r="BG201" s="31">
        <f t="shared" si="230"/>
        <v>0</v>
      </c>
      <c r="BH201" s="31">
        <v>0</v>
      </c>
      <c r="BI201" s="31">
        <v>20</v>
      </c>
      <c r="BJ201" s="31">
        <v>0</v>
      </c>
      <c r="BK201" s="31">
        <v>0</v>
      </c>
      <c r="BL201" s="45">
        <v>0</v>
      </c>
      <c r="BM201" s="45">
        <v>0</v>
      </c>
      <c r="BN201" s="45">
        <v>19</v>
      </c>
      <c r="BO201" s="45">
        <v>0</v>
      </c>
      <c r="BP201" s="34">
        <f t="shared" si="231"/>
        <v>0.51714752313554713</v>
      </c>
      <c r="BQ201" s="134">
        <v>1</v>
      </c>
      <c r="BR201" s="94">
        <f t="shared" si="232"/>
        <v>5.2631578947368416</v>
      </c>
      <c r="BS201" s="45">
        <f t="shared" si="192"/>
        <v>0</v>
      </c>
      <c r="BT201" s="45">
        <f t="shared" si="193"/>
        <v>9</v>
      </c>
      <c r="BU201" s="45">
        <f t="shared" si="194"/>
        <v>11</v>
      </c>
      <c r="BV201" s="45">
        <v>0</v>
      </c>
      <c r="BW201" s="45">
        <v>0</v>
      </c>
      <c r="BX201" s="45">
        <v>0</v>
      </c>
      <c r="BY201" s="45">
        <v>0</v>
      </c>
      <c r="BZ201" s="45">
        <v>9</v>
      </c>
      <c r="CA201" s="45">
        <v>11</v>
      </c>
      <c r="CB201" s="45">
        <v>0</v>
      </c>
      <c r="CC201" s="45">
        <v>0</v>
      </c>
      <c r="CD201" s="45">
        <v>0</v>
      </c>
      <c r="CE201" s="45">
        <f t="shared" si="195"/>
        <v>0</v>
      </c>
      <c r="CF201" s="45">
        <f t="shared" si="196"/>
        <v>0</v>
      </c>
      <c r="CG201" s="45">
        <f t="shared" si="197"/>
        <v>0</v>
      </c>
      <c r="CH201" s="46">
        <v>0</v>
      </c>
      <c r="CI201" s="46">
        <v>0</v>
      </c>
      <c r="CJ201" s="46">
        <v>0</v>
      </c>
      <c r="CK201" s="46">
        <v>0</v>
      </c>
      <c r="CL201" s="46">
        <v>0</v>
      </c>
      <c r="CM201" s="46">
        <v>0</v>
      </c>
      <c r="CN201" s="46">
        <v>0</v>
      </c>
      <c r="CO201" s="46">
        <v>0</v>
      </c>
      <c r="CP201" s="46">
        <v>0</v>
      </c>
      <c r="CQ201" s="45">
        <f t="shared" si="198"/>
        <v>10</v>
      </c>
      <c r="CR201" s="47">
        <f t="shared" si="199"/>
        <v>0.27218290691344582</v>
      </c>
      <c r="CS201" s="45">
        <f t="shared" si="200"/>
        <v>7</v>
      </c>
      <c r="CT201" s="45">
        <f t="shared" si="201"/>
        <v>0</v>
      </c>
      <c r="CU201" s="45">
        <f t="shared" si="202"/>
        <v>7</v>
      </c>
      <c r="CV201" s="45">
        <f t="shared" si="203"/>
        <v>0</v>
      </c>
      <c r="CW201" s="45">
        <v>0</v>
      </c>
      <c r="CX201" s="45">
        <v>0</v>
      </c>
      <c r="CY201" s="45">
        <f t="shared" si="204"/>
        <v>7</v>
      </c>
      <c r="CZ201" s="45">
        <v>0</v>
      </c>
      <c r="DA201" s="45">
        <v>7</v>
      </c>
      <c r="DB201" s="45">
        <f t="shared" si="205"/>
        <v>0</v>
      </c>
      <c r="DC201" s="45">
        <v>0</v>
      </c>
      <c r="DD201" s="45">
        <v>0</v>
      </c>
      <c r="DE201" s="45">
        <f t="shared" si="206"/>
        <v>0</v>
      </c>
      <c r="DF201" s="45">
        <f t="shared" si="207"/>
        <v>0</v>
      </c>
      <c r="DG201" s="45">
        <f t="shared" si="208"/>
        <v>0</v>
      </c>
      <c r="DH201" s="45">
        <f t="shared" si="209"/>
        <v>0</v>
      </c>
      <c r="DI201" s="45">
        <v>0</v>
      </c>
      <c r="DJ201" s="45">
        <v>0</v>
      </c>
      <c r="DK201" s="45">
        <f t="shared" si="210"/>
        <v>0</v>
      </c>
      <c r="DL201" s="45">
        <v>0</v>
      </c>
      <c r="DM201" s="45">
        <v>0</v>
      </c>
      <c r="DN201" s="45">
        <f t="shared" si="211"/>
        <v>0</v>
      </c>
      <c r="DO201" s="45">
        <v>0</v>
      </c>
      <c r="DP201" s="45">
        <v>0</v>
      </c>
      <c r="DQ201" s="45">
        <f t="shared" si="212"/>
        <v>3</v>
      </c>
      <c r="DR201" s="45">
        <v>0</v>
      </c>
      <c r="DS201" s="45">
        <v>0</v>
      </c>
      <c r="DT201" s="45">
        <v>3</v>
      </c>
      <c r="DU201" s="45">
        <v>0</v>
      </c>
      <c r="DV201" s="48">
        <v>1670.4810000000002</v>
      </c>
      <c r="DW201" s="48">
        <v>1249.45</v>
      </c>
      <c r="DX201" s="45">
        <v>31</v>
      </c>
      <c r="DY201" s="45">
        <v>0</v>
      </c>
      <c r="DZ201" s="45">
        <v>0</v>
      </c>
      <c r="EA201" s="45">
        <f t="shared" si="213"/>
        <v>7</v>
      </c>
      <c r="EB201" s="47">
        <f t="shared" si="240"/>
        <v>70</v>
      </c>
      <c r="EC201" s="45">
        <f t="shared" si="214"/>
        <v>5</v>
      </c>
      <c r="ED201" s="45">
        <f t="shared" si="215"/>
        <v>1</v>
      </c>
      <c r="EE201" s="45">
        <f t="shared" si="216"/>
        <v>1</v>
      </c>
      <c r="EF201" s="45">
        <v>4</v>
      </c>
      <c r="EG201" s="45">
        <v>1</v>
      </c>
      <c r="EH201" s="45">
        <v>1</v>
      </c>
      <c r="EI201" s="45">
        <v>0</v>
      </c>
      <c r="EJ201" s="45">
        <v>0</v>
      </c>
      <c r="EK201" s="45">
        <v>0</v>
      </c>
      <c r="EL201" s="45">
        <v>1</v>
      </c>
      <c r="EM201" s="45">
        <v>0</v>
      </c>
      <c r="EN201" s="45">
        <v>0</v>
      </c>
      <c r="EO201" s="45">
        <f t="shared" si="239"/>
        <v>3</v>
      </c>
      <c r="EP201" s="47">
        <f t="shared" si="241"/>
        <v>30</v>
      </c>
      <c r="EQ201" s="45">
        <v>1</v>
      </c>
      <c r="ER201" s="45">
        <f t="shared" si="217"/>
        <v>0</v>
      </c>
      <c r="ES201" s="34">
        <f t="shared" si="233"/>
        <v>0</v>
      </c>
      <c r="ET201" s="45">
        <v>0</v>
      </c>
      <c r="EU201" s="45">
        <v>0</v>
      </c>
      <c r="EV201" s="45">
        <v>0</v>
      </c>
      <c r="EW201" s="45">
        <v>0</v>
      </c>
      <c r="EX201" s="48"/>
      <c r="EY201" s="48"/>
      <c r="EZ201" s="48"/>
      <c r="FA201" s="46">
        <v>0</v>
      </c>
    </row>
    <row r="202" spans="1:157" s="109" customFormat="1">
      <c r="A202" s="26" t="s">
        <v>440</v>
      </c>
      <c r="B202" s="26" t="s">
        <v>446</v>
      </c>
      <c r="C202" s="29" t="s">
        <v>33</v>
      </c>
      <c r="D202" s="31">
        <v>1863</v>
      </c>
      <c r="E202" s="31">
        <f>F202</f>
        <v>7</v>
      </c>
      <c r="F202" s="31">
        <v>7</v>
      </c>
      <c r="G202" s="34">
        <f t="shared" si="219"/>
        <v>100</v>
      </c>
      <c r="H202" s="167" t="s">
        <v>391</v>
      </c>
      <c r="I202" s="35" t="s">
        <v>453</v>
      </c>
      <c r="J202" s="41">
        <v>7</v>
      </c>
      <c r="K202" s="30">
        <f t="shared" si="189"/>
        <v>0.37573805689747719</v>
      </c>
      <c r="L202" s="31">
        <v>457</v>
      </c>
      <c r="M202" s="31">
        <v>387</v>
      </c>
      <c r="N202" s="90">
        <f t="shared" si="190"/>
        <v>20.772946859903382</v>
      </c>
      <c r="O202" s="31">
        <v>191</v>
      </c>
      <c r="P202" s="31">
        <v>166</v>
      </c>
      <c r="Q202" s="34">
        <f t="shared" si="191"/>
        <v>8.9103596349973149</v>
      </c>
      <c r="R202" s="41">
        <f t="shared" si="221"/>
        <v>218</v>
      </c>
      <c r="S202" s="41">
        <v>218</v>
      </c>
      <c r="T202" s="30">
        <f t="shared" si="222"/>
        <v>100</v>
      </c>
      <c r="U202" s="32"/>
      <c r="V202" s="30">
        <f t="shared" si="223"/>
        <v>0</v>
      </c>
      <c r="W202" s="31">
        <v>60</v>
      </c>
      <c r="X202" s="31">
        <v>0</v>
      </c>
      <c r="Y202" s="31">
        <v>197</v>
      </c>
      <c r="Z202" s="39">
        <f t="shared" si="224"/>
        <v>10.574342458400428</v>
      </c>
      <c r="AA202" s="31">
        <v>197</v>
      </c>
      <c r="AB202" s="31">
        <v>0</v>
      </c>
      <c r="AC202" s="39">
        <f t="shared" si="225"/>
        <v>10.574342458400428</v>
      </c>
      <c r="AD202" s="42">
        <v>186.32</v>
      </c>
      <c r="AE202" s="107">
        <v>96.65</v>
      </c>
      <c r="AF202" s="38">
        <v>438.72</v>
      </c>
      <c r="AG202" s="38">
        <v>549.9</v>
      </c>
      <c r="AH202" s="30">
        <v>2.57</v>
      </c>
      <c r="AI202" s="107">
        <v>6.38</v>
      </c>
      <c r="AJ202" s="41">
        <v>75</v>
      </c>
      <c r="AK202" s="30">
        <f t="shared" si="226"/>
        <v>34.403669724770644</v>
      </c>
      <c r="AL202" s="108">
        <v>15</v>
      </c>
      <c r="AM202" s="31">
        <v>0</v>
      </c>
      <c r="AN202" s="39">
        <f t="shared" si="234"/>
        <v>25</v>
      </c>
      <c r="AO202" s="31">
        <v>70</v>
      </c>
      <c r="AP202" s="39">
        <f t="shared" si="227"/>
        <v>35.532994923857871</v>
      </c>
      <c r="AQ202" s="45">
        <v>15</v>
      </c>
      <c r="AR202" s="169">
        <v>0</v>
      </c>
      <c r="AS202" s="44">
        <f t="shared" si="235"/>
        <v>7.6142131979695442</v>
      </c>
      <c r="AT202" s="31">
        <v>6</v>
      </c>
      <c r="AU202" s="156">
        <f t="shared" si="236"/>
        <v>0.322061191626409</v>
      </c>
      <c r="AV202" s="96" t="s">
        <v>456</v>
      </c>
      <c r="AW202" s="41">
        <f t="shared" si="237"/>
        <v>101</v>
      </c>
      <c r="AX202" s="41">
        <f t="shared" si="238"/>
        <v>0</v>
      </c>
      <c r="AY202" s="30">
        <f t="shared" si="228"/>
        <v>5.4213633923778852</v>
      </c>
      <c r="AZ202" s="41">
        <v>0</v>
      </c>
      <c r="BA202" s="41">
        <v>101</v>
      </c>
      <c r="BB202" s="41">
        <v>0</v>
      </c>
      <c r="BC202" s="41">
        <v>0</v>
      </c>
      <c r="BD202" s="41">
        <v>0</v>
      </c>
      <c r="BE202" s="31">
        <v>0</v>
      </c>
      <c r="BF202" s="31">
        <f t="shared" si="229"/>
        <v>85</v>
      </c>
      <c r="BG202" s="31">
        <f t="shared" si="230"/>
        <v>0</v>
      </c>
      <c r="BH202" s="31">
        <v>0</v>
      </c>
      <c r="BI202" s="31">
        <v>85</v>
      </c>
      <c r="BJ202" s="31">
        <v>0</v>
      </c>
      <c r="BK202" s="31">
        <v>0</v>
      </c>
      <c r="BL202" s="45">
        <v>0</v>
      </c>
      <c r="BM202" s="45">
        <v>0</v>
      </c>
      <c r="BN202" s="45">
        <v>85</v>
      </c>
      <c r="BO202" s="45">
        <v>0</v>
      </c>
      <c r="BP202" s="34">
        <f t="shared" si="231"/>
        <v>4.5625335480407943</v>
      </c>
      <c r="BQ202" s="134">
        <v>5</v>
      </c>
      <c r="BR202" s="94">
        <f t="shared" si="232"/>
        <v>5.8823529411764701</v>
      </c>
      <c r="BS202" s="45">
        <f t="shared" si="192"/>
        <v>25</v>
      </c>
      <c r="BT202" s="45">
        <f t="shared" si="193"/>
        <v>0</v>
      </c>
      <c r="BU202" s="45">
        <f t="shared" si="194"/>
        <v>60</v>
      </c>
      <c r="BV202" s="45">
        <v>0</v>
      </c>
      <c r="BW202" s="45">
        <v>0</v>
      </c>
      <c r="BX202" s="45">
        <v>0</v>
      </c>
      <c r="BY202" s="45">
        <v>25</v>
      </c>
      <c r="BZ202" s="45">
        <v>0</v>
      </c>
      <c r="CA202" s="45">
        <v>60</v>
      </c>
      <c r="CB202" s="45">
        <v>0</v>
      </c>
      <c r="CC202" s="45">
        <v>0</v>
      </c>
      <c r="CD202" s="45">
        <v>0</v>
      </c>
      <c r="CE202" s="45">
        <f t="shared" si="195"/>
        <v>0</v>
      </c>
      <c r="CF202" s="45">
        <f t="shared" si="196"/>
        <v>0</v>
      </c>
      <c r="CG202" s="45">
        <f t="shared" si="197"/>
        <v>0</v>
      </c>
      <c r="CH202" s="46">
        <v>0</v>
      </c>
      <c r="CI202" s="46">
        <v>0</v>
      </c>
      <c r="CJ202" s="46">
        <v>0</v>
      </c>
      <c r="CK202" s="46">
        <v>0</v>
      </c>
      <c r="CL202" s="46">
        <v>0</v>
      </c>
      <c r="CM202" s="46">
        <v>0</v>
      </c>
      <c r="CN202" s="46">
        <v>0</v>
      </c>
      <c r="CO202" s="46">
        <v>0</v>
      </c>
      <c r="CP202" s="46">
        <v>0</v>
      </c>
      <c r="CQ202" s="45">
        <f t="shared" si="198"/>
        <v>17</v>
      </c>
      <c r="CR202" s="47">
        <f t="shared" si="199"/>
        <v>0.91250670960815894</v>
      </c>
      <c r="CS202" s="45">
        <f t="shared" si="200"/>
        <v>15</v>
      </c>
      <c r="CT202" s="45">
        <f t="shared" si="201"/>
        <v>0</v>
      </c>
      <c r="CU202" s="45">
        <f t="shared" si="202"/>
        <v>15</v>
      </c>
      <c r="CV202" s="45">
        <f t="shared" si="203"/>
        <v>0</v>
      </c>
      <c r="CW202" s="45">
        <v>0</v>
      </c>
      <c r="CX202" s="45">
        <v>0</v>
      </c>
      <c r="CY202" s="45">
        <f t="shared" si="204"/>
        <v>15</v>
      </c>
      <c r="CZ202" s="45">
        <v>0</v>
      </c>
      <c r="DA202" s="45">
        <v>15</v>
      </c>
      <c r="DB202" s="45">
        <f t="shared" si="205"/>
        <v>0</v>
      </c>
      <c r="DC202" s="45">
        <v>0</v>
      </c>
      <c r="DD202" s="45">
        <v>0</v>
      </c>
      <c r="DE202" s="45">
        <f t="shared" si="206"/>
        <v>0</v>
      </c>
      <c r="DF202" s="45">
        <f t="shared" si="207"/>
        <v>0</v>
      </c>
      <c r="DG202" s="45">
        <f t="shared" si="208"/>
        <v>0</v>
      </c>
      <c r="DH202" s="45">
        <f t="shared" si="209"/>
        <v>0</v>
      </c>
      <c r="DI202" s="45">
        <v>0</v>
      </c>
      <c r="DJ202" s="45">
        <v>0</v>
      </c>
      <c r="DK202" s="45">
        <f t="shared" si="210"/>
        <v>0</v>
      </c>
      <c r="DL202" s="45">
        <v>0</v>
      </c>
      <c r="DM202" s="45">
        <v>0</v>
      </c>
      <c r="DN202" s="45">
        <f t="shared" si="211"/>
        <v>0</v>
      </c>
      <c r="DO202" s="45">
        <v>0</v>
      </c>
      <c r="DP202" s="45">
        <v>0</v>
      </c>
      <c r="DQ202" s="45">
        <f t="shared" si="212"/>
        <v>2</v>
      </c>
      <c r="DR202" s="45">
        <v>0</v>
      </c>
      <c r="DS202" s="45">
        <v>0</v>
      </c>
      <c r="DT202" s="45">
        <v>0</v>
      </c>
      <c r="DU202" s="45">
        <v>2</v>
      </c>
      <c r="DV202" s="48">
        <v>423.44</v>
      </c>
      <c r="DW202" s="48">
        <v>383.93</v>
      </c>
      <c r="DX202" s="45">
        <v>63</v>
      </c>
      <c r="DY202" s="45">
        <v>0</v>
      </c>
      <c r="DZ202" s="45">
        <v>1</v>
      </c>
      <c r="EA202" s="45">
        <f t="shared" si="213"/>
        <v>17</v>
      </c>
      <c r="EB202" s="47">
        <f t="shared" si="240"/>
        <v>100</v>
      </c>
      <c r="EC202" s="45">
        <f t="shared" si="214"/>
        <v>13</v>
      </c>
      <c r="ED202" s="45">
        <f t="shared" si="215"/>
        <v>3</v>
      </c>
      <c r="EE202" s="45">
        <f t="shared" si="216"/>
        <v>1</v>
      </c>
      <c r="EF202" s="45">
        <v>12</v>
      </c>
      <c r="EG202" s="45">
        <v>2</v>
      </c>
      <c r="EH202" s="45">
        <v>1</v>
      </c>
      <c r="EI202" s="45">
        <v>0</v>
      </c>
      <c r="EJ202" s="45">
        <v>0</v>
      </c>
      <c r="EK202" s="45">
        <v>0</v>
      </c>
      <c r="EL202" s="45">
        <v>1</v>
      </c>
      <c r="EM202" s="45">
        <v>1</v>
      </c>
      <c r="EN202" s="45">
        <v>0</v>
      </c>
      <c r="EO202" s="45">
        <f t="shared" si="239"/>
        <v>0</v>
      </c>
      <c r="EP202" s="47">
        <f t="shared" si="241"/>
        <v>0</v>
      </c>
      <c r="EQ202" s="45">
        <v>5</v>
      </c>
      <c r="ER202" s="45">
        <f t="shared" si="217"/>
        <v>5</v>
      </c>
      <c r="ES202" s="34">
        <f t="shared" si="233"/>
        <v>100</v>
      </c>
      <c r="ET202" s="45">
        <v>0</v>
      </c>
      <c r="EU202" s="45">
        <v>0</v>
      </c>
      <c r="EV202" s="45">
        <v>5</v>
      </c>
      <c r="EW202" s="45">
        <v>0</v>
      </c>
      <c r="EX202" s="48">
        <v>1555.96</v>
      </c>
      <c r="EY202" s="48">
        <v>493.14</v>
      </c>
      <c r="EZ202" s="48">
        <v>3493.45</v>
      </c>
      <c r="FA202" s="46">
        <v>0</v>
      </c>
    </row>
    <row r="203" spans="1:157" s="109" customFormat="1">
      <c r="A203" s="91" t="s">
        <v>320</v>
      </c>
      <c r="B203" s="91" t="s">
        <v>390</v>
      </c>
      <c r="C203" s="92" t="s">
        <v>32</v>
      </c>
      <c r="D203" s="93">
        <v>9919</v>
      </c>
      <c r="E203" s="93">
        <f t="shared" si="218"/>
        <v>198</v>
      </c>
      <c r="F203" s="93">
        <v>190</v>
      </c>
      <c r="G203" s="94">
        <f t="shared" si="219"/>
        <v>95.959595959595958</v>
      </c>
      <c r="H203" s="95">
        <v>8</v>
      </c>
      <c r="I203" s="96">
        <f t="shared" si="220"/>
        <v>4.0404040404040407</v>
      </c>
      <c r="J203" s="97">
        <v>185</v>
      </c>
      <c r="K203" s="96">
        <f t="shared" si="189"/>
        <v>1.8651073696945255</v>
      </c>
      <c r="L203" s="93">
        <v>3530</v>
      </c>
      <c r="M203" s="93">
        <v>2026</v>
      </c>
      <c r="N203" s="98">
        <f t="shared" si="190"/>
        <v>20.425446113519506</v>
      </c>
      <c r="O203" s="93">
        <v>1086</v>
      </c>
      <c r="P203" s="93">
        <v>663</v>
      </c>
      <c r="Q203" s="94">
        <f t="shared" si="191"/>
        <v>6.6841415465268668</v>
      </c>
      <c r="R203" s="97">
        <f t="shared" si="221"/>
        <v>168</v>
      </c>
      <c r="S203" s="97">
        <v>167</v>
      </c>
      <c r="T203" s="96">
        <f t="shared" si="222"/>
        <v>99.404761904761912</v>
      </c>
      <c r="U203" s="95">
        <v>1</v>
      </c>
      <c r="V203" s="96">
        <f t="shared" si="223"/>
        <v>0.59523809523809523</v>
      </c>
      <c r="W203" s="93">
        <v>90</v>
      </c>
      <c r="X203" s="93">
        <v>0</v>
      </c>
      <c r="Y203" s="93">
        <v>153</v>
      </c>
      <c r="Z203" s="99">
        <f t="shared" si="224"/>
        <v>1.5424942030446618</v>
      </c>
      <c r="AA203" s="93">
        <v>153</v>
      </c>
      <c r="AB203" s="31">
        <v>0</v>
      </c>
      <c r="AC203" s="99">
        <f t="shared" si="225"/>
        <v>1.5424942030446618</v>
      </c>
      <c r="AD203" s="100">
        <v>88.963300315804901</v>
      </c>
      <c r="AE203" s="101">
        <v>66.549701779629203</v>
      </c>
      <c r="AF203" s="101">
        <v>543.79568862275505</v>
      </c>
      <c r="AG203" s="101">
        <v>517.72522222222199</v>
      </c>
      <c r="AH203" s="96">
        <v>7</v>
      </c>
      <c r="AI203" s="102">
        <v>8</v>
      </c>
      <c r="AJ203" s="97">
        <v>73</v>
      </c>
      <c r="AK203" s="96">
        <f t="shared" si="226"/>
        <v>43.712574850299404</v>
      </c>
      <c r="AL203" s="93">
        <v>53</v>
      </c>
      <c r="AM203" s="93">
        <v>0</v>
      </c>
      <c r="AN203" s="39">
        <f t="shared" si="234"/>
        <v>58.888888888888893</v>
      </c>
      <c r="AO203" s="93">
        <v>68</v>
      </c>
      <c r="AP203" s="99">
        <f t="shared" si="227"/>
        <v>44.444444444444443</v>
      </c>
      <c r="AQ203" s="45">
        <v>49</v>
      </c>
      <c r="AR203" s="170">
        <v>0</v>
      </c>
      <c r="AS203" s="99">
        <f t="shared" si="235"/>
        <v>32.026143790849673</v>
      </c>
      <c r="AT203" s="93">
        <v>16</v>
      </c>
      <c r="AU203" s="162">
        <f t="shared" si="236"/>
        <v>0.16130658332493195</v>
      </c>
      <c r="AV203" s="96" t="s">
        <v>456</v>
      </c>
      <c r="AW203" s="97">
        <f t="shared" si="237"/>
        <v>163</v>
      </c>
      <c r="AX203" s="97">
        <f t="shared" si="238"/>
        <v>0</v>
      </c>
      <c r="AY203" s="96">
        <f t="shared" si="228"/>
        <v>1.643310817622744</v>
      </c>
      <c r="AZ203" s="97">
        <v>13</v>
      </c>
      <c r="BA203" s="97">
        <v>150</v>
      </c>
      <c r="BB203" s="97">
        <v>0</v>
      </c>
      <c r="BC203" s="97">
        <v>0</v>
      </c>
      <c r="BD203" s="97">
        <v>0</v>
      </c>
      <c r="BE203" s="93">
        <v>0</v>
      </c>
      <c r="BF203" s="93">
        <f t="shared" si="229"/>
        <v>150</v>
      </c>
      <c r="BG203" s="93">
        <f t="shared" si="230"/>
        <v>0</v>
      </c>
      <c r="BH203" s="93">
        <v>0</v>
      </c>
      <c r="BI203" s="93">
        <v>150</v>
      </c>
      <c r="BJ203" s="93">
        <v>0</v>
      </c>
      <c r="BK203" s="93">
        <v>0</v>
      </c>
      <c r="BL203" s="103">
        <v>0</v>
      </c>
      <c r="BM203" s="103">
        <v>0</v>
      </c>
      <c r="BN203" s="103">
        <v>145</v>
      </c>
      <c r="BO203" s="103">
        <v>0</v>
      </c>
      <c r="BP203" s="94">
        <f t="shared" si="231"/>
        <v>1.4618409113821957</v>
      </c>
      <c r="BQ203" s="140">
        <v>1</v>
      </c>
      <c r="BR203" s="94">
        <f t="shared" si="232"/>
        <v>0.68965517241379315</v>
      </c>
      <c r="BS203" s="103">
        <f t="shared" si="192"/>
        <v>0</v>
      </c>
      <c r="BT203" s="103">
        <f t="shared" si="193"/>
        <v>46</v>
      </c>
      <c r="BU203" s="103">
        <f t="shared" si="194"/>
        <v>104</v>
      </c>
      <c r="BV203" s="103">
        <v>0</v>
      </c>
      <c r="BW203" s="103">
        <v>0</v>
      </c>
      <c r="BX203" s="103">
        <v>0</v>
      </c>
      <c r="BY203" s="103">
        <v>0</v>
      </c>
      <c r="BZ203" s="103">
        <v>46</v>
      </c>
      <c r="CA203" s="103">
        <v>104</v>
      </c>
      <c r="CB203" s="103">
        <v>0</v>
      </c>
      <c r="CC203" s="103">
        <v>0</v>
      </c>
      <c r="CD203" s="103">
        <v>0</v>
      </c>
      <c r="CE203" s="103">
        <f t="shared" si="195"/>
        <v>0</v>
      </c>
      <c r="CF203" s="103">
        <f t="shared" si="196"/>
        <v>0</v>
      </c>
      <c r="CG203" s="103">
        <f t="shared" si="197"/>
        <v>0</v>
      </c>
      <c r="CH203" s="91">
        <v>0</v>
      </c>
      <c r="CI203" s="91">
        <v>0</v>
      </c>
      <c r="CJ203" s="91">
        <v>0</v>
      </c>
      <c r="CK203" s="91">
        <v>0</v>
      </c>
      <c r="CL203" s="91">
        <v>0</v>
      </c>
      <c r="CM203" s="91">
        <v>0</v>
      </c>
      <c r="CN203" s="91">
        <v>0</v>
      </c>
      <c r="CO203" s="91">
        <v>0</v>
      </c>
      <c r="CP203" s="91">
        <v>0</v>
      </c>
      <c r="CQ203" s="103">
        <f t="shared" si="198"/>
        <v>1</v>
      </c>
      <c r="CR203" s="104">
        <f t="shared" si="199"/>
        <v>1.0081661457808247E-2</v>
      </c>
      <c r="CS203" s="103">
        <f t="shared" si="200"/>
        <v>1</v>
      </c>
      <c r="CT203" s="103">
        <f t="shared" si="201"/>
        <v>0</v>
      </c>
      <c r="CU203" s="103">
        <f t="shared" si="202"/>
        <v>1</v>
      </c>
      <c r="CV203" s="103">
        <f t="shared" si="203"/>
        <v>0</v>
      </c>
      <c r="CW203" s="103">
        <v>0</v>
      </c>
      <c r="CX203" s="103">
        <v>0</v>
      </c>
      <c r="CY203" s="103">
        <f t="shared" si="204"/>
        <v>1</v>
      </c>
      <c r="CZ203" s="103">
        <v>0</v>
      </c>
      <c r="DA203" s="103">
        <v>1</v>
      </c>
      <c r="DB203" s="103">
        <f t="shared" si="205"/>
        <v>0</v>
      </c>
      <c r="DC203" s="103">
        <v>0</v>
      </c>
      <c r="DD203" s="103">
        <v>0</v>
      </c>
      <c r="DE203" s="103">
        <f t="shared" si="206"/>
        <v>0</v>
      </c>
      <c r="DF203" s="103">
        <f t="shared" si="207"/>
        <v>0</v>
      </c>
      <c r="DG203" s="103">
        <f t="shared" si="208"/>
        <v>0</v>
      </c>
      <c r="DH203" s="103">
        <f t="shared" si="209"/>
        <v>0</v>
      </c>
      <c r="DI203" s="103">
        <v>0</v>
      </c>
      <c r="DJ203" s="103">
        <v>0</v>
      </c>
      <c r="DK203" s="103">
        <f t="shared" si="210"/>
        <v>0</v>
      </c>
      <c r="DL203" s="103">
        <v>0</v>
      </c>
      <c r="DM203" s="103">
        <v>0</v>
      </c>
      <c r="DN203" s="103">
        <f t="shared" si="211"/>
        <v>0</v>
      </c>
      <c r="DO203" s="103">
        <v>0</v>
      </c>
      <c r="DP203" s="103">
        <v>0</v>
      </c>
      <c r="DQ203" s="103">
        <f t="shared" si="212"/>
        <v>0</v>
      </c>
      <c r="DR203" s="103">
        <v>0</v>
      </c>
      <c r="DS203" s="103">
        <v>0</v>
      </c>
      <c r="DT203" s="103">
        <v>0</v>
      </c>
      <c r="DU203" s="103">
        <v>0</v>
      </c>
      <c r="DV203" s="105">
        <v>1491.2266666666701</v>
      </c>
      <c r="DW203" s="105"/>
      <c r="DX203" s="103">
        <v>2</v>
      </c>
      <c r="DY203" s="103">
        <v>0</v>
      </c>
      <c r="DZ203" s="103">
        <v>0</v>
      </c>
      <c r="EA203" s="103">
        <f t="shared" si="213"/>
        <v>1</v>
      </c>
      <c r="EB203" s="104">
        <f t="shared" si="240"/>
        <v>100</v>
      </c>
      <c r="EC203" s="103">
        <f t="shared" si="214"/>
        <v>1</v>
      </c>
      <c r="ED203" s="103">
        <f t="shared" si="215"/>
        <v>0</v>
      </c>
      <c r="EE203" s="103">
        <f t="shared" si="216"/>
        <v>0</v>
      </c>
      <c r="EF203" s="103">
        <v>1</v>
      </c>
      <c r="EG203" s="103">
        <v>0</v>
      </c>
      <c r="EH203" s="103">
        <v>0</v>
      </c>
      <c r="EI203" s="103">
        <v>0</v>
      </c>
      <c r="EJ203" s="103">
        <v>0</v>
      </c>
      <c r="EK203" s="103">
        <v>0</v>
      </c>
      <c r="EL203" s="103">
        <v>0</v>
      </c>
      <c r="EM203" s="103">
        <v>0</v>
      </c>
      <c r="EN203" s="103">
        <v>0</v>
      </c>
      <c r="EO203" s="103">
        <f t="shared" si="239"/>
        <v>0</v>
      </c>
      <c r="EP203" s="104">
        <f t="shared" si="241"/>
        <v>0</v>
      </c>
      <c r="EQ203" s="103">
        <v>21</v>
      </c>
      <c r="ER203" s="103">
        <f t="shared" si="217"/>
        <v>4</v>
      </c>
      <c r="ES203" s="94">
        <f t="shared" si="233"/>
        <v>19.047619047619047</v>
      </c>
      <c r="ET203" s="103">
        <v>1</v>
      </c>
      <c r="EU203" s="103">
        <v>0</v>
      </c>
      <c r="EV203" s="103">
        <v>3</v>
      </c>
      <c r="EW203" s="103">
        <v>0</v>
      </c>
      <c r="EX203" s="105">
        <v>848.52749999999992</v>
      </c>
      <c r="EY203" s="105">
        <v>48.5</v>
      </c>
      <c r="EZ203" s="105">
        <v>1877.47</v>
      </c>
      <c r="FA203" s="91">
        <v>0</v>
      </c>
    </row>
    <row r="204" spans="1:157" s="109" customFormat="1">
      <c r="A204" s="26" t="s">
        <v>177</v>
      </c>
      <c r="B204" s="26" t="s">
        <v>209</v>
      </c>
      <c r="C204" s="29" t="s">
        <v>30</v>
      </c>
      <c r="D204" s="31">
        <v>5985</v>
      </c>
      <c r="E204" s="31">
        <f t="shared" si="218"/>
        <v>245</v>
      </c>
      <c r="F204" s="33">
        <v>244</v>
      </c>
      <c r="G204" s="34">
        <f t="shared" si="219"/>
        <v>99.591836734693871</v>
      </c>
      <c r="H204" s="32">
        <v>1</v>
      </c>
      <c r="I204" s="30">
        <f t="shared" si="220"/>
        <v>0.40816326530612246</v>
      </c>
      <c r="J204" s="32">
        <v>192</v>
      </c>
      <c r="K204" s="30">
        <f t="shared" si="189"/>
        <v>3.2080200501253131</v>
      </c>
      <c r="L204" s="31">
        <v>3558</v>
      </c>
      <c r="M204" s="31">
        <v>1392</v>
      </c>
      <c r="N204" s="90">
        <f t="shared" si="190"/>
        <v>23.258145363408524</v>
      </c>
      <c r="O204" s="31">
        <v>677</v>
      </c>
      <c r="P204" s="31">
        <v>403</v>
      </c>
      <c r="Q204" s="34">
        <f t="shared" si="191"/>
        <v>6.7335004177109443</v>
      </c>
      <c r="R204" s="32">
        <f t="shared" si="221"/>
        <v>228</v>
      </c>
      <c r="S204" s="32">
        <v>228</v>
      </c>
      <c r="T204" s="30">
        <f t="shared" si="222"/>
        <v>100</v>
      </c>
      <c r="U204" s="32">
        <v>0</v>
      </c>
      <c r="V204" s="30">
        <f t="shared" si="223"/>
        <v>0</v>
      </c>
      <c r="W204" s="33">
        <v>46</v>
      </c>
      <c r="X204" s="33">
        <v>0</v>
      </c>
      <c r="Y204" s="33">
        <v>150</v>
      </c>
      <c r="Z204" s="39">
        <f t="shared" si="224"/>
        <v>2.5062656641604009</v>
      </c>
      <c r="AA204" s="33">
        <v>150</v>
      </c>
      <c r="AB204" s="31">
        <v>0</v>
      </c>
      <c r="AC204" s="39">
        <f t="shared" si="225"/>
        <v>2.5062656641604009</v>
      </c>
      <c r="AD204" s="42">
        <v>72.069847808235295</v>
      </c>
      <c r="AE204" s="38">
        <v>73.688116484928798</v>
      </c>
      <c r="AF204" s="38">
        <v>381.27552631578976</v>
      </c>
      <c r="AG204" s="38">
        <v>546.15369565217395</v>
      </c>
      <c r="AH204" s="30">
        <v>5.9561403508771926</v>
      </c>
      <c r="AI204" s="40">
        <v>9.6739130434782616</v>
      </c>
      <c r="AJ204" s="41">
        <v>107</v>
      </c>
      <c r="AK204" s="30">
        <f t="shared" si="226"/>
        <v>46.929824561403507</v>
      </c>
      <c r="AL204" s="31">
        <v>24</v>
      </c>
      <c r="AM204" s="31">
        <v>0</v>
      </c>
      <c r="AN204" s="39">
        <f t="shared" si="234"/>
        <v>52.173913043478258</v>
      </c>
      <c r="AO204" s="31">
        <v>76</v>
      </c>
      <c r="AP204" s="39">
        <f t="shared" si="227"/>
        <v>50.666666666666671</v>
      </c>
      <c r="AQ204" s="45">
        <v>22</v>
      </c>
      <c r="AR204" s="169">
        <v>0</v>
      </c>
      <c r="AS204" s="39">
        <f t="shared" si="235"/>
        <v>14.666666666666666</v>
      </c>
      <c r="AT204" s="31">
        <v>8</v>
      </c>
      <c r="AU204" s="156">
        <f t="shared" si="236"/>
        <v>0.13366750208855471</v>
      </c>
      <c r="AV204" s="96" t="s">
        <v>456</v>
      </c>
      <c r="AW204" s="41">
        <f t="shared" si="237"/>
        <v>68</v>
      </c>
      <c r="AX204" s="41">
        <f t="shared" si="238"/>
        <v>0</v>
      </c>
      <c r="AY204" s="30">
        <f t="shared" si="228"/>
        <v>1.1361737677527151</v>
      </c>
      <c r="AZ204" s="43">
        <v>0</v>
      </c>
      <c r="BA204" s="43">
        <v>68</v>
      </c>
      <c r="BB204" s="43">
        <v>0</v>
      </c>
      <c r="BC204" s="41">
        <v>0</v>
      </c>
      <c r="BD204" s="41">
        <v>0</v>
      </c>
      <c r="BE204" s="31">
        <v>0</v>
      </c>
      <c r="BF204" s="31">
        <f t="shared" si="229"/>
        <v>52</v>
      </c>
      <c r="BG204" s="31">
        <f t="shared" si="230"/>
        <v>0</v>
      </c>
      <c r="BH204" s="31">
        <v>0</v>
      </c>
      <c r="BI204" s="31">
        <v>52</v>
      </c>
      <c r="BJ204" s="31">
        <v>0</v>
      </c>
      <c r="BK204" s="31">
        <v>0</v>
      </c>
      <c r="BL204" s="45">
        <v>0</v>
      </c>
      <c r="BM204" s="45">
        <v>0</v>
      </c>
      <c r="BN204" s="45">
        <v>48</v>
      </c>
      <c r="BO204" s="45">
        <v>0</v>
      </c>
      <c r="BP204" s="34">
        <f t="shared" si="231"/>
        <v>0.80200501253132828</v>
      </c>
      <c r="BQ204" s="134">
        <v>3</v>
      </c>
      <c r="BR204" s="94">
        <f t="shared" si="232"/>
        <v>6.25</v>
      </c>
      <c r="BS204" s="45">
        <f t="shared" si="192"/>
        <v>1</v>
      </c>
      <c r="BT204" s="45">
        <f t="shared" si="193"/>
        <v>10</v>
      </c>
      <c r="BU204" s="45">
        <f t="shared" si="194"/>
        <v>41</v>
      </c>
      <c r="BV204" s="46">
        <v>0</v>
      </c>
      <c r="BW204" s="46">
        <v>0</v>
      </c>
      <c r="BX204" s="46">
        <v>0</v>
      </c>
      <c r="BY204" s="46">
        <v>1</v>
      </c>
      <c r="BZ204" s="46">
        <v>10</v>
      </c>
      <c r="CA204" s="46">
        <v>41</v>
      </c>
      <c r="CB204" s="46">
        <v>0</v>
      </c>
      <c r="CC204" s="46">
        <v>0</v>
      </c>
      <c r="CD204" s="46">
        <v>0</v>
      </c>
      <c r="CE204" s="45">
        <f t="shared" si="195"/>
        <v>0</v>
      </c>
      <c r="CF204" s="45">
        <f t="shared" si="196"/>
        <v>0</v>
      </c>
      <c r="CG204" s="45">
        <f t="shared" si="197"/>
        <v>0</v>
      </c>
      <c r="CH204" s="46">
        <v>0</v>
      </c>
      <c r="CI204" s="46">
        <v>0</v>
      </c>
      <c r="CJ204" s="46">
        <v>0</v>
      </c>
      <c r="CK204" s="46">
        <v>0</v>
      </c>
      <c r="CL204" s="46">
        <v>0</v>
      </c>
      <c r="CM204" s="46">
        <v>0</v>
      </c>
      <c r="CN204" s="46">
        <v>0</v>
      </c>
      <c r="CO204" s="46">
        <v>0</v>
      </c>
      <c r="CP204" s="46">
        <v>0</v>
      </c>
      <c r="CQ204" s="45">
        <f t="shared" si="198"/>
        <v>5</v>
      </c>
      <c r="CR204" s="47">
        <f t="shared" si="199"/>
        <v>8.3542188805346695E-2</v>
      </c>
      <c r="CS204" s="45">
        <f t="shared" si="200"/>
        <v>5</v>
      </c>
      <c r="CT204" s="45">
        <f t="shared" si="201"/>
        <v>0</v>
      </c>
      <c r="CU204" s="45">
        <f t="shared" si="202"/>
        <v>5</v>
      </c>
      <c r="CV204" s="45">
        <f t="shared" si="203"/>
        <v>0</v>
      </c>
      <c r="CW204" s="45">
        <v>0</v>
      </c>
      <c r="CX204" s="45">
        <v>0</v>
      </c>
      <c r="CY204" s="45">
        <f t="shared" si="204"/>
        <v>5</v>
      </c>
      <c r="CZ204" s="45">
        <v>0</v>
      </c>
      <c r="DA204" s="45">
        <v>5</v>
      </c>
      <c r="DB204" s="45">
        <f t="shared" si="205"/>
        <v>0</v>
      </c>
      <c r="DC204" s="45">
        <v>0</v>
      </c>
      <c r="DD204" s="45">
        <v>0</v>
      </c>
      <c r="DE204" s="45">
        <f t="shared" si="206"/>
        <v>0</v>
      </c>
      <c r="DF204" s="45">
        <f t="shared" si="207"/>
        <v>0</v>
      </c>
      <c r="DG204" s="45">
        <f t="shared" si="208"/>
        <v>0</v>
      </c>
      <c r="DH204" s="45">
        <f t="shared" si="209"/>
        <v>0</v>
      </c>
      <c r="DI204" s="45">
        <v>0</v>
      </c>
      <c r="DJ204" s="45">
        <v>0</v>
      </c>
      <c r="DK204" s="45">
        <f t="shared" si="210"/>
        <v>0</v>
      </c>
      <c r="DL204" s="45">
        <v>0</v>
      </c>
      <c r="DM204" s="45">
        <v>0</v>
      </c>
      <c r="DN204" s="45">
        <f t="shared" si="211"/>
        <v>0</v>
      </c>
      <c r="DO204" s="45">
        <v>0</v>
      </c>
      <c r="DP204" s="45">
        <v>0</v>
      </c>
      <c r="DQ204" s="45">
        <f t="shared" si="212"/>
        <v>0</v>
      </c>
      <c r="DR204" s="45">
        <v>0</v>
      </c>
      <c r="DS204" s="45">
        <v>0</v>
      </c>
      <c r="DT204" s="45">
        <v>0</v>
      </c>
      <c r="DU204" s="45">
        <v>0</v>
      </c>
      <c r="DV204" s="48">
        <v>965.7</v>
      </c>
      <c r="DW204" s="48"/>
      <c r="DX204" s="45">
        <v>11</v>
      </c>
      <c r="DY204" s="45">
        <v>0</v>
      </c>
      <c r="DZ204" s="45">
        <v>0</v>
      </c>
      <c r="EA204" s="45">
        <f t="shared" si="213"/>
        <v>3</v>
      </c>
      <c r="EB204" s="47">
        <f t="shared" si="240"/>
        <v>60</v>
      </c>
      <c r="EC204" s="45">
        <f t="shared" si="214"/>
        <v>3</v>
      </c>
      <c r="ED204" s="45">
        <f t="shared" si="215"/>
        <v>0</v>
      </c>
      <c r="EE204" s="45">
        <f t="shared" si="216"/>
        <v>0</v>
      </c>
      <c r="EF204" s="45">
        <v>3</v>
      </c>
      <c r="EG204" s="45">
        <v>0</v>
      </c>
      <c r="EH204" s="45">
        <v>0</v>
      </c>
      <c r="EI204" s="45">
        <v>0</v>
      </c>
      <c r="EJ204" s="45">
        <v>0</v>
      </c>
      <c r="EK204" s="45">
        <v>0</v>
      </c>
      <c r="EL204" s="45">
        <v>0</v>
      </c>
      <c r="EM204" s="45">
        <v>0</v>
      </c>
      <c r="EN204" s="45">
        <v>0</v>
      </c>
      <c r="EO204" s="45">
        <f t="shared" si="239"/>
        <v>2</v>
      </c>
      <c r="EP204" s="47">
        <f t="shared" si="241"/>
        <v>40</v>
      </c>
      <c r="EQ204" s="45">
        <v>12</v>
      </c>
      <c r="ER204" s="45">
        <f t="shared" si="217"/>
        <v>9</v>
      </c>
      <c r="ES204" s="34">
        <f t="shared" si="233"/>
        <v>75</v>
      </c>
      <c r="ET204" s="45">
        <v>3</v>
      </c>
      <c r="EU204" s="45">
        <v>0</v>
      </c>
      <c r="EV204" s="45">
        <v>6</v>
      </c>
      <c r="EW204" s="45">
        <v>0</v>
      </c>
      <c r="EX204" s="48">
        <v>504</v>
      </c>
      <c r="EY204" s="48">
        <v>223</v>
      </c>
      <c r="EZ204" s="48">
        <v>1405</v>
      </c>
      <c r="FA204" s="46">
        <v>0</v>
      </c>
    </row>
    <row r="205" spans="1:157" s="109" customFormat="1">
      <c r="A205" s="26" t="s">
        <v>178</v>
      </c>
      <c r="B205" s="26" t="s">
        <v>209</v>
      </c>
      <c r="C205" s="29" t="s">
        <v>30</v>
      </c>
      <c r="D205" s="31">
        <v>33889</v>
      </c>
      <c r="E205" s="31">
        <f t="shared" si="218"/>
        <v>2214</v>
      </c>
      <c r="F205" s="33">
        <v>2211</v>
      </c>
      <c r="G205" s="34">
        <f t="shared" si="219"/>
        <v>99.864498644986455</v>
      </c>
      <c r="H205" s="32">
        <v>3</v>
      </c>
      <c r="I205" s="30">
        <f t="shared" si="220"/>
        <v>0.13550135501355012</v>
      </c>
      <c r="J205" s="32">
        <v>1686</v>
      </c>
      <c r="K205" s="30">
        <f t="shared" si="189"/>
        <v>4.9750656555224415</v>
      </c>
      <c r="L205" s="31">
        <v>24393</v>
      </c>
      <c r="M205" s="31">
        <v>9730</v>
      </c>
      <c r="N205" s="90">
        <f t="shared" si="190"/>
        <v>28.711381274159759</v>
      </c>
      <c r="O205" s="31">
        <v>4781</v>
      </c>
      <c r="P205" s="31">
        <v>2944</v>
      </c>
      <c r="Q205" s="34">
        <f t="shared" si="191"/>
        <v>8.687184632181534</v>
      </c>
      <c r="R205" s="32">
        <f t="shared" si="221"/>
        <v>1652</v>
      </c>
      <c r="S205" s="32">
        <v>1643</v>
      </c>
      <c r="T205" s="30">
        <f t="shared" si="222"/>
        <v>99.455205811138015</v>
      </c>
      <c r="U205" s="32">
        <v>9</v>
      </c>
      <c r="V205" s="30">
        <f t="shared" si="223"/>
        <v>0.54479418886198538</v>
      </c>
      <c r="W205" s="33">
        <v>205</v>
      </c>
      <c r="X205" s="33">
        <v>0</v>
      </c>
      <c r="Y205" s="33">
        <v>1101</v>
      </c>
      <c r="Z205" s="39">
        <f t="shared" si="224"/>
        <v>3.2488418070760425</v>
      </c>
      <c r="AA205" s="33">
        <v>1101</v>
      </c>
      <c r="AB205" s="31">
        <v>0</v>
      </c>
      <c r="AC205" s="39">
        <f t="shared" si="225"/>
        <v>3.2488418070760425</v>
      </c>
      <c r="AD205" s="42">
        <v>85.507321828670143</v>
      </c>
      <c r="AE205" s="38">
        <v>77.288718828220382</v>
      </c>
      <c r="AF205" s="38">
        <v>432.45104077906279</v>
      </c>
      <c r="AG205" s="38">
        <v>538.89234146341494</v>
      </c>
      <c r="AH205" s="30">
        <v>5.5021302495435176</v>
      </c>
      <c r="AI205" s="40">
        <v>8.2439024390243905</v>
      </c>
      <c r="AJ205" s="41">
        <v>706</v>
      </c>
      <c r="AK205" s="30">
        <f t="shared" si="226"/>
        <v>42.97017650639075</v>
      </c>
      <c r="AL205" s="31">
        <v>135</v>
      </c>
      <c r="AM205" s="31">
        <v>0</v>
      </c>
      <c r="AN205" s="39">
        <f t="shared" si="234"/>
        <v>65.853658536585371</v>
      </c>
      <c r="AO205" s="31">
        <v>508</v>
      </c>
      <c r="AP205" s="39">
        <f t="shared" si="227"/>
        <v>46.139872842870119</v>
      </c>
      <c r="AQ205" s="45">
        <v>128</v>
      </c>
      <c r="AR205" s="169">
        <v>0</v>
      </c>
      <c r="AS205" s="39">
        <f t="shared" si="235"/>
        <v>11.625794732061761</v>
      </c>
      <c r="AT205" s="31">
        <v>17</v>
      </c>
      <c r="AU205" s="156">
        <f t="shared" si="236"/>
        <v>5.0163769954852611E-2</v>
      </c>
      <c r="AV205" s="96" t="s">
        <v>456</v>
      </c>
      <c r="AW205" s="41">
        <f t="shared" si="237"/>
        <v>440</v>
      </c>
      <c r="AX205" s="41">
        <f t="shared" si="238"/>
        <v>0</v>
      </c>
      <c r="AY205" s="30">
        <f t="shared" si="228"/>
        <v>1.2983563988314792</v>
      </c>
      <c r="AZ205" s="43">
        <v>0</v>
      </c>
      <c r="BA205" s="43">
        <v>440</v>
      </c>
      <c r="BB205" s="43">
        <v>0</v>
      </c>
      <c r="BC205" s="41">
        <v>0</v>
      </c>
      <c r="BD205" s="41">
        <v>0</v>
      </c>
      <c r="BE205" s="31">
        <v>0</v>
      </c>
      <c r="BF205" s="31">
        <f t="shared" si="229"/>
        <v>253</v>
      </c>
      <c r="BG205" s="31">
        <f t="shared" si="230"/>
        <v>0</v>
      </c>
      <c r="BH205" s="31">
        <v>0</v>
      </c>
      <c r="BI205" s="31">
        <v>253</v>
      </c>
      <c r="BJ205" s="31">
        <v>0</v>
      </c>
      <c r="BK205" s="31">
        <v>0</v>
      </c>
      <c r="BL205" s="45">
        <v>0</v>
      </c>
      <c r="BM205" s="45">
        <v>0</v>
      </c>
      <c r="BN205" s="45">
        <v>240</v>
      </c>
      <c r="BO205" s="45">
        <v>0</v>
      </c>
      <c r="BP205" s="34">
        <f t="shared" si="231"/>
        <v>0.70819439936262496</v>
      </c>
      <c r="BQ205" s="134">
        <v>25</v>
      </c>
      <c r="BR205" s="94">
        <f t="shared" si="232"/>
        <v>10.416666666666668</v>
      </c>
      <c r="BS205" s="45">
        <f t="shared" si="192"/>
        <v>25</v>
      </c>
      <c r="BT205" s="45">
        <f t="shared" si="193"/>
        <v>31</v>
      </c>
      <c r="BU205" s="45">
        <f t="shared" si="194"/>
        <v>195</v>
      </c>
      <c r="BV205" s="46">
        <v>0</v>
      </c>
      <c r="BW205" s="46">
        <v>0</v>
      </c>
      <c r="BX205" s="46">
        <v>0</v>
      </c>
      <c r="BY205" s="46">
        <v>25</v>
      </c>
      <c r="BZ205" s="46">
        <v>31</v>
      </c>
      <c r="CA205" s="46">
        <v>195</v>
      </c>
      <c r="CB205" s="46">
        <v>0</v>
      </c>
      <c r="CC205" s="46">
        <v>0</v>
      </c>
      <c r="CD205" s="46">
        <v>0</v>
      </c>
      <c r="CE205" s="45">
        <f t="shared" si="195"/>
        <v>0</v>
      </c>
      <c r="CF205" s="45">
        <f t="shared" si="196"/>
        <v>0</v>
      </c>
      <c r="CG205" s="45">
        <f t="shared" si="197"/>
        <v>0</v>
      </c>
      <c r="CH205" s="46">
        <v>0</v>
      </c>
      <c r="CI205" s="46">
        <v>0</v>
      </c>
      <c r="CJ205" s="46">
        <v>0</v>
      </c>
      <c r="CK205" s="46">
        <v>0</v>
      </c>
      <c r="CL205" s="46">
        <v>0</v>
      </c>
      <c r="CM205" s="46">
        <v>0</v>
      </c>
      <c r="CN205" s="46">
        <v>0</v>
      </c>
      <c r="CO205" s="46">
        <v>0</v>
      </c>
      <c r="CP205" s="46">
        <v>0</v>
      </c>
      <c r="CQ205" s="45">
        <f t="shared" si="198"/>
        <v>33</v>
      </c>
      <c r="CR205" s="47">
        <f t="shared" si="199"/>
        <v>9.7376729912360946E-2</v>
      </c>
      <c r="CS205" s="45">
        <f t="shared" si="200"/>
        <v>29</v>
      </c>
      <c r="CT205" s="45">
        <f t="shared" si="201"/>
        <v>9</v>
      </c>
      <c r="CU205" s="45">
        <f t="shared" si="202"/>
        <v>20</v>
      </c>
      <c r="CV205" s="45">
        <f t="shared" si="203"/>
        <v>0</v>
      </c>
      <c r="CW205" s="45">
        <v>0</v>
      </c>
      <c r="CX205" s="45">
        <v>0</v>
      </c>
      <c r="CY205" s="45">
        <f t="shared" si="204"/>
        <v>29</v>
      </c>
      <c r="CZ205" s="45">
        <v>9</v>
      </c>
      <c r="DA205" s="45">
        <v>20</v>
      </c>
      <c r="DB205" s="45">
        <f t="shared" si="205"/>
        <v>0</v>
      </c>
      <c r="DC205" s="45">
        <v>0</v>
      </c>
      <c r="DD205" s="45">
        <v>0</v>
      </c>
      <c r="DE205" s="45">
        <f t="shared" si="206"/>
        <v>0</v>
      </c>
      <c r="DF205" s="45">
        <f t="shared" si="207"/>
        <v>0</v>
      </c>
      <c r="DG205" s="45">
        <f t="shared" si="208"/>
        <v>0</v>
      </c>
      <c r="DH205" s="45">
        <f t="shared" si="209"/>
        <v>0</v>
      </c>
      <c r="DI205" s="45">
        <v>0</v>
      </c>
      <c r="DJ205" s="45">
        <v>0</v>
      </c>
      <c r="DK205" s="45">
        <f t="shared" si="210"/>
        <v>0</v>
      </c>
      <c r="DL205" s="45">
        <v>0</v>
      </c>
      <c r="DM205" s="45">
        <v>0</v>
      </c>
      <c r="DN205" s="45">
        <f t="shared" si="211"/>
        <v>0</v>
      </c>
      <c r="DO205" s="45">
        <v>0</v>
      </c>
      <c r="DP205" s="45">
        <v>0</v>
      </c>
      <c r="DQ205" s="45">
        <f t="shared" si="212"/>
        <v>4</v>
      </c>
      <c r="DR205" s="45">
        <v>0</v>
      </c>
      <c r="DS205" s="45">
        <v>0</v>
      </c>
      <c r="DT205" s="45">
        <v>3</v>
      </c>
      <c r="DU205" s="45">
        <v>1</v>
      </c>
      <c r="DV205" s="48">
        <v>1801.74</v>
      </c>
      <c r="DW205" s="48">
        <v>1353.28</v>
      </c>
      <c r="DX205" s="45">
        <v>62</v>
      </c>
      <c r="DY205" s="45">
        <v>0</v>
      </c>
      <c r="DZ205" s="45">
        <v>0</v>
      </c>
      <c r="EA205" s="45">
        <f t="shared" si="213"/>
        <v>23</v>
      </c>
      <c r="EB205" s="47">
        <f t="shared" si="240"/>
        <v>69.696969696969703</v>
      </c>
      <c r="EC205" s="45">
        <f t="shared" si="214"/>
        <v>14</v>
      </c>
      <c r="ED205" s="45">
        <f t="shared" si="215"/>
        <v>5</v>
      </c>
      <c r="EE205" s="45">
        <f t="shared" si="216"/>
        <v>4</v>
      </c>
      <c r="EF205" s="45">
        <v>14</v>
      </c>
      <c r="EG205" s="45">
        <v>4</v>
      </c>
      <c r="EH205" s="45">
        <v>4</v>
      </c>
      <c r="EI205" s="45">
        <v>0</v>
      </c>
      <c r="EJ205" s="45">
        <v>0</v>
      </c>
      <c r="EK205" s="45">
        <v>0</v>
      </c>
      <c r="EL205" s="45">
        <v>0</v>
      </c>
      <c r="EM205" s="45">
        <v>1</v>
      </c>
      <c r="EN205" s="45">
        <v>0</v>
      </c>
      <c r="EO205" s="45">
        <f t="shared" si="239"/>
        <v>10</v>
      </c>
      <c r="EP205" s="47">
        <f t="shared" si="241"/>
        <v>30.303030303030305</v>
      </c>
      <c r="EQ205" s="45">
        <v>69</v>
      </c>
      <c r="ER205" s="45">
        <f t="shared" si="217"/>
        <v>52</v>
      </c>
      <c r="ES205" s="34">
        <f t="shared" si="233"/>
        <v>75.362318840579718</v>
      </c>
      <c r="ET205" s="45">
        <v>23</v>
      </c>
      <c r="EU205" s="45">
        <v>0</v>
      </c>
      <c r="EV205" s="45">
        <v>25</v>
      </c>
      <c r="EW205" s="45">
        <v>4</v>
      </c>
      <c r="EX205" s="48">
        <v>1225</v>
      </c>
      <c r="EY205" s="48">
        <v>151</v>
      </c>
      <c r="EZ205" s="48">
        <v>13088</v>
      </c>
      <c r="FA205" s="46">
        <v>0</v>
      </c>
    </row>
    <row r="206" spans="1:157" s="109" customFormat="1">
      <c r="A206" s="26" t="s">
        <v>179</v>
      </c>
      <c r="B206" s="26" t="s">
        <v>209</v>
      </c>
      <c r="C206" s="29" t="s">
        <v>30</v>
      </c>
      <c r="D206" s="31">
        <v>4440</v>
      </c>
      <c r="E206" s="31">
        <f t="shared" si="218"/>
        <v>120</v>
      </c>
      <c r="F206" s="33">
        <v>120</v>
      </c>
      <c r="G206" s="34">
        <f t="shared" si="219"/>
        <v>100</v>
      </c>
      <c r="H206" s="32">
        <v>0</v>
      </c>
      <c r="I206" s="30">
        <f t="shared" si="220"/>
        <v>0</v>
      </c>
      <c r="J206" s="32">
        <v>101</v>
      </c>
      <c r="K206" s="30">
        <f t="shared" si="189"/>
        <v>2.2747747747747749</v>
      </c>
      <c r="L206" s="31">
        <v>2228</v>
      </c>
      <c r="M206" s="31">
        <v>910</v>
      </c>
      <c r="N206" s="90">
        <f t="shared" si="190"/>
        <v>20.495495495495494</v>
      </c>
      <c r="O206" s="31">
        <v>448</v>
      </c>
      <c r="P206" s="31">
        <v>264</v>
      </c>
      <c r="Q206" s="34">
        <f t="shared" si="191"/>
        <v>5.9459459459459465</v>
      </c>
      <c r="R206" s="32">
        <f t="shared" si="221"/>
        <v>88</v>
      </c>
      <c r="S206" s="32">
        <v>86</v>
      </c>
      <c r="T206" s="30">
        <f t="shared" si="222"/>
        <v>97.727272727272734</v>
      </c>
      <c r="U206" s="32">
        <v>2</v>
      </c>
      <c r="V206" s="30">
        <f t="shared" si="223"/>
        <v>2.2727272727272729</v>
      </c>
      <c r="W206" s="33">
        <v>23</v>
      </c>
      <c r="X206" s="33">
        <v>0</v>
      </c>
      <c r="Y206" s="33">
        <v>65</v>
      </c>
      <c r="Z206" s="39">
        <f t="shared" si="224"/>
        <v>1.4639639639639639</v>
      </c>
      <c r="AA206" s="33">
        <v>65</v>
      </c>
      <c r="AB206" s="31">
        <v>0</v>
      </c>
      <c r="AC206" s="39">
        <f t="shared" si="225"/>
        <v>1.4639639639639639</v>
      </c>
      <c r="AD206" s="42">
        <v>74.275149933415207</v>
      </c>
      <c r="AE206" s="38">
        <v>68.095542957360465</v>
      </c>
      <c r="AF206" s="38">
        <v>433.41151162790698</v>
      </c>
      <c r="AG206" s="38">
        <v>705.33130434782606</v>
      </c>
      <c r="AH206" s="30">
        <v>7.3720930232558137</v>
      </c>
      <c r="AI206" s="40">
        <v>12.086956521739131</v>
      </c>
      <c r="AJ206" s="41">
        <v>32</v>
      </c>
      <c r="AK206" s="30">
        <f t="shared" si="226"/>
        <v>37.209302325581397</v>
      </c>
      <c r="AL206" s="31">
        <v>5</v>
      </c>
      <c r="AM206" s="31">
        <v>0</v>
      </c>
      <c r="AN206" s="39">
        <f t="shared" si="234"/>
        <v>21.739130434782609</v>
      </c>
      <c r="AO206" s="31">
        <v>29</v>
      </c>
      <c r="AP206" s="39">
        <f t="shared" si="227"/>
        <v>44.61538461538462</v>
      </c>
      <c r="AQ206" s="45">
        <v>5</v>
      </c>
      <c r="AR206" s="169">
        <v>0</v>
      </c>
      <c r="AS206" s="39">
        <f t="shared" si="235"/>
        <v>7.6923076923076925</v>
      </c>
      <c r="AT206" s="31">
        <v>3</v>
      </c>
      <c r="AU206" s="156">
        <f t="shared" si="236"/>
        <v>6.7567567567567571E-2</v>
      </c>
      <c r="AV206" s="96" t="s">
        <v>456</v>
      </c>
      <c r="AW206" s="41">
        <f t="shared" si="237"/>
        <v>31</v>
      </c>
      <c r="AX206" s="41">
        <f t="shared" si="238"/>
        <v>0</v>
      </c>
      <c r="AY206" s="30">
        <f t="shared" si="228"/>
        <v>0.69819819819819817</v>
      </c>
      <c r="AZ206" s="43">
        <v>0</v>
      </c>
      <c r="BA206" s="43">
        <v>31</v>
      </c>
      <c r="BB206" s="43">
        <v>0</v>
      </c>
      <c r="BC206" s="41">
        <v>0</v>
      </c>
      <c r="BD206" s="41">
        <v>0</v>
      </c>
      <c r="BE206" s="31">
        <v>0</v>
      </c>
      <c r="BF206" s="31">
        <f t="shared" si="229"/>
        <v>20</v>
      </c>
      <c r="BG206" s="31">
        <f t="shared" si="230"/>
        <v>0</v>
      </c>
      <c r="BH206" s="31">
        <v>0</v>
      </c>
      <c r="BI206" s="31">
        <v>20</v>
      </c>
      <c r="BJ206" s="31">
        <v>0</v>
      </c>
      <c r="BK206" s="31">
        <v>0</v>
      </c>
      <c r="BL206" s="45">
        <v>0</v>
      </c>
      <c r="BM206" s="45">
        <v>0</v>
      </c>
      <c r="BN206" s="45">
        <v>20</v>
      </c>
      <c r="BO206" s="45">
        <v>0</v>
      </c>
      <c r="BP206" s="34">
        <f t="shared" si="231"/>
        <v>0.45045045045045046</v>
      </c>
      <c r="BQ206" s="134">
        <v>1</v>
      </c>
      <c r="BR206" s="94">
        <f t="shared" si="232"/>
        <v>5</v>
      </c>
      <c r="BS206" s="45">
        <f t="shared" si="192"/>
        <v>0</v>
      </c>
      <c r="BT206" s="45">
        <f t="shared" si="193"/>
        <v>0</v>
      </c>
      <c r="BU206" s="45">
        <f t="shared" si="194"/>
        <v>20</v>
      </c>
      <c r="BV206" s="46">
        <v>0</v>
      </c>
      <c r="BW206" s="46">
        <v>0</v>
      </c>
      <c r="BX206" s="46">
        <v>0</v>
      </c>
      <c r="BY206" s="46">
        <v>0</v>
      </c>
      <c r="BZ206" s="46">
        <v>0</v>
      </c>
      <c r="CA206" s="46">
        <v>20</v>
      </c>
      <c r="CB206" s="46">
        <v>0</v>
      </c>
      <c r="CC206" s="46">
        <v>0</v>
      </c>
      <c r="CD206" s="46">
        <v>0</v>
      </c>
      <c r="CE206" s="45">
        <f t="shared" si="195"/>
        <v>0</v>
      </c>
      <c r="CF206" s="45">
        <f t="shared" si="196"/>
        <v>0</v>
      </c>
      <c r="CG206" s="45">
        <f t="shared" si="197"/>
        <v>0</v>
      </c>
      <c r="CH206" s="46">
        <v>0</v>
      </c>
      <c r="CI206" s="46">
        <v>0</v>
      </c>
      <c r="CJ206" s="46">
        <v>0</v>
      </c>
      <c r="CK206" s="46">
        <v>0</v>
      </c>
      <c r="CL206" s="46">
        <v>0</v>
      </c>
      <c r="CM206" s="46">
        <v>0</v>
      </c>
      <c r="CN206" s="46">
        <v>0</v>
      </c>
      <c r="CO206" s="46">
        <v>0</v>
      </c>
      <c r="CP206" s="46">
        <v>0</v>
      </c>
      <c r="CQ206" s="45">
        <f t="shared" si="198"/>
        <v>1</v>
      </c>
      <c r="CR206" s="47">
        <f t="shared" si="199"/>
        <v>2.2522522522522521E-2</v>
      </c>
      <c r="CS206" s="45">
        <f t="shared" si="200"/>
        <v>1</v>
      </c>
      <c r="CT206" s="45">
        <f t="shared" si="201"/>
        <v>0</v>
      </c>
      <c r="CU206" s="45">
        <f t="shared" si="202"/>
        <v>1</v>
      </c>
      <c r="CV206" s="45">
        <f t="shared" si="203"/>
        <v>0</v>
      </c>
      <c r="CW206" s="45">
        <v>0</v>
      </c>
      <c r="CX206" s="45">
        <v>0</v>
      </c>
      <c r="CY206" s="45">
        <f t="shared" si="204"/>
        <v>1</v>
      </c>
      <c r="CZ206" s="45">
        <v>0</v>
      </c>
      <c r="DA206" s="45">
        <v>1</v>
      </c>
      <c r="DB206" s="45">
        <f t="shared" si="205"/>
        <v>0</v>
      </c>
      <c r="DC206" s="45">
        <v>0</v>
      </c>
      <c r="DD206" s="45">
        <v>0</v>
      </c>
      <c r="DE206" s="45">
        <f t="shared" si="206"/>
        <v>0</v>
      </c>
      <c r="DF206" s="45">
        <f t="shared" si="207"/>
        <v>0</v>
      </c>
      <c r="DG206" s="45">
        <f t="shared" si="208"/>
        <v>0</v>
      </c>
      <c r="DH206" s="45">
        <f t="shared" si="209"/>
        <v>0</v>
      </c>
      <c r="DI206" s="45">
        <v>0</v>
      </c>
      <c r="DJ206" s="45">
        <v>0</v>
      </c>
      <c r="DK206" s="45">
        <f t="shared" si="210"/>
        <v>0</v>
      </c>
      <c r="DL206" s="45">
        <v>0</v>
      </c>
      <c r="DM206" s="45">
        <v>0</v>
      </c>
      <c r="DN206" s="45">
        <f t="shared" si="211"/>
        <v>0</v>
      </c>
      <c r="DO206" s="45">
        <v>0</v>
      </c>
      <c r="DP206" s="45">
        <v>0</v>
      </c>
      <c r="DQ206" s="45">
        <f t="shared" si="212"/>
        <v>0</v>
      </c>
      <c r="DR206" s="45">
        <v>0</v>
      </c>
      <c r="DS206" s="45">
        <v>0</v>
      </c>
      <c r="DT206" s="45">
        <v>0</v>
      </c>
      <c r="DU206" s="45">
        <v>0</v>
      </c>
      <c r="DV206" s="48">
        <v>832.56</v>
      </c>
      <c r="DW206" s="48"/>
      <c r="DX206" s="45">
        <v>1</v>
      </c>
      <c r="DY206" s="45">
        <v>0</v>
      </c>
      <c r="DZ206" s="45">
        <v>0</v>
      </c>
      <c r="EA206" s="45">
        <f t="shared" si="213"/>
        <v>0</v>
      </c>
      <c r="EB206" s="47">
        <f t="shared" si="240"/>
        <v>0</v>
      </c>
      <c r="EC206" s="45">
        <f t="shared" si="214"/>
        <v>0</v>
      </c>
      <c r="ED206" s="45">
        <f t="shared" si="215"/>
        <v>0</v>
      </c>
      <c r="EE206" s="45">
        <f t="shared" si="216"/>
        <v>0</v>
      </c>
      <c r="EF206" s="45">
        <v>0</v>
      </c>
      <c r="EG206" s="45">
        <v>0</v>
      </c>
      <c r="EH206" s="45">
        <v>0</v>
      </c>
      <c r="EI206" s="45">
        <v>0</v>
      </c>
      <c r="EJ206" s="45">
        <v>0</v>
      </c>
      <c r="EK206" s="45">
        <v>0</v>
      </c>
      <c r="EL206" s="45">
        <v>0</v>
      </c>
      <c r="EM206" s="45">
        <v>0</v>
      </c>
      <c r="EN206" s="45">
        <v>0</v>
      </c>
      <c r="EO206" s="45">
        <f t="shared" si="239"/>
        <v>1</v>
      </c>
      <c r="EP206" s="47">
        <f t="shared" si="241"/>
        <v>100</v>
      </c>
      <c r="EQ206" s="45">
        <v>4</v>
      </c>
      <c r="ER206" s="45">
        <f t="shared" si="217"/>
        <v>3</v>
      </c>
      <c r="ES206" s="34">
        <f t="shared" si="233"/>
        <v>75</v>
      </c>
      <c r="ET206" s="45">
        <v>1</v>
      </c>
      <c r="EU206" s="45">
        <v>0</v>
      </c>
      <c r="EV206" s="45">
        <v>2</v>
      </c>
      <c r="EW206" s="45">
        <v>0</v>
      </c>
      <c r="EX206" s="48">
        <v>1563</v>
      </c>
      <c r="EY206" s="48">
        <v>198</v>
      </c>
      <c r="EZ206" s="48">
        <v>3885</v>
      </c>
      <c r="FA206" s="46">
        <v>0</v>
      </c>
    </row>
    <row r="207" spans="1:157" s="109" customFormat="1">
      <c r="A207" s="91" t="s">
        <v>321</v>
      </c>
      <c r="B207" s="91" t="s">
        <v>390</v>
      </c>
      <c r="C207" s="92" t="s">
        <v>31</v>
      </c>
      <c r="D207" s="93">
        <v>5144</v>
      </c>
      <c r="E207" s="93">
        <f t="shared" si="218"/>
        <v>78</v>
      </c>
      <c r="F207" s="93">
        <v>74</v>
      </c>
      <c r="G207" s="94">
        <f t="shared" si="219"/>
        <v>94.871794871794862</v>
      </c>
      <c r="H207" s="95">
        <v>4</v>
      </c>
      <c r="I207" s="96">
        <f t="shared" si="220"/>
        <v>5.1282051282051277</v>
      </c>
      <c r="J207" s="97">
        <v>67</v>
      </c>
      <c r="K207" s="96">
        <f t="shared" si="189"/>
        <v>1.3024883359253498</v>
      </c>
      <c r="L207" s="93">
        <v>2020</v>
      </c>
      <c r="M207" s="93">
        <v>1050</v>
      </c>
      <c r="N207" s="98">
        <f t="shared" si="190"/>
        <v>20.412130637636082</v>
      </c>
      <c r="O207" s="93">
        <v>756</v>
      </c>
      <c r="P207" s="93">
        <v>370</v>
      </c>
      <c r="Q207" s="94">
        <f t="shared" si="191"/>
        <v>7.192846034214619</v>
      </c>
      <c r="R207" s="97">
        <f t="shared" si="221"/>
        <v>37</v>
      </c>
      <c r="S207" s="97">
        <v>36</v>
      </c>
      <c r="T207" s="96">
        <f t="shared" si="222"/>
        <v>97.297297297297305</v>
      </c>
      <c r="U207" s="95">
        <v>1</v>
      </c>
      <c r="V207" s="96">
        <f t="shared" si="223"/>
        <v>2.7027027027027026</v>
      </c>
      <c r="W207" s="93">
        <v>0</v>
      </c>
      <c r="X207" s="93">
        <v>0</v>
      </c>
      <c r="Y207" s="93">
        <v>30</v>
      </c>
      <c r="Z207" s="99">
        <f t="shared" si="224"/>
        <v>0.58320373250388802</v>
      </c>
      <c r="AA207" s="93">
        <v>30</v>
      </c>
      <c r="AB207" s="31">
        <v>0</v>
      </c>
      <c r="AC207" s="99">
        <f t="shared" si="225"/>
        <v>0.58320373250388802</v>
      </c>
      <c r="AD207" s="100">
        <v>88.823277116402096</v>
      </c>
      <c r="AE207" s="101"/>
      <c r="AF207" s="101">
        <v>475.98194444444403</v>
      </c>
      <c r="AG207" s="101"/>
      <c r="AH207" s="96">
        <v>6</v>
      </c>
      <c r="AI207" s="102"/>
      <c r="AJ207" s="97">
        <v>3</v>
      </c>
      <c r="AK207" s="96">
        <f t="shared" si="226"/>
        <v>8.3333333333333321</v>
      </c>
      <c r="AL207" s="93">
        <v>0</v>
      </c>
      <c r="AM207" s="93">
        <v>0</v>
      </c>
      <c r="AN207" s="44" t="s">
        <v>453</v>
      </c>
      <c r="AO207" s="93">
        <v>3</v>
      </c>
      <c r="AP207" s="99">
        <f t="shared" si="227"/>
        <v>10</v>
      </c>
      <c r="AQ207" s="45">
        <v>0</v>
      </c>
      <c r="AR207" s="170">
        <v>0</v>
      </c>
      <c r="AS207" s="99">
        <f t="shared" si="235"/>
        <v>0</v>
      </c>
      <c r="AT207" s="93">
        <v>18</v>
      </c>
      <c r="AU207" s="162">
        <f t="shared" si="236"/>
        <v>0.34992223950233281</v>
      </c>
      <c r="AV207" s="96" t="s">
        <v>456</v>
      </c>
      <c r="AW207" s="97">
        <f t="shared" si="237"/>
        <v>1</v>
      </c>
      <c r="AX207" s="97">
        <f t="shared" si="238"/>
        <v>0</v>
      </c>
      <c r="AY207" s="96">
        <f t="shared" si="228"/>
        <v>1.9440124416796267E-2</v>
      </c>
      <c r="AZ207" s="97">
        <v>0</v>
      </c>
      <c r="BA207" s="97">
        <v>1</v>
      </c>
      <c r="BB207" s="97">
        <v>0</v>
      </c>
      <c r="BC207" s="97">
        <v>0</v>
      </c>
      <c r="BD207" s="97">
        <v>0</v>
      </c>
      <c r="BE207" s="93">
        <v>0</v>
      </c>
      <c r="BF207" s="93">
        <f t="shared" si="229"/>
        <v>1</v>
      </c>
      <c r="BG207" s="93">
        <f t="shared" si="230"/>
        <v>0</v>
      </c>
      <c r="BH207" s="93">
        <v>0</v>
      </c>
      <c r="BI207" s="93">
        <v>1</v>
      </c>
      <c r="BJ207" s="93">
        <v>0</v>
      </c>
      <c r="BK207" s="93">
        <v>0</v>
      </c>
      <c r="BL207" s="103">
        <v>0</v>
      </c>
      <c r="BM207" s="103">
        <v>0</v>
      </c>
      <c r="BN207" s="103">
        <v>1</v>
      </c>
      <c r="BO207" s="103">
        <v>0</v>
      </c>
      <c r="BP207" s="94">
        <f t="shared" si="231"/>
        <v>1.9440124416796267E-2</v>
      </c>
      <c r="BQ207" s="140">
        <v>0</v>
      </c>
      <c r="BR207" s="94">
        <f t="shared" si="232"/>
        <v>0</v>
      </c>
      <c r="BS207" s="103">
        <f t="shared" si="192"/>
        <v>0</v>
      </c>
      <c r="BT207" s="103">
        <f t="shared" si="193"/>
        <v>0</v>
      </c>
      <c r="BU207" s="103">
        <f t="shared" si="194"/>
        <v>1</v>
      </c>
      <c r="BV207" s="103">
        <v>0</v>
      </c>
      <c r="BW207" s="103">
        <v>0</v>
      </c>
      <c r="BX207" s="103">
        <v>0</v>
      </c>
      <c r="BY207" s="103">
        <v>0</v>
      </c>
      <c r="BZ207" s="103">
        <v>0</v>
      </c>
      <c r="CA207" s="103">
        <v>1</v>
      </c>
      <c r="CB207" s="103">
        <v>0</v>
      </c>
      <c r="CC207" s="103">
        <v>0</v>
      </c>
      <c r="CD207" s="103">
        <v>0</v>
      </c>
      <c r="CE207" s="103">
        <f t="shared" si="195"/>
        <v>0</v>
      </c>
      <c r="CF207" s="103">
        <f t="shared" si="196"/>
        <v>0</v>
      </c>
      <c r="CG207" s="103">
        <f t="shared" si="197"/>
        <v>0</v>
      </c>
      <c r="CH207" s="91">
        <v>0</v>
      </c>
      <c r="CI207" s="91">
        <v>0</v>
      </c>
      <c r="CJ207" s="91">
        <v>0</v>
      </c>
      <c r="CK207" s="91">
        <v>0</v>
      </c>
      <c r="CL207" s="91">
        <v>0</v>
      </c>
      <c r="CM207" s="91">
        <v>0</v>
      </c>
      <c r="CN207" s="91">
        <v>0</v>
      </c>
      <c r="CO207" s="91">
        <v>0</v>
      </c>
      <c r="CP207" s="91">
        <v>0</v>
      </c>
      <c r="CQ207" s="103">
        <f t="shared" si="198"/>
        <v>1</v>
      </c>
      <c r="CR207" s="104">
        <f t="shared" si="199"/>
        <v>1.9440124416796267E-2</v>
      </c>
      <c r="CS207" s="103">
        <f t="shared" si="200"/>
        <v>0</v>
      </c>
      <c r="CT207" s="103">
        <f t="shared" si="201"/>
        <v>0</v>
      </c>
      <c r="CU207" s="103">
        <f t="shared" si="202"/>
        <v>0</v>
      </c>
      <c r="CV207" s="103">
        <f t="shared" si="203"/>
        <v>0</v>
      </c>
      <c r="CW207" s="103">
        <v>0</v>
      </c>
      <c r="CX207" s="103">
        <v>0</v>
      </c>
      <c r="CY207" s="103">
        <f t="shared" si="204"/>
        <v>0</v>
      </c>
      <c r="CZ207" s="103">
        <v>0</v>
      </c>
      <c r="DA207" s="103">
        <v>0</v>
      </c>
      <c r="DB207" s="103">
        <f t="shared" si="205"/>
        <v>0</v>
      </c>
      <c r="DC207" s="103">
        <v>0</v>
      </c>
      <c r="DD207" s="103">
        <v>0</v>
      </c>
      <c r="DE207" s="103">
        <f t="shared" si="206"/>
        <v>0</v>
      </c>
      <c r="DF207" s="103">
        <f t="shared" si="207"/>
        <v>0</v>
      </c>
      <c r="DG207" s="103">
        <f t="shared" si="208"/>
        <v>0</v>
      </c>
      <c r="DH207" s="103">
        <f t="shared" si="209"/>
        <v>0</v>
      </c>
      <c r="DI207" s="103">
        <v>0</v>
      </c>
      <c r="DJ207" s="103">
        <v>0</v>
      </c>
      <c r="DK207" s="103">
        <f t="shared" si="210"/>
        <v>0</v>
      </c>
      <c r="DL207" s="103">
        <v>0</v>
      </c>
      <c r="DM207" s="103">
        <v>0</v>
      </c>
      <c r="DN207" s="103">
        <f t="shared" si="211"/>
        <v>0</v>
      </c>
      <c r="DO207" s="103">
        <v>0</v>
      </c>
      <c r="DP207" s="103">
        <v>0</v>
      </c>
      <c r="DQ207" s="103">
        <f t="shared" si="212"/>
        <v>1</v>
      </c>
      <c r="DR207" s="103">
        <v>0</v>
      </c>
      <c r="DS207" s="103">
        <v>0</v>
      </c>
      <c r="DT207" s="103">
        <v>1</v>
      </c>
      <c r="DU207" s="103">
        <v>0</v>
      </c>
      <c r="DV207" s="105"/>
      <c r="DW207" s="105">
        <v>4734</v>
      </c>
      <c r="DX207" s="103">
        <v>0</v>
      </c>
      <c r="DY207" s="103">
        <v>0</v>
      </c>
      <c r="DZ207" s="103">
        <v>3</v>
      </c>
      <c r="EA207" s="103">
        <f t="shared" si="213"/>
        <v>0</v>
      </c>
      <c r="EB207" s="104">
        <f t="shared" si="240"/>
        <v>0</v>
      </c>
      <c r="EC207" s="103">
        <f t="shared" si="214"/>
        <v>0</v>
      </c>
      <c r="ED207" s="103">
        <f t="shared" si="215"/>
        <v>0</v>
      </c>
      <c r="EE207" s="103">
        <f t="shared" si="216"/>
        <v>0</v>
      </c>
      <c r="EF207" s="103">
        <v>0</v>
      </c>
      <c r="EG207" s="103">
        <v>0</v>
      </c>
      <c r="EH207" s="103">
        <v>0</v>
      </c>
      <c r="EI207" s="103">
        <v>0</v>
      </c>
      <c r="EJ207" s="103">
        <v>0</v>
      </c>
      <c r="EK207" s="103">
        <v>0</v>
      </c>
      <c r="EL207" s="103">
        <v>0</v>
      </c>
      <c r="EM207" s="103">
        <v>0</v>
      </c>
      <c r="EN207" s="103">
        <v>0</v>
      </c>
      <c r="EO207" s="103">
        <f t="shared" si="239"/>
        <v>1</v>
      </c>
      <c r="EP207" s="104">
        <f t="shared" si="241"/>
        <v>100</v>
      </c>
      <c r="EQ207" s="103">
        <v>0</v>
      </c>
      <c r="ER207" s="103">
        <f t="shared" si="217"/>
        <v>0</v>
      </c>
      <c r="ES207" s="94" t="s">
        <v>453</v>
      </c>
      <c r="ET207" s="103">
        <v>0</v>
      </c>
      <c r="EU207" s="103">
        <v>0</v>
      </c>
      <c r="EV207" s="103">
        <v>0</v>
      </c>
      <c r="EW207" s="103">
        <v>0</v>
      </c>
      <c r="EX207" s="105"/>
      <c r="EY207" s="105"/>
      <c r="EZ207" s="105"/>
      <c r="FA207" s="91">
        <v>0</v>
      </c>
    </row>
    <row r="208" spans="1:157" s="109" customFormat="1">
      <c r="A208" s="91" t="s">
        <v>322</v>
      </c>
      <c r="B208" s="91" t="s">
        <v>390</v>
      </c>
      <c r="C208" s="92" t="s">
        <v>33</v>
      </c>
      <c r="D208" s="93">
        <v>7316</v>
      </c>
      <c r="E208" s="93">
        <f t="shared" si="218"/>
        <v>265</v>
      </c>
      <c r="F208" s="93">
        <v>259</v>
      </c>
      <c r="G208" s="94">
        <f t="shared" si="219"/>
        <v>97.735849056603769</v>
      </c>
      <c r="H208" s="95">
        <v>6</v>
      </c>
      <c r="I208" s="96">
        <f t="shared" si="220"/>
        <v>2.2641509433962264</v>
      </c>
      <c r="J208" s="97">
        <v>240</v>
      </c>
      <c r="K208" s="96">
        <f t="shared" si="189"/>
        <v>3.280481137233461</v>
      </c>
      <c r="L208" s="93">
        <v>3914</v>
      </c>
      <c r="M208" s="93">
        <v>1947</v>
      </c>
      <c r="N208" s="98">
        <f t="shared" si="190"/>
        <v>26.612903225806448</v>
      </c>
      <c r="O208" s="93">
        <v>1492</v>
      </c>
      <c r="P208" s="93">
        <v>760</v>
      </c>
      <c r="Q208" s="94">
        <f t="shared" si="191"/>
        <v>10.38819026790596</v>
      </c>
      <c r="R208" s="97">
        <f t="shared" si="221"/>
        <v>73</v>
      </c>
      <c r="S208" s="97">
        <v>70</v>
      </c>
      <c r="T208" s="96">
        <f t="shared" si="222"/>
        <v>95.890410958904098</v>
      </c>
      <c r="U208" s="95">
        <v>3</v>
      </c>
      <c r="V208" s="96">
        <f t="shared" si="223"/>
        <v>4.10958904109589</v>
      </c>
      <c r="W208" s="93">
        <v>14</v>
      </c>
      <c r="X208" s="93">
        <v>0</v>
      </c>
      <c r="Y208" s="93">
        <v>66</v>
      </c>
      <c r="Z208" s="99">
        <f t="shared" si="224"/>
        <v>0.9021323127392018</v>
      </c>
      <c r="AA208" s="93">
        <v>66</v>
      </c>
      <c r="AB208" s="31">
        <v>0</v>
      </c>
      <c r="AC208" s="99">
        <f t="shared" si="225"/>
        <v>0.9021323127392018</v>
      </c>
      <c r="AD208" s="100">
        <v>117.904909992482</v>
      </c>
      <c r="AE208" s="101">
        <v>166.19226821637699</v>
      </c>
      <c r="AF208" s="101">
        <v>639.37442857142901</v>
      </c>
      <c r="AG208" s="101">
        <v>1145.41142857143</v>
      </c>
      <c r="AH208" s="96">
        <v>6</v>
      </c>
      <c r="AI208" s="102">
        <v>12</v>
      </c>
      <c r="AJ208" s="97">
        <v>7</v>
      </c>
      <c r="AK208" s="96">
        <f t="shared" si="226"/>
        <v>10</v>
      </c>
      <c r="AL208" s="93">
        <v>2</v>
      </c>
      <c r="AM208" s="93">
        <v>0</v>
      </c>
      <c r="AN208" s="39">
        <f t="shared" si="234"/>
        <v>14.285714285714285</v>
      </c>
      <c r="AO208" s="93">
        <v>7</v>
      </c>
      <c r="AP208" s="99">
        <f t="shared" si="227"/>
        <v>10.606060606060606</v>
      </c>
      <c r="AQ208" s="45">
        <v>2</v>
      </c>
      <c r="AR208" s="170">
        <v>0</v>
      </c>
      <c r="AS208" s="99">
        <f t="shared" si="235"/>
        <v>3.0303030303030303</v>
      </c>
      <c r="AT208" s="93">
        <v>17</v>
      </c>
      <c r="AU208" s="162">
        <f t="shared" si="236"/>
        <v>0.23236741388737014</v>
      </c>
      <c r="AV208" s="96" t="s">
        <v>456</v>
      </c>
      <c r="AW208" s="97">
        <f t="shared" si="237"/>
        <v>136</v>
      </c>
      <c r="AX208" s="97">
        <f t="shared" si="238"/>
        <v>0</v>
      </c>
      <c r="AY208" s="96">
        <f t="shared" si="228"/>
        <v>1.8589393110989612</v>
      </c>
      <c r="AZ208" s="97">
        <v>11</v>
      </c>
      <c r="BA208" s="97">
        <v>125</v>
      </c>
      <c r="BB208" s="97">
        <v>0</v>
      </c>
      <c r="BC208" s="97">
        <v>0</v>
      </c>
      <c r="BD208" s="97">
        <v>0</v>
      </c>
      <c r="BE208" s="93">
        <v>0</v>
      </c>
      <c r="BF208" s="93">
        <f t="shared" si="229"/>
        <v>125</v>
      </c>
      <c r="BG208" s="93">
        <f t="shared" si="230"/>
        <v>0</v>
      </c>
      <c r="BH208" s="93">
        <v>0</v>
      </c>
      <c r="BI208" s="93">
        <v>125</v>
      </c>
      <c r="BJ208" s="93">
        <v>0</v>
      </c>
      <c r="BK208" s="93">
        <v>0</v>
      </c>
      <c r="BL208" s="103">
        <v>0</v>
      </c>
      <c r="BM208" s="103">
        <v>0</v>
      </c>
      <c r="BN208" s="103">
        <v>119</v>
      </c>
      <c r="BO208" s="103">
        <v>0</v>
      </c>
      <c r="BP208" s="94">
        <f t="shared" si="231"/>
        <v>1.626571897211591</v>
      </c>
      <c r="BQ208" s="140">
        <v>1</v>
      </c>
      <c r="BR208" s="94">
        <f t="shared" si="232"/>
        <v>0.84033613445378152</v>
      </c>
      <c r="BS208" s="103">
        <f t="shared" si="192"/>
        <v>0</v>
      </c>
      <c r="BT208" s="103">
        <f t="shared" si="193"/>
        <v>118</v>
      </c>
      <c r="BU208" s="103">
        <f t="shared" si="194"/>
        <v>7</v>
      </c>
      <c r="BV208" s="103">
        <v>0</v>
      </c>
      <c r="BW208" s="103">
        <v>0</v>
      </c>
      <c r="BX208" s="103">
        <v>0</v>
      </c>
      <c r="BY208" s="103">
        <v>0</v>
      </c>
      <c r="BZ208" s="103">
        <v>118</v>
      </c>
      <c r="CA208" s="103">
        <v>7</v>
      </c>
      <c r="CB208" s="103">
        <v>0</v>
      </c>
      <c r="CC208" s="103">
        <v>0</v>
      </c>
      <c r="CD208" s="103">
        <v>0</v>
      </c>
      <c r="CE208" s="103">
        <f t="shared" si="195"/>
        <v>0</v>
      </c>
      <c r="CF208" s="103">
        <f t="shared" si="196"/>
        <v>0</v>
      </c>
      <c r="CG208" s="103">
        <f t="shared" si="197"/>
        <v>0</v>
      </c>
      <c r="CH208" s="91">
        <v>0</v>
      </c>
      <c r="CI208" s="91">
        <v>0</v>
      </c>
      <c r="CJ208" s="91">
        <v>0</v>
      </c>
      <c r="CK208" s="91">
        <v>0</v>
      </c>
      <c r="CL208" s="91">
        <v>0</v>
      </c>
      <c r="CM208" s="91">
        <v>0</v>
      </c>
      <c r="CN208" s="91">
        <v>0</v>
      </c>
      <c r="CO208" s="91">
        <v>0</v>
      </c>
      <c r="CP208" s="91">
        <v>0</v>
      </c>
      <c r="CQ208" s="103">
        <f t="shared" si="198"/>
        <v>0</v>
      </c>
      <c r="CR208" s="104">
        <f t="shared" si="199"/>
        <v>0</v>
      </c>
      <c r="CS208" s="103">
        <f t="shared" si="200"/>
        <v>0</v>
      </c>
      <c r="CT208" s="103">
        <f t="shared" si="201"/>
        <v>0</v>
      </c>
      <c r="CU208" s="103">
        <f t="shared" si="202"/>
        <v>0</v>
      </c>
      <c r="CV208" s="103">
        <f t="shared" si="203"/>
        <v>0</v>
      </c>
      <c r="CW208" s="103">
        <v>0</v>
      </c>
      <c r="CX208" s="103">
        <v>0</v>
      </c>
      <c r="CY208" s="103">
        <f t="shared" si="204"/>
        <v>0</v>
      </c>
      <c r="CZ208" s="103">
        <v>0</v>
      </c>
      <c r="DA208" s="103">
        <v>0</v>
      </c>
      <c r="DB208" s="103">
        <f t="shared" si="205"/>
        <v>0</v>
      </c>
      <c r="DC208" s="103">
        <v>0</v>
      </c>
      <c r="DD208" s="103">
        <v>0</v>
      </c>
      <c r="DE208" s="103">
        <f t="shared" si="206"/>
        <v>0</v>
      </c>
      <c r="DF208" s="103">
        <f t="shared" si="207"/>
        <v>0</v>
      </c>
      <c r="DG208" s="103">
        <f t="shared" si="208"/>
        <v>0</v>
      </c>
      <c r="DH208" s="103">
        <f t="shared" si="209"/>
        <v>0</v>
      </c>
      <c r="DI208" s="103">
        <v>0</v>
      </c>
      <c r="DJ208" s="103">
        <v>0</v>
      </c>
      <c r="DK208" s="103">
        <f t="shared" si="210"/>
        <v>0</v>
      </c>
      <c r="DL208" s="103">
        <v>0</v>
      </c>
      <c r="DM208" s="103">
        <v>0</v>
      </c>
      <c r="DN208" s="103">
        <f t="shared" si="211"/>
        <v>0</v>
      </c>
      <c r="DO208" s="103">
        <v>0</v>
      </c>
      <c r="DP208" s="103">
        <v>0</v>
      </c>
      <c r="DQ208" s="103">
        <f t="shared" si="212"/>
        <v>0</v>
      </c>
      <c r="DR208" s="103">
        <v>0</v>
      </c>
      <c r="DS208" s="103">
        <v>0</v>
      </c>
      <c r="DT208" s="103">
        <v>0</v>
      </c>
      <c r="DU208" s="103">
        <v>0</v>
      </c>
      <c r="DV208" s="105"/>
      <c r="DW208" s="105"/>
      <c r="DX208" s="103">
        <v>0</v>
      </c>
      <c r="DY208" s="103">
        <v>0</v>
      </c>
      <c r="DZ208" s="103">
        <v>0</v>
      </c>
      <c r="EA208" s="103">
        <f t="shared" si="213"/>
        <v>0</v>
      </c>
      <c r="EB208" s="104" t="s">
        <v>453</v>
      </c>
      <c r="EC208" s="103">
        <f t="shared" si="214"/>
        <v>0</v>
      </c>
      <c r="ED208" s="103">
        <f t="shared" si="215"/>
        <v>0</v>
      </c>
      <c r="EE208" s="103">
        <f t="shared" si="216"/>
        <v>0</v>
      </c>
      <c r="EF208" s="103">
        <v>0</v>
      </c>
      <c r="EG208" s="103">
        <v>0</v>
      </c>
      <c r="EH208" s="103">
        <v>0</v>
      </c>
      <c r="EI208" s="103">
        <v>0</v>
      </c>
      <c r="EJ208" s="103">
        <v>0</v>
      </c>
      <c r="EK208" s="103">
        <v>0</v>
      </c>
      <c r="EL208" s="103">
        <v>0</v>
      </c>
      <c r="EM208" s="103">
        <v>0</v>
      </c>
      <c r="EN208" s="103">
        <v>0</v>
      </c>
      <c r="EO208" s="103">
        <f t="shared" si="239"/>
        <v>0</v>
      </c>
      <c r="EP208" s="104" t="s">
        <v>453</v>
      </c>
      <c r="EQ208" s="103">
        <v>11</v>
      </c>
      <c r="ER208" s="103">
        <f t="shared" si="217"/>
        <v>5</v>
      </c>
      <c r="ES208" s="94">
        <f t="shared" si="233"/>
        <v>45.454545454545453</v>
      </c>
      <c r="ET208" s="103">
        <v>0</v>
      </c>
      <c r="EU208" s="103">
        <v>1</v>
      </c>
      <c r="EV208" s="103">
        <v>4</v>
      </c>
      <c r="EW208" s="103">
        <v>0</v>
      </c>
      <c r="EX208" s="105">
        <v>918.41599999999983</v>
      </c>
      <c r="EY208" s="105">
        <v>155.4</v>
      </c>
      <c r="EZ208" s="105">
        <v>1820.35</v>
      </c>
      <c r="FA208" s="91">
        <v>0</v>
      </c>
    </row>
    <row r="209" spans="1:157" s="109" customFormat="1">
      <c r="A209" s="26" t="s">
        <v>418</v>
      </c>
      <c r="B209" s="26" t="s">
        <v>438</v>
      </c>
      <c r="C209" s="29" t="s">
        <v>32</v>
      </c>
      <c r="D209" s="31">
        <v>4234</v>
      </c>
      <c r="E209" s="31">
        <f t="shared" si="218"/>
        <v>10</v>
      </c>
      <c r="F209" s="31">
        <v>10</v>
      </c>
      <c r="G209" s="34">
        <f t="shared" si="219"/>
        <v>100</v>
      </c>
      <c r="H209" s="32">
        <v>0</v>
      </c>
      <c r="I209" s="30">
        <f t="shared" si="220"/>
        <v>0</v>
      </c>
      <c r="J209" s="41">
        <v>10</v>
      </c>
      <c r="K209" s="30">
        <f t="shared" si="189"/>
        <v>0.23618327822390173</v>
      </c>
      <c r="L209" s="31">
        <v>1072</v>
      </c>
      <c r="M209" s="31">
        <v>668</v>
      </c>
      <c r="N209" s="90">
        <f t="shared" si="190"/>
        <v>15.777042985356637</v>
      </c>
      <c r="O209" s="31">
        <v>341</v>
      </c>
      <c r="P209" s="31">
        <v>238</v>
      </c>
      <c r="Q209" s="34">
        <f t="shared" si="191"/>
        <v>5.6211620217288614</v>
      </c>
      <c r="R209" s="41">
        <f t="shared" si="221"/>
        <v>46</v>
      </c>
      <c r="S209" s="41">
        <v>46</v>
      </c>
      <c r="T209" s="30">
        <f t="shared" si="222"/>
        <v>100</v>
      </c>
      <c r="U209" s="32">
        <v>0</v>
      </c>
      <c r="V209" s="30">
        <f t="shared" si="223"/>
        <v>0</v>
      </c>
      <c r="W209" s="31">
        <v>1</v>
      </c>
      <c r="X209" s="31">
        <v>0</v>
      </c>
      <c r="Y209" s="31">
        <v>38</v>
      </c>
      <c r="Z209" s="39">
        <f t="shared" si="224"/>
        <v>0.89749645725082672</v>
      </c>
      <c r="AA209" s="31">
        <v>38</v>
      </c>
      <c r="AB209" s="31">
        <v>0</v>
      </c>
      <c r="AC209" s="39">
        <f t="shared" si="225"/>
        <v>0.89749645725082672</v>
      </c>
      <c r="AD209" s="42">
        <v>96.604180138568097</v>
      </c>
      <c r="AE209" s="38">
        <v>108.014666666667</v>
      </c>
      <c r="AF209" s="38">
        <v>785.52733333333299</v>
      </c>
      <c r="AG209" s="38">
        <v>6480.88</v>
      </c>
      <c r="AH209" s="30">
        <v>8.2888888888888896</v>
      </c>
      <c r="AI209" s="40">
        <v>60</v>
      </c>
      <c r="AJ209" s="41">
        <v>17</v>
      </c>
      <c r="AK209" s="30">
        <f t="shared" si="226"/>
        <v>36.95652173913043</v>
      </c>
      <c r="AL209" s="31">
        <v>1</v>
      </c>
      <c r="AM209" s="31">
        <v>0</v>
      </c>
      <c r="AN209" s="39">
        <f t="shared" si="234"/>
        <v>100</v>
      </c>
      <c r="AO209" s="31">
        <v>12</v>
      </c>
      <c r="AP209" s="39">
        <f t="shared" si="227"/>
        <v>31.578947368421051</v>
      </c>
      <c r="AQ209" s="45">
        <v>1</v>
      </c>
      <c r="AR209" s="169">
        <v>0</v>
      </c>
      <c r="AS209" s="39">
        <f t="shared" si="235"/>
        <v>2.6315789473684208</v>
      </c>
      <c r="AT209" s="31">
        <v>5</v>
      </c>
      <c r="AU209" s="156">
        <f t="shared" si="236"/>
        <v>0.11809163911195086</v>
      </c>
      <c r="AV209" s="96" t="s">
        <v>456</v>
      </c>
      <c r="AW209" s="41">
        <f t="shared" si="237"/>
        <v>11</v>
      </c>
      <c r="AX209" s="41">
        <f t="shared" si="238"/>
        <v>0</v>
      </c>
      <c r="AY209" s="30">
        <f t="shared" si="228"/>
        <v>0.25980160604629193</v>
      </c>
      <c r="AZ209" s="41">
        <v>0</v>
      </c>
      <c r="BA209" s="41">
        <v>11</v>
      </c>
      <c r="BB209" s="41">
        <v>0</v>
      </c>
      <c r="BC209" s="41">
        <v>0</v>
      </c>
      <c r="BD209" s="41">
        <v>0</v>
      </c>
      <c r="BE209" s="31">
        <v>0</v>
      </c>
      <c r="BF209" s="31">
        <f t="shared" si="229"/>
        <v>10</v>
      </c>
      <c r="BG209" s="31">
        <f t="shared" si="230"/>
        <v>0</v>
      </c>
      <c r="BH209" s="31">
        <v>0</v>
      </c>
      <c r="BI209" s="31">
        <v>10</v>
      </c>
      <c r="BJ209" s="31">
        <v>0</v>
      </c>
      <c r="BK209" s="31">
        <v>0</v>
      </c>
      <c r="BL209" s="45">
        <v>0</v>
      </c>
      <c r="BM209" s="45">
        <v>0</v>
      </c>
      <c r="BN209" s="45">
        <v>9</v>
      </c>
      <c r="BO209" s="45">
        <v>0</v>
      </c>
      <c r="BP209" s="34">
        <f t="shared" si="231"/>
        <v>0.21256495040151155</v>
      </c>
      <c r="BQ209" s="134">
        <v>1</v>
      </c>
      <c r="BR209" s="94">
        <f t="shared" si="232"/>
        <v>11.111111111111111</v>
      </c>
      <c r="BS209" s="45">
        <f t="shared" si="192"/>
        <v>0</v>
      </c>
      <c r="BT209" s="45">
        <f t="shared" si="193"/>
        <v>10</v>
      </c>
      <c r="BU209" s="45">
        <f t="shared" si="194"/>
        <v>0</v>
      </c>
      <c r="BV209" s="45">
        <v>0</v>
      </c>
      <c r="BW209" s="45">
        <v>0</v>
      </c>
      <c r="BX209" s="45">
        <v>0</v>
      </c>
      <c r="BY209" s="45">
        <v>0</v>
      </c>
      <c r="BZ209" s="45">
        <v>10</v>
      </c>
      <c r="CA209" s="45">
        <v>0</v>
      </c>
      <c r="CB209" s="45">
        <v>0</v>
      </c>
      <c r="CC209" s="45">
        <v>0</v>
      </c>
      <c r="CD209" s="45">
        <v>0</v>
      </c>
      <c r="CE209" s="45">
        <f t="shared" si="195"/>
        <v>0</v>
      </c>
      <c r="CF209" s="45">
        <f t="shared" si="196"/>
        <v>0</v>
      </c>
      <c r="CG209" s="45">
        <f t="shared" si="197"/>
        <v>0</v>
      </c>
      <c r="CH209" s="46">
        <v>0</v>
      </c>
      <c r="CI209" s="46">
        <v>0</v>
      </c>
      <c r="CJ209" s="46">
        <v>0</v>
      </c>
      <c r="CK209" s="46">
        <v>0</v>
      </c>
      <c r="CL209" s="46">
        <v>0</v>
      </c>
      <c r="CM209" s="46">
        <v>0</v>
      </c>
      <c r="CN209" s="46">
        <v>0</v>
      </c>
      <c r="CO209" s="46">
        <v>0</v>
      </c>
      <c r="CP209" s="46">
        <v>0</v>
      </c>
      <c r="CQ209" s="45">
        <f t="shared" si="198"/>
        <v>0</v>
      </c>
      <c r="CR209" s="47">
        <f t="shared" si="199"/>
        <v>0</v>
      </c>
      <c r="CS209" s="45">
        <f t="shared" si="200"/>
        <v>0</v>
      </c>
      <c r="CT209" s="45">
        <f t="shared" si="201"/>
        <v>0</v>
      </c>
      <c r="CU209" s="45">
        <f t="shared" si="202"/>
        <v>0</v>
      </c>
      <c r="CV209" s="45">
        <f t="shared" si="203"/>
        <v>0</v>
      </c>
      <c r="CW209" s="45">
        <v>0</v>
      </c>
      <c r="CX209" s="45">
        <v>0</v>
      </c>
      <c r="CY209" s="45">
        <f t="shared" si="204"/>
        <v>0</v>
      </c>
      <c r="CZ209" s="45">
        <v>0</v>
      </c>
      <c r="DA209" s="45">
        <v>0</v>
      </c>
      <c r="DB209" s="45">
        <f t="shared" si="205"/>
        <v>0</v>
      </c>
      <c r="DC209" s="45">
        <v>0</v>
      </c>
      <c r="DD209" s="45">
        <v>0</v>
      </c>
      <c r="DE209" s="45">
        <f t="shared" si="206"/>
        <v>0</v>
      </c>
      <c r="DF209" s="45">
        <f t="shared" si="207"/>
        <v>0</v>
      </c>
      <c r="DG209" s="45">
        <f t="shared" si="208"/>
        <v>0</v>
      </c>
      <c r="DH209" s="45">
        <f t="shared" si="209"/>
        <v>0</v>
      </c>
      <c r="DI209" s="45">
        <v>0</v>
      </c>
      <c r="DJ209" s="45">
        <v>0</v>
      </c>
      <c r="DK209" s="45">
        <f t="shared" si="210"/>
        <v>0</v>
      </c>
      <c r="DL209" s="45">
        <v>0</v>
      </c>
      <c r="DM209" s="45">
        <v>0</v>
      </c>
      <c r="DN209" s="45">
        <f t="shared" si="211"/>
        <v>0</v>
      </c>
      <c r="DO209" s="45">
        <v>0</v>
      </c>
      <c r="DP209" s="45">
        <v>0</v>
      </c>
      <c r="DQ209" s="45">
        <f t="shared" si="212"/>
        <v>0</v>
      </c>
      <c r="DR209" s="45">
        <v>0</v>
      </c>
      <c r="DS209" s="45">
        <v>0</v>
      </c>
      <c r="DT209" s="45">
        <v>0</v>
      </c>
      <c r="DU209" s="45">
        <v>0</v>
      </c>
      <c r="DV209" s="48"/>
      <c r="DW209" s="48"/>
      <c r="DX209" s="45">
        <v>0</v>
      </c>
      <c r="DY209" s="45">
        <v>0</v>
      </c>
      <c r="DZ209" s="45">
        <v>0</v>
      </c>
      <c r="EA209" s="45">
        <f t="shared" si="213"/>
        <v>0</v>
      </c>
      <c r="EB209" s="106" t="s">
        <v>453</v>
      </c>
      <c r="EC209" s="45">
        <f t="shared" si="214"/>
        <v>0</v>
      </c>
      <c r="ED209" s="45">
        <f t="shared" si="215"/>
        <v>0</v>
      </c>
      <c r="EE209" s="45">
        <f t="shared" si="216"/>
        <v>0</v>
      </c>
      <c r="EF209" s="45">
        <v>0</v>
      </c>
      <c r="EG209" s="45">
        <v>0</v>
      </c>
      <c r="EH209" s="45">
        <v>0</v>
      </c>
      <c r="EI209" s="45">
        <v>0</v>
      </c>
      <c r="EJ209" s="45">
        <v>0</v>
      </c>
      <c r="EK209" s="45">
        <v>0</v>
      </c>
      <c r="EL209" s="45">
        <v>0</v>
      </c>
      <c r="EM209" s="45">
        <v>0</v>
      </c>
      <c r="EN209" s="45">
        <v>0</v>
      </c>
      <c r="EO209" s="45">
        <f t="shared" si="239"/>
        <v>0</v>
      </c>
      <c r="EP209" s="106" t="s">
        <v>453</v>
      </c>
      <c r="EQ209" s="45">
        <v>9</v>
      </c>
      <c r="ER209" s="45">
        <f t="shared" si="217"/>
        <v>6</v>
      </c>
      <c r="ES209" s="34">
        <f t="shared" si="233"/>
        <v>66.666666666666657</v>
      </c>
      <c r="ET209" s="45">
        <v>3</v>
      </c>
      <c r="EU209" s="45">
        <v>1</v>
      </c>
      <c r="EV209" s="45">
        <v>2</v>
      </c>
      <c r="EW209" s="45">
        <v>0</v>
      </c>
      <c r="EX209" s="48">
        <v>730.02893290743259</v>
      </c>
      <c r="EY209" s="48">
        <v>310.7380792392301</v>
      </c>
      <c r="EZ209" s="48">
        <v>1071.6710425552628</v>
      </c>
      <c r="FA209" s="46">
        <v>0</v>
      </c>
    </row>
    <row r="210" spans="1:157" s="109" customFormat="1">
      <c r="A210" s="91" t="s">
        <v>323</v>
      </c>
      <c r="B210" s="91" t="s">
        <v>390</v>
      </c>
      <c r="C210" s="92" t="s">
        <v>19</v>
      </c>
      <c r="D210" s="93">
        <v>14706</v>
      </c>
      <c r="E210" s="93">
        <f t="shared" si="218"/>
        <v>485</v>
      </c>
      <c r="F210" s="93">
        <v>465</v>
      </c>
      <c r="G210" s="94">
        <f t="shared" si="219"/>
        <v>95.876288659793815</v>
      </c>
      <c r="H210" s="95">
        <v>20</v>
      </c>
      <c r="I210" s="96">
        <f t="shared" si="220"/>
        <v>4.1237113402061851</v>
      </c>
      <c r="J210" s="97">
        <v>407</v>
      </c>
      <c r="K210" s="96">
        <f t="shared" si="189"/>
        <v>2.7675778593771247</v>
      </c>
      <c r="L210" s="93">
        <v>7391</v>
      </c>
      <c r="M210" s="93">
        <v>3818</v>
      </c>
      <c r="N210" s="98">
        <f t="shared" si="190"/>
        <v>25.962192302461577</v>
      </c>
      <c r="O210" s="93">
        <v>3129</v>
      </c>
      <c r="P210" s="93">
        <v>1678</v>
      </c>
      <c r="Q210" s="94">
        <f t="shared" si="191"/>
        <v>11.41030871753026</v>
      </c>
      <c r="R210" s="97">
        <f t="shared" si="221"/>
        <v>475</v>
      </c>
      <c r="S210" s="97">
        <v>475</v>
      </c>
      <c r="T210" s="96">
        <f t="shared" si="222"/>
        <v>100</v>
      </c>
      <c r="U210" s="95">
        <v>0</v>
      </c>
      <c r="V210" s="96">
        <f t="shared" si="223"/>
        <v>0</v>
      </c>
      <c r="W210" s="93">
        <v>202</v>
      </c>
      <c r="X210" s="93">
        <v>0</v>
      </c>
      <c r="Y210" s="93">
        <v>409</v>
      </c>
      <c r="Z210" s="99">
        <f t="shared" si="224"/>
        <v>2.7811777505779958</v>
      </c>
      <c r="AA210" s="93">
        <v>409</v>
      </c>
      <c r="AB210" s="31">
        <v>0</v>
      </c>
      <c r="AC210" s="99">
        <f t="shared" si="225"/>
        <v>2.7811777505779958</v>
      </c>
      <c r="AD210" s="100">
        <v>59.501487226993198</v>
      </c>
      <c r="AE210" s="101">
        <v>49.233540826907003</v>
      </c>
      <c r="AF210" s="101">
        <v>520.02625263157904</v>
      </c>
      <c r="AG210" s="101">
        <v>541.24673267326705</v>
      </c>
      <c r="AH210" s="96">
        <v>10</v>
      </c>
      <c r="AI210" s="102">
        <v>13</v>
      </c>
      <c r="AJ210" s="97">
        <v>182</v>
      </c>
      <c r="AK210" s="96">
        <f t="shared" si="226"/>
        <v>38.315789473684205</v>
      </c>
      <c r="AL210" s="93">
        <v>118</v>
      </c>
      <c r="AM210" s="93">
        <v>0</v>
      </c>
      <c r="AN210" s="39">
        <f t="shared" si="234"/>
        <v>58.415841584158414</v>
      </c>
      <c r="AO210" s="93">
        <v>161</v>
      </c>
      <c r="AP210" s="99">
        <f t="shared" si="227"/>
        <v>39.364303178484107</v>
      </c>
      <c r="AQ210" s="45">
        <v>105</v>
      </c>
      <c r="AR210" s="170">
        <v>0</v>
      </c>
      <c r="AS210" s="99">
        <f t="shared" si="235"/>
        <v>25.672371638141811</v>
      </c>
      <c r="AT210" s="93">
        <v>76</v>
      </c>
      <c r="AU210" s="162">
        <f t="shared" si="236"/>
        <v>0.516795865633075</v>
      </c>
      <c r="AV210" s="96" t="s">
        <v>456</v>
      </c>
      <c r="AW210" s="97">
        <f t="shared" si="237"/>
        <v>399</v>
      </c>
      <c r="AX210" s="97">
        <f t="shared" si="238"/>
        <v>0</v>
      </c>
      <c r="AY210" s="96">
        <f t="shared" si="228"/>
        <v>2.7131782945736433</v>
      </c>
      <c r="AZ210" s="97">
        <v>69</v>
      </c>
      <c r="BA210" s="97">
        <v>330</v>
      </c>
      <c r="BB210" s="97">
        <v>0</v>
      </c>
      <c r="BC210" s="97">
        <v>0</v>
      </c>
      <c r="BD210" s="97">
        <v>0</v>
      </c>
      <c r="BE210" s="93">
        <v>0</v>
      </c>
      <c r="BF210" s="93">
        <f t="shared" si="229"/>
        <v>330</v>
      </c>
      <c r="BG210" s="93">
        <f t="shared" si="230"/>
        <v>0</v>
      </c>
      <c r="BH210" s="93">
        <v>0</v>
      </c>
      <c r="BI210" s="93">
        <v>330</v>
      </c>
      <c r="BJ210" s="93">
        <v>0</v>
      </c>
      <c r="BK210" s="93">
        <v>0</v>
      </c>
      <c r="BL210" s="103">
        <v>0</v>
      </c>
      <c r="BM210" s="103">
        <v>0</v>
      </c>
      <c r="BN210" s="103">
        <v>311</v>
      </c>
      <c r="BO210" s="103">
        <v>0</v>
      </c>
      <c r="BP210" s="94">
        <f t="shared" si="231"/>
        <v>2.1147830817353461</v>
      </c>
      <c r="BQ210" s="140">
        <v>12</v>
      </c>
      <c r="BR210" s="94">
        <f t="shared" si="232"/>
        <v>3.8585209003215439</v>
      </c>
      <c r="BS210" s="103">
        <f t="shared" si="192"/>
        <v>0</v>
      </c>
      <c r="BT210" s="103">
        <f t="shared" si="193"/>
        <v>120</v>
      </c>
      <c r="BU210" s="103">
        <f t="shared" si="194"/>
        <v>210</v>
      </c>
      <c r="BV210" s="103">
        <v>0</v>
      </c>
      <c r="BW210" s="103">
        <v>0</v>
      </c>
      <c r="BX210" s="103">
        <v>0</v>
      </c>
      <c r="BY210" s="103">
        <v>0</v>
      </c>
      <c r="BZ210" s="103">
        <v>120</v>
      </c>
      <c r="CA210" s="103">
        <v>210</v>
      </c>
      <c r="CB210" s="103">
        <v>0</v>
      </c>
      <c r="CC210" s="103">
        <v>0</v>
      </c>
      <c r="CD210" s="103">
        <v>0</v>
      </c>
      <c r="CE210" s="103">
        <f t="shared" si="195"/>
        <v>0</v>
      </c>
      <c r="CF210" s="103">
        <f t="shared" si="196"/>
        <v>0</v>
      </c>
      <c r="CG210" s="103">
        <f t="shared" si="197"/>
        <v>0</v>
      </c>
      <c r="CH210" s="91">
        <v>0</v>
      </c>
      <c r="CI210" s="91">
        <v>0</v>
      </c>
      <c r="CJ210" s="91">
        <v>0</v>
      </c>
      <c r="CK210" s="91">
        <v>0</v>
      </c>
      <c r="CL210" s="91">
        <v>0</v>
      </c>
      <c r="CM210" s="91">
        <v>0</v>
      </c>
      <c r="CN210" s="91">
        <v>0</v>
      </c>
      <c r="CO210" s="91">
        <v>0</v>
      </c>
      <c r="CP210" s="91">
        <v>0</v>
      </c>
      <c r="CQ210" s="103">
        <f t="shared" si="198"/>
        <v>7</v>
      </c>
      <c r="CR210" s="104">
        <f t="shared" si="199"/>
        <v>4.7599619203046374E-2</v>
      </c>
      <c r="CS210" s="103">
        <f t="shared" si="200"/>
        <v>7</v>
      </c>
      <c r="CT210" s="103">
        <f t="shared" si="201"/>
        <v>0</v>
      </c>
      <c r="CU210" s="103">
        <f t="shared" si="202"/>
        <v>7</v>
      </c>
      <c r="CV210" s="103">
        <f t="shared" si="203"/>
        <v>0</v>
      </c>
      <c r="CW210" s="103">
        <v>0</v>
      </c>
      <c r="CX210" s="103">
        <v>0</v>
      </c>
      <c r="CY210" s="103">
        <f t="shared" si="204"/>
        <v>7</v>
      </c>
      <c r="CZ210" s="103">
        <v>0</v>
      </c>
      <c r="DA210" s="103">
        <v>7</v>
      </c>
      <c r="DB210" s="103">
        <f t="shared" si="205"/>
        <v>0</v>
      </c>
      <c r="DC210" s="103">
        <v>0</v>
      </c>
      <c r="DD210" s="103">
        <v>0</v>
      </c>
      <c r="DE210" s="103">
        <f t="shared" si="206"/>
        <v>0</v>
      </c>
      <c r="DF210" s="103">
        <f t="shared" si="207"/>
        <v>0</v>
      </c>
      <c r="DG210" s="103">
        <f t="shared" si="208"/>
        <v>0</v>
      </c>
      <c r="DH210" s="103">
        <f t="shared" si="209"/>
        <v>0</v>
      </c>
      <c r="DI210" s="103">
        <v>0</v>
      </c>
      <c r="DJ210" s="103">
        <v>0</v>
      </c>
      <c r="DK210" s="103">
        <f t="shared" si="210"/>
        <v>0</v>
      </c>
      <c r="DL210" s="103">
        <v>0</v>
      </c>
      <c r="DM210" s="103">
        <v>0</v>
      </c>
      <c r="DN210" s="103">
        <f t="shared" si="211"/>
        <v>0</v>
      </c>
      <c r="DO210" s="103">
        <v>0</v>
      </c>
      <c r="DP210" s="103">
        <v>0</v>
      </c>
      <c r="DQ210" s="103">
        <f t="shared" si="212"/>
        <v>0</v>
      </c>
      <c r="DR210" s="103">
        <v>0</v>
      </c>
      <c r="DS210" s="103">
        <v>0</v>
      </c>
      <c r="DT210" s="103">
        <v>0</v>
      </c>
      <c r="DU210" s="103">
        <v>0</v>
      </c>
      <c r="DV210" s="105">
        <v>1493.41769230769</v>
      </c>
      <c r="DW210" s="105"/>
      <c r="DX210" s="103">
        <v>20</v>
      </c>
      <c r="DY210" s="103">
        <v>0</v>
      </c>
      <c r="DZ210" s="103">
        <v>0</v>
      </c>
      <c r="EA210" s="103">
        <f t="shared" si="213"/>
        <v>4</v>
      </c>
      <c r="EB210" s="104">
        <f t="shared" si="240"/>
        <v>57.142857142857139</v>
      </c>
      <c r="EC210" s="103">
        <f t="shared" si="214"/>
        <v>3</v>
      </c>
      <c r="ED210" s="103">
        <f t="shared" si="215"/>
        <v>1</v>
      </c>
      <c r="EE210" s="103">
        <f t="shared" si="216"/>
        <v>0</v>
      </c>
      <c r="EF210" s="103">
        <v>3</v>
      </c>
      <c r="EG210" s="103">
        <v>1</v>
      </c>
      <c r="EH210" s="103">
        <v>0</v>
      </c>
      <c r="EI210" s="103">
        <v>0</v>
      </c>
      <c r="EJ210" s="103">
        <v>0</v>
      </c>
      <c r="EK210" s="103">
        <v>0</v>
      </c>
      <c r="EL210" s="103">
        <v>0</v>
      </c>
      <c r="EM210" s="103">
        <v>0</v>
      </c>
      <c r="EN210" s="103">
        <v>0</v>
      </c>
      <c r="EO210" s="103">
        <f t="shared" si="239"/>
        <v>3</v>
      </c>
      <c r="EP210" s="104">
        <f t="shared" si="241"/>
        <v>42.857142857142854</v>
      </c>
      <c r="EQ210" s="103">
        <v>10</v>
      </c>
      <c r="ER210" s="103">
        <f t="shared" si="217"/>
        <v>4</v>
      </c>
      <c r="ES210" s="94">
        <f t="shared" si="233"/>
        <v>40</v>
      </c>
      <c r="ET210" s="103">
        <v>0</v>
      </c>
      <c r="EU210" s="103">
        <v>1</v>
      </c>
      <c r="EV210" s="103">
        <v>3</v>
      </c>
      <c r="EW210" s="103">
        <v>0</v>
      </c>
      <c r="EX210" s="105">
        <v>2087.0500000000002</v>
      </c>
      <c r="EY210" s="105">
        <v>798.28</v>
      </c>
      <c r="EZ210" s="105">
        <v>5162.7700000000004</v>
      </c>
      <c r="FA210" s="91">
        <v>0</v>
      </c>
    </row>
    <row r="211" spans="1:157" s="109" customFormat="1">
      <c r="A211" s="91" t="s">
        <v>324</v>
      </c>
      <c r="B211" s="91" t="s">
        <v>390</v>
      </c>
      <c r="C211" s="92" t="s">
        <v>33</v>
      </c>
      <c r="D211" s="93">
        <v>6212</v>
      </c>
      <c r="E211" s="93">
        <f t="shared" si="218"/>
        <v>297</v>
      </c>
      <c r="F211" s="93">
        <v>290</v>
      </c>
      <c r="G211" s="94">
        <f t="shared" si="219"/>
        <v>97.643097643097647</v>
      </c>
      <c r="H211" s="95">
        <v>7</v>
      </c>
      <c r="I211" s="96">
        <f t="shared" si="220"/>
        <v>2.3569023569023568</v>
      </c>
      <c r="J211" s="97">
        <v>270</v>
      </c>
      <c r="K211" s="96">
        <f t="shared" si="189"/>
        <v>4.346426271732132</v>
      </c>
      <c r="L211" s="93">
        <v>2945</v>
      </c>
      <c r="M211" s="93">
        <v>1552</v>
      </c>
      <c r="N211" s="98">
        <f t="shared" si="190"/>
        <v>24.98390212491951</v>
      </c>
      <c r="O211" s="93">
        <v>975</v>
      </c>
      <c r="P211" s="93">
        <v>560</v>
      </c>
      <c r="Q211" s="94">
        <f t="shared" si="191"/>
        <v>9.01481004507405</v>
      </c>
      <c r="R211" s="97">
        <f t="shared" si="221"/>
        <v>78</v>
      </c>
      <c r="S211" s="97">
        <v>78</v>
      </c>
      <c r="T211" s="96">
        <f t="shared" si="222"/>
        <v>100</v>
      </c>
      <c r="U211" s="95">
        <v>0</v>
      </c>
      <c r="V211" s="96">
        <f t="shared" si="223"/>
        <v>0</v>
      </c>
      <c r="W211" s="93">
        <v>35</v>
      </c>
      <c r="X211" s="93">
        <v>0</v>
      </c>
      <c r="Y211" s="93">
        <v>73</v>
      </c>
      <c r="Z211" s="99">
        <f t="shared" si="224"/>
        <v>1.1751448808757246</v>
      </c>
      <c r="AA211" s="93">
        <v>73</v>
      </c>
      <c r="AB211" s="31">
        <v>0</v>
      </c>
      <c r="AC211" s="99">
        <f t="shared" si="225"/>
        <v>1.1751448808757246</v>
      </c>
      <c r="AD211" s="100">
        <v>87.029798039726401</v>
      </c>
      <c r="AE211" s="101">
        <v>82.993196986701705</v>
      </c>
      <c r="AF211" s="101">
        <v>525.75358974359006</v>
      </c>
      <c r="AG211" s="101">
        <v>562.05228571428597</v>
      </c>
      <c r="AH211" s="96">
        <v>7</v>
      </c>
      <c r="AI211" s="102">
        <v>8</v>
      </c>
      <c r="AJ211" s="97">
        <v>25</v>
      </c>
      <c r="AK211" s="96">
        <f t="shared" si="226"/>
        <v>32.051282051282051</v>
      </c>
      <c r="AL211" s="93">
        <v>21</v>
      </c>
      <c r="AM211" s="93">
        <v>0</v>
      </c>
      <c r="AN211" s="39">
        <f t="shared" si="234"/>
        <v>60</v>
      </c>
      <c r="AO211" s="93">
        <v>24</v>
      </c>
      <c r="AP211" s="99">
        <f t="shared" si="227"/>
        <v>32.87671232876712</v>
      </c>
      <c r="AQ211" s="45">
        <v>20</v>
      </c>
      <c r="AR211" s="170">
        <v>0</v>
      </c>
      <c r="AS211" s="99">
        <f t="shared" si="235"/>
        <v>27.397260273972602</v>
      </c>
      <c r="AT211" s="93">
        <v>25</v>
      </c>
      <c r="AU211" s="162">
        <f t="shared" si="236"/>
        <v>0.40244687701223442</v>
      </c>
      <c r="AV211" s="96" t="s">
        <v>456</v>
      </c>
      <c r="AW211" s="97">
        <f t="shared" si="237"/>
        <v>513</v>
      </c>
      <c r="AX211" s="97">
        <f t="shared" si="238"/>
        <v>11</v>
      </c>
      <c r="AY211" s="96">
        <f t="shared" si="228"/>
        <v>8.4352865421764331</v>
      </c>
      <c r="AZ211" s="97">
        <v>23</v>
      </c>
      <c r="BA211" s="97">
        <v>490</v>
      </c>
      <c r="BB211" s="97">
        <v>0</v>
      </c>
      <c r="BC211" s="97">
        <v>0</v>
      </c>
      <c r="BD211" s="97">
        <v>11</v>
      </c>
      <c r="BE211" s="93">
        <v>0</v>
      </c>
      <c r="BF211" s="93">
        <f t="shared" si="229"/>
        <v>487</v>
      </c>
      <c r="BG211" s="93">
        <f t="shared" si="230"/>
        <v>11</v>
      </c>
      <c r="BH211" s="93">
        <v>0</v>
      </c>
      <c r="BI211" s="93">
        <v>487</v>
      </c>
      <c r="BJ211" s="93">
        <v>0</v>
      </c>
      <c r="BK211" s="93">
        <v>0</v>
      </c>
      <c r="BL211" s="103">
        <v>11</v>
      </c>
      <c r="BM211" s="103">
        <v>0</v>
      </c>
      <c r="BN211" s="103">
        <v>369</v>
      </c>
      <c r="BO211" s="103">
        <v>8</v>
      </c>
      <c r="BP211" s="94">
        <f t="shared" si="231"/>
        <v>6.0688989053444953</v>
      </c>
      <c r="BQ211" s="140">
        <v>10</v>
      </c>
      <c r="BR211" s="94">
        <f t="shared" si="232"/>
        <v>2.6525198938992043</v>
      </c>
      <c r="BS211" s="103">
        <f t="shared" si="192"/>
        <v>0</v>
      </c>
      <c r="BT211" s="103">
        <f t="shared" si="193"/>
        <v>421</v>
      </c>
      <c r="BU211" s="103">
        <f t="shared" si="194"/>
        <v>66</v>
      </c>
      <c r="BV211" s="103">
        <v>0</v>
      </c>
      <c r="BW211" s="103">
        <v>0</v>
      </c>
      <c r="BX211" s="103">
        <v>0</v>
      </c>
      <c r="BY211" s="103">
        <v>0</v>
      </c>
      <c r="BZ211" s="103">
        <v>421</v>
      </c>
      <c r="CA211" s="103">
        <v>66</v>
      </c>
      <c r="CB211" s="103">
        <v>0</v>
      </c>
      <c r="CC211" s="103">
        <v>0</v>
      </c>
      <c r="CD211" s="103">
        <v>0</v>
      </c>
      <c r="CE211" s="103">
        <f t="shared" si="195"/>
        <v>0</v>
      </c>
      <c r="CF211" s="103">
        <f t="shared" si="196"/>
        <v>11</v>
      </c>
      <c r="CG211" s="103">
        <f t="shared" si="197"/>
        <v>0</v>
      </c>
      <c r="CH211" s="91">
        <v>0</v>
      </c>
      <c r="CI211" s="91">
        <v>0</v>
      </c>
      <c r="CJ211" s="91">
        <v>0</v>
      </c>
      <c r="CK211" s="91">
        <v>0</v>
      </c>
      <c r="CL211" s="91">
        <v>11</v>
      </c>
      <c r="CM211" s="91">
        <v>0</v>
      </c>
      <c r="CN211" s="91">
        <v>0</v>
      </c>
      <c r="CO211" s="91">
        <v>0</v>
      </c>
      <c r="CP211" s="91">
        <v>0</v>
      </c>
      <c r="CQ211" s="103">
        <f t="shared" si="198"/>
        <v>0</v>
      </c>
      <c r="CR211" s="104">
        <f t="shared" si="199"/>
        <v>0</v>
      </c>
      <c r="CS211" s="103">
        <f t="shared" si="200"/>
        <v>0</v>
      </c>
      <c r="CT211" s="103">
        <f t="shared" si="201"/>
        <v>0</v>
      </c>
      <c r="CU211" s="103">
        <f t="shared" si="202"/>
        <v>0</v>
      </c>
      <c r="CV211" s="103">
        <f t="shared" si="203"/>
        <v>0</v>
      </c>
      <c r="CW211" s="103">
        <v>0</v>
      </c>
      <c r="CX211" s="103">
        <v>0</v>
      </c>
      <c r="CY211" s="103">
        <f t="shared" si="204"/>
        <v>0</v>
      </c>
      <c r="CZ211" s="103">
        <v>0</v>
      </c>
      <c r="DA211" s="103">
        <v>0</v>
      </c>
      <c r="DB211" s="103">
        <f t="shared" si="205"/>
        <v>0</v>
      </c>
      <c r="DC211" s="103">
        <v>0</v>
      </c>
      <c r="DD211" s="103">
        <v>0</v>
      </c>
      <c r="DE211" s="103">
        <f t="shared" si="206"/>
        <v>0</v>
      </c>
      <c r="DF211" s="103">
        <f t="shared" si="207"/>
        <v>0</v>
      </c>
      <c r="DG211" s="103">
        <f t="shared" si="208"/>
        <v>0</v>
      </c>
      <c r="DH211" s="103">
        <f t="shared" si="209"/>
        <v>0</v>
      </c>
      <c r="DI211" s="103">
        <v>0</v>
      </c>
      <c r="DJ211" s="103">
        <v>0</v>
      </c>
      <c r="DK211" s="103">
        <f t="shared" si="210"/>
        <v>0</v>
      </c>
      <c r="DL211" s="103">
        <v>0</v>
      </c>
      <c r="DM211" s="103">
        <v>0</v>
      </c>
      <c r="DN211" s="103">
        <f t="shared" si="211"/>
        <v>0</v>
      </c>
      <c r="DO211" s="103">
        <v>0</v>
      </c>
      <c r="DP211" s="103">
        <v>0</v>
      </c>
      <c r="DQ211" s="103">
        <f t="shared" si="212"/>
        <v>0</v>
      </c>
      <c r="DR211" s="103">
        <v>0</v>
      </c>
      <c r="DS211" s="103">
        <v>0</v>
      </c>
      <c r="DT211" s="103">
        <v>0</v>
      </c>
      <c r="DU211" s="103">
        <v>0</v>
      </c>
      <c r="DV211" s="105">
        <v>704.69</v>
      </c>
      <c r="DW211" s="105"/>
      <c r="DX211" s="103">
        <v>4</v>
      </c>
      <c r="DY211" s="103">
        <v>0</v>
      </c>
      <c r="DZ211" s="103">
        <v>0</v>
      </c>
      <c r="EA211" s="103">
        <f t="shared" si="213"/>
        <v>0</v>
      </c>
      <c r="EB211" s="104" t="s">
        <v>453</v>
      </c>
      <c r="EC211" s="103">
        <f t="shared" si="214"/>
        <v>0</v>
      </c>
      <c r="ED211" s="103">
        <f t="shared" si="215"/>
        <v>0</v>
      </c>
      <c r="EE211" s="103">
        <f t="shared" si="216"/>
        <v>0</v>
      </c>
      <c r="EF211" s="103">
        <v>0</v>
      </c>
      <c r="EG211" s="103">
        <v>0</v>
      </c>
      <c r="EH211" s="103">
        <v>0</v>
      </c>
      <c r="EI211" s="103">
        <v>0</v>
      </c>
      <c r="EJ211" s="103">
        <v>0</v>
      </c>
      <c r="EK211" s="103">
        <v>0</v>
      </c>
      <c r="EL211" s="103">
        <v>0</v>
      </c>
      <c r="EM211" s="103">
        <v>0</v>
      </c>
      <c r="EN211" s="103">
        <v>0</v>
      </c>
      <c r="EO211" s="103">
        <f t="shared" si="239"/>
        <v>0</v>
      </c>
      <c r="EP211" s="104" t="s">
        <v>453</v>
      </c>
      <c r="EQ211" s="103">
        <v>5</v>
      </c>
      <c r="ER211" s="103">
        <f t="shared" si="217"/>
        <v>3</v>
      </c>
      <c r="ES211" s="94">
        <f t="shared" si="233"/>
        <v>60</v>
      </c>
      <c r="ET211" s="103">
        <v>1</v>
      </c>
      <c r="EU211" s="103">
        <v>0</v>
      </c>
      <c r="EV211" s="103">
        <v>2</v>
      </c>
      <c r="EW211" s="103">
        <v>0</v>
      </c>
      <c r="EX211" s="105">
        <v>865.42333333333329</v>
      </c>
      <c r="EY211" s="105">
        <v>218.15</v>
      </c>
      <c r="EZ211" s="105">
        <v>1630.45</v>
      </c>
      <c r="FA211" s="91">
        <v>0</v>
      </c>
    </row>
    <row r="212" spans="1:157" s="109" customFormat="1">
      <c r="A212" s="26" t="s">
        <v>324</v>
      </c>
      <c r="B212" s="26" t="s">
        <v>446</v>
      </c>
      <c r="C212" s="29" t="s">
        <v>33</v>
      </c>
      <c r="D212" s="31">
        <v>290</v>
      </c>
      <c r="E212" s="31">
        <f>F212</f>
        <v>2</v>
      </c>
      <c r="F212" s="31">
        <v>2</v>
      </c>
      <c r="G212" s="34">
        <f t="shared" si="219"/>
        <v>100</v>
      </c>
      <c r="H212" s="167" t="s">
        <v>391</v>
      </c>
      <c r="I212" s="35" t="s">
        <v>453</v>
      </c>
      <c r="J212" s="41">
        <v>2</v>
      </c>
      <c r="K212" s="30">
        <f t="shared" si="189"/>
        <v>0.68965517241379315</v>
      </c>
      <c r="L212" s="31">
        <v>64</v>
      </c>
      <c r="M212" s="31">
        <v>49</v>
      </c>
      <c r="N212" s="90">
        <f t="shared" si="190"/>
        <v>16.896551724137932</v>
      </c>
      <c r="O212" s="31">
        <v>28</v>
      </c>
      <c r="P212" s="31">
        <v>21</v>
      </c>
      <c r="Q212" s="34">
        <f t="shared" si="191"/>
        <v>7.2413793103448283</v>
      </c>
      <c r="R212" s="41">
        <f t="shared" si="221"/>
        <v>27</v>
      </c>
      <c r="S212" s="41">
        <v>27</v>
      </c>
      <c r="T212" s="30">
        <f t="shared" si="222"/>
        <v>100</v>
      </c>
      <c r="U212" s="32"/>
      <c r="V212" s="30">
        <f t="shared" si="223"/>
        <v>0</v>
      </c>
      <c r="W212" s="31">
        <v>0</v>
      </c>
      <c r="X212" s="31">
        <v>0</v>
      </c>
      <c r="Y212" s="31">
        <v>22</v>
      </c>
      <c r="Z212" s="39">
        <f t="shared" si="224"/>
        <v>7.5862068965517242</v>
      </c>
      <c r="AA212" s="31">
        <v>22</v>
      </c>
      <c r="AB212" s="31">
        <v>0</v>
      </c>
      <c r="AC212" s="39">
        <f t="shared" si="225"/>
        <v>7.5862068965517242</v>
      </c>
      <c r="AD212" s="42">
        <v>191.54</v>
      </c>
      <c r="AE212" s="107"/>
      <c r="AF212" s="38">
        <v>463.69</v>
      </c>
      <c r="AG212" s="38"/>
      <c r="AH212" s="30">
        <v>2.44</v>
      </c>
      <c r="AI212" s="107"/>
      <c r="AJ212" s="41">
        <v>11</v>
      </c>
      <c r="AK212" s="30">
        <f t="shared" si="226"/>
        <v>40.74074074074074</v>
      </c>
      <c r="AL212" s="108">
        <v>0</v>
      </c>
      <c r="AM212" s="31">
        <v>0</v>
      </c>
      <c r="AN212" s="44" t="s">
        <v>453</v>
      </c>
      <c r="AO212" s="31">
        <v>11</v>
      </c>
      <c r="AP212" s="39">
        <f t="shared" si="227"/>
        <v>50</v>
      </c>
      <c r="AQ212" s="45">
        <v>0</v>
      </c>
      <c r="AR212" s="169">
        <v>0</v>
      </c>
      <c r="AS212" s="44">
        <f t="shared" si="235"/>
        <v>0</v>
      </c>
      <c r="AT212" s="31">
        <v>1</v>
      </c>
      <c r="AU212" s="156">
        <f t="shared" si="236"/>
        <v>0.34482758620689657</v>
      </c>
      <c r="AV212" s="96" t="s">
        <v>456</v>
      </c>
      <c r="AW212" s="41">
        <f t="shared" si="237"/>
        <v>0</v>
      </c>
      <c r="AX212" s="41">
        <f t="shared" si="238"/>
        <v>0</v>
      </c>
      <c r="AY212" s="30">
        <f t="shared" si="228"/>
        <v>0</v>
      </c>
      <c r="AZ212" s="41">
        <v>0</v>
      </c>
      <c r="BA212" s="41">
        <v>0</v>
      </c>
      <c r="BB212" s="41">
        <v>0</v>
      </c>
      <c r="BC212" s="41">
        <v>0</v>
      </c>
      <c r="BD212" s="41">
        <v>0</v>
      </c>
      <c r="BE212" s="31">
        <v>0</v>
      </c>
      <c r="BF212" s="31">
        <f t="shared" si="229"/>
        <v>0</v>
      </c>
      <c r="BG212" s="31">
        <f t="shared" si="230"/>
        <v>0</v>
      </c>
      <c r="BH212" s="31">
        <v>0</v>
      </c>
      <c r="BI212" s="31">
        <v>0</v>
      </c>
      <c r="BJ212" s="31">
        <v>0</v>
      </c>
      <c r="BK212" s="31">
        <v>0</v>
      </c>
      <c r="BL212" s="45">
        <v>0</v>
      </c>
      <c r="BM212" s="45">
        <v>0</v>
      </c>
      <c r="BN212" s="45">
        <v>0</v>
      </c>
      <c r="BO212" s="45">
        <v>0</v>
      </c>
      <c r="BP212" s="34">
        <f t="shared" si="231"/>
        <v>0</v>
      </c>
      <c r="BQ212" s="134">
        <v>0</v>
      </c>
      <c r="BR212" s="94" t="s">
        <v>453</v>
      </c>
      <c r="BS212" s="45">
        <f t="shared" si="192"/>
        <v>0</v>
      </c>
      <c r="BT212" s="45">
        <f t="shared" si="193"/>
        <v>0</v>
      </c>
      <c r="BU212" s="45">
        <f t="shared" si="194"/>
        <v>0</v>
      </c>
      <c r="BV212" s="45">
        <v>0</v>
      </c>
      <c r="BW212" s="45">
        <v>0</v>
      </c>
      <c r="BX212" s="45">
        <v>0</v>
      </c>
      <c r="BY212" s="45">
        <v>0</v>
      </c>
      <c r="BZ212" s="45">
        <v>0</v>
      </c>
      <c r="CA212" s="45">
        <v>0</v>
      </c>
      <c r="CB212" s="45">
        <v>0</v>
      </c>
      <c r="CC212" s="45">
        <v>0</v>
      </c>
      <c r="CD212" s="45">
        <v>0</v>
      </c>
      <c r="CE212" s="45">
        <f t="shared" si="195"/>
        <v>0</v>
      </c>
      <c r="CF212" s="45">
        <f t="shared" si="196"/>
        <v>0</v>
      </c>
      <c r="CG212" s="45">
        <f t="shared" si="197"/>
        <v>0</v>
      </c>
      <c r="CH212" s="46">
        <v>0</v>
      </c>
      <c r="CI212" s="46">
        <v>0</v>
      </c>
      <c r="CJ212" s="46">
        <v>0</v>
      </c>
      <c r="CK212" s="46">
        <v>0</v>
      </c>
      <c r="CL212" s="46">
        <v>0</v>
      </c>
      <c r="CM212" s="46">
        <v>0</v>
      </c>
      <c r="CN212" s="46">
        <v>0</v>
      </c>
      <c r="CO212" s="46">
        <v>0</v>
      </c>
      <c r="CP212" s="46">
        <v>0</v>
      </c>
      <c r="CQ212" s="45">
        <f t="shared" si="198"/>
        <v>0</v>
      </c>
      <c r="CR212" s="47">
        <f t="shared" si="199"/>
        <v>0</v>
      </c>
      <c r="CS212" s="45">
        <f t="shared" si="200"/>
        <v>0</v>
      </c>
      <c r="CT212" s="45">
        <f t="shared" si="201"/>
        <v>0</v>
      </c>
      <c r="CU212" s="45">
        <f t="shared" si="202"/>
        <v>0</v>
      </c>
      <c r="CV212" s="45">
        <f t="shared" si="203"/>
        <v>0</v>
      </c>
      <c r="CW212" s="45">
        <v>0</v>
      </c>
      <c r="CX212" s="45">
        <v>0</v>
      </c>
      <c r="CY212" s="45">
        <f t="shared" si="204"/>
        <v>0</v>
      </c>
      <c r="CZ212" s="45">
        <v>0</v>
      </c>
      <c r="DA212" s="45">
        <v>0</v>
      </c>
      <c r="DB212" s="45">
        <f t="shared" si="205"/>
        <v>0</v>
      </c>
      <c r="DC212" s="45">
        <v>0</v>
      </c>
      <c r="DD212" s="45">
        <v>0</v>
      </c>
      <c r="DE212" s="45">
        <f t="shared" si="206"/>
        <v>0</v>
      </c>
      <c r="DF212" s="45">
        <f t="shared" si="207"/>
        <v>0</v>
      </c>
      <c r="DG212" s="45">
        <f t="shared" si="208"/>
        <v>0</v>
      </c>
      <c r="DH212" s="45">
        <f t="shared" si="209"/>
        <v>0</v>
      </c>
      <c r="DI212" s="45">
        <v>0</v>
      </c>
      <c r="DJ212" s="45">
        <v>0</v>
      </c>
      <c r="DK212" s="45">
        <f t="shared" si="210"/>
        <v>0</v>
      </c>
      <c r="DL212" s="45">
        <v>0</v>
      </c>
      <c r="DM212" s="45">
        <v>0</v>
      </c>
      <c r="DN212" s="45">
        <f t="shared" si="211"/>
        <v>0</v>
      </c>
      <c r="DO212" s="45">
        <v>0</v>
      </c>
      <c r="DP212" s="45">
        <v>0</v>
      </c>
      <c r="DQ212" s="45">
        <f t="shared" si="212"/>
        <v>0</v>
      </c>
      <c r="DR212" s="45">
        <v>0</v>
      </c>
      <c r="DS212" s="45">
        <v>0</v>
      </c>
      <c r="DT212" s="45">
        <v>0</v>
      </c>
      <c r="DU212" s="45">
        <v>0</v>
      </c>
      <c r="DV212" s="48"/>
      <c r="DW212" s="48"/>
      <c r="DX212" s="45">
        <v>0</v>
      </c>
      <c r="DY212" s="45">
        <v>0</v>
      </c>
      <c r="DZ212" s="45">
        <v>0</v>
      </c>
      <c r="EA212" s="45">
        <f t="shared" si="213"/>
        <v>0</v>
      </c>
      <c r="EB212" s="106" t="s">
        <v>453</v>
      </c>
      <c r="EC212" s="45">
        <f t="shared" si="214"/>
        <v>0</v>
      </c>
      <c r="ED212" s="45">
        <f t="shared" si="215"/>
        <v>0</v>
      </c>
      <c r="EE212" s="45">
        <f t="shared" si="216"/>
        <v>0</v>
      </c>
      <c r="EF212" s="45">
        <v>0</v>
      </c>
      <c r="EG212" s="45">
        <v>0</v>
      </c>
      <c r="EH212" s="45">
        <v>0</v>
      </c>
      <c r="EI212" s="45">
        <v>0</v>
      </c>
      <c r="EJ212" s="45">
        <v>0</v>
      </c>
      <c r="EK212" s="45">
        <v>0</v>
      </c>
      <c r="EL212" s="45">
        <v>0</v>
      </c>
      <c r="EM212" s="45">
        <v>0</v>
      </c>
      <c r="EN212" s="45">
        <v>0</v>
      </c>
      <c r="EO212" s="45">
        <f t="shared" si="239"/>
        <v>0</v>
      </c>
      <c r="EP212" s="106" t="s">
        <v>453</v>
      </c>
      <c r="EQ212" s="45">
        <v>0</v>
      </c>
      <c r="ER212" s="45">
        <f t="shared" si="217"/>
        <v>0</v>
      </c>
      <c r="ES212" s="37" t="s">
        <v>453</v>
      </c>
      <c r="ET212" s="45">
        <v>0</v>
      </c>
      <c r="EU212" s="45">
        <v>0</v>
      </c>
      <c r="EV212" s="45">
        <v>0</v>
      </c>
      <c r="EW212" s="45">
        <v>0</v>
      </c>
      <c r="EX212" s="48"/>
      <c r="EY212" s="48"/>
      <c r="EZ212" s="48"/>
      <c r="FA212" s="46">
        <v>0</v>
      </c>
    </row>
    <row r="213" spans="1:157" s="109" customFormat="1">
      <c r="A213" s="26" t="s">
        <v>419</v>
      </c>
      <c r="B213" s="26" t="s">
        <v>438</v>
      </c>
      <c r="C213" s="29" t="s">
        <v>32</v>
      </c>
      <c r="D213" s="31">
        <v>9621</v>
      </c>
      <c r="E213" s="31">
        <f t="shared" si="218"/>
        <v>26</v>
      </c>
      <c r="F213" s="31">
        <v>25</v>
      </c>
      <c r="G213" s="34">
        <f t="shared" si="219"/>
        <v>96.15384615384616</v>
      </c>
      <c r="H213" s="32">
        <v>1</v>
      </c>
      <c r="I213" s="30">
        <f t="shared" si="220"/>
        <v>3.8461538461538463</v>
      </c>
      <c r="J213" s="41">
        <v>25</v>
      </c>
      <c r="K213" s="30">
        <f t="shared" si="189"/>
        <v>0.25984824862280426</v>
      </c>
      <c r="L213" s="31">
        <v>2382</v>
      </c>
      <c r="M213" s="31">
        <v>1512</v>
      </c>
      <c r="N213" s="90">
        <f t="shared" si="190"/>
        <v>15.715622076707202</v>
      </c>
      <c r="O213" s="31">
        <v>791</v>
      </c>
      <c r="P213" s="31">
        <v>578</v>
      </c>
      <c r="Q213" s="34">
        <f t="shared" si="191"/>
        <v>6.007691508159235</v>
      </c>
      <c r="R213" s="41">
        <f t="shared" si="221"/>
        <v>98</v>
      </c>
      <c r="S213" s="41">
        <v>98</v>
      </c>
      <c r="T213" s="30">
        <f t="shared" si="222"/>
        <v>100</v>
      </c>
      <c r="U213" s="32">
        <v>0</v>
      </c>
      <c r="V213" s="30">
        <f t="shared" si="223"/>
        <v>0</v>
      </c>
      <c r="W213" s="31">
        <v>2</v>
      </c>
      <c r="X213" s="31">
        <v>0</v>
      </c>
      <c r="Y213" s="31">
        <v>83</v>
      </c>
      <c r="Z213" s="39">
        <f t="shared" si="224"/>
        <v>0.86269618542771032</v>
      </c>
      <c r="AA213" s="31">
        <v>83</v>
      </c>
      <c r="AB213" s="31">
        <v>0</v>
      </c>
      <c r="AC213" s="39">
        <f t="shared" si="225"/>
        <v>0.86269618542771032</v>
      </c>
      <c r="AD213" s="42">
        <v>68.093958990536294</v>
      </c>
      <c r="AE213" s="38">
        <v>104.530526315789</v>
      </c>
      <c r="AF213" s="38">
        <v>858.03104166666697</v>
      </c>
      <c r="AG213" s="38">
        <v>1986.08</v>
      </c>
      <c r="AH213" s="30">
        <v>12.8125</v>
      </c>
      <c r="AI213" s="40">
        <v>19</v>
      </c>
      <c r="AJ213" s="41">
        <v>40</v>
      </c>
      <c r="AK213" s="30">
        <f t="shared" si="226"/>
        <v>40.816326530612244</v>
      </c>
      <c r="AL213" s="31">
        <v>0</v>
      </c>
      <c r="AM213" s="31">
        <v>0</v>
      </c>
      <c r="AN213" s="39">
        <f t="shared" si="234"/>
        <v>0</v>
      </c>
      <c r="AO213" s="31">
        <v>35</v>
      </c>
      <c r="AP213" s="39">
        <f t="shared" si="227"/>
        <v>42.168674698795186</v>
      </c>
      <c r="AQ213" s="45">
        <v>0</v>
      </c>
      <c r="AR213" s="169">
        <v>0</v>
      </c>
      <c r="AS213" s="39">
        <f t="shared" si="235"/>
        <v>0</v>
      </c>
      <c r="AT213" s="31">
        <v>24</v>
      </c>
      <c r="AU213" s="156">
        <f t="shared" si="236"/>
        <v>0.24945431867789211</v>
      </c>
      <c r="AV213" s="96" t="s">
        <v>456</v>
      </c>
      <c r="AW213" s="41">
        <f t="shared" si="237"/>
        <v>21</v>
      </c>
      <c r="AX213" s="41">
        <f t="shared" si="238"/>
        <v>0</v>
      </c>
      <c r="AY213" s="30">
        <f t="shared" si="228"/>
        <v>0.21827252884315559</v>
      </c>
      <c r="AZ213" s="41">
        <v>0</v>
      </c>
      <c r="BA213" s="41">
        <v>21</v>
      </c>
      <c r="BB213" s="41">
        <v>0</v>
      </c>
      <c r="BC213" s="41">
        <v>0</v>
      </c>
      <c r="BD213" s="41">
        <v>0</v>
      </c>
      <c r="BE213" s="31">
        <v>0</v>
      </c>
      <c r="BF213" s="31">
        <f t="shared" si="229"/>
        <v>20</v>
      </c>
      <c r="BG213" s="31">
        <f t="shared" si="230"/>
        <v>0</v>
      </c>
      <c r="BH213" s="31">
        <v>0</v>
      </c>
      <c r="BI213" s="31">
        <v>20</v>
      </c>
      <c r="BJ213" s="31">
        <v>0</v>
      </c>
      <c r="BK213" s="31">
        <v>0</v>
      </c>
      <c r="BL213" s="45">
        <v>0</v>
      </c>
      <c r="BM213" s="45">
        <v>0</v>
      </c>
      <c r="BN213" s="45">
        <v>18</v>
      </c>
      <c r="BO213" s="45">
        <v>0</v>
      </c>
      <c r="BP213" s="34">
        <f t="shared" si="231"/>
        <v>0.18709073900841908</v>
      </c>
      <c r="BQ213" s="134">
        <v>0</v>
      </c>
      <c r="BR213" s="94">
        <f t="shared" si="232"/>
        <v>0</v>
      </c>
      <c r="BS213" s="45">
        <f t="shared" si="192"/>
        <v>0</v>
      </c>
      <c r="BT213" s="45">
        <f t="shared" si="193"/>
        <v>16</v>
      </c>
      <c r="BU213" s="45">
        <f t="shared" si="194"/>
        <v>4</v>
      </c>
      <c r="BV213" s="45">
        <v>0</v>
      </c>
      <c r="BW213" s="45">
        <v>0</v>
      </c>
      <c r="BX213" s="45">
        <v>0</v>
      </c>
      <c r="BY213" s="45">
        <v>0</v>
      </c>
      <c r="BZ213" s="45">
        <v>16</v>
      </c>
      <c r="CA213" s="45">
        <v>4</v>
      </c>
      <c r="CB213" s="45">
        <v>0</v>
      </c>
      <c r="CC213" s="45">
        <v>0</v>
      </c>
      <c r="CD213" s="45">
        <v>0</v>
      </c>
      <c r="CE213" s="45">
        <f t="shared" si="195"/>
        <v>0</v>
      </c>
      <c r="CF213" s="45">
        <f t="shared" si="196"/>
        <v>0</v>
      </c>
      <c r="CG213" s="45">
        <f t="shared" si="197"/>
        <v>0</v>
      </c>
      <c r="CH213" s="46">
        <v>0</v>
      </c>
      <c r="CI213" s="46">
        <v>0</v>
      </c>
      <c r="CJ213" s="46">
        <v>0</v>
      </c>
      <c r="CK213" s="46">
        <v>0</v>
      </c>
      <c r="CL213" s="46">
        <v>0</v>
      </c>
      <c r="CM213" s="46">
        <v>0</v>
      </c>
      <c r="CN213" s="46">
        <v>0</v>
      </c>
      <c r="CO213" s="46">
        <v>0</v>
      </c>
      <c r="CP213" s="46">
        <v>0</v>
      </c>
      <c r="CQ213" s="45">
        <f t="shared" si="198"/>
        <v>0</v>
      </c>
      <c r="CR213" s="47">
        <f t="shared" si="199"/>
        <v>0</v>
      </c>
      <c r="CS213" s="45">
        <f t="shared" si="200"/>
        <v>0</v>
      </c>
      <c r="CT213" s="45">
        <f t="shared" si="201"/>
        <v>0</v>
      </c>
      <c r="CU213" s="45">
        <f t="shared" si="202"/>
        <v>0</v>
      </c>
      <c r="CV213" s="45">
        <f t="shared" si="203"/>
        <v>0</v>
      </c>
      <c r="CW213" s="45">
        <v>0</v>
      </c>
      <c r="CX213" s="45">
        <v>0</v>
      </c>
      <c r="CY213" s="45">
        <f t="shared" si="204"/>
        <v>0</v>
      </c>
      <c r="CZ213" s="45">
        <v>0</v>
      </c>
      <c r="DA213" s="45">
        <v>0</v>
      </c>
      <c r="DB213" s="45">
        <f t="shared" si="205"/>
        <v>0</v>
      </c>
      <c r="DC213" s="45">
        <v>0</v>
      </c>
      <c r="DD213" s="45">
        <v>0</v>
      </c>
      <c r="DE213" s="45">
        <f t="shared" si="206"/>
        <v>0</v>
      </c>
      <c r="DF213" s="45">
        <f t="shared" si="207"/>
        <v>0</v>
      </c>
      <c r="DG213" s="45">
        <f t="shared" si="208"/>
        <v>0</v>
      </c>
      <c r="DH213" s="45">
        <f t="shared" si="209"/>
        <v>0</v>
      </c>
      <c r="DI213" s="45">
        <v>0</v>
      </c>
      <c r="DJ213" s="45">
        <v>0</v>
      </c>
      <c r="DK213" s="45">
        <f t="shared" si="210"/>
        <v>0</v>
      </c>
      <c r="DL213" s="45">
        <v>0</v>
      </c>
      <c r="DM213" s="45">
        <v>0</v>
      </c>
      <c r="DN213" s="45">
        <f t="shared" si="211"/>
        <v>0</v>
      </c>
      <c r="DO213" s="45">
        <v>0</v>
      </c>
      <c r="DP213" s="45">
        <v>0</v>
      </c>
      <c r="DQ213" s="45">
        <f t="shared" si="212"/>
        <v>0</v>
      </c>
      <c r="DR213" s="45">
        <v>0</v>
      </c>
      <c r="DS213" s="45">
        <v>0</v>
      </c>
      <c r="DT213" s="45">
        <v>0</v>
      </c>
      <c r="DU213" s="45">
        <v>0</v>
      </c>
      <c r="DV213" s="48"/>
      <c r="DW213" s="48"/>
      <c r="DX213" s="45">
        <v>0</v>
      </c>
      <c r="DY213" s="45">
        <v>0</v>
      </c>
      <c r="DZ213" s="45">
        <v>0</v>
      </c>
      <c r="EA213" s="45">
        <f t="shared" si="213"/>
        <v>0</v>
      </c>
      <c r="EB213" s="106" t="s">
        <v>453</v>
      </c>
      <c r="EC213" s="45">
        <f t="shared" si="214"/>
        <v>0</v>
      </c>
      <c r="ED213" s="45">
        <f t="shared" si="215"/>
        <v>0</v>
      </c>
      <c r="EE213" s="45">
        <f t="shared" si="216"/>
        <v>0</v>
      </c>
      <c r="EF213" s="45">
        <v>0</v>
      </c>
      <c r="EG213" s="45">
        <v>0</v>
      </c>
      <c r="EH213" s="45">
        <v>0</v>
      </c>
      <c r="EI213" s="45">
        <v>0</v>
      </c>
      <c r="EJ213" s="45">
        <v>0</v>
      </c>
      <c r="EK213" s="45">
        <v>0</v>
      </c>
      <c r="EL213" s="45">
        <v>0</v>
      </c>
      <c r="EM213" s="45">
        <v>0</v>
      </c>
      <c r="EN213" s="45">
        <v>0</v>
      </c>
      <c r="EO213" s="45">
        <f t="shared" si="239"/>
        <v>0</v>
      </c>
      <c r="EP213" s="106" t="s">
        <v>453</v>
      </c>
      <c r="EQ213" s="45">
        <v>14</v>
      </c>
      <c r="ER213" s="45">
        <f t="shared" si="217"/>
        <v>7</v>
      </c>
      <c r="ES213" s="34">
        <f t="shared" si="233"/>
        <v>50</v>
      </c>
      <c r="ET213" s="45">
        <v>1</v>
      </c>
      <c r="EU213" s="45">
        <v>0</v>
      </c>
      <c r="EV213" s="45">
        <v>6</v>
      </c>
      <c r="EW213" s="45">
        <v>0</v>
      </c>
      <c r="EX213" s="48">
        <v>456.49568286509555</v>
      </c>
      <c r="EY213" s="48">
        <v>308.34099966719657</v>
      </c>
      <c r="EZ213" s="48">
        <v>666.51020814307458</v>
      </c>
      <c r="FA213" s="46">
        <v>0</v>
      </c>
    </row>
    <row r="214" spans="1:157" s="109" customFormat="1">
      <c r="A214" s="26" t="s">
        <v>180</v>
      </c>
      <c r="B214" s="26" t="s">
        <v>209</v>
      </c>
      <c r="C214" s="29" t="s">
        <v>30</v>
      </c>
      <c r="D214" s="31">
        <v>3258</v>
      </c>
      <c r="E214" s="31">
        <f t="shared" si="218"/>
        <v>104</v>
      </c>
      <c r="F214" s="33">
        <v>104</v>
      </c>
      <c r="G214" s="34">
        <f t="shared" si="219"/>
        <v>100</v>
      </c>
      <c r="H214" s="32">
        <v>0</v>
      </c>
      <c r="I214" s="30">
        <f t="shared" si="220"/>
        <v>0</v>
      </c>
      <c r="J214" s="32">
        <v>80</v>
      </c>
      <c r="K214" s="30">
        <f t="shared" si="189"/>
        <v>2.4554941682013505</v>
      </c>
      <c r="L214" s="31">
        <v>1696</v>
      </c>
      <c r="M214" s="31">
        <v>731</v>
      </c>
      <c r="N214" s="90">
        <f t="shared" si="190"/>
        <v>22.437077961939842</v>
      </c>
      <c r="O214" s="31">
        <v>293</v>
      </c>
      <c r="P214" s="31">
        <v>181</v>
      </c>
      <c r="Q214" s="34">
        <f t="shared" si="191"/>
        <v>5.5555555555555554</v>
      </c>
      <c r="R214" s="32">
        <f t="shared" si="221"/>
        <v>75</v>
      </c>
      <c r="S214" s="32">
        <v>75</v>
      </c>
      <c r="T214" s="30">
        <f t="shared" si="222"/>
        <v>100</v>
      </c>
      <c r="U214" s="32">
        <v>0</v>
      </c>
      <c r="V214" s="30">
        <f t="shared" si="223"/>
        <v>0</v>
      </c>
      <c r="W214" s="33">
        <v>10</v>
      </c>
      <c r="X214" s="33">
        <v>0</v>
      </c>
      <c r="Y214" s="33">
        <v>54</v>
      </c>
      <c r="Z214" s="39">
        <f t="shared" si="224"/>
        <v>1.6574585635359116</v>
      </c>
      <c r="AA214" s="33">
        <v>54</v>
      </c>
      <c r="AB214" s="31">
        <v>0</v>
      </c>
      <c r="AC214" s="39">
        <f t="shared" si="225"/>
        <v>1.6574585635359116</v>
      </c>
      <c r="AD214" s="42">
        <v>79.559290636436046</v>
      </c>
      <c r="AE214" s="38">
        <v>69.809777741968176</v>
      </c>
      <c r="AF214" s="38">
        <v>403.69773333333342</v>
      </c>
      <c r="AG214" s="38">
        <v>504.87400000000008</v>
      </c>
      <c r="AH214" s="30">
        <v>5.5333333333333332</v>
      </c>
      <c r="AI214" s="40">
        <v>10.1</v>
      </c>
      <c r="AJ214" s="41">
        <v>44</v>
      </c>
      <c r="AK214" s="30">
        <f t="shared" si="226"/>
        <v>58.666666666666664</v>
      </c>
      <c r="AL214" s="31">
        <v>10</v>
      </c>
      <c r="AM214" s="31">
        <v>0</v>
      </c>
      <c r="AN214" s="39">
        <f t="shared" si="234"/>
        <v>100</v>
      </c>
      <c r="AO214" s="31">
        <v>30</v>
      </c>
      <c r="AP214" s="39">
        <f t="shared" si="227"/>
        <v>55.555555555555557</v>
      </c>
      <c r="AQ214" s="45">
        <v>10</v>
      </c>
      <c r="AR214" s="169">
        <v>0</v>
      </c>
      <c r="AS214" s="39">
        <f t="shared" si="235"/>
        <v>18.518518518518519</v>
      </c>
      <c r="AT214" s="31">
        <v>1</v>
      </c>
      <c r="AU214" s="156">
        <f t="shared" si="236"/>
        <v>3.0693677102516879E-2</v>
      </c>
      <c r="AV214" s="96" t="s">
        <v>456</v>
      </c>
      <c r="AW214" s="41">
        <f t="shared" si="237"/>
        <v>21</v>
      </c>
      <c r="AX214" s="41">
        <f t="shared" si="238"/>
        <v>0</v>
      </c>
      <c r="AY214" s="30">
        <f t="shared" si="228"/>
        <v>0.64456721915285453</v>
      </c>
      <c r="AZ214" s="43">
        <v>0</v>
      </c>
      <c r="BA214" s="43">
        <v>21</v>
      </c>
      <c r="BB214" s="43">
        <v>0</v>
      </c>
      <c r="BC214" s="41">
        <v>0</v>
      </c>
      <c r="BD214" s="41">
        <v>0</v>
      </c>
      <c r="BE214" s="31">
        <v>0</v>
      </c>
      <c r="BF214" s="31">
        <f t="shared" si="229"/>
        <v>12</v>
      </c>
      <c r="BG214" s="31">
        <f t="shared" si="230"/>
        <v>0</v>
      </c>
      <c r="BH214" s="31">
        <v>0</v>
      </c>
      <c r="BI214" s="31">
        <v>12</v>
      </c>
      <c r="BJ214" s="31">
        <v>0</v>
      </c>
      <c r="BK214" s="31">
        <v>0</v>
      </c>
      <c r="BL214" s="45">
        <v>0</v>
      </c>
      <c r="BM214" s="45">
        <v>0</v>
      </c>
      <c r="BN214" s="45">
        <v>12</v>
      </c>
      <c r="BO214" s="45">
        <v>0</v>
      </c>
      <c r="BP214" s="34">
        <f t="shared" si="231"/>
        <v>0.36832412523020258</v>
      </c>
      <c r="BQ214" s="134">
        <v>1</v>
      </c>
      <c r="BR214" s="94">
        <f t="shared" si="232"/>
        <v>8.3333333333333321</v>
      </c>
      <c r="BS214" s="45">
        <f t="shared" si="192"/>
        <v>1</v>
      </c>
      <c r="BT214" s="45">
        <f t="shared" si="193"/>
        <v>5</v>
      </c>
      <c r="BU214" s="45">
        <f t="shared" si="194"/>
        <v>6</v>
      </c>
      <c r="BV214" s="46">
        <v>0</v>
      </c>
      <c r="BW214" s="46">
        <v>0</v>
      </c>
      <c r="BX214" s="46">
        <v>0</v>
      </c>
      <c r="BY214" s="46">
        <v>1</v>
      </c>
      <c r="BZ214" s="46">
        <v>5</v>
      </c>
      <c r="CA214" s="46">
        <v>6</v>
      </c>
      <c r="CB214" s="46">
        <v>0</v>
      </c>
      <c r="CC214" s="46">
        <v>0</v>
      </c>
      <c r="CD214" s="46">
        <v>0</v>
      </c>
      <c r="CE214" s="45">
        <f t="shared" si="195"/>
        <v>0</v>
      </c>
      <c r="CF214" s="45">
        <f t="shared" si="196"/>
        <v>0</v>
      </c>
      <c r="CG214" s="45">
        <f t="shared" si="197"/>
        <v>0</v>
      </c>
      <c r="CH214" s="46">
        <v>0</v>
      </c>
      <c r="CI214" s="46">
        <v>0</v>
      </c>
      <c r="CJ214" s="46">
        <v>0</v>
      </c>
      <c r="CK214" s="46">
        <v>0</v>
      </c>
      <c r="CL214" s="46">
        <v>0</v>
      </c>
      <c r="CM214" s="46">
        <v>0</v>
      </c>
      <c r="CN214" s="46">
        <v>0</v>
      </c>
      <c r="CO214" s="46">
        <v>0</v>
      </c>
      <c r="CP214" s="46">
        <v>0</v>
      </c>
      <c r="CQ214" s="45">
        <f t="shared" si="198"/>
        <v>5</v>
      </c>
      <c r="CR214" s="47">
        <f t="shared" si="199"/>
        <v>0.1534683855125844</v>
      </c>
      <c r="CS214" s="45">
        <f t="shared" si="200"/>
        <v>5</v>
      </c>
      <c r="CT214" s="45">
        <f t="shared" si="201"/>
        <v>3</v>
      </c>
      <c r="CU214" s="45">
        <f t="shared" si="202"/>
        <v>2</v>
      </c>
      <c r="CV214" s="45">
        <f t="shared" si="203"/>
        <v>0</v>
      </c>
      <c r="CW214" s="45">
        <v>0</v>
      </c>
      <c r="CX214" s="45">
        <v>0</v>
      </c>
      <c r="CY214" s="45">
        <f t="shared" si="204"/>
        <v>5</v>
      </c>
      <c r="CZ214" s="45">
        <v>3</v>
      </c>
      <c r="DA214" s="45">
        <v>2</v>
      </c>
      <c r="DB214" s="45">
        <f t="shared" si="205"/>
        <v>0</v>
      </c>
      <c r="DC214" s="45">
        <v>0</v>
      </c>
      <c r="DD214" s="45">
        <v>0</v>
      </c>
      <c r="DE214" s="45">
        <f t="shared" si="206"/>
        <v>0</v>
      </c>
      <c r="DF214" s="45">
        <f t="shared" si="207"/>
        <v>0</v>
      </c>
      <c r="DG214" s="45">
        <f t="shared" si="208"/>
        <v>0</v>
      </c>
      <c r="DH214" s="45">
        <f t="shared" si="209"/>
        <v>0</v>
      </c>
      <c r="DI214" s="45">
        <v>0</v>
      </c>
      <c r="DJ214" s="45">
        <v>0</v>
      </c>
      <c r="DK214" s="45">
        <f t="shared" si="210"/>
        <v>0</v>
      </c>
      <c r="DL214" s="45">
        <v>0</v>
      </c>
      <c r="DM214" s="45">
        <v>0</v>
      </c>
      <c r="DN214" s="45">
        <f t="shared" si="211"/>
        <v>0</v>
      </c>
      <c r="DO214" s="45">
        <v>0</v>
      </c>
      <c r="DP214" s="45">
        <v>0</v>
      </c>
      <c r="DQ214" s="45">
        <f t="shared" si="212"/>
        <v>0</v>
      </c>
      <c r="DR214" s="45">
        <v>0</v>
      </c>
      <c r="DS214" s="45">
        <v>0</v>
      </c>
      <c r="DT214" s="45">
        <v>0</v>
      </c>
      <c r="DU214" s="45">
        <v>0</v>
      </c>
      <c r="DV214" s="48">
        <v>1168.6500000000001</v>
      </c>
      <c r="DW214" s="48"/>
      <c r="DX214" s="45">
        <v>17</v>
      </c>
      <c r="DY214" s="45">
        <v>0</v>
      </c>
      <c r="DZ214" s="45">
        <v>0</v>
      </c>
      <c r="EA214" s="45">
        <f t="shared" si="213"/>
        <v>4</v>
      </c>
      <c r="EB214" s="47">
        <f t="shared" si="240"/>
        <v>80</v>
      </c>
      <c r="EC214" s="45">
        <f t="shared" si="214"/>
        <v>4</v>
      </c>
      <c r="ED214" s="45">
        <f t="shared" si="215"/>
        <v>0</v>
      </c>
      <c r="EE214" s="45">
        <f t="shared" si="216"/>
        <v>0</v>
      </c>
      <c r="EF214" s="45">
        <v>4</v>
      </c>
      <c r="EG214" s="45">
        <v>0</v>
      </c>
      <c r="EH214" s="45">
        <v>0</v>
      </c>
      <c r="EI214" s="45">
        <v>0</v>
      </c>
      <c r="EJ214" s="45">
        <v>0</v>
      </c>
      <c r="EK214" s="45">
        <v>0</v>
      </c>
      <c r="EL214" s="45">
        <v>0</v>
      </c>
      <c r="EM214" s="45">
        <v>0</v>
      </c>
      <c r="EN214" s="45">
        <v>0</v>
      </c>
      <c r="EO214" s="45">
        <f t="shared" si="239"/>
        <v>1</v>
      </c>
      <c r="EP214" s="47">
        <f t="shared" si="241"/>
        <v>20</v>
      </c>
      <c r="EQ214" s="45">
        <v>9</v>
      </c>
      <c r="ER214" s="45">
        <f t="shared" si="217"/>
        <v>5</v>
      </c>
      <c r="ES214" s="34">
        <f t="shared" si="233"/>
        <v>55.555555555555557</v>
      </c>
      <c r="ET214" s="45">
        <v>5</v>
      </c>
      <c r="EU214" s="45">
        <v>0</v>
      </c>
      <c r="EV214" s="45">
        <v>0</v>
      </c>
      <c r="EW214" s="45">
        <v>0</v>
      </c>
      <c r="EX214" s="48">
        <v>2902</v>
      </c>
      <c r="EY214" s="48">
        <v>236</v>
      </c>
      <c r="EZ214" s="48">
        <v>9975</v>
      </c>
      <c r="FA214" s="46">
        <v>0</v>
      </c>
    </row>
    <row r="215" spans="1:157" s="109" customFormat="1">
      <c r="A215" s="91" t="s">
        <v>325</v>
      </c>
      <c r="B215" s="91" t="s">
        <v>390</v>
      </c>
      <c r="C215" s="92" t="s">
        <v>19</v>
      </c>
      <c r="D215" s="93">
        <v>472</v>
      </c>
      <c r="E215" s="93">
        <f t="shared" si="218"/>
        <v>21</v>
      </c>
      <c r="F215" s="93">
        <v>21</v>
      </c>
      <c r="G215" s="94">
        <f t="shared" si="219"/>
        <v>100</v>
      </c>
      <c r="H215" s="95">
        <v>0</v>
      </c>
      <c r="I215" s="96">
        <f t="shared" si="220"/>
        <v>0</v>
      </c>
      <c r="J215" s="97">
        <v>18</v>
      </c>
      <c r="K215" s="96">
        <f t="shared" si="189"/>
        <v>3.8135593220338984</v>
      </c>
      <c r="L215" s="93">
        <v>317</v>
      </c>
      <c r="M215" s="93">
        <v>166</v>
      </c>
      <c r="N215" s="98">
        <f t="shared" si="190"/>
        <v>35.16949152542373</v>
      </c>
      <c r="O215" s="93">
        <v>143</v>
      </c>
      <c r="P215" s="93">
        <v>81</v>
      </c>
      <c r="Q215" s="94">
        <f t="shared" si="191"/>
        <v>17.16101694915254</v>
      </c>
      <c r="R215" s="97">
        <f t="shared" si="221"/>
        <v>20</v>
      </c>
      <c r="S215" s="97">
        <v>20</v>
      </c>
      <c r="T215" s="96">
        <f t="shared" si="222"/>
        <v>100</v>
      </c>
      <c r="U215" s="95">
        <v>0</v>
      </c>
      <c r="V215" s="96">
        <f t="shared" si="223"/>
        <v>0</v>
      </c>
      <c r="W215" s="93">
        <v>15</v>
      </c>
      <c r="X215" s="93">
        <v>0</v>
      </c>
      <c r="Y215" s="93">
        <v>18</v>
      </c>
      <c r="Z215" s="99">
        <f t="shared" si="224"/>
        <v>3.8135593220338984</v>
      </c>
      <c r="AA215" s="93">
        <v>18</v>
      </c>
      <c r="AB215" s="31">
        <v>0</v>
      </c>
      <c r="AC215" s="99">
        <f t="shared" si="225"/>
        <v>3.8135593220338984</v>
      </c>
      <c r="AD215" s="100">
        <v>59.545779166666698</v>
      </c>
      <c r="AE215" s="101">
        <v>54.494883333333298</v>
      </c>
      <c r="AF215" s="101">
        <v>348.21949999999998</v>
      </c>
      <c r="AG215" s="101">
        <v>328.98666666666702</v>
      </c>
      <c r="AH215" s="96">
        <v>6</v>
      </c>
      <c r="AI215" s="102">
        <v>6</v>
      </c>
      <c r="AJ215" s="97">
        <v>8</v>
      </c>
      <c r="AK215" s="96">
        <f t="shared" si="226"/>
        <v>40</v>
      </c>
      <c r="AL215" s="93">
        <v>7</v>
      </c>
      <c r="AM215" s="93">
        <v>0</v>
      </c>
      <c r="AN215" s="39">
        <f t="shared" si="234"/>
        <v>46.666666666666664</v>
      </c>
      <c r="AO215" s="93">
        <v>7</v>
      </c>
      <c r="AP215" s="99">
        <f t="shared" si="227"/>
        <v>38.888888888888893</v>
      </c>
      <c r="AQ215" s="45">
        <v>6</v>
      </c>
      <c r="AR215" s="170">
        <v>0</v>
      </c>
      <c r="AS215" s="99">
        <f t="shared" si="235"/>
        <v>33.333333333333329</v>
      </c>
      <c r="AT215" s="93">
        <v>2</v>
      </c>
      <c r="AU215" s="162">
        <f t="shared" si="236"/>
        <v>0.42372881355932202</v>
      </c>
      <c r="AV215" s="96" t="s">
        <v>456</v>
      </c>
      <c r="AW215" s="97">
        <f t="shared" si="237"/>
        <v>33</v>
      </c>
      <c r="AX215" s="97">
        <f t="shared" si="238"/>
        <v>0</v>
      </c>
      <c r="AY215" s="96">
        <f t="shared" si="228"/>
        <v>6.9915254237288131</v>
      </c>
      <c r="AZ215" s="97">
        <v>4</v>
      </c>
      <c r="BA215" s="97">
        <v>29</v>
      </c>
      <c r="BB215" s="97">
        <v>0</v>
      </c>
      <c r="BC215" s="97">
        <v>0</v>
      </c>
      <c r="BD215" s="97">
        <v>0</v>
      </c>
      <c r="BE215" s="93">
        <v>0</v>
      </c>
      <c r="BF215" s="93">
        <f t="shared" si="229"/>
        <v>29</v>
      </c>
      <c r="BG215" s="93">
        <f t="shared" si="230"/>
        <v>0</v>
      </c>
      <c r="BH215" s="93">
        <v>0</v>
      </c>
      <c r="BI215" s="93">
        <v>29</v>
      </c>
      <c r="BJ215" s="93">
        <v>0</v>
      </c>
      <c r="BK215" s="93">
        <v>0</v>
      </c>
      <c r="BL215" s="103">
        <v>0</v>
      </c>
      <c r="BM215" s="103">
        <v>0</v>
      </c>
      <c r="BN215" s="103">
        <v>26</v>
      </c>
      <c r="BO215" s="103">
        <v>0</v>
      </c>
      <c r="BP215" s="94">
        <f t="shared" si="231"/>
        <v>5.508474576271186</v>
      </c>
      <c r="BQ215" s="140">
        <v>0</v>
      </c>
      <c r="BR215" s="94">
        <f t="shared" si="232"/>
        <v>0</v>
      </c>
      <c r="BS215" s="103">
        <f t="shared" si="192"/>
        <v>0</v>
      </c>
      <c r="BT215" s="103">
        <f t="shared" si="193"/>
        <v>8</v>
      </c>
      <c r="BU215" s="103">
        <f t="shared" si="194"/>
        <v>21</v>
      </c>
      <c r="BV215" s="103">
        <v>0</v>
      </c>
      <c r="BW215" s="103">
        <v>0</v>
      </c>
      <c r="BX215" s="103">
        <v>0</v>
      </c>
      <c r="BY215" s="103">
        <v>0</v>
      </c>
      <c r="BZ215" s="103">
        <v>8</v>
      </c>
      <c r="CA215" s="103">
        <v>21</v>
      </c>
      <c r="CB215" s="103">
        <v>0</v>
      </c>
      <c r="CC215" s="103">
        <v>0</v>
      </c>
      <c r="CD215" s="103">
        <v>0</v>
      </c>
      <c r="CE215" s="103">
        <f t="shared" si="195"/>
        <v>0</v>
      </c>
      <c r="CF215" s="103">
        <f t="shared" si="196"/>
        <v>0</v>
      </c>
      <c r="CG215" s="103">
        <f t="shared" si="197"/>
        <v>0</v>
      </c>
      <c r="CH215" s="91">
        <v>0</v>
      </c>
      <c r="CI215" s="91">
        <v>0</v>
      </c>
      <c r="CJ215" s="91">
        <v>0</v>
      </c>
      <c r="CK215" s="91">
        <v>0</v>
      </c>
      <c r="CL215" s="91">
        <v>0</v>
      </c>
      <c r="CM215" s="91">
        <v>0</v>
      </c>
      <c r="CN215" s="91">
        <v>0</v>
      </c>
      <c r="CO215" s="91">
        <v>0</v>
      </c>
      <c r="CP215" s="91">
        <v>0</v>
      </c>
      <c r="CQ215" s="103">
        <f t="shared" si="198"/>
        <v>0</v>
      </c>
      <c r="CR215" s="104">
        <f t="shared" si="199"/>
        <v>0</v>
      </c>
      <c r="CS215" s="103">
        <f t="shared" si="200"/>
        <v>0</v>
      </c>
      <c r="CT215" s="103">
        <f t="shared" si="201"/>
        <v>0</v>
      </c>
      <c r="CU215" s="103">
        <f t="shared" si="202"/>
        <v>0</v>
      </c>
      <c r="CV215" s="103">
        <f t="shared" si="203"/>
        <v>0</v>
      </c>
      <c r="CW215" s="103">
        <v>0</v>
      </c>
      <c r="CX215" s="103">
        <v>0</v>
      </c>
      <c r="CY215" s="103">
        <f t="shared" si="204"/>
        <v>0</v>
      </c>
      <c r="CZ215" s="103">
        <v>0</v>
      </c>
      <c r="DA215" s="103">
        <v>0</v>
      </c>
      <c r="DB215" s="103">
        <f t="shared" si="205"/>
        <v>0</v>
      </c>
      <c r="DC215" s="103">
        <v>0</v>
      </c>
      <c r="DD215" s="103">
        <v>0</v>
      </c>
      <c r="DE215" s="103">
        <f t="shared" si="206"/>
        <v>0</v>
      </c>
      <c r="DF215" s="103">
        <f t="shared" si="207"/>
        <v>0</v>
      </c>
      <c r="DG215" s="103">
        <f t="shared" si="208"/>
        <v>0</v>
      </c>
      <c r="DH215" s="103">
        <f t="shared" si="209"/>
        <v>0</v>
      </c>
      <c r="DI215" s="103">
        <v>0</v>
      </c>
      <c r="DJ215" s="103">
        <v>0</v>
      </c>
      <c r="DK215" s="103">
        <f t="shared" si="210"/>
        <v>0</v>
      </c>
      <c r="DL215" s="103">
        <v>0</v>
      </c>
      <c r="DM215" s="103">
        <v>0</v>
      </c>
      <c r="DN215" s="103">
        <f t="shared" si="211"/>
        <v>0</v>
      </c>
      <c r="DO215" s="103">
        <v>0</v>
      </c>
      <c r="DP215" s="103">
        <v>0</v>
      </c>
      <c r="DQ215" s="103">
        <f t="shared" si="212"/>
        <v>0</v>
      </c>
      <c r="DR215" s="103">
        <v>0</v>
      </c>
      <c r="DS215" s="103">
        <v>0</v>
      </c>
      <c r="DT215" s="103">
        <v>0</v>
      </c>
      <c r="DU215" s="103">
        <v>0</v>
      </c>
      <c r="DV215" s="105"/>
      <c r="DW215" s="105"/>
      <c r="DX215" s="103">
        <v>0</v>
      </c>
      <c r="DY215" s="103">
        <v>0</v>
      </c>
      <c r="DZ215" s="103">
        <v>0</v>
      </c>
      <c r="EA215" s="103">
        <f t="shared" si="213"/>
        <v>0</v>
      </c>
      <c r="EB215" s="104" t="s">
        <v>453</v>
      </c>
      <c r="EC215" s="103">
        <f t="shared" si="214"/>
        <v>0</v>
      </c>
      <c r="ED215" s="103">
        <f t="shared" si="215"/>
        <v>0</v>
      </c>
      <c r="EE215" s="103">
        <f t="shared" si="216"/>
        <v>0</v>
      </c>
      <c r="EF215" s="103">
        <v>0</v>
      </c>
      <c r="EG215" s="103">
        <v>0</v>
      </c>
      <c r="EH215" s="103">
        <v>0</v>
      </c>
      <c r="EI215" s="103">
        <v>0</v>
      </c>
      <c r="EJ215" s="103">
        <v>0</v>
      </c>
      <c r="EK215" s="103">
        <v>0</v>
      </c>
      <c r="EL215" s="103">
        <v>0</v>
      </c>
      <c r="EM215" s="103">
        <v>0</v>
      </c>
      <c r="EN215" s="103">
        <v>0</v>
      </c>
      <c r="EO215" s="103">
        <f t="shared" si="239"/>
        <v>0</v>
      </c>
      <c r="EP215" s="104" t="s">
        <v>453</v>
      </c>
      <c r="EQ215" s="103">
        <v>0</v>
      </c>
      <c r="ER215" s="103">
        <f t="shared" si="217"/>
        <v>0</v>
      </c>
      <c r="ES215" s="94" t="s">
        <v>453</v>
      </c>
      <c r="ET215" s="103">
        <v>0</v>
      </c>
      <c r="EU215" s="103">
        <v>0</v>
      </c>
      <c r="EV215" s="103">
        <v>0</v>
      </c>
      <c r="EW215" s="103">
        <v>0</v>
      </c>
      <c r="EX215" s="105"/>
      <c r="EY215" s="105"/>
      <c r="EZ215" s="105"/>
      <c r="FA215" s="91">
        <v>0</v>
      </c>
    </row>
    <row r="216" spans="1:157" s="109" customFormat="1">
      <c r="A216" s="91" t="s">
        <v>326</v>
      </c>
      <c r="B216" s="91" t="s">
        <v>390</v>
      </c>
      <c r="C216" s="92" t="s">
        <v>19</v>
      </c>
      <c r="D216" s="93">
        <v>4538</v>
      </c>
      <c r="E216" s="93">
        <f t="shared" si="218"/>
        <v>123</v>
      </c>
      <c r="F216" s="93">
        <v>119</v>
      </c>
      <c r="G216" s="94">
        <f t="shared" si="219"/>
        <v>96.747967479674799</v>
      </c>
      <c r="H216" s="95">
        <v>4</v>
      </c>
      <c r="I216" s="96">
        <f t="shared" si="220"/>
        <v>3.2520325203252036</v>
      </c>
      <c r="J216" s="97">
        <v>115</v>
      </c>
      <c r="K216" s="96">
        <f t="shared" si="189"/>
        <v>2.5341560158660204</v>
      </c>
      <c r="L216" s="93">
        <v>1450</v>
      </c>
      <c r="M216" s="93">
        <v>853</v>
      </c>
      <c r="N216" s="98">
        <f t="shared" si="190"/>
        <v>18.79682679594535</v>
      </c>
      <c r="O216" s="93">
        <v>547</v>
      </c>
      <c r="P216" s="93">
        <v>318</v>
      </c>
      <c r="Q216" s="94">
        <f t="shared" si="191"/>
        <v>7.0074922873512566</v>
      </c>
      <c r="R216" s="97">
        <f t="shared" si="221"/>
        <v>47</v>
      </c>
      <c r="S216" s="97">
        <v>47</v>
      </c>
      <c r="T216" s="96">
        <f t="shared" si="222"/>
        <v>100</v>
      </c>
      <c r="U216" s="95">
        <v>0</v>
      </c>
      <c r="V216" s="96">
        <f t="shared" si="223"/>
        <v>0</v>
      </c>
      <c r="W216" s="93">
        <v>18</v>
      </c>
      <c r="X216" s="93">
        <v>0</v>
      </c>
      <c r="Y216" s="93">
        <v>46</v>
      </c>
      <c r="Z216" s="99">
        <f t="shared" si="224"/>
        <v>1.0136624063464081</v>
      </c>
      <c r="AA216" s="93">
        <v>46</v>
      </c>
      <c r="AB216" s="31">
        <v>0</v>
      </c>
      <c r="AC216" s="99">
        <f t="shared" si="225"/>
        <v>1.0136624063464081</v>
      </c>
      <c r="AD216" s="100">
        <v>74.788503644879</v>
      </c>
      <c r="AE216" s="101">
        <v>52.995672215596599</v>
      </c>
      <c r="AF216" s="101">
        <v>424.04382978723402</v>
      </c>
      <c r="AG216" s="101">
        <v>429.19333333333299</v>
      </c>
      <c r="AH216" s="96">
        <v>7</v>
      </c>
      <c r="AI216" s="102">
        <v>10</v>
      </c>
      <c r="AJ216" s="97">
        <v>12</v>
      </c>
      <c r="AK216" s="96">
        <f t="shared" si="226"/>
        <v>25.531914893617021</v>
      </c>
      <c r="AL216" s="93">
        <v>9</v>
      </c>
      <c r="AM216" s="93">
        <v>0</v>
      </c>
      <c r="AN216" s="39">
        <f t="shared" si="234"/>
        <v>50</v>
      </c>
      <c r="AO216" s="93">
        <v>12</v>
      </c>
      <c r="AP216" s="99">
        <f t="shared" si="227"/>
        <v>26.086956521739129</v>
      </c>
      <c r="AQ216" s="45">
        <v>9</v>
      </c>
      <c r="AR216" s="170">
        <v>0</v>
      </c>
      <c r="AS216" s="99">
        <f t="shared" si="235"/>
        <v>19.565217391304348</v>
      </c>
      <c r="AT216" s="93">
        <v>13</v>
      </c>
      <c r="AU216" s="162">
        <f t="shared" si="236"/>
        <v>0.28646981048920228</v>
      </c>
      <c r="AV216" s="96" t="s">
        <v>456</v>
      </c>
      <c r="AW216" s="97">
        <f t="shared" si="237"/>
        <v>55</v>
      </c>
      <c r="AX216" s="97">
        <f t="shared" si="238"/>
        <v>0</v>
      </c>
      <c r="AY216" s="96">
        <f t="shared" si="228"/>
        <v>1.2119876597620098</v>
      </c>
      <c r="AZ216" s="97">
        <v>4</v>
      </c>
      <c r="BA216" s="97">
        <v>51</v>
      </c>
      <c r="BB216" s="97">
        <v>0</v>
      </c>
      <c r="BC216" s="97">
        <v>0</v>
      </c>
      <c r="BD216" s="97">
        <v>0</v>
      </c>
      <c r="BE216" s="93">
        <v>0</v>
      </c>
      <c r="BF216" s="93">
        <f t="shared" si="229"/>
        <v>51</v>
      </c>
      <c r="BG216" s="93">
        <f t="shared" si="230"/>
        <v>0</v>
      </c>
      <c r="BH216" s="93">
        <v>0</v>
      </c>
      <c r="BI216" s="93">
        <v>51</v>
      </c>
      <c r="BJ216" s="93">
        <v>0</v>
      </c>
      <c r="BK216" s="93">
        <v>0</v>
      </c>
      <c r="BL216" s="103">
        <v>0</v>
      </c>
      <c r="BM216" s="103">
        <v>0</v>
      </c>
      <c r="BN216" s="103">
        <v>47</v>
      </c>
      <c r="BO216" s="103">
        <v>0</v>
      </c>
      <c r="BP216" s="94">
        <f t="shared" si="231"/>
        <v>1.0356985456148085</v>
      </c>
      <c r="BQ216" s="140">
        <v>0</v>
      </c>
      <c r="BR216" s="94">
        <f t="shared" si="232"/>
        <v>0</v>
      </c>
      <c r="BS216" s="103">
        <f t="shared" si="192"/>
        <v>0</v>
      </c>
      <c r="BT216" s="103">
        <f t="shared" si="193"/>
        <v>22</v>
      </c>
      <c r="BU216" s="103">
        <f t="shared" si="194"/>
        <v>29</v>
      </c>
      <c r="BV216" s="103">
        <v>0</v>
      </c>
      <c r="BW216" s="103">
        <v>0</v>
      </c>
      <c r="BX216" s="103">
        <v>0</v>
      </c>
      <c r="BY216" s="103">
        <v>0</v>
      </c>
      <c r="BZ216" s="103">
        <v>22</v>
      </c>
      <c r="CA216" s="103">
        <v>29</v>
      </c>
      <c r="CB216" s="103">
        <v>0</v>
      </c>
      <c r="CC216" s="103">
        <v>0</v>
      </c>
      <c r="CD216" s="103">
        <v>0</v>
      </c>
      <c r="CE216" s="103">
        <f t="shared" si="195"/>
        <v>0</v>
      </c>
      <c r="CF216" s="103">
        <f t="shared" si="196"/>
        <v>0</v>
      </c>
      <c r="CG216" s="103">
        <f t="shared" si="197"/>
        <v>0</v>
      </c>
      <c r="CH216" s="91">
        <v>0</v>
      </c>
      <c r="CI216" s="91">
        <v>0</v>
      </c>
      <c r="CJ216" s="91">
        <v>0</v>
      </c>
      <c r="CK216" s="91">
        <v>0</v>
      </c>
      <c r="CL216" s="91">
        <v>0</v>
      </c>
      <c r="CM216" s="91">
        <v>0</v>
      </c>
      <c r="CN216" s="91">
        <v>0</v>
      </c>
      <c r="CO216" s="91">
        <v>0</v>
      </c>
      <c r="CP216" s="91">
        <v>0</v>
      </c>
      <c r="CQ216" s="103">
        <f t="shared" si="198"/>
        <v>0</v>
      </c>
      <c r="CR216" s="104">
        <f t="shared" si="199"/>
        <v>0</v>
      </c>
      <c r="CS216" s="103">
        <f t="shared" si="200"/>
        <v>0</v>
      </c>
      <c r="CT216" s="103">
        <f t="shared" si="201"/>
        <v>0</v>
      </c>
      <c r="CU216" s="103">
        <f t="shared" si="202"/>
        <v>0</v>
      </c>
      <c r="CV216" s="103">
        <f t="shared" si="203"/>
        <v>0</v>
      </c>
      <c r="CW216" s="103">
        <v>0</v>
      </c>
      <c r="CX216" s="103">
        <v>0</v>
      </c>
      <c r="CY216" s="103">
        <f t="shared" si="204"/>
        <v>0</v>
      </c>
      <c r="CZ216" s="103">
        <v>0</v>
      </c>
      <c r="DA216" s="103">
        <v>0</v>
      </c>
      <c r="DB216" s="103">
        <f t="shared" si="205"/>
        <v>0</v>
      </c>
      <c r="DC216" s="103">
        <v>0</v>
      </c>
      <c r="DD216" s="103">
        <v>0</v>
      </c>
      <c r="DE216" s="103">
        <f t="shared" si="206"/>
        <v>0</v>
      </c>
      <c r="DF216" s="103">
        <f t="shared" si="207"/>
        <v>0</v>
      </c>
      <c r="DG216" s="103">
        <f t="shared" si="208"/>
        <v>0</v>
      </c>
      <c r="DH216" s="103">
        <f t="shared" si="209"/>
        <v>0</v>
      </c>
      <c r="DI216" s="103">
        <v>0</v>
      </c>
      <c r="DJ216" s="103">
        <v>0</v>
      </c>
      <c r="DK216" s="103">
        <f t="shared" si="210"/>
        <v>0</v>
      </c>
      <c r="DL216" s="103">
        <v>0</v>
      </c>
      <c r="DM216" s="103">
        <v>0</v>
      </c>
      <c r="DN216" s="103">
        <f t="shared" si="211"/>
        <v>0</v>
      </c>
      <c r="DO216" s="103">
        <v>0</v>
      </c>
      <c r="DP216" s="103">
        <v>0</v>
      </c>
      <c r="DQ216" s="103">
        <f t="shared" si="212"/>
        <v>0</v>
      </c>
      <c r="DR216" s="103">
        <v>0</v>
      </c>
      <c r="DS216" s="103">
        <v>0</v>
      </c>
      <c r="DT216" s="103">
        <v>0</v>
      </c>
      <c r="DU216" s="103">
        <v>0</v>
      </c>
      <c r="DV216" s="105"/>
      <c r="DW216" s="105"/>
      <c r="DX216" s="103">
        <v>0</v>
      </c>
      <c r="DY216" s="103">
        <v>0</v>
      </c>
      <c r="DZ216" s="103">
        <v>0</v>
      </c>
      <c r="EA216" s="103">
        <f t="shared" si="213"/>
        <v>0</v>
      </c>
      <c r="EB216" s="104" t="s">
        <v>453</v>
      </c>
      <c r="EC216" s="103">
        <f t="shared" si="214"/>
        <v>0</v>
      </c>
      <c r="ED216" s="103">
        <f t="shared" si="215"/>
        <v>0</v>
      </c>
      <c r="EE216" s="103">
        <f t="shared" si="216"/>
        <v>0</v>
      </c>
      <c r="EF216" s="103">
        <v>0</v>
      </c>
      <c r="EG216" s="103">
        <v>0</v>
      </c>
      <c r="EH216" s="103">
        <v>0</v>
      </c>
      <c r="EI216" s="103">
        <v>0</v>
      </c>
      <c r="EJ216" s="103">
        <v>0</v>
      </c>
      <c r="EK216" s="103">
        <v>0</v>
      </c>
      <c r="EL216" s="103">
        <v>0</v>
      </c>
      <c r="EM216" s="103">
        <v>0</v>
      </c>
      <c r="EN216" s="103">
        <v>0</v>
      </c>
      <c r="EO216" s="103">
        <f t="shared" si="239"/>
        <v>0</v>
      </c>
      <c r="EP216" s="104" t="s">
        <v>453</v>
      </c>
      <c r="EQ216" s="103">
        <v>3</v>
      </c>
      <c r="ER216" s="103">
        <f t="shared" si="217"/>
        <v>0</v>
      </c>
      <c r="ES216" s="94">
        <f t="shared" si="233"/>
        <v>0</v>
      </c>
      <c r="ET216" s="103">
        <v>0</v>
      </c>
      <c r="EU216" s="103">
        <v>0</v>
      </c>
      <c r="EV216" s="103">
        <v>0</v>
      </c>
      <c r="EW216" s="103">
        <v>0</v>
      </c>
      <c r="EX216" s="105"/>
      <c r="EY216" s="105"/>
      <c r="EZ216" s="105"/>
      <c r="FA216" s="91">
        <v>0</v>
      </c>
    </row>
    <row r="217" spans="1:157" s="109" customFormat="1">
      <c r="A217" s="91" t="s">
        <v>25</v>
      </c>
      <c r="B217" s="91" t="s">
        <v>390</v>
      </c>
      <c r="C217" s="92" t="s">
        <v>19</v>
      </c>
      <c r="D217" s="93">
        <v>965</v>
      </c>
      <c r="E217" s="93">
        <f t="shared" si="218"/>
        <v>24</v>
      </c>
      <c r="F217" s="93">
        <v>24</v>
      </c>
      <c r="G217" s="94">
        <f t="shared" si="219"/>
        <v>100</v>
      </c>
      <c r="H217" s="95">
        <v>0</v>
      </c>
      <c r="I217" s="96">
        <f t="shared" si="220"/>
        <v>0</v>
      </c>
      <c r="J217" s="97">
        <v>22</v>
      </c>
      <c r="K217" s="96">
        <f t="shared" si="189"/>
        <v>2.2797927461139897</v>
      </c>
      <c r="L217" s="93">
        <v>419</v>
      </c>
      <c r="M217" s="93">
        <v>226</v>
      </c>
      <c r="N217" s="98">
        <f t="shared" si="190"/>
        <v>23.419689119170982</v>
      </c>
      <c r="O217" s="93">
        <v>164</v>
      </c>
      <c r="P217" s="93">
        <v>84</v>
      </c>
      <c r="Q217" s="94">
        <f t="shared" si="191"/>
        <v>8.7046632124352339</v>
      </c>
      <c r="R217" s="97">
        <f t="shared" si="221"/>
        <v>14</v>
      </c>
      <c r="S217" s="97">
        <v>14</v>
      </c>
      <c r="T217" s="96">
        <f t="shared" si="222"/>
        <v>100</v>
      </c>
      <c r="U217" s="95">
        <v>0</v>
      </c>
      <c r="V217" s="96">
        <f t="shared" si="223"/>
        <v>0</v>
      </c>
      <c r="W217" s="93">
        <v>6</v>
      </c>
      <c r="X217" s="93">
        <v>0</v>
      </c>
      <c r="Y217" s="93">
        <v>14</v>
      </c>
      <c r="Z217" s="99">
        <f t="shared" si="224"/>
        <v>1.4507772020725389</v>
      </c>
      <c r="AA217" s="93">
        <v>14</v>
      </c>
      <c r="AB217" s="31">
        <v>0</v>
      </c>
      <c r="AC217" s="99">
        <f t="shared" si="225"/>
        <v>1.4507772020725389</v>
      </c>
      <c r="AD217" s="100">
        <v>53.215484484563099</v>
      </c>
      <c r="AE217" s="101">
        <v>35.849653968254003</v>
      </c>
      <c r="AF217" s="101">
        <v>446.04285714285697</v>
      </c>
      <c r="AG217" s="101">
        <v>556.93833333333305</v>
      </c>
      <c r="AH217" s="96">
        <v>9</v>
      </c>
      <c r="AI217" s="102">
        <v>13</v>
      </c>
      <c r="AJ217" s="97">
        <v>2</v>
      </c>
      <c r="AK217" s="96">
        <f t="shared" si="226"/>
        <v>14.285714285714285</v>
      </c>
      <c r="AL217" s="93">
        <v>1</v>
      </c>
      <c r="AM217" s="93">
        <v>0</v>
      </c>
      <c r="AN217" s="39">
        <f t="shared" si="234"/>
        <v>16.666666666666664</v>
      </c>
      <c r="AO217" s="93">
        <v>2</v>
      </c>
      <c r="AP217" s="99">
        <f t="shared" si="227"/>
        <v>14.285714285714285</v>
      </c>
      <c r="AQ217" s="45">
        <v>1</v>
      </c>
      <c r="AR217" s="170">
        <v>0</v>
      </c>
      <c r="AS217" s="110">
        <f t="shared" si="235"/>
        <v>7.1428571428571423</v>
      </c>
      <c r="AT217" s="93">
        <v>4</v>
      </c>
      <c r="AU217" s="162">
        <f t="shared" si="236"/>
        <v>0.41450777202072536</v>
      </c>
      <c r="AV217" s="96" t="s">
        <v>456</v>
      </c>
      <c r="AW217" s="97">
        <f t="shared" si="237"/>
        <v>13</v>
      </c>
      <c r="AX217" s="97">
        <f t="shared" si="238"/>
        <v>0</v>
      </c>
      <c r="AY217" s="96">
        <f t="shared" si="228"/>
        <v>1.3471502590673576</v>
      </c>
      <c r="AZ217" s="97">
        <v>0</v>
      </c>
      <c r="BA217" s="97">
        <v>13</v>
      </c>
      <c r="BB217" s="97">
        <v>0</v>
      </c>
      <c r="BC217" s="97">
        <v>0</v>
      </c>
      <c r="BD217" s="97">
        <v>0</v>
      </c>
      <c r="BE217" s="93">
        <v>0</v>
      </c>
      <c r="BF217" s="93">
        <f t="shared" si="229"/>
        <v>13</v>
      </c>
      <c r="BG217" s="93">
        <f t="shared" si="230"/>
        <v>0</v>
      </c>
      <c r="BH217" s="93">
        <v>0</v>
      </c>
      <c r="BI217" s="93">
        <v>13</v>
      </c>
      <c r="BJ217" s="93">
        <v>0</v>
      </c>
      <c r="BK217" s="93">
        <v>0</v>
      </c>
      <c r="BL217" s="103">
        <v>0</v>
      </c>
      <c r="BM217" s="103">
        <v>0</v>
      </c>
      <c r="BN217" s="103">
        <v>13</v>
      </c>
      <c r="BO217" s="103">
        <v>0</v>
      </c>
      <c r="BP217" s="94">
        <f t="shared" si="231"/>
        <v>1.3471502590673576</v>
      </c>
      <c r="BQ217" s="140">
        <v>0</v>
      </c>
      <c r="BR217" s="94">
        <f t="shared" si="232"/>
        <v>0</v>
      </c>
      <c r="BS217" s="103">
        <f t="shared" si="192"/>
        <v>0</v>
      </c>
      <c r="BT217" s="103">
        <f t="shared" si="193"/>
        <v>5</v>
      </c>
      <c r="BU217" s="103">
        <f t="shared" si="194"/>
        <v>8</v>
      </c>
      <c r="BV217" s="103">
        <v>0</v>
      </c>
      <c r="BW217" s="103">
        <v>0</v>
      </c>
      <c r="BX217" s="103">
        <v>0</v>
      </c>
      <c r="BY217" s="103">
        <v>0</v>
      </c>
      <c r="BZ217" s="103">
        <v>5</v>
      </c>
      <c r="CA217" s="103">
        <v>8</v>
      </c>
      <c r="CB217" s="103">
        <v>0</v>
      </c>
      <c r="CC217" s="103">
        <v>0</v>
      </c>
      <c r="CD217" s="103">
        <v>0</v>
      </c>
      <c r="CE217" s="103">
        <f t="shared" si="195"/>
        <v>0</v>
      </c>
      <c r="CF217" s="103">
        <f t="shared" si="196"/>
        <v>0</v>
      </c>
      <c r="CG217" s="103">
        <f t="shared" si="197"/>
        <v>0</v>
      </c>
      <c r="CH217" s="91">
        <v>0</v>
      </c>
      <c r="CI217" s="91">
        <v>0</v>
      </c>
      <c r="CJ217" s="91">
        <v>0</v>
      </c>
      <c r="CK217" s="91">
        <v>0</v>
      </c>
      <c r="CL217" s="91">
        <v>0</v>
      </c>
      <c r="CM217" s="91">
        <v>0</v>
      </c>
      <c r="CN217" s="91">
        <v>0</v>
      </c>
      <c r="CO217" s="91">
        <v>0</v>
      </c>
      <c r="CP217" s="91">
        <v>0</v>
      </c>
      <c r="CQ217" s="103">
        <f t="shared" si="198"/>
        <v>0</v>
      </c>
      <c r="CR217" s="104">
        <f t="shared" si="199"/>
        <v>0</v>
      </c>
      <c r="CS217" s="103">
        <f t="shared" si="200"/>
        <v>0</v>
      </c>
      <c r="CT217" s="103">
        <f t="shared" si="201"/>
        <v>0</v>
      </c>
      <c r="CU217" s="103">
        <f t="shared" si="202"/>
        <v>0</v>
      </c>
      <c r="CV217" s="103">
        <f t="shared" si="203"/>
        <v>0</v>
      </c>
      <c r="CW217" s="103">
        <v>0</v>
      </c>
      <c r="CX217" s="103">
        <v>0</v>
      </c>
      <c r="CY217" s="103">
        <f t="shared" si="204"/>
        <v>0</v>
      </c>
      <c r="CZ217" s="103">
        <v>0</v>
      </c>
      <c r="DA217" s="103">
        <v>0</v>
      </c>
      <c r="DB217" s="103">
        <f t="shared" si="205"/>
        <v>0</v>
      </c>
      <c r="DC217" s="103">
        <v>0</v>
      </c>
      <c r="DD217" s="103">
        <v>0</v>
      </c>
      <c r="DE217" s="103">
        <f t="shared" si="206"/>
        <v>0</v>
      </c>
      <c r="DF217" s="103">
        <f t="shared" si="207"/>
        <v>0</v>
      </c>
      <c r="DG217" s="103">
        <f t="shared" si="208"/>
        <v>0</v>
      </c>
      <c r="DH217" s="103">
        <f t="shared" si="209"/>
        <v>0</v>
      </c>
      <c r="DI217" s="103">
        <v>0</v>
      </c>
      <c r="DJ217" s="103">
        <v>0</v>
      </c>
      <c r="DK217" s="103">
        <f t="shared" si="210"/>
        <v>0</v>
      </c>
      <c r="DL217" s="103">
        <v>0</v>
      </c>
      <c r="DM217" s="103">
        <v>0</v>
      </c>
      <c r="DN217" s="103">
        <f t="shared" si="211"/>
        <v>0</v>
      </c>
      <c r="DO217" s="103">
        <v>0</v>
      </c>
      <c r="DP217" s="103">
        <v>0</v>
      </c>
      <c r="DQ217" s="103">
        <f t="shared" si="212"/>
        <v>0</v>
      </c>
      <c r="DR217" s="103">
        <v>0</v>
      </c>
      <c r="DS217" s="103">
        <v>0</v>
      </c>
      <c r="DT217" s="103">
        <v>0</v>
      </c>
      <c r="DU217" s="103">
        <v>0</v>
      </c>
      <c r="DV217" s="105"/>
      <c r="DW217" s="105"/>
      <c r="DX217" s="103">
        <v>0</v>
      </c>
      <c r="DY217" s="103">
        <v>0</v>
      </c>
      <c r="DZ217" s="103">
        <v>0</v>
      </c>
      <c r="EA217" s="103">
        <f t="shared" si="213"/>
        <v>0</v>
      </c>
      <c r="EB217" s="104" t="s">
        <v>453</v>
      </c>
      <c r="EC217" s="103">
        <f t="shared" si="214"/>
        <v>0</v>
      </c>
      <c r="ED217" s="103">
        <f t="shared" si="215"/>
        <v>0</v>
      </c>
      <c r="EE217" s="103">
        <f t="shared" si="216"/>
        <v>0</v>
      </c>
      <c r="EF217" s="103">
        <v>0</v>
      </c>
      <c r="EG217" s="103">
        <v>0</v>
      </c>
      <c r="EH217" s="103">
        <v>0</v>
      </c>
      <c r="EI217" s="103">
        <v>0</v>
      </c>
      <c r="EJ217" s="103">
        <v>0</v>
      </c>
      <c r="EK217" s="103">
        <v>0</v>
      </c>
      <c r="EL217" s="103">
        <v>0</v>
      </c>
      <c r="EM217" s="103">
        <v>0</v>
      </c>
      <c r="EN217" s="103">
        <v>0</v>
      </c>
      <c r="EO217" s="103">
        <f t="shared" si="239"/>
        <v>0</v>
      </c>
      <c r="EP217" s="104" t="s">
        <v>453</v>
      </c>
      <c r="EQ217" s="103">
        <v>2</v>
      </c>
      <c r="ER217" s="103">
        <f t="shared" si="217"/>
        <v>0</v>
      </c>
      <c r="ES217" s="94">
        <f t="shared" si="233"/>
        <v>0</v>
      </c>
      <c r="ET217" s="103">
        <v>0</v>
      </c>
      <c r="EU217" s="103">
        <v>0</v>
      </c>
      <c r="EV217" s="103">
        <v>0</v>
      </c>
      <c r="EW217" s="103">
        <v>0</v>
      </c>
      <c r="EX217" s="105"/>
      <c r="EY217" s="105"/>
      <c r="EZ217" s="105"/>
      <c r="FA217" s="91">
        <v>0</v>
      </c>
    </row>
    <row r="218" spans="1:157" s="109" customFormat="1">
      <c r="A218" s="26" t="s">
        <v>25</v>
      </c>
      <c r="B218" s="26" t="s">
        <v>438</v>
      </c>
      <c r="C218" s="29" t="s">
        <v>19</v>
      </c>
      <c r="D218" s="31">
        <v>14893</v>
      </c>
      <c r="E218" s="31">
        <f t="shared" si="218"/>
        <v>43</v>
      </c>
      <c r="F218" s="31">
        <v>43</v>
      </c>
      <c r="G218" s="34">
        <f t="shared" si="219"/>
        <v>100</v>
      </c>
      <c r="H218" s="32">
        <v>0</v>
      </c>
      <c r="I218" s="30">
        <f t="shared" si="220"/>
        <v>0</v>
      </c>
      <c r="J218" s="41">
        <v>43</v>
      </c>
      <c r="K218" s="30">
        <f t="shared" si="189"/>
        <v>0.28872624723024237</v>
      </c>
      <c r="L218" s="31">
        <v>2617</v>
      </c>
      <c r="M218" s="31">
        <v>1776</v>
      </c>
      <c r="N218" s="90">
        <f t="shared" si="190"/>
        <v>11.925065466997918</v>
      </c>
      <c r="O218" s="31">
        <v>1150</v>
      </c>
      <c r="P218" s="31">
        <v>852</v>
      </c>
      <c r="Q218" s="34">
        <f t="shared" si="191"/>
        <v>5.7208084334922447</v>
      </c>
      <c r="R218" s="41">
        <f t="shared" si="221"/>
        <v>76</v>
      </c>
      <c r="S218" s="41">
        <v>76</v>
      </c>
      <c r="T218" s="30">
        <f t="shared" si="222"/>
        <v>100</v>
      </c>
      <c r="U218" s="32">
        <v>0</v>
      </c>
      <c r="V218" s="30">
        <f t="shared" si="223"/>
        <v>0</v>
      </c>
      <c r="W218" s="31">
        <v>6</v>
      </c>
      <c r="X218" s="31">
        <v>0</v>
      </c>
      <c r="Y218" s="31">
        <v>61</v>
      </c>
      <c r="Z218" s="39">
        <f t="shared" si="224"/>
        <v>0.40958839723359969</v>
      </c>
      <c r="AA218" s="31">
        <v>61</v>
      </c>
      <c r="AB218" s="31">
        <v>0</v>
      </c>
      <c r="AC218" s="39">
        <f t="shared" si="225"/>
        <v>0.40958839723359969</v>
      </c>
      <c r="AD218" s="42">
        <v>68.402314165497899</v>
      </c>
      <c r="AE218" s="38">
        <v>54.7711458333333</v>
      </c>
      <c r="AF218" s="38">
        <v>621.61171428571402</v>
      </c>
      <c r="AG218" s="38">
        <v>876.33833333333303</v>
      </c>
      <c r="AH218" s="30">
        <v>8.8142857142857096</v>
      </c>
      <c r="AI218" s="40">
        <v>16</v>
      </c>
      <c r="AJ218" s="41">
        <v>28</v>
      </c>
      <c r="AK218" s="30">
        <f t="shared" si="226"/>
        <v>36.84210526315789</v>
      </c>
      <c r="AL218" s="31">
        <v>2</v>
      </c>
      <c r="AM218" s="31">
        <v>0</v>
      </c>
      <c r="AN218" s="39">
        <f t="shared" si="234"/>
        <v>33.333333333333329</v>
      </c>
      <c r="AO218" s="31">
        <v>23</v>
      </c>
      <c r="AP218" s="39">
        <f t="shared" si="227"/>
        <v>37.704918032786885</v>
      </c>
      <c r="AQ218" s="45">
        <v>2</v>
      </c>
      <c r="AR218" s="169">
        <v>0</v>
      </c>
      <c r="AS218" s="39">
        <f t="shared" si="235"/>
        <v>3.278688524590164</v>
      </c>
      <c r="AT218" s="31">
        <v>22</v>
      </c>
      <c r="AU218" s="156">
        <f t="shared" si="236"/>
        <v>0.1477204055596589</v>
      </c>
      <c r="AV218" s="96" t="s">
        <v>456</v>
      </c>
      <c r="AW218" s="41">
        <f t="shared" si="237"/>
        <v>26</v>
      </c>
      <c r="AX218" s="41">
        <f t="shared" si="238"/>
        <v>0</v>
      </c>
      <c r="AY218" s="30">
        <f t="shared" si="228"/>
        <v>0.17457866111596052</v>
      </c>
      <c r="AZ218" s="41">
        <v>0</v>
      </c>
      <c r="BA218" s="41">
        <v>26</v>
      </c>
      <c r="BB218" s="41">
        <v>0</v>
      </c>
      <c r="BC218" s="41">
        <v>0</v>
      </c>
      <c r="BD218" s="41">
        <v>0</v>
      </c>
      <c r="BE218" s="31">
        <v>0</v>
      </c>
      <c r="BF218" s="31">
        <f t="shared" si="229"/>
        <v>24</v>
      </c>
      <c r="BG218" s="31">
        <f t="shared" si="230"/>
        <v>0</v>
      </c>
      <c r="BH218" s="31">
        <v>0</v>
      </c>
      <c r="BI218" s="31">
        <v>24</v>
      </c>
      <c r="BJ218" s="31">
        <v>0</v>
      </c>
      <c r="BK218" s="31">
        <v>0</v>
      </c>
      <c r="BL218" s="45">
        <v>0</v>
      </c>
      <c r="BM218" s="45">
        <v>0</v>
      </c>
      <c r="BN218" s="45">
        <v>26</v>
      </c>
      <c r="BO218" s="45">
        <v>0</v>
      </c>
      <c r="BP218" s="34">
        <f t="shared" si="231"/>
        <v>0.17457866111596052</v>
      </c>
      <c r="BQ218" s="134">
        <v>5</v>
      </c>
      <c r="BR218" s="94">
        <f t="shared" si="232"/>
        <v>19.230769230769234</v>
      </c>
      <c r="BS218" s="45">
        <f t="shared" si="192"/>
        <v>0</v>
      </c>
      <c r="BT218" s="45">
        <f t="shared" si="193"/>
        <v>21</v>
      </c>
      <c r="BU218" s="45">
        <f t="shared" si="194"/>
        <v>3</v>
      </c>
      <c r="BV218" s="45">
        <v>0</v>
      </c>
      <c r="BW218" s="45">
        <v>0</v>
      </c>
      <c r="BX218" s="45">
        <v>0</v>
      </c>
      <c r="BY218" s="45">
        <v>0</v>
      </c>
      <c r="BZ218" s="45">
        <v>21</v>
      </c>
      <c r="CA218" s="45">
        <v>3</v>
      </c>
      <c r="CB218" s="45">
        <v>0</v>
      </c>
      <c r="CC218" s="45">
        <v>0</v>
      </c>
      <c r="CD218" s="45">
        <v>0</v>
      </c>
      <c r="CE218" s="45">
        <f t="shared" si="195"/>
        <v>0</v>
      </c>
      <c r="CF218" s="45">
        <f t="shared" si="196"/>
        <v>0</v>
      </c>
      <c r="CG218" s="45">
        <f t="shared" si="197"/>
        <v>0</v>
      </c>
      <c r="CH218" s="46">
        <v>0</v>
      </c>
      <c r="CI218" s="46">
        <v>0</v>
      </c>
      <c r="CJ218" s="46">
        <v>0</v>
      </c>
      <c r="CK218" s="46">
        <v>0</v>
      </c>
      <c r="CL218" s="46">
        <v>0</v>
      </c>
      <c r="CM218" s="46">
        <v>0</v>
      </c>
      <c r="CN218" s="46">
        <v>0</v>
      </c>
      <c r="CO218" s="46">
        <v>0</v>
      </c>
      <c r="CP218" s="46">
        <v>0</v>
      </c>
      <c r="CQ218" s="45">
        <f t="shared" si="198"/>
        <v>3</v>
      </c>
      <c r="CR218" s="47">
        <f t="shared" si="199"/>
        <v>2.0143691667226214E-2</v>
      </c>
      <c r="CS218" s="45">
        <f t="shared" si="200"/>
        <v>2</v>
      </c>
      <c r="CT218" s="45">
        <f t="shared" si="201"/>
        <v>0</v>
      </c>
      <c r="CU218" s="45">
        <f t="shared" si="202"/>
        <v>2</v>
      </c>
      <c r="CV218" s="45">
        <f t="shared" si="203"/>
        <v>0</v>
      </c>
      <c r="CW218" s="45">
        <v>0</v>
      </c>
      <c r="CX218" s="45">
        <v>0</v>
      </c>
      <c r="CY218" s="45">
        <f t="shared" si="204"/>
        <v>2</v>
      </c>
      <c r="CZ218" s="45">
        <v>0</v>
      </c>
      <c r="DA218" s="45">
        <v>2</v>
      </c>
      <c r="DB218" s="45">
        <f t="shared" si="205"/>
        <v>0</v>
      </c>
      <c r="DC218" s="45">
        <v>0</v>
      </c>
      <c r="DD218" s="45">
        <v>0</v>
      </c>
      <c r="DE218" s="45">
        <f t="shared" si="206"/>
        <v>0</v>
      </c>
      <c r="DF218" s="45">
        <f t="shared" si="207"/>
        <v>0</v>
      </c>
      <c r="DG218" s="45">
        <f t="shared" si="208"/>
        <v>0</v>
      </c>
      <c r="DH218" s="45">
        <f t="shared" si="209"/>
        <v>0</v>
      </c>
      <c r="DI218" s="45">
        <v>0</v>
      </c>
      <c r="DJ218" s="45">
        <v>0</v>
      </c>
      <c r="DK218" s="45">
        <f t="shared" si="210"/>
        <v>0</v>
      </c>
      <c r="DL218" s="45">
        <v>0</v>
      </c>
      <c r="DM218" s="45">
        <v>0</v>
      </c>
      <c r="DN218" s="45">
        <f t="shared" si="211"/>
        <v>0</v>
      </c>
      <c r="DO218" s="45">
        <v>0</v>
      </c>
      <c r="DP218" s="45">
        <v>0</v>
      </c>
      <c r="DQ218" s="45">
        <f t="shared" si="212"/>
        <v>1</v>
      </c>
      <c r="DR218" s="45">
        <v>0</v>
      </c>
      <c r="DS218" s="45">
        <v>0</v>
      </c>
      <c r="DT218" s="45">
        <v>1</v>
      </c>
      <c r="DU218" s="45">
        <v>0</v>
      </c>
      <c r="DV218" s="48">
        <v>2396.85</v>
      </c>
      <c r="DW218" s="48">
        <v>515.80999999999995</v>
      </c>
      <c r="DX218" s="45">
        <v>6</v>
      </c>
      <c r="DY218" s="45">
        <v>0</v>
      </c>
      <c r="DZ218" s="45">
        <v>0</v>
      </c>
      <c r="EA218" s="45">
        <f t="shared" si="213"/>
        <v>1</v>
      </c>
      <c r="EB218" s="47">
        <f t="shared" si="240"/>
        <v>33.333333333333329</v>
      </c>
      <c r="EC218" s="45">
        <f t="shared" si="214"/>
        <v>0</v>
      </c>
      <c r="ED218" s="45">
        <f t="shared" si="215"/>
        <v>0</v>
      </c>
      <c r="EE218" s="45">
        <f t="shared" si="216"/>
        <v>1</v>
      </c>
      <c r="EF218" s="45">
        <v>0</v>
      </c>
      <c r="EG218" s="45">
        <v>0</v>
      </c>
      <c r="EH218" s="45">
        <v>0</v>
      </c>
      <c r="EI218" s="45">
        <v>0</v>
      </c>
      <c r="EJ218" s="45">
        <v>0</v>
      </c>
      <c r="EK218" s="45">
        <v>0</v>
      </c>
      <c r="EL218" s="45">
        <v>0</v>
      </c>
      <c r="EM218" s="45">
        <v>0</v>
      </c>
      <c r="EN218" s="45">
        <v>1</v>
      </c>
      <c r="EO218" s="45">
        <f t="shared" si="239"/>
        <v>2</v>
      </c>
      <c r="EP218" s="47">
        <f t="shared" si="241"/>
        <v>66.666666666666657</v>
      </c>
      <c r="EQ218" s="45">
        <v>7</v>
      </c>
      <c r="ER218" s="45">
        <f t="shared" si="217"/>
        <v>3</v>
      </c>
      <c r="ES218" s="34">
        <f t="shared" si="233"/>
        <v>42.857142857142854</v>
      </c>
      <c r="ET218" s="45">
        <v>1</v>
      </c>
      <c r="EU218" s="45">
        <v>0</v>
      </c>
      <c r="EV218" s="45">
        <v>2</v>
      </c>
      <c r="EW218" s="45">
        <v>0</v>
      </c>
      <c r="EX218" s="48">
        <v>824.01272262287387</v>
      </c>
      <c r="EY218" s="48">
        <v>296.96724778591914</v>
      </c>
      <c r="EZ218" s="48">
        <v>1873.5948441614216</v>
      </c>
      <c r="FA218" s="46">
        <v>0</v>
      </c>
    </row>
    <row r="219" spans="1:157" s="109" customFormat="1">
      <c r="A219" s="46" t="s">
        <v>25</v>
      </c>
      <c r="B219" s="26" t="s">
        <v>29</v>
      </c>
      <c r="C219" s="29" t="s">
        <v>19</v>
      </c>
      <c r="D219" s="33">
        <v>2</v>
      </c>
      <c r="E219" s="33">
        <f t="shared" si="218"/>
        <v>0</v>
      </c>
      <c r="F219" s="33">
        <v>0</v>
      </c>
      <c r="G219" s="37" t="s">
        <v>453</v>
      </c>
      <c r="H219" s="32">
        <v>0</v>
      </c>
      <c r="I219" s="35" t="s">
        <v>453</v>
      </c>
      <c r="J219" s="32">
        <v>0</v>
      </c>
      <c r="K219" s="30">
        <f t="shared" si="189"/>
        <v>0</v>
      </c>
      <c r="L219" s="33">
        <v>0</v>
      </c>
      <c r="M219" s="33">
        <v>0</v>
      </c>
      <c r="N219" s="90">
        <f t="shared" si="190"/>
        <v>0</v>
      </c>
      <c r="O219" s="33">
        <v>0</v>
      </c>
      <c r="P219" s="33">
        <v>0</v>
      </c>
      <c r="Q219" s="34">
        <f t="shared" si="191"/>
        <v>0</v>
      </c>
      <c r="R219" s="32">
        <f t="shared" si="221"/>
        <v>0</v>
      </c>
      <c r="S219" s="32">
        <v>0</v>
      </c>
      <c r="T219" s="35" t="s">
        <v>453</v>
      </c>
      <c r="U219" s="32">
        <v>0</v>
      </c>
      <c r="V219" s="35" t="s">
        <v>453</v>
      </c>
      <c r="W219" s="33">
        <v>0</v>
      </c>
      <c r="X219" s="33">
        <v>0</v>
      </c>
      <c r="Y219" s="33">
        <v>0</v>
      </c>
      <c r="Z219" s="39">
        <f t="shared" si="224"/>
        <v>0</v>
      </c>
      <c r="AA219" s="33">
        <v>0</v>
      </c>
      <c r="AB219" s="31">
        <v>0</v>
      </c>
      <c r="AC219" s="39">
        <f t="shared" si="225"/>
        <v>0</v>
      </c>
      <c r="AD219" s="111"/>
      <c r="AE219" s="38"/>
      <c r="AF219" s="38"/>
      <c r="AG219" s="38"/>
      <c r="AH219" s="30"/>
      <c r="AI219" s="40"/>
      <c r="AJ219" s="41">
        <v>0</v>
      </c>
      <c r="AK219" s="35" t="s">
        <v>453</v>
      </c>
      <c r="AL219" s="31">
        <v>0</v>
      </c>
      <c r="AM219" s="31">
        <v>0</v>
      </c>
      <c r="AN219" s="44" t="s">
        <v>453</v>
      </c>
      <c r="AO219" s="31">
        <v>0</v>
      </c>
      <c r="AP219" s="44" t="s">
        <v>453</v>
      </c>
      <c r="AQ219" s="45">
        <v>0</v>
      </c>
      <c r="AR219" s="169">
        <v>0</v>
      </c>
      <c r="AS219" s="44" t="s">
        <v>453</v>
      </c>
      <c r="AT219" s="31">
        <v>0</v>
      </c>
      <c r="AU219" s="157">
        <f t="shared" si="236"/>
        <v>0</v>
      </c>
      <c r="AV219" s="96" t="s">
        <v>456</v>
      </c>
      <c r="AW219" s="41">
        <f t="shared" si="237"/>
        <v>0</v>
      </c>
      <c r="AX219" s="41">
        <f t="shared" si="238"/>
        <v>0</v>
      </c>
      <c r="AY219" s="30">
        <f t="shared" si="228"/>
        <v>0</v>
      </c>
      <c r="AZ219" s="41">
        <v>0</v>
      </c>
      <c r="BA219" s="41">
        <v>0</v>
      </c>
      <c r="BB219" s="41">
        <v>0</v>
      </c>
      <c r="BC219" s="41">
        <v>0</v>
      </c>
      <c r="BD219" s="41">
        <v>0</v>
      </c>
      <c r="BE219" s="31">
        <v>0</v>
      </c>
      <c r="BF219" s="31">
        <f t="shared" si="229"/>
        <v>0</v>
      </c>
      <c r="BG219" s="31">
        <f t="shared" si="230"/>
        <v>0</v>
      </c>
      <c r="BH219" s="31">
        <v>0</v>
      </c>
      <c r="BI219" s="31">
        <v>0</v>
      </c>
      <c r="BJ219" s="31">
        <v>0</v>
      </c>
      <c r="BK219" s="31">
        <v>0</v>
      </c>
      <c r="BL219" s="45">
        <v>0</v>
      </c>
      <c r="BM219" s="45">
        <v>0</v>
      </c>
      <c r="BN219" s="45">
        <v>0</v>
      </c>
      <c r="BO219" s="45">
        <v>0</v>
      </c>
      <c r="BP219" s="34">
        <f t="shared" si="231"/>
        <v>0</v>
      </c>
      <c r="BQ219" s="141">
        <v>0</v>
      </c>
      <c r="BR219" s="94" t="s">
        <v>453</v>
      </c>
      <c r="BS219" s="45">
        <f t="shared" si="192"/>
        <v>0</v>
      </c>
      <c r="BT219" s="45">
        <f t="shared" si="193"/>
        <v>0</v>
      </c>
      <c r="BU219" s="45">
        <f t="shared" si="194"/>
        <v>0</v>
      </c>
      <c r="BV219" s="45">
        <v>0</v>
      </c>
      <c r="BW219" s="45">
        <v>0</v>
      </c>
      <c r="BX219" s="45">
        <v>0</v>
      </c>
      <c r="BY219" s="45">
        <v>0</v>
      </c>
      <c r="BZ219" s="45">
        <v>0</v>
      </c>
      <c r="CA219" s="45">
        <v>0</v>
      </c>
      <c r="CB219" s="45">
        <v>0</v>
      </c>
      <c r="CC219" s="45">
        <v>0</v>
      </c>
      <c r="CD219" s="45">
        <v>0</v>
      </c>
      <c r="CE219" s="45">
        <f t="shared" si="195"/>
        <v>0</v>
      </c>
      <c r="CF219" s="45">
        <f t="shared" si="196"/>
        <v>0</v>
      </c>
      <c r="CG219" s="45">
        <f t="shared" si="197"/>
        <v>0</v>
      </c>
      <c r="CH219" s="45">
        <v>0</v>
      </c>
      <c r="CI219" s="45">
        <v>0</v>
      </c>
      <c r="CJ219" s="45">
        <v>0</v>
      </c>
      <c r="CK219" s="45">
        <v>0</v>
      </c>
      <c r="CL219" s="45">
        <v>0</v>
      </c>
      <c r="CM219" s="45">
        <v>0</v>
      </c>
      <c r="CN219" s="45">
        <v>0</v>
      </c>
      <c r="CO219" s="45">
        <v>0</v>
      </c>
      <c r="CP219" s="45">
        <v>0</v>
      </c>
      <c r="CQ219" s="45">
        <f t="shared" si="198"/>
        <v>0</v>
      </c>
      <c r="CR219" s="47">
        <f t="shared" si="199"/>
        <v>0</v>
      </c>
      <c r="CS219" s="45">
        <f t="shared" si="200"/>
        <v>0</v>
      </c>
      <c r="CT219" s="45">
        <f t="shared" si="201"/>
        <v>0</v>
      </c>
      <c r="CU219" s="45">
        <f t="shared" si="202"/>
        <v>0</v>
      </c>
      <c r="CV219" s="45">
        <f t="shared" si="203"/>
        <v>0</v>
      </c>
      <c r="CW219" s="45">
        <v>0</v>
      </c>
      <c r="CX219" s="45">
        <v>0</v>
      </c>
      <c r="CY219" s="45">
        <f t="shared" si="204"/>
        <v>0</v>
      </c>
      <c r="CZ219" s="45">
        <v>0</v>
      </c>
      <c r="DA219" s="45">
        <v>0</v>
      </c>
      <c r="DB219" s="45">
        <f t="shared" si="205"/>
        <v>0</v>
      </c>
      <c r="DC219" s="45">
        <v>0</v>
      </c>
      <c r="DD219" s="45">
        <v>0</v>
      </c>
      <c r="DE219" s="45">
        <f t="shared" si="206"/>
        <v>0</v>
      </c>
      <c r="DF219" s="45">
        <f t="shared" si="207"/>
        <v>0</v>
      </c>
      <c r="DG219" s="45">
        <f t="shared" si="208"/>
        <v>0</v>
      </c>
      <c r="DH219" s="45">
        <f t="shared" si="209"/>
        <v>0</v>
      </c>
      <c r="DI219" s="45">
        <v>0</v>
      </c>
      <c r="DJ219" s="45">
        <v>0</v>
      </c>
      <c r="DK219" s="45">
        <f t="shared" si="210"/>
        <v>0</v>
      </c>
      <c r="DL219" s="45">
        <v>0</v>
      </c>
      <c r="DM219" s="45">
        <v>0</v>
      </c>
      <c r="DN219" s="45">
        <f t="shared" si="211"/>
        <v>0</v>
      </c>
      <c r="DO219" s="45">
        <v>0</v>
      </c>
      <c r="DP219" s="45">
        <v>0</v>
      </c>
      <c r="DQ219" s="45">
        <f t="shared" si="212"/>
        <v>0</v>
      </c>
      <c r="DR219" s="45">
        <v>0</v>
      </c>
      <c r="DS219" s="45">
        <v>0</v>
      </c>
      <c r="DT219" s="45">
        <v>0</v>
      </c>
      <c r="DU219" s="45">
        <v>0</v>
      </c>
      <c r="DV219" s="48"/>
      <c r="DW219" s="48"/>
      <c r="DX219" s="45">
        <v>0</v>
      </c>
      <c r="DY219" s="45">
        <v>0</v>
      </c>
      <c r="DZ219" s="45">
        <v>0</v>
      </c>
      <c r="EA219" s="45">
        <f t="shared" si="213"/>
        <v>0</v>
      </c>
      <c r="EB219" s="106" t="s">
        <v>453</v>
      </c>
      <c r="EC219" s="45">
        <f t="shared" si="214"/>
        <v>0</v>
      </c>
      <c r="ED219" s="45">
        <f t="shared" si="215"/>
        <v>0</v>
      </c>
      <c r="EE219" s="45">
        <f t="shared" si="216"/>
        <v>0</v>
      </c>
      <c r="EF219" s="45">
        <v>0</v>
      </c>
      <c r="EG219" s="45">
        <v>0</v>
      </c>
      <c r="EH219" s="45">
        <v>0</v>
      </c>
      <c r="EI219" s="45">
        <v>0</v>
      </c>
      <c r="EJ219" s="45">
        <v>0</v>
      </c>
      <c r="EK219" s="45">
        <v>0</v>
      </c>
      <c r="EL219" s="45">
        <v>0</v>
      </c>
      <c r="EM219" s="45">
        <v>0</v>
      </c>
      <c r="EN219" s="45">
        <v>0</v>
      </c>
      <c r="EO219" s="45">
        <f t="shared" si="239"/>
        <v>0</v>
      </c>
      <c r="EP219" s="106" t="s">
        <v>453</v>
      </c>
      <c r="EQ219" s="45">
        <v>0</v>
      </c>
      <c r="ER219" s="45">
        <f t="shared" si="217"/>
        <v>0</v>
      </c>
      <c r="ES219" s="37" t="s">
        <v>453</v>
      </c>
      <c r="ET219" s="45">
        <v>0</v>
      </c>
      <c r="EU219" s="45">
        <v>0</v>
      </c>
      <c r="EV219" s="45">
        <v>0</v>
      </c>
      <c r="EW219" s="45">
        <v>0</v>
      </c>
      <c r="EX219" s="48"/>
      <c r="EY219" s="48"/>
      <c r="EZ219" s="48"/>
      <c r="FA219" s="46">
        <v>0</v>
      </c>
    </row>
    <row r="220" spans="1:157" s="109" customFormat="1">
      <c r="A220" s="91" t="s">
        <v>327</v>
      </c>
      <c r="B220" s="91" t="s">
        <v>390</v>
      </c>
      <c r="C220" s="92" t="s">
        <v>32</v>
      </c>
      <c r="D220" s="93">
        <v>2642</v>
      </c>
      <c r="E220" s="93">
        <f t="shared" si="218"/>
        <v>61</v>
      </c>
      <c r="F220" s="93">
        <v>59</v>
      </c>
      <c r="G220" s="94">
        <f t="shared" si="219"/>
        <v>96.721311475409834</v>
      </c>
      <c r="H220" s="95">
        <v>2</v>
      </c>
      <c r="I220" s="96">
        <f t="shared" si="220"/>
        <v>3.278688524590164</v>
      </c>
      <c r="J220" s="97">
        <v>55</v>
      </c>
      <c r="K220" s="96">
        <f t="shared" si="189"/>
        <v>2.0817562452687359</v>
      </c>
      <c r="L220" s="93">
        <v>1037</v>
      </c>
      <c r="M220" s="93">
        <v>590</v>
      </c>
      <c r="N220" s="98">
        <f t="shared" si="190"/>
        <v>22.331566994700985</v>
      </c>
      <c r="O220" s="93">
        <v>291</v>
      </c>
      <c r="P220" s="93">
        <v>186</v>
      </c>
      <c r="Q220" s="94">
        <f t="shared" si="191"/>
        <v>7.0401211203633611</v>
      </c>
      <c r="R220" s="97">
        <f t="shared" si="221"/>
        <v>41</v>
      </c>
      <c r="S220" s="97">
        <v>40</v>
      </c>
      <c r="T220" s="96">
        <f t="shared" si="222"/>
        <v>97.560975609756099</v>
      </c>
      <c r="U220" s="95">
        <v>1</v>
      </c>
      <c r="V220" s="96">
        <f t="shared" si="223"/>
        <v>2.4390243902439024</v>
      </c>
      <c r="W220" s="93">
        <v>18</v>
      </c>
      <c r="X220" s="93">
        <v>0</v>
      </c>
      <c r="Y220" s="93">
        <v>37</v>
      </c>
      <c r="Z220" s="99">
        <f t="shared" si="224"/>
        <v>1.4004542013626042</v>
      </c>
      <c r="AA220" s="93">
        <v>37</v>
      </c>
      <c r="AB220" s="31">
        <v>0</v>
      </c>
      <c r="AC220" s="99">
        <f t="shared" si="225"/>
        <v>1.4004542013626042</v>
      </c>
      <c r="AD220" s="100">
        <v>81.339982114824807</v>
      </c>
      <c r="AE220" s="101">
        <v>62.214197027653</v>
      </c>
      <c r="AF220" s="101">
        <v>642.00774999999999</v>
      </c>
      <c r="AG220" s="101">
        <v>853.23388888888906</v>
      </c>
      <c r="AH220" s="96">
        <v>9</v>
      </c>
      <c r="AI220" s="102">
        <v>12</v>
      </c>
      <c r="AJ220" s="97">
        <v>11</v>
      </c>
      <c r="AK220" s="96">
        <f t="shared" si="226"/>
        <v>27.500000000000004</v>
      </c>
      <c r="AL220" s="93">
        <v>8</v>
      </c>
      <c r="AM220" s="93">
        <v>0</v>
      </c>
      <c r="AN220" s="39">
        <f t="shared" si="234"/>
        <v>44.444444444444443</v>
      </c>
      <c r="AO220" s="93">
        <v>10</v>
      </c>
      <c r="AP220" s="99">
        <f t="shared" si="227"/>
        <v>27.027027027027028</v>
      </c>
      <c r="AQ220" s="45">
        <v>7</v>
      </c>
      <c r="AR220" s="170">
        <v>0</v>
      </c>
      <c r="AS220" s="99">
        <f t="shared" si="235"/>
        <v>18.918918918918919</v>
      </c>
      <c r="AT220" s="93">
        <v>4</v>
      </c>
      <c r="AU220" s="162">
        <f t="shared" si="236"/>
        <v>0.15140045420136261</v>
      </c>
      <c r="AV220" s="96" t="s">
        <v>456</v>
      </c>
      <c r="AW220" s="97">
        <f t="shared" si="237"/>
        <v>45</v>
      </c>
      <c r="AX220" s="97">
        <f t="shared" si="238"/>
        <v>0</v>
      </c>
      <c r="AY220" s="96">
        <f t="shared" si="228"/>
        <v>1.7032551097653292</v>
      </c>
      <c r="AZ220" s="97">
        <v>8</v>
      </c>
      <c r="BA220" s="97">
        <v>37</v>
      </c>
      <c r="BB220" s="97">
        <v>0</v>
      </c>
      <c r="BC220" s="97">
        <v>0</v>
      </c>
      <c r="BD220" s="97">
        <v>0</v>
      </c>
      <c r="BE220" s="93">
        <v>0</v>
      </c>
      <c r="BF220" s="93">
        <f t="shared" si="229"/>
        <v>37</v>
      </c>
      <c r="BG220" s="93">
        <f t="shared" si="230"/>
        <v>0</v>
      </c>
      <c r="BH220" s="93">
        <v>0</v>
      </c>
      <c r="BI220" s="93">
        <v>37</v>
      </c>
      <c r="BJ220" s="93">
        <v>0</v>
      </c>
      <c r="BK220" s="93">
        <v>0</v>
      </c>
      <c r="BL220" s="103">
        <v>0</v>
      </c>
      <c r="BM220" s="103">
        <v>0</v>
      </c>
      <c r="BN220" s="103">
        <v>32</v>
      </c>
      <c r="BO220" s="103">
        <v>0</v>
      </c>
      <c r="BP220" s="94">
        <f t="shared" si="231"/>
        <v>1.2112036336109009</v>
      </c>
      <c r="BQ220" s="140">
        <v>3</v>
      </c>
      <c r="BR220" s="94">
        <f t="shared" si="232"/>
        <v>9.375</v>
      </c>
      <c r="BS220" s="103">
        <f t="shared" si="192"/>
        <v>0</v>
      </c>
      <c r="BT220" s="103">
        <f t="shared" si="193"/>
        <v>22</v>
      </c>
      <c r="BU220" s="103">
        <f t="shared" si="194"/>
        <v>15</v>
      </c>
      <c r="BV220" s="103">
        <v>0</v>
      </c>
      <c r="BW220" s="103">
        <v>0</v>
      </c>
      <c r="BX220" s="103">
        <v>0</v>
      </c>
      <c r="BY220" s="103">
        <v>0</v>
      </c>
      <c r="BZ220" s="103">
        <v>22</v>
      </c>
      <c r="CA220" s="103">
        <v>15</v>
      </c>
      <c r="CB220" s="103">
        <v>0</v>
      </c>
      <c r="CC220" s="103">
        <v>0</v>
      </c>
      <c r="CD220" s="103">
        <v>0</v>
      </c>
      <c r="CE220" s="103">
        <f t="shared" si="195"/>
        <v>0</v>
      </c>
      <c r="CF220" s="103">
        <f t="shared" si="196"/>
        <v>0</v>
      </c>
      <c r="CG220" s="103">
        <f t="shared" si="197"/>
        <v>0</v>
      </c>
      <c r="CH220" s="91">
        <v>0</v>
      </c>
      <c r="CI220" s="91">
        <v>0</v>
      </c>
      <c r="CJ220" s="91">
        <v>0</v>
      </c>
      <c r="CK220" s="91">
        <v>0</v>
      </c>
      <c r="CL220" s="91">
        <v>0</v>
      </c>
      <c r="CM220" s="91">
        <v>0</v>
      </c>
      <c r="CN220" s="91">
        <v>0</v>
      </c>
      <c r="CO220" s="91">
        <v>0</v>
      </c>
      <c r="CP220" s="91">
        <v>0</v>
      </c>
      <c r="CQ220" s="103">
        <f t="shared" si="198"/>
        <v>0</v>
      </c>
      <c r="CR220" s="104">
        <f t="shared" si="199"/>
        <v>0</v>
      </c>
      <c r="CS220" s="103">
        <f t="shared" si="200"/>
        <v>0</v>
      </c>
      <c r="CT220" s="103">
        <f t="shared" si="201"/>
        <v>0</v>
      </c>
      <c r="CU220" s="103">
        <f t="shared" si="202"/>
        <v>0</v>
      </c>
      <c r="CV220" s="103">
        <f t="shared" si="203"/>
        <v>0</v>
      </c>
      <c r="CW220" s="103">
        <v>0</v>
      </c>
      <c r="CX220" s="103">
        <v>0</v>
      </c>
      <c r="CY220" s="103">
        <f t="shared" si="204"/>
        <v>0</v>
      </c>
      <c r="CZ220" s="103">
        <v>0</v>
      </c>
      <c r="DA220" s="103">
        <v>0</v>
      </c>
      <c r="DB220" s="103">
        <f t="shared" si="205"/>
        <v>0</v>
      </c>
      <c r="DC220" s="103">
        <v>0</v>
      </c>
      <c r="DD220" s="103">
        <v>0</v>
      </c>
      <c r="DE220" s="103">
        <f t="shared" si="206"/>
        <v>0</v>
      </c>
      <c r="DF220" s="103">
        <f t="shared" si="207"/>
        <v>0</v>
      </c>
      <c r="DG220" s="103">
        <f t="shared" si="208"/>
        <v>0</v>
      </c>
      <c r="DH220" s="103">
        <f t="shared" si="209"/>
        <v>0</v>
      </c>
      <c r="DI220" s="103">
        <v>0</v>
      </c>
      <c r="DJ220" s="103">
        <v>0</v>
      </c>
      <c r="DK220" s="103">
        <f t="shared" si="210"/>
        <v>0</v>
      </c>
      <c r="DL220" s="103">
        <v>0</v>
      </c>
      <c r="DM220" s="103">
        <v>0</v>
      </c>
      <c r="DN220" s="103">
        <f t="shared" si="211"/>
        <v>0</v>
      </c>
      <c r="DO220" s="103">
        <v>0</v>
      </c>
      <c r="DP220" s="103">
        <v>0</v>
      </c>
      <c r="DQ220" s="103">
        <f t="shared" si="212"/>
        <v>0</v>
      </c>
      <c r="DR220" s="103">
        <v>0</v>
      </c>
      <c r="DS220" s="103">
        <v>0</v>
      </c>
      <c r="DT220" s="103">
        <v>0</v>
      </c>
      <c r="DU220" s="103">
        <v>0</v>
      </c>
      <c r="DV220" s="105"/>
      <c r="DW220" s="105"/>
      <c r="DX220" s="103">
        <v>0</v>
      </c>
      <c r="DY220" s="103">
        <v>0</v>
      </c>
      <c r="DZ220" s="103">
        <v>0</v>
      </c>
      <c r="EA220" s="103">
        <f t="shared" si="213"/>
        <v>0</v>
      </c>
      <c r="EB220" s="104" t="s">
        <v>453</v>
      </c>
      <c r="EC220" s="103">
        <f t="shared" si="214"/>
        <v>0</v>
      </c>
      <c r="ED220" s="103">
        <f t="shared" si="215"/>
        <v>0</v>
      </c>
      <c r="EE220" s="103">
        <f t="shared" si="216"/>
        <v>0</v>
      </c>
      <c r="EF220" s="103">
        <v>0</v>
      </c>
      <c r="EG220" s="103">
        <v>0</v>
      </c>
      <c r="EH220" s="103">
        <v>0</v>
      </c>
      <c r="EI220" s="103">
        <v>0</v>
      </c>
      <c r="EJ220" s="103">
        <v>0</v>
      </c>
      <c r="EK220" s="103">
        <v>0</v>
      </c>
      <c r="EL220" s="103">
        <v>0</v>
      </c>
      <c r="EM220" s="103">
        <v>0</v>
      </c>
      <c r="EN220" s="103">
        <v>0</v>
      </c>
      <c r="EO220" s="103">
        <f t="shared" si="239"/>
        <v>0</v>
      </c>
      <c r="EP220" s="104" t="s">
        <v>453</v>
      </c>
      <c r="EQ220" s="103">
        <v>6</v>
      </c>
      <c r="ER220" s="103">
        <f t="shared" si="217"/>
        <v>1</v>
      </c>
      <c r="ES220" s="94">
        <f t="shared" si="233"/>
        <v>16.666666666666664</v>
      </c>
      <c r="ET220" s="103">
        <v>1</v>
      </c>
      <c r="EU220" s="103">
        <v>0</v>
      </c>
      <c r="EV220" s="103">
        <v>0</v>
      </c>
      <c r="EW220" s="103">
        <v>0</v>
      </c>
      <c r="EX220" s="105">
        <v>544.13</v>
      </c>
      <c r="EY220" s="105">
        <v>544.13</v>
      </c>
      <c r="EZ220" s="105">
        <v>544.13</v>
      </c>
      <c r="FA220" s="91">
        <v>0</v>
      </c>
    </row>
    <row r="221" spans="1:157" s="109" customFormat="1">
      <c r="A221" s="26" t="s">
        <v>181</v>
      </c>
      <c r="B221" s="26" t="s">
        <v>209</v>
      </c>
      <c r="C221" s="29" t="s">
        <v>30</v>
      </c>
      <c r="D221" s="31">
        <v>15941</v>
      </c>
      <c r="E221" s="31">
        <f t="shared" si="218"/>
        <v>687</v>
      </c>
      <c r="F221" s="33">
        <v>686</v>
      </c>
      <c r="G221" s="34">
        <f t="shared" si="219"/>
        <v>99.85443959243085</v>
      </c>
      <c r="H221" s="32">
        <v>1</v>
      </c>
      <c r="I221" s="30">
        <f t="shared" si="220"/>
        <v>0.14556040756914121</v>
      </c>
      <c r="J221" s="32">
        <v>507</v>
      </c>
      <c r="K221" s="30">
        <f t="shared" si="189"/>
        <v>3.1804780126717271</v>
      </c>
      <c r="L221" s="31">
        <v>9628</v>
      </c>
      <c r="M221" s="31">
        <v>3735</v>
      </c>
      <c r="N221" s="90">
        <f t="shared" si="190"/>
        <v>23.430148673232544</v>
      </c>
      <c r="O221" s="31">
        <v>1903</v>
      </c>
      <c r="P221" s="31">
        <v>1111</v>
      </c>
      <c r="Q221" s="34">
        <f t="shared" si="191"/>
        <v>6.9694498463082617</v>
      </c>
      <c r="R221" s="32">
        <f t="shared" si="221"/>
        <v>491</v>
      </c>
      <c r="S221" s="32">
        <v>484</v>
      </c>
      <c r="T221" s="30">
        <f t="shared" si="222"/>
        <v>98.574338085539708</v>
      </c>
      <c r="U221" s="32">
        <v>7</v>
      </c>
      <c r="V221" s="30">
        <f t="shared" si="223"/>
        <v>1.4256619144602851</v>
      </c>
      <c r="W221" s="33">
        <v>75</v>
      </c>
      <c r="X221" s="33">
        <v>0</v>
      </c>
      <c r="Y221" s="33">
        <v>332</v>
      </c>
      <c r="Z221" s="39">
        <f t="shared" si="224"/>
        <v>2.0826798820651153</v>
      </c>
      <c r="AA221" s="33">
        <v>332</v>
      </c>
      <c r="AB221" s="31">
        <v>0</v>
      </c>
      <c r="AC221" s="39">
        <f t="shared" si="225"/>
        <v>2.0826798820651153</v>
      </c>
      <c r="AD221" s="42">
        <v>70.628731358499621</v>
      </c>
      <c r="AE221" s="38">
        <v>62.717080259348513</v>
      </c>
      <c r="AF221" s="38">
        <v>373.43572314049567</v>
      </c>
      <c r="AG221" s="38">
        <v>421.57613333333325</v>
      </c>
      <c r="AH221" s="30">
        <v>6.0309917355371905</v>
      </c>
      <c r="AI221" s="40">
        <v>7.1066666666666665</v>
      </c>
      <c r="AJ221" s="41">
        <v>263</v>
      </c>
      <c r="AK221" s="30">
        <f t="shared" si="226"/>
        <v>54.338842975206617</v>
      </c>
      <c r="AL221" s="31">
        <v>57</v>
      </c>
      <c r="AM221" s="31">
        <v>0</v>
      </c>
      <c r="AN221" s="39">
        <f t="shared" si="234"/>
        <v>76</v>
      </c>
      <c r="AO221" s="31">
        <v>201</v>
      </c>
      <c r="AP221" s="39">
        <f t="shared" si="227"/>
        <v>60.542168674698793</v>
      </c>
      <c r="AQ221" s="45">
        <v>55</v>
      </c>
      <c r="AR221" s="169">
        <v>0</v>
      </c>
      <c r="AS221" s="39">
        <f t="shared" si="235"/>
        <v>16.566265060240966</v>
      </c>
      <c r="AT221" s="31">
        <v>3</v>
      </c>
      <c r="AU221" s="156">
        <f t="shared" si="236"/>
        <v>1.8819396524684773E-2</v>
      </c>
      <c r="AV221" s="96" t="s">
        <v>456</v>
      </c>
      <c r="AW221" s="41">
        <f t="shared" si="237"/>
        <v>231</v>
      </c>
      <c r="AX221" s="41">
        <f t="shared" si="238"/>
        <v>0</v>
      </c>
      <c r="AY221" s="30">
        <f t="shared" si="228"/>
        <v>1.4490935324007277</v>
      </c>
      <c r="AZ221" s="43">
        <v>0</v>
      </c>
      <c r="BA221" s="43">
        <v>231</v>
      </c>
      <c r="BB221" s="43">
        <v>0</v>
      </c>
      <c r="BC221" s="41">
        <v>0</v>
      </c>
      <c r="BD221" s="41">
        <v>0</v>
      </c>
      <c r="BE221" s="31">
        <v>0</v>
      </c>
      <c r="BF221" s="31">
        <f t="shared" si="229"/>
        <v>128</v>
      </c>
      <c r="BG221" s="31">
        <f t="shared" si="230"/>
        <v>0</v>
      </c>
      <c r="BH221" s="31">
        <v>0</v>
      </c>
      <c r="BI221" s="31">
        <v>128</v>
      </c>
      <c r="BJ221" s="31">
        <v>0</v>
      </c>
      <c r="BK221" s="31">
        <v>0</v>
      </c>
      <c r="BL221" s="45">
        <v>0</v>
      </c>
      <c r="BM221" s="45">
        <v>0</v>
      </c>
      <c r="BN221" s="45">
        <v>124</v>
      </c>
      <c r="BO221" s="45">
        <v>0</v>
      </c>
      <c r="BP221" s="34">
        <f t="shared" si="231"/>
        <v>0.7778683896869707</v>
      </c>
      <c r="BQ221" s="134">
        <v>9</v>
      </c>
      <c r="BR221" s="94">
        <f t="shared" si="232"/>
        <v>7.2580645161290329</v>
      </c>
      <c r="BS221" s="45">
        <f t="shared" si="192"/>
        <v>19</v>
      </c>
      <c r="BT221" s="45">
        <f t="shared" si="193"/>
        <v>14</v>
      </c>
      <c r="BU221" s="45">
        <f t="shared" si="194"/>
        <v>95</v>
      </c>
      <c r="BV221" s="46">
        <v>0</v>
      </c>
      <c r="BW221" s="46">
        <v>0</v>
      </c>
      <c r="BX221" s="46">
        <v>0</v>
      </c>
      <c r="BY221" s="46">
        <v>19</v>
      </c>
      <c r="BZ221" s="46">
        <v>14</v>
      </c>
      <c r="CA221" s="46">
        <v>95</v>
      </c>
      <c r="CB221" s="46">
        <v>0</v>
      </c>
      <c r="CC221" s="46">
        <v>0</v>
      </c>
      <c r="CD221" s="46">
        <v>0</v>
      </c>
      <c r="CE221" s="45">
        <f t="shared" si="195"/>
        <v>0</v>
      </c>
      <c r="CF221" s="45">
        <f t="shared" si="196"/>
        <v>0</v>
      </c>
      <c r="CG221" s="45">
        <f t="shared" si="197"/>
        <v>0</v>
      </c>
      <c r="CH221" s="46">
        <v>0</v>
      </c>
      <c r="CI221" s="46">
        <v>0</v>
      </c>
      <c r="CJ221" s="46">
        <v>0</v>
      </c>
      <c r="CK221" s="46">
        <v>0</v>
      </c>
      <c r="CL221" s="46">
        <v>0</v>
      </c>
      <c r="CM221" s="46">
        <v>0</v>
      </c>
      <c r="CN221" s="46">
        <v>0</v>
      </c>
      <c r="CO221" s="46">
        <v>0</v>
      </c>
      <c r="CP221" s="46">
        <v>0</v>
      </c>
      <c r="CQ221" s="45">
        <f t="shared" si="198"/>
        <v>23</v>
      </c>
      <c r="CR221" s="47">
        <f t="shared" si="199"/>
        <v>0.14428204002258327</v>
      </c>
      <c r="CS221" s="45">
        <f t="shared" si="200"/>
        <v>21</v>
      </c>
      <c r="CT221" s="45">
        <f t="shared" si="201"/>
        <v>10</v>
      </c>
      <c r="CU221" s="45">
        <f t="shared" si="202"/>
        <v>11</v>
      </c>
      <c r="CV221" s="45">
        <f t="shared" si="203"/>
        <v>0</v>
      </c>
      <c r="CW221" s="45">
        <v>0</v>
      </c>
      <c r="CX221" s="45">
        <v>0</v>
      </c>
      <c r="CY221" s="45">
        <f t="shared" si="204"/>
        <v>21</v>
      </c>
      <c r="CZ221" s="45">
        <v>10</v>
      </c>
      <c r="DA221" s="45">
        <v>11</v>
      </c>
      <c r="DB221" s="45">
        <f t="shared" si="205"/>
        <v>0</v>
      </c>
      <c r="DC221" s="45">
        <v>0</v>
      </c>
      <c r="DD221" s="45">
        <v>0</v>
      </c>
      <c r="DE221" s="45">
        <f t="shared" si="206"/>
        <v>0</v>
      </c>
      <c r="DF221" s="45">
        <f t="shared" si="207"/>
        <v>0</v>
      </c>
      <c r="DG221" s="45">
        <f t="shared" si="208"/>
        <v>0</v>
      </c>
      <c r="DH221" s="45">
        <f t="shared" si="209"/>
        <v>0</v>
      </c>
      <c r="DI221" s="45">
        <v>0</v>
      </c>
      <c r="DJ221" s="45">
        <v>0</v>
      </c>
      <c r="DK221" s="45">
        <f t="shared" si="210"/>
        <v>0</v>
      </c>
      <c r="DL221" s="45">
        <v>0</v>
      </c>
      <c r="DM221" s="45">
        <v>0</v>
      </c>
      <c r="DN221" s="45">
        <f t="shared" si="211"/>
        <v>0</v>
      </c>
      <c r="DO221" s="45">
        <v>0</v>
      </c>
      <c r="DP221" s="45">
        <v>0</v>
      </c>
      <c r="DQ221" s="45">
        <f t="shared" si="212"/>
        <v>2</v>
      </c>
      <c r="DR221" s="45">
        <v>0</v>
      </c>
      <c r="DS221" s="45">
        <v>0</v>
      </c>
      <c r="DT221" s="45">
        <v>2</v>
      </c>
      <c r="DU221" s="45">
        <v>0</v>
      </c>
      <c r="DV221" s="48">
        <v>747.27</v>
      </c>
      <c r="DW221" s="48">
        <v>706.01</v>
      </c>
      <c r="DX221" s="45">
        <v>50</v>
      </c>
      <c r="DY221" s="45">
        <v>0</v>
      </c>
      <c r="DZ221" s="45">
        <v>0</v>
      </c>
      <c r="EA221" s="45">
        <f t="shared" si="213"/>
        <v>15</v>
      </c>
      <c r="EB221" s="47">
        <f t="shared" si="240"/>
        <v>65.217391304347828</v>
      </c>
      <c r="EC221" s="45">
        <f t="shared" si="214"/>
        <v>8</v>
      </c>
      <c r="ED221" s="45">
        <f t="shared" si="215"/>
        <v>5</v>
      </c>
      <c r="EE221" s="45">
        <f t="shared" si="216"/>
        <v>2</v>
      </c>
      <c r="EF221" s="45">
        <v>8</v>
      </c>
      <c r="EG221" s="45">
        <v>4</v>
      </c>
      <c r="EH221" s="45">
        <v>2</v>
      </c>
      <c r="EI221" s="45">
        <v>0</v>
      </c>
      <c r="EJ221" s="45">
        <v>0</v>
      </c>
      <c r="EK221" s="45">
        <v>0</v>
      </c>
      <c r="EL221" s="45">
        <v>0</v>
      </c>
      <c r="EM221" s="45">
        <v>1</v>
      </c>
      <c r="EN221" s="45">
        <v>0</v>
      </c>
      <c r="EO221" s="45">
        <f t="shared" si="239"/>
        <v>8</v>
      </c>
      <c r="EP221" s="47">
        <f t="shared" si="241"/>
        <v>34.782608695652172</v>
      </c>
      <c r="EQ221" s="45">
        <v>12</v>
      </c>
      <c r="ER221" s="45">
        <f t="shared" si="217"/>
        <v>7</v>
      </c>
      <c r="ES221" s="34">
        <f t="shared" si="233"/>
        <v>58.333333333333336</v>
      </c>
      <c r="ET221" s="45">
        <v>4</v>
      </c>
      <c r="EU221" s="45">
        <v>0</v>
      </c>
      <c r="EV221" s="45">
        <v>1</v>
      </c>
      <c r="EW221" s="45">
        <v>2</v>
      </c>
      <c r="EX221" s="48">
        <v>1831</v>
      </c>
      <c r="EY221" s="48">
        <v>363</v>
      </c>
      <c r="EZ221" s="48">
        <v>4770</v>
      </c>
      <c r="FA221" s="46">
        <v>0</v>
      </c>
    </row>
    <row r="222" spans="1:157" s="109" customFormat="1">
      <c r="A222" s="91" t="s">
        <v>328</v>
      </c>
      <c r="B222" s="91" t="s">
        <v>390</v>
      </c>
      <c r="C222" s="92" t="s">
        <v>19</v>
      </c>
      <c r="D222" s="93">
        <v>4508</v>
      </c>
      <c r="E222" s="93">
        <f t="shared" si="218"/>
        <v>82</v>
      </c>
      <c r="F222" s="93">
        <v>77</v>
      </c>
      <c r="G222" s="94">
        <f t="shared" si="219"/>
        <v>93.902439024390233</v>
      </c>
      <c r="H222" s="95">
        <v>5</v>
      </c>
      <c r="I222" s="96">
        <f t="shared" si="220"/>
        <v>6.0975609756097562</v>
      </c>
      <c r="J222" s="97">
        <v>71</v>
      </c>
      <c r="K222" s="96">
        <f t="shared" si="189"/>
        <v>1.574977817213842</v>
      </c>
      <c r="L222" s="93">
        <v>1416</v>
      </c>
      <c r="M222" s="93">
        <v>844</v>
      </c>
      <c r="N222" s="98">
        <f t="shared" si="190"/>
        <v>18.722271517302573</v>
      </c>
      <c r="O222" s="93">
        <v>542</v>
      </c>
      <c r="P222" s="93">
        <v>320</v>
      </c>
      <c r="Q222" s="94">
        <f t="shared" si="191"/>
        <v>7.0984915705412597</v>
      </c>
      <c r="R222" s="97">
        <f t="shared" si="221"/>
        <v>47</v>
      </c>
      <c r="S222" s="97">
        <v>47</v>
      </c>
      <c r="T222" s="96">
        <f t="shared" si="222"/>
        <v>100</v>
      </c>
      <c r="U222" s="95">
        <v>0</v>
      </c>
      <c r="V222" s="96">
        <f t="shared" si="223"/>
        <v>0</v>
      </c>
      <c r="W222" s="93">
        <v>22</v>
      </c>
      <c r="X222" s="93">
        <v>0</v>
      </c>
      <c r="Y222" s="93">
        <v>43</v>
      </c>
      <c r="Z222" s="99">
        <f t="shared" si="224"/>
        <v>0.9538598047914818</v>
      </c>
      <c r="AA222" s="93">
        <v>43</v>
      </c>
      <c r="AB222" s="31">
        <v>0</v>
      </c>
      <c r="AC222" s="99">
        <f t="shared" si="225"/>
        <v>0.9538598047914818</v>
      </c>
      <c r="AD222" s="100">
        <v>138.204533022611</v>
      </c>
      <c r="AE222" s="101">
        <v>75.006026327905602</v>
      </c>
      <c r="AF222" s="101">
        <v>742.25744680851096</v>
      </c>
      <c r="AG222" s="101">
        <v>546.83045454545504</v>
      </c>
      <c r="AH222" s="96">
        <v>9</v>
      </c>
      <c r="AI222" s="102">
        <v>11</v>
      </c>
      <c r="AJ222" s="97">
        <v>15</v>
      </c>
      <c r="AK222" s="96">
        <f t="shared" si="226"/>
        <v>31.914893617021278</v>
      </c>
      <c r="AL222" s="93">
        <v>12</v>
      </c>
      <c r="AM222" s="93">
        <v>0</v>
      </c>
      <c r="AN222" s="39">
        <f t="shared" si="234"/>
        <v>54.54545454545454</v>
      </c>
      <c r="AO222" s="93">
        <v>14</v>
      </c>
      <c r="AP222" s="99">
        <f t="shared" si="227"/>
        <v>32.558139534883722</v>
      </c>
      <c r="AQ222" s="45">
        <v>11</v>
      </c>
      <c r="AR222" s="170">
        <v>0</v>
      </c>
      <c r="AS222" s="99">
        <f t="shared" si="235"/>
        <v>25.581395348837212</v>
      </c>
      <c r="AT222" s="93">
        <v>13</v>
      </c>
      <c r="AU222" s="162">
        <f t="shared" si="236"/>
        <v>0.28837622005323871</v>
      </c>
      <c r="AV222" s="96" t="s">
        <v>456</v>
      </c>
      <c r="AW222" s="97">
        <f t="shared" si="237"/>
        <v>61</v>
      </c>
      <c r="AX222" s="97">
        <f t="shared" si="238"/>
        <v>0</v>
      </c>
      <c r="AY222" s="96">
        <f t="shared" si="228"/>
        <v>1.3531499556344277</v>
      </c>
      <c r="AZ222" s="97">
        <v>7</v>
      </c>
      <c r="BA222" s="97">
        <v>54</v>
      </c>
      <c r="BB222" s="97">
        <v>0</v>
      </c>
      <c r="BC222" s="97">
        <v>0</v>
      </c>
      <c r="BD222" s="97">
        <v>0</v>
      </c>
      <c r="BE222" s="93">
        <v>0</v>
      </c>
      <c r="BF222" s="93">
        <f t="shared" si="229"/>
        <v>54</v>
      </c>
      <c r="BG222" s="93">
        <f t="shared" si="230"/>
        <v>0</v>
      </c>
      <c r="BH222" s="93">
        <v>0</v>
      </c>
      <c r="BI222" s="93">
        <v>54</v>
      </c>
      <c r="BJ222" s="93">
        <v>0</v>
      </c>
      <c r="BK222" s="93">
        <v>0</v>
      </c>
      <c r="BL222" s="103">
        <v>0</v>
      </c>
      <c r="BM222" s="103">
        <v>0</v>
      </c>
      <c r="BN222" s="103">
        <v>53</v>
      </c>
      <c r="BO222" s="103">
        <v>0</v>
      </c>
      <c r="BP222" s="94">
        <f t="shared" si="231"/>
        <v>1.1756876663708962</v>
      </c>
      <c r="BQ222" s="140">
        <v>2</v>
      </c>
      <c r="BR222" s="94">
        <f t="shared" si="232"/>
        <v>3.7735849056603774</v>
      </c>
      <c r="BS222" s="103">
        <f t="shared" si="192"/>
        <v>0</v>
      </c>
      <c r="BT222" s="103">
        <f t="shared" si="193"/>
        <v>12</v>
      </c>
      <c r="BU222" s="103">
        <f t="shared" si="194"/>
        <v>42</v>
      </c>
      <c r="BV222" s="103">
        <v>0</v>
      </c>
      <c r="BW222" s="103">
        <v>0</v>
      </c>
      <c r="BX222" s="103">
        <v>0</v>
      </c>
      <c r="BY222" s="103">
        <v>0</v>
      </c>
      <c r="BZ222" s="103">
        <v>12</v>
      </c>
      <c r="CA222" s="103">
        <v>42</v>
      </c>
      <c r="CB222" s="103">
        <v>0</v>
      </c>
      <c r="CC222" s="103">
        <v>0</v>
      </c>
      <c r="CD222" s="103">
        <v>0</v>
      </c>
      <c r="CE222" s="103">
        <f t="shared" si="195"/>
        <v>0</v>
      </c>
      <c r="CF222" s="103">
        <f t="shared" si="196"/>
        <v>0</v>
      </c>
      <c r="CG222" s="103">
        <f t="shared" si="197"/>
        <v>0</v>
      </c>
      <c r="CH222" s="91">
        <v>0</v>
      </c>
      <c r="CI222" s="91">
        <v>0</v>
      </c>
      <c r="CJ222" s="91">
        <v>0</v>
      </c>
      <c r="CK222" s="91">
        <v>0</v>
      </c>
      <c r="CL222" s="91">
        <v>0</v>
      </c>
      <c r="CM222" s="91">
        <v>0</v>
      </c>
      <c r="CN222" s="91">
        <v>0</v>
      </c>
      <c r="CO222" s="91">
        <v>0</v>
      </c>
      <c r="CP222" s="91">
        <v>0</v>
      </c>
      <c r="CQ222" s="103">
        <f t="shared" si="198"/>
        <v>0</v>
      </c>
      <c r="CR222" s="104">
        <f t="shared" si="199"/>
        <v>0</v>
      </c>
      <c r="CS222" s="103">
        <f t="shared" si="200"/>
        <v>0</v>
      </c>
      <c r="CT222" s="103">
        <f t="shared" si="201"/>
        <v>0</v>
      </c>
      <c r="CU222" s="103">
        <f t="shared" si="202"/>
        <v>0</v>
      </c>
      <c r="CV222" s="103">
        <f t="shared" si="203"/>
        <v>0</v>
      </c>
      <c r="CW222" s="103">
        <v>0</v>
      </c>
      <c r="CX222" s="103">
        <v>0</v>
      </c>
      <c r="CY222" s="103">
        <f t="shared" si="204"/>
        <v>0</v>
      </c>
      <c r="CZ222" s="103">
        <v>0</v>
      </c>
      <c r="DA222" s="103">
        <v>0</v>
      </c>
      <c r="DB222" s="103">
        <f t="shared" si="205"/>
        <v>0</v>
      </c>
      <c r="DC222" s="103">
        <v>0</v>
      </c>
      <c r="DD222" s="103">
        <v>0</v>
      </c>
      <c r="DE222" s="103">
        <f t="shared" si="206"/>
        <v>0</v>
      </c>
      <c r="DF222" s="103">
        <f t="shared" si="207"/>
        <v>0</v>
      </c>
      <c r="DG222" s="103">
        <f t="shared" si="208"/>
        <v>0</v>
      </c>
      <c r="DH222" s="103">
        <f t="shared" si="209"/>
        <v>0</v>
      </c>
      <c r="DI222" s="103">
        <v>0</v>
      </c>
      <c r="DJ222" s="103">
        <v>0</v>
      </c>
      <c r="DK222" s="103">
        <f t="shared" si="210"/>
        <v>0</v>
      </c>
      <c r="DL222" s="103">
        <v>0</v>
      </c>
      <c r="DM222" s="103">
        <v>0</v>
      </c>
      <c r="DN222" s="103">
        <f t="shared" si="211"/>
        <v>0</v>
      </c>
      <c r="DO222" s="103">
        <v>0</v>
      </c>
      <c r="DP222" s="103">
        <v>0</v>
      </c>
      <c r="DQ222" s="103">
        <f t="shared" si="212"/>
        <v>0</v>
      </c>
      <c r="DR222" s="103">
        <v>0</v>
      </c>
      <c r="DS222" s="103">
        <v>0</v>
      </c>
      <c r="DT222" s="103">
        <v>0</v>
      </c>
      <c r="DU222" s="103">
        <v>0</v>
      </c>
      <c r="DV222" s="105"/>
      <c r="DW222" s="105"/>
      <c r="DX222" s="103">
        <v>0</v>
      </c>
      <c r="DY222" s="103">
        <v>0</v>
      </c>
      <c r="DZ222" s="103">
        <v>0</v>
      </c>
      <c r="EA222" s="103">
        <f t="shared" si="213"/>
        <v>0</v>
      </c>
      <c r="EB222" s="104" t="s">
        <v>453</v>
      </c>
      <c r="EC222" s="103">
        <f t="shared" si="214"/>
        <v>0</v>
      </c>
      <c r="ED222" s="103">
        <f t="shared" si="215"/>
        <v>0</v>
      </c>
      <c r="EE222" s="103">
        <f t="shared" si="216"/>
        <v>0</v>
      </c>
      <c r="EF222" s="103">
        <v>0</v>
      </c>
      <c r="EG222" s="103">
        <v>0</v>
      </c>
      <c r="EH222" s="103">
        <v>0</v>
      </c>
      <c r="EI222" s="103">
        <v>0</v>
      </c>
      <c r="EJ222" s="103">
        <v>0</v>
      </c>
      <c r="EK222" s="103">
        <v>0</v>
      </c>
      <c r="EL222" s="103">
        <v>0</v>
      </c>
      <c r="EM222" s="103">
        <v>0</v>
      </c>
      <c r="EN222" s="103">
        <v>0</v>
      </c>
      <c r="EO222" s="103">
        <f t="shared" si="239"/>
        <v>0</v>
      </c>
      <c r="EP222" s="104" t="s">
        <v>453</v>
      </c>
      <c r="EQ222" s="103">
        <v>6</v>
      </c>
      <c r="ER222" s="103">
        <f t="shared" si="217"/>
        <v>4</v>
      </c>
      <c r="ES222" s="94">
        <f t="shared" si="233"/>
        <v>66.666666666666657</v>
      </c>
      <c r="ET222" s="103">
        <v>1</v>
      </c>
      <c r="EU222" s="103">
        <v>0</v>
      </c>
      <c r="EV222" s="103">
        <v>3</v>
      </c>
      <c r="EW222" s="103">
        <v>0</v>
      </c>
      <c r="EX222" s="105">
        <v>6164.24</v>
      </c>
      <c r="EY222" s="105">
        <v>732.4</v>
      </c>
      <c r="EZ222" s="105">
        <v>14630.75</v>
      </c>
      <c r="FA222" s="91">
        <v>0</v>
      </c>
    </row>
    <row r="223" spans="1:157" s="109" customFormat="1">
      <c r="A223" s="26" t="s">
        <v>213</v>
      </c>
      <c r="B223" s="26" t="s">
        <v>215</v>
      </c>
      <c r="C223" s="29" t="s">
        <v>30</v>
      </c>
      <c r="D223" s="31">
        <v>8208</v>
      </c>
      <c r="E223" s="31">
        <f t="shared" si="218"/>
        <v>513</v>
      </c>
      <c r="F223" s="31">
        <v>513</v>
      </c>
      <c r="G223" s="34">
        <f t="shared" si="219"/>
        <v>100</v>
      </c>
      <c r="H223" s="32">
        <v>0</v>
      </c>
      <c r="I223" s="30">
        <f t="shared" si="220"/>
        <v>0</v>
      </c>
      <c r="J223" s="41">
        <v>374</v>
      </c>
      <c r="K223" s="30">
        <f t="shared" si="189"/>
        <v>4.5565302144249511</v>
      </c>
      <c r="L223" s="31">
        <v>3482</v>
      </c>
      <c r="M223" s="31">
        <v>1861</v>
      </c>
      <c r="N223" s="90">
        <f t="shared" si="190"/>
        <v>22.67300194931774</v>
      </c>
      <c r="O223" s="31">
        <v>1362</v>
      </c>
      <c r="P223" s="31">
        <v>770</v>
      </c>
      <c r="Q223" s="34">
        <f t="shared" si="191"/>
        <v>9.3810916179337234</v>
      </c>
      <c r="R223" s="41">
        <f t="shared" si="221"/>
        <v>80</v>
      </c>
      <c r="S223" s="41">
        <v>80</v>
      </c>
      <c r="T223" s="30">
        <f t="shared" si="222"/>
        <v>100</v>
      </c>
      <c r="U223" s="32">
        <v>0</v>
      </c>
      <c r="V223" s="30">
        <f t="shared" si="223"/>
        <v>0</v>
      </c>
      <c r="W223" s="31">
        <v>33</v>
      </c>
      <c r="X223" s="31">
        <v>0</v>
      </c>
      <c r="Y223" s="31">
        <v>60</v>
      </c>
      <c r="Z223" s="39">
        <f t="shared" si="224"/>
        <v>0.73099415204678353</v>
      </c>
      <c r="AA223" s="31">
        <v>60</v>
      </c>
      <c r="AB223" s="31">
        <v>0</v>
      </c>
      <c r="AC223" s="39">
        <f t="shared" si="225"/>
        <v>0.73099415204678353</v>
      </c>
      <c r="AD223" s="42">
        <v>96.932019345238061</v>
      </c>
      <c r="AE223" s="38">
        <v>209.76262695840498</v>
      </c>
      <c r="AF223" s="38">
        <v>311.54562499999992</v>
      </c>
      <c r="AG223" s="38">
        <v>601.74030303030304</v>
      </c>
      <c r="AH223" s="30">
        <v>3.0125000000000002</v>
      </c>
      <c r="AI223" s="40">
        <v>6.6363636363636367</v>
      </c>
      <c r="AJ223" s="41">
        <v>21</v>
      </c>
      <c r="AK223" s="30">
        <f t="shared" si="226"/>
        <v>26.25</v>
      </c>
      <c r="AL223" s="31">
        <v>27</v>
      </c>
      <c r="AM223" s="31">
        <v>0</v>
      </c>
      <c r="AN223" s="39">
        <f t="shared" si="234"/>
        <v>81.818181818181827</v>
      </c>
      <c r="AO223" s="31">
        <v>19</v>
      </c>
      <c r="AP223" s="39">
        <f t="shared" si="227"/>
        <v>31.666666666666664</v>
      </c>
      <c r="AQ223" s="45">
        <v>14</v>
      </c>
      <c r="AR223" s="169">
        <v>0</v>
      </c>
      <c r="AS223" s="39">
        <f t="shared" si="235"/>
        <v>23.333333333333332</v>
      </c>
      <c r="AT223" s="31">
        <v>17</v>
      </c>
      <c r="AU223" s="156">
        <f t="shared" si="236"/>
        <v>0.2071150097465887</v>
      </c>
      <c r="AV223" s="96" t="s">
        <v>456</v>
      </c>
      <c r="AW223" s="41">
        <f t="shared" si="237"/>
        <v>125</v>
      </c>
      <c r="AX223" s="41">
        <f t="shared" si="238"/>
        <v>0</v>
      </c>
      <c r="AY223" s="30">
        <f t="shared" si="228"/>
        <v>1.5229044834307992</v>
      </c>
      <c r="AZ223" s="41">
        <v>18</v>
      </c>
      <c r="BA223" s="41">
        <v>107</v>
      </c>
      <c r="BB223" s="41">
        <v>0</v>
      </c>
      <c r="BC223" s="41">
        <v>0</v>
      </c>
      <c r="BD223" s="41">
        <v>0</v>
      </c>
      <c r="BE223" s="31">
        <v>0</v>
      </c>
      <c r="BF223" s="31">
        <f t="shared" si="229"/>
        <v>80</v>
      </c>
      <c r="BG223" s="31">
        <f t="shared" si="230"/>
        <v>0</v>
      </c>
      <c r="BH223" s="31">
        <v>18</v>
      </c>
      <c r="BI223" s="31">
        <v>62</v>
      </c>
      <c r="BJ223" s="31">
        <v>0</v>
      </c>
      <c r="BK223" s="31">
        <v>0</v>
      </c>
      <c r="BL223" s="45">
        <v>0</v>
      </c>
      <c r="BM223" s="45">
        <v>0</v>
      </c>
      <c r="BN223" s="45">
        <v>72</v>
      </c>
      <c r="BO223" s="45">
        <v>0</v>
      </c>
      <c r="BP223" s="34">
        <f t="shared" si="231"/>
        <v>0.8771929824561403</v>
      </c>
      <c r="BQ223" s="134">
        <v>3</v>
      </c>
      <c r="BR223" s="94">
        <f t="shared" si="232"/>
        <v>4.1666666666666661</v>
      </c>
      <c r="BS223" s="45">
        <f t="shared" si="192"/>
        <v>26</v>
      </c>
      <c r="BT223" s="45">
        <f t="shared" si="193"/>
        <v>4</v>
      </c>
      <c r="BU223" s="45">
        <f t="shared" si="194"/>
        <v>49</v>
      </c>
      <c r="BV223" s="45">
        <v>18</v>
      </c>
      <c r="BW223" s="45">
        <v>0</v>
      </c>
      <c r="BX223" s="45">
        <v>0</v>
      </c>
      <c r="BY223" s="45">
        <v>8</v>
      </c>
      <c r="BZ223" s="45">
        <v>4</v>
      </c>
      <c r="CA223" s="45">
        <v>49</v>
      </c>
      <c r="CB223" s="45">
        <v>0</v>
      </c>
      <c r="CC223" s="45">
        <v>0</v>
      </c>
      <c r="CD223" s="45">
        <v>0</v>
      </c>
      <c r="CE223" s="45">
        <f t="shared" si="195"/>
        <v>0</v>
      </c>
      <c r="CF223" s="45">
        <f t="shared" si="196"/>
        <v>0</v>
      </c>
      <c r="CG223" s="45">
        <f t="shared" si="197"/>
        <v>0</v>
      </c>
      <c r="CH223" s="46">
        <v>0</v>
      </c>
      <c r="CI223" s="46">
        <v>0</v>
      </c>
      <c r="CJ223" s="46">
        <v>0</v>
      </c>
      <c r="CK223" s="46">
        <v>0</v>
      </c>
      <c r="CL223" s="46">
        <v>0</v>
      </c>
      <c r="CM223" s="46">
        <v>0</v>
      </c>
      <c r="CN223" s="46">
        <v>0</v>
      </c>
      <c r="CO223" s="46">
        <v>0</v>
      </c>
      <c r="CP223" s="46">
        <v>0</v>
      </c>
      <c r="CQ223" s="45">
        <f t="shared" si="198"/>
        <v>19</v>
      </c>
      <c r="CR223" s="47">
        <f t="shared" si="199"/>
        <v>0.23148148148148145</v>
      </c>
      <c r="CS223" s="45">
        <f t="shared" si="200"/>
        <v>17</v>
      </c>
      <c r="CT223" s="45">
        <f t="shared" si="201"/>
        <v>4</v>
      </c>
      <c r="CU223" s="45">
        <f t="shared" si="202"/>
        <v>13</v>
      </c>
      <c r="CV223" s="45">
        <f t="shared" si="203"/>
        <v>0</v>
      </c>
      <c r="CW223" s="45">
        <v>0</v>
      </c>
      <c r="CX223" s="45">
        <v>0</v>
      </c>
      <c r="CY223" s="45">
        <f t="shared" si="204"/>
        <v>17</v>
      </c>
      <c r="CZ223" s="45">
        <v>4</v>
      </c>
      <c r="DA223" s="45">
        <v>13</v>
      </c>
      <c r="DB223" s="45">
        <f t="shared" si="205"/>
        <v>0</v>
      </c>
      <c r="DC223" s="45">
        <v>0</v>
      </c>
      <c r="DD223" s="45">
        <v>0</v>
      </c>
      <c r="DE223" s="45">
        <f t="shared" si="206"/>
        <v>0</v>
      </c>
      <c r="DF223" s="45">
        <f t="shared" si="207"/>
        <v>0</v>
      </c>
      <c r="DG223" s="45">
        <f t="shared" si="208"/>
        <v>0</v>
      </c>
      <c r="DH223" s="45">
        <f t="shared" si="209"/>
        <v>0</v>
      </c>
      <c r="DI223" s="45">
        <v>0</v>
      </c>
      <c r="DJ223" s="45">
        <v>0</v>
      </c>
      <c r="DK223" s="45">
        <f t="shared" si="210"/>
        <v>0</v>
      </c>
      <c r="DL223" s="45">
        <v>0</v>
      </c>
      <c r="DM223" s="45">
        <v>0</v>
      </c>
      <c r="DN223" s="45">
        <f t="shared" si="211"/>
        <v>0</v>
      </c>
      <c r="DO223" s="45">
        <v>0</v>
      </c>
      <c r="DP223" s="45">
        <v>0</v>
      </c>
      <c r="DQ223" s="45">
        <f t="shared" si="212"/>
        <v>2</v>
      </c>
      <c r="DR223" s="45">
        <v>0</v>
      </c>
      <c r="DS223" s="45">
        <v>0</v>
      </c>
      <c r="DT223" s="45">
        <v>2</v>
      </c>
      <c r="DU223" s="45">
        <v>0</v>
      </c>
      <c r="DV223" s="48">
        <v>638.60764705882343</v>
      </c>
      <c r="DW223" s="48">
        <v>680.02</v>
      </c>
      <c r="DX223" s="45">
        <v>52</v>
      </c>
      <c r="DY223" s="45">
        <v>0</v>
      </c>
      <c r="DZ223" s="45">
        <v>0</v>
      </c>
      <c r="EA223" s="45">
        <f t="shared" si="213"/>
        <v>11</v>
      </c>
      <c r="EB223" s="47">
        <f t="shared" si="240"/>
        <v>57.894736842105267</v>
      </c>
      <c r="EC223" s="45">
        <f t="shared" si="214"/>
        <v>6</v>
      </c>
      <c r="ED223" s="45">
        <f t="shared" si="215"/>
        <v>5</v>
      </c>
      <c r="EE223" s="45">
        <f t="shared" si="216"/>
        <v>0</v>
      </c>
      <c r="EF223" s="45">
        <v>6</v>
      </c>
      <c r="EG223" s="45">
        <v>5</v>
      </c>
      <c r="EH223" s="45">
        <v>0</v>
      </c>
      <c r="EI223" s="45">
        <v>0</v>
      </c>
      <c r="EJ223" s="45">
        <v>0</v>
      </c>
      <c r="EK223" s="45">
        <v>0</v>
      </c>
      <c r="EL223" s="45">
        <v>0</v>
      </c>
      <c r="EM223" s="45">
        <v>0</v>
      </c>
      <c r="EN223" s="45">
        <v>0</v>
      </c>
      <c r="EO223" s="45">
        <f t="shared" si="239"/>
        <v>8</v>
      </c>
      <c r="EP223" s="47">
        <f>(EO223/CQ223)*100</f>
        <v>42.105263157894733</v>
      </c>
      <c r="EQ223" s="45">
        <v>12</v>
      </c>
      <c r="ER223" s="45">
        <f t="shared" si="217"/>
        <v>8</v>
      </c>
      <c r="ES223" s="34">
        <f t="shared" si="233"/>
        <v>66.666666666666657</v>
      </c>
      <c r="ET223" s="45">
        <v>4</v>
      </c>
      <c r="EU223" s="45">
        <v>0</v>
      </c>
      <c r="EV223" s="45">
        <v>3</v>
      </c>
      <c r="EW223" s="45">
        <v>1</v>
      </c>
      <c r="EX223" s="48">
        <v>156.71</v>
      </c>
      <c r="EY223" s="48">
        <v>71.84</v>
      </c>
      <c r="EZ223" s="48">
        <v>357.98</v>
      </c>
      <c r="FA223" s="46">
        <v>2</v>
      </c>
    </row>
    <row r="224" spans="1:157" s="109" customFormat="1">
      <c r="A224" s="26" t="s">
        <v>420</v>
      </c>
      <c r="B224" s="26" t="s">
        <v>438</v>
      </c>
      <c r="C224" s="29" t="s">
        <v>32</v>
      </c>
      <c r="D224" s="31">
        <v>4519</v>
      </c>
      <c r="E224" s="31">
        <f t="shared" si="218"/>
        <v>12</v>
      </c>
      <c r="F224" s="31">
        <v>12</v>
      </c>
      <c r="G224" s="34">
        <f t="shared" si="219"/>
        <v>100</v>
      </c>
      <c r="H224" s="32">
        <v>0</v>
      </c>
      <c r="I224" s="30">
        <f t="shared" si="220"/>
        <v>0</v>
      </c>
      <c r="J224" s="41">
        <v>12</v>
      </c>
      <c r="K224" s="30">
        <f t="shared" si="189"/>
        <v>0.26554547466253592</v>
      </c>
      <c r="L224" s="31">
        <v>1036</v>
      </c>
      <c r="M224" s="31">
        <v>675</v>
      </c>
      <c r="N224" s="90">
        <f t="shared" si="190"/>
        <v>14.936932949767648</v>
      </c>
      <c r="O224" s="31">
        <v>366</v>
      </c>
      <c r="P224" s="31">
        <v>247</v>
      </c>
      <c r="Q224" s="34">
        <f t="shared" si="191"/>
        <v>5.4658110201371981</v>
      </c>
      <c r="R224" s="41">
        <f t="shared" si="221"/>
        <v>46</v>
      </c>
      <c r="S224" s="41">
        <v>46</v>
      </c>
      <c r="T224" s="30">
        <f t="shared" si="222"/>
        <v>100</v>
      </c>
      <c r="U224" s="32">
        <v>0</v>
      </c>
      <c r="V224" s="30">
        <f t="shared" si="223"/>
        <v>0</v>
      </c>
      <c r="W224" s="31">
        <v>5</v>
      </c>
      <c r="X224" s="31">
        <v>0</v>
      </c>
      <c r="Y224" s="31">
        <v>36</v>
      </c>
      <c r="Z224" s="39">
        <f t="shared" si="224"/>
        <v>0.79663642398760792</v>
      </c>
      <c r="AA224" s="31">
        <v>36</v>
      </c>
      <c r="AB224" s="31">
        <v>0</v>
      </c>
      <c r="AC224" s="39">
        <f t="shared" si="225"/>
        <v>0.79663642398760792</v>
      </c>
      <c r="AD224" s="42">
        <v>106.116976744186</v>
      </c>
      <c r="AE224" s="38">
        <v>42.021566265060201</v>
      </c>
      <c r="AF224" s="38">
        <v>1250.4529268292699</v>
      </c>
      <c r="AG224" s="38">
        <v>697.55799999999999</v>
      </c>
      <c r="AH224" s="30">
        <v>10.560975609756101</v>
      </c>
      <c r="AI224" s="40">
        <v>16.600000000000001</v>
      </c>
      <c r="AJ224" s="41">
        <v>20</v>
      </c>
      <c r="AK224" s="30">
        <f t="shared" si="226"/>
        <v>43.478260869565219</v>
      </c>
      <c r="AL224" s="31">
        <v>5</v>
      </c>
      <c r="AM224" s="31">
        <v>0</v>
      </c>
      <c r="AN224" s="39">
        <f t="shared" si="234"/>
        <v>100</v>
      </c>
      <c r="AO224" s="31">
        <v>19</v>
      </c>
      <c r="AP224" s="39">
        <f t="shared" si="227"/>
        <v>52.777777777777779</v>
      </c>
      <c r="AQ224" s="45">
        <v>5</v>
      </c>
      <c r="AR224" s="169">
        <v>0</v>
      </c>
      <c r="AS224" s="39">
        <f t="shared" si="235"/>
        <v>13.888888888888889</v>
      </c>
      <c r="AT224" s="31">
        <v>11</v>
      </c>
      <c r="AU224" s="156">
        <f t="shared" si="236"/>
        <v>0.24341668510732464</v>
      </c>
      <c r="AV224" s="96" t="s">
        <v>456</v>
      </c>
      <c r="AW224" s="41">
        <f t="shared" si="237"/>
        <v>13</v>
      </c>
      <c r="AX224" s="41">
        <f t="shared" si="238"/>
        <v>0</v>
      </c>
      <c r="AY224" s="30">
        <f t="shared" si="228"/>
        <v>0.28767426421774728</v>
      </c>
      <c r="AZ224" s="41">
        <v>0</v>
      </c>
      <c r="BA224" s="41">
        <v>13</v>
      </c>
      <c r="BB224" s="41">
        <v>0</v>
      </c>
      <c r="BC224" s="41">
        <v>0</v>
      </c>
      <c r="BD224" s="41">
        <v>0</v>
      </c>
      <c r="BE224" s="31">
        <v>0</v>
      </c>
      <c r="BF224" s="31">
        <f t="shared" si="229"/>
        <v>10</v>
      </c>
      <c r="BG224" s="31">
        <f t="shared" si="230"/>
        <v>0</v>
      </c>
      <c r="BH224" s="31">
        <v>0</v>
      </c>
      <c r="BI224" s="31">
        <v>10</v>
      </c>
      <c r="BJ224" s="31">
        <v>0</v>
      </c>
      <c r="BK224" s="31">
        <v>0</v>
      </c>
      <c r="BL224" s="45">
        <v>0</v>
      </c>
      <c r="BM224" s="45">
        <v>0</v>
      </c>
      <c r="BN224" s="45">
        <v>12</v>
      </c>
      <c r="BO224" s="45">
        <v>0</v>
      </c>
      <c r="BP224" s="34">
        <f t="shared" si="231"/>
        <v>0.26554547466253592</v>
      </c>
      <c r="BQ224" s="134">
        <v>2</v>
      </c>
      <c r="BR224" s="94">
        <f t="shared" si="232"/>
        <v>16.666666666666664</v>
      </c>
      <c r="BS224" s="45">
        <f t="shared" si="192"/>
        <v>0</v>
      </c>
      <c r="BT224" s="45">
        <f t="shared" si="193"/>
        <v>7</v>
      </c>
      <c r="BU224" s="45">
        <f t="shared" si="194"/>
        <v>3</v>
      </c>
      <c r="BV224" s="45">
        <v>0</v>
      </c>
      <c r="BW224" s="45">
        <v>0</v>
      </c>
      <c r="BX224" s="45">
        <v>0</v>
      </c>
      <c r="BY224" s="45">
        <v>0</v>
      </c>
      <c r="BZ224" s="45">
        <v>7</v>
      </c>
      <c r="CA224" s="45">
        <v>3</v>
      </c>
      <c r="CB224" s="45">
        <v>0</v>
      </c>
      <c r="CC224" s="45">
        <v>0</v>
      </c>
      <c r="CD224" s="45">
        <v>0</v>
      </c>
      <c r="CE224" s="45">
        <f t="shared" si="195"/>
        <v>0</v>
      </c>
      <c r="CF224" s="45">
        <f t="shared" si="196"/>
        <v>0</v>
      </c>
      <c r="CG224" s="45">
        <f t="shared" si="197"/>
        <v>0</v>
      </c>
      <c r="CH224" s="46">
        <v>0</v>
      </c>
      <c r="CI224" s="46">
        <v>0</v>
      </c>
      <c r="CJ224" s="46">
        <v>0</v>
      </c>
      <c r="CK224" s="46">
        <v>0</v>
      </c>
      <c r="CL224" s="46">
        <v>0</v>
      </c>
      <c r="CM224" s="46">
        <v>0</v>
      </c>
      <c r="CN224" s="46">
        <v>0</v>
      </c>
      <c r="CO224" s="46">
        <v>0</v>
      </c>
      <c r="CP224" s="46">
        <v>0</v>
      </c>
      <c r="CQ224" s="45">
        <f t="shared" si="198"/>
        <v>0</v>
      </c>
      <c r="CR224" s="47">
        <f t="shared" si="199"/>
        <v>0</v>
      </c>
      <c r="CS224" s="45">
        <f t="shared" si="200"/>
        <v>0</v>
      </c>
      <c r="CT224" s="45">
        <f t="shared" si="201"/>
        <v>0</v>
      </c>
      <c r="CU224" s="45">
        <f t="shared" si="202"/>
        <v>0</v>
      </c>
      <c r="CV224" s="45">
        <f t="shared" si="203"/>
        <v>0</v>
      </c>
      <c r="CW224" s="45">
        <v>0</v>
      </c>
      <c r="CX224" s="45">
        <v>0</v>
      </c>
      <c r="CY224" s="45">
        <f t="shared" si="204"/>
        <v>0</v>
      </c>
      <c r="CZ224" s="45">
        <v>0</v>
      </c>
      <c r="DA224" s="45">
        <v>0</v>
      </c>
      <c r="DB224" s="45">
        <f t="shared" si="205"/>
        <v>0</v>
      </c>
      <c r="DC224" s="45">
        <v>0</v>
      </c>
      <c r="DD224" s="45">
        <v>0</v>
      </c>
      <c r="DE224" s="45">
        <f t="shared" si="206"/>
        <v>0</v>
      </c>
      <c r="DF224" s="45">
        <f t="shared" si="207"/>
        <v>0</v>
      </c>
      <c r="DG224" s="45">
        <f t="shared" si="208"/>
        <v>0</v>
      </c>
      <c r="DH224" s="45">
        <f t="shared" si="209"/>
        <v>0</v>
      </c>
      <c r="DI224" s="45">
        <v>0</v>
      </c>
      <c r="DJ224" s="45">
        <v>0</v>
      </c>
      <c r="DK224" s="45">
        <f t="shared" si="210"/>
        <v>0</v>
      </c>
      <c r="DL224" s="45">
        <v>0</v>
      </c>
      <c r="DM224" s="45">
        <v>0</v>
      </c>
      <c r="DN224" s="45">
        <f t="shared" si="211"/>
        <v>0</v>
      </c>
      <c r="DO224" s="45">
        <v>0</v>
      </c>
      <c r="DP224" s="45">
        <v>0</v>
      </c>
      <c r="DQ224" s="45">
        <f t="shared" si="212"/>
        <v>0</v>
      </c>
      <c r="DR224" s="45">
        <v>0</v>
      </c>
      <c r="DS224" s="45">
        <v>0</v>
      </c>
      <c r="DT224" s="45">
        <v>0</v>
      </c>
      <c r="DU224" s="45">
        <v>0</v>
      </c>
      <c r="DV224" s="48"/>
      <c r="DW224" s="48"/>
      <c r="DX224" s="45">
        <v>0</v>
      </c>
      <c r="DY224" s="45">
        <v>0</v>
      </c>
      <c r="DZ224" s="45">
        <v>0</v>
      </c>
      <c r="EA224" s="45">
        <f t="shared" si="213"/>
        <v>0</v>
      </c>
      <c r="EB224" s="106" t="s">
        <v>453</v>
      </c>
      <c r="EC224" s="45">
        <f t="shared" si="214"/>
        <v>0</v>
      </c>
      <c r="ED224" s="45">
        <f t="shared" si="215"/>
        <v>0</v>
      </c>
      <c r="EE224" s="45">
        <f t="shared" si="216"/>
        <v>0</v>
      </c>
      <c r="EF224" s="45">
        <v>0</v>
      </c>
      <c r="EG224" s="45">
        <v>0</v>
      </c>
      <c r="EH224" s="45">
        <v>0</v>
      </c>
      <c r="EI224" s="45">
        <v>0</v>
      </c>
      <c r="EJ224" s="45">
        <v>0</v>
      </c>
      <c r="EK224" s="45">
        <v>0</v>
      </c>
      <c r="EL224" s="45">
        <v>0</v>
      </c>
      <c r="EM224" s="45">
        <v>0</v>
      </c>
      <c r="EN224" s="45">
        <v>0</v>
      </c>
      <c r="EO224" s="45">
        <f t="shared" si="239"/>
        <v>0</v>
      </c>
      <c r="EP224" s="106" t="s">
        <v>453</v>
      </c>
      <c r="EQ224" s="45">
        <v>8</v>
      </c>
      <c r="ER224" s="45">
        <f t="shared" si="217"/>
        <v>5</v>
      </c>
      <c r="ES224" s="34">
        <f t="shared" si="233"/>
        <v>62.5</v>
      </c>
      <c r="ET224" s="45">
        <v>0</v>
      </c>
      <c r="EU224" s="45">
        <v>0</v>
      </c>
      <c r="EV224" s="45">
        <v>5</v>
      </c>
      <c r="EW224" s="45">
        <v>0</v>
      </c>
      <c r="EX224" s="48">
        <v>527.07817690867887</v>
      </c>
      <c r="EY224" s="48">
        <v>368.81753384712994</v>
      </c>
      <c r="EZ224" s="48">
        <v>792.22461041566783</v>
      </c>
      <c r="FA224" s="46">
        <v>0</v>
      </c>
    </row>
    <row r="225" spans="1:157" s="109" customFormat="1">
      <c r="A225" s="91" t="s">
        <v>329</v>
      </c>
      <c r="B225" s="91" t="s">
        <v>390</v>
      </c>
      <c r="C225" s="92" t="s">
        <v>31</v>
      </c>
      <c r="D225" s="93">
        <v>7016</v>
      </c>
      <c r="E225" s="93">
        <f t="shared" si="218"/>
        <v>229</v>
      </c>
      <c r="F225" s="93">
        <v>220</v>
      </c>
      <c r="G225" s="94">
        <f t="shared" si="219"/>
        <v>96.069868995633186</v>
      </c>
      <c r="H225" s="95">
        <v>9</v>
      </c>
      <c r="I225" s="96">
        <f t="shared" si="220"/>
        <v>3.9301310043668125</v>
      </c>
      <c r="J225" s="97">
        <v>212</v>
      </c>
      <c r="K225" s="96">
        <f t="shared" si="189"/>
        <v>3.0216647662485747</v>
      </c>
      <c r="L225" s="93">
        <v>2874</v>
      </c>
      <c r="M225" s="93">
        <v>1635</v>
      </c>
      <c r="N225" s="98">
        <f t="shared" si="190"/>
        <v>23.303876852907639</v>
      </c>
      <c r="O225" s="93">
        <v>1068</v>
      </c>
      <c r="P225" s="93">
        <v>598</v>
      </c>
      <c r="Q225" s="94">
        <f t="shared" si="191"/>
        <v>8.5233751425313571</v>
      </c>
      <c r="R225" s="97">
        <f t="shared" si="221"/>
        <v>145</v>
      </c>
      <c r="S225" s="97">
        <v>145</v>
      </c>
      <c r="T225" s="96">
        <f t="shared" si="222"/>
        <v>100</v>
      </c>
      <c r="U225" s="95">
        <v>0</v>
      </c>
      <c r="V225" s="96">
        <f t="shared" si="223"/>
        <v>0</v>
      </c>
      <c r="W225" s="93">
        <v>45</v>
      </c>
      <c r="X225" s="93">
        <v>0</v>
      </c>
      <c r="Y225" s="93">
        <v>127</v>
      </c>
      <c r="Z225" s="99">
        <f t="shared" si="224"/>
        <v>1.8101482326111744</v>
      </c>
      <c r="AA225" s="93">
        <v>127</v>
      </c>
      <c r="AB225" s="31">
        <v>0</v>
      </c>
      <c r="AC225" s="99">
        <f t="shared" si="225"/>
        <v>1.8101482326111744</v>
      </c>
      <c r="AD225" s="100">
        <v>102.223353726604</v>
      </c>
      <c r="AE225" s="101">
        <v>124.144804723798</v>
      </c>
      <c r="AF225" s="101">
        <v>527.35510344827605</v>
      </c>
      <c r="AG225" s="101">
        <v>551.85733333333303</v>
      </c>
      <c r="AH225" s="96">
        <v>6</v>
      </c>
      <c r="AI225" s="102">
        <v>5</v>
      </c>
      <c r="AJ225" s="97">
        <v>39</v>
      </c>
      <c r="AK225" s="96">
        <f t="shared" si="226"/>
        <v>26.896551724137929</v>
      </c>
      <c r="AL225" s="93">
        <v>30</v>
      </c>
      <c r="AM225" s="93">
        <v>0</v>
      </c>
      <c r="AN225" s="39">
        <f t="shared" si="234"/>
        <v>66.666666666666657</v>
      </c>
      <c r="AO225" s="93">
        <v>35</v>
      </c>
      <c r="AP225" s="99">
        <f t="shared" si="227"/>
        <v>27.559055118110237</v>
      </c>
      <c r="AQ225" s="45">
        <v>27</v>
      </c>
      <c r="AR225" s="170">
        <v>0</v>
      </c>
      <c r="AS225" s="99">
        <f t="shared" si="235"/>
        <v>21.259842519685041</v>
      </c>
      <c r="AT225" s="93">
        <v>13</v>
      </c>
      <c r="AU225" s="162">
        <f t="shared" si="236"/>
        <v>0.18529076396807298</v>
      </c>
      <c r="AV225" s="96" t="s">
        <v>456</v>
      </c>
      <c r="AW225" s="97">
        <f t="shared" si="237"/>
        <v>60</v>
      </c>
      <c r="AX225" s="97">
        <f t="shared" si="238"/>
        <v>0</v>
      </c>
      <c r="AY225" s="96">
        <f t="shared" si="228"/>
        <v>0.8551881413911061</v>
      </c>
      <c r="AZ225" s="97">
        <v>0</v>
      </c>
      <c r="BA225" s="97">
        <v>60</v>
      </c>
      <c r="BB225" s="97">
        <v>0</v>
      </c>
      <c r="BC225" s="97">
        <v>0</v>
      </c>
      <c r="BD225" s="97">
        <v>0</v>
      </c>
      <c r="BE225" s="93">
        <v>0</v>
      </c>
      <c r="BF225" s="93">
        <f t="shared" si="229"/>
        <v>60</v>
      </c>
      <c r="BG225" s="93">
        <f t="shared" si="230"/>
        <v>0</v>
      </c>
      <c r="BH225" s="93">
        <v>0</v>
      </c>
      <c r="BI225" s="93">
        <v>60</v>
      </c>
      <c r="BJ225" s="93">
        <v>0</v>
      </c>
      <c r="BK225" s="93">
        <v>0</v>
      </c>
      <c r="BL225" s="103">
        <v>0</v>
      </c>
      <c r="BM225" s="103">
        <v>0</v>
      </c>
      <c r="BN225" s="103">
        <v>59</v>
      </c>
      <c r="BO225" s="103">
        <v>0</v>
      </c>
      <c r="BP225" s="94">
        <f t="shared" si="231"/>
        <v>0.84093500570125435</v>
      </c>
      <c r="BQ225" s="140">
        <v>18</v>
      </c>
      <c r="BR225" s="94">
        <f t="shared" si="232"/>
        <v>30.508474576271187</v>
      </c>
      <c r="BS225" s="103">
        <f t="shared" si="192"/>
        <v>0</v>
      </c>
      <c r="BT225" s="103">
        <f t="shared" si="193"/>
        <v>18</v>
      </c>
      <c r="BU225" s="103">
        <f t="shared" si="194"/>
        <v>42</v>
      </c>
      <c r="BV225" s="103">
        <v>0</v>
      </c>
      <c r="BW225" s="103">
        <v>0</v>
      </c>
      <c r="BX225" s="103">
        <v>0</v>
      </c>
      <c r="BY225" s="103">
        <v>0</v>
      </c>
      <c r="BZ225" s="103">
        <v>18</v>
      </c>
      <c r="CA225" s="103">
        <v>42</v>
      </c>
      <c r="CB225" s="103">
        <v>0</v>
      </c>
      <c r="CC225" s="103">
        <v>0</v>
      </c>
      <c r="CD225" s="103">
        <v>0</v>
      </c>
      <c r="CE225" s="103">
        <f t="shared" si="195"/>
        <v>0</v>
      </c>
      <c r="CF225" s="103">
        <f t="shared" si="196"/>
        <v>0</v>
      </c>
      <c r="CG225" s="103">
        <f t="shared" si="197"/>
        <v>0</v>
      </c>
      <c r="CH225" s="91">
        <v>0</v>
      </c>
      <c r="CI225" s="91">
        <v>0</v>
      </c>
      <c r="CJ225" s="91">
        <v>0</v>
      </c>
      <c r="CK225" s="91">
        <v>0</v>
      </c>
      <c r="CL225" s="91">
        <v>0</v>
      </c>
      <c r="CM225" s="91">
        <v>0</v>
      </c>
      <c r="CN225" s="91">
        <v>0</v>
      </c>
      <c r="CO225" s="91">
        <v>0</v>
      </c>
      <c r="CP225" s="91">
        <v>0</v>
      </c>
      <c r="CQ225" s="103">
        <f t="shared" si="198"/>
        <v>10</v>
      </c>
      <c r="CR225" s="104">
        <f t="shared" si="199"/>
        <v>0.14253135689851767</v>
      </c>
      <c r="CS225" s="103">
        <f t="shared" si="200"/>
        <v>9</v>
      </c>
      <c r="CT225" s="103">
        <f t="shared" si="201"/>
        <v>0</v>
      </c>
      <c r="CU225" s="103">
        <f t="shared" si="202"/>
        <v>9</v>
      </c>
      <c r="CV225" s="103">
        <f t="shared" si="203"/>
        <v>0</v>
      </c>
      <c r="CW225" s="103">
        <v>0</v>
      </c>
      <c r="CX225" s="103">
        <v>0</v>
      </c>
      <c r="CY225" s="103">
        <f t="shared" si="204"/>
        <v>9</v>
      </c>
      <c r="CZ225" s="103">
        <v>0</v>
      </c>
      <c r="DA225" s="103">
        <v>9</v>
      </c>
      <c r="DB225" s="103">
        <f t="shared" si="205"/>
        <v>0</v>
      </c>
      <c r="DC225" s="103">
        <v>0</v>
      </c>
      <c r="DD225" s="103">
        <v>0</v>
      </c>
      <c r="DE225" s="103">
        <f t="shared" si="206"/>
        <v>0</v>
      </c>
      <c r="DF225" s="103">
        <f t="shared" si="207"/>
        <v>0</v>
      </c>
      <c r="DG225" s="103">
        <f t="shared" si="208"/>
        <v>0</v>
      </c>
      <c r="DH225" s="103">
        <f t="shared" si="209"/>
        <v>0</v>
      </c>
      <c r="DI225" s="103">
        <v>0</v>
      </c>
      <c r="DJ225" s="103">
        <v>0</v>
      </c>
      <c r="DK225" s="103">
        <f t="shared" si="210"/>
        <v>0</v>
      </c>
      <c r="DL225" s="103">
        <v>0</v>
      </c>
      <c r="DM225" s="103">
        <v>0</v>
      </c>
      <c r="DN225" s="103">
        <f t="shared" si="211"/>
        <v>0</v>
      </c>
      <c r="DO225" s="103">
        <v>0</v>
      </c>
      <c r="DP225" s="103">
        <v>0</v>
      </c>
      <c r="DQ225" s="103">
        <f t="shared" si="212"/>
        <v>1</v>
      </c>
      <c r="DR225" s="103">
        <v>0</v>
      </c>
      <c r="DS225" s="103">
        <v>0</v>
      </c>
      <c r="DT225" s="103">
        <v>1</v>
      </c>
      <c r="DU225" s="103">
        <v>0</v>
      </c>
      <c r="DV225" s="105">
        <v>570.44111111111101</v>
      </c>
      <c r="DW225" s="105">
        <v>155.37</v>
      </c>
      <c r="DX225" s="103">
        <v>6</v>
      </c>
      <c r="DY225" s="103">
        <v>0</v>
      </c>
      <c r="DZ225" s="103">
        <v>0</v>
      </c>
      <c r="EA225" s="103">
        <f t="shared" si="213"/>
        <v>3</v>
      </c>
      <c r="EB225" s="104">
        <f t="shared" si="240"/>
        <v>30</v>
      </c>
      <c r="EC225" s="103">
        <f t="shared" si="214"/>
        <v>1</v>
      </c>
      <c r="ED225" s="103">
        <f t="shared" si="215"/>
        <v>2</v>
      </c>
      <c r="EE225" s="103">
        <f t="shared" si="216"/>
        <v>0</v>
      </c>
      <c r="EF225" s="103">
        <v>1</v>
      </c>
      <c r="EG225" s="103">
        <v>2</v>
      </c>
      <c r="EH225" s="103">
        <v>0</v>
      </c>
      <c r="EI225" s="103">
        <v>0</v>
      </c>
      <c r="EJ225" s="103">
        <v>0</v>
      </c>
      <c r="EK225" s="103">
        <v>0</v>
      </c>
      <c r="EL225" s="103">
        <v>0</v>
      </c>
      <c r="EM225" s="103">
        <v>0</v>
      </c>
      <c r="EN225" s="103">
        <v>0</v>
      </c>
      <c r="EO225" s="103">
        <f t="shared" si="239"/>
        <v>7</v>
      </c>
      <c r="EP225" s="104">
        <f t="shared" si="241"/>
        <v>70</v>
      </c>
      <c r="EQ225" s="103">
        <v>2</v>
      </c>
      <c r="ER225" s="103">
        <f t="shared" si="217"/>
        <v>0</v>
      </c>
      <c r="ES225" s="94">
        <f t="shared" si="233"/>
        <v>0</v>
      </c>
      <c r="ET225" s="103">
        <v>0</v>
      </c>
      <c r="EU225" s="103">
        <v>0</v>
      </c>
      <c r="EV225" s="103">
        <v>0</v>
      </c>
      <c r="EW225" s="103">
        <v>0</v>
      </c>
      <c r="EX225" s="105"/>
      <c r="EY225" s="105"/>
      <c r="EZ225" s="105"/>
      <c r="FA225" s="91">
        <v>1</v>
      </c>
    </row>
    <row r="226" spans="1:157" s="109" customFormat="1">
      <c r="A226" s="26" t="s">
        <v>421</v>
      </c>
      <c r="B226" s="26" t="s">
        <v>438</v>
      </c>
      <c r="C226" s="29" t="s">
        <v>32</v>
      </c>
      <c r="D226" s="31">
        <v>4766</v>
      </c>
      <c r="E226" s="31">
        <f t="shared" si="218"/>
        <v>13</v>
      </c>
      <c r="F226" s="31">
        <v>13</v>
      </c>
      <c r="G226" s="34">
        <f t="shared" si="219"/>
        <v>100</v>
      </c>
      <c r="H226" s="32">
        <v>0</v>
      </c>
      <c r="I226" s="30">
        <f t="shared" si="220"/>
        <v>0</v>
      </c>
      <c r="J226" s="41">
        <v>13</v>
      </c>
      <c r="K226" s="30">
        <f t="shared" si="189"/>
        <v>0.27276542173730589</v>
      </c>
      <c r="L226" s="31">
        <v>1020</v>
      </c>
      <c r="M226" s="31">
        <v>658</v>
      </c>
      <c r="N226" s="90">
        <f t="shared" si="190"/>
        <v>13.80612673101133</v>
      </c>
      <c r="O226" s="31">
        <v>388</v>
      </c>
      <c r="P226" s="31">
        <v>278</v>
      </c>
      <c r="Q226" s="34">
        <f t="shared" si="191"/>
        <v>5.8329836340746954</v>
      </c>
      <c r="R226" s="41">
        <f t="shared" si="221"/>
        <v>56</v>
      </c>
      <c r="S226" s="41">
        <v>56</v>
      </c>
      <c r="T226" s="30">
        <f t="shared" si="222"/>
        <v>100</v>
      </c>
      <c r="U226" s="32">
        <v>0</v>
      </c>
      <c r="V226" s="30">
        <f t="shared" si="223"/>
        <v>0</v>
      </c>
      <c r="W226" s="31">
        <v>3</v>
      </c>
      <c r="X226" s="31">
        <v>0</v>
      </c>
      <c r="Y226" s="31">
        <v>47</v>
      </c>
      <c r="Z226" s="39">
        <f t="shared" si="224"/>
        <v>0.98615190935795216</v>
      </c>
      <c r="AA226" s="31">
        <v>47</v>
      </c>
      <c r="AB226" s="31">
        <v>0</v>
      </c>
      <c r="AC226" s="39">
        <f t="shared" si="225"/>
        <v>0.98615190935795216</v>
      </c>
      <c r="AD226" s="42">
        <v>116.073258232236</v>
      </c>
      <c r="AE226" s="38">
        <v>75.846470588235306</v>
      </c>
      <c r="AF226" s="38">
        <v>1215.0092452830199</v>
      </c>
      <c r="AG226" s="38">
        <v>859.59333333333302</v>
      </c>
      <c r="AH226" s="30">
        <v>10.2452830188679</v>
      </c>
      <c r="AI226" s="40">
        <v>11.3333333333333</v>
      </c>
      <c r="AJ226" s="41">
        <v>15</v>
      </c>
      <c r="AK226" s="30">
        <f t="shared" si="226"/>
        <v>26.785714285714285</v>
      </c>
      <c r="AL226" s="31">
        <v>3</v>
      </c>
      <c r="AM226" s="31">
        <v>0</v>
      </c>
      <c r="AN226" s="39">
        <f t="shared" si="234"/>
        <v>100</v>
      </c>
      <c r="AO226" s="31">
        <v>13</v>
      </c>
      <c r="AP226" s="39">
        <f t="shared" si="227"/>
        <v>27.659574468085108</v>
      </c>
      <c r="AQ226" s="45">
        <v>3</v>
      </c>
      <c r="AR226" s="169">
        <v>0</v>
      </c>
      <c r="AS226" s="39">
        <f t="shared" si="235"/>
        <v>6.3829787234042552</v>
      </c>
      <c r="AT226" s="31">
        <v>2</v>
      </c>
      <c r="AU226" s="156">
        <f t="shared" si="236"/>
        <v>4.1963911036508601E-2</v>
      </c>
      <c r="AV226" s="96" t="s">
        <v>456</v>
      </c>
      <c r="AW226" s="41">
        <f t="shared" si="237"/>
        <v>13</v>
      </c>
      <c r="AX226" s="41">
        <f t="shared" si="238"/>
        <v>0</v>
      </c>
      <c r="AY226" s="30">
        <f t="shared" si="228"/>
        <v>0.27276542173730589</v>
      </c>
      <c r="AZ226" s="41">
        <v>0</v>
      </c>
      <c r="BA226" s="41">
        <v>13</v>
      </c>
      <c r="BB226" s="41">
        <v>0</v>
      </c>
      <c r="BC226" s="41">
        <v>0</v>
      </c>
      <c r="BD226" s="41">
        <v>0</v>
      </c>
      <c r="BE226" s="31">
        <v>0</v>
      </c>
      <c r="BF226" s="31">
        <f t="shared" si="229"/>
        <v>11</v>
      </c>
      <c r="BG226" s="31">
        <f t="shared" si="230"/>
        <v>0</v>
      </c>
      <c r="BH226" s="31">
        <v>0</v>
      </c>
      <c r="BI226" s="31">
        <v>11</v>
      </c>
      <c r="BJ226" s="31">
        <v>0</v>
      </c>
      <c r="BK226" s="31">
        <v>0</v>
      </c>
      <c r="BL226" s="45">
        <v>0</v>
      </c>
      <c r="BM226" s="45">
        <v>0</v>
      </c>
      <c r="BN226" s="45">
        <v>11</v>
      </c>
      <c r="BO226" s="45">
        <v>0</v>
      </c>
      <c r="BP226" s="34">
        <f t="shared" si="231"/>
        <v>0.23080151070079732</v>
      </c>
      <c r="BQ226" s="134">
        <v>1</v>
      </c>
      <c r="BR226" s="94">
        <f t="shared" si="232"/>
        <v>9.0909090909090917</v>
      </c>
      <c r="BS226" s="45">
        <f t="shared" si="192"/>
        <v>0</v>
      </c>
      <c r="BT226" s="45">
        <f t="shared" si="193"/>
        <v>8</v>
      </c>
      <c r="BU226" s="45">
        <f t="shared" si="194"/>
        <v>3</v>
      </c>
      <c r="BV226" s="45">
        <v>0</v>
      </c>
      <c r="BW226" s="45">
        <v>0</v>
      </c>
      <c r="BX226" s="45">
        <v>0</v>
      </c>
      <c r="BY226" s="45">
        <v>0</v>
      </c>
      <c r="BZ226" s="45">
        <v>8</v>
      </c>
      <c r="CA226" s="45">
        <v>3</v>
      </c>
      <c r="CB226" s="45">
        <v>0</v>
      </c>
      <c r="CC226" s="45">
        <v>0</v>
      </c>
      <c r="CD226" s="45">
        <v>0</v>
      </c>
      <c r="CE226" s="45">
        <f t="shared" si="195"/>
        <v>0</v>
      </c>
      <c r="CF226" s="45">
        <f t="shared" si="196"/>
        <v>0</v>
      </c>
      <c r="CG226" s="45">
        <f t="shared" si="197"/>
        <v>0</v>
      </c>
      <c r="CH226" s="46">
        <v>0</v>
      </c>
      <c r="CI226" s="46">
        <v>0</v>
      </c>
      <c r="CJ226" s="46">
        <v>0</v>
      </c>
      <c r="CK226" s="46">
        <v>0</v>
      </c>
      <c r="CL226" s="46">
        <v>0</v>
      </c>
      <c r="CM226" s="46">
        <v>0</v>
      </c>
      <c r="CN226" s="46">
        <v>0</v>
      </c>
      <c r="CO226" s="46">
        <v>0</v>
      </c>
      <c r="CP226" s="46">
        <v>0</v>
      </c>
      <c r="CQ226" s="45">
        <f t="shared" si="198"/>
        <v>0</v>
      </c>
      <c r="CR226" s="47">
        <f t="shared" si="199"/>
        <v>0</v>
      </c>
      <c r="CS226" s="45">
        <f t="shared" si="200"/>
        <v>0</v>
      </c>
      <c r="CT226" s="45">
        <f t="shared" si="201"/>
        <v>0</v>
      </c>
      <c r="CU226" s="45">
        <f t="shared" si="202"/>
        <v>0</v>
      </c>
      <c r="CV226" s="45">
        <f t="shared" si="203"/>
        <v>0</v>
      </c>
      <c r="CW226" s="45">
        <v>0</v>
      </c>
      <c r="CX226" s="45">
        <v>0</v>
      </c>
      <c r="CY226" s="45">
        <f t="shared" si="204"/>
        <v>0</v>
      </c>
      <c r="CZ226" s="45">
        <v>0</v>
      </c>
      <c r="DA226" s="45">
        <v>0</v>
      </c>
      <c r="DB226" s="45">
        <f t="shared" si="205"/>
        <v>0</v>
      </c>
      <c r="DC226" s="45">
        <v>0</v>
      </c>
      <c r="DD226" s="45">
        <v>0</v>
      </c>
      <c r="DE226" s="45">
        <f t="shared" si="206"/>
        <v>0</v>
      </c>
      <c r="DF226" s="45">
        <f t="shared" si="207"/>
        <v>0</v>
      </c>
      <c r="DG226" s="45">
        <f t="shared" si="208"/>
        <v>0</v>
      </c>
      <c r="DH226" s="45">
        <f t="shared" si="209"/>
        <v>0</v>
      </c>
      <c r="DI226" s="45">
        <v>0</v>
      </c>
      <c r="DJ226" s="45">
        <v>0</v>
      </c>
      <c r="DK226" s="45">
        <f t="shared" si="210"/>
        <v>0</v>
      </c>
      <c r="DL226" s="45">
        <v>0</v>
      </c>
      <c r="DM226" s="45">
        <v>0</v>
      </c>
      <c r="DN226" s="45">
        <f t="shared" si="211"/>
        <v>0</v>
      </c>
      <c r="DO226" s="45">
        <v>0</v>
      </c>
      <c r="DP226" s="45">
        <v>0</v>
      </c>
      <c r="DQ226" s="45">
        <f t="shared" si="212"/>
        <v>0</v>
      </c>
      <c r="DR226" s="45">
        <v>0</v>
      </c>
      <c r="DS226" s="45">
        <v>0</v>
      </c>
      <c r="DT226" s="45">
        <v>0</v>
      </c>
      <c r="DU226" s="45">
        <v>0</v>
      </c>
      <c r="DV226" s="48"/>
      <c r="DW226" s="48"/>
      <c r="DX226" s="45">
        <v>0</v>
      </c>
      <c r="DY226" s="45">
        <v>0</v>
      </c>
      <c r="DZ226" s="45">
        <v>0</v>
      </c>
      <c r="EA226" s="45">
        <f t="shared" si="213"/>
        <v>0</v>
      </c>
      <c r="EB226" s="106" t="s">
        <v>453</v>
      </c>
      <c r="EC226" s="45">
        <f t="shared" si="214"/>
        <v>0</v>
      </c>
      <c r="ED226" s="45">
        <f t="shared" si="215"/>
        <v>0</v>
      </c>
      <c r="EE226" s="45">
        <f t="shared" si="216"/>
        <v>0</v>
      </c>
      <c r="EF226" s="45">
        <v>0</v>
      </c>
      <c r="EG226" s="45">
        <v>0</v>
      </c>
      <c r="EH226" s="45">
        <v>0</v>
      </c>
      <c r="EI226" s="45">
        <v>0</v>
      </c>
      <c r="EJ226" s="45">
        <v>0</v>
      </c>
      <c r="EK226" s="45">
        <v>0</v>
      </c>
      <c r="EL226" s="45">
        <v>0</v>
      </c>
      <c r="EM226" s="45">
        <v>0</v>
      </c>
      <c r="EN226" s="45">
        <v>0</v>
      </c>
      <c r="EO226" s="45">
        <f t="shared" si="239"/>
        <v>0</v>
      </c>
      <c r="EP226" s="106" t="s">
        <v>453</v>
      </c>
      <c r="EQ226" s="45">
        <v>9</v>
      </c>
      <c r="ER226" s="45">
        <f t="shared" si="217"/>
        <v>4</v>
      </c>
      <c r="ES226" s="34">
        <f t="shared" si="233"/>
        <v>44.444444444444443</v>
      </c>
      <c r="ET226" s="45">
        <v>1</v>
      </c>
      <c r="EU226" s="45">
        <v>0</v>
      </c>
      <c r="EV226" s="45">
        <v>2</v>
      </c>
      <c r="EW226" s="45">
        <v>1</v>
      </c>
      <c r="EX226" s="48">
        <v>1376.7611376266614</v>
      </c>
      <c r="EY226" s="48">
        <v>481.97892151701865</v>
      </c>
      <c r="EZ226" s="48">
        <v>2688.4071626125378</v>
      </c>
      <c r="FA226" s="46">
        <v>2</v>
      </c>
    </row>
    <row r="227" spans="1:157" s="109" customFormat="1">
      <c r="A227" s="26" t="s">
        <v>182</v>
      </c>
      <c r="B227" s="26" t="s">
        <v>209</v>
      </c>
      <c r="C227" s="29" t="s">
        <v>30</v>
      </c>
      <c r="D227" s="31">
        <v>4265</v>
      </c>
      <c r="E227" s="31">
        <f t="shared" si="218"/>
        <v>235</v>
      </c>
      <c r="F227" s="33">
        <v>235</v>
      </c>
      <c r="G227" s="34">
        <f t="shared" si="219"/>
        <v>100</v>
      </c>
      <c r="H227" s="32">
        <v>0</v>
      </c>
      <c r="I227" s="30">
        <f t="shared" si="220"/>
        <v>0</v>
      </c>
      <c r="J227" s="32">
        <v>190</v>
      </c>
      <c r="K227" s="30">
        <f t="shared" si="189"/>
        <v>4.4548651817116065</v>
      </c>
      <c r="L227" s="31">
        <v>3461</v>
      </c>
      <c r="M227" s="31">
        <v>1255</v>
      </c>
      <c r="N227" s="90">
        <f t="shared" si="190"/>
        <v>29.425556858147715</v>
      </c>
      <c r="O227" s="31">
        <v>667</v>
      </c>
      <c r="P227" s="31">
        <v>375</v>
      </c>
      <c r="Q227" s="34">
        <f t="shared" si="191"/>
        <v>8.7924970691676432</v>
      </c>
      <c r="R227" s="32">
        <f t="shared" si="221"/>
        <v>144</v>
      </c>
      <c r="S227" s="32">
        <v>142</v>
      </c>
      <c r="T227" s="30">
        <f t="shared" si="222"/>
        <v>98.611111111111114</v>
      </c>
      <c r="U227" s="32">
        <v>2</v>
      </c>
      <c r="V227" s="30">
        <f t="shared" si="223"/>
        <v>1.3888888888888888</v>
      </c>
      <c r="W227" s="33">
        <v>14</v>
      </c>
      <c r="X227" s="33">
        <v>0</v>
      </c>
      <c r="Y227" s="33">
        <v>112</v>
      </c>
      <c r="Z227" s="39">
        <f t="shared" si="224"/>
        <v>2.6260257913247362</v>
      </c>
      <c r="AA227" s="33">
        <v>112</v>
      </c>
      <c r="AB227" s="31">
        <v>0</v>
      </c>
      <c r="AC227" s="39">
        <f t="shared" si="225"/>
        <v>2.6260257913247362</v>
      </c>
      <c r="AD227" s="42">
        <v>77.068265585912357</v>
      </c>
      <c r="AE227" s="38">
        <v>51.480919269222845</v>
      </c>
      <c r="AF227" s="38">
        <v>480.30830985915514</v>
      </c>
      <c r="AG227" s="38">
        <v>495.14285714285722</v>
      </c>
      <c r="AH227" s="30">
        <v>6.605633802816901</v>
      </c>
      <c r="AI227" s="40">
        <v>8.8571428571428577</v>
      </c>
      <c r="AJ227" s="41">
        <v>69</v>
      </c>
      <c r="AK227" s="30">
        <f t="shared" si="226"/>
        <v>48.591549295774648</v>
      </c>
      <c r="AL227" s="31">
        <v>18</v>
      </c>
      <c r="AM227" s="31">
        <v>0</v>
      </c>
      <c r="AN227" s="39">
        <f t="shared" si="234"/>
        <v>128.57142857142858</v>
      </c>
      <c r="AO227" s="31">
        <v>54</v>
      </c>
      <c r="AP227" s="39">
        <f t="shared" si="227"/>
        <v>48.214285714285715</v>
      </c>
      <c r="AQ227" s="45">
        <v>18</v>
      </c>
      <c r="AR227" s="169">
        <v>0</v>
      </c>
      <c r="AS227" s="39">
        <f t="shared" si="235"/>
        <v>16.071428571428573</v>
      </c>
      <c r="AT227" s="31">
        <v>2</v>
      </c>
      <c r="AU227" s="156">
        <f t="shared" si="236"/>
        <v>4.6893317702227433E-2</v>
      </c>
      <c r="AV227" s="96" t="s">
        <v>456</v>
      </c>
      <c r="AW227" s="41">
        <f t="shared" si="237"/>
        <v>20</v>
      </c>
      <c r="AX227" s="41">
        <f t="shared" si="238"/>
        <v>0</v>
      </c>
      <c r="AY227" s="30">
        <f t="shared" si="228"/>
        <v>0.46893317702227427</v>
      </c>
      <c r="AZ227" s="43">
        <v>0</v>
      </c>
      <c r="BA227" s="43">
        <v>20</v>
      </c>
      <c r="BB227" s="43">
        <v>0</v>
      </c>
      <c r="BC227" s="41">
        <v>0</v>
      </c>
      <c r="BD227" s="41">
        <v>0</v>
      </c>
      <c r="BE227" s="31">
        <v>0</v>
      </c>
      <c r="BF227" s="31">
        <f t="shared" si="229"/>
        <v>15</v>
      </c>
      <c r="BG227" s="31">
        <f t="shared" si="230"/>
        <v>0</v>
      </c>
      <c r="BH227" s="31">
        <v>0</v>
      </c>
      <c r="BI227" s="31">
        <v>15</v>
      </c>
      <c r="BJ227" s="31">
        <v>0</v>
      </c>
      <c r="BK227" s="31">
        <v>0</v>
      </c>
      <c r="BL227" s="45">
        <v>0</v>
      </c>
      <c r="BM227" s="45">
        <v>0</v>
      </c>
      <c r="BN227" s="45">
        <v>15</v>
      </c>
      <c r="BO227" s="45">
        <v>0</v>
      </c>
      <c r="BP227" s="34">
        <f t="shared" si="231"/>
        <v>0.35169988276670577</v>
      </c>
      <c r="BQ227" s="134">
        <v>2</v>
      </c>
      <c r="BR227" s="94">
        <f t="shared" si="232"/>
        <v>13.333333333333334</v>
      </c>
      <c r="BS227" s="45">
        <f t="shared" si="192"/>
        <v>0</v>
      </c>
      <c r="BT227" s="45">
        <f t="shared" si="193"/>
        <v>0</v>
      </c>
      <c r="BU227" s="45">
        <f t="shared" si="194"/>
        <v>15</v>
      </c>
      <c r="BV227" s="46">
        <v>0</v>
      </c>
      <c r="BW227" s="46">
        <v>0</v>
      </c>
      <c r="BX227" s="46">
        <v>0</v>
      </c>
      <c r="BY227" s="46">
        <v>0</v>
      </c>
      <c r="BZ227" s="46">
        <v>0</v>
      </c>
      <c r="CA227" s="46">
        <v>15</v>
      </c>
      <c r="CB227" s="46">
        <v>0</v>
      </c>
      <c r="CC227" s="46">
        <v>0</v>
      </c>
      <c r="CD227" s="46">
        <v>0</v>
      </c>
      <c r="CE227" s="45">
        <f t="shared" si="195"/>
        <v>0</v>
      </c>
      <c r="CF227" s="45">
        <f t="shared" si="196"/>
        <v>0</v>
      </c>
      <c r="CG227" s="45">
        <f t="shared" si="197"/>
        <v>0</v>
      </c>
      <c r="CH227" s="46">
        <v>0</v>
      </c>
      <c r="CI227" s="46">
        <v>0</v>
      </c>
      <c r="CJ227" s="46">
        <v>0</v>
      </c>
      <c r="CK227" s="46">
        <v>0</v>
      </c>
      <c r="CL227" s="46">
        <v>0</v>
      </c>
      <c r="CM227" s="46">
        <v>0</v>
      </c>
      <c r="CN227" s="46">
        <v>0</v>
      </c>
      <c r="CO227" s="46">
        <v>0</v>
      </c>
      <c r="CP227" s="46">
        <v>0</v>
      </c>
      <c r="CQ227" s="45">
        <f t="shared" si="198"/>
        <v>2</v>
      </c>
      <c r="CR227" s="47">
        <f t="shared" si="199"/>
        <v>4.6893317702227433E-2</v>
      </c>
      <c r="CS227" s="45">
        <f t="shared" si="200"/>
        <v>2</v>
      </c>
      <c r="CT227" s="45">
        <f t="shared" si="201"/>
        <v>0</v>
      </c>
      <c r="CU227" s="45">
        <f t="shared" si="202"/>
        <v>2</v>
      </c>
      <c r="CV227" s="45">
        <f t="shared" si="203"/>
        <v>0</v>
      </c>
      <c r="CW227" s="45">
        <v>0</v>
      </c>
      <c r="CX227" s="45">
        <v>0</v>
      </c>
      <c r="CY227" s="45">
        <f t="shared" si="204"/>
        <v>2</v>
      </c>
      <c r="CZ227" s="45">
        <v>0</v>
      </c>
      <c r="DA227" s="45">
        <v>2</v>
      </c>
      <c r="DB227" s="45">
        <f t="shared" si="205"/>
        <v>0</v>
      </c>
      <c r="DC227" s="45">
        <v>0</v>
      </c>
      <c r="DD227" s="45">
        <v>0</v>
      </c>
      <c r="DE227" s="45">
        <f t="shared" si="206"/>
        <v>0</v>
      </c>
      <c r="DF227" s="45">
        <f t="shared" si="207"/>
        <v>0</v>
      </c>
      <c r="DG227" s="45">
        <f t="shared" si="208"/>
        <v>0</v>
      </c>
      <c r="DH227" s="45">
        <f t="shared" si="209"/>
        <v>0</v>
      </c>
      <c r="DI227" s="45">
        <v>0</v>
      </c>
      <c r="DJ227" s="45">
        <v>0</v>
      </c>
      <c r="DK227" s="45">
        <f t="shared" si="210"/>
        <v>0</v>
      </c>
      <c r="DL227" s="45">
        <v>0</v>
      </c>
      <c r="DM227" s="45">
        <v>0</v>
      </c>
      <c r="DN227" s="45">
        <f t="shared" si="211"/>
        <v>0</v>
      </c>
      <c r="DO227" s="45">
        <v>0</v>
      </c>
      <c r="DP227" s="45">
        <v>0</v>
      </c>
      <c r="DQ227" s="45">
        <f t="shared" si="212"/>
        <v>0</v>
      </c>
      <c r="DR227" s="45">
        <v>0</v>
      </c>
      <c r="DS227" s="45">
        <v>0</v>
      </c>
      <c r="DT227" s="45">
        <v>0</v>
      </c>
      <c r="DU227" s="45">
        <v>0</v>
      </c>
      <c r="DV227" s="48">
        <v>4124.87</v>
      </c>
      <c r="DW227" s="48"/>
      <c r="DX227" s="45">
        <v>7</v>
      </c>
      <c r="DY227" s="45">
        <v>0</v>
      </c>
      <c r="DZ227" s="45">
        <v>0</v>
      </c>
      <c r="EA227" s="45">
        <f t="shared" si="213"/>
        <v>2</v>
      </c>
      <c r="EB227" s="47">
        <f t="shared" si="240"/>
        <v>100</v>
      </c>
      <c r="EC227" s="45">
        <f t="shared" si="214"/>
        <v>1</v>
      </c>
      <c r="ED227" s="45">
        <f t="shared" si="215"/>
        <v>1</v>
      </c>
      <c r="EE227" s="45">
        <f t="shared" si="216"/>
        <v>0</v>
      </c>
      <c r="EF227" s="45">
        <v>1</v>
      </c>
      <c r="EG227" s="45">
        <v>1</v>
      </c>
      <c r="EH227" s="45">
        <v>0</v>
      </c>
      <c r="EI227" s="45">
        <v>0</v>
      </c>
      <c r="EJ227" s="45">
        <v>0</v>
      </c>
      <c r="EK227" s="45">
        <v>0</v>
      </c>
      <c r="EL227" s="45">
        <v>0</v>
      </c>
      <c r="EM227" s="45">
        <v>0</v>
      </c>
      <c r="EN227" s="45">
        <v>0</v>
      </c>
      <c r="EO227" s="45">
        <f t="shared" si="239"/>
        <v>0</v>
      </c>
      <c r="EP227" s="47">
        <f t="shared" si="241"/>
        <v>0</v>
      </c>
      <c r="EQ227" s="45">
        <v>2</v>
      </c>
      <c r="ER227" s="45">
        <f t="shared" si="217"/>
        <v>2</v>
      </c>
      <c r="ES227" s="34">
        <f t="shared" si="233"/>
        <v>100</v>
      </c>
      <c r="ET227" s="45">
        <v>1</v>
      </c>
      <c r="EU227" s="45">
        <v>0</v>
      </c>
      <c r="EV227" s="45">
        <v>0</v>
      </c>
      <c r="EW227" s="45">
        <v>1</v>
      </c>
      <c r="EX227" s="48">
        <v>3048</v>
      </c>
      <c r="EY227" s="48">
        <v>1067</v>
      </c>
      <c r="EZ227" s="48">
        <v>5029</v>
      </c>
      <c r="FA227" s="46">
        <v>0</v>
      </c>
    </row>
    <row r="228" spans="1:157" s="109" customFormat="1">
      <c r="A228" s="91" t="s">
        <v>330</v>
      </c>
      <c r="B228" s="91" t="s">
        <v>390</v>
      </c>
      <c r="C228" s="92" t="s">
        <v>31</v>
      </c>
      <c r="D228" s="93">
        <v>2778</v>
      </c>
      <c r="E228" s="93">
        <f t="shared" si="218"/>
        <v>55</v>
      </c>
      <c r="F228" s="93">
        <v>53</v>
      </c>
      <c r="G228" s="94">
        <f t="shared" si="219"/>
        <v>96.36363636363636</v>
      </c>
      <c r="H228" s="95">
        <v>2</v>
      </c>
      <c r="I228" s="96">
        <f t="shared" si="220"/>
        <v>3.6363636363636362</v>
      </c>
      <c r="J228" s="97">
        <v>49</v>
      </c>
      <c r="K228" s="96">
        <f t="shared" si="189"/>
        <v>1.7638588912886968</v>
      </c>
      <c r="L228" s="93">
        <v>1126</v>
      </c>
      <c r="M228" s="93">
        <v>614</v>
      </c>
      <c r="N228" s="98">
        <f t="shared" si="190"/>
        <v>22.102231821454282</v>
      </c>
      <c r="O228" s="93">
        <v>419</v>
      </c>
      <c r="P228" s="93">
        <v>222</v>
      </c>
      <c r="Q228" s="94">
        <f t="shared" si="191"/>
        <v>7.9913606911447079</v>
      </c>
      <c r="R228" s="97">
        <f t="shared" si="221"/>
        <v>38</v>
      </c>
      <c r="S228" s="97">
        <v>37</v>
      </c>
      <c r="T228" s="96">
        <f t="shared" si="222"/>
        <v>97.368421052631575</v>
      </c>
      <c r="U228" s="95">
        <v>1</v>
      </c>
      <c r="V228" s="96">
        <f t="shared" si="223"/>
        <v>2.6315789473684208</v>
      </c>
      <c r="W228" s="93">
        <v>6</v>
      </c>
      <c r="X228" s="93">
        <v>0</v>
      </c>
      <c r="Y228" s="93">
        <v>31</v>
      </c>
      <c r="Z228" s="99">
        <f t="shared" si="224"/>
        <v>1.1159107271418287</v>
      </c>
      <c r="AA228" s="93">
        <v>31</v>
      </c>
      <c r="AB228" s="31">
        <v>0</v>
      </c>
      <c r="AC228" s="99">
        <f t="shared" si="225"/>
        <v>1.1159107271418287</v>
      </c>
      <c r="AD228" s="100">
        <v>94.785051320410702</v>
      </c>
      <c r="AE228" s="101">
        <v>75.306002983802202</v>
      </c>
      <c r="AF228" s="101">
        <v>442.42648648648702</v>
      </c>
      <c r="AG228" s="101">
        <v>679.03499999999997</v>
      </c>
      <c r="AH228" s="96">
        <v>5</v>
      </c>
      <c r="AI228" s="102">
        <v>10</v>
      </c>
      <c r="AJ228" s="97">
        <v>8</v>
      </c>
      <c r="AK228" s="96">
        <f t="shared" si="226"/>
        <v>21.621621621621621</v>
      </c>
      <c r="AL228" s="93">
        <v>4</v>
      </c>
      <c r="AM228" s="93">
        <v>0</v>
      </c>
      <c r="AN228" s="39">
        <f t="shared" si="234"/>
        <v>66.666666666666657</v>
      </c>
      <c r="AO228" s="93">
        <v>8</v>
      </c>
      <c r="AP228" s="99">
        <f t="shared" si="227"/>
        <v>25.806451612903224</v>
      </c>
      <c r="AQ228" s="45">
        <v>4</v>
      </c>
      <c r="AR228" s="170">
        <v>0</v>
      </c>
      <c r="AS228" s="99">
        <f t="shared" si="235"/>
        <v>12.903225806451612</v>
      </c>
      <c r="AT228" s="93">
        <v>7</v>
      </c>
      <c r="AU228" s="162">
        <f t="shared" si="236"/>
        <v>0.25197984161267095</v>
      </c>
      <c r="AV228" s="96" t="s">
        <v>456</v>
      </c>
      <c r="AW228" s="97">
        <f t="shared" si="237"/>
        <v>0</v>
      </c>
      <c r="AX228" s="97">
        <f t="shared" si="238"/>
        <v>0</v>
      </c>
      <c r="AY228" s="96">
        <f t="shared" si="228"/>
        <v>0</v>
      </c>
      <c r="AZ228" s="97">
        <v>0</v>
      </c>
      <c r="BA228" s="97">
        <v>0</v>
      </c>
      <c r="BB228" s="97">
        <v>0</v>
      </c>
      <c r="BC228" s="97">
        <v>0</v>
      </c>
      <c r="BD228" s="97">
        <v>0</v>
      </c>
      <c r="BE228" s="93">
        <v>0</v>
      </c>
      <c r="BF228" s="93">
        <f t="shared" si="229"/>
        <v>1</v>
      </c>
      <c r="BG228" s="93">
        <f t="shared" si="230"/>
        <v>0</v>
      </c>
      <c r="BH228" s="93">
        <v>0</v>
      </c>
      <c r="BI228" s="93">
        <v>1</v>
      </c>
      <c r="BJ228" s="93">
        <v>0</v>
      </c>
      <c r="BK228" s="93">
        <v>0</v>
      </c>
      <c r="BL228" s="103">
        <v>0</v>
      </c>
      <c r="BM228" s="103">
        <v>0</v>
      </c>
      <c r="BN228" s="103">
        <v>1</v>
      </c>
      <c r="BO228" s="103">
        <v>0</v>
      </c>
      <c r="BP228" s="94">
        <f t="shared" si="231"/>
        <v>3.5997120230381568E-2</v>
      </c>
      <c r="BQ228" s="140">
        <v>0</v>
      </c>
      <c r="BR228" s="94">
        <f t="shared" si="232"/>
        <v>0</v>
      </c>
      <c r="BS228" s="103">
        <f t="shared" si="192"/>
        <v>0</v>
      </c>
      <c r="BT228" s="103">
        <f t="shared" si="193"/>
        <v>1</v>
      </c>
      <c r="BU228" s="103">
        <f t="shared" si="194"/>
        <v>0</v>
      </c>
      <c r="BV228" s="103">
        <v>0</v>
      </c>
      <c r="BW228" s="103">
        <v>0</v>
      </c>
      <c r="BX228" s="103">
        <v>0</v>
      </c>
      <c r="BY228" s="103">
        <v>0</v>
      </c>
      <c r="BZ228" s="103">
        <v>1</v>
      </c>
      <c r="CA228" s="103">
        <v>0</v>
      </c>
      <c r="CB228" s="103">
        <v>0</v>
      </c>
      <c r="CC228" s="103">
        <v>0</v>
      </c>
      <c r="CD228" s="103">
        <v>0</v>
      </c>
      <c r="CE228" s="103">
        <f t="shared" si="195"/>
        <v>0</v>
      </c>
      <c r="CF228" s="103">
        <f t="shared" si="196"/>
        <v>0</v>
      </c>
      <c r="CG228" s="103">
        <f t="shared" si="197"/>
        <v>0</v>
      </c>
      <c r="CH228" s="91">
        <v>0</v>
      </c>
      <c r="CI228" s="91">
        <v>0</v>
      </c>
      <c r="CJ228" s="91">
        <v>0</v>
      </c>
      <c r="CK228" s="91">
        <v>0</v>
      </c>
      <c r="CL228" s="91">
        <v>0</v>
      </c>
      <c r="CM228" s="91">
        <v>0</v>
      </c>
      <c r="CN228" s="91">
        <v>0</v>
      </c>
      <c r="CO228" s="91">
        <v>0</v>
      </c>
      <c r="CP228" s="91">
        <v>0</v>
      </c>
      <c r="CQ228" s="103">
        <f t="shared" si="198"/>
        <v>0</v>
      </c>
      <c r="CR228" s="104">
        <f t="shared" si="199"/>
        <v>0</v>
      </c>
      <c r="CS228" s="103">
        <f t="shared" si="200"/>
        <v>0</v>
      </c>
      <c r="CT228" s="103">
        <f t="shared" si="201"/>
        <v>0</v>
      </c>
      <c r="CU228" s="103">
        <f t="shared" si="202"/>
        <v>0</v>
      </c>
      <c r="CV228" s="103">
        <f t="shared" si="203"/>
        <v>0</v>
      </c>
      <c r="CW228" s="103">
        <v>0</v>
      </c>
      <c r="CX228" s="103">
        <v>0</v>
      </c>
      <c r="CY228" s="103">
        <f t="shared" si="204"/>
        <v>0</v>
      </c>
      <c r="CZ228" s="103">
        <v>0</v>
      </c>
      <c r="DA228" s="103">
        <v>0</v>
      </c>
      <c r="DB228" s="103">
        <f t="shared" si="205"/>
        <v>0</v>
      </c>
      <c r="DC228" s="103">
        <v>0</v>
      </c>
      <c r="DD228" s="103">
        <v>0</v>
      </c>
      <c r="DE228" s="103">
        <f t="shared" si="206"/>
        <v>0</v>
      </c>
      <c r="DF228" s="103">
        <f t="shared" si="207"/>
        <v>0</v>
      </c>
      <c r="DG228" s="103">
        <f t="shared" si="208"/>
        <v>0</v>
      </c>
      <c r="DH228" s="103">
        <f t="shared" si="209"/>
        <v>0</v>
      </c>
      <c r="DI228" s="103">
        <v>0</v>
      </c>
      <c r="DJ228" s="103">
        <v>0</v>
      </c>
      <c r="DK228" s="103">
        <f t="shared" si="210"/>
        <v>0</v>
      </c>
      <c r="DL228" s="103">
        <v>0</v>
      </c>
      <c r="DM228" s="103">
        <v>0</v>
      </c>
      <c r="DN228" s="103">
        <f t="shared" si="211"/>
        <v>0</v>
      </c>
      <c r="DO228" s="103">
        <v>0</v>
      </c>
      <c r="DP228" s="103">
        <v>0</v>
      </c>
      <c r="DQ228" s="103">
        <f t="shared" si="212"/>
        <v>0</v>
      </c>
      <c r="DR228" s="103">
        <v>0</v>
      </c>
      <c r="DS228" s="103">
        <v>0</v>
      </c>
      <c r="DT228" s="103">
        <v>0</v>
      </c>
      <c r="DU228" s="103">
        <v>0</v>
      </c>
      <c r="DV228" s="105">
        <v>540.21</v>
      </c>
      <c r="DW228" s="105"/>
      <c r="DX228" s="103">
        <v>4</v>
      </c>
      <c r="DY228" s="103">
        <v>0</v>
      </c>
      <c r="DZ228" s="103">
        <v>0</v>
      </c>
      <c r="EA228" s="103">
        <f t="shared" si="213"/>
        <v>0</v>
      </c>
      <c r="EB228" s="104" t="s">
        <v>453</v>
      </c>
      <c r="EC228" s="103">
        <f t="shared" si="214"/>
        <v>0</v>
      </c>
      <c r="ED228" s="103">
        <f t="shared" si="215"/>
        <v>0</v>
      </c>
      <c r="EE228" s="103">
        <f t="shared" si="216"/>
        <v>0</v>
      </c>
      <c r="EF228" s="103">
        <v>0</v>
      </c>
      <c r="EG228" s="103">
        <v>0</v>
      </c>
      <c r="EH228" s="103">
        <v>0</v>
      </c>
      <c r="EI228" s="103">
        <v>0</v>
      </c>
      <c r="EJ228" s="103">
        <v>0</v>
      </c>
      <c r="EK228" s="103">
        <v>0</v>
      </c>
      <c r="EL228" s="103">
        <v>0</v>
      </c>
      <c r="EM228" s="103">
        <v>0</v>
      </c>
      <c r="EN228" s="103">
        <v>0</v>
      </c>
      <c r="EO228" s="103">
        <f t="shared" si="239"/>
        <v>0</v>
      </c>
      <c r="EP228" s="104" t="s">
        <v>453</v>
      </c>
      <c r="EQ228" s="103">
        <v>0</v>
      </c>
      <c r="ER228" s="103">
        <f t="shared" si="217"/>
        <v>0</v>
      </c>
      <c r="ES228" s="94" t="s">
        <v>453</v>
      </c>
      <c r="ET228" s="103">
        <v>0</v>
      </c>
      <c r="EU228" s="103">
        <v>0</v>
      </c>
      <c r="EV228" s="103">
        <v>0</v>
      </c>
      <c r="EW228" s="103">
        <v>0</v>
      </c>
      <c r="EX228" s="105"/>
      <c r="EY228" s="105"/>
      <c r="EZ228" s="105"/>
      <c r="FA228" s="91">
        <v>0</v>
      </c>
    </row>
    <row r="229" spans="1:157" s="109" customFormat="1">
      <c r="A229" s="46" t="s">
        <v>26</v>
      </c>
      <c r="B229" s="26" t="s">
        <v>29</v>
      </c>
      <c r="C229" s="29" t="s">
        <v>19</v>
      </c>
      <c r="D229" s="31">
        <v>9012</v>
      </c>
      <c r="E229" s="31">
        <f t="shared" si="218"/>
        <v>80</v>
      </c>
      <c r="F229" s="31">
        <v>80</v>
      </c>
      <c r="G229" s="34">
        <f t="shared" si="219"/>
        <v>100</v>
      </c>
      <c r="H229" s="41">
        <v>0</v>
      </c>
      <c r="I229" s="30">
        <f t="shared" si="220"/>
        <v>0</v>
      </c>
      <c r="J229" s="41">
        <v>80</v>
      </c>
      <c r="K229" s="30">
        <f t="shared" si="189"/>
        <v>0.88770528184642705</v>
      </c>
      <c r="L229" s="31">
        <v>1096</v>
      </c>
      <c r="M229" s="31">
        <v>937</v>
      </c>
      <c r="N229" s="90">
        <f t="shared" si="190"/>
        <v>10.397248113626276</v>
      </c>
      <c r="O229" s="31">
        <v>336</v>
      </c>
      <c r="P229" s="31">
        <v>293</v>
      </c>
      <c r="Q229" s="34">
        <f t="shared" si="191"/>
        <v>3.2512205947625392</v>
      </c>
      <c r="R229" s="41">
        <f t="shared" si="221"/>
        <v>126</v>
      </c>
      <c r="S229" s="41">
        <v>126</v>
      </c>
      <c r="T229" s="30">
        <f t="shared" si="222"/>
        <v>100</v>
      </c>
      <c r="U229" s="41">
        <v>0</v>
      </c>
      <c r="V229" s="30">
        <f t="shared" si="223"/>
        <v>0</v>
      </c>
      <c r="W229" s="31">
        <v>18</v>
      </c>
      <c r="X229" s="31">
        <v>0</v>
      </c>
      <c r="Y229" s="31">
        <v>120</v>
      </c>
      <c r="Z229" s="39">
        <f t="shared" si="224"/>
        <v>1.3315579227696404</v>
      </c>
      <c r="AA229" s="31">
        <v>120</v>
      </c>
      <c r="AB229" s="31">
        <v>0</v>
      </c>
      <c r="AC229" s="39">
        <f t="shared" si="225"/>
        <v>1.3315579227696404</v>
      </c>
      <c r="AD229" s="42">
        <v>98.234443999999996</v>
      </c>
      <c r="AE229" s="38">
        <v>98.784999999999997</v>
      </c>
      <c r="AF229" s="38">
        <v>533.79349200000001</v>
      </c>
      <c r="AG229" s="38">
        <v>617.15111100000001</v>
      </c>
      <c r="AH229" s="30">
        <v>6</v>
      </c>
      <c r="AI229" s="40">
        <v>13</v>
      </c>
      <c r="AJ229" s="41">
        <v>68</v>
      </c>
      <c r="AK229" s="30">
        <f t="shared" si="226"/>
        <v>53.968253968253968</v>
      </c>
      <c r="AL229" s="31">
        <v>8</v>
      </c>
      <c r="AM229" s="31">
        <v>0</v>
      </c>
      <c r="AN229" s="39">
        <f t="shared" si="234"/>
        <v>44.444444444444443</v>
      </c>
      <c r="AO229" s="31">
        <v>67</v>
      </c>
      <c r="AP229" s="39">
        <f t="shared" si="227"/>
        <v>55.833333333333336</v>
      </c>
      <c r="AQ229" s="45">
        <v>8</v>
      </c>
      <c r="AR229" s="169">
        <v>0</v>
      </c>
      <c r="AS229" s="39">
        <f t="shared" si="235"/>
        <v>6.666666666666667</v>
      </c>
      <c r="AT229" s="31">
        <v>0</v>
      </c>
      <c r="AU229" s="156">
        <f t="shared" si="236"/>
        <v>0</v>
      </c>
      <c r="AV229" s="96" t="s">
        <v>456</v>
      </c>
      <c r="AW229" s="41">
        <f t="shared" si="237"/>
        <v>128</v>
      </c>
      <c r="AX229" s="41">
        <f t="shared" si="238"/>
        <v>0</v>
      </c>
      <c r="AY229" s="30">
        <f t="shared" si="228"/>
        <v>1.4203284509542831</v>
      </c>
      <c r="AZ229" s="41">
        <v>0</v>
      </c>
      <c r="BA229" s="41">
        <v>128</v>
      </c>
      <c r="BB229" s="41">
        <v>0</v>
      </c>
      <c r="BC229" s="41">
        <v>0</v>
      </c>
      <c r="BD229" s="41">
        <v>0</v>
      </c>
      <c r="BE229" s="31">
        <v>0</v>
      </c>
      <c r="BF229" s="31">
        <f t="shared" si="229"/>
        <v>128</v>
      </c>
      <c r="BG229" s="31">
        <f t="shared" si="230"/>
        <v>0</v>
      </c>
      <c r="BH229" s="31">
        <v>0</v>
      </c>
      <c r="BI229" s="31">
        <v>128</v>
      </c>
      <c r="BJ229" s="31">
        <v>0</v>
      </c>
      <c r="BK229" s="31">
        <v>0</v>
      </c>
      <c r="BL229" s="45">
        <v>0</v>
      </c>
      <c r="BM229" s="45">
        <v>0</v>
      </c>
      <c r="BN229" s="45">
        <v>101</v>
      </c>
      <c r="BO229" s="45">
        <v>0</v>
      </c>
      <c r="BP229" s="34">
        <f t="shared" si="231"/>
        <v>1.1207279183311141</v>
      </c>
      <c r="BQ229" s="134">
        <v>0</v>
      </c>
      <c r="BR229" s="94">
        <f t="shared" si="232"/>
        <v>0</v>
      </c>
      <c r="BS229" s="45">
        <f t="shared" si="192"/>
        <v>0</v>
      </c>
      <c r="BT229" s="45">
        <f t="shared" si="193"/>
        <v>92</v>
      </c>
      <c r="BU229" s="45">
        <f t="shared" si="194"/>
        <v>36</v>
      </c>
      <c r="BV229" s="45">
        <v>0</v>
      </c>
      <c r="BW229" s="45">
        <v>0</v>
      </c>
      <c r="BX229" s="45">
        <v>0</v>
      </c>
      <c r="BY229" s="45">
        <v>0</v>
      </c>
      <c r="BZ229" s="45">
        <v>92</v>
      </c>
      <c r="CA229" s="45">
        <v>36</v>
      </c>
      <c r="CB229" s="45">
        <v>0</v>
      </c>
      <c r="CC229" s="45">
        <v>0</v>
      </c>
      <c r="CD229" s="45">
        <v>0</v>
      </c>
      <c r="CE229" s="45">
        <f t="shared" si="195"/>
        <v>0</v>
      </c>
      <c r="CF229" s="45">
        <f t="shared" si="196"/>
        <v>0</v>
      </c>
      <c r="CG229" s="45">
        <f t="shared" si="197"/>
        <v>0</v>
      </c>
      <c r="CH229" s="45">
        <v>0</v>
      </c>
      <c r="CI229" s="45">
        <v>0</v>
      </c>
      <c r="CJ229" s="45">
        <v>0</v>
      </c>
      <c r="CK229" s="45">
        <v>0</v>
      </c>
      <c r="CL229" s="45">
        <v>0</v>
      </c>
      <c r="CM229" s="45">
        <v>0</v>
      </c>
      <c r="CN229" s="45">
        <v>0</v>
      </c>
      <c r="CO229" s="45">
        <v>0</v>
      </c>
      <c r="CP229" s="45">
        <v>0</v>
      </c>
      <c r="CQ229" s="45">
        <f t="shared" si="198"/>
        <v>38</v>
      </c>
      <c r="CR229" s="47">
        <f t="shared" si="199"/>
        <v>0.42166000887705285</v>
      </c>
      <c r="CS229" s="45">
        <f t="shared" si="200"/>
        <v>13</v>
      </c>
      <c r="CT229" s="45">
        <f t="shared" si="201"/>
        <v>0</v>
      </c>
      <c r="CU229" s="45">
        <f t="shared" si="202"/>
        <v>13</v>
      </c>
      <c r="CV229" s="45">
        <f t="shared" si="203"/>
        <v>0</v>
      </c>
      <c r="CW229" s="45">
        <v>0</v>
      </c>
      <c r="CX229" s="45">
        <v>0</v>
      </c>
      <c r="CY229" s="45">
        <f t="shared" si="204"/>
        <v>13</v>
      </c>
      <c r="CZ229" s="45">
        <v>0</v>
      </c>
      <c r="DA229" s="45">
        <v>13</v>
      </c>
      <c r="DB229" s="45">
        <f t="shared" si="205"/>
        <v>0</v>
      </c>
      <c r="DC229" s="45">
        <v>0</v>
      </c>
      <c r="DD229" s="45">
        <v>0</v>
      </c>
      <c r="DE229" s="45">
        <f t="shared" si="206"/>
        <v>0</v>
      </c>
      <c r="DF229" s="45">
        <f t="shared" si="207"/>
        <v>0</v>
      </c>
      <c r="DG229" s="45">
        <f t="shared" si="208"/>
        <v>0</v>
      </c>
      <c r="DH229" s="45">
        <f t="shared" si="209"/>
        <v>0</v>
      </c>
      <c r="DI229" s="45">
        <v>0</v>
      </c>
      <c r="DJ229" s="45">
        <v>0</v>
      </c>
      <c r="DK229" s="45">
        <f t="shared" si="210"/>
        <v>0</v>
      </c>
      <c r="DL229" s="45">
        <v>0</v>
      </c>
      <c r="DM229" s="45">
        <v>0</v>
      </c>
      <c r="DN229" s="45">
        <f t="shared" si="211"/>
        <v>0</v>
      </c>
      <c r="DO229" s="45">
        <v>0</v>
      </c>
      <c r="DP229" s="45">
        <v>0</v>
      </c>
      <c r="DQ229" s="45">
        <f t="shared" si="212"/>
        <v>25</v>
      </c>
      <c r="DR229" s="45">
        <v>0</v>
      </c>
      <c r="DS229" s="45">
        <v>0</v>
      </c>
      <c r="DT229" s="45">
        <v>25</v>
      </c>
      <c r="DU229" s="45">
        <v>0</v>
      </c>
      <c r="DV229" s="48">
        <v>543.78307600000005</v>
      </c>
      <c r="DW229" s="48">
        <v>257.06</v>
      </c>
      <c r="DX229" s="45">
        <v>27</v>
      </c>
      <c r="DY229" s="45">
        <v>0</v>
      </c>
      <c r="DZ229" s="45">
        <v>23</v>
      </c>
      <c r="EA229" s="45">
        <f t="shared" si="213"/>
        <v>29</v>
      </c>
      <c r="EB229" s="47">
        <f t="shared" si="240"/>
        <v>76.31578947368422</v>
      </c>
      <c r="EC229" s="45">
        <f t="shared" si="214"/>
        <v>14</v>
      </c>
      <c r="ED229" s="45">
        <f t="shared" si="215"/>
        <v>9</v>
      </c>
      <c r="EE229" s="45">
        <f t="shared" si="216"/>
        <v>6</v>
      </c>
      <c r="EF229" s="45">
        <v>7</v>
      </c>
      <c r="EG229" s="45">
        <v>1</v>
      </c>
      <c r="EH229" s="45">
        <v>1</v>
      </c>
      <c r="EI229" s="45">
        <v>0</v>
      </c>
      <c r="EJ229" s="45">
        <v>0</v>
      </c>
      <c r="EK229" s="45">
        <v>0</v>
      </c>
      <c r="EL229" s="45">
        <v>7</v>
      </c>
      <c r="EM229" s="45">
        <v>8</v>
      </c>
      <c r="EN229" s="45">
        <v>5</v>
      </c>
      <c r="EO229" s="45">
        <f t="shared" si="239"/>
        <v>9</v>
      </c>
      <c r="EP229" s="47">
        <f t="shared" si="241"/>
        <v>23.684210526315788</v>
      </c>
      <c r="EQ229" s="45">
        <v>8</v>
      </c>
      <c r="ER229" s="45">
        <f t="shared" si="217"/>
        <v>3</v>
      </c>
      <c r="ES229" s="34">
        <f t="shared" si="233"/>
        <v>37.5</v>
      </c>
      <c r="ET229" s="45">
        <v>1</v>
      </c>
      <c r="EU229" s="45">
        <v>0</v>
      </c>
      <c r="EV229" s="45">
        <v>2</v>
      </c>
      <c r="EW229" s="45">
        <v>0</v>
      </c>
      <c r="EX229" s="48">
        <v>507.29</v>
      </c>
      <c r="EY229" s="48">
        <v>302.07</v>
      </c>
      <c r="EZ229" s="48">
        <v>683.7</v>
      </c>
      <c r="FA229" s="46">
        <v>0</v>
      </c>
    </row>
    <row r="230" spans="1:157" s="109" customFormat="1">
      <c r="A230" s="26" t="s">
        <v>183</v>
      </c>
      <c r="B230" s="26" t="s">
        <v>209</v>
      </c>
      <c r="C230" s="29" t="s">
        <v>30</v>
      </c>
      <c r="D230" s="31">
        <v>9637</v>
      </c>
      <c r="E230" s="31">
        <f t="shared" si="218"/>
        <v>321</v>
      </c>
      <c r="F230" s="33">
        <v>320</v>
      </c>
      <c r="G230" s="34">
        <f t="shared" si="219"/>
        <v>99.688473520249218</v>
      </c>
      <c r="H230" s="32">
        <v>1</v>
      </c>
      <c r="I230" s="30">
        <f t="shared" si="220"/>
        <v>0.3115264797507788</v>
      </c>
      <c r="J230" s="32">
        <v>252</v>
      </c>
      <c r="K230" s="30">
        <f t="shared" si="189"/>
        <v>2.614921656117049</v>
      </c>
      <c r="L230" s="31">
        <v>5064</v>
      </c>
      <c r="M230" s="31">
        <v>2023</v>
      </c>
      <c r="N230" s="90">
        <f t="shared" si="190"/>
        <v>20.99200996160631</v>
      </c>
      <c r="O230" s="31">
        <v>878</v>
      </c>
      <c r="P230" s="31">
        <v>509</v>
      </c>
      <c r="Q230" s="34">
        <f t="shared" si="191"/>
        <v>5.2817266784268968</v>
      </c>
      <c r="R230" s="32">
        <f t="shared" si="221"/>
        <v>227</v>
      </c>
      <c r="S230" s="32">
        <v>227</v>
      </c>
      <c r="T230" s="30">
        <f t="shared" si="222"/>
        <v>100</v>
      </c>
      <c r="U230" s="32">
        <v>0</v>
      </c>
      <c r="V230" s="30">
        <f t="shared" si="223"/>
        <v>0</v>
      </c>
      <c r="W230" s="33">
        <v>41</v>
      </c>
      <c r="X230" s="33">
        <v>0</v>
      </c>
      <c r="Y230" s="33">
        <v>155</v>
      </c>
      <c r="Z230" s="39">
        <f t="shared" si="224"/>
        <v>1.6083843519767562</v>
      </c>
      <c r="AA230" s="33">
        <v>155</v>
      </c>
      <c r="AB230" s="31">
        <v>0</v>
      </c>
      <c r="AC230" s="39">
        <f t="shared" si="225"/>
        <v>1.6083843519767562</v>
      </c>
      <c r="AD230" s="42">
        <v>78.680581184142326</v>
      </c>
      <c r="AE230" s="38">
        <v>76.1830387513495</v>
      </c>
      <c r="AF230" s="38">
        <v>346.56295154185034</v>
      </c>
      <c r="AG230" s="38">
        <v>379.98048780487812</v>
      </c>
      <c r="AH230" s="30">
        <v>5.5726872246696031</v>
      </c>
      <c r="AI230" s="40">
        <v>6.1463414634146343</v>
      </c>
      <c r="AJ230" s="41">
        <v>100</v>
      </c>
      <c r="AK230" s="30">
        <f t="shared" si="226"/>
        <v>44.052863436123346</v>
      </c>
      <c r="AL230" s="31">
        <v>23</v>
      </c>
      <c r="AM230" s="31">
        <v>0</v>
      </c>
      <c r="AN230" s="39">
        <f t="shared" si="234"/>
        <v>56.09756097560976</v>
      </c>
      <c r="AO230" s="31">
        <v>76</v>
      </c>
      <c r="AP230" s="39">
        <f t="shared" si="227"/>
        <v>49.032258064516128</v>
      </c>
      <c r="AQ230" s="45">
        <v>23</v>
      </c>
      <c r="AR230" s="169">
        <v>0</v>
      </c>
      <c r="AS230" s="39">
        <f t="shared" si="235"/>
        <v>14.838709677419354</v>
      </c>
      <c r="AT230" s="31">
        <v>4</v>
      </c>
      <c r="AU230" s="156">
        <f t="shared" si="236"/>
        <v>4.1506692954238873E-2</v>
      </c>
      <c r="AV230" s="96" t="s">
        <v>456</v>
      </c>
      <c r="AW230" s="41">
        <f t="shared" si="237"/>
        <v>54</v>
      </c>
      <c r="AX230" s="41">
        <f t="shared" si="238"/>
        <v>0</v>
      </c>
      <c r="AY230" s="30">
        <f t="shared" si="228"/>
        <v>0.56034035488222478</v>
      </c>
      <c r="AZ230" s="43">
        <v>0</v>
      </c>
      <c r="BA230" s="43">
        <v>54</v>
      </c>
      <c r="BB230" s="43">
        <v>0</v>
      </c>
      <c r="BC230" s="41">
        <v>0</v>
      </c>
      <c r="BD230" s="41">
        <v>0</v>
      </c>
      <c r="BE230" s="31">
        <v>0</v>
      </c>
      <c r="BF230" s="31">
        <f t="shared" si="229"/>
        <v>32</v>
      </c>
      <c r="BG230" s="31">
        <f t="shared" si="230"/>
        <v>0</v>
      </c>
      <c r="BH230" s="31">
        <v>0</v>
      </c>
      <c r="BI230" s="31">
        <v>32</v>
      </c>
      <c r="BJ230" s="31">
        <v>0</v>
      </c>
      <c r="BK230" s="31">
        <v>0</v>
      </c>
      <c r="BL230" s="45">
        <v>0</v>
      </c>
      <c r="BM230" s="45">
        <v>0</v>
      </c>
      <c r="BN230" s="45">
        <v>32</v>
      </c>
      <c r="BO230" s="45">
        <v>0</v>
      </c>
      <c r="BP230" s="34">
        <f t="shared" si="231"/>
        <v>0.33205354363391099</v>
      </c>
      <c r="BQ230" s="134">
        <v>3</v>
      </c>
      <c r="BR230" s="94">
        <f t="shared" si="232"/>
        <v>9.375</v>
      </c>
      <c r="BS230" s="45">
        <f t="shared" si="192"/>
        <v>2</v>
      </c>
      <c r="BT230" s="45">
        <f t="shared" si="193"/>
        <v>13</v>
      </c>
      <c r="BU230" s="45">
        <f t="shared" si="194"/>
        <v>17</v>
      </c>
      <c r="BV230" s="46">
        <v>0</v>
      </c>
      <c r="BW230" s="46">
        <v>0</v>
      </c>
      <c r="BX230" s="46">
        <v>0</v>
      </c>
      <c r="BY230" s="46">
        <v>2</v>
      </c>
      <c r="BZ230" s="46">
        <v>13</v>
      </c>
      <c r="CA230" s="46">
        <v>17</v>
      </c>
      <c r="CB230" s="46">
        <v>0</v>
      </c>
      <c r="CC230" s="46">
        <v>0</v>
      </c>
      <c r="CD230" s="46">
        <v>0</v>
      </c>
      <c r="CE230" s="45">
        <f t="shared" si="195"/>
        <v>0</v>
      </c>
      <c r="CF230" s="45">
        <f t="shared" si="196"/>
        <v>0</v>
      </c>
      <c r="CG230" s="45">
        <f t="shared" si="197"/>
        <v>0</v>
      </c>
      <c r="CH230" s="46">
        <v>0</v>
      </c>
      <c r="CI230" s="46">
        <v>0</v>
      </c>
      <c r="CJ230" s="46">
        <v>0</v>
      </c>
      <c r="CK230" s="46">
        <v>0</v>
      </c>
      <c r="CL230" s="46">
        <v>0</v>
      </c>
      <c r="CM230" s="46">
        <v>0</v>
      </c>
      <c r="CN230" s="46">
        <v>0</v>
      </c>
      <c r="CO230" s="46">
        <v>0</v>
      </c>
      <c r="CP230" s="46">
        <v>0</v>
      </c>
      <c r="CQ230" s="45">
        <f t="shared" si="198"/>
        <v>11</v>
      </c>
      <c r="CR230" s="47">
        <f t="shared" si="199"/>
        <v>0.1141434056241569</v>
      </c>
      <c r="CS230" s="45">
        <f t="shared" si="200"/>
        <v>10</v>
      </c>
      <c r="CT230" s="45">
        <f t="shared" si="201"/>
        <v>5</v>
      </c>
      <c r="CU230" s="45">
        <f t="shared" si="202"/>
        <v>5</v>
      </c>
      <c r="CV230" s="45">
        <f t="shared" si="203"/>
        <v>0</v>
      </c>
      <c r="CW230" s="45">
        <v>0</v>
      </c>
      <c r="CX230" s="45">
        <v>0</v>
      </c>
      <c r="CY230" s="45">
        <f t="shared" si="204"/>
        <v>10</v>
      </c>
      <c r="CZ230" s="45">
        <v>5</v>
      </c>
      <c r="DA230" s="45">
        <v>5</v>
      </c>
      <c r="DB230" s="45">
        <f t="shared" si="205"/>
        <v>0</v>
      </c>
      <c r="DC230" s="45">
        <v>0</v>
      </c>
      <c r="DD230" s="45">
        <v>0</v>
      </c>
      <c r="DE230" s="45">
        <f t="shared" si="206"/>
        <v>0</v>
      </c>
      <c r="DF230" s="45">
        <f t="shared" si="207"/>
        <v>0</v>
      </c>
      <c r="DG230" s="45">
        <f t="shared" si="208"/>
        <v>0</v>
      </c>
      <c r="DH230" s="45">
        <f t="shared" si="209"/>
        <v>0</v>
      </c>
      <c r="DI230" s="45">
        <v>0</v>
      </c>
      <c r="DJ230" s="45">
        <v>0</v>
      </c>
      <c r="DK230" s="45">
        <f t="shared" si="210"/>
        <v>0</v>
      </c>
      <c r="DL230" s="45">
        <v>0</v>
      </c>
      <c r="DM230" s="45">
        <v>0</v>
      </c>
      <c r="DN230" s="45">
        <f t="shared" si="211"/>
        <v>0</v>
      </c>
      <c r="DO230" s="45">
        <v>0</v>
      </c>
      <c r="DP230" s="45">
        <v>0</v>
      </c>
      <c r="DQ230" s="45">
        <f t="shared" si="212"/>
        <v>1</v>
      </c>
      <c r="DR230" s="45">
        <v>0</v>
      </c>
      <c r="DS230" s="45">
        <v>0</v>
      </c>
      <c r="DT230" s="45">
        <v>1</v>
      </c>
      <c r="DU230" s="45">
        <v>0</v>
      </c>
      <c r="DV230" s="48">
        <v>1173.24</v>
      </c>
      <c r="DW230" s="48">
        <v>483.15</v>
      </c>
      <c r="DX230" s="45">
        <v>15</v>
      </c>
      <c r="DY230" s="45">
        <v>0</v>
      </c>
      <c r="DZ230" s="45">
        <v>0</v>
      </c>
      <c r="EA230" s="45">
        <f t="shared" si="213"/>
        <v>7</v>
      </c>
      <c r="EB230" s="47">
        <f t="shared" si="240"/>
        <v>63.636363636363633</v>
      </c>
      <c r="EC230" s="45">
        <f t="shared" si="214"/>
        <v>4</v>
      </c>
      <c r="ED230" s="45">
        <f t="shared" si="215"/>
        <v>2</v>
      </c>
      <c r="EE230" s="45">
        <f t="shared" si="216"/>
        <v>1</v>
      </c>
      <c r="EF230" s="45">
        <v>4</v>
      </c>
      <c r="EG230" s="45">
        <v>2</v>
      </c>
      <c r="EH230" s="45">
        <v>1</v>
      </c>
      <c r="EI230" s="45">
        <v>0</v>
      </c>
      <c r="EJ230" s="45">
        <v>0</v>
      </c>
      <c r="EK230" s="45">
        <v>0</v>
      </c>
      <c r="EL230" s="45">
        <v>0</v>
      </c>
      <c r="EM230" s="45">
        <v>0</v>
      </c>
      <c r="EN230" s="45">
        <v>0</v>
      </c>
      <c r="EO230" s="45">
        <f t="shared" si="239"/>
        <v>4</v>
      </c>
      <c r="EP230" s="47">
        <f t="shared" si="241"/>
        <v>36.363636363636367</v>
      </c>
      <c r="EQ230" s="45">
        <v>16</v>
      </c>
      <c r="ER230" s="45">
        <f t="shared" si="217"/>
        <v>14</v>
      </c>
      <c r="ES230" s="34">
        <f t="shared" si="233"/>
        <v>87.5</v>
      </c>
      <c r="ET230" s="45">
        <v>9</v>
      </c>
      <c r="EU230" s="45">
        <v>0</v>
      </c>
      <c r="EV230" s="45">
        <v>5</v>
      </c>
      <c r="EW230" s="45">
        <v>0</v>
      </c>
      <c r="EX230" s="48">
        <v>415</v>
      </c>
      <c r="EY230" s="48">
        <v>198</v>
      </c>
      <c r="EZ230" s="48">
        <v>842</v>
      </c>
      <c r="FA230" s="46">
        <v>0</v>
      </c>
    </row>
    <row r="231" spans="1:157" s="109" customFormat="1">
      <c r="A231" s="91" t="s">
        <v>331</v>
      </c>
      <c r="B231" s="91" t="s">
        <v>390</v>
      </c>
      <c r="C231" s="92" t="s">
        <v>32</v>
      </c>
      <c r="D231" s="93">
        <v>16282</v>
      </c>
      <c r="E231" s="93">
        <f t="shared" si="218"/>
        <v>476</v>
      </c>
      <c r="F231" s="93">
        <v>462</v>
      </c>
      <c r="G231" s="94">
        <f t="shared" si="219"/>
        <v>97.058823529411768</v>
      </c>
      <c r="H231" s="95">
        <v>14</v>
      </c>
      <c r="I231" s="96">
        <f t="shared" si="220"/>
        <v>2.9411764705882351</v>
      </c>
      <c r="J231" s="97">
        <v>424</v>
      </c>
      <c r="K231" s="96">
        <f t="shared" si="189"/>
        <v>2.6041026900872128</v>
      </c>
      <c r="L231" s="93">
        <v>8247</v>
      </c>
      <c r="M231" s="93">
        <v>4093</v>
      </c>
      <c r="N231" s="98">
        <f t="shared" si="190"/>
        <v>25.138189411620193</v>
      </c>
      <c r="O231" s="93">
        <v>2880</v>
      </c>
      <c r="P231" s="93">
        <v>1538</v>
      </c>
      <c r="Q231" s="94">
        <f t="shared" si="191"/>
        <v>9.4460140031937101</v>
      </c>
      <c r="R231" s="97">
        <f t="shared" si="221"/>
        <v>389</v>
      </c>
      <c r="S231" s="97">
        <v>377</v>
      </c>
      <c r="T231" s="96">
        <f t="shared" si="222"/>
        <v>96.915167095115677</v>
      </c>
      <c r="U231" s="95">
        <v>12</v>
      </c>
      <c r="V231" s="96">
        <f t="shared" si="223"/>
        <v>3.0848329048843186</v>
      </c>
      <c r="W231" s="93">
        <v>115</v>
      </c>
      <c r="X231" s="93">
        <v>0</v>
      </c>
      <c r="Y231" s="93">
        <v>340</v>
      </c>
      <c r="Z231" s="99">
        <f t="shared" si="224"/>
        <v>2.0881955533718215</v>
      </c>
      <c r="AA231" s="93">
        <v>340</v>
      </c>
      <c r="AB231" s="31">
        <v>0</v>
      </c>
      <c r="AC231" s="99">
        <f t="shared" si="225"/>
        <v>2.0881955533718215</v>
      </c>
      <c r="AD231" s="100">
        <v>88.098369779828701</v>
      </c>
      <c r="AE231" s="101">
        <v>79.263516027516303</v>
      </c>
      <c r="AF231" s="101">
        <v>617.59281167108804</v>
      </c>
      <c r="AG231" s="101">
        <v>876.02660869565204</v>
      </c>
      <c r="AH231" s="96">
        <v>8</v>
      </c>
      <c r="AI231" s="102">
        <v>13</v>
      </c>
      <c r="AJ231" s="97">
        <v>171</v>
      </c>
      <c r="AK231" s="96">
        <f t="shared" si="226"/>
        <v>45.358090185676389</v>
      </c>
      <c r="AL231" s="93">
        <v>84</v>
      </c>
      <c r="AM231" s="93">
        <v>0</v>
      </c>
      <c r="AN231" s="39">
        <f t="shared" si="234"/>
        <v>73.043478260869563</v>
      </c>
      <c r="AO231" s="93">
        <v>160</v>
      </c>
      <c r="AP231" s="99">
        <f t="shared" si="227"/>
        <v>47.058823529411761</v>
      </c>
      <c r="AQ231" s="45">
        <v>76</v>
      </c>
      <c r="AR231" s="170">
        <v>0</v>
      </c>
      <c r="AS231" s="99">
        <f t="shared" si="235"/>
        <v>22.352941176470591</v>
      </c>
      <c r="AT231" s="93">
        <v>36</v>
      </c>
      <c r="AU231" s="162">
        <f t="shared" si="236"/>
        <v>0.22110305859231053</v>
      </c>
      <c r="AV231" s="96" t="s">
        <v>456</v>
      </c>
      <c r="AW231" s="97">
        <f t="shared" si="237"/>
        <v>151</v>
      </c>
      <c r="AX231" s="97">
        <f t="shared" si="238"/>
        <v>0</v>
      </c>
      <c r="AY231" s="96">
        <f t="shared" si="228"/>
        <v>0.92740449576219142</v>
      </c>
      <c r="AZ231" s="97">
        <v>27</v>
      </c>
      <c r="BA231" s="97">
        <v>124</v>
      </c>
      <c r="BB231" s="97">
        <v>0</v>
      </c>
      <c r="BC231" s="97">
        <v>0</v>
      </c>
      <c r="BD231" s="97">
        <v>0</v>
      </c>
      <c r="BE231" s="93">
        <v>0</v>
      </c>
      <c r="BF231" s="93">
        <f t="shared" si="229"/>
        <v>120</v>
      </c>
      <c r="BG231" s="93">
        <f t="shared" si="230"/>
        <v>0</v>
      </c>
      <c r="BH231" s="93">
        <v>0</v>
      </c>
      <c r="BI231" s="93">
        <v>120</v>
      </c>
      <c r="BJ231" s="93">
        <v>0</v>
      </c>
      <c r="BK231" s="93">
        <v>0</v>
      </c>
      <c r="BL231" s="103">
        <v>0</v>
      </c>
      <c r="BM231" s="103">
        <v>0</v>
      </c>
      <c r="BN231" s="103">
        <v>120</v>
      </c>
      <c r="BO231" s="103">
        <v>0</v>
      </c>
      <c r="BP231" s="94">
        <f t="shared" si="231"/>
        <v>0.73701019530770184</v>
      </c>
      <c r="BQ231" s="140">
        <v>4</v>
      </c>
      <c r="BR231" s="94">
        <f t="shared" si="232"/>
        <v>3.3333333333333335</v>
      </c>
      <c r="BS231" s="103">
        <f t="shared" si="192"/>
        <v>0</v>
      </c>
      <c r="BT231" s="103">
        <f t="shared" si="193"/>
        <v>25</v>
      </c>
      <c r="BU231" s="103">
        <f t="shared" si="194"/>
        <v>95</v>
      </c>
      <c r="BV231" s="103">
        <v>0</v>
      </c>
      <c r="BW231" s="103">
        <v>0</v>
      </c>
      <c r="BX231" s="103">
        <v>0</v>
      </c>
      <c r="BY231" s="103">
        <v>0</v>
      </c>
      <c r="BZ231" s="103">
        <v>25</v>
      </c>
      <c r="CA231" s="103">
        <v>95</v>
      </c>
      <c r="CB231" s="103">
        <v>0</v>
      </c>
      <c r="CC231" s="103">
        <v>0</v>
      </c>
      <c r="CD231" s="103">
        <v>0</v>
      </c>
      <c r="CE231" s="103">
        <f t="shared" si="195"/>
        <v>0</v>
      </c>
      <c r="CF231" s="103">
        <f t="shared" si="196"/>
        <v>0</v>
      </c>
      <c r="CG231" s="103">
        <f t="shared" si="197"/>
        <v>0</v>
      </c>
      <c r="CH231" s="91">
        <v>0</v>
      </c>
      <c r="CI231" s="91">
        <v>0</v>
      </c>
      <c r="CJ231" s="91">
        <v>0</v>
      </c>
      <c r="CK231" s="91">
        <v>0</v>
      </c>
      <c r="CL231" s="91">
        <v>0</v>
      </c>
      <c r="CM231" s="91">
        <v>0</v>
      </c>
      <c r="CN231" s="91">
        <v>0</v>
      </c>
      <c r="CO231" s="91">
        <v>0</v>
      </c>
      <c r="CP231" s="91">
        <v>0</v>
      </c>
      <c r="CQ231" s="103">
        <f t="shared" si="198"/>
        <v>9</v>
      </c>
      <c r="CR231" s="104">
        <f t="shared" si="199"/>
        <v>5.5275764648077631E-2</v>
      </c>
      <c r="CS231" s="103">
        <f t="shared" si="200"/>
        <v>8</v>
      </c>
      <c r="CT231" s="103">
        <f t="shared" si="201"/>
        <v>0</v>
      </c>
      <c r="CU231" s="103">
        <f t="shared" si="202"/>
        <v>8</v>
      </c>
      <c r="CV231" s="103">
        <f t="shared" si="203"/>
        <v>0</v>
      </c>
      <c r="CW231" s="103">
        <v>0</v>
      </c>
      <c r="CX231" s="103">
        <v>0</v>
      </c>
      <c r="CY231" s="103">
        <f t="shared" si="204"/>
        <v>8</v>
      </c>
      <c r="CZ231" s="103">
        <v>0</v>
      </c>
      <c r="DA231" s="103">
        <v>8</v>
      </c>
      <c r="DB231" s="103">
        <f t="shared" si="205"/>
        <v>0</v>
      </c>
      <c r="DC231" s="103">
        <v>0</v>
      </c>
      <c r="DD231" s="103">
        <v>0</v>
      </c>
      <c r="DE231" s="103">
        <f t="shared" si="206"/>
        <v>0</v>
      </c>
      <c r="DF231" s="103">
        <f t="shared" si="207"/>
        <v>0</v>
      </c>
      <c r="DG231" s="103">
        <f t="shared" si="208"/>
        <v>0</v>
      </c>
      <c r="DH231" s="103">
        <f t="shared" si="209"/>
        <v>0</v>
      </c>
      <c r="DI231" s="103">
        <v>0</v>
      </c>
      <c r="DJ231" s="103">
        <v>0</v>
      </c>
      <c r="DK231" s="103">
        <f t="shared" si="210"/>
        <v>0</v>
      </c>
      <c r="DL231" s="103">
        <v>0</v>
      </c>
      <c r="DM231" s="103">
        <v>0</v>
      </c>
      <c r="DN231" s="103">
        <f t="shared" si="211"/>
        <v>0</v>
      </c>
      <c r="DO231" s="103">
        <v>0</v>
      </c>
      <c r="DP231" s="103">
        <v>0</v>
      </c>
      <c r="DQ231" s="103">
        <f t="shared" si="212"/>
        <v>1</v>
      </c>
      <c r="DR231" s="103">
        <v>0</v>
      </c>
      <c r="DS231" s="103">
        <v>0</v>
      </c>
      <c r="DT231" s="103">
        <v>1</v>
      </c>
      <c r="DU231" s="103">
        <v>0</v>
      </c>
      <c r="DV231" s="105">
        <v>1386.6307692307701</v>
      </c>
      <c r="DW231" s="105">
        <v>1640.9</v>
      </c>
      <c r="DX231" s="103">
        <v>8</v>
      </c>
      <c r="DY231" s="103">
        <v>0</v>
      </c>
      <c r="DZ231" s="103">
        <v>0</v>
      </c>
      <c r="EA231" s="103">
        <f t="shared" si="213"/>
        <v>6</v>
      </c>
      <c r="EB231" s="104">
        <f t="shared" si="240"/>
        <v>66.666666666666657</v>
      </c>
      <c r="EC231" s="103">
        <f t="shared" si="214"/>
        <v>2</v>
      </c>
      <c r="ED231" s="103">
        <f t="shared" si="215"/>
        <v>3</v>
      </c>
      <c r="EE231" s="103">
        <f t="shared" si="216"/>
        <v>1</v>
      </c>
      <c r="EF231" s="103">
        <v>2</v>
      </c>
      <c r="EG231" s="103">
        <v>3</v>
      </c>
      <c r="EH231" s="103">
        <v>1</v>
      </c>
      <c r="EI231" s="103">
        <v>0</v>
      </c>
      <c r="EJ231" s="103">
        <v>0</v>
      </c>
      <c r="EK231" s="103">
        <v>0</v>
      </c>
      <c r="EL231" s="103">
        <v>0</v>
      </c>
      <c r="EM231" s="103">
        <v>0</v>
      </c>
      <c r="EN231" s="103">
        <v>0</v>
      </c>
      <c r="EO231" s="103">
        <f t="shared" si="239"/>
        <v>3</v>
      </c>
      <c r="EP231" s="104">
        <f t="shared" si="241"/>
        <v>33.333333333333329</v>
      </c>
      <c r="EQ231" s="103">
        <v>41</v>
      </c>
      <c r="ER231" s="103">
        <f t="shared" si="217"/>
        <v>19</v>
      </c>
      <c r="ES231" s="94">
        <f t="shared" si="233"/>
        <v>46.341463414634148</v>
      </c>
      <c r="ET231" s="103">
        <v>3</v>
      </c>
      <c r="EU231" s="103">
        <v>0</v>
      </c>
      <c r="EV231" s="103">
        <v>14</v>
      </c>
      <c r="EW231" s="103">
        <v>2</v>
      </c>
      <c r="EX231" s="105">
        <v>1084.385263157895</v>
      </c>
      <c r="EY231" s="105">
        <v>384.94</v>
      </c>
      <c r="EZ231" s="105">
        <v>2584.6999999999998</v>
      </c>
      <c r="FA231" s="91">
        <v>0</v>
      </c>
    </row>
    <row r="232" spans="1:157" s="109" customFormat="1">
      <c r="A232" s="26" t="s">
        <v>184</v>
      </c>
      <c r="B232" s="26" t="s">
        <v>209</v>
      </c>
      <c r="C232" s="29" t="s">
        <v>30</v>
      </c>
      <c r="D232" s="31">
        <v>5199</v>
      </c>
      <c r="E232" s="31">
        <f t="shared" si="218"/>
        <v>152</v>
      </c>
      <c r="F232" s="33">
        <v>152</v>
      </c>
      <c r="G232" s="34">
        <f t="shared" si="219"/>
        <v>100</v>
      </c>
      <c r="H232" s="32">
        <v>0</v>
      </c>
      <c r="I232" s="30">
        <f t="shared" si="220"/>
        <v>0</v>
      </c>
      <c r="J232" s="32">
        <v>115</v>
      </c>
      <c r="K232" s="30">
        <f t="shared" si="189"/>
        <v>2.2119638391998464</v>
      </c>
      <c r="L232" s="31">
        <v>2817</v>
      </c>
      <c r="M232" s="31">
        <v>1063</v>
      </c>
      <c r="N232" s="90">
        <f t="shared" si="190"/>
        <v>20.44623966147336</v>
      </c>
      <c r="O232" s="31">
        <v>565</v>
      </c>
      <c r="P232" s="31">
        <v>327</v>
      </c>
      <c r="Q232" s="34">
        <f t="shared" si="191"/>
        <v>6.2896710905943456</v>
      </c>
      <c r="R232" s="32">
        <f t="shared" si="221"/>
        <v>105</v>
      </c>
      <c r="S232" s="32">
        <v>105</v>
      </c>
      <c r="T232" s="30">
        <f t="shared" si="222"/>
        <v>100</v>
      </c>
      <c r="U232" s="32">
        <v>0</v>
      </c>
      <c r="V232" s="30">
        <f t="shared" si="223"/>
        <v>0</v>
      </c>
      <c r="W232" s="33">
        <v>14</v>
      </c>
      <c r="X232" s="33">
        <v>0</v>
      </c>
      <c r="Y232" s="33">
        <v>76</v>
      </c>
      <c r="Z232" s="39">
        <f t="shared" si="224"/>
        <v>1.4618195806885939</v>
      </c>
      <c r="AA232" s="33">
        <v>76</v>
      </c>
      <c r="AB232" s="31">
        <v>0</v>
      </c>
      <c r="AC232" s="39">
        <f t="shared" si="225"/>
        <v>1.4618195806885939</v>
      </c>
      <c r="AD232" s="42">
        <v>81.927448350006415</v>
      </c>
      <c r="AE232" s="38">
        <v>68.527611619861631</v>
      </c>
      <c r="AF232" s="38">
        <v>404.14904761904762</v>
      </c>
      <c r="AG232" s="38">
        <v>463.53571428571422</v>
      </c>
      <c r="AH232" s="30">
        <v>5.5523809523809522</v>
      </c>
      <c r="AI232" s="40">
        <v>8.8571428571428577</v>
      </c>
      <c r="AJ232" s="41">
        <v>58</v>
      </c>
      <c r="AK232" s="30">
        <f t="shared" si="226"/>
        <v>55.238095238095241</v>
      </c>
      <c r="AL232" s="31">
        <v>11</v>
      </c>
      <c r="AM232" s="31">
        <v>0</v>
      </c>
      <c r="AN232" s="39">
        <f t="shared" si="234"/>
        <v>78.571428571428569</v>
      </c>
      <c r="AO232" s="31">
        <v>43</v>
      </c>
      <c r="AP232" s="39">
        <f t="shared" si="227"/>
        <v>56.578947368421048</v>
      </c>
      <c r="AQ232" s="45">
        <v>11</v>
      </c>
      <c r="AR232" s="169">
        <v>0</v>
      </c>
      <c r="AS232" s="39">
        <f t="shared" si="235"/>
        <v>14.473684210526317</v>
      </c>
      <c r="AT232" s="31">
        <v>3</v>
      </c>
      <c r="AU232" s="156">
        <f t="shared" si="236"/>
        <v>5.770340450086555E-2</v>
      </c>
      <c r="AV232" s="96" t="s">
        <v>456</v>
      </c>
      <c r="AW232" s="41">
        <f t="shared" si="237"/>
        <v>52</v>
      </c>
      <c r="AX232" s="41">
        <f t="shared" si="238"/>
        <v>0</v>
      </c>
      <c r="AY232" s="30">
        <f t="shared" si="228"/>
        <v>1.0001923446816696</v>
      </c>
      <c r="AZ232" s="43">
        <v>0</v>
      </c>
      <c r="BA232" s="43">
        <v>52</v>
      </c>
      <c r="BB232" s="43">
        <v>0</v>
      </c>
      <c r="BC232" s="41">
        <v>0</v>
      </c>
      <c r="BD232" s="41">
        <v>0</v>
      </c>
      <c r="BE232" s="31">
        <v>0</v>
      </c>
      <c r="BF232" s="31">
        <f t="shared" si="229"/>
        <v>24</v>
      </c>
      <c r="BG232" s="31">
        <f t="shared" si="230"/>
        <v>0</v>
      </c>
      <c r="BH232" s="31">
        <v>0</v>
      </c>
      <c r="BI232" s="31">
        <v>24</v>
      </c>
      <c r="BJ232" s="31">
        <v>0</v>
      </c>
      <c r="BK232" s="31">
        <v>0</v>
      </c>
      <c r="BL232" s="45">
        <v>0</v>
      </c>
      <c r="BM232" s="45">
        <v>0</v>
      </c>
      <c r="BN232" s="45">
        <v>23</v>
      </c>
      <c r="BO232" s="45">
        <v>0</v>
      </c>
      <c r="BP232" s="34">
        <f t="shared" si="231"/>
        <v>0.44239276783996928</v>
      </c>
      <c r="BQ232" s="134">
        <v>1</v>
      </c>
      <c r="BR232" s="94">
        <f t="shared" si="232"/>
        <v>4.3478260869565215</v>
      </c>
      <c r="BS232" s="45">
        <f t="shared" si="192"/>
        <v>3</v>
      </c>
      <c r="BT232" s="45">
        <f t="shared" si="193"/>
        <v>3</v>
      </c>
      <c r="BU232" s="45">
        <f t="shared" si="194"/>
        <v>18</v>
      </c>
      <c r="BV232" s="46">
        <v>0</v>
      </c>
      <c r="BW232" s="46">
        <v>0</v>
      </c>
      <c r="BX232" s="46">
        <v>0</v>
      </c>
      <c r="BY232" s="46">
        <v>3</v>
      </c>
      <c r="BZ232" s="46">
        <v>3</v>
      </c>
      <c r="CA232" s="46">
        <v>18</v>
      </c>
      <c r="CB232" s="46">
        <v>0</v>
      </c>
      <c r="CC232" s="46">
        <v>0</v>
      </c>
      <c r="CD232" s="46">
        <v>0</v>
      </c>
      <c r="CE232" s="45">
        <f t="shared" si="195"/>
        <v>0</v>
      </c>
      <c r="CF232" s="45">
        <f t="shared" si="196"/>
        <v>0</v>
      </c>
      <c r="CG232" s="45">
        <f t="shared" si="197"/>
        <v>0</v>
      </c>
      <c r="CH232" s="46">
        <v>0</v>
      </c>
      <c r="CI232" s="46">
        <v>0</v>
      </c>
      <c r="CJ232" s="46">
        <v>0</v>
      </c>
      <c r="CK232" s="46">
        <v>0</v>
      </c>
      <c r="CL232" s="46">
        <v>0</v>
      </c>
      <c r="CM232" s="46">
        <v>0</v>
      </c>
      <c r="CN232" s="46">
        <v>0</v>
      </c>
      <c r="CO232" s="46">
        <v>0</v>
      </c>
      <c r="CP232" s="46">
        <v>0</v>
      </c>
      <c r="CQ232" s="45">
        <f t="shared" si="198"/>
        <v>9</v>
      </c>
      <c r="CR232" s="47">
        <f t="shared" si="199"/>
        <v>0.17311021350259664</v>
      </c>
      <c r="CS232" s="45">
        <f t="shared" si="200"/>
        <v>9</v>
      </c>
      <c r="CT232" s="45">
        <f t="shared" si="201"/>
        <v>3</v>
      </c>
      <c r="CU232" s="45">
        <f t="shared" si="202"/>
        <v>6</v>
      </c>
      <c r="CV232" s="45">
        <f t="shared" si="203"/>
        <v>0</v>
      </c>
      <c r="CW232" s="45">
        <v>0</v>
      </c>
      <c r="CX232" s="45">
        <v>0</v>
      </c>
      <c r="CY232" s="45">
        <f t="shared" si="204"/>
        <v>9</v>
      </c>
      <c r="CZ232" s="45">
        <v>3</v>
      </c>
      <c r="DA232" s="45">
        <v>6</v>
      </c>
      <c r="DB232" s="45">
        <f t="shared" si="205"/>
        <v>0</v>
      </c>
      <c r="DC232" s="45">
        <v>0</v>
      </c>
      <c r="DD232" s="45">
        <v>0</v>
      </c>
      <c r="DE232" s="45">
        <f t="shared" si="206"/>
        <v>0</v>
      </c>
      <c r="DF232" s="45">
        <f t="shared" si="207"/>
        <v>0</v>
      </c>
      <c r="DG232" s="45">
        <f t="shared" si="208"/>
        <v>0</v>
      </c>
      <c r="DH232" s="45">
        <f t="shared" si="209"/>
        <v>0</v>
      </c>
      <c r="DI232" s="45">
        <v>0</v>
      </c>
      <c r="DJ232" s="45">
        <v>0</v>
      </c>
      <c r="DK232" s="45">
        <f t="shared" si="210"/>
        <v>0</v>
      </c>
      <c r="DL232" s="45">
        <v>0</v>
      </c>
      <c r="DM232" s="45">
        <v>0</v>
      </c>
      <c r="DN232" s="45">
        <f t="shared" si="211"/>
        <v>0</v>
      </c>
      <c r="DO232" s="45">
        <v>0</v>
      </c>
      <c r="DP232" s="45">
        <v>0</v>
      </c>
      <c r="DQ232" s="45">
        <f t="shared" si="212"/>
        <v>0</v>
      </c>
      <c r="DR232" s="45">
        <v>0</v>
      </c>
      <c r="DS232" s="45">
        <v>0</v>
      </c>
      <c r="DT232" s="45">
        <v>0</v>
      </c>
      <c r="DU232" s="45">
        <v>0</v>
      </c>
      <c r="DV232" s="48">
        <v>559.54</v>
      </c>
      <c r="DW232" s="48"/>
      <c r="DX232" s="45">
        <v>17</v>
      </c>
      <c r="DY232" s="45">
        <v>0</v>
      </c>
      <c r="DZ232" s="45">
        <v>0</v>
      </c>
      <c r="EA232" s="45">
        <f t="shared" si="213"/>
        <v>5</v>
      </c>
      <c r="EB232" s="47">
        <f t="shared" si="240"/>
        <v>55.555555555555557</v>
      </c>
      <c r="EC232" s="45">
        <f t="shared" si="214"/>
        <v>2</v>
      </c>
      <c r="ED232" s="45">
        <f t="shared" si="215"/>
        <v>0</v>
      </c>
      <c r="EE232" s="45">
        <f t="shared" si="216"/>
        <v>3</v>
      </c>
      <c r="EF232" s="45">
        <v>2</v>
      </c>
      <c r="EG232" s="45">
        <v>0</v>
      </c>
      <c r="EH232" s="45">
        <v>3</v>
      </c>
      <c r="EI232" s="45">
        <v>0</v>
      </c>
      <c r="EJ232" s="45">
        <v>0</v>
      </c>
      <c r="EK232" s="45">
        <v>0</v>
      </c>
      <c r="EL232" s="45">
        <v>0</v>
      </c>
      <c r="EM232" s="45">
        <v>0</v>
      </c>
      <c r="EN232" s="45">
        <v>0</v>
      </c>
      <c r="EO232" s="45">
        <f t="shared" si="239"/>
        <v>4</v>
      </c>
      <c r="EP232" s="47">
        <f t="shared" si="241"/>
        <v>44.444444444444443</v>
      </c>
      <c r="EQ232" s="45">
        <v>6</v>
      </c>
      <c r="ER232" s="45">
        <f t="shared" si="217"/>
        <v>4</v>
      </c>
      <c r="ES232" s="34">
        <f t="shared" si="233"/>
        <v>66.666666666666657</v>
      </c>
      <c r="ET232" s="45">
        <v>4</v>
      </c>
      <c r="EU232" s="45">
        <v>0</v>
      </c>
      <c r="EV232" s="45">
        <v>0</v>
      </c>
      <c r="EW232" s="45">
        <v>0</v>
      </c>
      <c r="EX232" s="48">
        <v>343</v>
      </c>
      <c r="EY232" s="48">
        <v>63</v>
      </c>
      <c r="EZ232" s="48">
        <v>634</v>
      </c>
      <c r="FA232" s="46">
        <v>0</v>
      </c>
    </row>
    <row r="233" spans="1:157" s="109" customFormat="1">
      <c r="A233" s="91" t="s">
        <v>332</v>
      </c>
      <c r="B233" s="91" t="s">
        <v>390</v>
      </c>
      <c r="C233" s="92" t="s">
        <v>19</v>
      </c>
      <c r="D233" s="93">
        <v>7767</v>
      </c>
      <c r="E233" s="93">
        <f t="shared" si="218"/>
        <v>214</v>
      </c>
      <c r="F233" s="93">
        <v>212</v>
      </c>
      <c r="G233" s="94">
        <f t="shared" si="219"/>
        <v>99.065420560747668</v>
      </c>
      <c r="H233" s="95">
        <v>2</v>
      </c>
      <c r="I233" s="96">
        <f t="shared" si="220"/>
        <v>0.93457943925233633</v>
      </c>
      <c r="J233" s="97">
        <v>197</v>
      </c>
      <c r="K233" s="96">
        <f t="shared" si="189"/>
        <v>2.5363718295352133</v>
      </c>
      <c r="L233" s="93">
        <v>2945</v>
      </c>
      <c r="M233" s="93">
        <v>1662</v>
      </c>
      <c r="N233" s="98">
        <f t="shared" si="190"/>
        <v>21.398223252220934</v>
      </c>
      <c r="O233" s="93">
        <v>1101</v>
      </c>
      <c r="P233" s="93">
        <v>614</v>
      </c>
      <c r="Q233" s="94">
        <f t="shared" si="191"/>
        <v>7.9052401184498517</v>
      </c>
      <c r="R233" s="97">
        <f t="shared" si="221"/>
        <v>118</v>
      </c>
      <c r="S233" s="97">
        <v>118</v>
      </c>
      <c r="T233" s="96">
        <f t="shared" si="222"/>
        <v>100</v>
      </c>
      <c r="U233" s="95">
        <v>0</v>
      </c>
      <c r="V233" s="96">
        <f t="shared" si="223"/>
        <v>0</v>
      </c>
      <c r="W233" s="93">
        <v>24</v>
      </c>
      <c r="X233" s="93">
        <v>0</v>
      </c>
      <c r="Y233" s="93">
        <v>112</v>
      </c>
      <c r="Z233" s="99">
        <f t="shared" si="224"/>
        <v>1.4419981975022531</v>
      </c>
      <c r="AA233" s="93">
        <v>112</v>
      </c>
      <c r="AB233" s="31">
        <v>0</v>
      </c>
      <c r="AC233" s="99">
        <f t="shared" si="225"/>
        <v>1.4419981975022531</v>
      </c>
      <c r="AD233" s="100">
        <v>92.284722474509493</v>
      </c>
      <c r="AE233" s="101">
        <v>98.798692668832899</v>
      </c>
      <c r="AF233" s="101">
        <v>613.20161016949203</v>
      </c>
      <c r="AG233" s="101">
        <v>830.24291666666704</v>
      </c>
      <c r="AH233" s="96">
        <v>8</v>
      </c>
      <c r="AI233" s="102">
        <v>11</v>
      </c>
      <c r="AJ233" s="97">
        <v>21</v>
      </c>
      <c r="AK233" s="96">
        <f t="shared" si="226"/>
        <v>17.796610169491526</v>
      </c>
      <c r="AL233" s="93">
        <v>9</v>
      </c>
      <c r="AM233" s="93">
        <v>0</v>
      </c>
      <c r="AN233" s="39">
        <f t="shared" si="234"/>
        <v>37.5</v>
      </c>
      <c r="AO233" s="93">
        <v>19</v>
      </c>
      <c r="AP233" s="99">
        <f t="shared" si="227"/>
        <v>16.964285714285715</v>
      </c>
      <c r="AQ233" s="45">
        <v>7</v>
      </c>
      <c r="AR233" s="170">
        <v>0</v>
      </c>
      <c r="AS233" s="99">
        <f t="shared" si="235"/>
        <v>6.25</v>
      </c>
      <c r="AT233" s="93">
        <v>24</v>
      </c>
      <c r="AU233" s="162">
        <f t="shared" si="236"/>
        <v>0.30899961375048279</v>
      </c>
      <c r="AV233" s="96" t="s">
        <v>456</v>
      </c>
      <c r="AW233" s="97">
        <f t="shared" si="237"/>
        <v>90</v>
      </c>
      <c r="AX233" s="97">
        <f t="shared" si="238"/>
        <v>0</v>
      </c>
      <c r="AY233" s="96">
        <f t="shared" si="228"/>
        <v>1.1587485515643106</v>
      </c>
      <c r="AZ233" s="97">
        <v>10</v>
      </c>
      <c r="BA233" s="97">
        <v>80</v>
      </c>
      <c r="BB233" s="97">
        <v>0</v>
      </c>
      <c r="BC233" s="97">
        <v>0</v>
      </c>
      <c r="BD233" s="97">
        <v>0</v>
      </c>
      <c r="BE233" s="93">
        <v>0</v>
      </c>
      <c r="BF233" s="93">
        <f t="shared" si="229"/>
        <v>80</v>
      </c>
      <c r="BG233" s="93">
        <f t="shared" si="230"/>
        <v>0</v>
      </c>
      <c r="BH233" s="93">
        <v>0</v>
      </c>
      <c r="BI233" s="93">
        <v>80</v>
      </c>
      <c r="BJ233" s="93">
        <v>0</v>
      </c>
      <c r="BK233" s="93">
        <v>0</v>
      </c>
      <c r="BL233" s="103">
        <v>0</v>
      </c>
      <c r="BM233" s="103">
        <v>0</v>
      </c>
      <c r="BN233" s="103">
        <v>78</v>
      </c>
      <c r="BO233" s="103">
        <v>0</v>
      </c>
      <c r="BP233" s="94">
        <f t="shared" si="231"/>
        <v>1.0042487446890691</v>
      </c>
      <c r="BQ233" s="140">
        <v>1</v>
      </c>
      <c r="BR233" s="94">
        <f t="shared" si="232"/>
        <v>1.2820512820512819</v>
      </c>
      <c r="BS233" s="103">
        <f t="shared" si="192"/>
        <v>0</v>
      </c>
      <c r="BT233" s="103">
        <f t="shared" si="193"/>
        <v>28</v>
      </c>
      <c r="BU233" s="103">
        <f t="shared" si="194"/>
        <v>52</v>
      </c>
      <c r="BV233" s="103">
        <v>0</v>
      </c>
      <c r="BW233" s="103">
        <v>0</v>
      </c>
      <c r="BX233" s="103">
        <v>0</v>
      </c>
      <c r="BY233" s="103">
        <v>0</v>
      </c>
      <c r="BZ233" s="103">
        <v>28</v>
      </c>
      <c r="CA233" s="103">
        <v>52</v>
      </c>
      <c r="CB233" s="103">
        <v>0</v>
      </c>
      <c r="CC233" s="103">
        <v>0</v>
      </c>
      <c r="CD233" s="103">
        <v>0</v>
      </c>
      <c r="CE233" s="103">
        <f t="shared" si="195"/>
        <v>0</v>
      </c>
      <c r="CF233" s="103">
        <f t="shared" si="196"/>
        <v>0</v>
      </c>
      <c r="CG233" s="103">
        <f t="shared" si="197"/>
        <v>0</v>
      </c>
      <c r="CH233" s="91">
        <v>0</v>
      </c>
      <c r="CI233" s="91">
        <v>0</v>
      </c>
      <c r="CJ233" s="91">
        <v>0</v>
      </c>
      <c r="CK233" s="91">
        <v>0</v>
      </c>
      <c r="CL233" s="91">
        <v>0</v>
      </c>
      <c r="CM233" s="91">
        <v>0</v>
      </c>
      <c r="CN233" s="91">
        <v>0</v>
      </c>
      <c r="CO233" s="91">
        <v>0</v>
      </c>
      <c r="CP233" s="91">
        <v>0</v>
      </c>
      <c r="CQ233" s="103">
        <f t="shared" si="198"/>
        <v>0</v>
      </c>
      <c r="CR233" s="104">
        <f t="shared" si="199"/>
        <v>0</v>
      </c>
      <c r="CS233" s="103">
        <f t="shared" si="200"/>
        <v>0</v>
      </c>
      <c r="CT233" s="103">
        <f t="shared" si="201"/>
        <v>0</v>
      </c>
      <c r="CU233" s="103">
        <f t="shared" si="202"/>
        <v>0</v>
      </c>
      <c r="CV233" s="103">
        <f t="shared" si="203"/>
        <v>0</v>
      </c>
      <c r="CW233" s="103">
        <v>0</v>
      </c>
      <c r="CX233" s="103">
        <v>0</v>
      </c>
      <c r="CY233" s="103">
        <f t="shared" si="204"/>
        <v>0</v>
      </c>
      <c r="CZ233" s="103">
        <v>0</v>
      </c>
      <c r="DA233" s="103">
        <v>0</v>
      </c>
      <c r="DB233" s="103">
        <f t="shared" si="205"/>
        <v>0</v>
      </c>
      <c r="DC233" s="103">
        <v>0</v>
      </c>
      <c r="DD233" s="103">
        <v>0</v>
      </c>
      <c r="DE233" s="103">
        <f t="shared" si="206"/>
        <v>0</v>
      </c>
      <c r="DF233" s="103">
        <f t="shared" si="207"/>
        <v>0</v>
      </c>
      <c r="DG233" s="103">
        <f t="shared" si="208"/>
        <v>0</v>
      </c>
      <c r="DH233" s="103">
        <f t="shared" si="209"/>
        <v>0</v>
      </c>
      <c r="DI233" s="103">
        <v>0</v>
      </c>
      <c r="DJ233" s="103">
        <v>0</v>
      </c>
      <c r="DK233" s="103">
        <f t="shared" si="210"/>
        <v>0</v>
      </c>
      <c r="DL233" s="103">
        <v>0</v>
      </c>
      <c r="DM233" s="103">
        <v>0</v>
      </c>
      <c r="DN233" s="103">
        <f t="shared" si="211"/>
        <v>0</v>
      </c>
      <c r="DO233" s="103">
        <v>0</v>
      </c>
      <c r="DP233" s="103">
        <v>0</v>
      </c>
      <c r="DQ233" s="103">
        <f t="shared" si="212"/>
        <v>0</v>
      </c>
      <c r="DR233" s="103">
        <v>0</v>
      </c>
      <c r="DS233" s="103">
        <v>0</v>
      </c>
      <c r="DT233" s="103">
        <v>0</v>
      </c>
      <c r="DU233" s="103">
        <v>0</v>
      </c>
      <c r="DV233" s="105"/>
      <c r="DW233" s="105"/>
      <c r="DX233" s="103">
        <v>0</v>
      </c>
      <c r="DY233" s="103">
        <v>0</v>
      </c>
      <c r="DZ233" s="103">
        <v>0</v>
      </c>
      <c r="EA233" s="103">
        <f t="shared" si="213"/>
        <v>0</v>
      </c>
      <c r="EB233" s="104" t="s">
        <v>453</v>
      </c>
      <c r="EC233" s="103">
        <f t="shared" si="214"/>
        <v>0</v>
      </c>
      <c r="ED233" s="103">
        <f t="shared" si="215"/>
        <v>0</v>
      </c>
      <c r="EE233" s="103">
        <f t="shared" si="216"/>
        <v>0</v>
      </c>
      <c r="EF233" s="103">
        <v>0</v>
      </c>
      <c r="EG233" s="103">
        <v>0</v>
      </c>
      <c r="EH233" s="103">
        <v>0</v>
      </c>
      <c r="EI233" s="103">
        <v>0</v>
      </c>
      <c r="EJ233" s="103">
        <v>0</v>
      </c>
      <c r="EK233" s="103">
        <v>0</v>
      </c>
      <c r="EL233" s="103">
        <v>0</v>
      </c>
      <c r="EM233" s="103">
        <v>0</v>
      </c>
      <c r="EN233" s="103">
        <v>0</v>
      </c>
      <c r="EO233" s="103">
        <f t="shared" si="239"/>
        <v>0</v>
      </c>
      <c r="EP233" s="104" t="s">
        <v>453</v>
      </c>
      <c r="EQ233" s="103">
        <v>3</v>
      </c>
      <c r="ER233" s="103">
        <f t="shared" si="217"/>
        <v>1</v>
      </c>
      <c r="ES233" s="94">
        <f t="shared" si="233"/>
        <v>33.333333333333329</v>
      </c>
      <c r="ET233" s="103">
        <v>0</v>
      </c>
      <c r="EU233" s="103">
        <v>0</v>
      </c>
      <c r="EV233" s="103">
        <v>1</v>
      </c>
      <c r="EW233" s="103">
        <v>0</v>
      </c>
      <c r="EX233" s="105">
        <v>1244.97</v>
      </c>
      <c r="EY233" s="105">
        <v>1244.97</v>
      </c>
      <c r="EZ233" s="105">
        <v>1244.97</v>
      </c>
      <c r="FA233" s="91">
        <v>0</v>
      </c>
    </row>
    <row r="234" spans="1:157" s="109" customFormat="1">
      <c r="A234" s="26" t="s">
        <v>332</v>
      </c>
      <c r="B234" s="26" t="s">
        <v>438</v>
      </c>
      <c r="C234" s="29" t="s">
        <v>19</v>
      </c>
      <c r="D234" s="31">
        <v>33466</v>
      </c>
      <c r="E234" s="31">
        <f t="shared" si="218"/>
        <v>150</v>
      </c>
      <c r="F234" s="31">
        <v>145</v>
      </c>
      <c r="G234" s="34">
        <f t="shared" si="219"/>
        <v>96.666666666666671</v>
      </c>
      <c r="H234" s="32">
        <v>5</v>
      </c>
      <c r="I234" s="30">
        <f t="shared" si="220"/>
        <v>3.3333333333333335</v>
      </c>
      <c r="J234" s="41">
        <v>145</v>
      </c>
      <c r="K234" s="30">
        <f t="shared" si="189"/>
        <v>0.43327556325823224</v>
      </c>
      <c r="L234" s="31">
        <v>8683</v>
      </c>
      <c r="M234" s="31">
        <v>5472</v>
      </c>
      <c r="N234" s="90">
        <f t="shared" si="190"/>
        <v>16.350923325165841</v>
      </c>
      <c r="O234" s="31">
        <v>4428</v>
      </c>
      <c r="P234" s="31">
        <v>3269</v>
      </c>
      <c r="Q234" s="34">
        <f t="shared" si="191"/>
        <v>9.7681228709735244</v>
      </c>
      <c r="R234" s="41">
        <f t="shared" si="221"/>
        <v>750</v>
      </c>
      <c r="S234" s="41">
        <v>746</v>
      </c>
      <c r="T234" s="30">
        <f t="shared" si="222"/>
        <v>99.466666666666669</v>
      </c>
      <c r="U234" s="32">
        <v>4</v>
      </c>
      <c r="V234" s="30">
        <f t="shared" si="223"/>
        <v>0.53333333333333333</v>
      </c>
      <c r="W234" s="31">
        <v>22</v>
      </c>
      <c r="X234" s="31">
        <v>0</v>
      </c>
      <c r="Y234" s="31">
        <v>604</v>
      </c>
      <c r="Z234" s="39">
        <f t="shared" si="224"/>
        <v>1.8048168290204984</v>
      </c>
      <c r="AA234" s="31">
        <v>604</v>
      </c>
      <c r="AB234" s="31">
        <v>0</v>
      </c>
      <c r="AC234" s="39">
        <f t="shared" si="225"/>
        <v>1.8048168290204984</v>
      </c>
      <c r="AD234" s="42">
        <v>64.041666457207498</v>
      </c>
      <c r="AE234" s="38">
        <v>56.784173228346503</v>
      </c>
      <c r="AF234" s="38">
        <v>663.99610497237597</v>
      </c>
      <c r="AG234" s="38">
        <v>1311.19818181818</v>
      </c>
      <c r="AH234" s="30">
        <v>10.288674033149199</v>
      </c>
      <c r="AI234" s="40">
        <v>23.090909090909101</v>
      </c>
      <c r="AJ234" s="41">
        <v>294</v>
      </c>
      <c r="AK234" s="30">
        <f t="shared" si="226"/>
        <v>39.410187667560322</v>
      </c>
      <c r="AL234" s="31">
        <v>16</v>
      </c>
      <c r="AM234" s="31">
        <v>0</v>
      </c>
      <c r="AN234" s="39">
        <f t="shared" si="234"/>
        <v>72.727272727272734</v>
      </c>
      <c r="AO234" s="31">
        <v>266</v>
      </c>
      <c r="AP234" s="39">
        <f t="shared" si="227"/>
        <v>44.039735099337747</v>
      </c>
      <c r="AQ234" s="45">
        <v>16</v>
      </c>
      <c r="AR234" s="169">
        <v>0</v>
      </c>
      <c r="AS234" s="39">
        <f t="shared" si="235"/>
        <v>2.6490066225165565</v>
      </c>
      <c r="AT234" s="31">
        <v>92</v>
      </c>
      <c r="AU234" s="156">
        <f t="shared" si="236"/>
        <v>0.27490587461901628</v>
      </c>
      <c r="AV234" s="96" t="s">
        <v>456</v>
      </c>
      <c r="AW234" s="41">
        <f t="shared" si="237"/>
        <v>106</v>
      </c>
      <c r="AX234" s="41">
        <f t="shared" si="238"/>
        <v>0</v>
      </c>
      <c r="AY234" s="30">
        <f t="shared" si="228"/>
        <v>0.31673937727843182</v>
      </c>
      <c r="AZ234" s="41">
        <v>0</v>
      </c>
      <c r="BA234" s="41">
        <v>106</v>
      </c>
      <c r="BB234" s="41">
        <v>0</v>
      </c>
      <c r="BC234" s="41">
        <v>0</v>
      </c>
      <c r="BD234" s="41">
        <v>0</v>
      </c>
      <c r="BE234" s="31">
        <v>0</v>
      </c>
      <c r="BF234" s="31">
        <f t="shared" si="229"/>
        <v>98</v>
      </c>
      <c r="BG234" s="31">
        <f t="shared" si="230"/>
        <v>0</v>
      </c>
      <c r="BH234" s="31">
        <v>0</v>
      </c>
      <c r="BI234" s="31">
        <v>98</v>
      </c>
      <c r="BJ234" s="31">
        <v>0</v>
      </c>
      <c r="BK234" s="31">
        <v>0</v>
      </c>
      <c r="BL234" s="45">
        <v>0</v>
      </c>
      <c r="BM234" s="45">
        <v>0</v>
      </c>
      <c r="BN234" s="45">
        <v>102</v>
      </c>
      <c r="BO234" s="45">
        <v>0</v>
      </c>
      <c r="BP234" s="34">
        <f t="shared" si="231"/>
        <v>0.30478694794717026</v>
      </c>
      <c r="BQ234" s="134">
        <v>17</v>
      </c>
      <c r="BR234" s="94">
        <f t="shared" si="232"/>
        <v>16.666666666666664</v>
      </c>
      <c r="BS234" s="45">
        <f t="shared" si="192"/>
        <v>0</v>
      </c>
      <c r="BT234" s="45">
        <f t="shared" si="193"/>
        <v>5</v>
      </c>
      <c r="BU234" s="45">
        <f t="shared" si="194"/>
        <v>93</v>
      </c>
      <c r="BV234" s="45">
        <v>0</v>
      </c>
      <c r="BW234" s="45">
        <v>0</v>
      </c>
      <c r="BX234" s="45">
        <v>0</v>
      </c>
      <c r="BY234" s="45">
        <v>0</v>
      </c>
      <c r="BZ234" s="45">
        <v>5</v>
      </c>
      <c r="CA234" s="45">
        <v>93</v>
      </c>
      <c r="CB234" s="45">
        <v>0</v>
      </c>
      <c r="CC234" s="45">
        <v>0</v>
      </c>
      <c r="CD234" s="45">
        <v>0</v>
      </c>
      <c r="CE234" s="45">
        <f t="shared" si="195"/>
        <v>0</v>
      </c>
      <c r="CF234" s="45">
        <f t="shared" si="196"/>
        <v>0</v>
      </c>
      <c r="CG234" s="45">
        <f t="shared" si="197"/>
        <v>0</v>
      </c>
      <c r="CH234" s="46">
        <v>0</v>
      </c>
      <c r="CI234" s="46">
        <v>0</v>
      </c>
      <c r="CJ234" s="46">
        <v>0</v>
      </c>
      <c r="CK234" s="46">
        <v>0</v>
      </c>
      <c r="CL234" s="46">
        <v>0</v>
      </c>
      <c r="CM234" s="46">
        <v>0</v>
      </c>
      <c r="CN234" s="46">
        <v>0</v>
      </c>
      <c r="CO234" s="46">
        <v>0</v>
      </c>
      <c r="CP234" s="46">
        <v>0</v>
      </c>
      <c r="CQ234" s="45">
        <f t="shared" si="198"/>
        <v>18</v>
      </c>
      <c r="CR234" s="47">
        <f t="shared" si="199"/>
        <v>5.3785931990677098E-2</v>
      </c>
      <c r="CS234" s="45">
        <f t="shared" si="200"/>
        <v>16</v>
      </c>
      <c r="CT234" s="45">
        <f t="shared" si="201"/>
        <v>0</v>
      </c>
      <c r="CU234" s="45">
        <f t="shared" si="202"/>
        <v>16</v>
      </c>
      <c r="CV234" s="45">
        <f t="shared" si="203"/>
        <v>0</v>
      </c>
      <c r="CW234" s="45">
        <v>0</v>
      </c>
      <c r="CX234" s="45">
        <v>0</v>
      </c>
      <c r="CY234" s="45">
        <f t="shared" si="204"/>
        <v>16</v>
      </c>
      <c r="CZ234" s="45">
        <v>0</v>
      </c>
      <c r="DA234" s="45">
        <v>16</v>
      </c>
      <c r="DB234" s="45">
        <f t="shared" si="205"/>
        <v>0</v>
      </c>
      <c r="DC234" s="45">
        <v>0</v>
      </c>
      <c r="DD234" s="45">
        <v>0</v>
      </c>
      <c r="DE234" s="45">
        <f t="shared" si="206"/>
        <v>0</v>
      </c>
      <c r="DF234" s="45">
        <f t="shared" si="207"/>
        <v>0</v>
      </c>
      <c r="DG234" s="45">
        <f t="shared" si="208"/>
        <v>0</v>
      </c>
      <c r="DH234" s="45">
        <f t="shared" si="209"/>
        <v>0</v>
      </c>
      <c r="DI234" s="45">
        <v>0</v>
      </c>
      <c r="DJ234" s="45">
        <v>0</v>
      </c>
      <c r="DK234" s="45">
        <f t="shared" si="210"/>
        <v>0</v>
      </c>
      <c r="DL234" s="45">
        <v>0</v>
      </c>
      <c r="DM234" s="45">
        <v>0</v>
      </c>
      <c r="DN234" s="45">
        <f t="shared" si="211"/>
        <v>0</v>
      </c>
      <c r="DO234" s="45">
        <v>0</v>
      </c>
      <c r="DP234" s="45">
        <v>0</v>
      </c>
      <c r="DQ234" s="45">
        <f t="shared" si="212"/>
        <v>2</v>
      </c>
      <c r="DR234" s="45">
        <v>0</v>
      </c>
      <c r="DS234" s="45">
        <v>0</v>
      </c>
      <c r="DT234" s="45">
        <v>2</v>
      </c>
      <c r="DU234" s="45">
        <v>0</v>
      </c>
      <c r="DV234" s="48">
        <v>1653.97</v>
      </c>
      <c r="DW234" s="48">
        <v>2896.63</v>
      </c>
      <c r="DX234" s="45">
        <v>42</v>
      </c>
      <c r="DY234" s="45">
        <v>0</v>
      </c>
      <c r="DZ234" s="45">
        <v>0</v>
      </c>
      <c r="EA234" s="45">
        <f t="shared" si="213"/>
        <v>9</v>
      </c>
      <c r="EB234" s="47">
        <f t="shared" si="240"/>
        <v>50</v>
      </c>
      <c r="EC234" s="45">
        <f t="shared" si="214"/>
        <v>2</v>
      </c>
      <c r="ED234" s="45">
        <f t="shared" si="215"/>
        <v>3</v>
      </c>
      <c r="EE234" s="45">
        <f t="shared" si="216"/>
        <v>4</v>
      </c>
      <c r="EF234" s="45">
        <v>2</v>
      </c>
      <c r="EG234" s="45">
        <v>3</v>
      </c>
      <c r="EH234" s="45">
        <v>4</v>
      </c>
      <c r="EI234" s="45">
        <v>0</v>
      </c>
      <c r="EJ234" s="45">
        <v>0</v>
      </c>
      <c r="EK234" s="45">
        <v>0</v>
      </c>
      <c r="EL234" s="45">
        <v>0</v>
      </c>
      <c r="EM234" s="45">
        <v>0</v>
      </c>
      <c r="EN234" s="45">
        <v>0</v>
      </c>
      <c r="EO234" s="45">
        <f t="shared" si="239"/>
        <v>9</v>
      </c>
      <c r="EP234" s="47">
        <f t="shared" si="241"/>
        <v>50</v>
      </c>
      <c r="EQ234" s="45">
        <v>35</v>
      </c>
      <c r="ER234" s="45">
        <f t="shared" si="217"/>
        <v>18</v>
      </c>
      <c r="ES234" s="34">
        <f t="shared" si="233"/>
        <v>51.428571428571423</v>
      </c>
      <c r="ET234" s="45">
        <v>0</v>
      </c>
      <c r="EU234" s="45">
        <v>0</v>
      </c>
      <c r="EV234" s="45">
        <v>17</v>
      </c>
      <c r="EW234" s="45">
        <v>1</v>
      </c>
      <c r="EX234" s="48">
        <v>918.89053890871662</v>
      </c>
      <c r="EY234" s="48">
        <v>204.03106395259942</v>
      </c>
      <c r="EZ234" s="48">
        <v>2834.383981531038</v>
      </c>
      <c r="FA234" s="46">
        <v>2</v>
      </c>
    </row>
    <row r="235" spans="1:157" s="109" customFormat="1">
      <c r="A235" s="26" t="s">
        <v>422</v>
      </c>
      <c r="B235" s="26" t="s">
        <v>438</v>
      </c>
      <c r="C235" s="29" t="s">
        <v>32</v>
      </c>
      <c r="D235" s="31">
        <v>5049</v>
      </c>
      <c r="E235" s="31">
        <f t="shared" si="218"/>
        <v>9</v>
      </c>
      <c r="F235" s="31">
        <v>9</v>
      </c>
      <c r="G235" s="34">
        <f t="shared" si="219"/>
        <v>100</v>
      </c>
      <c r="H235" s="32">
        <v>0</v>
      </c>
      <c r="I235" s="30">
        <f t="shared" si="220"/>
        <v>0</v>
      </c>
      <c r="J235" s="41">
        <v>9</v>
      </c>
      <c r="K235" s="30">
        <f t="shared" si="189"/>
        <v>0.17825311942959002</v>
      </c>
      <c r="L235" s="31">
        <v>1214</v>
      </c>
      <c r="M235" s="31">
        <v>786</v>
      </c>
      <c r="N235" s="90">
        <f t="shared" si="190"/>
        <v>15.56743909685086</v>
      </c>
      <c r="O235" s="31">
        <v>381</v>
      </c>
      <c r="P235" s="31">
        <v>282</v>
      </c>
      <c r="Q235" s="34">
        <f t="shared" si="191"/>
        <v>5.5852644087938206</v>
      </c>
      <c r="R235" s="41">
        <f t="shared" si="221"/>
        <v>48</v>
      </c>
      <c r="S235" s="41">
        <v>48</v>
      </c>
      <c r="T235" s="30">
        <f t="shared" si="222"/>
        <v>100</v>
      </c>
      <c r="U235" s="32">
        <v>0</v>
      </c>
      <c r="V235" s="30">
        <f t="shared" si="223"/>
        <v>0</v>
      </c>
      <c r="W235" s="31">
        <v>0</v>
      </c>
      <c r="X235" s="31">
        <v>0</v>
      </c>
      <c r="Y235" s="31">
        <v>36</v>
      </c>
      <c r="Z235" s="39">
        <f t="shared" si="224"/>
        <v>0.71301247771836007</v>
      </c>
      <c r="AA235" s="31">
        <v>36</v>
      </c>
      <c r="AB235" s="31">
        <v>0</v>
      </c>
      <c r="AC235" s="39">
        <f t="shared" si="225"/>
        <v>0.71301247771836007</v>
      </c>
      <c r="AD235" s="42">
        <v>112.632865168539</v>
      </c>
      <c r="AE235" s="38"/>
      <c r="AF235" s="38">
        <v>1253.0406250000001</v>
      </c>
      <c r="AG235" s="38"/>
      <c r="AH235" s="30">
        <v>11.125</v>
      </c>
      <c r="AI235" s="40"/>
      <c r="AJ235" s="41">
        <v>22</v>
      </c>
      <c r="AK235" s="30">
        <f t="shared" si="226"/>
        <v>45.833333333333329</v>
      </c>
      <c r="AL235" s="31">
        <v>0</v>
      </c>
      <c r="AM235" s="31">
        <v>0</v>
      </c>
      <c r="AN235" s="44" t="s">
        <v>453</v>
      </c>
      <c r="AO235" s="31">
        <v>16</v>
      </c>
      <c r="AP235" s="39">
        <f t="shared" si="227"/>
        <v>44.444444444444443</v>
      </c>
      <c r="AQ235" s="45">
        <v>0</v>
      </c>
      <c r="AR235" s="169">
        <v>0</v>
      </c>
      <c r="AS235" s="39">
        <f t="shared" si="235"/>
        <v>0</v>
      </c>
      <c r="AT235" s="31">
        <v>9</v>
      </c>
      <c r="AU235" s="156">
        <f t="shared" si="236"/>
        <v>0.17825311942959002</v>
      </c>
      <c r="AV235" s="96" t="s">
        <v>456</v>
      </c>
      <c r="AW235" s="41">
        <f t="shared" si="237"/>
        <v>14</v>
      </c>
      <c r="AX235" s="41">
        <f t="shared" si="238"/>
        <v>0</v>
      </c>
      <c r="AY235" s="30">
        <f t="shared" si="228"/>
        <v>0.27728263022380673</v>
      </c>
      <c r="AZ235" s="41">
        <v>0</v>
      </c>
      <c r="BA235" s="41">
        <v>14</v>
      </c>
      <c r="BB235" s="41">
        <v>0</v>
      </c>
      <c r="BC235" s="41">
        <v>0</v>
      </c>
      <c r="BD235" s="41">
        <v>0</v>
      </c>
      <c r="BE235" s="31">
        <v>0</v>
      </c>
      <c r="BF235" s="31">
        <f t="shared" si="229"/>
        <v>13</v>
      </c>
      <c r="BG235" s="31">
        <f t="shared" si="230"/>
        <v>0</v>
      </c>
      <c r="BH235" s="31">
        <v>0</v>
      </c>
      <c r="BI235" s="31">
        <v>13</v>
      </c>
      <c r="BJ235" s="31">
        <v>0</v>
      </c>
      <c r="BK235" s="31">
        <v>0</v>
      </c>
      <c r="BL235" s="45">
        <v>0</v>
      </c>
      <c r="BM235" s="45">
        <v>0</v>
      </c>
      <c r="BN235" s="45">
        <v>12</v>
      </c>
      <c r="BO235" s="45">
        <v>0</v>
      </c>
      <c r="BP235" s="34">
        <f t="shared" si="231"/>
        <v>0.23767082590612004</v>
      </c>
      <c r="BQ235" s="134">
        <v>0</v>
      </c>
      <c r="BR235" s="94">
        <f t="shared" si="232"/>
        <v>0</v>
      </c>
      <c r="BS235" s="45">
        <f t="shared" si="192"/>
        <v>0</v>
      </c>
      <c r="BT235" s="45">
        <f t="shared" si="193"/>
        <v>7</v>
      </c>
      <c r="BU235" s="45">
        <f t="shared" si="194"/>
        <v>6</v>
      </c>
      <c r="BV235" s="45">
        <v>0</v>
      </c>
      <c r="BW235" s="45">
        <v>0</v>
      </c>
      <c r="BX235" s="45">
        <v>0</v>
      </c>
      <c r="BY235" s="45">
        <v>0</v>
      </c>
      <c r="BZ235" s="45">
        <v>7</v>
      </c>
      <c r="CA235" s="45">
        <v>6</v>
      </c>
      <c r="CB235" s="45">
        <v>0</v>
      </c>
      <c r="CC235" s="45">
        <v>0</v>
      </c>
      <c r="CD235" s="45">
        <v>0</v>
      </c>
      <c r="CE235" s="45">
        <f t="shared" si="195"/>
        <v>0</v>
      </c>
      <c r="CF235" s="45">
        <f t="shared" si="196"/>
        <v>0</v>
      </c>
      <c r="CG235" s="45">
        <f t="shared" si="197"/>
        <v>0</v>
      </c>
      <c r="CH235" s="46">
        <v>0</v>
      </c>
      <c r="CI235" s="46">
        <v>0</v>
      </c>
      <c r="CJ235" s="46">
        <v>0</v>
      </c>
      <c r="CK235" s="46">
        <v>0</v>
      </c>
      <c r="CL235" s="46">
        <v>0</v>
      </c>
      <c r="CM235" s="46">
        <v>0</v>
      </c>
      <c r="CN235" s="46">
        <v>0</v>
      </c>
      <c r="CO235" s="46">
        <v>0</v>
      </c>
      <c r="CP235" s="46">
        <v>0</v>
      </c>
      <c r="CQ235" s="45">
        <f t="shared" si="198"/>
        <v>0</v>
      </c>
      <c r="CR235" s="47">
        <f t="shared" si="199"/>
        <v>0</v>
      </c>
      <c r="CS235" s="45">
        <f t="shared" si="200"/>
        <v>0</v>
      </c>
      <c r="CT235" s="45">
        <f t="shared" si="201"/>
        <v>0</v>
      </c>
      <c r="CU235" s="45">
        <f t="shared" si="202"/>
        <v>0</v>
      </c>
      <c r="CV235" s="45">
        <f t="shared" si="203"/>
        <v>0</v>
      </c>
      <c r="CW235" s="45">
        <v>0</v>
      </c>
      <c r="CX235" s="45">
        <v>0</v>
      </c>
      <c r="CY235" s="45">
        <f t="shared" si="204"/>
        <v>0</v>
      </c>
      <c r="CZ235" s="45">
        <v>0</v>
      </c>
      <c r="DA235" s="45">
        <v>0</v>
      </c>
      <c r="DB235" s="45">
        <f t="shared" si="205"/>
        <v>0</v>
      </c>
      <c r="DC235" s="45">
        <v>0</v>
      </c>
      <c r="DD235" s="45">
        <v>0</v>
      </c>
      <c r="DE235" s="45">
        <f t="shared" si="206"/>
        <v>0</v>
      </c>
      <c r="DF235" s="45">
        <f t="shared" si="207"/>
        <v>0</v>
      </c>
      <c r="DG235" s="45">
        <f t="shared" si="208"/>
        <v>0</v>
      </c>
      <c r="DH235" s="45">
        <f t="shared" si="209"/>
        <v>0</v>
      </c>
      <c r="DI235" s="45">
        <v>0</v>
      </c>
      <c r="DJ235" s="45">
        <v>0</v>
      </c>
      <c r="DK235" s="45">
        <f t="shared" si="210"/>
        <v>0</v>
      </c>
      <c r="DL235" s="45">
        <v>0</v>
      </c>
      <c r="DM235" s="45">
        <v>0</v>
      </c>
      <c r="DN235" s="45">
        <f t="shared" si="211"/>
        <v>0</v>
      </c>
      <c r="DO235" s="45">
        <v>0</v>
      </c>
      <c r="DP235" s="45">
        <v>0</v>
      </c>
      <c r="DQ235" s="45">
        <f t="shared" si="212"/>
        <v>0</v>
      </c>
      <c r="DR235" s="45">
        <v>0</v>
      </c>
      <c r="DS235" s="45">
        <v>0</v>
      </c>
      <c r="DT235" s="45">
        <v>0</v>
      </c>
      <c r="DU235" s="45">
        <v>0</v>
      </c>
      <c r="DV235" s="48"/>
      <c r="DW235" s="48"/>
      <c r="DX235" s="45">
        <v>0</v>
      </c>
      <c r="DY235" s="45">
        <v>0</v>
      </c>
      <c r="DZ235" s="45">
        <v>0</v>
      </c>
      <c r="EA235" s="45">
        <f t="shared" si="213"/>
        <v>0</v>
      </c>
      <c r="EB235" s="106" t="s">
        <v>453</v>
      </c>
      <c r="EC235" s="45">
        <f t="shared" si="214"/>
        <v>0</v>
      </c>
      <c r="ED235" s="45">
        <f t="shared" si="215"/>
        <v>0</v>
      </c>
      <c r="EE235" s="45">
        <f t="shared" si="216"/>
        <v>0</v>
      </c>
      <c r="EF235" s="45">
        <v>0</v>
      </c>
      <c r="EG235" s="45">
        <v>0</v>
      </c>
      <c r="EH235" s="45">
        <v>0</v>
      </c>
      <c r="EI235" s="45">
        <v>0</v>
      </c>
      <c r="EJ235" s="45">
        <v>0</v>
      </c>
      <c r="EK235" s="45">
        <v>0</v>
      </c>
      <c r="EL235" s="45">
        <v>0</v>
      </c>
      <c r="EM235" s="45">
        <v>0</v>
      </c>
      <c r="EN235" s="45">
        <v>0</v>
      </c>
      <c r="EO235" s="45">
        <f t="shared" si="239"/>
        <v>0</v>
      </c>
      <c r="EP235" s="106" t="s">
        <v>453</v>
      </c>
      <c r="EQ235" s="45">
        <v>2</v>
      </c>
      <c r="ER235" s="45">
        <f t="shared" si="217"/>
        <v>0</v>
      </c>
      <c r="ES235" s="34">
        <f t="shared" si="233"/>
        <v>0</v>
      </c>
      <c r="ET235" s="45">
        <v>0</v>
      </c>
      <c r="EU235" s="45">
        <v>0</v>
      </c>
      <c r="EV235" s="45">
        <v>0</v>
      </c>
      <c r="EW235" s="45">
        <v>0</v>
      </c>
      <c r="EX235" s="48"/>
      <c r="EY235" s="48"/>
      <c r="EZ235" s="48"/>
      <c r="FA235" s="46">
        <v>0</v>
      </c>
    </row>
    <row r="236" spans="1:157" s="109" customFormat="1">
      <c r="A236" s="91" t="s">
        <v>333</v>
      </c>
      <c r="B236" s="91" t="s">
        <v>390</v>
      </c>
      <c r="C236" s="92" t="s">
        <v>19</v>
      </c>
      <c r="D236" s="93">
        <v>3774</v>
      </c>
      <c r="E236" s="93">
        <f t="shared" si="218"/>
        <v>109</v>
      </c>
      <c r="F236" s="93">
        <v>105</v>
      </c>
      <c r="G236" s="94">
        <f t="shared" si="219"/>
        <v>96.330275229357795</v>
      </c>
      <c r="H236" s="95">
        <v>4</v>
      </c>
      <c r="I236" s="96">
        <f t="shared" si="220"/>
        <v>3.669724770642202</v>
      </c>
      <c r="J236" s="97">
        <v>97</v>
      </c>
      <c r="K236" s="96">
        <f t="shared" si="189"/>
        <v>2.5702172760996289</v>
      </c>
      <c r="L236" s="93">
        <v>1247</v>
      </c>
      <c r="M236" s="93">
        <v>704</v>
      </c>
      <c r="N236" s="98">
        <f t="shared" si="190"/>
        <v>18.653948065712772</v>
      </c>
      <c r="O236" s="93">
        <v>456</v>
      </c>
      <c r="P236" s="93">
        <v>257</v>
      </c>
      <c r="Q236" s="94">
        <f t="shared" si="191"/>
        <v>6.809750927397987</v>
      </c>
      <c r="R236" s="97">
        <f t="shared" si="221"/>
        <v>37</v>
      </c>
      <c r="S236" s="97">
        <v>37</v>
      </c>
      <c r="T236" s="96">
        <f t="shared" si="222"/>
        <v>100</v>
      </c>
      <c r="U236" s="95">
        <v>0</v>
      </c>
      <c r="V236" s="96">
        <f t="shared" si="223"/>
        <v>0</v>
      </c>
      <c r="W236" s="93">
        <v>14</v>
      </c>
      <c r="X236" s="93">
        <v>0</v>
      </c>
      <c r="Y236" s="93">
        <v>30</v>
      </c>
      <c r="Z236" s="99">
        <f t="shared" si="224"/>
        <v>0.79491255961844187</v>
      </c>
      <c r="AA236" s="93">
        <v>30</v>
      </c>
      <c r="AB236" s="31">
        <v>0</v>
      </c>
      <c r="AC236" s="99">
        <f t="shared" si="225"/>
        <v>0.79491255961844187</v>
      </c>
      <c r="AD236" s="100">
        <v>78.687734778999996</v>
      </c>
      <c r="AE236" s="101">
        <v>74.970803365558893</v>
      </c>
      <c r="AF236" s="101">
        <v>613.42351351351397</v>
      </c>
      <c r="AG236" s="101">
        <v>583.56857142857098</v>
      </c>
      <c r="AH236" s="96">
        <v>10</v>
      </c>
      <c r="AI236" s="102">
        <v>12</v>
      </c>
      <c r="AJ236" s="97">
        <v>10</v>
      </c>
      <c r="AK236" s="96">
        <f t="shared" si="226"/>
        <v>27.027027027027028</v>
      </c>
      <c r="AL236" s="93">
        <v>5</v>
      </c>
      <c r="AM236" s="93">
        <v>0</v>
      </c>
      <c r="AN236" s="39">
        <f t="shared" si="234"/>
        <v>35.714285714285715</v>
      </c>
      <c r="AO236" s="93">
        <v>9</v>
      </c>
      <c r="AP236" s="99">
        <f t="shared" si="227"/>
        <v>30</v>
      </c>
      <c r="AQ236" s="45">
        <v>4</v>
      </c>
      <c r="AR236" s="170">
        <v>0</v>
      </c>
      <c r="AS236" s="99">
        <f t="shared" si="235"/>
        <v>13.333333333333334</v>
      </c>
      <c r="AT236" s="93">
        <v>8</v>
      </c>
      <c r="AU236" s="162">
        <f t="shared" si="236"/>
        <v>0.21197668256491786</v>
      </c>
      <c r="AV236" s="96" t="s">
        <v>456</v>
      </c>
      <c r="AW236" s="97">
        <f t="shared" si="237"/>
        <v>33</v>
      </c>
      <c r="AX236" s="97">
        <f t="shared" si="238"/>
        <v>0</v>
      </c>
      <c r="AY236" s="96">
        <f t="shared" si="228"/>
        <v>0.87440381558028613</v>
      </c>
      <c r="AZ236" s="97">
        <v>1</v>
      </c>
      <c r="BA236" s="97">
        <v>32</v>
      </c>
      <c r="BB236" s="97">
        <v>0</v>
      </c>
      <c r="BC236" s="97">
        <v>0</v>
      </c>
      <c r="BD236" s="97">
        <v>0</v>
      </c>
      <c r="BE236" s="93">
        <v>0</v>
      </c>
      <c r="BF236" s="93">
        <f t="shared" si="229"/>
        <v>32</v>
      </c>
      <c r="BG236" s="93">
        <f t="shared" si="230"/>
        <v>0</v>
      </c>
      <c r="BH236" s="93">
        <v>0</v>
      </c>
      <c r="BI236" s="93">
        <v>32</v>
      </c>
      <c r="BJ236" s="93">
        <v>0</v>
      </c>
      <c r="BK236" s="93">
        <v>0</v>
      </c>
      <c r="BL236" s="103">
        <v>0</v>
      </c>
      <c r="BM236" s="103">
        <v>0</v>
      </c>
      <c r="BN236" s="103">
        <v>31</v>
      </c>
      <c r="BO236" s="103">
        <v>0</v>
      </c>
      <c r="BP236" s="94">
        <f t="shared" si="231"/>
        <v>0.82140964493905666</v>
      </c>
      <c r="BQ236" s="140">
        <v>0</v>
      </c>
      <c r="BR236" s="94">
        <f t="shared" si="232"/>
        <v>0</v>
      </c>
      <c r="BS236" s="103">
        <f t="shared" si="192"/>
        <v>0</v>
      </c>
      <c r="BT236" s="103">
        <f t="shared" si="193"/>
        <v>11</v>
      </c>
      <c r="BU236" s="103">
        <f t="shared" si="194"/>
        <v>21</v>
      </c>
      <c r="BV236" s="103">
        <v>0</v>
      </c>
      <c r="BW236" s="103">
        <v>0</v>
      </c>
      <c r="BX236" s="103">
        <v>0</v>
      </c>
      <c r="BY236" s="103">
        <v>0</v>
      </c>
      <c r="BZ236" s="103">
        <v>11</v>
      </c>
      <c r="CA236" s="103">
        <v>21</v>
      </c>
      <c r="CB236" s="103">
        <v>0</v>
      </c>
      <c r="CC236" s="103">
        <v>0</v>
      </c>
      <c r="CD236" s="103">
        <v>0</v>
      </c>
      <c r="CE236" s="103">
        <f t="shared" si="195"/>
        <v>0</v>
      </c>
      <c r="CF236" s="103">
        <f t="shared" si="196"/>
        <v>0</v>
      </c>
      <c r="CG236" s="103">
        <f t="shared" si="197"/>
        <v>0</v>
      </c>
      <c r="CH236" s="91">
        <v>0</v>
      </c>
      <c r="CI236" s="91">
        <v>0</v>
      </c>
      <c r="CJ236" s="91">
        <v>0</v>
      </c>
      <c r="CK236" s="91">
        <v>0</v>
      </c>
      <c r="CL236" s="91">
        <v>0</v>
      </c>
      <c r="CM236" s="91">
        <v>0</v>
      </c>
      <c r="CN236" s="91">
        <v>0</v>
      </c>
      <c r="CO236" s="91">
        <v>0</v>
      </c>
      <c r="CP236" s="91">
        <v>0</v>
      </c>
      <c r="CQ236" s="103">
        <f t="shared" si="198"/>
        <v>1</v>
      </c>
      <c r="CR236" s="104">
        <f t="shared" si="199"/>
        <v>2.6497085320614733E-2</v>
      </c>
      <c r="CS236" s="103">
        <f t="shared" si="200"/>
        <v>1</v>
      </c>
      <c r="CT236" s="103">
        <f t="shared" si="201"/>
        <v>0</v>
      </c>
      <c r="CU236" s="103">
        <f t="shared" si="202"/>
        <v>1</v>
      </c>
      <c r="CV236" s="103">
        <f t="shared" si="203"/>
        <v>0</v>
      </c>
      <c r="CW236" s="103">
        <v>0</v>
      </c>
      <c r="CX236" s="103">
        <v>0</v>
      </c>
      <c r="CY236" s="103">
        <f t="shared" si="204"/>
        <v>1</v>
      </c>
      <c r="CZ236" s="103">
        <v>0</v>
      </c>
      <c r="DA236" s="103">
        <v>1</v>
      </c>
      <c r="DB236" s="103">
        <f t="shared" si="205"/>
        <v>0</v>
      </c>
      <c r="DC236" s="103">
        <v>0</v>
      </c>
      <c r="DD236" s="103">
        <v>0</v>
      </c>
      <c r="DE236" s="103">
        <f t="shared" si="206"/>
        <v>0</v>
      </c>
      <c r="DF236" s="103">
        <f t="shared" si="207"/>
        <v>0</v>
      </c>
      <c r="DG236" s="103">
        <f t="shared" si="208"/>
        <v>0</v>
      </c>
      <c r="DH236" s="103">
        <f t="shared" si="209"/>
        <v>0</v>
      </c>
      <c r="DI236" s="103">
        <v>0</v>
      </c>
      <c r="DJ236" s="103">
        <v>0</v>
      </c>
      <c r="DK236" s="103">
        <f t="shared" si="210"/>
        <v>0</v>
      </c>
      <c r="DL236" s="103">
        <v>0</v>
      </c>
      <c r="DM236" s="103">
        <v>0</v>
      </c>
      <c r="DN236" s="103">
        <f t="shared" si="211"/>
        <v>0</v>
      </c>
      <c r="DO236" s="103">
        <v>0</v>
      </c>
      <c r="DP236" s="103">
        <v>0</v>
      </c>
      <c r="DQ236" s="103">
        <f t="shared" si="212"/>
        <v>0</v>
      </c>
      <c r="DR236" s="103">
        <v>0</v>
      </c>
      <c r="DS236" s="103">
        <v>0</v>
      </c>
      <c r="DT236" s="103">
        <v>0</v>
      </c>
      <c r="DU236" s="103">
        <v>0</v>
      </c>
      <c r="DV236" s="105">
        <v>1648.21</v>
      </c>
      <c r="DW236" s="105"/>
      <c r="DX236" s="103">
        <v>2</v>
      </c>
      <c r="DY236" s="103">
        <v>0</v>
      </c>
      <c r="DZ236" s="103">
        <v>0</v>
      </c>
      <c r="EA236" s="103">
        <f t="shared" si="213"/>
        <v>0</v>
      </c>
      <c r="EB236" s="104">
        <f t="shared" si="240"/>
        <v>0</v>
      </c>
      <c r="EC236" s="103">
        <f t="shared" si="214"/>
        <v>0</v>
      </c>
      <c r="ED236" s="103">
        <f t="shared" si="215"/>
        <v>0</v>
      </c>
      <c r="EE236" s="103">
        <f t="shared" si="216"/>
        <v>0</v>
      </c>
      <c r="EF236" s="103">
        <v>0</v>
      </c>
      <c r="EG236" s="103">
        <v>0</v>
      </c>
      <c r="EH236" s="103">
        <v>0</v>
      </c>
      <c r="EI236" s="103">
        <v>0</v>
      </c>
      <c r="EJ236" s="103">
        <v>0</v>
      </c>
      <c r="EK236" s="103">
        <v>0</v>
      </c>
      <c r="EL236" s="103">
        <v>0</v>
      </c>
      <c r="EM236" s="103">
        <v>0</v>
      </c>
      <c r="EN236" s="103">
        <v>0</v>
      </c>
      <c r="EO236" s="103">
        <f t="shared" si="239"/>
        <v>1</v>
      </c>
      <c r="EP236" s="104">
        <f t="shared" si="241"/>
        <v>100</v>
      </c>
      <c r="EQ236" s="103">
        <v>3</v>
      </c>
      <c r="ER236" s="103">
        <f t="shared" si="217"/>
        <v>1</v>
      </c>
      <c r="ES236" s="94">
        <f t="shared" si="233"/>
        <v>33.333333333333329</v>
      </c>
      <c r="ET236" s="103">
        <v>1</v>
      </c>
      <c r="EU236" s="103">
        <v>0</v>
      </c>
      <c r="EV236" s="103">
        <v>0</v>
      </c>
      <c r="EW236" s="103">
        <v>0</v>
      </c>
      <c r="EX236" s="105">
        <v>5138.41</v>
      </c>
      <c r="EY236" s="105">
        <v>5138.41</v>
      </c>
      <c r="EZ236" s="105">
        <v>5138.41</v>
      </c>
      <c r="FA236" s="91">
        <v>0</v>
      </c>
    </row>
    <row r="237" spans="1:157" s="109" customFormat="1">
      <c r="A237" s="26" t="s">
        <v>333</v>
      </c>
      <c r="B237" s="26" t="s">
        <v>438</v>
      </c>
      <c r="C237" s="29" t="s">
        <v>19</v>
      </c>
      <c r="D237" s="31">
        <v>5388</v>
      </c>
      <c r="E237" s="31">
        <f t="shared" si="218"/>
        <v>11</v>
      </c>
      <c r="F237" s="31">
        <v>11</v>
      </c>
      <c r="G237" s="34">
        <f t="shared" si="219"/>
        <v>100</v>
      </c>
      <c r="H237" s="32">
        <v>0</v>
      </c>
      <c r="I237" s="30">
        <f t="shared" si="220"/>
        <v>0</v>
      </c>
      <c r="J237" s="41">
        <v>11</v>
      </c>
      <c r="K237" s="30">
        <f t="shared" si="189"/>
        <v>0.20415738678544915</v>
      </c>
      <c r="L237" s="31">
        <v>1328</v>
      </c>
      <c r="M237" s="31">
        <v>850</v>
      </c>
      <c r="N237" s="90">
        <f t="shared" si="190"/>
        <v>15.775798069784708</v>
      </c>
      <c r="O237" s="31">
        <v>423</v>
      </c>
      <c r="P237" s="31">
        <v>299</v>
      </c>
      <c r="Q237" s="34">
        <f t="shared" si="191"/>
        <v>5.549368968077208</v>
      </c>
      <c r="R237" s="41">
        <f t="shared" si="221"/>
        <v>48</v>
      </c>
      <c r="S237" s="41">
        <v>48</v>
      </c>
      <c r="T237" s="30">
        <f t="shared" si="222"/>
        <v>100</v>
      </c>
      <c r="U237" s="32">
        <v>0</v>
      </c>
      <c r="V237" s="30">
        <f t="shared" si="223"/>
        <v>0</v>
      </c>
      <c r="W237" s="31">
        <v>6</v>
      </c>
      <c r="X237" s="31">
        <v>0</v>
      </c>
      <c r="Y237" s="31">
        <v>36</v>
      </c>
      <c r="Z237" s="39">
        <f t="shared" si="224"/>
        <v>0.66815144766146994</v>
      </c>
      <c r="AA237" s="31">
        <v>36</v>
      </c>
      <c r="AB237" s="31">
        <v>0</v>
      </c>
      <c r="AC237" s="39">
        <f t="shared" si="225"/>
        <v>0.66815144766146994</v>
      </c>
      <c r="AD237" s="42">
        <v>59.642764976958503</v>
      </c>
      <c r="AE237" s="38">
        <v>29.6935465116279</v>
      </c>
      <c r="AF237" s="38">
        <v>802.86071428571404</v>
      </c>
      <c r="AG237" s="38">
        <v>851.21500000000003</v>
      </c>
      <c r="AH237" s="30">
        <v>11.4047619047619</v>
      </c>
      <c r="AI237" s="40">
        <v>28.6666666666667</v>
      </c>
      <c r="AJ237" s="41">
        <v>16</v>
      </c>
      <c r="AK237" s="30">
        <f t="shared" si="226"/>
        <v>33.333333333333329</v>
      </c>
      <c r="AL237" s="31">
        <v>3</v>
      </c>
      <c r="AM237" s="31">
        <v>0</v>
      </c>
      <c r="AN237" s="39">
        <f t="shared" si="234"/>
        <v>50</v>
      </c>
      <c r="AO237" s="31">
        <v>14</v>
      </c>
      <c r="AP237" s="39">
        <f t="shared" si="227"/>
        <v>38.888888888888893</v>
      </c>
      <c r="AQ237" s="45">
        <v>2</v>
      </c>
      <c r="AR237" s="169">
        <v>0</v>
      </c>
      <c r="AS237" s="39">
        <f t="shared" si="235"/>
        <v>5.5555555555555554</v>
      </c>
      <c r="AT237" s="31">
        <v>8</v>
      </c>
      <c r="AU237" s="156">
        <f t="shared" si="236"/>
        <v>0.14847809948032664</v>
      </c>
      <c r="AV237" s="96" t="s">
        <v>456</v>
      </c>
      <c r="AW237" s="41">
        <f t="shared" si="237"/>
        <v>12</v>
      </c>
      <c r="AX237" s="41">
        <f t="shared" si="238"/>
        <v>0</v>
      </c>
      <c r="AY237" s="30">
        <f t="shared" si="228"/>
        <v>0.22271714922048996</v>
      </c>
      <c r="AZ237" s="41">
        <v>1</v>
      </c>
      <c r="BA237" s="41">
        <v>11</v>
      </c>
      <c r="BB237" s="41">
        <v>0</v>
      </c>
      <c r="BC237" s="41">
        <v>0</v>
      </c>
      <c r="BD237" s="41">
        <v>0</v>
      </c>
      <c r="BE237" s="31">
        <v>0</v>
      </c>
      <c r="BF237" s="31">
        <f t="shared" si="229"/>
        <v>12</v>
      </c>
      <c r="BG237" s="31">
        <f t="shared" si="230"/>
        <v>0</v>
      </c>
      <c r="BH237" s="31">
        <v>1</v>
      </c>
      <c r="BI237" s="31">
        <v>11</v>
      </c>
      <c r="BJ237" s="31">
        <v>0</v>
      </c>
      <c r="BK237" s="31">
        <v>0</v>
      </c>
      <c r="BL237" s="45">
        <v>0</v>
      </c>
      <c r="BM237" s="45">
        <v>0</v>
      </c>
      <c r="BN237" s="45">
        <v>12</v>
      </c>
      <c r="BO237" s="45">
        <v>0</v>
      </c>
      <c r="BP237" s="34">
        <f t="shared" si="231"/>
        <v>0.22271714922048996</v>
      </c>
      <c r="BQ237" s="134">
        <v>1</v>
      </c>
      <c r="BR237" s="94">
        <f t="shared" si="232"/>
        <v>8.3333333333333321</v>
      </c>
      <c r="BS237" s="45">
        <f t="shared" si="192"/>
        <v>0</v>
      </c>
      <c r="BT237" s="45">
        <f t="shared" si="193"/>
        <v>7</v>
      </c>
      <c r="BU237" s="45">
        <f t="shared" si="194"/>
        <v>5</v>
      </c>
      <c r="BV237" s="45">
        <v>0</v>
      </c>
      <c r="BW237" s="45">
        <v>0</v>
      </c>
      <c r="BX237" s="45">
        <v>1</v>
      </c>
      <c r="BY237" s="45">
        <v>0</v>
      </c>
      <c r="BZ237" s="45">
        <v>7</v>
      </c>
      <c r="CA237" s="45">
        <v>4</v>
      </c>
      <c r="CB237" s="45">
        <v>0</v>
      </c>
      <c r="CC237" s="45">
        <v>0</v>
      </c>
      <c r="CD237" s="45">
        <v>0</v>
      </c>
      <c r="CE237" s="45">
        <f t="shared" si="195"/>
        <v>0</v>
      </c>
      <c r="CF237" s="45">
        <f t="shared" si="196"/>
        <v>0</v>
      </c>
      <c r="CG237" s="45">
        <f t="shared" si="197"/>
        <v>0</v>
      </c>
      <c r="CH237" s="46">
        <v>0</v>
      </c>
      <c r="CI237" s="46">
        <v>0</v>
      </c>
      <c r="CJ237" s="46">
        <v>0</v>
      </c>
      <c r="CK237" s="46">
        <v>0</v>
      </c>
      <c r="CL237" s="46">
        <v>0</v>
      </c>
      <c r="CM237" s="46">
        <v>0</v>
      </c>
      <c r="CN237" s="46">
        <v>0</v>
      </c>
      <c r="CO237" s="46">
        <v>0</v>
      </c>
      <c r="CP237" s="46">
        <v>0</v>
      </c>
      <c r="CQ237" s="45">
        <f t="shared" si="198"/>
        <v>2</v>
      </c>
      <c r="CR237" s="47">
        <f t="shared" si="199"/>
        <v>3.711952487008166E-2</v>
      </c>
      <c r="CS237" s="45">
        <f t="shared" si="200"/>
        <v>2</v>
      </c>
      <c r="CT237" s="45">
        <f t="shared" si="201"/>
        <v>0</v>
      </c>
      <c r="CU237" s="45">
        <f t="shared" si="202"/>
        <v>2</v>
      </c>
      <c r="CV237" s="45">
        <f t="shared" si="203"/>
        <v>0</v>
      </c>
      <c r="CW237" s="45">
        <v>0</v>
      </c>
      <c r="CX237" s="45">
        <v>0</v>
      </c>
      <c r="CY237" s="45">
        <f t="shared" si="204"/>
        <v>2</v>
      </c>
      <c r="CZ237" s="45">
        <v>0</v>
      </c>
      <c r="DA237" s="45">
        <v>2</v>
      </c>
      <c r="DB237" s="45">
        <f t="shared" si="205"/>
        <v>0</v>
      </c>
      <c r="DC237" s="45">
        <v>0</v>
      </c>
      <c r="DD237" s="45">
        <v>0</v>
      </c>
      <c r="DE237" s="45">
        <f t="shared" si="206"/>
        <v>0</v>
      </c>
      <c r="DF237" s="45">
        <f t="shared" si="207"/>
        <v>0</v>
      </c>
      <c r="DG237" s="45">
        <f t="shared" si="208"/>
        <v>0</v>
      </c>
      <c r="DH237" s="45">
        <f t="shared" si="209"/>
        <v>0</v>
      </c>
      <c r="DI237" s="45">
        <v>0</v>
      </c>
      <c r="DJ237" s="45">
        <v>0</v>
      </c>
      <c r="DK237" s="45">
        <f t="shared" si="210"/>
        <v>0</v>
      </c>
      <c r="DL237" s="45">
        <v>0</v>
      </c>
      <c r="DM237" s="45">
        <v>0</v>
      </c>
      <c r="DN237" s="45">
        <f t="shared" si="211"/>
        <v>0</v>
      </c>
      <c r="DO237" s="45">
        <v>0</v>
      </c>
      <c r="DP237" s="45">
        <v>0</v>
      </c>
      <c r="DQ237" s="45">
        <f t="shared" si="212"/>
        <v>0</v>
      </c>
      <c r="DR237" s="45">
        <v>0</v>
      </c>
      <c r="DS237" s="45">
        <v>0</v>
      </c>
      <c r="DT237" s="45">
        <v>0</v>
      </c>
      <c r="DU237" s="45">
        <v>0</v>
      </c>
      <c r="DV237" s="48">
        <v>2648.7</v>
      </c>
      <c r="DW237" s="48"/>
      <c r="DX237" s="45">
        <v>3</v>
      </c>
      <c r="DY237" s="45">
        <v>0</v>
      </c>
      <c r="DZ237" s="45">
        <v>0</v>
      </c>
      <c r="EA237" s="45">
        <f t="shared" si="213"/>
        <v>1</v>
      </c>
      <c r="EB237" s="106">
        <f t="shared" si="240"/>
        <v>50</v>
      </c>
      <c r="EC237" s="45">
        <f t="shared" si="214"/>
        <v>0</v>
      </c>
      <c r="ED237" s="45">
        <f t="shared" si="215"/>
        <v>1</v>
      </c>
      <c r="EE237" s="45">
        <f t="shared" si="216"/>
        <v>0</v>
      </c>
      <c r="EF237" s="45">
        <v>0</v>
      </c>
      <c r="EG237" s="45">
        <v>1</v>
      </c>
      <c r="EH237" s="45">
        <v>0</v>
      </c>
      <c r="EI237" s="45">
        <v>0</v>
      </c>
      <c r="EJ237" s="45">
        <v>0</v>
      </c>
      <c r="EK237" s="45">
        <v>0</v>
      </c>
      <c r="EL237" s="45">
        <v>0</v>
      </c>
      <c r="EM237" s="45">
        <v>0</v>
      </c>
      <c r="EN237" s="45">
        <v>0</v>
      </c>
      <c r="EO237" s="45">
        <f t="shared" si="239"/>
        <v>1</v>
      </c>
      <c r="EP237" s="106">
        <f t="shared" si="241"/>
        <v>50</v>
      </c>
      <c r="EQ237" s="45">
        <v>7</v>
      </c>
      <c r="ER237" s="45">
        <f t="shared" si="217"/>
        <v>3</v>
      </c>
      <c r="ES237" s="34">
        <f t="shared" si="233"/>
        <v>42.857142857142854</v>
      </c>
      <c r="ET237" s="45">
        <v>1</v>
      </c>
      <c r="EU237" s="45">
        <v>0</v>
      </c>
      <c r="EV237" s="45">
        <v>2</v>
      </c>
      <c r="EW237" s="45">
        <v>0</v>
      </c>
      <c r="EX237" s="48">
        <v>389.18984798174534</v>
      </c>
      <c r="EY237" s="48">
        <v>243.90765438719791</v>
      </c>
      <c r="EZ237" s="48">
        <v>551.00378875013962</v>
      </c>
      <c r="FA237" s="46">
        <v>16</v>
      </c>
    </row>
    <row r="238" spans="1:157" s="109" customFormat="1">
      <c r="A238" s="91" t="s">
        <v>334</v>
      </c>
      <c r="B238" s="91" t="s">
        <v>390</v>
      </c>
      <c r="C238" s="92" t="s">
        <v>19</v>
      </c>
      <c r="D238" s="93">
        <v>3182</v>
      </c>
      <c r="E238" s="93">
        <f t="shared" si="218"/>
        <v>84</v>
      </c>
      <c r="F238" s="93">
        <v>83</v>
      </c>
      <c r="G238" s="94">
        <f t="shared" si="219"/>
        <v>98.80952380952381</v>
      </c>
      <c r="H238" s="95">
        <v>1</v>
      </c>
      <c r="I238" s="96">
        <f t="shared" si="220"/>
        <v>1.1904761904761905</v>
      </c>
      <c r="J238" s="97">
        <v>81</v>
      </c>
      <c r="K238" s="96">
        <f t="shared" si="189"/>
        <v>2.5455688246385919</v>
      </c>
      <c r="L238" s="93">
        <v>1063</v>
      </c>
      <c r="M238" s="93">
        <v>625</v>
      </c>
      <c r="N238" s="98">
        <f t="shared" si="190"/>
        <v>19.641734758013829</v>
      </c>
      <c r="O238" s="93">
        <v>381</v>
      </c>
      <c r="P238" s="93">
        <v>225</v>
      </c>
      <c r="Q238" s="94">
        <f t="shared" si="191"/>
        <v>7.0710245128849785</v>
      </c>
      <c r="R238" s="97">
        <f t="shared" si="221"/>
        <v>31</v>
      </c>
      <c r="S238" s="97">
        <v>31</v>
      </c>
      <c r="T238" s="96">
        <f t="shared" si="222"/>
        <v>100</v>
      </c>
      <c r="U238" s="95">
        <v>0</v>
      </c>
      <c r="V238" s="96">
        <f t="shared" si="223"/>
        <v>0</v>
      </c>
      <c r="W238" s="93">
        <v>14</v>
      </c>
      <c r="X238" s="93">
        <v>0</v>
      </c>
      <c r="Y238" s="93">
        <v>27</v>
      </c>
      <c r="Z238" s="99">
        <f t="shared" si="224"/>
        <v>0.84852294154619745</v>
      </c>
      <c r="AA238" s="93">
        <v>27</v>
      </c>
      <c r="AB238" s="31">
        <v>0</v>
      </c>
      <c r="AC238" s="99">
        <f t="shared" si="225"/>
        <v>0.84852294154619745</v>
      </c>
      <c r="AD238" s="100">
        <v>101.47546904153801</v>
      </c>
      <c r="AE238" s="101">
        <v>76.943502205328798</v>
      </c>
      <c r="AF238" s="101">
        <v>731.94677419354798</v>
      </c>
      <c r="AG238" s="101">
        <v>668.27428571428595</v>
      </c>
      <c r="AH238" s="96">
        <v>11</v>
      </c>
      <c r="AI238" s="102">
        <v>10</v>
      </c>
      <c r="AJ238" s="97">
        <v>7</v>
      </c>
      <c r="AK238" s="96">
        <f t="shared" si="226"/>
        <v>22.58064516129032</v>
      </c>
      <c r="AL238" s="93">
        <v>7</v>
      </c>
      <c r="AM238" s="93">
        <v>0</v>
      </c>
      <c r="AN238" s="39">
        <f t="shared" si="234"/>
        <v>50</v>
      </c>
      <c r="AO238" s="93">
        <v>6</v>
      </c>
      <c r="AP238" s="99">
        <f t="shared" si="227"/>
        <v>22.222222222222221</v>
      </c>
      <c r="AQ238" s="45">
        <v>6</v>
      </c>
      <c r="AR238" s="170">
        <v>0</v>
      </c>
      <c r="AS238" s="99">
        <f t="shared" si="235"/>
        <v>22.222222222222221</v>
      </c>
      <c r="AT238" s="93">
        <v>10</v>
      </c>
      <c r="AU238" s="162">
        <f t="shared" si="236"/>
        <v>0.31426775612822128</v>
      </c>
      <c r="AV238" s="96" t="s">
        <v>456</v>
      </c>
      <c r="AW238" s="97">
        <f t="shared" si="237"/>
        <v>45</v>
      </c>
      <c r="AX238" s="97">
        <f t="shared" si="238"/>
        <v>0</v>
      </c>
      <c r="AY238" s="96">
        <f t="shared" si="228"/>
        <v>1.4142049025769956</v>
      </c>
      <c r="AZ238" s="97">
        <v>5</v>
      </c>
      <c r="BA238" s="97">
        <v>40</v>
      </c>
      <c r="BB238" s="97">
        <v>0</v>
      </c>
      <c r="BC238" s="97">
        <v>0</v>
      </c>
      <c r="BD238" s="97">
        <v>0</v>
      </c>
      <c r="BE238" s="93">
        <v>0</v>
      </c>
      <c r="BF238" s="93">
        <f t="shared" si="229"/>
        <v>40</v>
      </c>
      <c r="BG238" s="93">
        <f t="shared" si="230"/>
        <v>0</v>
      </c>
      <c r="BH238" s="93">
        <v>0</v>
      </c>
      <c r="BI238" s="93">
        <v>40</v>
      </c>
      <c r="BJ238" s="93">
        <v>0</v>
      </c>
      <c r="BK238" s="93">
        <v>0</v>
      </c>
      <c r="BL238" s="103">
        <v>0</v>
      </c>
      <c r="BM238" s="103">
        <v>0</v>
      </c>
      <c r="BN238" s="103">
        <v>37</v>
      </c>
      <c r="BO238" s="103">
        <v>0</v>
      </c>
      <c r="BP238" s="94">
        <f t="shared" si="231"/>
        <v>1.1627906976744187</v>
      </c>
      <c r="BQ238" s="140">
        <v>0</v>
      </c>
      <c r="BR238" s="94">
        <f t="shared" si="232"/>
        <v>0</v>
      </c>
      <c r="BS238" s="103">
        <f t="shared" si="192"/>
        <v>0</v>
      </c>
      <c r="BT238" s="103">
        <f t="shared" si="193"/>
        <v>13</v>
      </c>
      <c r="BU238" s="103">
        <f t="shared" si="194"/>
        <v>27</v>
      </c>
      <c r="BV238" s="103">
        <v>0</v>
      </c>
      <c r="BW238" s="103">
        <v>0</v>
      </c>
      <c r="BX238" s="103">
        <v>0</v>
      </c>
      <c r="BY238" s="103">
        <v>0</v>
      </c>
      <c r="BZ238" s="103">
        <v>13</v>
      </c>
      <c r="CA238" s="103">
        <v>27</v>
      </c>
      <c r="CB238" s="103">
        <v>0</v>
      </c>
      <c r="CC238" s="103">
        <v>0</v>
      </c>
      <c r="CD238" s="103">
        <v>0</v>
      </c>
      <c r="CE238" s="103">
        <f t="shared" si="195"/>
        <v>0</v>
      </c>
      <c r="CF238" s="103">
        <f t="shared" si="196"/>
        <v>0</v>
      </c>
      <c r="CG238" s="103">
        <f t="shared" si="197"/>
        <v>0</v>
      </c>
      <c r="CH238" s="91">
        <v>0</v>
      </c>
      <c r="CI238" s="91">
        <v>0</v>
      </c>
      <c r="CJ238" s="91">
        <v>0</v>
      </c>
      <c r="CK238" s="91">
        <v>0</v>
      </c>
      <c r="CL238" s="91">
        <v>0</v>
      </c>
      <c r="CM238" s="91">
        <v>0</v>
      </c>
      <c r="CN238" s="91">
        <v>0</v>
      </c>
      <c r="CO238" s="91">
        <v>0</v>
      </c>
      <c r="CP238" s="91">
        <v>0</v>
      </c>
      <c r="CQ238" s="103">
        <f t="shared" si="198"/>
        <v>0</v>
      </c>
      <c r="CR238" s="104">
        <f t="shared" si="199"/>
        <v>0</v>
      </c>
      <c r="CS238" s="103">
        <f t="shared" si="200"/>
        <v>0</v>
      </c>
      <c r="CT238" s="103">
        <f t="shared" si="201"/>
        <v>0</v>
      </c>
      <c r="CU238" s="103">
        <f t="shared" si="202"/>
        <v>0</v>
      </c>
      <c r="CV238" s="103">
        <f t="shared" si="203"/>
        <v>0</v>
      </c>
      <c r="CW238" s="103">
        <v>0</v>
      </c>
      <c r="CX238" s="103">
        <v>0</v>
      </c>
      <c r="CY238" s="103">
        <f t="shared" si="204"/>
        <v>0</v>
      </c>
      <c r="CZ238" s="103">
        <v>0</v>
      </c>
      <c r="DA238" s="103">
        <v>0</v>
      </c>
      <c r="DB238" s="103">
        <f t="shared" si="205"/>
        <v>0</v>
      </c>
      <c r="DC238" s="103">
        <v>0</v>
      </c>
      <c r="DD238" s="103">
        <v>0</v>
      </c>
      <c r="DE238" s="103">
        <f t="shared" si="206"/>
        <v>0</v>
      </c>
      <c r="DF238" s="103">
        <f t="shared" si="207"/>
        <v>0</v>
      </c>
      <c r="DG238" s="103">
        <f t="shared" si="208"/>
        <v>0</v>
      </c>
      <c r="DH238" s="103">
        <f t="shared" si="209"/>
        <v>0</v>
      </c>
      <c r="DI238" s="103">
        <v>0</v>
      </c>
      <c r="DJ238" s="103">
        <v>0</v>
      </c>
      <c r="DK238" s="103">
        <f t="shared" si="210"/>
        <v>0</v>
      </c>
      <c r="DL238" s="103">
        <v>0</v>
      </c>
      <c r="DM238" s="103">
        <v>0</v>
      </c>
      <c r="DN238" s="103">
        <f t="shared" si="211"/>
        <v>0</v>
      </c>
      <c r="DO238" s="103">
        <v>0</v>
      </c>
      <c r="DP238" s="103">
        <v>0</v>
      </c>
      <c r="DQ238" s="103">
        <f t="shared" si="212"/>
        <v>0</v>
      </c>
      <c r="DR238" s="103">
        <v>0</v>
      </c>
      <c r="DS238" s="103">
        <v>0</v>
      </c>
      <c r="DT238" s="103">
        <v>0</v>
      </c>
      <c r="DU238" s="103">
        <v>0</v>
      </c>
      <c r="DV238" s="105"/>
      <c r="DW238" s="105"/>
      <c r="DX238" s="103">
        <v>0</v>
      </c>
      <c r="DY238" s="103">
        <v>0</v>
      </c>
      <c r="DZ238" s="103">
        <v>0</v>
      </c>
      <c r="EA238" s="103">
        <f t="shared" si="213"/>
        <v>0</v>
      </c>
      <c r="EB238" s="104" t="s">
        <v>453</v>
      </c>
      <c r="EC238" s="103">
        <f t="shared" si="214"/>
        <v>0</v>
      </c>
      <c r="ED238" s="103">
        <f t="shared" si="215"/>
        <v>0</v>
      </c>
      <c r="EE238" s="103">
        <f t="shared" si="216"/>
        <v>0</v>
      </c>
      <c r="EF238" s="103">
        <v>0</v>
      </c>
      <c r="EG238" s="103">
        <v>0</v>
      </c>
      <c r="EH238" s="103">
        <v>0</v>
      </c>
      <c r="EI238" s="103">
        <v>0</v>
      </c>
      <c r="EJ238" s="103">
        <v>0</v>
      </c>
      <c r="EK238" s="103">
        <v>0</v>
      </c>
      <c r="EL238" s="103">
        <v>0</v>
      </c>
      <c r="EM238" s="103">
        <v>0</v>
      </c>
      <c r="EN238" s="103">
        <v>0</v>
      </c>
      <c r="EO238" s="103">
        <f t="shared" si="239"/>
        <v>0</v>
      </c>
      <c r="EP238" s="104" t="s">
        <v>453</v>
      </c>
      <c r="EQ238" s="103">
        <v>2</v>
      </c>
      <c r="ER238" s="103">
        <f t="shared" si="217"/>
        <v>0</v>
      </c>
      <c r="ES238" s="94">
        <f t="shared" si="233"/>
        <v>0</v>
      </c>
      <c r="ET238" s="103">
        <v>0</v>
      </c>
      <c r="EU238" s="103">
        <v>0</v>
      </c>
      <c r="EV238" s="103">
        <v>0</v>
      </c>
      <c r="EW238" s="103">
        <v>0</v>
      </c>
      <c r="EX238" s="105"/>
      <c r="EY238" s="105"/>
      <c r="EZ238" s="105"/>
      <c r="FA238" s="91">
        <v>0</v>
      </c>
    </row>
    <row r="239" spans="1:157" s="109" customFormat="1">
      <c r="A239" s="91" t="s">
        <v>335</v>
      </c>
      <c r="B239" s="91" t="s">
        <v>390</v>
      </c>
      <c r="C239" s="92" t="s">
        <v>31</v>
      </c>
      <c r="D239" s="93">
        <v>3927</v>
      </c>
      <c r="E239" s="93">
        <f t="shared" si="218"/>
        <v>86</v>
      </c>
      <c r="F239" s="93">
        <v>84</v>
      </c>
      <c r="G239" s="94">
        <f t="shared" si="219"/>
        <v>97.674418604651152</v>
      </c>
      <c r="H239" s="95">
        <v>2</v>
      </c>
      <c r="I239" s="96">
        <f t="shared" si="220"/>
        <v>2.3255813953488373</v>
      </c>
      <c r="J239" s="97">
        <v>68</v>
      </c>
      <c r="K239" s="96">
        <f t="shared" si="189"/>
        <v>1.7316017316017316</v>
      </c>
      <c r="L239" s="93">
        <v>1624</v>
      </c>
      <c r="M239" s="93">
        <v>873</v>
      </c>
      <c r="N239" s="98">
        <f t="shared" si="190"/>
        <v>22.230710466004584</v>
      </c>
      <c r="O239" s="93">
        <v>564</v>
      </c>
      <c r="P239" s="93">
        <v>300</v>
      </c>
      <c r="Q239" s="94">
        <f t="shared" si="191"/>
        <v>7.6394194041252863</v>
      </c>
      <c r="R239" s="97">
        <f t="shared" si="221"/>
        <v>59</v>
      </c>
      <c r="S239" s="97">
        <v>59</v>
      </c>
      <c r="T239" s="96">
        <f t="shared" si="222"/>
        <v>100</v>
      </c>
      <c r="U239" s="95">
        <v>0</v>
      </c>
      <c r="V239" s="96">
        <f t="shared" si="223"/>
        <v>0</v>
      </c>
      <c r="W239" s="93">
        <v>19</v>
      </c>
      <c r="X239" s="93">
        <v>0</v>
      </c>
      <c r="Y239" s="93">
        <v>52</v>
      </c>
      <c r="Z239" s="99">
        <f t="shared" si="224"/>
        <v>1.3241660300483828</v>
      </c>
      <c r="AA239" s="93">
        <v>52</v>
      </c>
      <c r="AB239" s="31">
        <v>0</v>
      </c>
      <c r="AC239" s="99">
        <f t="shared" si="225"/>
        <v>1.3241660300483828</v>
      </c>
      <c r="AD239" s="100">
        <v>80.941660988058601</v>
      </c>
      <c r="AE239" s="101">
        <v>58.468717955400002</v>
      </c>
      <c r="AF239" s="101">
        <v>554.68813559321995</v>
      </c>
      <c r="AG239" s="101">
        <v>864.47736842105303</v>
      </c>
      <c r="AH239" s="96">
        <v>11</v>
      </c>
      <c r="AI239" s="102">
        <v>23</v>
      </c>
      <c r="AJ239" s="97">
        <v>15</v>
      </c>
      <c r="AK239" s="96">
        <f t="shared" si="226"/>
        <v>25.423728813559322</v>
      </c>
      <c r="AL239" s="93">
        <v>10</v>
      </c>
      <c r="AM239" s="93">
        <v>0</v>
      </c>
      <c r="AN239" s="39">
        <f t="shared" si="234"/>
        <v>52.631578947368418</v>
      </c>
      <c r="AO239" s="93">
        <v>14</v>
      </c>
      <c r="AP239" s="99">
        <f t="shared" si="227"/>
        <v>26.923076923076923</v>
      </c>
      <c r="AQ239" s="45">
        <v>10</v>
      </c>
      <c r="AR239" s="170">
        <v>0</v>
      </c>
      <c r="AS239" s="99">
        <f t="shared" si="235"/>
        <v>19.230769230769234</v>
      </c>
      <c r="AT239" s="93">
        <v>7</v>
      </c>
      <c r="AU239" s="162">
        <f t="shared" si="236"/>
        <v>0.17825311942959002</v>
      </c>
      <c r="AV239" s="96" t="s">
        <v>456</v>
      </c>
      <c r="AW239" s="97">
        <f t="shared" si="237"/>
        <v>53</v>
      </c>
      <c r="AX239" s="97">
        <f t="shared" si="238"/>
        <v>0</v>
      </c>
      <c r="AY239" s="96">
        <f t="shared" si="228"/>
        <v>1.3496307613954672</v>
      </c>
      <c r="AZ239" s="97">
        <v>0</v>
      </c>
      <c r="BA239" s="97">
        <v>53</v>
      </c>
      <c r="BB239" s="97">
        <v>0</v>
      </c>
      <c r="BC239" s="97">
        <v>0</v>
      </c>
      <c r="BD239" s="97">
        <v>0</v>
      </c>
      <c r="BE239" s="93">
        <v>0</v>
      </c>
      <c r="BF239" s="93">
        <f t="shared" si="229"/>
        <v>53</v>
      </c>
      <c r="BG239" s="93">
        <f t="shared" si="230"/>
        <v>0</v>
      </c>
      <c r="BH239" s="93">
        <v>0</v>
      </c>
      <c r="BI239" s="93">
        <v>53</v>
      </c>
      <c r="BJ239" s="93">
        <v>0</v>
      </c>
      <c r="BK239" s="93">
        <v>0</v>
      </c>
      <c r="BL239" s="103">
        <v>0</v>
      </c>
      <c r="BM239" s="103">
        <v>0</v>
      </c>
      <c r="BN239" s="103">
        <v>48</v>
      </c>
      <c r="BO239" s="103">
        <v>0</v>
      </c>
      <c r="BP239" s="94">
        <f t="shared" si="231"/>
        <v>1.2223071046600458</v>
      </c>
      <c r="BQ239" s="140">
        <v>10</v>
      </c>
      <c r="BR239" s="94">
        <f t="shared" si="232"/>
        <v>20.833333333333336</v>
      </c>
      <c r="BS239" s="103">
        <f t="shared" si="192"/>
        <v>0</v>
      </c>
      <c r="BT239" s="103">
        <f t="shared" si="193"/>
        <v>25</v>
      </c>
      <c r="BU239" s="103">
        <f t="shared" si="194"/>
        <v>28</v>
      </c>
      <c r="BV239" s="103">
        <v>0</v>
      </c>
      <c r="BW239" s="103">
        <v>0</v>
      </c>
      <c r="BX239" s="103">
        <v>0</v>
      </c>
      <c r="BY239" s="103">
        <v>0</v>
      </c>
      <c r="BZ239" s="103">
        <v>25</v>
      </c>
      <c r="CA239" s="103">
        <v>28</v>
      </c>
      <c r="CB239" s="103">
        <v>0</v>
      </c>
      <c r="CC239" s="103">
        <v>0</v>
      </c>
      <c r="CD239" s="103">
        <v>0</v>
      </c>
      <c r="CE239" s="103">
        <f t="shared" si="195"/>
        <v>0</v>
      </c>
      <c r="CF239" s="103">
        <f t="shared" si="196"/>
        <v>0</v>
      </c>
      <c r="CG239" s="103">
        <f t="shared" si="197"/>
        <v>0</v>
      </c>
      <c r="CH239" s="91">
        <v>0</v>
      </c>
      <c r="CI239" s="91">
        <v>0</v>
      </c>
      <c r="CJ239" s="91">
        <v>0</v>
      </c>
      <c r="CK239" s="91">
        <v>0</v>
      </c>
      <c r="CL239" s="91">
        <v>0</v>
      </c>
      <c r="CM239" s="91">
        <v>0</v>
      </c>
      <c r="CN239" s="91">
        <v>0</v>
      </c>
      <c r="CO239" s="91">
        <v>0</v>
      </c>
      <c r="CP239" s="91">
        <v>0</v>
      </c>
      <c r="CQ239" s="103">
        <f t="shared" si="198"/>
        <v>7</v>
      </c>
      <c r="CR239" s="104">
        <f t="shared" si="199"/>
        <v>0.17825311942959002</v>
      </c>
      <c r="CS239" s="103">
        <f t="shared" si="200"/>
        <v>7</v>
      </c>
      <c r="CT239" s="103">
        <f t="shared" si="201"/>
        <v>0</v>
      </c>
      <c r="CU239" s="103">
        <f t="shared" si="202"/>
        <v>7</v>
      </c>
      <c r="CV239" s="103">
        <f t="shared" si="203"/>
        <v>0</v>
      </c>
      <c r="CW239" s="103">
        <v>0</v>
      </c>
      <c r="CX239" s="103">
        <v>0</v>
      </c>
      <c r="CY239" s="103">
        <f t="shared" si="204"/>
        <v>7</v>
      </c>
      <c r="CZ239" s="103">
        <v>0</v>
      </c>
      <c r="DA239" s="103">
        <v>7</v>
      </c>
      <c r="DB239" s="103">
        <f t="shared" si="205"/>
        <v>0</v>
      </c>
      <c r="DC239" s="103">
        <v>0</v>
      </c>
      <c r="DD239" s="103">
        <v>0</v>
      </c>
      <c r="DE239" s="103">
        <f t="shared" si="206"/>
        <v>0</v>
      </c>
      <c r="DF239" s="103">
        <f t="shared" si="207"/>
        <v>0</v>
      </c>
      <c r="DG239" s="103">
        <f t="shared" si="208"/>
        <v>0</v>
      </c>
      <c r="DH239" s="103">
        <f t="shared" si="209"/>
        <v>0</v>
      </c>
      <c r="DI239" s="103">
        <v>0</v>
      </c>
      <c r="DJ239" s="103">
        <v>0</v>
      </c>
      <c r="DK239" s="103">
        <f t="shared" si="210"/>
        <v>0</v>
      </c>
      <c r="DL239" s="103">
        <v>0</v>
      </c>
      <c r="DM239" s="103">
        <v>0</v>
      </c>
      <c r="DN239" s="103">
        <f t="shared" si="211"/>
        <v>0</v>
      </c>
      <c r="DO239" s="103">
        <v>0</v>
      </c>
      <c r="DP239" s="103">
        <v>0</v>
      </c>
      <c r="DQ239" s="103">
        <f t="shared" si="212"/>
        <v>0</v>
      </c>
      <c r="DR239" s="103">
        <v>0</v>
      </c>
      <c r="DS239" s="103">
        <v>0</v>
      </c>
      <c r="DT239" s="103">
        <v>0</v>
      </c>
      <c r="DU239" s="103">
        <v>0</v>
      </c>
      <c r="DV239" s="105">
        <v>694.79499999999996</v>
      </c>
      <c r="DW239" s="105"/>
      <c r="DX239" s="103">
        <v>6</v>
      </c>
      <c r="DY239" s="103">
        <v>0</v>
      </c>
      <c r="DZ239" s="103">
        <v>0</v>
      </c>
      <c r="EA239" s="103">
        <f t="shared" si="213"/>
        <v>5</v>
      </c>
      <c r="EB239" s="104">
        <f t="shared" si="240"/>
        <v>71.428571428571431</v>
      </c>
      <c r="EC239" s="103">
        <f t="shared" si="214"/>
        <v>3</v>
      </c>
      <c r="ED239" s="103">
        <f t="shared" si="215"/>
        <v>2</v>
      </c>
      <c r="EE239" s="103">
        <f t="shared" si="216"/>
        <v>0</v>
      </c>
      <c r="EF239" s="103">
        <v>3</v>
      </c>
      <c r="EG239" s="103">
        <v>2</v>
      </c>
      <c r="EH239" s="103">
        <v>0</v>
      </c>
      <c r="EI239" s="103">
        <v>0</v>
      </c>
      <c r="EJ239" s="103">
        <v>0</v>
      </c>
      <c r="EK239" s="103">
        <v>0</v>
      </c>
      <c r="EL239" s="103">
        <v>0</v>
      </c>
      <c r="EM239" s="103">
        <v>0</v>
      </c>
      <c r="EN239" s="103">
        <v>0</v>
      </c>
      <c r="EO239" s="103">
        <f t="shared" si="239"/>
        <v>2</v>
      </c>
      <c r="EP239" s="104">
        <f t="shared" si="241"/>
        <v>28.571428571428569</v>
      </c>
      <c r="EQ239" s="103">
        <v>1</v>
      </c>
      <c r="ER239" s="103">
        <f t="shared" si="217"/>
        <v>0</v>
      </c>
      <c r="ES239" s="94">
        <f t="shared" si="233"/>
        <v>0</v>
      </c>
      <c r="ET239" s="103">
        <v>0</v>
      </c>
      <c r="EU239" s="103">
        <v>0</v>
      </c>
      <c r="EV239" s="103">
        <v>0</v>
      </c>
      <c r="EW239" s="103">
        <v>0</v>
      </c>
      <c r="EX239" s="105"/>
      <c r="EY239" s="105"/>
      <c r="EZ239" s="105"/>
      <c r="FA239" s="91">
        <v>0</v>
      </c>
    </row>
    <row r="240" spans="1:157" s="109" customFormat="1">
      <c r="A240" s="91" t="s">
        <v>336</v>
      </c>
      <c r="B240" s="91" t="s">
        <v>390</v>
      </c>
      <c r="C240" s="92" t="s">
        <v>33</v>
      </c>
      <c r="D240" s="93">
        <v>4820</v>
      </c>
      <c r="E240" s="93">
        <f t="shared" si="218"/>
        <v>242</v>
      </c>
      <c r="F240" s="93">
        <v>237</v>
      </c>
      <c r="G240" s="94">
        <f t="shared" si="219"/>
        <v>97.933884297520663</v>
      </c>
      <c r="H240" s="95">
        <v>5</v>
      </c>
      <c r="I240" s="96">
        <f t="shared" si="220"/>
        <v>2.0661157024793391</v>
      </c>
      <c r="J240" s="97">
        <v>228</v>
      </c>
      <c r="K240" s="96">
        <f t="shared" si="189"/>
        <v>4.7302904564315353</v>
      </c>
      <c r="L240" s="93">
        <v>2382</v>
      </c>
      <c r="M240" s="93">
        <v>1216</v>
      </c>
      <c r="N240" s="98">
        <f t="shared" si="190"/>
        <v>25.228215767634854</v>
      </c>
      <c r="O240" s="93">
        <v>747</v>
      </c>
      <c r="P240" s="93">
        <v>428</v>
      </c>
      <c r="Q240" s="94">
        <f t="shared" si="191"/>
        <v>8.8796680497925315</v>
      </c>
      <c r="R240" s="97">
        <f t="shared" si="221"/>
        <v>43</v>
      </c>
      <c r="S240" s="97">
        <v>43</v>
      </c>
      <c r="T240" s="96">
        <f t="shared" si="222"/>
        <v>100</v>
      </c>
      <c r="U240" s="95">
        <v>0</v>
      </c>
      <c r="V240" s="96">
        <f t="shared" si="223"/>
        <v>0</v>
      </c>
      <c r="W240" s="93">
        <v>12</v>
      </c>
      <c r="X240" s="93">
        <v>0</v>
      </c>
      <c r="Y240" s="93">
        <v>41</v>
      </c>
      <c r="Z240" s="99">
        <f t="shared" si="224"/>
        <v>0.85062240663900412</v>
      </c>
      <c r="AA240" s="93">
        <v>41</v>
      </c>
      <c r="AB240" s="31">
        <v>0</v>
      </c>
      <c r="AC240" s="99">
        <f t="shared" si="225"/>
        <v>0.85062240663900412</v>
      </c>
      <c r="AD240" s="100">
        <v>92.805173082270301</v>
      </c>
      <c r="AE240" s="101">
        <v>93.447597394008099</v>
      </c>
      <c r="AF240" s="101">
        <v>542.78581395348795</v>
      </c>
      <c r="AG240" s="101">
        <v>934.74249999999995</v>
      </c>
      <c r="AH240" s="96">
        <v>7</v>
      </c>
      <c r="AI240" s="102">
        <v>14</v>
      </c>
      <c r="AJ240" s="97">
        <v>8</v>
      </c>
      <c r="AK240" s="96">
        <f t="shared" si="226"/>
        <v>18.604651162790699</v>
      </c>
      <c r="AL240" s="93">
        <v>7</v>
      </c>
      <c r="AM240" s="93">
        <v>0</v>
      </c>
      <c r="AN240" s="39">
        <f t="shared" si="234"/>
        <v>58.333333333333336</v>
      </c>
      <c r="AO240" s="93">
        <v>7</v>
      </c>
      <c r="AP240" s="99">
        <f t="shared" si="227"/>
        <v>17.073170731707318</v>
      </c>
      <c r="AQ240" s="45">
        <v>6</v>
      </c>
      <c r="AR240" s="170">
        <v>0</v>
      </c>
      <c r="AS240" s="99">
        <f t="shared" si="235"/>
        <v>14.634146341463413</v>
      </c>
      <c r="AT240" s="93">
        <v>12</v>
      </c>
      <c r="AU240" s="162">
        <f t="shared" si="236"/>
        <v>0.24896265560165973</v>
      </c>
      <c r="AV240" s="96" t="s">
        <v>456</v>
      </c>
      <c r="AW240" s="97">
        <f t="shared" si="237"/>
        <v>75</v>
      </c>
      <c r="AX240" s="97">
        <f t="shared" si="238"/>
        <v>0</v>
      </c>
      <c r="AY240" s="96">
        <f t="shared" si="228"/>
        <v>1.5560165975103735</v>
      </c>
      <c r="AZ240" s="97">
        <v>7</v>
      </c>
      <c r="BA240" s="97">
        <v>68</v>
      </c>
      <c r="BB240" s="97">
        <v>0</v>
      </c>
      <c r="BC240" s="97">
        <v>0</v>
      </c>
      <c r="BD240" s="97">
        <v>0</v>
      </c>
      <c r="BE240" s="93">
        <v>0</v>
      </c>
      <c r="BF240" s="93">
        <f t="shared" si="229"/>
        <v>69</v>
      </c>
      <c r="BG240" s="93">
        <f t="shared" si="230"/>
        <v>0</v>
      </c>
      <c r="BH240" s="93">
        <v>0</v>
      </c>
      <c r="BI240" s="93">
        <v>69</v>
      </c>
      <c r="BJ240" s="93">
        <v>0</v>
      </c>
      <c r="BK240" s="93">
        <v>0</v>
      </c>
      <c r="BL240" s="103">
        <v>0</v>
      </c>
      <c r="BM240" s="103">
        <v>0</v>
      </c>
      <c r="BN240" s="103">
        <v>65</v>
      </c>
      <c r="BO240" s="103">
        <v>0</v>
      </c>
      <c r="BP240" s="94">
        <f t="shared" si="231"/>
        <v>1.3485477178423237</v>
      </c>
      <c r="BQ240" s="140">
        <v>1</v>
      </c>
      <c r="BR240" s="94">
        <f t="shared" si="232"/>
        <v>1.5384615384615385</v>
      </c>
      <c r="BS240" s="103">
        <f t="shared" si="192"/>
        <v>0</v>
      </c>
      <c r="BT240" s="103">
        <f t="shared" si="193"/>
        <v>58</v>
      </c>
      <c r="BU240" s="103">
        <f t="shared" si="194"/>
        <v>11</v>
      </c>
      <c r="BV240" s="103">
        <v>0</v>
      </c>
      <c r="BW240" s="103">
        <v>0</v>
      </c>
      <c r="BX240" s="103">
        <v>0</v>
      </c>
      <c r="BY240" s="103">
        <v>0</v>
      </c>
      <c r="BZ240" s="103">
        <v>58</v>
      </c>
      <c r="CA240" s="103">
        <v>11</v>
      </c>
      <c r="CB240" s="103">
        <v>0</v>
      </c>
      <c r="CC240" s="103">
        <v>0</v>
      </c>
      <c r="CD240" s="103">
        <v>0</v>
      </c>
      <c r="CE240" s="103">
        <f t="shared" si="195"/>
        <v>0</v>
      </c>
      <c r="CF240" s="103">
        <f t="shared" si="196"/>
        <v>0</v>
      </c>
      <c r="CG240" s="103">
        <f t="shared" si="197"/>
        <v>0</v>
      </c>
      <c r="CH240" s="91">
        <v>0</v>
      </c>
      <c r="CI240" s="91">
        <v>0</v>
      </c>
      <c r="CJ240" s="91">
        <v>0</v>
      </c>
      <c r="CK240" s="91">
        <v>0</v>
      </c>
      <c r="CL240" s="91">
        <v>0</v>
      </c>
      <c r="CM240" s="91">
        <v>0</v>
      </c>
      <c r="CN240" s="91">
        <v>0</v>
      </c>
      <c r="CO240" s="91">
        <v>0</v>
      </c>
      <c r="CP240" s="91">
        <v>0</v>
      </c>
      <c r="CQ240" s="103">
        <f t="shared" si="198"/>
        <v>0</v>
      </c>
      <c r="CR240" s="104">
        <f t="shared" si="199"/>
        <v>0</v>
      </c>
      <c r="CS240" s="103">
        <f t="shared" si="200"/>
        <v>0</v>
      </c>
      <c r="CT240" s="103">
        <f t="shared" si="201"/>
        <v>0</v>
      </c>
      <c r="CU240" s="103">
        <f t="shared" si="202"/>
        <v>0</v>
      </c>
      <c r="CV240" s="103">
        <f t="shared" si="203"/>
        <v>0</v>
      </c>
      <c r="CW240" s="103">
        <v>0</v>
      </c>
      <c r="CX240" s="103">
        <v>0</v>
      </c>
      <c r="CY240" s="103">
        <f t="shared" si="204"/>
        <v>0</v>
      </c>
      <c r="CZ240" s="103">
        <v>0</v>
      </c>
      <c r="DA240" s="103">
        <v>0</v>
      </c>
      <c r="DB240" s="103">
        <f t="shared" si="205"/>
        <v>0</v>
      </c>
      <c r="DC240" s="103">
        <v>0</v>
      </c>
      <c r="DD240" s="103">
        <v>0</v>
      </c>
      <c r="DE240" s="103">
        <f t="shared" si="206"/>
        <v>0</v>
      </c>
      <c r="DF240" s="103">
        <f t="shared" si="207"/>
        <v>0</v>
      </c>
      <c r="DG240" s="103">
        <f t="shared" si="208"/>
        <v>0</v>
      </c>
      <c r="DH240" s="103">
        <f t="shared" si="209"/>
        <v>0</v>
      </c>
      <c r="DI240" s="103">
        <v>0</v>
      </c>
      <c r="DJ240" s="103">
        <v>0</v>
      </c>
      <c r="DK240" s="103">
        <f t="shared" si="210"/>
        <v>0</v>
      </c>
      <c r="DL240" s="103">
        <v>0</v>
      </c>
      <c r="DM240" s="103">
        <v>0</v>
      </c>
      <c r="DN240" s="103">
        <f t="shared" si="211"/>
        <v>0</v>
      </c>
      <c r="DO240" s="103">
        <v>0</v>
      </c>
      <c r="DP240" s="103">
        <v>0</v>
      </c>
      <c r="DQ240" s="103">
        <f t="shared" si="212"/>
        <v>0</v>
      </c>
      <c r="DR240" s="103">
        <v>0</v>
      </c>
      <c r="DS240" s="103">
        <v>0</v>
      </c>
      <c r="DT240" s="103">
        <v>0</v>
      </c>
      <c r="DU240" s="103">
        <v>0</v>
      </c>
      <c r="DV240" s="105"/>
      <c r="DW240" s="105"/>
      <c r="DX240" s="103">
        <v>0</v>
      </c>
      <c r="DY240" s="103">
        <v>0</v>
      </c>
      <c r="DZ240" s="103">
        <v>0</v>
      </c>
      <c r="EA240" s="103">
        <f t="shared" si="213"/>
        <v>0</v>
      </c>
      <c r="EB240" s="104" t="s">
        <v>453</v>
      </c>
      <c r="EC240" s="103">
        <f t="shared" si="214"/>
        <v>0</v>
      </c>
      <c r="ED240" s="103">
        <f t="shared" si="215"/>
        <v>0</v>
      </c>
      <c r="EE240" s="103">
        <f t="shared" si="216"/>
        <v>0</v>
      </c>
      <c r="EF240" s="103">
        <v>0</v>
      </c>
      <c r="EG240" s="103">
        <v>0</v>
      </c>
      <c r="EH240" s="103">
        <v>0</v>
      </c>
      <c r="EI240" s="103">
        <v>0</v>
      </c>
      <c r="EJ240" s="103">
        <v>0</v>
      </c>
      <c r="EK240" s="103">
        <v>0</v>
      </c>
      <c r="EL240" s="103">
        <v>0</v>
      </c>
      <c r="EM240" s="103">
        <v>0</v>
      </c>
      <c r="EN240" s="103">
        <v>0</v>
      </c>
      <c r="EO240" s="103">
        <f t="shared" si="239"/>
        <v>0</v>
      </c>
      <c r="EP240" s="104" t="s">
        <v>453</v>
      </c>
      <c r="EQ240" s="103">
        <v>7</v>
      </c>
      <c r="ER240" s="103">
        <f t="shared" si="217"/>
        <v>4</v>
      </c>
      <c r="ES240" s="94">
        <f t="shared" si="233"/>
        <v>57.142857142857139</v>
      </c>
      <c r="ET240" s="103">
        <v>2</v>
      </c>
      <c r="EU240" s="103">
        <v>0</v>
      </c>
      <c r="EV240" s="103">
        <v>2</v>
      </c>
      <c r="EW240" s="103">
        <v>0</v>
      </c>
      <c r="EX240" s="105">
        <v>999.6925</v>
      </c>
      <c r="EY240" s="105">
        <v>315.29000000000002</v>
      </c>
      <c r="EZ240" s="105">
        <v>2403.37</v>
      </c>
      <c r="FA240" s="91">
        <v>0</v>
      </c>
    </row>
    <row r="241" spans="1:157" s="109" customFormat="1">
      <c r="A241" s="26" t="s">
        <v>336</v>
      </c>
      <c r="B241" s="26" t="s">
        <v>438</v>
      </c>
      <c r="C241" s="29" t="s">
        <v>33</v>
      </c>
      <c r="D241" s="31">
        <v>1328</v>
      </c>
      <c r="E241" s="31">
        <f t="shared" si="218"/>
        <v>1</v>
      </c>
      <c r="F241" s="31">
        <v>1</v>
      </c>
      <c r="G241" s="37">
        <f t="shared" si="219"/>
        <v>100</v>
      </c>
      <c r="H241" s="32">
        <v>0</v>
      </c>
      <c r="I241" s="35">
        <f t="shared" si="220"/>
        <v>0</v>
      </c>
      <c r="J241" s="41">
        <v>1</v>
      </c>
      <c r="K241" s="30">
        <f t="shared" si="189"/>
        <v>7.5301204819277115E-2</v>
      </c>
      <c r="L241" s="31">
        <v>172</v>
      </c>
      <c r="M241" s="31">
        <v>119</v>
      </c>
      <c r="N241" s="90">
        <f t="shared" si="190"/>
        <v>8.9608433734939759</v>
      </c>
      <c r="O241" s="31">
        <v>28</v>
      </c>
      <c r="P241" s="31">
        <v>20</v>
      </c>
      <c r="Q241" s="34">
        <f t="shared" si="191"/>
        <v>1.5060240963855422</v>
      </c>
      <c r="R241" s="41">
        <f t="shared" si="221"/>
        <v>5</v>
      </c>
      <c r="S241" s="41">
        <v>5</v>
      </c>
      <c r="T241" s="30">
        <f t="shared" si="222"/>
        <v>100</v>
      </c>
      <c r="U241" s="32">
        <v>0</v>
      </c>
      <c r="V241" s="30">
        <f t="shared" si="223"/>
        <v>0</v>
      </c>
      <c r="W241" s="31">
        <v>0</v>
      </c>
      <c r="X241" s="31">
        <v>0</v>
      </c>
      <c r="Y241" s="31">
        <v>4</v>
      </c>
      <c r="Z241" s="39">
        <f t="shared" si="224"/>
        <v>0.30120481927710846</v>
      </c>
      <c r="AA241" s="31">
        <v>4</v>
      </c>
      <c r="AB241" s="31">
        <v>0</v>
      </c>
      <c r="AC241" s="39">
        <f t="shared" si="225"/>
        <v>0.30120481927710846</v>
      </c>
      <c r="AD241" s="42">
        <v>45.158666666666697</v>
      </c>
      <c r="AE241" s="38"/>
      <c r="AF241" s="38">
        <v>270.952</v>
      </c>
      <c r="AG241" s="38"/>
      <c r="AH241" s="30">
        <v>6</v>
      </c>
      <c r="AI241" s="40"/>
      <c r="AJ241" s="41">
        <v>3</v>
      </c>
      <c r="AK241" s="30">
        <f t="shared" si="226"/>
        <v>60</v>
      </c>
      <c r="AL241" s="31">
        <v>0</v>
      </c>
      <c r="AM241" s="31">
        <v>0</v>
      </c>
      <c r="AN241" s="44" t="s">
        <v>453</v>
      </c>
      <c r="AO241" s="31">
        <v>2</v>
      </c>
      <c r="AP241" s="39">
        <f t="shared" si="227"/>
        <v>50</v>
      </c>
      <c r="AQ241" s="45">
        <v>0</v>
      </c>
      <c r="AR241" s="169">
        <v>0</v>
      </c>
      <c r="AS241" s="44">
        <f t="shared" si="235"/>
        <v>0</v>
      </c>
      <c r="AT241" s="31">
        <v>3</v>
      </c>
      <c r="AU241" s="156">
        <f t="shared" si="236"/>
        <v>0.2259036144578313</v>
      </c>
      <c r="AV241" s="96" t="s">
        <v>456</v>
      </c>
      <c r="AW241" s="41">
        <f t="shared" si="237"/>
        <v>0</v>
      </c>
      <c r="AX241" s="41">
        <f t="shared" si="238"/>
        <v>0</v>
      </c>
      <c r="AY241" s="30">
        <f t="shared" si="228"/>
        <v>0</v>
      </c>
      <c r="AZ241" s="41">
        <v>0</v>
      </c>
      <c r="BA241" s="41">
        <v>0</v>
      </c>
      <c r="BB241" s="41">
        <v>0</v>
      </c>
      <c r="BC241" s="41">
        <v>0</v>
      </c>
      <c r="BD241" s="41">
        <v>0</v>
      </c>
      <c r="BE241" s="31">
        <v>0</v>
      </c>
      <c r="BF241" s="31">
        <f t="shared" si="229"/>
        <v>0</v>
      </c>
      <c r="BG241" s="31">
        <f t="shared" si="230"/>
        <v>0</v>
      </c>
      <c r="BH241" s="31">
        <v>0</v>
      </c>
      <c r="BI241" s="31">
        <v>0</v>
      </c>
      <c r="BJ241" s="31">
        <v>0</v>
      </c>
      <c r="BK241" s="31">
        <v>0</v>
      </c>
      <c r="BL241" s="45">
        <v>0</v>
      </c>
      <c r="BM241" s="45">
        <v>0</v>
      </c>
      <c r="BN241" s="45">
        <v>0</v>
      </c>
      <c r="BO241" s="45">
        <v>0</v>
      </c>
      <c r="BP241" s="34">
        <f t="shared" si="231"/>
        <v>0</v>
      </c>
      <c r="BQ241" s="134">
        <v>0</v>
      </c>
      <c r="BR241" s="94" t="s">
        <v>453</v>
      </c>
      <c r="BS241" s="45">
        <f t="shared" si="192"/>
        <v>0</v>
      </c>
      <c r="BT241" s="45">
        <f t="shared" si="193"/>
        <v>0</v>
      </c>
      <c r="BU241" s="45">
        <f t="shared" si="194"/>
        <v>0</v>
      </c>
      <c r="BV241" s="45">
        <v>0</v>
      </c>
      <c r="BW241" s="45">
        <v>0</v>
      </c>
      <c r="BX241" s="45">
        <v>0</v>
      </c>
      <c r="BY241" s="45">
        <v>0</v>
      </c>
      <c r="BZ241" s="45">
        <v>0</v>
      </c>
      <c r="CA241" s="45">
        <v>0</v>
      </c>
      <c r="CB241" s="45">
        <v>0</v>
      </c>
      <c r="CC241" s="45">
        <v>0</v>
      </c>
      <c r="CD241" s="45">
        <v>0</v>
      </c>
      <c r="CE241" s="45">
        <f t="shared" si="195"/>
        <v>0</v>
      </c>
      <c r="CF241" s="45">
        <f t="shared" si="196"/>
        <v>0</v>
      </c>
      <c r="CG241" s="45">
        <f t="shared" si="197"/>
        <v>0</v>
      </c>
      <c r="CH241" s="46">
        <v>0</v>
      </c>
      <c r="CI241" s="46">
        <v>0</v>
      </c>
      <c r="CJ241" s="46">
        <v>0</v>
      </c>
      <c r="CK241" s="46">
        <v>0</v>
      </c>
      <c r="CL241" s="46">
        <v>0</v>
      </c>
      <c r="CM241" s="46">
        <v>0</v>
      </c>
      <c r="CN241" s="46">
        <v>0</v>
      </c>
      <c r="CO241" s="46">
        <v>0</v>
      </c>
      <c r="CP241" s="46">
        <v>0</v>
      </c>
      <c r="CQ241" s="45">
        <f t="shared" si="198"/>
        <v>0</v>
      </c>
      <c r="CR241" s="47">
        <f t="shared" si="199"/>
        <v>0</v>
      </c>
      <c r="CS241" s="45">
        <f t="shared" si="200"/>
        <v>0</v>
      </c>
      <c r="CT241" s="45">
        <f t="shared" si="201"/>
        <v>0</v>
      </c>
      <c r="CU241" s="45">
        <f t="shared" si="202"/>
        <v>0</v>
      </c>
      <c r="CV241" s="45">
        <f t="shared" si="203"/>
        <v>0</v>
      </c>
      <c r="CW241" s="45">
        <v>0</v>
      </c>
      <c r="CX241" s="45">
        <v>0</v>
      </c>
      <c r="CY241" s="45">
        <f t="shared" si="204"/>
        <v>0</v>
      </c>
      <c r="CZ241" s="45">
        <v>0</v>
      </c>
      <c r="DA241" s="45">
        <v>0</v>
      </c>
      <c r="DB241" s="45">
        <f t="shared" si="205"/>
        <v>0</v>
      </c>
      <c r="DC241" s="45">
        <v>0</v>
      </c>
      <c r="DD241" s="45">
        <v>0</v>
      </c>
      <c r="DE241" s="45">
        <f t="shared" si="206"/>
        <v>0</v>
      </c>
      <c r="DF241" s="45">
        <f t="shared" si="207"/>
        <v>0</v>
      </c>
      <c r="DG241" s="45">
        <f t="shared" si="208"/>
        <v>0</v>
      </c>
      <c r="DH241" s="45">
        <f t="shared" si="209"/>
        <v>0</v>
      </c>
      <c r="DI241" s="45">
        <v>0</v>
      </c>
      <c r="DJ241" s="45">
        <v>0</v>
      </c>
      <c r="DK241" s="45">
        <f t="shared" si="210"/>
        <v>0</v>
      </c>
      <c r="DL241" s="45">
        <v>0</v>
      </c>
      <c r="DM241" s="45">
        <v>0</v>
      </c>
      <c r="DN241" s="45">
        <f t="shared" si="211"/>
        <v>0</v>
      </c>
      <c r="DO241" s="45">
        <v>0</v>
      </c>
      <c r="DP241" s="45">
        <v>0</v>
      </c>
      <c r="DQ241" s="45">
        <f t="shared" si="212"/>
        <v>0</v>
      </c>
      <c r="DR241" s="45">
        <v>0</v>
      </c>
      <c r="DS241" s="45">
        <v>0</v>
      </c>
      <c r="DT241" s="45">
        <v>0</v>
      </c>
      <c r="DU241" s="45">
        <v>0</v>
      </c>
      <c r="DV241" s="48"/>
      <c r="DW241" s="48"/>
      <c r="DX241" s="45">
        <v>0</v>
      </c>
      <c r="DY241" s="45">
        <v>0</v>
      </c>
      <c r="DZ241" s="45">
        <v>0</v>
      </c>
      <c r="EA241" s="45">
        <f t="shared" si="213"/>
        <v>0</v>
      </c>
      <c r="EB241" s="106" t="s">
        <v>453</v>
      </c>
      <c r="EC241" s="45">
        <f t="shared" si="214"/>
        <v>0</v>
      </c>
      <c r="ED241" s="45">
        <f t="shared" si="215"/>
        <v>0</v>
      </c>
      <c r="EE241" s="45">
        <f t="shared" si="216"/>
        <v>0</v>
      </c>
      <c r="EF241" s="45">
        <v>0</v>
      </c>
      <c r="EG241" s="45">
        <v>0</v>
      </c>
      <c r="EH241" s="45">
        <v>0</v>
      </c>
      <c r="EI241" s="45">
        <v>0</v>
      </c>
      <c r="EJ241" s="45">
        <v>0</v>
      </c>
      <c r="EK241" s="45">
        <v>0</v>
      </c>
      <c r="EL241" s="45">
        <v>0</v>
      </c>
      <c r="EM241" s="45">
        <v>0</v>
      </c>
      <c r="EN241" s="45">
        <v>0</v>
      </c>
      <c r="EO241" s="45">
        <f t="shared" si="239"/>
        <v>0</v>
      </c>
      <c r="EP241" s="106" t="s">
        <v>453</v>
      </c>
      <c r="EQ241" s="45">
        <v>1</v>
      </c>
      <c r="ER241" s="45">
        <f t="shared" si="217"/>
        <v>0</v>
      </c>
      <c r="ES241" s="37">
        <f t="shared" si="233"/>
        <v>0</v>
      </c>
      <c r="ET241" s="45">
        <v>0</v>
      </c>
      <c r="EU241" s="45">
        <v>0</v>
      </c>
      <c r="EV241" s="45">
        <v>0</v>
      </c>
      <c r="EW241" s="45">
        <v>0</v>
      </c>
      <c r="EX241" s="48"/>
      <c r="EY241" s="48"/>
      <c r="EZ241" s="48"/>
      <c r="FA241" s="46">
        <v>0</v>
      </c>
    </row>
    <row r="242" spans="1:157" s="109" customFormat="1">
      <c r="A242" s="26" t="s">
        <v>423</v>
      </c>
      <c r="B242" s="26" t="s">
        <v>438</v>
      </c>
      <c r="C242" s="29" t="s">
        <v>32</v>
      </c>
      <c r="D242" s="31">
        <v>14021</v>
      </c>
      <c r="E242" s="31">
        <f t="shared" si="218"/>
        <v>53</v>
      </c>
      <c r="F242" s="31">
        <v>52</v>
      </c>
      <c r="G242" s="34">
        <f t="shared" si="219"/>
        <v>98.113207547169807</v>
      </c>
      <c r="H242" s="32">
        <v>1</v>
      </c>
      <c r="I242" s="30">
        <f t="shared" si="220"/>
        <v>1.8867924528301887</v>
      </c>
      <c r="J242" s="41">
        <v>52</v>
      </c>
      <c r="K242" s="30">
        <f t="shared" si="189"/>
        <v>0.37087226303402038</v>
      </c>
      <c r="L242" s="31">
        <v>3615</v>
      </c>
      <c r="M242" s="31">
        <v>2311</v>
      </c>
      <c r="N242" s="90">
        <f t="shared" si="190"/>
        <v>16.482419228300408</v>
      </c>
      <c r="O242" s="31">
        <v>1404</v>
      </c>
      <c r="P242" s="31">
        <v>1002</v>
      </c>
      <c r="Q242" s="34">
        <f t="shared" si="191"/>
        <v>7.1464232223093935</v>
      </c>
      <c r="R242" s="41">
        <f t="shared" si="221"/>
        <v>193</v>
      </c>
      <c r="S242" s="41">
        <v>193</v>
      </c>
      <c r="T242" s="30">
        <f t="shared" si="222"/>
        <v>100</v>
      </c>
      <c r="U242" s="32">
        <v>0</v>
      </c>
      <c r="V242" s="30">
        <f t="shared" si="223"/>
        <v>0</v>
      </c>
      <c r="W242" s="31">
        <v>24</v>
      </c>
      <c r="X242" s="31">
        <v>0</v>
      </c>
      <c r="Y242" s="31">
        <v>137</v>
      </c>
      <c r="Z242" s="39">
        <f t="shared" si="224"/>
        <v>0.97710576991655373</v>
      </c>
      <c r="AA242" s="31">
        <v>137</v>
      </c>
      <c r="AB242" s="31">
        <v>0</v>
      </c>
      <c r="AC242" s="39">
        <f t="shared" si="225"/>
        <v>0.97710576991655373</v>
      </c>
      <c r="AD242" s="42">
        <v>62.632544684854203</v>
      </c>
      <c r="AE242" s="38">
        <v>44.285775127768296</v>
      </c>
      <c r="AF242" s="38">
        <v>634.08899408284003</v>
      </c>
      <c r="AG242" s="38">
        <v>1083.15625</v>
      </c>
      <c r="AH242" s="30">
        <v>9.1065088757396406</v>
      </c>
      <c r="AI242" s="40">
        <v>24.4583333333333</v>
      </c>
      <c r="AJ242" s="41">
        <v>70</v>
      </c>
      <c r="AK242" s="30">
        <f t="shared" si="226"/>
        <v>36.269430051813472</v>
      </c>
      <c r="AL242" s="31">
        <v>15</v>
      </c>
      <c r="AM242" s="31">
        <v>0</v>
      </c>
      <c r="AN242" s="39">
        <f t="shared" si="234"/>
        <v>62.5</v>
      </c>
      <c r="AO242" s="31">
        <v>57</v>
      </c>
      <c r="AP242" s="39">
        <f t="shared" si="227"/>
        <v>41.605839416058394</v>
      </c>
      <c r="AQ242" s="45">
        <v>13</v>
      </c>
      <c r="AR242" s="169">
        <v>0</v>
      </c>
      <c r="AS242" s="39">
        <f t="shared" si="235"/>
        <v>9.4890510948905096</v>
      </c>
      <c r="AT242" s="31">
        <v>36</v>
      </c>
      <c r="AU242" s="156">
        <f t="shared" si="236"/>
        <v>0.25675772056201412</v>
      </c>
      <c r="AV242" s="96" t="s">
        <v>456</v>
      </c>
      <c r="AW242" s="41">
        <f t="shared" si="237"/>
        <v>55</v>
      </c>
      <c r="AX242" s="41">
        <f t="shared" si="238"/>
        <v>0</v>
      </c>
      <c r="AY242" s="30">
        <f t="shared" si="228"/>
        <v>0.39226873974752163</v>
      </c>
      <c r="AZ242" s="41">
        <v>0</v>
      </c>
      <c r="BA242" s="41">
        <v>55</v>
      </c>
      <c r="BB242" s="41">
        <v>0</v>
      </c>
      <c r="BC242" s="41">
        <v>0</v>
      </c>
      <c r="BD242" s="41">
        <v>0</v>
      </c>
      <c r="BE242" s="31">
        <v>0</v>
      </c>
      <c r="BF242" s="31">
        <f t="shared" si="229"/>
        <v>55</v>
      </c>
      <c r="BG242" s="31">
        <f t="shared" si="230"/>
        <v>0</v>
      </c>
      <c r="BH242" s="31">
        <v>0</v>
      </c>
      <c r="BI242" s="31">
        <v>55</v>
      </c>
      <c r="BJ242" s="31">
        <v>0</v>
      </c>
      <c r="BK242" s="31">
        <v>0</v>
      </c>
      <c r="BL242" s="45">
        <v>0</v>
      </c>
      <c r="BM242" s="45">
        <v>0</v>
      </c>
      <c r="BN242" s="45">
        <v>49</v>
      </c>
      <c r="BO242" s="103">
        <v>0</v>
      </c>
      <c r="BP242" s="34">
        <f t="shared" si="231"/>
        <v>0.34947578632051918</v>
      </c>
      <c r="BQ242" s="134">
        <v>0</v>
      </c>
      <c r="BR242" s="94">
        <f t="shared" si="232"/>
        <v>0</v>
      </c>
      <c r="BS242" s="45">
        <f t="shared" si="192"/>
        <v>0</v>
      </c>
      <c r="BT242" s="45">
        <f t="shared" si="193"/>
        <v>36</v>
      </c>
      <c r="BU242" s="45">
        <f t="shared" si="194"/>
        <v>19</v>
      </c>
      <c r="BV242" s="45">
        <v>0</v>
      </c>
      <c r="BW242" s="45">
        <v>0</v>
      </c>
      <c r="BX242" s="45">
        <v>0</v>
      </c>
      <c r="BY242" s="45">
        <v>0</v>
      </c>
      <c r="BZ242" s="45">
        <v>36</v>
      </c>
      <c r="CA242" s="45">
        <v>19</v>
      </c>
      <c r="CB242" s="45">
        <v>0</v>
      </c>
      <c r="CC242" s="45">
        <v>0</v>
      </c>
      <c r="CD242" s="45">
        <v>0</v>
      </c>
      <c r="CE242" s="45">
        <f t="shared" si="195"/>
        <v>0</v>
      </c>
      <c r="CF242" s="45">
        <f t="shared" si="196"/>
        <v>0</v>
      </c>
      <c r="CG242" s="45">
        <f t="shared" si="197"/>
        <v>0</v>
      </c>
      <c r="CH242" s="46">
        <v>0</v>
      </c>
      <c r="CI242" s="46">
        <v>0</v>
      </c>
      <c r="CJ242" s="46">
        <v>0</v>
      </c>
      <c r="CK242" s="46">
        <v>0</v>
      </c>
      <c r="CL242" s="46">
        <v>0</v>
      </c>
      <c r="CM242" s="46">
        <v>0</v>
      </c>
      <c r="CN242" s="46">
        <v>0</v>
      </c>
      <c r="CO242" s="46">
        <v>0</v>
      </c>
      <c r="CP242" s="46">
        <v>0</v>
      </c>
      <c r="CQ242" s="45">
        <f t="shared" si="198"/>
        <v>3</v>
      </c>
      <c r="CR242" s="47">
        <f t="shared" si="199"/>
        <v>2.1396476713501176E-2</v>
      </c>
      <c r="CS242" s="45">
        <f t="shared" si="200"/>
        <v>3</v>
      </c>
      <c r="CT242" s="45">
        <f t="shared" si="201"/>
        <v>0</v>
      </c>
      <c r="CU242" s="45">
        <f t="shared" si="202"/>
        <v>3</v>
      </c>
      <c r="CV242" s="45">
        <f t="shared" si="203"/>
        <v>0</v>
      </c>
      <c r="CW242" s="45">
        <v>0</v>
      </c>
      <c r="CX242" s="45">
        <v>0</v>
      </c>
      <c r="CY242" s="45">
        <f t="shared" si="204"/>
        <v>3</v>
      </c>
      <c r="CZ242" s="45">
        <v>0</v>
      </c>
      <c r="DA242" s="45">
        <v>3</v>
      </c>
      <c r="DB242" s="45">
        <f t="shared" si="205"/>
        <v>0</v>
      </c>
      <c r="DC242" s="45">
        <v>0</v>
      </c>
      <c r="DD242" s="45">
        <v>0</v>
      </c>
      <c r="DE242" s="45">
        <f t="shared" si="206"/>
        <v>0</v>
      </c>
      <c r="DF242" s="45">
        <f t="shared" si="207"/>
        <v>0</v>
      </c>
      <c r="DG242" s="45">
        <f t="shared" si="208"/>
        <v>0</v>
      </c>
      <c r="DH242" s="45">
        <f t="shared" si="209"/>
        <v>0</v>
      </c>
      <c r="DI242" s="45">
        <v>0</v>
      </c>
      <c r="DJ242" s="45">
        <v>0</v>
      </c>
      <c r="DK242" s="45">
        <f t="shared" si="210"/>
        <v>0</v>
      </c>
      <c r="DL242" s="45">
        <v>0</v>
      </c>
      <c r="DM242" s="45">
        <v>0</v>
      </c>
      <c r="DN242" s="45">
        <f t="shared" si="211"/>
        <v>0</v>
      </c>
      <c r="DO242" s="45">
        <v>0</v>
      </c>
      <c r="DP242" s="45">
        <v>0</v>
      </c>
      <c r="DQ242" s="45">
        <f t="shared" si="212"/>
        <v>0</v>
      </c>
      <c r="DR242" s="45">
        <v>0</v>
      </c>
      <c r="DS242" s="45">
        <v>0</v>
      </c>
      <c r="DT242" s="45">
        <v>0</v>
      </c>
      <c r="DU242" s="45">
        <v>0</v>
      </c>
      <c r="DV242" s="48">
        <v>4590.2700000000004</v>
      </c>
      <c r="DW242" s="48"/>
      <c r="DX242" s="45">
        <v>9</v>
      </c>
      <c r="DY242" s="45">
        <v>0</v>
      </c>
      <c r="DZ242" s="45">
        <v>0</v>
      </c>
      <c r="EA242" s="45">
        <f t="shared" si="213"/>
        <v>2</v>
      </c>
      <c r="EB242" s="47">
        <f t="shared" si="240"/>
        <v>66.666666666666657</v>
      </c>
      <c r="EC242" s="45">
        <f t="shared" si="214"/>
        <v>1</v>
      </c>
      <c r="ED242" s="45">
        <f t="shared" si="215"/>
        <v>0</v>
      </c>
      <c r="EE242" s="45">
        <f t="shared" si="216"/>
        <v>1</v>
      </c>
      <c r="EF242" s="45">
        <v>1</v>
      </c>
      <c r="EG242" s="45">
        <v>0</v>
      </c>
      <c r="EH242" s="45">
        <v>1</v>
      </c>
      <c r="EI242" s="45">
        <v>0</v>
      </c>
      <c r="EJ242" s="45">
        <v>0</v>
      </c>
      <c r="EK242" s="45">
        <v>0</v>
      </c>
      <c r="EL242" s="45">
        <v>0</v>
      </c>
      <c r="EM242" s="45">
        <v>0</v>
      </c>
      <c r="EN242" s="45">
        <v>0</v>
      </c>
      <c r="EO242" s="45">
        <f t="shared" si="239"/>
        <v>1</v>
      </c>
      <c r="EP242" s="47">
        <f t="shared" si="241"/>
        <v>33.333333333333329</v>
      </c>
      <c r="EQ242" s="45">
        <v>18</v>
      </c>
      <c r="ER242" s="45">
        <f t="shared" si="217"/>
        <v>12</v>
      </c>
      <c r="ES242" s="34">
        <f t="shared" si="233"/>
        <v>66.666666666666657</v>
      </c>
      <c r="ET242" s="45">
        <v>4</v>
      </c>
      <c r="EU242" s="45">
        <v>0</v>
      </c>
      <c r="EV242" s="45">
        <v>8</v>
      </c>
      <c r="EW242" s="45">
        <v>0</v>
      </c>
      <c r="EX242" s="48">
        <v>944.07241001580087</v>
      </c>
      <c r="EY242" s="48">
        <v>109.39662729432717</v>
      </c>
      <c r="EZ242" s="48">
        <v>2745.8433956766494</v>
      </c>
      <c r="FA242" s="46">
        <v>0</v>
      </c>
    </row>
    <row r="243" spans="1:157" s="109" customFormat="1">
      <c r="A243" s="91" t="s">
        <v>337</v>
      </c>
      <c r="B243" s="91" t="s">
        <v>390</v>
      </c>
      <c r="C243" s="92" t="s">
        <v>19</v>
      </c>
      <c r="D243" s="93">
        <v>3912</v>
      </c>
      <c r="E243" s="93">
        <f t="shared" si="218"/>
        <v>124</v>
      </c>
      <c r="F243" s="93">
        <v>121</v>
      </c>
      <c r="G243" s="94">
        <f t="shared" si="219"/>
        <v>97.58064516129032</v>
      </c>
      <c r="H243" s="95">
        <v>3</v>
      </c>
      <c r="I243" s="96">
        <f t="shared" si="220"/>
        <v>2.4193548387096775</v>
      </c>
      <c r="J243" s="97">
        <v>114</v>
      </c>
      <c r="K243" s="96">
        <f t="shared" si="189"/>
        <v>2.9141104294478524</v>
      </c>
      <c r="L243" s="93">
        <v>1437</v>
      </c>
      <c r="M243" s="93">
        <v>773</v>
      </c>
      <c r="N243" s="98">
        <f t="shared" si="190"/>
        <v>19.75971370143149</v>
      </c>
      <c r="O243" s="93">
        <v>578</v>
      </c>
      <c r="P243" s="93">
        <v>309</v>
      </c>
      <c r="Q243" s="94">
        <f t="shared" si="191"/>
        <v>7.8987730061349692</v>
      </c>
      <c r="R243" s="97">
        <f t="shared" si="221"/>
        <v>64</v>
      </c>
      <c r="S243" s="97">
        <v>64</v>
      </c>
      <c r="T243" s="96">
        <f t="shared" si="222"/>
        <v>100</v>
      </c>
      <c r="U243" s="95">
        <v>0</v>
      </c>
      <c r="V243" s="96">
        <f t="shared" si="223"/>
        <v>0</v>
      </c>
      <c r="W243" s="93">
        <v>22</v>
      </c>
      <c r="X243" s="93">
        <v>0</v>
      </c>
      <c r="Y243" s="93">
        <v>58</v>
      </c>
      <c r="Z243" s="99">
        <f t="shared" si="224"/>
        <v>1.4826175869120655</v>
      </c>
      <c r="AA243" s="93">
        <v>58</v>
      </c>
      <c r="AB243" s="31">
        <v>0</v>
      </c>
      <c r="AC243" s="99">
        <f t="shared" si="225"/>
        <v>1.4826175869120655</v>
      </c>
      <c r="AD243" s="100">
        <v>81.666386530246797</v>
      </c>
      <c r="AE243" s="101">
        <v>72.539398397898395</v>
      </c>
      <c r="AF243" s="101">
        <v>552.2940625</v>
      </c>
      <c r="AG243" s="101">
        <v>524.11409090909103</v>
      </c>
      <c r="AH243" s="96">
        <v>8</v>
      </c>
      <c r="AI243" s="102">
        <v>9</v>
      </c>
      <c r="AJ243" s="97">
        <v>16</v>
      </c>
      <c r="AK243" s="96">
        <f t="shared" si="226"/>
        <v>25</v>
      </c>
      <c r="AL243" s="93">
        <v>9</v>
      </c>
      <c r="AM243" s="93">
        <v>0</v>
      </c>
      <c r="AN243" s="39">
        <f t="shared" si="234"/>
        <v>40.909090909090914</v>
      </c>
      <c r="AO243" s="93">
        <v>14</v>
      </c>
      <c r="AP243" s="99">
        <f t="shared" si="227"/>
        <v>24.137931034482758</v>
      </c>
      <c r="AQ243" s="45">
        <v>8</v>
      </c>
      <c r="AR243" s="170">
        <v>0</v>
      </c>
      <c r="AS243" s="99">
        <f t="shared" si="235"/>
        <v>13.793103448275861</v>
      </c>
      <c r="AT243" s="93">
        <v>20</v>
      </c>
      <c r="AU243" s="162">
        <f t="shared" si="236"/>
        <v>0.5112474437627812</v>
      </c>
      <c r="AV243" s="96" t="s">
        <v>456</v>
      </c>
      <c r="AW243" s="97">
        <f t="shared" si="237"/>
        <v>49</v>
      </c>
      <c r="AX243" s="97">
        <f t="shared" si="238"/>
        <v>0</v>
      </c>
      <c r="AY243" s="96">
        <f t="shared" si="228"/>
        <v>1.2525562372188139</v>
      </c>
      <c r="AZ243" s="97">
        <v>7</v>
      </c>
      <c r="BA243" s="97">
        <v>42</v>
      </c>
      <c r="BB243" s="97">
        <v>0</v>
      </c>
      <c r="BC243" s="97">
        <v>0</v>
      </c>
      <c r="BD243" s="97">
        <v>0</v>
      </c>
      <c r="BE243" s="93">
        <v>0</v>
      </c>
      <c r="BF243" s="93">
        <f t="shared" si="229"/>
        <v>42</v>
      </c>
      <c r="BG243" s="93">
        <f t="shared" si="230"/>
        <v>0</v>
      </c>
      <c r="BH243" s="93">
        <v>0</v>
      </c>
      <c r="BI243" s="93">
        <v>42</v>
      </c>
      <c r="BJ243" s="93">
        <v>0</v>
      </c>
      <c r="BK243" s="93">
        <v>0</v>
      </c>
      <c r="BL243" s="103">
        <v>0</v>
      </c>
      <c r="BM243" s="103">
        <v>0</v>
      </c>
      <c r="BN243" s="103">
        <v>39</v>
      </c>
      <c r="BO243" s="103">
        <v>0</v>
      </c>
      <c r="BP243" s="94">
        <f t="shared" si="231"/>
        <v>0.99693251533742333</v>
      </c>
      <c r="BQ243" s="140">
        <v>1</v>
      </c>
      <c r="BR243" s="94">
        <f t="shared" si="232"/>
        <v>2.5641025641025639</v>
      </c>
      <c r="BS243" s="103">
        <f t="shared" si="192"/>
        <v>0</v>
      </c>
      <c r="BT243" s="103">
        <f t="shared" si="193"/>
        <v>10</v>
      </c>
      <c r="BU243" s="103">
        <f t="shared" si="194"/>
        <v>32</v>
      </c>
      <c r="BV243" s="103">
        <v>0</v>
      </c>
      <c r="BW243" s="103">
        <v>0</v>
      </c>
      <c r="BX243" s="103">
        <v>0</v>
      </c>
      <c r="BY243" s="103">
        <v>0</v>
      </c>
      <c r="BZ243" s="103">
        <v>10</v>
      </c>
      <c r="CA243" s="103">
        <v>32</v>
      </c>
      <c r="CB243" s="103">
        <v>0</v>
      </c>
      <c r="CC243" s="103">
        <v>0</v>
      </c>
      <c r="CD243" s="103">
        <v>0</v>
      </c>
      <c r="CE243" s="103">
        <f t="shared" si="195"/>
        <v>0</v>
      </c>
      <c r="CF243" s="103">
        <f t="shared" si="196"/>
        <v>0</v>
      </c>
      <c r="CG243" s="103">
        <f t="shared" si="197"/>
        <v>0</v>
      </c>
      <c r="CH243" s="91">
        <v>0</v>
      </c>
      <c r="CI243" s="91">
        <v>0</v>
      </c>
      <c r="CJ243" s="91">
        <v>0</v>
      </c>
      <c r="CK243" s="91">
        <v>0</v>
      </c>
      <c r="CL243" s="91">
        <v>0</v>
      </c>
      <c r="CM243" s="91">
        <v>0</v>
      </c>
      <c r="CN243" s="91">
        <v>0</v>
      </c>
      <c r="CO243" s="91">
        <v>0</v>
      </c>
      <c r="CP243" s="91">
        <v>0</v>
      </c>
      <c r="CQ243" s="103">
        <f t="shared" si="198"/>
        <v>0</v>
      </c>
      <c r="CR243" s="104">
        <f t="shared" si="199"/>
        <v>0</v>
      </c>
      <c r="CS243" s="103">
        <f t="shared" si="200"/>
        <v>0</v>
      </c>
      <c r="CT243" s="103">
        <f t="shared" si="201"/>
        <v>0</v>
      </c>
      <c r="CU243" s="103">
        <f t="shared" si="202"/>
        <v>0</v>
      </c>
      <c r="CV243" s="103">
        <f t="shared" si="203"/>
        <v>0</v>
      </c>
      <c r="CW243" s="103">
        <v>0</v>
      </c>
      <c r="CX243" s="103">
        <v>0</v>
      </c>
      <c r="CY243" s="103">
        <f t="shared" si="204"/>
        <v>0</v>
      </c>
      <c r="CZ243" s="103">
        <v>0</v>
      </c>
      <c r="DA243" s="103">
        <v>0</v>
      </c>
      <c r="DB243" s="103">
        <f t="shared" si="205"/>
        <v>0</v>
      </c>
      <c r="DC243" s="103">
        <v>0</v>
      </c>
      <c r="DD243" s="103">
        <v>0</v>
      </c>
      <c r="DE243" s="103">
        <f t="shared" si="206"/>
        <v>0</v>
      </c>
      <c r="DF243" s="103">
        <f t="shared" si="207"/>
        <v>0</v>
      </c>
      <c r="DG243" s="103">
        <f t="shared" si="208"/>
        <v>0</v>
      </c>
      <c r="DH243" s="103">
        <f t="shared" si="209"/>
        <v>0</v>
      </c>
      <c r="DI243" s="103">
        <v>0</v>
      </c>
      <c r="DJ243" s="103">
        <v>0</v>
      </c>
      <c r="DK243" s="103">
        <f t="shared" si="210"/>
        <v>0</v>
      </c>
      <c r="DL243" s="103">
        <v>0</v>
      </c>
      <c r="DM243" s="103">
        <v>0</v>
      </c>
      <c r="DN243" s="103">
        <f t="shared" si="211"/>
        <v>0</v>
      </c>
      <c r="DO243" s="103">
        <v>0</v>
      </c>
      <c r="DP243" s="103">
        <v>0</v>
      </c>
      <c r="DQ243" s="103">
        <f t="shared" si="212"/>
        <v>0</v>
      </c>
      <c r="DR243" s="103">
        <v>0</v>
      </c>
      <c r="DS243" s="103">
        <v>0</v>
      </c>
      <c r="DT243" s="103">
        <v>0</v>
      </c>
      <c r="DU243" s="103">
        <v>0</v>
      </c>
      <c r="DV243" s="105">
        <v>744.43</v>
      </c>
      <c r="DW243" s="105"/>
      <c r="DX243" s="103">
        <v>3</v>
      </c>
      <c r="DY243" s="103">
        <v>0</v>
      </c>
      <c r="DZ243" s="103">
        <v>0</v>
      </c>
      <c r="EA243" s="103">
        <f t="shared" si="213"/>
        <v>0</v>
      </c>
      <c r="EB243" s="104" t="s">
        <v>453</v>
      </c>
      <c r="EC243" s="103">
        <f t="shared" si="214"/>
        <v>0</v>
      </c>
      <c r="ED243" s="103">
        <f t="shared" si="215"/>
        <v>0</v>
      </c>
      <c r="EE243" s="103">
        <f t="shared" si="216"/>
        <v>0</v>
      </c>
      <c r="EF243" s="103">
        <v>0</v>
      </c>
      <c r="EG243" s="103">
        <v>0</v>
      </c>
      <c r="EH243" s="103">
        <v>0</v>
      </c>
      <c r="EI243" s="103">
        <v>0</v>
      </c>
      <c r="EJ243" s="103">
        <v>0</v>
      </c>
      <c r="EK243" s="103">
        <v>0</v>
      </c>
      <c r="EL243" s="103">
        <v>0</v>
      </c>
      <c r="EM243" s="103">
        <v>0</v>
      </c>
      <c r="EN243" s="103">
        <v>0</v>
      </c>
      <c r="EO243" s="103">
        <f t="shared" si="239"/>
        <v>0</v>
      </c>
      <c r="EP243" s="104" t="s">
        <v>453</v>
      </c>
      <c r="EQ243" s="103">
        <v>4</v>
      </c>
      <c r="ER243" s="103">
        <f t="shared" si="217"/>
        <v>2</v>
      </c>
      <c r="ES243" s="94">
        <f t="shared" si="233"/>
        <v>50</v>
      </c>
      <c r="ET243" s="103">
        <v>0</v>
      </c>
      <c r="EU243" s="103">
        <v>0</v>
      </c>
      <c r="EV243" s="103">
        <v>2</v>
      </c>
      <c r="EW243" s="103">
        <v>0</v>
      </c>
      <c r="EX243" s="105">
        <v>1382.2449999999999</v>
      </c>
      <c r="EY243" s="105">
        <v>433.6</v>
      </c>
      <c r="EZ243" s="105">
        <v>2330.89</v>
      </c>
      <c r="FA243" s="91">
        <v>0</v>
      </c>
    </row>
    <row r="244" spans="1:157" s="109" customFormat="1">
      <c r="A244" s="91" t="s">
        <v>338</v>
      </c>
      <c r="B244" s="91" t="s">
        <v>390</v>
      </c>
      <c r="C244" s="92" t="s">
        <v>33</v>
      </c>
      <c r="D244" s="93">
        <v>4249</v>
      </c>
      <c r="E244" s="93">
        <f t="shared" si="218"/>
        <v>90</v>
      </c>
      <c r="F244" s="93">
        <v>86</v>
      </c>
      <c r="G244" s="94">
        <f t="shared" si="219"/>
        <v>95.555555555555557</v>
      </c>
      <c r="H244" s="95">
        <v>4</v>
      </c>
      <c r="I244" s="96">
        <f t="shared" si="220"/>
        <v>4.4444444444444446</v>
      </c>
      <c r="J244" s="97">
        <v>81</v>
      </c>
      <c r="K244" s="96">
        <f t="shared" si="189"/>
        <v>1.9063309013885619</v>
      </c>
      <c r="L244" s="93">
        <v>1521</v>
      </c>
      <c r="M244" s="93">
        <v>903</v>
      </c>
      <c r="N244" s="98">
        <f t="shared" si="190"/>
        <v>21.252059308072489</v>
      </c>
      <c r="O244" s="93">
        <v>484</v>
      </c>
      <c r="P244" s="93">
        <v>274</v>
      </c>
      <c r="Q244" s="94">
        <f t="shared" si="191"/>
        <v>6.448576135561308</v>
      </c>
      <c r="R244" s="97">
        <f t="shared" si="221"/>
        <v>33</v>
      </c>
      <c r="S244" s="97">
        <v>31</v>
      </c>
      <c r="T244" s="96">
        <f t="shared" si="222"/>
        <v>93.939393939393938</v>
      </c>
      <c r="U244" s="95">
        <v>2</v>
      </c>
      <c r="V244" s="96">
        <f t="shared" si="223"/>
        <v>6.0606060606060606</v>
      </c>
      <c r="W244" s="93">
        <v>13</v>
      </c>
      <c r="X244" s="93">
        <v>0</v>
      </c>
      <c r="Y244" s="93">
        <v>30</v>
      </c>
      <c r="Z244" s="99">
        <f t="shared" si="224"/>
        <v>0.70604848199576375</v>
      </c>
      <c r="AA244" s="93">
        <v>30</v>
      </c>
      <c r="AB244" s="31">
        <v>0</v>
      </c>
      <c r="AC244" s="99">
        <f t="shared" si="225"/>
        <v>0.70604848199576375</v>
      </c>
      <c r="AD244" s="100">
        <v>113.29532898105499</v>
      </c>
      <c r="AE244" s="101">
        <v>96.628794871794895</v>
      </c>
      <c r="AF244" s="101">
        <v>597.43548387096803</v>
      </c>
      <c r="AG244" s="101">
        <v>620.52153846153897</v>
      </c>
      <c r="AH244" s="96">
        <v>5</v>
      </c>
      <c r="AI244" s="102">
        <v>5</v>
      </c>
      <c r="AJ244" s="97">
        <v>14</v>
      </c>
      <c r="AK244" s="96">
        <f t="shared" si="226"/>
        <v>45.161290322580641</v>
      </c>
      <c r="AL244" s="93">
        <v>13</v>
      </c>
      <c r="AM244" s="93">
        <v>0</v>
      </c>
      <c r="AN244" s="39">
        <f t="shared" si="234"/>
        <v>100</v>
      </c>
      <c r="AO244" s="93">
        <v>13</v>
      </c>
      <c r="AP244" s="99">
        <f t="shared" si="227"/>
        <v>43.333333333333336</v>
      </c>
      <c r="AQ244" s="45">
        <v>12</v>
      </c>
      <c r="AR244" s="170">
        <v>0</v>
      </c>
      <c r="AS244" s="99">
        <f t="shared" si="235"/>
        <v>40</v>
      </c>
      <c r="AT244" s="93">
        <v>1</v>
      </c>
      <c r="AU244" s="162">
        <f t="shared" si="236"/>
        <v>2.3534949399858791E-2</v>
      </c>
      <c r="AV244" s="96" t="s">
        <v>456</v>
      </c>
      <c r="AW244" s="97">
        <f t="shared" si="237"/>
        <v>223</v>
      </c>
      <c r="AX244" s="97">
        <f t="shared" si="238"/>
        <v>2</v>
      </c>
      <c r="AY244" s="96">
        <f t="shared" si="228"/>
        <v>5.2953636149682275</v>
      </c>
      <c r="AZ244" s="97">
        <v>25</v>
      </c>
      <c r="BA244" s="97">
        <v>198</v>
      </c>
      <c r="BB244" s="97">
        <v>0</v>
      </c>
      <c r="BC244" s="97">
        <v>0</v>
      </c>
      <c r="BD244" s="97">
        <v>2</v>
      </c>
      <c r="BE244" s="93">
        <v>0</v>
      </c>
      <c r="BF244" s="93">
        <f t="shared" si="229"/>
        <v>197</v>
      </c>
      <c r="BG244" s="93">
        <f t="shared" si="230"/>
        <v>2</v>
      </c>
      <c r="BH244" s="93">
        <v>0</v>
      </c>
      <c r="BI244" s="93">
        <v>197</v>
      </c>
      <c r="BJ244" s="93">
        <v>0</v>
      </c>
      <c r="BK244" s="93">
        <v>0</v>
      </c>
      <c r="BL244" s="103">
        <v>2</v>
      </c>
      <c r="BM244" s="103">
        <v>0</v>
      </c>
      <c r="BN244" s="103">
        <v>157</v>
      </c>
      <c r="BO244" s="103">
        <v>1</v>
      </c>
      <c r="BP244" s="94">
        <f t="shared" si="231"/>
        <v>3.7185220051776886</v>
      </c>
      <c r="BQ244" s="140">
        <v>1</v>
      </c>
      <c r="BR244" s="94">
        <f t="shared" si="232"/>
        <v>0.63291139240506333</v>
      </c>
      <c r="BS244" s="103">
        <f t="shared" si="192"/>
        <v>0</v>
      </c>
      <c r="BT244" s="103">
        <f t="shared" si="193"/>
        <v>183</v>
      </c>
      <c r="BU244" s="103">
        <f t="shared" si="194"/>
        <v>14</v>
      </c>
      <c r="BV244" s="103">
        <v>0</v>
      </c>
      <c r="BW244" s="103">
        <v>0</v>
      </c>
      <c r="BX244" s="103">
        <v>0</v>
      </c>
      <c r="BY244" s="103">
        <v>0</v>
      </c>
      <c r="BZ244" s="103">
        <v>183</v>
      </c>
      <c r="CA244" s="103">
        <v>14</v>
      </c>
      <c r="CB244" s="103">
        <v>0</v>
      </c>
      <c r="CC244" s="103">
        <v>0</v>
      </c>
      <c r="CD244" s="103">
        <v>0</v>
      </c>
      <c r="CE244" s="103">
        <f t="shared" si="195"/>
        <v>0</v>
      </c>
      <c r="CF244" s="103">
        <f t="shared" si="196"/>
        <v>2</v>
      </c>
      <c r="CG244" s="103">
        <f t="shared" si="197"/>
        <v>0</v>
      </c>
      <c r="CH244" s="91">
        <v>0</v>
      </c>
      <c r="CI244" s="91">
        <v>0</v>
      </c>
      <c r="CJ244" s="91">
        <v>0</v>
      </c>
      <c r="CK244" s="91">
        <v>0</v>
      </c>
      <c r="CL244" s="91">
        <v>2</v>
      </c>
      <c r="CM244" s="91">
        <v>0</v>
      </c>
      <c r="CN244" s="91">
        <v>0</v>
      </c>
      <c r="CO244" s="91">
        <v>0</v>
      </c>
      <c r="CP244" s="91">
        <v>0</v>
      </c>
      <c r="CQ244" s="103">
        <f t="shared" si="198"/>
        <v>0</v>
      </c>
      <c r="CR244" s="104">
        <f t="shared" si="199"/>
        <v>0</v>
      </c>
      <c r="CS244" s="103">
        <f t="shared" si="200"/>
        <v>0</v>
      </c>
      <c r="CT244" s="103">
        <f t="shared" si="201"/>
        <v>0</v>
      </c>
      <c r="CU244" s="103">
        <f t="shared" si="202"/>
        <v>0</v>
      </c>
      <c r="CV244" s="103">
        <f t="shared" si="203"/>
        <v>0</v>
      </c>
      <c r="CW244" s="103">
        <v>0</v>
      </c>
      <c r="CX244" s="103">
        <v>0</v>
      </c>
      <c r="CY244" s="103">
        <f t="shared" si="204"/>
        <v>0</v>
      </c>
      <c r="CZ244" s="103">
        <v>0</v>
      </c>
      <c r="DA244" s="103">
        <v>0</v>
      </c>
      <c r="DB244" s="103">
        <f t="shared" si="205"/>
        <v>0</v>
      </c>
      <c r="DC244" s="103">
        <v>0</v>
      </c>
      <c r="DD244" s="103">
        <v>0</v>
      </c>
      <c r="DE244" s="103">
        <f t="shared" si="206"/>
        <v>0</v>
      </c>
      <c r="DF244" s="103">
        <f t="shared" si="207"/>
        <v>0</v>
      </c>
      <c r="DG244" s="103">
        <f t="shared" si="208"/>
        <v>0</v>
      </c>
      <c r="DH244" s="103">
        <f t="shared" si="209"/>
        <v>0</v>
      </c>
      <c r="DI244" s="103">
        <v>0</v>
      </c>
      <c r="DJ244" s="103">
        <v>0</v>
      </c>
      <c r="DK244" s="103">
        <f t="shared" si="210"/>
        <v>0</v>
      </c>
      <c r="DL244" s="103">
        <v>0</v>
      </c>
      <c r="DM244" s="103">
        <v>0</v>
      </c>
      <c r="DN244" s="103">
        <f t="shared" si="211"/>
        <v>0</v>
      </c>
      <c r="DO244" s="103">
        <v>0</v>
      </c>
      <c r="DP244" s="103">
        <v>0</v>
      </c>
      <c r="DQ244" s="103">
        <f t="shared" si="212"/>
        <v>0</v>
      </c>
      <c r="DR244" s="103">
        <v>0</v>
      </c>
      <c r="DS244" s="103">
        <v>0</v>
      </c>
      <c r="DT244" s="103">
        <v>0</v>
      </c>
      <c r="DU244" s="103">
        <v>0</v>
      </c>
      <c r="DV244" s="105"/>
      <c r="DW244" s="105"/>
      <c r="DX244" s="103">
        <v>0</v>
      </c>
      <c r="DY244" s="103">
        <v>0</v>
      </c>
      <c r="DZ244" s="103">
        <v>0</v>
      </c>
      <c r="EA244" s="103">
        <f t="shared" si="213"/>
        <v>0</v>
      </c>
      <c r="EB244" s="104" t="s">
        <v>453</v>
      </c>
      <c r="EC244" s="103">
        <f t="shared" si="214"/>
        <v>0</v>
      </c>
      <c r="ED244" s="103">
        <f t="shared" si="215"/>
        <v>0</v>
      </c>
      <c r="EE244" s="103">
        <f t="shared" si="216"/>
        <v>0</v>
      </c>
      <c r="EF244" s="103">
        <v>0</v>
      </c>
      <c r="EG244" s="103">
        <v>0</v>
      </c>
      <c r="EH244" s="103">
        <v>0</v>
      </c>
      <c r="EI244" s="103">
        <v>0</v>
      </c>
      <c r="EJ244" s="103">
        <v>0</v>
      </c>
      <c r="EK244" s="103">
        <v>0</v>
      </c>
      <c r="EL244" s="103">
        <v>0</v>
      </c>
      <c r="EM244" s="103">
        <v>0</v>
      </c>
      <c r="EN244" s="103">
        <v>0</v>
      </c>
      <c r="EO244" s="103">
        <f t="shared" si="239"/>
        <v>0</v>
      </c>
      <c r="EP244" s="104" t="s">
        <v>453</v>
      </c>
      <c r="EQ244" s="103">
        <v>0</v>
      </c>
      <c r="ER244" s="103">
        <f t="shared" si="217"/>
        <v>1</v>
      </c>
      <c r="ES244" s="94" t="s">
        <v>453</v>
      </c>
      <c r="ET244" s="103">
        <v>0</v>
      </c>
      <c r="EU244" s="103">
        <v>0</v>
      </c>
      <c r="EV244" s="103">
        <v>1</v>
      </c>
      <c r="EW244" s="103">
        <v>0</v>
      </c>
      <c r="EX244" s="105">
        <v>300.45999999999998</v>
      </c>
      <c r="EY244" s="105">
        <v>300.45999999999998</v>
      </c>
      <c r="EZ244" s="105">
        <v>300.45999999999998</v>
      </c>
      <c r="FA244" s="91">
        <v>0</v>
      </c>
    </row>
    <row r="245" spans="1:157" s="109" customFormat="1">
      <c r="A245" s="26" t="s">
        <v>185</v>
      </c>
      <c r="B245" s="26" t="s">
        <v>209</v>
      </c>
      <c r="C245" s="29" t="s">
        <v>30</v>
      </c>
      <c r="D245" s="31">
        <v>5553</v>
      </c>
      <c r="E245" s="31">
        <f t="shared" si="218"/>
        <v>188</v>
      </c>
      <c r="F245" s="33">
        <v>188</v>
      </c>
      <c r="G245" s="34">
        <f t="shared" si="219"/>
        <v>100</v>
      </c>
      <c r="H245" s="32">
        <v>0</v>
      </c>
      <c r="I245" s="30">
        <f t="shared" si="220"/>
        <v>0</v>
      </c>
      <c r="J245" s="32">
        <v>160</v>
      </c>
      <c r="K245" s="30">
        <f t="shared" si="189"/>
        <v>2.8813254096884569</v>
      </c>
      <c r="L245" s="31">
        <v>2839</v>
      </c>
      <c r="M245" s="31">
        <v>1182</v>
      </c>
      <c r="N245" s="90">
        <f t="shared" si="190"/>
        <v>21.285791464073473</v>
      </c>
      <c r="O245" s="31">
        <v>501</v>
      </c>
      <c r="P245" s="31">
        <v>307</v>
      </c>
      <c r="Q245" s="34">
        <f t="shared" si="191"/>
        <v>5.5285431298397265</v>
      </c>
      <c r="R245" s="32">
        <f t="shared" si="221"/>
        <v>108</v>
      </c>
      <c r="S245" s="32">
        <v>104</v>
      </c>
      <c r="T245" s="30">
        <f t="shared" si="222"/>
        <v>96.296296296296291</v>
      </c>
      <c r="U245" s="32">
        <v>4</v>
      </c>
      <c r="V245" s="30">
        <f t="shared" si="223"/>
        <v>3.7037037037037033</v>
      </c>
      <c r="W245" s="33">
        <v>14</v>
      </c>
      <c r="X245" s="33">
        <v>0</v>
      </c>
      <c r="Y245" s="33">
        <v>66</v>
      </c>
      <c r="Z245" s="39">
        <f t="shared" si="224"/>
        <v>1.1885467314964884</v>
      </c>
      <c r="AA245" s="33">
        <v>66</v>
      </c>
      <c r="AB245" s="31">
        <v>0</v>
      </c>
      <c r="AC245" s="39">
        <f t="shared" si="225"/>
        <v>1.1885467314964884</v>
      </c>
      <c r="AD245" s="42">
        <v>85.62219140768417</v>
      </c>
      <c r="AE245" s="38">
        <v>81.598905677655679</v>
      </c>
      <c r="AF245" s="38">
        <v>375.5147115384616</v>
      </c>
      <c r="AG245" s="38">
        <v>357.85857142857139</v>
      </c>
      <c r="AH245" s="30">
        <v>4.5</v>
      </c>
      <c r="AI245" s="40">
        <v>4.7142857142857144</v>
      </c>
      <c r="AJ245" s="41">
        <v>52</v>
      </c>
      <c r="AK245" s="30">
        <f t="shared" si="226"/>
        <v>50</v>
      </c>
      <c r="AL245" s="31">
        <v>17</v>
      </c>
      <c r="AM245" s="31">
        <v>0</v>
      </c>
      <c r="AN245" s="39">
        <f t="shared" si="234"/>
        <v>121.42857142857142</v>
      </c>
      <c r="AO245" s="31">
        <v>35</v>
      </c>
      <c r="AP245" s="39">
        <f t="shared" si="227"/>
        <v>53.030303030303031</v>
      </c>
      <c r="AQ245" s="45">
        <v>16</v>
      </c>
      <c r="AR245" s="169">
        <v>0</v>
      </c>
      <c r="AS245" s="39">
        <f t="shared" si="235"/>
        <v>24.242424242424242</v>
      </c>
      <c r="AT245" s="31">
        <v>2</v>
      </c>
      <c r="AU245" s="156">
        <f t="shared" si="236"/>
        <v>3.6016567621105708E-2</v>
      </c>
      <c r="AV245" s="96" t="s">
        <v>456</v>
      </c>
      <c r="AW245" s="41">
        <f t="shared" si="237"/>
        <v>18</v>
      </c>
      <c r="AX245" s="41">
        <f t="shared" si="238"/>
        <v>0</v>
      </c>
      <c r="AY245" s="30">
        <f t="shared" si="228"/>
        <v>0.32414910858995138</v>
      </c>
      <c r="AZ245" s="43">
        <v>0</v>
      </c>
      <c r="BA245" s="43">
        <v>18</v>
      </c>
      <c r="BB245" s="43">
        <v>0</v>
      </c>
      <c r="BC245" s="41">
        <v>0</v>
      </c>
      <c r="BD245" s="41">
        <v>0</v>
      </c>
      <c r="BE245" s="31">
        <v>0</v>
      </c>
      <c r="BF245" s="31">
        <f t="shared" si="229"/>
        <v>10</v>
      </c>
      <c r="BG245" s="31">
        <f t="shared" si="230"/>
        <v>0</v>
      </c>
      <c r="BH245" s="31">
        <v>0</v>
      </c>
      <c r="BI245" s="31">
        <v>10</v>
      </c>
      <c r="BJ245" s="31">
        <v>0</v>
      </c>
      <c r="BK245" s="31">
        <v>0</v>
      </c>
      <c r="BL245" s="45">
        <v>0</v>
      </c>
      <c r="BM245" s="45">
        <v>0</v>
      </c>
      <c r="BN245" s="45">
        <v>10</v>
      </c>
      <c r="BO245" s="45">
        <v>0</v>
      </c>
      <c r="BP245" s="34">
        <f t="shared" si="231"/>
        <v>0.18008283810552855</v>
      </c>
      <c r="BQ245" s="134">
        <v>2</v>
      </c>
      <c r="BR245" s="94">
        <f t="shared" si="232"/>
        <v>20</v>
      </c>
      <c r="BS245" s="45">
        <f t="shared" si="192"/>
        <v>1</v>
      </c>
      <c r="BT245" s="45">
        <f t="shared" si="193"/>
        <v>1</v>
      </c>
      <c r="BU245" s="45">
        <f t="shared" si="194"/>
        <v>8</v>
      </c>
      <c r="BV245" s="46">
        <v>0</v>
      </c>
      <c r="BW245" s="46">
        <v>0</v>
      </c>
      <c r="BX245" s="46">
        <v>0</v>
      </c>
      <c r="BY245" s="46">
        <v>1</v>
      </c>
      <c r="BZ245" s="46">
        <v>1</v>
      </c>
      <c r="CA245" s="46">
        <v>8</v>
      </c>
      <c r="CB245" s="46">
        <v>0</v>
      </c>
      <c r="CC245" s="46">
        <v>0</v>
      </c>
      <c r="CD245" s="46">
        <v>0</v>
      </c>
      <c r="CE245" s="45">
        <f t="shared" si="195"/>
        <v>0</v>
      </c>
      <c r="CF245" s="45">
        <f t="shared" si="196"/>
        <v>0</v>
      </c>
      <c r="CG245" s="45">
        <f t="shared" si="197"/>
        <v>0</v>
      </c>
      <c r="CH245" s="46">
        <v>0</v>
      </c>
      <c r="CI245" s="46">
        <v>0</v>
      </c>
      <c r="CJ245" s="46">
        <v>0</v>
      </c>
      <c r="CK245" s="46">
        <v>0</v>
      </c>
      <c r="CL245" s="46">
        <v>0</v>
      </c>
      <c r="CM245" s="46">
        <v>0</v>
      </c>
      <c r="CN245" s="46">
        <v>0</v>
      </c>
      <c r="CO245" s="46">
        <v>0</v>
      </c>
      <c r="CP245" s="46">
        <v>0</v>
      </c>
      <c r="CQ245" s="45">
        <f t="shared" si="198"/>
        <v>1</v>
      </c>
      <c r="CR245" s="47">
        <f t="shared" si="199"/>
        <v>1.8008283810552854E-2</v>
      </c>
      <c r="CS245" s="45">
        <f t="shared" si="200"/>
        <v>1</v>
      </c>
      <c r="CT245" s="45">
        <f t="shared" si="201"/>
        <v>0</v>
      </c>
      <c r="CU245" s="45">
        <f t="shared" si="202"/>
        <v>1</v>
      </c>
      <c r="CV245" s="45">
        <f t="shared" si="203"/>
        <v>0</v>
      </c>
      <c r="CW245" s="45">
        <v>0</v>
      </c>
      <c r="CX245" s="45">
        <v>0</v>
      </c>
      <c r="CY245" s="45">
        <f t="shared" si="204"/>
        <v>1</v>
      </c>
      <c r="CZ245" s="45">
        <v>0</v>
      </c>
      <c r="DA245" s="45">
        <v>1</v>
      </c>
      <c r="DB245" s="45">
        <f t="shared" si="205"/>
        <v>0</v>
      </c>
      <c r="DC245" s="45">
        <v>0</v>
      </c>
      <c r="DD245" s="45">
        <v>0</v>
      </c>
      <c r="DE245" s="45">
        <f t="shared" si="206"/>
        <v>0</v>
      </c>
      <c r="DF245" s="45">
        <f t="shared" si="207"/>
        <v>0</v>
      </c>
      <c r="DG245" s="45">
        <f t="shared" si="208"/>
        <v>0</v>
      </c>
      <c r="DH245" s="45">
        <f t="shared" si="209"/>
        <v>0</v>
      </c>
      <c r="DI245" s="45">
        <v>0</v>
      </c>
      <c r="DJ245" s="45">
        <v>0</v>
      </c>
      <c r="DK245" s="45">
        <f t="shared" si="210"/>
        <v>0</v>
      </c>
      <c r="DL245" s="45">
        <v>0</v>
      </c>
      <c r="DM245" s="45">
        <v>0</v>
      </c>
      <c r="DN245" s="45">
        <f t="shared" si="211"/>
        <v>0</v>
      </c>
      <c r="DO245" s="45">
        <v>0</v>
      </c>
      <c r="DP245" s="45">
        <v>0</v>
      </c>
      <c r="DQ245" s="45">
        <f t="shared" si="212"/>
        <v>0</v>
      </c>
      <c r="DR245" s="45">
        <v>0</v>
      </c>
      <c r="DS245" s="45">
        <v>0</v>
      </c>
      <c r="DT245" s="45">
        <v>0</v>
      </c>
      <c r="DU245" s="45">
        <v>0</v>
      </c>
      <c r="DV245" s="48">
        <v>517.74</v>
      </c>
      <c r="DW245" s="48"/>
      <c r="DX245" s="45">
        <v>5</v>
      </c>
      <c r="DY245" s="45">
        <v>0</v>
      </c>
      <c r="DZ245" s="45">
        <v>0</v>
      </c>
      <c r="EA245" s="45">
        <f t="shared" si="213"/>
        <v>1</v>
      </c>
      <c r="EB245" s="47">
        <f t="shared" si="240"/>
        <v>100</v>
      </c>
      <c r="EC245" s="45">
        <f t="shared" si="214"/>
        <v>0</v>
      </c>
      <c r="ED245" s="45">
        <f t="shared" si="215"/>
        <v>0</v>
      </c>
      <c r="EE245" s="45">
        <f t="shared" si="216"/>
        <v>1</v>
      </c>
      <c r="EF245" s="45">
        <v>0</v>
      </c>
      <c r="EG245" s="45">
        <v>0</v>
      </c>
      <c r="EH245" s="45">
        <v>1</v>
      </c>
      <c r="EI245" s="45">
        <v>0</v>
      </c>
      <c r="EJ245" s="45">
        <v>0</v>
      </c>
      <c r="EK245" s="45">
        <v>0</v>
      </c>
      <c r="EL245" s="45">
        <v>0</v>
      </c>
      <c r="EM245" s="45">
        <v>0</v>
      </c>
      <c r="EN245" s="45">
        <v>0</v>
      </c>
      <c r="EO245" s="45">
        <f t="shared" si="239"/>
        <v>0</v>
      </c>
      <c r="EP245" s="47">
        <f t="shared" si="241"/>
        <v>0</v>
      </c>
      <c r="EQ245" s="45">
        <v>17</v>
      </c>
      <c r="ER245" s="45">
        <f t="shared" si="217"/>
        <v>13</v>
      </c>
      <c r="ES245" s="34">
        <f t="shared" si="233"/>
        <v>76.470588235294116</v>
      </c>
      <c r="ET245" s="45">
        <v>8</v>
      </c>
      <c r="EU245" s="45">
        <v>0</v>
      </c>
      <c r="EV245" s="45">
        <v>5</v>
      </c>
      <c r="EW245" s="45">
        <v>0</v>
      </c>
      <c r="EX245" s="48">
        <v>608</v>
      </c>
      <c r="EY245" s="48">
        <v>110</v>
      </c>
      <c r="EZ245" s="48">
        <v>2105</v>
      </c>
      <c r="FA245" s="46">
        <v>0</v>
      </c>
    </row>
    <row r="246" spans="1:157" s="109" customFormat="1">
      <c r="A246" s="91" t="s">
        <v>339</v>
      </c>
      <c r="B246" s="91" t="s">
        <v>390</v>
      </c>
      <c r="C246" s="92" t="s">
        <v>33</v>
      </c>
      <c r="D246" s="93">
        <v>9701</v>
      </c>
      <c r="E246" s="93">
        <f t="shared" si="218"/>
        <v>385</v>
      </c>
      <c r="F246" s="93">
        <v>376</v>
      </c>
      <c r="G246" s="94">
        <f t="shared" si="219"/>
        <v>97.662337662337663</v>
      </c>
      <c r="H246" s="95">
        <v>9</v>
      </c>
      <c r="I246" s="96">
        <f t="shared" si="220"/>
        <v>2.3376623376623376</v>
      </c>
      <c r="J246" s="97">
        <v>350</v>
      </c>
      <c r="K246" s="96">
        <f t="shared" si="189"/>
        <v>3.6078754767549737</v>
      </c>
      <c r="L246" s="93">
        <v>5657</v>
      </c>
      <c r="M246" s="93">
        <v>2982</v>
      </c>
      <c r="N246" s="98">
        <f t="shared" si="190"/>
        <v>30.739099061952373</v>
      </c>
      <c r="O246" s="93">
        <v>2117</v>
      </c>
      <c r="P246" s="93">
        <v>1158</v>
      </c>
      <c r="Q246" s="94">
        <f t="shared" si="191"/>
        <v>11.936913720235028</v>
      </c>
      <c r="R246" s="97">
        <f t="shared" si="221"/>
        <v>161</v>
      </c>
      <c r="S246" s="97">
        <v>160</v>
      </c>
      <c r="T246" s="96">
        <f t="shared" si="222"/>
        <v>99.378881987577643</v>
      </c>
      <c r="U246" s="95">
        <v>1</v>
      </c>
      <c r="V246" s="96">
        <f t="shared" si="223"/>
        <v>0.6211180124223602</v>
      </c>
      <c r="W246" s="93">
        <v>84</v>
      </c>
      <c r="X246" s="93">
        <v>0</v>
      </c>
      <c r="Y246" s="93">
        <v>152</v>
      </c>
      <c r="Z246" s="99">
        <f t="shared" si="224"/>
        <v>1.5668487784764458</v>
      </c>
      <c r="AA246" s="93">
        <v>152</v>
      </c>
      <c r="AB246" s="31">
        <v>0</v>
      </c>
      <c r="AC246" s="99">
        <f t="shared" si="225"/>
        <v>1.5668487784764458</v>
      </c>
      <c r="AD246" s="100">
        <v>148.71072590948401</v>
      </c>
      <c r="AE246" s="101">
        <v>150.790097941862</v>
      </c>
      <c r="AF246" s="101">
        <v>1211.82825</v>
      </c>
      <c r="AG246" s="101">
        <v>1368.0432142857101</v>
      </c>
      <c r="AH246" s="96">
        <v>7</v>
      </c>
      <c r="AI246" s="102">
        <v>9</v>
      </c>
      <c r="AJ246" s="97">
        <v>48</v>
      </c>
      <c r="AK246" s="96">
        <f t="shared" si="226"/>
        <v>30</v>
      </c>
      <c r="AL246" s="93">
        <v>41</v>
      </c>
      <c r="AM246" s="93">
        <v>0</v>
      </c>
      <c r="AN246" s="39">
        <f t="shared" si="234"/>
        <v>48.80952380952381</v>
      </c>
      <c r="AO246" s="93">
        <v>47</v>
      </c>
      <c r="AP246" s="99">
        <f t="shared" si="227"/>
        <v>30.921052631578949</v>
      </c>
      <c r="AQ246" s="45">
        <v>41</v>
      </c>
      <c r="AR246" s="170">
        <v>0</v>
      </c>
      <c r="AS246" s="99">
        <f t="shared" si="235"/>
        <v>26.973684210526315</v>
      </c>
      <c r="AT246" s="93">
        <v>26</v>
      </c>
      <c r="AU246" s="162">
        <f t="shared" si="236"/>
        <v>0.26801360684465519</v>
      </c>
      <c r="AV246" s="96" t="s">
        <v>456</v>
      </c>
      <c r="AW246" s="97">
        <f t="shared" si="237"/>
        <v>180</v>
      </c>
      <c r="AX246" s="97">
        <f t="shared" si="238"/>
        <v>0</v>
      </c>
      <c r="AY246" s="96">
        <f t="shared" si="228"/>
        <v>1.8554788166168437</v>
      </c>
      <c r="AZ246" s="97">
        <v>45</v>
      </c>
      <c r="BA246" s="97">
        <v>135</v>
      </c>
      <c r="BB246" s="97">
        <v>0</v>
      </c>
      <c r="BC246" s="97">
        <v>0</v>
      </c>
      <c r="BD246" s="97">
        <v>0</v>
      </c>
      <c r="BE246" s="93">
        <v>0</v>
      </c>
      <c r="BF246" s="93">
        <f t="shared" si="229"/>
        <v>132</v>
      </c>
      <c r="BG246" s="93">
        <f t="shared" si="230"/>
        <v>0</v>
      </c>
      <c r="BH246" s="93">
        <v>0</v>
      </c>
      <c r="BI246" s="93">
        <v>132</v>
      </c>
      <c r="BJ246" s="93">
        <v>0</v>
      </c>
      <c r="BK246" s="93">
        <v>0</v>
      </c>
      <c r="BL246" s="103">
        <v>0</v>
      </c>
      <c r="BM246" s="103">
        <v>0</v>
      </c>
      <c r="BN246" s="103">
        <v>126</v>
      </c>
      <c r="BO246" s="103">
        <v>0</v>
      </c>
      <c r="BP246" s="94">
        <f t="shared" si="231"/>
        <v>1.2988351716317905</v>
      </c>
      <c r="BQ246" s="140">
        <v>11</v>
      </c>
      <c r="BR246" s="94">
        <f t="shared" si="232"/>
        <v>8.7301587301587293</v>
      </c>
      <c r="BS246" s="103">
        <f t="shared" si="192"/>
        <v>0</v>
      </c>
      <c r="BT246" s="103">
        <f t="shared" si="193"/>
        <v>21</v>
      </c>
      <c r="BU246" s="103">
        <f t="shared" si="194"/>
        <v>111</v>
      </c>
      <c r="BV246" s="103">
        <v>0</v>
      </c>
      <c r="BW246" s="103">
        <v>0</v>
      </c>
      <c r="BX246" s="103">
        <v>0</v>
      </c>
      <c r="BY246" s="103">
        <v>0</v>
      </c>
      <c r="BZ246" s="103">
        <v>21</v>
      </c>
      <c r="CA246" s="103">
        <v>111</v>
      </c>
      <c r="CB246" s="103">
        <v>0</v>
      </c>
      <c r="CC246" s="103">
        <v>0</v>
      </c>
      <c r="CD246" s="103">
        <v>0</v>
      </c>
      <c r="CE246" s="103">
        <f t="shared" si="195"/>
        <v>0</v>
      </c>
      <c r="CF246" s="103">
        <f t="shared" si="196"/>
        <v>0</v>
      </c>
      <c r="CG246" s="103">
        <f t="shared" si="197"/>
        <v>0</v>
      </c>
      <c r="CH246" s="91">
        <v>0</v>
      </c>
      <c r="CI246" s="91">
        <v>0</v>
      </c>
      <c r="CJ246" s="91">
        <v>0</v>
      </c>
      <c r="CK246" s="91">
        <v>0</v>
      </c>
      <c r="CL246" s="91">
        <v>0</v>
      </c>
      <c r="CM246" s="91">
        <v>0</v>
      </c>
      <c r="CN246" s="91">
        <v>0</v>
      </c>
      <c r="CO246" s="91">
        <v>0</v>
      </c>
      <c r="CP246" s="91">
        <v>0</v>
      </c>
      <c r="CQ246" s="103">
        <f t="shared" si="198"/>
        <v>1</v>
      </c>
      <c r="CR246" s="104">
        <f t="shared" si="199"/>
        <v>1.0308215647871353E-2</v>
      </c>
      <c r="CS246" s="103">
        <f t="shared" si="200"/>
        <v>1</v>
      </c>
      <c r="CT246" s="103">
        <f t="shared" si="201"/>
        <v>0</v>
      </c>
      <c r="CU246" s="103">
        <f t="shared" si="202"/>
        <v>1</v>
      </c>
      <c r="CV246" s="103">
        <f t="shared" si="203"/>
        <v>0</v>
      </c>
      <c r="CW246" s="103">
        <v>0</v>
      </c>
      <c r="CX246" s="103">
        <v>0</v>
      </c>
      <c r="CY246" s="103">
        <f t="shared" si="204"/>
        <v>1</v>
      </c>
      <c r="CZ246" s="103">
        <v>0</v>
      </c>
      <c r="DA246" s="103">
        <v>1</v>
      </c>
      <c r="DB246" s="103">
        <f t="shared" si="205"/>
        <v>0</v>
      </c>
      <c r="DC246" s="103">
        <v>0</v>
      </c>
      <c r="DD246" s="103">
        <v>0</v>
      </c>
      <c r="DE246" s="103">
        <f t="shared" si="206"/>
        <v>0</v>
      </c>
      <c r="DF246" s="103">
        <f t="shared" si="207"/>
        <v>0</v>
      </c>
      <c r="DG246" s="103">
        <f t="shared" si="208"/>
        <v>0</v>
      </c>
      <c r="DH246" s="103">
        <f t="shared" si="209"/>
        <v>0</v>
      </c>
      <c r="DI246" s="103">
        <v>0</v>
      </c>
      <c r="DJ246" s="103">
        <v>0</v>
      </c>
      <c r="DK246" s="103">
        <f t="shared" si="210"/>
        <v>0</v>
      </c>
      <c r="DL246" s="103">
        <v>0</v>
      </c>
      <c r="DM246" s="103">
        <v>0</v>
      </c>
      <c r="DN246" s="103">
        <f t="shared" si="211"/>
        <v>0</v>
      </c>
      <c r="DO246" s="103">
        <v>0</v>
      </c>
      <c r="DP246" s="103">
        <v>0</v>
      </c>
      <c r="DQ246" s="103">
        <f t="shared" si="212"/>
        <v>0</v>
      </c>
      <c r="DR246" s="103">
        <v>0</v>
      </c>
      <c r="DS246" s="103">
        <v>0</v>
      </c>
      <c r="DT246" s="103">
        <v>0</v>
      </c>
      <c r="DU246" s="103">
        <v>0</v>
      </c>
      <c r="DV246" s="105">
        <v>10750.975</v>
      </c>
      <c r="DW246" s="105"/>
      <c r="DX246" s="103">
        <v>14</v>
      </c>
      <c r="DY246" s="103">
        <v>0</v>
      </c>
      <c r="DZ246" s="103">
        <v>0</v>
      </c>
      <c r="EA246" s="103">
        <f t="shared" si="213"/>
        <v>0</v>
      </c>
      <c r="EB246" s="104">
        <f t="shared" si="240"/>
        <v>0</v>
      </c>
      <c r="EC246" s="103">
        <f t="shared" si="214"/>
        <v>0</v>
      </c>
      <c r="ED246" s="103">
        <f t="shared" si="215"/>
        <v>0</v>
      </c>
      <c r="EE246" s="103">
        <f t="shared" si="216"/>
        <v>0</v>
      </c>
      <c r="EF246" s="103">
        <v>0</v>
      </c>
      <c r="EG246" s="103">
        <v>0</v>
      </c>
      <c r="EH246" s="103">
        <v>0</v>
      </c>
      <c r="EI246" s="103">
        <v>0</v>
      </c>
      <c r="EJ246" s="103">
        <v>0</v>
      </c>
      <c r="EK246" s="103">
        <v>0</v>
      </c>
      <c r="EL246" s="103">
        <v>0</v>
      </c>
      <c r="EM246" s="103">
        <v>0</v>
      </c>
      <c r="EN246" s="103">
        <v>0</v>
      </c>
      <c r="EO246" s="103">
        <f t="shared" si="239"/>
        <v>1</v>
      </c>
      <c r="EP246" s="104">
        <f t="shared" si="241"/>
        <v>100</v>
      </c>
      <c r="EQ246" s="103">
        <v>3</v>
      </c>
      <c r="ER246" s="103">
        <f t="shared" si="217"/>
        <v>6</v>
      </c>
      <c r="ES246" s="94">
        <f t="shared" si="233"/>
        <v>200</v>
      </c>
      <c r="ET246" s="103">
        <v>3</v>
      </c>
      <c r="EU246" s="103">
        <v>0</v>
      </c>
      <c r="EV246" s="103">
        <v>3</v>
      </c>
      <c r="EW246" s="103">
        <v>0</v>
      </c>
      <c r="EX246" s="105">
        <v>1828.7866666666666</v>
      </c>
      <c r="EY246" s="105">
        <v>190.03</v>
      </c>
      <c r="EZ246" s="105">
        <v>6137.03</v>
      </c>
      <c r="FA246" s="91">
        <v>0</v>
      </c>
    </row>
    <row r="247" spans="1:157" s="109" customFormat="1">
      <c r="A247" s="91" t="s">
        <v>340</v>
      </c>
      <c r="B247" s="91" t="s">
        <v>390</v>
      </c>
      <c r="C247" s="92" t="s">
        <v>31</v>
      </c>
      <c r="D247" s="93">
        <v>6257</v>
      </c>
      <c r="E247" s="93">
        <f t="shared" si="218"/>
        <v>197</v>
      </c>
      <c r="F247" s="93">
        <v>188</v>
      </c>
      <c r="G247" s="94">
        <f t="shared" si="219"/>
        <v>95.431472081218274</v>
      </c>
      <c r="H247" s="95">
        <v>9</v>
      </c>
      <c r="I247" s="96">
        <f t="shared" si="220"/>
        <v>4.5685279187817258</v>
      </c>
      <c r="J247" s="97">
        <v>177</v>
      </c>
      <c r="K247" s="96">
        <f t="shared" si="189"/>
        <v>2.8288317084864953</v>
      </c>
      <c r="L247" s="93">
        <v>2575</v>
      </c>
      <c r="M247" s="93">
        <v>1383</v>
      </c>
      <c r="N247" s="98">
        <f t="shared" si="190"/>
        <v>22.103244366309731</v>
      </c>
      <c r="O247" s="93">
        <v>1012</v>
      </c>
      <c r="P247" s="93">
        <v>515</v>
      </c>
      <c r="Q247" s="94">
        <f t="shared" si="191"/>
        <v>8.230781524692345</v>
      </c>
      <c r="R247" s="97">
        <f t="shared" si="221"/>
        <v>106</v>
      </c>
      <c r="S247" s="97">
        <v>106</v>
      </c>
      <c r="T247" s="96">
        <f t="shared" si="222"/>
        <v>100</v>
      </c>
      <c r="U247" s="95">
        <v>0</v>
      </c>
      <c r="V247" s="96">
        <f t="shared" si="223"/>
        <v>0</v>
      </c>
      <c r="W247" s="93">
        <v>1</v>
      </c>
      <c r="X247" s="93">
        <v>0</v>
      </c>
      <c r="Y247" s="93">
        <v>100</v>
      </c>
      <c r="Z247" s="99">
        <f t="shared" si="224"/>
        <v>1.5982100047946299</v>
      </c>
      <c r="AA247" s="93">
        <v>100</v>
      </c>
      <c r="AB247" s="31">
        <v>0</v>
      </c>
      <c r="AC247" s="99">
        <f t="shared" si="225"/>
        <v>1.5982100047946299</v>
      </c>
      <c r="AD247" s="100">
        <v>101.549883439412</v>
      </c>
      <c r="AE247" s="101">
        <v>309.72500000000002</v>
      </c>
      <c r="AF247" s="101">
        <v>617.13735849056604</v>
      </c>
      <c r="AG247" s="101">
        <v>619.45000000000005</v>
      </c>
      <c r="AH247" s="96">
        <v>6</v>
      </c>
      <c r="AI247" s="102">
        <v>2</v>
      </c>
      <c r="AJ247" s="97">
        <v>25</v>
      </c>
      <c r="AK247" s="96">
        <f t="shared" si="226"/>
        <v>23.584905660377359</v>
      </c>
      <c r="AL247" s="93">
        <v>0</v>
      </c>
      <c r="AM247" s="93">
        <v>0</v>
      </c>
      <c r="AN247" s="39">
        <f t="shared" si="234"/>
        <v>0</v>
      </c>
      <c r="AO247" s="93">
        <v>25</v>
      </c>
      <c r="AP247" s="99">
        <f t="shared" si="227"/>
        <v>25</v>
      </c>
      <c r="AQ247" s="45">
        <v>0</v>
      </c>
      <c r="AR247" s="170">
        <v>0</v>
      </c>
      <c r="AS247" s="99">
        <f t="shared" si="235"/>
        <v>0</v>
      </c>
      <c r="AT247" s="93">
        <v>25</v>
      </c>
      <c r="AU247" s="162">
        <f t="shared" si="236"/>
        <v>0.39955250119865748</v>
      </c>
      <c r="AV247" s="96" t="s">
        <v>456</v>
      </c>
      <c r="AW247" s="97">
        <f t="shared" si="237"/>
        <v>1</v>
      </c>
      <c r="AX247" s="97">
        <f t="shared" si="238"/>
        <v>0</v>
      </c>
      <c r="AY247" s="96">
        <f t="shared" si="228"/>
        <v>1.5982100047946299E-2</v>
      </c>
      <c r="AZ247" s="97">
        <v>0</v>
      </c>
      <c r="BA247" s="97">
        <v>1</v>
      </c>
      <c r="BB247" s="97">
        <v>0</v>
      </c>
      <c r="BC247" s="97">
        <v>0</v>
      </c>
      <c r="BD247" s="97">
        <v>0</v>
      </c>
      <c r="BE247" s="93">
        <v>0</v>
      </c>
      <c r="BF247" s="93">
        <f t="shared" si="229"/>
        <v>1</v>
      </c>
      <c r="BG247" s="93">
        <f t="shared" si="230"/>
        <v>0</v>
      </c>
      <c r="BH247" s="93">
        <v>0</v>
      </c>
      <c r="BI247" s="93">
        <v>1</v>
      </c>
      <c r="BJ247" s="93">
        <v>0</v>
      </c>
      <c r="BK247" s="93">
        <v>0</v>
      </c>
      <c r="BL247" s="103">
        <v>0</v>
      </c>
      <c r="BM247" s="103">
        <v>0</v>
      </c>
      <c r="BN247" s="103">
        <v>1</v>
      </c>
      <c r="BO247" s="103">
        <v>0</v>
      </c>
      <c r="BP247" s="94">
        <f t="shared" si="231"/>
        <v>1.5982100047946299E-2</v>
      </c>
      <c r="BQ247" s="140">
        <v>1</v>
      </c>
      <c r="BR247" s="94">
        <f t="shared" si="232"/>
        <v>100</v>
      </c>
      <c r="BS247" s="103">
        <f t="shared" si="192"/>
        <v>0</v>
      </c>
      <c r="BT247" s="103">
        <f t="shared" si="193"/>
        <v>0</v>
      </c>
      <c r="BU247" s="103">
        <f t="shared" si="194"/>
        <v>1</v>
      </c>
      <c r="BV247" s="103">
        <v>0</v>
      </c>
      <c r="BW247" s="103">
        <v>0</v>
      </c>
      <c r="BX247" s="103">
        <v>0</v>
      </c>
      <c r="BY247" s="103">
        <v>0</v>
      </c>
      <c r="BZ247" s="103">
        <v>0</v>
      </c>
      <c r="CA247" s="103">
        <v>1</v>
      </c>
      <c r="CB247" s="103">
        <v>0</v>
      </c>
      <c r="CC247" s="103">
        <v>0</v>
      </c>
      <c r="CD247" s="103">
        <v>0</v>
      </c>
      <c r="CE247" s="103">
        <f t="shared" si="195"/>
        <v>0</v>
      </c>
      <c r="CF247" s="103">
        <f t="shared" si="196"/>
        <v>0</v>
      </c>
      <c r="CG247" s="103">
        <f t="shared" si="197"/>
        <v>0</v>
      </c>
      <c r="CH247" s="91">
        <v>0</v>
      </c>
      <c r="CI247" s="91">
        <v>0</v>
      </c>
      <c r="CJ247" s="91">
        <v>0</v>
      </c>
      <c r="CK247" s="91">
        <v>0</v>
      </c>
      <c r="CL247" s="91">
        <v>0</v>
      </c>
      <c r="CM247" s="91">
        <v>0</v>
      </c>
      <c r="CN247" s="91">
        <v>0</v>
      </c>
      <c r="CO247" s="91">
        <v>0</v>
      </c>
      <c r="CP247" s="91">
        <v>0</v>
      </c>
      <c r="CQ247" s="103">
        <f t="shared" si="198"/>
        <v>0</v>
      </c>
      <c r="CR247" s="104">
        <f t="shared" si="199"/>
        <v>0</v>
      </c>
      <c r="CS247" s="103">
        <f t="shared" si="200"/>
        <v>0</v>
      </c>
      <c r="CT247" s="103">
        <f t="shared" si="201"/>
        <v>0</v>
      </c>
      <c r="CU247" s="103">
        <f t="shared" si="202"/>
        <v>0</v>
      </c>
      <c r="CV247" s="103">
        <f t="shared" si="203"/>
        <v>0</v>
      </c>
      <c r="CW247" s="103">
        <v>0</v>
      </c>
      <c r="CX247" s="103">
        <v>0</v>
      </c>
      <c r="CY247" s="103">
        <f t="shared" si="204"/>
        <v>0</v>
      </c>
      <c r="CZ247" s="103">
        <v>0</v>
      </c>
      <c r="DA247" s="103">
        <v>0</v>
      </c>
      <c r="DB247" s="103">
        <f t="shared" si="205"/>
        <v>0</v>
      </c>
      <c r="DC247" s="103">
        <v>0</v>
      </c>
      <c r="DD247" s="103">
        <v>0</v>
      </c>
      <c r="DE247" s="103">
        <f t="shared" si="206"/>
        <v>0</v>
      </c>
      <c r="DF247" s="103">
        <f t="shared" si="207"/>
        <v>0</v>
      </c>
      <c r="DG247" s="103">
        <f t="shared" si="208"/>
        <v>0</v>
      </c>
      <c r="DH247" s="103">
        <f t="shared" si="209"/>
        <v>0</v>
      </c>
      <c r="DI247" s="103">
        <v>0</v>
      </c>
      <c r="DJ247" s="103">
        <v>0</v>
      </c>
      <c r="DK247" s="103">
        <f t="shared" si="210"/>
        <v>0</v>
      </c>
      <c r="DL247" s="103">
        <v>0</v>
      </c>
      <c r="DM247" s="103">
        <v>0</v>
      </c>
      <c r="DN247" s="103">
        <f t="shared" si="211"/>
        <v>0</v>
      </c>
      <c r="DO247" s="103">
        <v>0</v>
      </c>
      <c r="DP247" s="103">
        <v>0</v>
      </c>
      <c r="DQ247" s="103">
        <f t="shared" si="212"/>
        <v>0</v>
      </c>
      <c r="DR247" s="103">
        <v>0</v>
      </c>
      <c r="DS247" s="103">
        <v>0</v>
      </c>
      <c r="DT247" s="103">
        <v>0</v>
      </c>
      <c r="DU247" s="103">
        <v>0</v>
      </c>
      <c r="DV247" s="105"/>
      <c r="DW247" s="105"/>
      <c r="DX247" s="103">
        <v>0</v>
      </c>
      <c r="DY247" s="103">
        <v>0</v>
      </c>
      <c r="DZ247" s="103">
        <v>0</v>
      </c>
      <c r="EA247" s="103">
        <f t="shared" si="213"/>
        <v>0</v>
      </c>
      <c r="EB247" s="104" t="s">
        <v>453</v>
      </c>
      <c r="EC247" s="103">
        <f t="shared" si="214"/>
        <v>0</v>
      </c>
      <c r="ED247" s="103">
        <f t="shared" si="215"/>
        <v>0</v>
      </c>
      <c r="EE247" s="103">
        <f t="shared" si="216"/>
        <v>0</v>
      </c>
      <c r="EF247" s="103">
        <v>0</v>
      </c>
      <c r="EG247" s="103">
        <v>0</v>
      </c>
      <c r="EH247" s="103">
        <v>0</v>
      </c>
      <c r="EI247" s="103">
        <v>0</v>
      </c>
      <c r="EJ247" s="103">
        <v>0</v>
      </c>
      <c r="EK247" s="103">
        <v>0</v>
      </c>
      <c r="EL247" s="103">
        <v>0</v>
      </c>
      <c r="EM247" s="103">
        <v>0</v>
      </c>
      <c r="EN247" s="103">
        <v>0</v>
      </c>
      <c r="EO247" s="103">
        <f t="shared" si="239"/>
        <v>0</v>
      </c>
      <c r="EP247" s="104" t="s">
        <v>453</v>
      </c>
      <c r="EQ247" s="103">
        <v>5</v>
      </c>
      <c r="ER247" s="103">
        <f t="shared" si="217"/>
        <v>1</v>
      </c>
      <c r="ES247" s="94">
        <f t="shared" si="233"/>
        <v>20</v>
      </c>
      <c r="ET247" s="103">
        <v>0</v>
      </c>
      <c r="EU247" s="103">
        <v>0</v>
      </c>
      <c r="EV247" s="103">
        <v>1</v>
      </c>
      <c r="EW247" s="103">
        <v>0</v>
      </c>
      <c r="EX247" s="105">
        <v>539.09</v>
      </c>
      <c r="EY247" s="105">
        <v>539.09</v>
      </c>
      <c r="EZ247" s="105">
        <v>539.09</v>
      </c>
      <c r="FA247" s="91">
        <v>0</v>
      </c>
    </row>
    <row r="248" spans="1:157" s="109" customFormat="1">
      <c r="A248" s="91" t="s">
        <v>341</v>
      </c>
      <c r="B248" s="91" t="s">
        <v>390</v>
      </c>
      <c r="C248" s="92" t="s">
        <v>31</v>
      </c>
      <c r="D248" s="93">
        <v>6548</v>
      </c>
      <c r="E248" s="93">
        <f t="shared" si="218"/>
        <v>112</v>
      </c>
      <c r="F248" s="93">
        <v>108</v>
      </c>
      <c r="G248" s="94">
        <f t="shared" si="219"/>
        <v>96.428571428571431</v>
      </c>
      <c r="H248" s="95">
        <v>4</v>
      </c>
      <c r="I248" s="96">
        <f t="shared" si="220"/>
        <v>3.5714285714285712</v>
      </c>
      <c r="J248" s="97">
        <v>97</v>
      </c>
      <c r="K248" s="96">
        <f t="shared" si="189"/>
        <v>1.4813683567501528</v>
      </c>
      <c r="L248" s="93">
        <v>2704</v>
      </c>
      <c r="M248" s="93">
        <v>1445</v>
      </c>
      <c r="N248" s="98">
        <f t="shared" si="190"/>
        <v>22.067806963958461</v>
      </c>
      <c r="O248" s="93">
        <v>1138</v>
      </c>
      <c r="P248" s="93">
        <v>536</v>
      </c>
      <c r="Q248" s="94">
        <f t="shared" si="191"/>
        <v>8.185705558949298</v>
      </c>
      <c r="R248" s="97">
        <f t="shared" si="221"/>
        <v>68</v>
      </c>
      <c r="S248" s="97">
        <v>68</v>
      </c>
      <c r="T248" s="96">
        <f t="shared" si="222"/>
        <v>100</v>
      </c>
      <c r="U248" s="95">
        <v>0</v>
      </c>
      <c r="V248" s="96">
        <f t="shared" si="223"/>
        <v>0</v>
      </c>
      <c r="W248" s="93">
        <v>0</v>
      </c>
      <c r="X248" s="93">
        <v>0</v>
      </c>
      <c r="Y248" s="93">
        <v>63</v>
      </c>
      <c r="Z248" s="99">
        <f t="shared" si="224"/>
        <v>0.9621258399511301</v>
      </c>
      <c r="AA248" s="93">
        <v>63</v>
      </c>
      <c r="AB248" s="31">
        <v>0</v>
      </c>
      <c r="AC248" s="99">
        <f t="shared" si="225"/>
        <v>0.9621258399511301</v>
      </c>
      <c r="AD248" s="100">
        <v>117.342535552683</v>
      </c>
      <c r="AE248" s="101"/>
      <c r="AF248" s="101">
        <v>535.39044117647097</v>
      </c>
      <c r="AG248" s="101"/>
      <c r="AH248" s="96">
        <v>5</v>
      </c>
      <c r="AI248" s="102"/>
      <c r="AJ248" s="97">
        <v>13</v>
      </c>
      <c r="AK248" s="96">
        <f t="shared" si="226"/>
        <v>19.117647058823529</v>
      </c>
      <c r="AL248" s="93">
        <v>0</v>
      </c>
      <c r="AM248" s="93">
        <v>0</v>
      </c>
      <c r="AN248" s="44" t="s">
        <v>453</v>
      </c>
      <c r="AO248" s="93">
        <v>13</v>
      </c>
      <c r="AP248" s="99">
        <f t="shared" si="227"/>
        <v>20.634920634920633</v>
      </c>
      <c r="AQ248" s="45">
        <v>0</v>
      </c>
      <c r="AR248" s="170">
        <v>0</v>
      </c>
      <c r="AS248" s="99">
        <f t="shared" si="235"/>
        <v>0</v>
      </c>
      <c r="AT248" s="93">
        <v>15</v>
      </c>
      <c r="AU248" s="162">
        <f t="shared" si="236"/>
        <v>0.22907758094074526</v>
      </c>
      <c r="AV248" s="96" t="s">
        <v>472</v>
      </c>
      <c r="AW248" s="97">
        <f t="shared" si="237"/>
        <v>0</v>
      </c>
      <c r="AX248" s="97">
        <f t="shared" si="238"/>
        <v>0</v>
      </c>
      <c r="AY248" s="96">
        <f t="shared" si="228"/>
        <v>0</v>
      </c>
      <c r="AZ248" s="97">
        <v>0</v>
      </c>
      <c r="BA248" s="97">
        <v>0</v>
      </c>
      <c r="BB248" s="97">
        <v>0</v>
      </c>
      <c r="BC248" s="97">
        <v>0</v>
      </c>
      <c r="BD248" s="97">
        <v>0</v>
      </c>
      <c r="BE248" s="93">
        <v>0</v>
      </c>
      <c r="BF248" s="93">
        <f t="shared" si="229"/>
        <v>0</v>
      </c>
      <c r="BG248" s="93">
        <f t="shared" si="230"/>
        <v>0</v>
      </c>
      <c r="BH248" s="93">
        <v>0</v>
      </c>
      <c r="BI248" s="93">
        <v>0</v>
      </c>
      <c r="BJ248" s="93">
        <v>0</v>
      </c>
      <c r="BK248" s="93">
        <v>0</v>
      </c>
      <c r="BL248" s="103">
        <v>0</v>
      </c>
      <c r="BM248" s="103">
        <v>0</v>
      </c>
      <c r="BN248" s="103">
        <v>0</v>
      </c>
      <c r="BO248" s="103">
        <v>0</v>
      </c>
      <c r="BP248" s="94">
        <f t="shared" si="231"/>
        <v>0</v>
      </c>
      <c r="BQ248" s="140">
        <v>0</v>
      </c>
      <c r="BR248" s="94" t="s">
        <v>453</v>
      </c>
      <c r="BS248" s="103">
        <f t="shared" si="192"/>
        <v>0</v>
      </c>
      <c r="BT248" s="103">
        <f t="shared" si="193"/>
        <v>0</v>
      </c>
      <c r="BU248" s="103">
        <f t="shared" si="194"/>
        <v>0</v>
      </c>
      <c r="BV248" s="103">
        <v>0</v>
      </c>
      <c r="BW248" s="103">
        <v>0</v>
      </c>
      <c r="BX248" s="103">
        <v>0</v>
      </c>
      <c r="BY248" s="103">
        <v>0</v>
      </c>
      <c r="BZ248" s="103">
        <v>0</v>
      </c>
      <c r="CA248" s="103">
        <v>0</v>
      </c>
      <c r="CB248" s="103">
        <v>0</v>
      </c>
      <c r="CC248" s="103">
        <v>0</v>
      </c>
      <c r="CD248" s="103">
        <v>0</v>
      </c>
      <c r="CE248" s="103">
        <f t="shared" si="195"/>
        <v>0</v>
      </c>
      <c r="CF248" s="103">
        <f t="shared" si="196"/>
        <v>0</v>
      </c>
      <c r="CG248" s="103">
        <f t="shared" si="197"/>
        <v>0</v>
      </c>
      <c r="CH248" s="91">
        <v>0</v>
      </c>
      <c r="CI248" s="91">
        <v>0</v>
      </c>
      <c r="CJ248" s="91">
        <v>0</v>
      </c>
      <c r="CK248" s="91">
        <v>0</v>
      </c>
      <c r="CL248" s="91">
        <v>0</v>
      </c>
      <c r="CM248" s="91">
        <v>0</v>
      </c>
      <c r="CN248" s="91">
        <v>0</v>
      </c>
      <c r="CO248" s="91">
        <v>0</v>
      </c>
      <c r="CP248" s="91">
        <v>0</v>
      </c>
      <c r="CQ248" s="103">
        <f t="shared" si="198"/>
        <v>0</v>
      </c>
      <c r="CR248" s="104">
        <f t="shared" si="199"/>
        <v>0</v>
      </c>
      <c r="CS248" s="103">
        <f t="shared" si="200"/>
        <v>0</v>
      </c>
      <c r="CT248" s="103">
        <f t="shared" si="201"/>
        <v>0</v>
      </c>
      <c r="CU248" s="103">
        <f t="shared" si="202"/>
        <v>0</v>
      </c>
      <c r="CV248" s="103">
        <f t="shared" si="203"/>
        <v>0</v>
      </c>
      <c r="CW248" s="103">
        <v>0</v>
      </c>
      <c r="CX248" s="103">
        <v>0</v>
      </c>
      <c r="CY248" s="103">
        <f t="shared" si="204"/>
        <v>0</v>
      </c>
      <c r="CZ248" s="103">
        <v>0</v>
      </c>
      <c r="DA248" s="103">
        <v>0</v>
      </c>
      <c r="DB248" s="103">
        <f t="shared" si="205"/>
        <v>0</v>
      </c>
      <c r="DC248" s="103">
        <v>0</v>
      </c>
      <c r="DD248" s="103">
        <v>0</v>
      </c>
      <c r="DE248" s="103">
        <f t="shared" si="206"/>
        <v>0</v>
      </c>
      <c r="DF248" s="103">
        <f t="shared" si="207"/>
        <v>0</v>
      </c>
      <c r="DG248" s="103">
        <f t="shared" si="208"/>
        <v>0</v>
      </c>
      <c r="DH248" s="103">
        <f t="shared" si="209"/>
        <v>0</v>
      </c>
      <c r="DI248" s="103">
        <v>0</v>
      </c>
      <c r="DJ248" s="103">
        <v>0</v>
      </c>
      <c r="DK248" s="103">
        <f t="shared" si="210"/>
        <v>0</v>
      </c>
      <c r="DL248" s="103">
        <v>0</v>
      </c>
      <c r="DM248" s="103">
        <v>0</v>
      </c>
      <c r="DN248" s="103">
        <f t="shared" si="211"/>
        <v>0</v>
      </c>
      <c r="DO248" s="103">
        <v>0</v>
      </c>
      <c r="DP248" s="103">
        <v>0</v>
      </c>
      <c r="DQ248" s="103">
        <f t="shared" si="212"/>
        <v>0</v>
      </c>
      <c r="DR248" s="103">
        <v>0</v>
      </c>
      <c r="DS248" s="103">
        <v>0</v>
      </c>
      <c r="DT248" s="103">
        <v>0</v>
      </c>
      <c r="DU248" s="103">
        <v>0</v>
      </c>
      <c r="DV248" s="105"/>
      <c r="DW248" s="105"/>
      <c r="DX248" s="103">
        <v>0</v>
      </c>
      <c r="DY248" s="103">
        <v>0</v>
      </c>
      <c r="DZ248" s="103">
        <v>0</v>
      </c>
      <c r="EA248" s="103">
        <f t="shared" si="213"/>
        <v>0</v>
      </c>
      <c r="EB248" s="104" t="s">
        <v>453</v>
      </c>
      <c r="EC248" s="103">
        <f t="shared" si="214"/>
        <v>0</v>
      </c>
      <c r="ED248" s="103">
        <f t="shared" si="215"/>
        <v>0</v>
      </c>
      <c r="EE248" s="103">
        <f t="shared" si="216"/>
        <v>0</v>
      </c>
      <c r="EF248" s="103">
        <v>0</v>
      </c>
      <c r="EG248" s="103">
        <v>0</v>
      </c>
      <c r="EH248" s="103">
        <v>0</v>
      </c>
      <c r="EI248" s="103">
        <v>0</v>
      </c>
      <c r="EJ248" s="103">
        <v>0</v>
      </c>
      <c r="EK248" s="103">
        <v>0</v>
      </c>
      <c r="EL248" s="103">
        <v>0</v>
      </c>
      <c r="EM248" s="103">
        <v>0</v>
      </c>
      <c r="EN248" s="103">
        <v>0</v>
      </c>
      <c r="EO248" s="103">
        <f t="shared" si="239"/>
        <v>0</v>
      </c>
      <c r="EP248" s="104" t="s">
        <v>453</v>
      </c>
      <c r="EQ248" s="103">
        <v>0</v>
      </c>
      <c r="ER248" s="103">
        <f t="shared" si="217"/>
        <v>0</v>
      </c>
      <c r="ES248" s="94" t="s">
        <v>453</v>
      </c>
      <c r="ET248" s="103">
        <v>0</v>
      </c>
      <c r="EU248" s="103">
        <v>0</v>
      </c>
      <c r="EV248" s="103">
        <v>0</v>
      </c>
      <c r="EW248" s="103">
        <v>0</v>
      </c>
      <c r="EX248" s="105"/>
      <c r="EY248" s="105"/>
      <c r="EZ248" s="105"/>
      <c r="FA248" s="91">
        <v>0</v>
      </c>
    </row>
    <row r="249" spans="1:157" s="109" customFormat="1">
      <c r="A249" s="91" t="s">
        <v>342</v>
      </c>
      <c r="B249" s="91" t="s">
        <v>390</v>
      </c>
      <c r="C249" s="92" t="s">
        <v>33</v>
      </c>
      <c r="D249" s="93">
        <v>1574</v>
      </c>
      <c r="E249" s="93">
        <f t="shared" si="218"/>
        <v>46</v>
      </c>
      <c r="F249" s="93">
        <v>46</v>
      </c>
      <c r="G249" s="94">
        <f t="shared" si="219"/>
        <v>100</v>
      </c>
      <c r="H249" s="95">
        <v>0</v>
      </c>
      <c r="I249" s="96">
        <f t="shared" si="220"/>
        <v>0</v>
      </c>
      <c r="J249" s="97">
        <v>43</v>
      </c>
      <c r="K249" s="96">
        <f t="shared" ref="K249:K312" si="242">(J249/D249)*100</f>
        <v>2.7318932655654384</v>
      </c>
      <c r="L249" s="93">
        <v>629</v>
      </c>
      <c r="M249" s="93">
        <v>355</v>
      </c>
      <c r="N249" s="98">
        <f t="shared" ref="N249:N312" si="243">(M249/D249)*100</f>
        <v>22.554002541296061</v>
      </c>
      <c r="O249" s="93">
        <v>184</v>
      </c>
      <c r="P249" s="93">
        <v>100</v>
      </c>
      <c r="Q249" s="94">
        <f t="shared" ref="Q249:Q312" si="244">(P249/D249)*100</f>
        <v>6.3532401524777642</v>
      </c>
      <c r="R249" s="97">
        <f t="shared" si="221"/>
        <v>9</v>
      </c>
      <c r="S249" s="97">
        <v>9</v>
      </c>
      <c r="T249" s="96">
        <f t="shared" si="222"/>
        <v>100</v>
      </c>
      <c r="U249" s="95">
        <v>0</v>
      </c>
      <c r="V249" s="96">
        <f t="shared" si="223"/>
        <v>0</v>
      </c>
      <c r="W249" s="93">
        <v>3</v>
      </c>
      <c r="X249" s="93">
        <v>0</v>
      </c>
      <c r="Y249" s="93">
        <v>8</v>
      </c>
      <c r="Z249" s="99">
        <f t="shared" si="224"/>
        <v>0.50825921219822112</v>
      </c>
      <c r="AA249" s="93">
        <v>8</v>
      </c>
      <c r="AB249" s="31">
        <v>0</v>
      </c>
      <c r="AC249" s="99">
        <f t="shared" si="225"/>
        <v>0.50825921219822112</v>
      </c>
      <c r="AD249" s="100">
        <v>109.36007407407401</v>
      </c>
      <c r="AE249" s="101">
        <v>109.26994444444399</v>
      </c>
      <c r="AF249" s="101">
        <v>638.07444444444502</v>
      </c>
      <c r="AG249" s="101">
        <v>743.53</v>
      </c>
      <c r="AH249" s="96">
        <v>5</v>
      </c>
      <c r="AI249" s="102">
        <v>7</v>
      </c>
      <c r="AJ249" s="97">
        <v>3</v>
      </c>
      <c r="AK249" s="96">
        <f t="shared" si="226"/>
        <v>33.333333333333329</v>
      </c>
      <c r="AL249" s="93">
        <v>1</v>
      </c>
      <c r="AM249" s="93">
        <v>0</v>
      </c>
      <c r="AN249" s="39">
        <f t="shared" si="234"/>
        <v>33.333333333333329</v>
      </c>
      <c r="AO249" s="93">
        <v>3</v>
      </c>
      <c r="AP249" s="99">
        <f t="shared" si="227"/>
        <v>37.5</v>
      </c>
      <c r="AQ249" s="45">
        <v>1</v>
      </c>
      <c r="AR249" s="170">
        <v>0</v>
      </c>
      <c r="AS249" s="99">
        <f t="shared" si="235"/>
        <v>12.5</v>
      </c>
      <c r="AT249" s="93">
        <v>0</v>
      </c>
      <c r="AU249" s="162">
        <f t="shared" si="236"/>
        <v>0</v>
      </c>
      <c r="AV249" s="96" t="s">
        <v>456</v>
      </c>
      <c r="AW249" s="97">
        <f t="shared" si="237"/>
        <v>23</v>
      </c>
      <c r="AX249" s="97">
        <f t="shared" si="238"/>
        <v>0</v>
      </c>
      <c r="AY249" s="96">
        <f t="shared" si="228"/>
        <v>1.4612452350698857</v>
      </c>
      <c r="AZ249" s="97">
        <v>1</v>
      </c>
      <c r="BA249" s="97">
        <v>22</v>
      </c>
      <c r="BB249" s="97">
        <v>0</v>
      </c>
      <c r="BC249" s="97">
        <v>0</v>
      </c>
      <c r="BD249" s="97">
        <v>0</v>
      </c>
      <c r="BE249" s="93">
        <v>0</v>
      </c>
      <c r="BF249" s="93">
        <f t="shared" si="229"/>
        <v>22</v>
      </c>
      <c r="BG249" s="93">
        <f t="shared" si="230"/>
        <v>0</v>
      </c>
      <c r="BH249" s="93">
        <v>0</v>
      </c>
      <c r="BI249" s="93">
        <v>22</v>
      </c>
      <c r="BJ249" s="93">
        <v>0</v>
      </c>
      <c r="BK249" s="93">
        <v>0</v>
      </c>
      <c r="BL249" s="103">
        <v>0</v>
      </c>
      <c r="BM249" s="103">
        <v>0</v>
      </c>
      <c r="BN249" s="103">
        <v>18</v>
      </c>
      <c r="BO249" s="103">
        <v>0</v>
      </c>
      <c r="BP249" s="94">
        <f t="shared" si="231"/>
        <v>1.1435832274459974</v>
      </c>
      <c r="BQ249" s="140">
        <v>1</v>
      </c>
      <c r="BR249" s="94">
        <f t="shared" si="232"/>
        <v>5.5555555555555554</v>
      </c>
      <c r="BS249" s="103">
        <f t="shared" ref="BS249:BS312" si="245">BV249+BY249+CB249</f>
        <v>0</v>
      </c>
      <c r="BT249" s="103">
        <f t="shared" ref="BT249:BT312" si="246">BW249+BZ249+CC249</f>
        <v>15</v>
      </c>
      <c r="BU249" s="103">
        <f t="shared" ref="BU249:BU312" si="247">BX249+CA249+CD249</f>
        <v>7</v>
      </c>
      <c r="BV249" s="103">
        <v>0</v>
      </c>
      <c r="BW249" s="103">
        <v>0</v>
      </c>
      <c r="BX249" s="103">
        <v>0</v>
      </c>
      <c r="BY249" s="103">
        <v>0</v>
      </c>
      <c r="BZ249" s="103">
        <v>15</v>
      </c>
      <c r="CA249" s="103">
        <v>7</v>
      </c>
      <c r="CB249" s="103">
        <v>0</v>
      </c>
      <c r="CC249" s="103">
        <v>0</v>
      </c>
      <c r="CD249" s="103">
        <v>0</v>
      </c>
      <c r="CE249" s="103">
        <f t="shared" ref="CE249:CE312" si="248">CH249+CK249+CN249</f>
        <v>0</v>
      </c>
      <c r="CF249" s="103">
        <f t="shared" ref="CF249:CF312" si="249">CI249+CL249+CO249</f>
        <v>0</v>
      </c>
      <c r="CG249" s="103">
        <f t="shared" ref="CG249:CG312" si="250">CJ249+CM249+CP249</f>
        <v>0</v>
      </c>
      <c r="CH249" s="91">
        <v>0</v>
      </c>
      <c r="CI249" s="91">
        <v>0</v>
      </c>
      <c r="CJ249" s="91">
        <v>0</v>
      </c>
      <c r="CK249" s="91">
        <v>0</v>
      </c>
      <c r="CL249" s="91">
        <v>0</v>
      </c>
      <c r="CM249" s="91">
        <v>0</v>
      </c>
      <c r="CN249" s="91">
        <v>0</v>
      </c>
      <c r="CO249" s="91">
        <v>0</v>
      </c>
      <c r="CP249" s="91">
        <v>0</v>
      </c>
      <c r="CQ249" s="103">
        <f t="shared" ref="CQ249:CQ312" si="251">CS249+DE249+DQ249</f>
        <v>0</v>
      </c>
      <c r="CR249" s="104">
        <f t="shared" ref="CR249:CR312" si="252">(CQ249/D249)*100</f>
        <v>0</v>
      </c>
      <c r="CS249" s="103">
        <f t="shared" ref="CS249:CS312" si="253">CT249+CU249</f>
        <v>0</v>
      </c>
      <c r="CT249" s="103">
        <f t="shared" ref="CT249:CT312" si="254">CW249+CZ249+DC249</f>
        <v>0</v>
      </c>
      <c r="CU249" s="103">
        <f t="shared" ref="CU249:CU312" si="255">CX249+DA249+DD249</f>
        <v>0</v>
      </c>
      <c r="CV249" s="103">
        <f t="shared" ref="CV249:CV312" si="256">CW249+CX249</f>
        <v>0</v>
      </c>
      <c r="CW249" s="103">
        <v>0</v>
      </c>
      <c r="CX249" s="103">
        <v>0</v>
      </c>
      <c r="CY249" s="103">
        <f t="shared" ref="CY249:CY312" si="257">CZ249+DA249</f>
        <v>0</v>
      </c>
      <c r="CZ249" s="103">
        <v>0</v>
      </c>
      <c r="DA249" s="103">
        <v>0</v>
      </c>
      <c r="DB249" s="103">
        <f t="shared" ref="DB249:DB312" si="258">DC249+DD249</f>
        <v>0</v>
      </c>
      <c r="DC249" s="103">
        <v>0</v>
      </c>
      <c r="DD249" s="103">
        <v>0</v>
      </c>
      <c r="DE249" s="103">
        <f t="shared" ref="DE249:DE312" si="259">DF249+DG249</f>
        <v>0</v>
      </c>
      <c r="DF249" s="103">
        <f t="shared" ref="DF249:DF312" si="260">DI249+DL249+DO249</f>
        <v>0</v>
      </c>
      <c r="DG249" s="103">
        <f t="shared" ref="DG249:DG312" si="261">DJ249+DM249+DP249</f>
        <v>0</v>
      </c>
      <c r="DH249" s="103">
        <f t="shared" ref="DH249:DH312" si="262">DI249+DJ249</f>
        <v>0</v>
      </c>
      <c r="DI249" s="103">
        <v>0</v>
      </c>
      <c r="DJ249" s="103">
        <v>0</v>
      </c>
      <c r="DK249" s="103">
        <f t="shared" ref="DK249:DK312" si="263">DL249+DM249</f>
        <v>0</v>
      </c>
      <c r="DL249" s="103">
        <v>0</v>
      </c>
      <c r="DM249" s="103">
        <v>0</v>
      </c>
      <c r="DN249" s="103">
        <f t="shared" ref="DN249:DN312" si="264">DO249+DP249</f>
        <v>0</v>
      </c>
      <c r="DO249" s="103">
        <v>0</v>
      </c>
      <c r="DP249" s="103">
        <v>0</v>
      </c>
      <c r="DQ249" s="103">
        <f t="shared" ref="DQ249:DQ312" si="265">DR249+DS249+DT249+DU249</f>
        <v>0</v>
      </c>
      <c r="DR249" s="103">
        <v>0</v>
      </c>
      <c r="DS249" s="103">
        <v>0</v>
      </c>
      <c r="DT249" s="103">
        <v>0</v>
      </c>
      <c r="DU249" s="103">
        <v>0</v>
      </c>
      <c r="DV249" s="105"/>
      <c r="DW249" s="105"/>
      <c r="DX249" s="103">
        <v>0</v>
      </c>
      <c r="DY249" s="103">
        <v>0</v>
      </c>
      <c r="DZ249" s="103">
        <v>0</v>
      </c>
      <c r="EA249" s="103">
        <f t="shared" ref="EA249:EA312" si="266">EC249+ED249+EE249</f>
        <v>0</v>
      </c>
      <c r="EB249" s="104" t="s">
        <v>453</v>
      </c>
      <c r="EC249" s="103">
        <f t="shared" ref="EC249:EC312" si="267">EF249+EI249+EL249</f>
        <v>0</v>
      </c>
      <c r="ED249" s="103">
        <f t="shared" ref="ED249:ED312" si="268">EG249+EJ249+EM249</f>
        <v>0</v>
      </c>
      <c r="EE249" s="103">
        <f t="shared" ref="EE249:EE312" si="269">EH249+EK249+EN249</f>
        <v>0</v>
      </c>
      <c r="EF249" s="103">
        <v>0</v>
      </c>
      <c r="EG249" s="103">
        <v>0</v>
      </c>
      <c r="EH249" s="103">
        <v>0</v>
      </c>
      <c r="EI249" s="103">
        <v>0</v>
      </c>
      <c r="EJ249" s="103">
        <v>0</v>
      </c>
      <c r="EK249" s="103">
        <v>0</v>
      </c>
      <c r="EL249" s="103">
        <v>0</v>
      </c>
      <c r="EM249" s="103">
        <v>0</v>
      </c>
      <c r="EN249" s="103">
        <v>0</v>
      </c>
      <c r="EO249" s="103">
        <f t="shared" si="239"/>
        <v>0</v>
      </c>
      <c r="EP249" s="104" t="s">
        <v>453</v>
      </c>
      <c r="EQ249" s="103">
        <v>0</v>
      </c>
      <c r="ER249" s="103">
        <f t="shared" ref="ER249:ER312" si="270">SUM(ET249:EW249)</f>
        <v>0</v>
      </c>
      <c r="ES249" s="94" t="s">
        <v>453</v>
      </c>
      <c r="ET249" s="103">
        <v>0</v>
      </c>
      <c r="EU249" s="103">
        <v>0</v>
      </c>
      <c r="EV249" s="103">
        <v>0</v>
      </c>
      <c r="EW249" s="103">
        <v>0</v>
      </c>
      <c r="EX249" s="105"/>
      <c r="EY249" s="105"/>
      <c r="EZ249" s="105"/>
      <c r="FA249" s="91">
        <v>0</v>
      </c>
    </row>
    <row r="250" spans="1:157" s="109" customFormat="1">
      <c r="A250" s="91" t="s">
        <v>343</v>
      </c>
      <c r="B250" s="91" t="s">
        <v>390</v>
      </c>
      <c r="C250" s="92" t="s">
        <v>19</v>
      </c>
      <c r="D250" s="93">
        <v>2633</v>
      </c>
      <c r="E250" s="93">
        <f t="shared" si="218"/>
        <v>52</v>
      </c>
      <c r="F250" s="93">
        <v>52</v>
      </c>
      <c r="G250" s="94">
        <f t="shared" si="219"/>
        <v>100</v>
      </c>
      <c r="H250" s="95">
        <v>0</v>
      </c>
      <c r="I250" s="96">
        <f t="shared" si="220"/>
        <v>0</v>
      </c>
      <c r="J250" s="97">
        <v>49</v>
      </c>
      <c r="K250" s="96">
        <f t="shared" si="242"/>
        <v>1.8609950626661602</v>
      </c>
      <c r="L250" s="93">
        <v>773</v>
      </c>
      <c r="M250" s="93">
        <v>482</v>
      </c>
      <c r="N250" s="98">
        <f t="shared" si="243"/>
        <v>18.306114698063045</v>
      </c>
      <c r="O250" s="93">
        <v>279</v>
      </c>
      <c r="P250" s="93">
        <v>164</v>
      </c>
      <c r="Q250" s="94">
        <f t="shared" si="244"/>
        <v>6.2286365362704137</v>
      </c>
      <c r="R250" s="97">
        <f t="shared" si="221"/>
        <v>25</v>
      </c>
      <c r="S250" s="97">
        <v>25</v>
      </c>
      <c r="T250" s="96">
        <f t="shared" si="222"/>
        <v>100</v>
      </c>
      <c r="U250" s="95">
        <v>0</v>
      </c>
      <c r="V250" s="96">
        <f t="shared" si="223"/>
        <v>0</v>
      </c>
      <c r="W250" s="93">
        <v>11</v>
      </c>
      <c r="X250" s="93">
        <v>0</v>
      </c>
      <c r="Y250" s="93">
        <v>23</v>
      </c>
      <c r="Z250" s="99">
        <f t="shared" si="224"/>
        <v>0.87352829472085081</v>
      </c>
      <c r="AA250" s="93">
        <v>23</v>
      </c>
      <c r="AB250" s="31">
        <v>0</v>
      </c>
      <c r="AC250" s="99">
        <f t="shared" si="225"/>
        <v>0.87352829472085081</v>
      </c>
      <c r="AD250" s="100">
        <v>84.558763424413399</v>
      </c>
      <c r="AE250" s="101">
        <v>68.402449633699604</v>
      </c>
      <c r="AF250" s="101">
        <v>458.52800000000002</v>
      </c>
      <c r="AG250" s="101">
        <v>436.99909090909102</v>
      </c>
      <c r="AH250" s="96">
        <v>8</v>
      </c>
      <c r="AI250" s="102">
        <v>7</v>
      </c>
      <c r="AJ250" s="97">
        <v>5</v>
      </c>
      <c r="AK250" s="96">
        <f t="shared" si="226"/>
        <v>20</v>
      </c>
      <c r="AL250" s="93">
        <v>2</v>
      </c>
      <c r="AM250" s="93">
        <v>0</v>
      </c>
      <c r="AN250" s="39">
        <f t="shared" si="234"/>
        <v>18.181818181818183</v>
      </c>
      <c r="AO250" s="93">
        <v>5</v>
      </c>
      <c r="AP250" s="99">
        <f t="shared" si="227"/>
        <v>21.739130434782609</v>
      </c>
      <c r="AQ250" s="45">
        <v>2</v>
      </c>
      <c r="AR250" s="170">
        <v>0</v>
      </c>
      <c r="AS250" s="99">
        <f t="shared" si="235"/>
        <v>8.695652173913043</v>
      </c>
      <c r="AT250" s="93">
        <v>6</v>
      </c>
      <c r="AU250" s="162">
        <f t="shared" si="236"/>
        <v>0.22787694644891757</v>
      </c>
      <c r="AV250" s="96" t="s">
        <v>456</v>
      </c>
      <c r="AW250" s="97">
        <f t="shared" si="237"/>
        <v>40</v>
      </c>
      <c r="AX250" s="97">
        <f t="shared" si="238"/>
        <v>0</v>
      </c>
      <c r="AY250" s="96">
        <f t="shared" si="228"/>
        <v>1.519179642992784</v>
      </c>
      <c r="AZ250" s="97">
        <v>5</v>
      </c>
      <c r="BA250" s="97">
        <v>35</v>
      </c>
      <c r="BB250" s="97">
        <v>0</v>
      </c>
      <c r="BC250" s="97">
        <v>0</v>
      </c>
      <c r="BD250" s="97">
        <v>0</v>
      </c>
      <c r="BE250" s="93">
        <v>0</v>
      </c>
      <c r="BF250" s="93">
        <f t="shared" si="229"/>
        <v>35</v>
      </c>
      <c r="BG250" s="93">
        <f t="shared" si="230"/>
        <v>0</v>
      </c>
      <c r="BH250" s="93">
        <v>0</v>
      </c>
      <c r="BI250" s="93">
        <v>35</v>
      </c>
      <c r="BJ250" s="93">
        <v>0</v>
      </c>
      <c r="BK250" s="93">
        <v>0</v>
      </c>
      <c r="BL250" s="103">
        <v>0</v>
      </c>
      <c r="BM250" s="103">
        <v>0</v>
      </c>
      <c r="BN250" s="103">
        <v>33</v>
      </c>
      <c r="BO250" s="103">
        <v>0</v>
      </c>
      <c r="BP250" s="94">
        <f t="shared" si="231"/>
        <v>1.2533232054690469</v>
      </c>
      <c r="BQ250" s="140">
        <v>1</v>
      </c>
      <c r="BR250" s="94">
        <f t="shared" si="232"/>
        <v>3.0303030303030303</v>
      </c>
      <c r="BS250" s="103">
        <f t="shared" si="245"/>
        <v>0</v>
      </c>
      <c r="BT250" s="103">
        <f t="shared" si="246"/>
        <v>15</v>
      </c>
      <c r="BU250" s="103">
        <f t="shared" si="247"/>
        <v>20</v>
      </c>
      <c r="BV250" s="103">
        <v>0</v>
      </c>
      <c r="BW250" s="103">
        <v>0</v>
      </c>
      <c r="BX250" s="103">
        <v>0</v>
      </c>
      <c r="BY250" s="103">
        <v>0</v>
      </c>
      <c r="BZ250" s="103">
        <v>15</v>
      </c>
      <c r="CA250" s="103">
        <v>20</v>
      </c>
      <c r="CB250" s="103">
        <v>0</v>
      </c>
      <c r="CC250" s="103">
        <v>0</v>
      </c>
      <c r="CD250" s="103">
        <v>0</v>
      </c>
      <c r="CE250" s="103">
        <f t="shared" si="248"/>
        <v>0</v>
      </c>
      <c r="CF250" s="103">
        <f t="shared" si="249"/>
        <v>0</v>
      </c>
      <c r="CG250" s="103">
        <f t="shared" si="250"/>
        <v>0</v>
      </c>
      <c r="CH250" s="91">
        <v>0</v>
      </c>
      <c r="CI250" s="91">
        <v>0</v>
      </c>
      <c r="CJ250" s="91">
        <v>0</v>
      </c>
      <c r="CK250" s="91">
        <v>0</v>
      </c>
      <c r="CL250" s="91">
        <v>0</v>
      </c>
      <c r="CM250" s="91">
        <v>0</v>
      </c>
      <c r="CN250" s="91">
        <v>0</v>
      </c>
      <c r="CO250" s="91">
        <v>0</v>
      </c>
      <c r="CP250" s="91">
        <v>0</v>
      </c>
      <c r="CQ250" s="103">
        <f t="shared" si="251"/>
        <v>1</v>
      </c>
      <c r="CR250" s="104">
        <f t="shared" si="252"/>
        <v>3.7979491074819599E-2</v>
      </c>
      <c r="CS250" s="103">
        <f t="shared" si="253"/>
        <v>1</v>
      </c>
      <c r="CT250" s="103">
        <f t="shared" si="254"/>
        <v>0</v>
      </c>
      <c r="CU250" s="103">
        <f t="shared" si="255"/>
        <v>1</v>
      </c>
      <c r="CV250" s="103">
        <f t="shared" si="256"/>
        <v>0</v>
      </c>
      <c r="CW250" s="103">
        <v>0</v>
      </c>
      <c r="CX250" s="103">
        <v>0</v>
      </c>
      <c r="CY250" s="103">
        <f t="shared" si="257"/>
        <v>1</v>
      </c>
      <c r="CZ250" s="103">
        <v>0</v>
      </c>
      <c r="DA250" s="103">
        <v>1</v>
      </c>
      <c r="DB250" s="103">
        <f t="shared" si="258"/>
        <v>0</v>
      </c>
      <c r="DC250" s="103">
        <v>0</v>
      </c>
      <c r="DD250" s="103">
        <v>0</v>
      </c>
      <c r="DE250" s="103">
        <f t="shared" si="259"/>
        <v>0</v>
      </c>
      <c r="DF250" s="103">
        <f t="shared" si="260"/>
        <v>0</v>
      </c>
      <c r="DG250" s="103">
        <f t="shared" si="261"/>
        <v>0</v>
      </c>
      <c r="DH250" s="103">
        <f t="shared" si="262"/>
        <v>0</v>
      </c>
      <c r="DI250" s="103">
        <v>0</v>
      </c>
      <c r="DJ250" s="103">
        <v>0</v>
      </c>
      <c r="DK250" s="103">
        <f t="shared" si="263"/>
        <v>0</v>
      </c>
      <c r="DL250" s="103">
        <v>0</v>
      </c>
      <c r="DM250" s="103">
        <v>0</v>
      </c>
      <c r="DN250" s="103">
        <f t="shared" si="264"/>
        <v>0</v>
      </c>
      <c r="DO250" s="103">
        <v>0</v>
      </c>
      <c r="DP250" s="103">
        <v>0</v>
      </c>
      <c r="DQ250" s="103">
        <f t="shared" si="265"/>
        <v>0</v>
      </c>
      <c r="DR250" s="103">
        <v>0</v>
      </c>
      <c r="DS250" s="103">
        <v>0</v>
      </c>
      <c r="DT250" s="103">
        <v>0</v>
      </c>
      <c r="DU250" s="103">
        <v>0</v>
      </c>
      <c r="DV250" s="105">
        <v>1491.17</v>
      </c>
      <c r="DW250" s="105"/>
      <c r="DX250" s="103">
        <v>1</v>
      </c>
      <c r="DY250" s="103">
        <v>0</v>
      </c>
      <c r="DZ250" s="103">
        <v>0</v>
      </c>
      <c r="EA250" s="103">
        <f t="shared" si="266"/>
        <v>0</v>
      </c>
      <c r="EB250" s="104">
        <f t="shared" si="240"/>
        <v>0</v>
      </c>
      <c r="EC250" s="103">
        <f t="shared" si="267"/>
        <v>0</v>
      </c>
      <c r="ED250" s="103">
        <f t="shared" si="268"/>
        <v>0</v>
      </c>
      <c r="EE250" s="103">
        <f t="shared" si="269"/>
        <v>0</v>
      </c>
      <c r="EF250" s="103">
        <v>0</v>
      </c>
      <c r="EG250" s="103">
        <v>0</v>
      </c>
      <c r="EH250" s="103">
        <v>0</v>
      </c>
      <c r="EI250" s="103">
        <v>0</v>
      </c>
      <c r="EJ250" s="103">
        <v>0</v>
      </c>
      <c r="EK250" s="103">
        <v>0</v>
      </c>
      <c r="EL250" s="103">
        <v>0</v>
      </c>
      <c r="EM250" s="103">
        <v>0</v>
      </c>
      <c r="EN250" s="103">
        <v>0</v>
      </c>
      <c r="EO250" s="103">
        <f t="shared" si="239"/>
        <v>1</v>
      </c>
      <c r="EP250" s="104">
        <f t="shared" si="241"/>
        <v>100</v>
      </c>
      <c r="EQ250" s="103">
        <v>1</v>
      </c>
      <c r="ER250" s="103">
        <f t="shared" si="270"/>
        <v>1</v>
      </c>
      <c r="ES250" s="94">
        <f t="shared" si="233"/>
        <v>100</v>
      </c>
      <c r="ET250" s="103">
        <v>1</v>
      </c>
      <c r="EU250" s="103">
        <v>0</v>
      </c>
      <c r="EV250" s="103">
        <v>0</v>
      </c>
      <c r="EW250" s="103">
        <v>0</v>
      </c>
      <c r="EX250" s="105">
        <v>351.3</v>
      </c>
      <c r="EY250" s="105">
        <v>351.3</v>
      </c>
      <c r="EZ250" s="105">
        <v>351.3</v>
      </c>
      <c r="FA250" s="91">
        <v>0</v>
      </c>
    </row>
    <row r="251" spans="1:157" s="109" customFormat="1">
      <c r="A251" s="91" t="s">
        <v>344</v>
      </c>
      <c r="B251" s="91" t="s">
        <v>390</v>
      </c>
      <c r="C251" s="92" t="s">
        <v>19</v>
      </c>
      <c r="D251" s="93">
        <v>8308</v>
      </c>
      <c r="E251" s="93">
        <f t="shared" si="218"/>
        <v>191</v>
      </c>
      <c r="F251" s="93">
        <v>185</v>
      </c>
      <c r="G251" s="94">
        <f t="shared" si="219"/>
        <v>96.858638743455501</v>
      </c>
      <c r="H251" s="95">
        <v>6</v>
      </c>
      <c r="I251" s="96">
        <f t="shared" si="220"/>
        <v>3.1413612565445024</v>
      </c>
      <c r="J251" s="97">
        <v>169</v>
      </c>
      <c r="K251" s="96">
        <f t="shared" si="242"/>
        <v>2.0341839191141067</v>
      </c>
      <c r="L251" s="93">
        <v>2829</v>
      </c>
      <c r="M251" s="93">
        <v>1632</v>
      </c>
      <c r="N251" s="98">
        <f t="shared" si="243"/>
        <v>19.643716899374098</v>
      </c>
      <c r="O251" s="93">
        <v>979</v>
      </c>
      <c r="P251" s="93">
        <v>562</v>
      </c>
      <c r="Q251" s="94">
        <f t="shared" si="244"/>
        <v>6.7645642753972073</v>
      </c>
      <c r="R251" s="97">
        <f t="shared" si="221"/>
        <v>100</v>
      </c>
      <c r="S251" s="97">
        <v>99</v>
      </c>
      <c r="T251" s="96">
        <f t="shared" si="222"/>
        <v>99</v>
      </c>
      <c r="U251" s="95">
        <v>1</v>
      </c>
      <c r="V251" s="96">
        <f t="shared" si="223"/>
        <v>1</v>
      </c>
      <c r="W251" s="93">
        <v>43</v>
      </c>
      <c r="X251" s="93">
        <v>0</v>
      </c>
      <c r="Y251" s="93">
        <v>89</v>
      </c>
      <c r="Z251" s="99">
        <f t="shared" si="224"/>
        <v>1.0712566201251805</v>
      </c>
      <c r="AA251" s="93">
        <v>89</v>
      </c>
      <c r="AB251" s="31">
        <v>0</v>
      </c>
      <c r="AC251" s="99">
        <f t="shared" si="225"/>
        <v>1.0712566201251805</v>
      </c>
      <c r="AD251" s="100">
        <v>66.615921934062101</v>
      </c>
      <c r="AE251" s="101">
        <v>53.224774379920603</v>
      </c>
      <c r="AF251" s="101">
        <v>510.595757575758</v>
      </c>
      <c r="AG251" s="101">
        <v>468.07372093023298</v>
      </c>
      <c r="AH251" s="96">
        <v>11</v>
      </c>
      <c r="AI251" s="102">
        <v>12</v>
      </c>
      <c r="AJ251" s="97">
        <v>32</v>
      </c>
      <c r="AK251" s="96">
        <f t="shared" si="226"/>
        <v>32.323232323232325</v>
      </c>
      <c r="AL251" s="93">
        <v>22</v>
      </c>
      <c r="AM251" s="93">
        <v>0</v>
      </c>
      <c r="AN251" s="39">
        <f t="shared" si="234"/>
        <v>51.162790697674424</v>
      </c>
      <c r="AO251" s="93">
        <v>29</v>
      </c>
      <c r="AP251" s="99">
        <f t="shared" si="227"/>
        <v>32.584269662921351</v>
      </c>
      <c r="AQ251" s="45">
        <v>21</v>
      </c>
      <c r="AR251" s="170">
        <v>0</v>
      </c>
      <c r="AS251" s="99">
        <f t="shared" si="235"/>
        <v>23.595505617977526</v>
      </c>
      <c r="AT251" s="93">
        <v>17</v>
      </c>
      <c r="AU251" s="162">
        <f t="shared" si="236"/>
        <v>0.20462205103514686</v>
      </c>
      <c r="AV251" s="96" t="s">
        <v>456</v>
      </c>
      <c r="AW251" s="97">
        <f t="shared" si="237"/>
        <v>115</v>
      </c>
      <c r="AX251" s="97">
        <f t="shared" si="238"/>
        <v>0</v>
      </c>
      <c r="AY251" s="96">
        <f t="shared" si="228"/>
        <v>1.3842079922965818</v>
      </c>
      <c r="AZ251" s="97">
        <v>13</v>
      </c>
      <c r="BA251" s="97">
        <v>102</v>
      </c>
      <c r="BB251" s="97">
        <v>0</v>
      </c>
      <c r="BC251" s="97">
        <v>0</v>
      </c>
      <c r="BD251" s="97">
        <v>0</v>
      </c>
      <c r="BE251" s="93">
        <v>0</v>
      </c>
      <c r="BF251" s="93">
        <f t="shared" si="229"/>
        <v>102</v>
      </c>
      <c r="BG251" s="93">
        <f t="shared" si="230"/>
        <v>0</v>
      </c>
      <c r="BH251" s="93">
        <v>0</v>
      </c>
      <c r="BI251" s="93">
        <v>102</v>
      </c>
      <c r="BJ251" s="93">
        <v>0</v>
      </c>
      <c r="BK251" s="93">
        <v>0</v>
      </c>
      <c r="BL251" s="103">
        <v>0</v>
      </c>
      <c r="BM251" s="103">
        <v>0</v>
      </c>
      <c r="BN251" s="103">
        <v>97</v>
      </c>
      <c r="BO251" s="103">
        <v>0</v>
      </c>
      <c r="BP251" s="94">
        <f t="shared" si="231"/>
        <v>1.167549350024073</v>
      </c>
      <c r="BQ251" s="140">
        <v>0</v>
      </c>
      <c r="BR251" s="94">
        <f t="shared" si="232"/>
        <v>0</v>
      </c>
      <c r="BS251" s="103">
        <f t="shared" si="245"/>
        <v>0</v>
      </c>
      <c r="BT251" s="103">
        <f t="shared" si="246"/>
        <v>52</v>
      </c>
      <c r="BU251" s="103">
        <f t="shared" si="247"/>
        <v>50</v>
      </c>
      <c r="BV251" s="103">
        <v>0</v>
      </c>
      <c r="BW251" s="103">
        <v>0</v>
      </c>
      <c r="BX251" s="103">
        <v>0</v>
      </c>
      <c r="BY251" s="103">
        <v>0</v>
      </c>
      <c r="BZ251" s="103">
        <v>52</v>
      </c>
      <c r="CA251" s="103">
        <v>50</v>
      </c>
      <c r="CB251" s="103">
        <v>0</v>
      </c>
      <c r="CC251" s="103">
        <v>0</v>
      </c>
      <c r="CD251" s="103">
        <v>0</v>
      </c>
      <c r="CE251" s="103">
        <f t="shared" si="248"/>
        <v>0</v>
      </c>
      <c r="CF251" s="103">
        <f t="shared" si="249"/>
        <v>0</v>
      </c>
      <c r="CG251" s="103">
        <f t="shared" si="250"/>
        <v>0</v>
      </c>
      <c r="CH251" s="91">
        <v>0</v>
      </c>
      <c r="CI251" s="91">
        <v>0</v>
      </c>
      <c r="CJ251" s="91">
        <v>0</v>
      </c>
      <c r="CK251" s="91">
        <v>0</v>
      </c>
      <c r="CL251" s="91">
        <v>0</v>
      </c>
      <c r="CM251" s="91">
        <v>0</v>
      </c>
      <c r="CN251" s="91">
        <v>0</v>
      </c>
      <c r="CO251" s="91">
        <v>0</v>
      </c>
      <c r="CP251" s="91">
        <v>0</v>
      </c>
      <c r="CQ251" s="103">
        <f t="shared" si="251"/>
        <v>0</v>
      </c>
      <c r="CR251" s="104">
        <f t="shared" si="252"/>
        <v>0</v>
      </c>
      <c r="CS251" s="103">
        <f t="shared" si="253"/>
        <v>0</v>
      </c>
      <c r="CT251" s="103">
        <f t="shared" si="254"/>
        <v>0</v>
      </c>
      <c r="CU251" s="103">
        <f t="shared" si="255"/>
        <v>0</v>
      </c>
      <c r="CV251" s="103">
        <f t="shared" si="256"/>
        <v>0</v>
      </c>
      <c r="CW251" s="103">
        <v>0</v>
      </c>
      <c r="CX251" s="103">
        <v>0</v>
      </c>
      <c r="CY251" s="103">
        <f t="shared" si="257"/>
        <v>0</v>
      </c>
      <c r="CZ251" s="103">
        <v>0</v>
      </c>
      <c r="DA251" s="103">
        <v>0</v>
      </c>
      <c r="DB251" s="103">
        <f t="shared" si="258"/>
        <v>0</v>
      </c>
      <c r="DC251" s="103">
        <v>0</v>
      </c>
      <c r="DD251" s="103">
        <v>0</v>
      </c>
      <c r="DE251" s="103">
        <f t="shared" si="259"/>
        <v>0</v>
      </c>
      <c r="DF251" s="103">
        <f t="shared" si="260"/>
        <v>0</v>
      </c>
      <c r="DG251" s="103">
        <f t="shared" si="261"/>
        <v>0</v>
      </c>
      <c r="DH251" s="103">
        <f t="shared" si="262"/>
        <v>0</v>
      </c>
      <c r="DI251" s="103">
        <v>0</v>
      </c>
      <c r="DJ251" s="103">
        <v>0</v>
      </c>
      <c r="DK251" s="103">
        <f t="shared" si="263"/>
        <v>0</v>
      </c>
      <c r="DL251" s="103">
        <v>0</v>
      </c>
      <c r="DM251" s="103">
        <v>0</v>
      </c>
      <c r="DN251" s="103">
        <f t="shared" si="264"/>
        <v>0</v>
      </c>
      <c r="DO251" s="103">
        <v>0</v>
      </c>
      <c r="DP251" s="103">
        <v>0</v>
      </c>
      <c r="DQ251" s="103">
        <f t="shared" si="265"/>
        <v>0</v>
      </c>
      <c r="DR251" s="103">
        <v>0</v>
      </c>
      <c r="DS251" s="103">
        <v>0</v>
      </c>
      <c r="DT251" s="103">
        <v>0</v>
      </c>
      <c r="DU251" s="103">
        <v>0</v>
      </c>
      <c r="DV251" s="105">
        <v>664.41</v>
      </c>
      <c r="DW251" s="105"/>
      <c r="DX251" s="103">
        <v>3</v>
      </c>
      <c r="DY251" s="103">
        <v>0</v>
      </c>
      <c r="DZ251" s="103">
        <v>0</v>
      </c>
      <c r="EA251" s="103">
        <f t="shared" si="266"/>
        <v>0</v>
      </c>
      <c r="EB251" s="104" t="s">
        <v>453</v>
      </c>
      <c r="EC251" s="103">
        <f t="shared" si="267"/>
        <v>0</v>
      </c>
      <c r="ED251" s="103">
        <f t="shared" si="268"/>
        <v>0</v>
      </c>
      <c r="EE251" s="103">
        <f t="shared" si="269"/>
        <v>0</v>
      </c>
      <c r="EF251" s="103">
        <v>0</v>
      </c>
      <c r="EG251" s="103">
        <v>0</v>
      </c>
      <c r="EH251" s="103">
        <v>0</v>
      </c>
      <c r="EI251" s="103">
        <v>0</v>
      </c>
      <c r="EJ251" s="103">
        <v>0</v>
      </c>
      <c r="EK251" s="103">
        <v>0</v>
      </c>
      <c r="EL251" s="103">
        <v>0</v>
      </c>
      <c r="EM251" s="103">
        <v>0</v>
      </c>
      <c r="EN251" s="103">
        <v>0</v>
      </c>
      <c r="EO251" s="103">
        <f t="shared" si="239"/>
        <v>0</v>
      </c>
      <c r="EP251" s="104" t="s">
        <v>453</v>
      </c>
      <c r="EQ251" s="103">
        <v>12</v>
      </c>
      <c r="ER251" s="103">
        <f t="shared" si="270"/>
        <v>3</v>
      </c>
      <c r="ES251" s="94">
        <f t="shared" si="233"/>
        <v>25</v>
      </c>
      <c r="ET251" s="103">
        <v>1</v>
      </c>
      <c r="EU251" s="103">
        <v>0</v>
      </c>
      <c r="EV251" s="103">
        <v>2</v>
      </c>
      <c r="EW251" s="103">
        <v>0</v>
      </c>
      <c r="EX251" s="105">
        <v>985.89</v>
      </c>
      <c r="EY251" s="105">
        <v>898.51</v>
      </c>
      <c r="EZ251" s="105">
        <v>1073.27</v>
      </c>
      <c r="FA251" s="91">
        <v>0</v>
      </c>
    </row>
    <row r="252" spans="1:157" s="109" customFormat="1">
      <c r="A252" s="26" t="s">
        <v>186</v>
      </c>
      <c r="B252" s="26" t="s">
        <v>209</v>
      </c>
      <c r="C252" s="29" t="s">
        <v>30</v>
      </c>
      <c r="D252" s="31">
        <v>7534</v>
      </c>
      <c r="E252" s="31">
        <f t="shared" si="218"/>
        <v>236</v>
      </c>
      <c r="F252" s="33">
        <v>235</v>
      </c>
      <c r="G252" s="34">
        <f t="shared" si="219"/>
        <v>99.576271186440678</v>
      </c>
      <c r="H252" s="32">
        <v>1</v>
      </c>
      <c r="I252" s="30">
        <f t="shared" si="220"/>
        <v>0.42372881355932202</v>
      </c>
      <c r="J252" s="32">
        <v>185</v>
      </c>
      <c r="K252" s="30">
        <f t="shared" si="242"/>
        <v>2.4555349084151845</v>
      </c>
      <c r="L252" s="31">
        <v>4065</v>
      </c>
      <c r="M252" s="31">
        <v>1620</v>
      </c>
      <c r="N252" s="90">
        <f t="shared" si="243"/>
        <v>21.502521900716751</v>
      </c>
      <c r="O252" s="31">
        <v>763</v>
      </c>
      <c r="P252" s="31">
        <v>429</v>
      </c>
      <c r="Q252" s="34">
        <f t="shared" si="244"/>
        <v>5.6941863551898066</v>
      </c>
      <c r="R252" s="32">
        <f t="shared" si="221"/>
        <v>140</v>
      </c>
      <c r="S252" s="32">
        <v>140</v>
      </c>
      <c r="T252" s="30">
        <f t="shared" si="222"/>
        <v>100</v>
      </c>
      <c r="U252" s="32">
        <v>0</v>
      </c>
      <c r="V252" s="30">
        <f t="shared" si="223"/>
        <v>0</v>
      </c>
      <c r="W252" s="33">
        <v>5</v>
      </c>
      <c r="X252" s="33">
        <v>0</v>
      </c>
      <c r="Y252" s="33">
        <v>95</v>
      </c>
      <c r="Z252" s="39">
        <f t="shared" si="224"/>
        <v>1.2609503583753652</v>
      </c>
      <c r="AA252" s="33">
        <v>95</v>
      </c>
      <c r="AB252" s="31">
        <v>0</v>
      </c>
      <c r="AC252" s="39">
        <f t="shared" si="225"/>
        <v>1.2609503583753652</v>
      </c>
      <c r="AD252" s="42">
        <v>82.59818021541949</v>
      </c>
      <c r="AE252" s="38">
        <v>106.066</v>
      </c>
      <c r="AF252" s="38">
        <v>361.53257142857154</v>
      </c>
      <c r="AG252" s="38">
        <v>304.774</v>
      </c>
      <c r="AH252" s="30">
        <v>4.5714285714285712</v>
      </c>
      <c r="AI252" s="40">
        <v>3.2</v>
      </c>
      <c r="AJ252" s="41">
        <v>86</v>
      </c>
      <c r="AK252" s="30">
        <f t="shared" si="226"/>
        <v>61.428571428571431</v>
      </c>
      <c r="AL252" s="31">
        <v>14</v>
      </c>
      <c r="AM252" s="31">
        <v>0</v>
      </c>
      <c r="AN252" s="39">
        <f t="shared" si="234"/>
        <v>280</v>
      </c>
      <c r="AO252" s="31">
        <v>57</v>
      </c>
      <c r="AP252" s="39">
        <f t="shared" si="227"/>
        <v>60</v>
      </c>
      <c r="AQ252" s="45">
        <v>14</v>
      </c>
      <c r="AR252" s="169">
        <v>0</v>
      </c>
      <c r="AS252" s="39">
        <f t="shared" si="235"/>
        <v>14.736842105263156</v>
      </c>
      <c r="AT252" s="31">
        <v>1</v>
      </c>
      <c r="AU252" s="156">
        <f t="shared" si="236"/>
        <v>1.3273161667109106E-2</v>
      </c>
      <c r="AV252" s="96" t="s">
        <v>456</v>
      </c>
      <c r="AW252" s="41">
        <f t="shared" si="237"/>
        <v>92</v>
      </c>
      <c r="AX252" s="41">
        <f t="shared" si="238"/>
        <v>0</v>
      </c>
      <c r="AY252" s="30">
        <f t="shared" si="228"/>
        <v>1.2211308733740376</v>
      </c>
      <c r="AZ252" s="43">
        <v>0</v>
      </c>
      <c r="BA252" s="43">
        <v>92</v>
      </c>
      <c r="BB252" s="43">
        <v>0</v>
      </c>
      <c r="BC252" s="41">
        <v>0</v>
      </c>
      <c r="BD252" s="41">
        <v>0</v>
      </c>
      <c r="BE252" s="31">
        <v>0</v>
      </c>
      <c r="BF252" s="31">
        <f t="shared" si="229"/>
        <v>46</v>
      </c>
      <c r="BG252" s="31">
        <f t="shared" si="230"/>
        <v>0</v>
      </c>
      <c r="BH252" s="31">
        <v>0</v>
      </c>
      <c r="BI252" s="31">
        <v>46</v>
      </c>
      <c r="BJ252" s="31">
        <v>0</v>
      </c>
      <c r="BK252" s="31">
        <v>0</v>
      </c>
      <c r="BL252" s="45">
        <v>0</v>
      </c>
      <c r="BM252" s="45">
        <v>0</v>
      </c>
      <c r="BN252" s="45">
        <v>37</v>
      </c>
      <c r="BO252" s="45">
        <v>0</v>
      </c>
      <c r="BP252" s="34">
        <f t="shared" si="231"/>
        <v>0.49110698168303685</v>
      </c>
      <c r="BQ252" s="134">
        <v>5</v>
      </c>
      <c r="BR252" s="94">
        <f t="shared" si="232"/>
        <v>13.513513513513514</v>
      </c>
      <c r="BS252" s="45">
        <f t="shared" si="245"/>
        <v>6</v>
      </c>
      <c r="BT252" s="45">
        <f t="shared" si="246"/>
        <v>4</v>
      </c>
      <c r="BU252" s="45">
        <f t="shared" si="247"/>
        <v>36</v>
      </c>
      <c r="BV252" s="46">
        <v>0</v>
      </c>
      <c r="BW252" s="46">
        <v>0</v>
      </c>
      <c r="BX252" s="46">
        <v>0</v>
      </c>
      <c r="BY252" s="46">
        <v>6</v>
      </c>
      <c r="BZ252" s="46">
        <v>4</v>
      </c>
      <c r="CA252" s="46">
        <v>36</v>
      </c>
      <c r="CB252" s="46">
        <v>0</v>
      </c>
      <c r="CC252" s="46">
        <v>0</v>
      </c>
      <c r="CD252" s="46">
        <v>0</v>
      </c>
      <c r="CE252" s="45">
        <f t="shared" si="248"/>
        <v>0</v>
      </c>
      <c r="CF252" s="45">
        <f t="shared" si="249"/>
        <v>0</v>
      </c>
      <c r="CG252" s="45">
        <f t="shared" si="250"/>
        <v>0</v>
      </c>
      <c r="CH252" s="46">
        <v>0</v>
      </c>
      <c r="CI252" s="46">
        <v>0</v>
      </c>
      <c r="CJ252" s="46">
        <v>0</v>
      </c>
      <c r="CK252" s="46">
        <v>0</v>
      </c>
      <c r="CL252" s="46">
        <v>0</v>
      </c>
      <c r="CM252" s="46">
        <v>0</v>
      </c>
      <c r="CN252" s="46">
        <v>0</v>
      </c>
      <c r="CO252" s="46">
        <v>0</v>
      </c>
      <c r="CP252" s="46">
        <v>0</v>
      </c>
      <c r="CQ252" s="45">
        <f t="shared" si="251"/>
        <v>7</v>
      </c>
      <c r="CR252" s="47">
        <f t="shared" si="252"/>
        <v>9.2912131669763739E-2</v>
      </c>
      <c r="CS252" s="45">
        <f t="shared" si="253"/>
        <v>7</v>
      </c>
      <c r="CT252" s="45">
        <f t="shared" si="254"/>
        <v>5</v>
      </c>
      <c r="CU252" s="45">
        <f t="shared" si="255"/>
        <v>2</v>
      </c>
      <c r="CV252" s="45">
        <f t="shared" si="256"/>
        <v>0</v>
      </c>
      <c r="CW252" s="45">
        <v>0</v>
      </c>
      <c r="CX252" s="45">
        <v>0</v>
      </c>
      <c r="CY252" s="45">
        <f t="shared" si="257"/>
        <v>7</v>
      </c>
      <c r="CZ252" s="45">
        <v>5</v>
      </c>
      <c r="DA252" s="45">
        <v>2</v>
      </c>
      <c r="DB252" s="45">
        <f t="shared" si="258"/>
        <v>0</v>
      </c>
      <c r="DC252" s="45">
        <v>0</v>
      </c>
      <c r="DD252" s="45">
        <v>0</v>
      </c>
      <c r="DE252" s="45">
        <f t="shared" si="259"/>
        <v>0</v>
      </c>
      <c r="DF252" s="45">
        <f t="shared" si="260"/>
        <v>0</v>
      </c>
      <c r="DG252" s="45">
        <f t="shared" si="261"/>
        <v>0</v>
      </c>
      <c r="DH252" s="45">
        <f t="shared" si="262"/>
        <v>0</v>
      </c>
      <c r="DI252" s="45">
        <v>0</v>
      </c>
      <c r="DJ252" s="45">
        <v>0</v>
      </c>
      <c r="DK252" s="45">
        <f t="shared" si="263"/>
        <v>0</v>
      </c>
      <c r="DL252" s="45">
        <v>0</v>
      </c>
      <c r="DM252" s="45">
        <v>0</v>
      </c>
      <c r="DN252" s="45">
        <f t="shared" si="264"/>
        <v>0</v>
      </c>
      <c r="DO252" s="45">
        <v>0</v>
      </c>
      <c r="DP252" s="45">
        <v>0</v>
      </c>
      <c r="DQ252" s="45">
        <f t="shared" si="265"/>
        <v>0</v>
      </c>
      <c r="DR252" s="45">
        <v>0</v>
      </c>
      <c r="DS252" s="45">
        <v>0</v>
      </c>
      <c r="DT252" s="45">
        <v>0</v>
      </c>
      <c r="DU252" s="45">
        <v>0</v>
      </c>
      <c r="DV252" s="48">
        <v>1776.18</v>
      </c>
      <c r="DW252" s="48"/>
      <c r="DX252" s="45">
        <v>15</v>
      </c>
      <c r="DY252" s="45">
        <v>0</v>
      </c>
      <c r="DZ252" s="45">
        <v>0</v>
      </c>
      <c r="EA252" s="45">
        <f t="shared" si="266"/>
        <v>2</v>
      </c>
      <c r="EB252" s="47">
        <f t="shared" si="240"/>
        <v>28.571428571428569</v>
      </c>
      <c r="EC252" s="45">
        <f t="shared" si="267"/>
        <v>1</v>
      </c>
      <c r="ED252" s="45">
        <f t="shared" si="268"/>
        <v>1</v>
      </c>
      <c r="EE252" s="45">
        <f t="shared" si="269"/>
        <v>0</v>
      </c>
      <c r="EF252" s="45">
        <v>1</v>
      </c>
      <c r="EG252" s="45">
        <v>1</v>
      </c>
      <c r="EH252" s="45">
        <v>0</v>
      </c>
      <c r="EI252" s="45">
        <v>0</v>
      </c>
      <c r="EJ252" s="45">
        <v>0</v>
      </c>
      <c r="EK252" s="45">
        <v>0</v>
      </c>
      <c r="EL252" s="45">
        <v>0</v>
      </c>
      <c r="EM252" s="45">
        <v>0</v>
      </c>
      <c r="EN252" s="45">
        <v>0</v>
      </c>
      <c r="EO252" s="45">
        <f t="shared" si="239"/>
        <v>5</v>
      </c>
      <c r="EP252" s="47">
        <f t="shared" si="241"/>
        <v>71.428571428571431</v>
      </c>
      <c r="EQ252" s="45">
        <v>14</v>
      </c>
      <c r="ER252" s="45">
        <f t="shared" si="270"/>
        <v>11</v>
      </c>
      <c r="ES252" s="34">
        <f t="shared" si="233"/>
        <v>78.571428571428569</v>
      </c>
      <c r="ET252" s="45">
        <v>8</v>
      </c>
      <c r="EU252" s="45">
        <v>0</v>
      </c>
      <c r="EV252" s="45">
        <v>2</v>
      </c>
      <c r="EW252" s="45">
        <v>1</v>
      </c>
      <c r="EX252" s="48">
        <v>1927</v>
      </c>
      <c r="EY252" s="48">
        <v>212</v>
      </c>
      <c r="EZ252" s="48">
        <v>6902</v>
      </c>
      <c r="FA252" s="46">
        <v>0</v>
      </c>
    </row>
    <row r="253" spans="1:157" s="109" customFormat="1">
      <c r="A253" s="26" t="s">
        <v>187</v>
      </c>
      <c r="B253" s="26" t="s">
        <v>209</v>
      </c>
      <c r="C253" s="29" t="s">
        <v>30</v>
      </c>
      <c r="D253" s="31">
        <v>7224</v>
      </c>
      <c r="E253" s="31">
        <f t="shared" si="218"/>
        <v>301</v>
      </c>
      <c r="F253" s="33">
        <v>301</v>
      </c>
      <c r="G253" s="34">
        <f t="shared" si="219"/>
        <v>100</v>
      </c>
      <c r="H253" s="32">
        <v>0</v>
      </c>
      <c r="I253" s="30">
        <f t="shared" si="220"/>
        <v>0</v>
      </c>
      <c r="J253" s="32">
        <v>230</v>
      </c>
      <c r="K253" s="30">
        <f t="shared" si="242"/>
        <v>3.1838316722037652</v>
      </c>
      <c r="L253" s="31">
        <v>3953</v>
      </c>
      <c r="M253" s="31">
        <v>1648</v>
      </c>
      <c r="N253" s="90">
        <f t="shared" si="243"/>
        <v>22.812846068660022</v>
      </c>
      <c r="O253" s="31">
        <v>654</v>
      </c>
      <c r="P253" s="31">
        <v>391</v>
      </c>
      <c r="Q253" s="34">
        <f t="shared" si="244"/>
        <v>5.4125138427464012</v>
      </c>
      <c r="R253" s="32">
        <f t="shared" si="221"/>
        <v>138</v>
      </c>
      <c r="S253" s="32">
        <v>136</v>
      </c>
      <c r="T253" s="30">
        <f t="shared" si="222"/>
        <v>98.550724637681171</v>
      </c>
      <c r="U253" s="32">
        <v>2</v>
      </c>
      <c r="V253" s="30">
        <f t="shared" si="223"/>
        <v>1.4492753623188406</v>
      </c>
      <c r="W253" s="33">
        <v>22</v>
      </c>
      <c r="X253" s="33">
        <v>0</v>
      </c>
      <c r="Y253" s="33">
        <v>94</v>
      </c>
      <c r="Z253" s="39">
        <f t="shared" si="224"/>
        <v>1.3012181616832781</v>
      </c>
      <c r="AA253" s="33">
        <v>94</v>
      </c>
      <c r="AB253" s="31">
        <v>0</v>
      </c>
      <c r="AC253" s="39">
        <f t="shared" si="225"/>
        <v>1.3012181616832781</v>
      </c>
      <c r="AD253" s="42">
        <v>73.809372643334385</v>
      </c>
      <c r="AE253" s="38">
        <v>53.277529065301614</v>
      </c>
      <c r="AF253" s="38">
        <v>446.32404411764708</v>
      </c>
      <c r="AG253" s="38">
        <v>410.08272727272725</v>
      </c>
      <c r="AH253" s="30">
        <v>6.9485294117647056</v>
      </c>
      <c r="AI253" s="40">
        <v>11.727272727272727</v>
      </c>
      <c r="AJ253" s="41">
        <v>64</v>
      </c>
      <c r="AK253" s="30">
        <f t="shared" si="226"/>
        <v>47.058823529411761</v>
      </c>
      <c r="AL253" s="31">
        <v>12</v>
      </c>
      <c r="AM253" s="31">
        <v>0</v>
      </c>
      <c r="AN253" s="39">
        <f t="shared" si="234"/>
        <v>54.54545454545454</v>
      </c>
      <c r="AO253" s="31">
        <v>47</v>
      </c>
      <c r="AP253" s="39">
        <f t="shared" si="227"/>
        <v>50</v>
      </c>
      <c r="AQ253" s="45">
        <v>11</v>
      </c>
      <c r="AR253" s="169">
        <v>0</v>
      </c>
      <c r="AS253" s="39">
        <f t="shared" si="235"/>
        <v>11.702127659574469</v>
      </c>
      <c r="AT253" s="31">
        <v>3</v>
      </c>
      <c r="AU253" s="156">
        <f t="shared" si="236"/>
        <v>4.1528239202657809E-2</v>
      </c>
      <c r="AV253" s="96" t="s">
        <v>456</v>
      </c>
      <c r="AW253" s="41">
        <f t="shared" si="237"/>
        <v>39</v>
      </c>
      <c r="AX253" s="41">
        <f t="shared" si="238"/>
        <v>0</v>
      </c>
      <c r="AY253" s="30">
        <f t="shared" si="228"/>
        <v>0.53986710963455142</v>
      </c>
      <c r="AZ253" s="43">
        <v>0</v>
      </c>
      <c r="BA253" s="43">
        <v>39</v>
      </c>
      <c r="BB253" s="43">
        <v>0</v>
      </c>
      <c r="BC253" s="41">
        <v>0</v>
      </c>
      <c r="BD253" s="41">
        <v>0</v>
      </c>
      <c r="BE253" s="31">
        <v>0</v>
      </c>
      <c r="BF253" s="31">
        <f t="shared" si="229"/>
        <v>27</v>
      </c>
      <c r="BG253" s="31">
        <f t="shared" si="230"/>
        <v>0</v>
      </c>
      <c r="BH253" s="31">
        <v>0</v>
      </c>
      <c r="BI253" s="31">
        <v>27</v>
      </c>
      <c r="BJ253" s="31">
        <v>0</v>
      </c>
      <c r="BK253" s="31">
        <v>0</v>
      </c>
      <c r="BL253" s="45">
        <v>0</v>
      </c>
      <c r="BM253" s="45">
        <v>0</v>
      </c>
      <c r="BN253" s="45">
        <v>27</v>
      </c>
      <c r="BO253" s="45">
        <v>0</v>
      </c>
      <c r="BP253" s="34">
        <f t="shared" si="231"/>
        <v>0.37375415282392027</v>
      </c>
      <c r="BQ253" s="134">
        <v>1</v>
      </c>
      <c r="BR253" s="94">
        <f t="shared" si="232"/>
        <v>3.7037037037037033</v>
      </c>
      <c r="BS253" s="45">
        <f t="shared" si="245"/>
        <v>0</v>
      </c>
      <c r="BT253" s="45">
        <f t="shared" si="246"/>
        <v>15</v>
      </c>
      <c r="BU253" s="45">
        <f t="shared" si="247"/>
        <v>12</v>
      </c>
      <c r="BV253" s="46">
        <v>0</v>
      </c>
      <c r="BW253" s="46">
        <v>0</v>
      </c>
      <c r="BX253" s="46">
        <v>0</v>
      </c>
      <c r="BY253" s="46">
        <v>0</v>
      </c>
      <c r="BZ253" s="46">
        <v>15</v>
      </c>
      <c r="CA253" s="46">
        <v>12</v>
      </c>
      <c r="CB253" s="46">
        <v>0</v>
      </c>
      <c r="CC253" s="46">
        <v>0</v>
      </c>
      <c r="CD253" s="46">
        <v>0</v>
      </c>
      <c r="CE253" s="45">
        <f t="shared" si="248"/>
        <v>0</v>
      </c>
      <c r="CF253" s="45">
        <f t="shared" si="249"/>
        <v>0</v>
      </c>
      <c r="CG253" s="45">
        <f t="shared" si="250"/>
        <v>0</v>
      </c>
      <c r="CH253" s="46">
        <v>0</v>
      </c>
      <c r="CI253" s="46">
        <v>0</v>
      </c>
      <c r="CJ253" s="46">
        <v>0</v>
      </c>
      <c r="CK253" s="46">
        <v>0</v>
      </c>
      <c r="CL253" s="46">
        <v>0</v>
      </c>
      <c r="CM253" s="46">
        <v>0</v>
      </c>
      <c r="CN253" s="46">
        <v>0</v>
      </c>
      <c r="CO253" s="46">
        <v>0</v>
      </c>
      <c r="CP253" s="46">
        <v>0</v>
      </c>
      <c r="CQ253" s="45">
        <f t="shared" si="251"/>
        <v>4</v>
      </c>
      <c r="CR253" s="47">
        <f t="shared" si="252"/>
        <v>5.537098560354374E-2</v>
      </c>
      <c r="CS253" s="45">
        <f t="shared" si="253"/>
        <v>4</v>
      </c>
      <c r="CT253" s="45">
        <f t="shared" si="254"/>
        <v>0</v>
      </c>
      <c r="CU253" s="45">
        <f t="shared" si="255"/>
        <v>4</v>
      </c>
      <c r="CV253" s="45">
        <f t="shared" si="256"/>
        <v>0</v>
      </c>
      <c r="CW253" s="45">
        <v>0</v>
      </c>
      <c r="CX253" s="45">
        <v>0</v>
      </c>
      <c r="CY253" s="45">
        <f t="shared" si="257"/>
        <v>4</v>
      </c>
      <c r="CZ253" s="45">
        <v>0</v>
      </c>
      <c r="DA253" s="45">
        <v>4</v>
      </c>
      <c r="DB253" s="45">
        <f t="shared" si="258"/>
        <v>0</v>
      </c>
      <c r="DC253" s="45">
        <v>0</v>
      </c>
      <c r="DD253" s="45">
        <v>0</v>
      </c>
      <c r="DE253" s="45">
        <f t="shared" si="259"/>
        <v>0</v>
      </c>
      <c r="DF253" s="45">
        <f t="shared" si="260"/>
        <v>0</v>
      </c>
      <c r="DG253" s="45">
        <f t="shared" si="261"/>
        <v>0</v>
      </c>
      <c r="DH253" s="45">
        <f t="shared" si="262"/>
        <v>0</v>
      </c>
      <c r="DI253" s="45">
        <v>0</v>
      </c>
      <c r="DJ253" s="45">
        <v>0</v>
      </c>
      <c r="DK253" s="45">
        <f t="shared" si="263"/>
        <v>0</v>
      </c>
      <c r="DL253" s="45">
        <v>0</v>
      </c>
      <c r="DM253" s="45">
        <v>0</v>
      </c>
      <c r="DN253" s="45">
        <f t="shared" si="264"/>
        <v>0</v>
      </c>
      <c r="DO253" s="45">
        <v>0</v>
      </c>
      <c r="DP253" s="45">
        <v>0</v>
      </c>
      <c r="DQ253" s="45">
        <f t="shared" si="265"/>
        <v>0</v>
      </c>
      <c r="DR253" s="45">
        <v>0</v>
      </c>
      <c r="DS253" s="45">
        <v>0</v>
      </c>
      <c r="DT253" s="45">
        <v>0</v>
      </c>
      <c r="DU253" s="45">
        <v>0</v>
      </c>
      <c r="DV253" s="48">
        <v>1558.27</v>
      </c>
      <c r="DW253" s="48"/>
      <c r="DX253" s="45">
        <v>6</v>
      </c>
      <c r="DY253" s="45">
        <v>0</v>
      </c>
      <c r="DZ253" s="45">
        <v>0</v>
      </c>
      <c r="EA253" s="45">
        <f t="shared" si="266"/>
        <v>2</v>
      </c>
      <c r="EB253" s="47">
        <f t="shared" si="240"/>
        <v>50</v>
      </c>
      <c r="EC253" s="45">
        <f t="shared" si="267"/>
        <v>1</v>
      </c>
      <c r="ED253" s="45">
        <f t="shared" si="268"/>
        <v>1</v>
      </c>
      <c r="EE253" s="45">
        <f t="shared" si="269"/>
        <v>0</v>
      </c>
      <c r="EF253" s="45">
        <v>1</v>
      </c>
      <c r="EG253" s="45">
        <v>1</v>
      </c>
      <c r="EH253" s="45">
        <v>0</v>
      </c>
      <c r="EI253" s="45">
        <v>0</v>
      </c>
      <c r="EJ253" s="45">
        <v>0</v>
      </c>
      <c r="EK253" s="45">
        <v>0</v>
      </c>
      <c r="EL253" s="45">
        <v>0</v>
      </c>
      <c r="EM253" s="45">
        <v>0</v>
      </c>
      <c r="EN253" s="45">
        <v>0</v>
      </c>
      <c r="EO253" s="45">
        <f t="shared" si="239"/>
        <v>2</v>
      </c>
      <c r="EP253" s="47">
        <f t="shared" si="241"/>
        <v>50</v>
      </c>
      <c r="EQ253" s="45">
        <v>7</v>
      </c>
      <c r="ER253" s="45">
        <f t="shared" si="270"/>
        <v>5</v>
      </c>
      <c r="ES253" s="34">
        <f t="shared" si="233"/>
        <v>71.428571428571431</v>
      </c>
      <c r="ET253" s="45">
        <v>4</v>
      </c>
      <c r="EU253" s="45">
        <v>0</v>
      </c>
      <c r="EV253" s="45">
        <v>1</v>
      </c>
      <c r="EW253" s="45">
        <v>0</v>
      </c>
      <c r="EX253" s="48">
        <v>799</v>
      </c>
      <c r="EY253" s="48">
        <v>65</v>
      </c>
      <c r="EZ253" s="48">
        <v>1511</v>
      </c>
      <c r="FA253" s="46">
        <v>0</v>
      </c>
    </row>
    <row r="254" spans="1:157" s="109" customFormat="1">
      <c r="A254" s="26" t="s">
        <v>188</v>
      </c>
      <c r="B254" s="26" t="s">
        <v>209</v>
      </c>
      <c r="C254" s="29" t="s">
        <v>30</v>
      </c>
      <c r="D254" s="31">
        <v>7700</v>
      </c>
      <c r="E254" s="31">
        <f t="shared" si="218"/>
        <v>293</v>
      </c>
      <c r="F254" s="33">
        <v>293</v>
      </c>
      <c r="G254" s="34">
        <f t="shared" si="219"/>
        <v>100</v>
      </c>
      <c r="H254" s="32">
        <v>0</v>
      </c>
      <c r="I254" s="30">
        <f t="shared" si="220"/>
        <v>0</v>
      </c>
      <c r="J254" s="32">
        <v>226</v>
      </c>
      <c r="K254" s="30">
        <f t="shared" si="242"/>
        <v>2.9350649350649349</v>
      </c>
      <c r="L254" s="31">
        <v>4179</v>
      </c>
      <c r="M254" s="31">
        <v>1757</v>
      </c>
      <c r="N254" s="90">
        <f t="shared" si="243"/>
        <v>22.818181818181817</v>
      </c>
      <c r="O254" s="31">
        <v>690</v>
      </c>
      <c r="P254" s="31">
        <v>405</v>
      </c>
      <c r="Q254" s="34">
        <f t="shared" si="244"/>
        <v>5.2597402597402594</v>
      </c>
      <c r="R254" s="32">
        <f t="shared" si="221"/>
        <v>84</v>
      </c>
      <c r="S254" s="32">
        <v>84</v>
      </c>
      <c r="T254" s="30">
        <f t="shared" si="222"/>
        <v>100</v>
      </c>
      <c r="U254" s="32">
        <v>0</v>
      </c>
      <c r="V254" s="30">
        <f t="shared" si="223"/>
        <v>0</v>
      </c>
      <c r="W254" s="33">
        <v>18</v>
      </c>
      <c r="X254" s="33">
        <v>0</v>
      </c>
      <c r="Y254" s="33">
        <v>67</v>
      </c>
      <c r="Z254" s="39">
        <f t="shared" si="224"/>
        <v>0.87012987012987009</v>
      </c>
      <c r="AA254" s="33">
        <v>67</v>
      </c>
      <c r="AB254" s="31">
        <v>0</v>
      </c>
      <c r="AC254" s="39">
        <f t="shared" si="225"/>
        <v>0.87012987012987009</v>
      </c>
      <c r="AD254" s="42">
        <v>68.844682799508675</v>
      </c>
      <c r="AE254" s="38">
        <v>42.87884689153438</v>
      </c>
      <c r="AF254" s="38">
        <v>368.79035714285703</v>
      </c>
      <c r="AG254" s="38">
        <v>348.81611111111118</v>
      </c>
      <c r="AH254" s="30">
        <v>5.8928571428571432</v>
      </c>
      <c r="AI254" s="40">
        <v>8.1111111111111107</v>
      </c>
      <c r="AJ254" s="41">
        <v>39</v>
      </c>
      <c r="AK254" s="30">
        <f t="shared" si="226"/>
        <v>46.428571428571431</v>
      </c>
      <c r="AL254" s="31">
        <v>7</v>
      </c>
      <c r="AM254" s="31">
        <v>0</v>
      </c>
      <c r="AN254" s="39">
        <f t="shared" si="234"/>
        <v>38.888888888888893</v>
      </c>
      <c r="AO254" s="31">
        <v>35</v>
      </c>
      <c r="AP254" s="39">
        <f t="shared" si="227"/>
        <v>52.238805970149251</v>
      </c>
      <c r="AQ254" s="45">
        <v>7</v>
      </c>
      <c r="AR254" s="169">
        <v>0</v>
      </c>
      <c r="AS254" s="39">
        <f t="shared" si="235"/>
        <v>10.44776119402985</v>
      </c>
      <c r="AT254" s="31">
        <v>3</v>
      </c>
      <c r="AU254" s="156">
        <f t="shared" si="236"/>
        <v>3.896103896103896E-2</v>
      </c>
      <c r="AV254" s="96" t="s">
        <v>456</v>
      </c>
      <c r="AW254" s="41">
        <f t="shared" si="237"/>
        <v>47</v>
      </c>
      <c r="AX254" s="41">
        <f t="shared" si="238"/>
        <v>0</v>
      </c>
      <c r="AY254" s="30">
        <f t="shared" si="228"/>
        <v>0.61038961038961037</v>
      </c>
      <c r="AZ254" s="43">
        <v>0</v>
      </c>
      <c r="BA254" s="43">
        <v>47</v>
      </c>
      <c r="BB254" s="43">
        <v>0</v>
      </c>
      <c r="BC254" s="41">
        <v>0</v>
      </c>
      <c r="BD254" s="41">
        <v>0</v>
      </c>
      <c r="BE254" s="31">
        <v>0</v>
      </c>
      <c r="BF254" s="31">
        <f t="shared" si="229"/>
        <v>41</v>
      </c>
      <c r="BG254" s="31">
        <f t="shared" si="230"/>
        <v>0</v>
      </c>
      <c r="BH254" s="31">
        <v>0</v>
      </c>
      <c r="BI254" s="31">
        <v>41</v>
      </c>
      <c r="BJ254" s="31">
        <v>0</v>
      </c>
      <c r="BK254" s="31">
        <v>0</v>
      </c>
      <c r="BL254" s="45">
        <v>0</v>
      </c>
      <c r="BM254" s="45">
        <v>0</v>
      </c>
      <c r="BN254" s="45">
        <v>41</v>
      </c>
      <c r="BO254" s="45">
        <v>0</v>
      </c>
      <c r="BP254" s="34">
        <f t="shared" si="231"/>
        <v>0.53246753246753253</v>
      </c>
      <c r="BQ254" s="134">
        <v>1</v>
      </c>
      <c r="BR254" s="94">
        <f t="shared" si="232"/>
        <v>2.4390243902439024</v>
      </c>
      <c r="BS254" s="45">
        <f t="shared" si="245"/>
        <v>0</v>
      </c>
      <c r="BT254" s="45">
        <f t="shared" si="246"/>
        <v>12</v>
      </c>
      <c r="BU254" s="45">
        <f t="shared" si="247"/>
        <v>29</v>
      </c>
      <c r="BV254" s="46">
        <v>0</v>
      </c>
      <c r="BW254" s="46">
        <v>0</v>
      </c>
      <c r="BX254" s="46">
        <v>0</v>
      </c>
      <c r="BY254" s="46">
        <v>0</v>
      </c>
      <c r="BZ254" s="46">
        <v>12</v>
      </c>
      <c r="CA254" s="46">
        <v>29</v>
      </c>
      <c r="CB254" s="46">
        <v>0</v>
      </c>
      <c r="CC254" s="46">
        <v>0</v>
      </c>
      <c r="CD254" s="46">
        <v>0</v>
      </c>
      <c r="CE254" s="45">
        <f t="shared" si="248"/>
        <v>0</v>
      </c>
      <c r="CF254" s="45">
        <f t="shared" si="249"/>
        <v>0</v>
      </c>
      <c r="CG254" s="45">
        <f t="shared" si="250"/>
        <v>0</v>
      </c>
      <c r="CH254" s="46">
        <v>0</v>
      </c>
      <c r="CI254" s="46">
        <v>0</v>
      </c>
      <c r="CJ254" s="46">
        <v>0</v>
      </c>
      <c r="CK254" s="46">
        <v>0</v>
      </c>
      <c r="CL254" s="46">
        <v>0</v>
      </c>
      <c r="CM254" s="46">
        <v>0</v>
      </c>
      <c r="CN254" s="46">
        <v>0</v>
      </c>
      <c r="CO254" s="46">
        <v>0</v>
      </c>
      <c r="CP254" s="46">
        <v>0</v>
      </c>
      <c r="CQ254" s="45">
        <f t="shared" si="251"/>
        <v>2</v>
      </c>
      <c r="CR254" s="47">
        <f t="shared" si="252"/>
        <v>2.5974025974025976E-2</v>
      </c>
      <c r="CS254" s="45">
        <f t="shared" si="253"/>
        <v>2</v>
      </c>
      <c r="CT254" s="45">
        <f t="shared" si="254"/>
        <v>0</v>
      </c>
      <c r="CU254" s="45">
        <f t="shared" si="255"/>
        <v>2</v>
      </c>
      <c r="CV254" s="45">
        <f t="shared" si="256"/>
        <v>0</v>
      </c>
      <c r="CW254" s="45">
        <v>0</v>
      </c>
      <c r="CX254" s="45">
        <v>0</v>
      </c>
      <c r="CY254" s="45">
        <f t="shared" si="257"/>
        <v>2</v>
      </c>
      <c r="CZ254" s="45">
        <v>0</v>
      </c>
      <c r="DA254" s="45">
        <v>2</v>
      </c>
      <c r="DB254" s="45">
        <f t="shared" si="258"/>
        <v>0</v>
      </c>
      <c r="DC254" s="45">
        <v>0</v>
      </c>
      <c r="DD254" s="45">
        <v>0</v>
      </c>
      <c r="DE254" s="45">
        <f t="shared" si="259"/>
        <v>0</v>
      </c>
      <c r="DF254" s="45">
        <f t="shared" si="260"/>
        <v>0</v>
      </c>
      <c r="DG254" s="45">
        <f t="shared" si="261"/>
        <v>0</v>
      </c>
      <c r="DH254" s="45">
        <f t="shared" si="262"/>
        <v>0</v>
      </c>
      <c r="DI254" s="45">
        <v>0</v>
      </c>
      <c r="DJ254" s="45">
        <v>0</v>
      </c>
      <c r="DK254" s="45">
        <f t="shared" si="263"/>
        <v>0</v>
      </c>
      <c r="DL254" s="45">
        <v>0</v>
      </c>
      <c r="DM254" s="45">
        <v>0</v>
      </c>
      <c r="DN254" s="45">
        <f t="shared" si="264"/>
        <v>0</v>
      </c>
      <c r="DO254" s="45">
        <v>0</v>
      </c>
      <c r="DP254" s="45">
        <v>0</v>
      </c>
      <c r="DQ254" s="45">
        <f t="shared" si="265"/>
        <v>0</v>
      </c>
      <c r="DR254" s="45">
        <v>0</v>
      </c>
      <c r="DS254" s="45">
        <v>0</v>
      </c>
      <c r="DT254" s="45">
        <v>0</v>
      </c>
      <c r="DU254" s="45">
        <v>0</v>
      </c>
      <c r="DV254" s="48">
        <v>218.07</v>
      </c>
      <c r="DW254" s="48"/>
      <c r="DX254" s="45">
        <v>3</v>
      </c>
      <c r="DY254" s="45">
        <v>0</v>
      </c>
      <c r="DZ254" s="45">
        <v>0</v>
      </c>
      <c r="EA254" s="45">
        <f t="shared" si="266"/>
        <v>2</v>
      </c>
      <c r="EB254" s="47">
        <f t="shared" si="240"/>
        <v>100</v>
      </c>
      <c r="EC254" s="45">
        <f t="shared" si="267"/>
        <v>1</v>
      </c>
      <c r="ED254" s="45">
        <f t="shared" si="268"/>
        <v>1</v>
      </c>
      <c r="EE254" s="45">
        <f t="shared" si="269"/>
        <v>0</v>
      </c>
      <c r="EF254" s="45">
        <v>1</v>
      </c>
      <c r="EG254" s="45">
        <v>1</v>
      </c>
      <c r="EH254" s="45">
        <v>0</v>
      </c>
      <c r="EI254" s="45">
        <v>0</v>
      </c>
      <c r="EJ254" s="45">
        <v>0</v>
      </c>
      <c r="EK254" s="45">
        <v>0</v>
      </c>
      <c r="EL254" s="45">
        <v>0</v>
      </c>
      <c r="EM254" s="45">
        <v>0</v>
      </c>
      <c r="EN254" s="45">
        <v>0</v>
      </c>
      <c r="EO254" s="45">
        <f t="shared" si="239"/>
        <v>0</v>
      </c>
      <c r="EP254" s="47">
        <f t="shared" si="241"/>
        <v>0</v>
      </c>
      <c r="EQ254" s="45">
        <v>12</v>
      </c>
      <c r="ER254" s="45">
        <f t="shared" si="270"/>
        <v>8</v>
      </c>
      <c r="ES254" s="34">
        <f t="shared" si="233"/>
        <v>66.666666666666657</v>
      </c>
      <c r="ET254" s="45">
        <v>7</v>
      </c>
      <c r="EU254" s="45">
        <v>0</v>
      </c>
      <c r="EV254" s="45">
        <v>1</v>
      </c>
      <c r="EW254" s="45">
        <v>0</v>
      </c>
      <c r="EX254" s="48">
        <v>1258</v>
      </c>
      <c r="EY254" s="48">
        <v>145</v>
      </c>
      <c r="EZ254" s="48">
        <v>3831</v>
      </c>
      <c r="FA254" s="46">
        <v>0</v>
      </c>
    </row>
    <row r="255" spans="1:157" s="109" customFormat="1">
      <c r="A255" s="26" t="s">
        <v>188</v>
      </c>
      <c r="B255" s="26" t="s">
        <v>215</v>
      </c>
      <c r="C255" s="29" t="s">
        <v>30</v>
      </c>
      <c r="D255" s="31">
        <v>1</v>
      </c>
      <c r="E255" s="31">
        <f t="shared" si="218"/>
        <v>0</v>
      </c>
      <c r="F255" s="31">
        <v>0</v>
      </c>
      <c r="G255" s="37" t="s">
        <v>453</v>
      </c>
      <c r="H255" s="32">
        <v>0</v>
      </c>
      <c r="I255" s="35" t="s">
        <v>453</v>
      </c>
      <c r="J255" s="41">
        <v>0</v>
      </c>
      <c r="K255" s="30">
        <f t="shared" si="242"/>
        <v>0</v>
      </c>
      <c r="L255" s="31">
        <v>0</v>
      </c>
      <c r="M255" s="31">
        <v>0</v>
      </c>
      <c r="N255" s="90">
        <f t="shared" si="243"/>
        <v>0</v>
      </c>
      <c r="O255" s="31" t="s">
        <v>471</v>
      </c>
      <c r="P255" s="31" t="s">
        <v>471</v>
      </c>
      <c r="Q255" s="34">
        <f t="shared" si="244"/>
        <v>0</v>
      </c>
      <c r="R255" s="41">
        <f t="shared" si="221"/>
        <v>0</v>
      </c>
      <c r="S255" s="41">
        <v>0</v>
      </c>
      <c r="T255" s="35" t="s">
        <v>453</v>
      </c>
      <c r="U255" s="32">
        <v>0</v>
      </c>
      <c r="V255" s="35" t="s">
        <v>453</v>
      </c>
      <c r="W255" s="31">
        <v>0</v>
      </c>
      <c r="X255" s="31">
        <v>0</v>
      </c>
      <c r="Y255" s="31">
        <v>0</v>
      </c>
      <c r="Z255" s="39">
        <f t="shared" si="224"/>
        <v>0</v>
      </c>
      <c r="AA255" s="31">
        <v>0</v>
      </c>
      <c r="AB255" s="31">
        <v>0</v>
      </c>
      <c r="AC255" s="39">
        <f t="shared" si="225"/>
        <v>0</v>
      </c>
      <c r="AD255" s="42"/>
      <c r="AE255" s="38"/>
      <c r="AF255" s="38"/>
      <c r="AG255" s="38"/>
      <c r="AH255" s="30"/>
      <c r="AI255" s="40"/>
      <c r="AJ255" s="41">
        <v>0</v>
      </c>
      <c r="AK255" s="35" t="s">
        <v>453</v>
      </c>
      <c r="AL255" s="31">
        <v>0</v>
      </c>
      <c r="AM255" s="31">
        <v>0</v>
      </c>
      <c r="AN255" s="44" t="s">
        <v>453</v>
      </c>
      <c r="AO255" s="31">
        <v>0</v>
      </c>
      <c r="AP255" s="44" t="s">
        <v>453</v>
      </c>
      <c r="AQ255" s="45">
        <v>0</v>
      </c>
      <c r="AR255" s="169">
        <v>0</v>
      </c>
      <c r="AS255" s="44" t="s">
        <v>453</v>
      </c>
      <c r="AT255" s="31">
        <v>0</v>
      </c>
      <c r="AU255" s="157">
        <f t="shared" si="236"/>
        <v>0</v>
      </c>
      <c r="AV255" s="96" t="s">
        <v>456</v>
      </c>
      <c r="AW255" s="41">
        <f t="shared" si="237"/>
        <v>0</v>
      </c>
      <c r="AX255" s="41">
        <f t="shared" si="238"/>
        <v>0</v>
      </c>
      <c r="AY255" s="30">
        <f t="shared" si="228"/>
        <v>0</v>
      </c>
      <c r="AZ255" s="41">
        <v>0</v>
      </c>
      <c r="BA255" s="41">
        <v>0</v>
      </c>
      <c r="BB255" s="41">
        <v>0</v>
      </c>
      <c r="BC255" s="41">
        <v>0</v>
      </c>
      <c r="BD255" s="41">
        <v>0</v>
      </c>
      <c r="BE255" s="31">
        <v>0</v>
      </c>
      <c r="BF255" s="31">
        <f t="shared" si="229"/>
        <v>0</v>
      </c>
      <c r="BG255" s="31">
        <f t="shared" si="230"/>
        <v>0</v>
      </c>
      <c r="BH255" s="31">
        <v>0</v>
      </c>
      <c r="BI255" s="31">
        <v>0</v>
      </c>
      <c r="BJ255" s="31">
        <v>0</v>
      </c>
      <c r="BK255" s="31">
        <v>0</v>
      </c>
      <c r="BL255" s="45">
        <v>0</v>
      </c>
      <c r="BM255" s="45">
        <v>0</v>
      </c>
      <c r="BN255" s="45">
        <v>0</v>
      </c>
      <c r="BO255" s="45">
        <v>0</v>
      </c>
      <c r="BP255" s="34">
        <f t="shared" si="231"/>
        <v>0</v>
      </c>
      <c r="BQ255" s="134">
        <v>0</v>
      </c>
      <c r="BR255" s="94" t="s">
        <v>453</v>
      </c>
      <c r="BS255" s="45">
        <f t="shared" si="245"/>
        <v>0</v>
      </c>
      <c r="BT255" s="45">
        <f t="shared" si="246"/>
        <v>0</v>
      </c>
      <c r="BU255" s="45">
        <f t="shared" si="247"/>
        <v>0</v>
      </c>
      <c r="BV255" s="45">
        <v>0</v>
      </c>
      <c r="BW255" s="45">
        <v>0</v>
      </c>
      <c r="BX255" s="45">
        <v>0</v>
      </c>
      <c r="BY255" s="45">
        <v>0</v>
      </c>
      <c r="BZ255" s="45">
        <v>0</v>
      </c>
      <c r="CA255" s="45">
        <v>0</v>
      </c>
      <c r="CB255" s="45">
        <v>0</v>
      </c>
      <c r="CC255" s="45">
        <v>0</v>
      </c>
      <c r="CD255" s="45">
        <v>0</v>
      </c>
      <c r="CE255" s="45">
        <f t="shared" si="248"/>
        <v>0</v>
      </c>
      <c r="CF255" s="45">
        <f t="shared" si="249"/>
        <v>0</v>
      </c>
      <c r="CG255" s="45">
        <f t="shared" si="250"/>
        <v>0</v>
      </c>
      <c r="CH255" s="46">
        <v>0</v>
      </c>
      <c r="CI255" s="46">
        <v>0</v>
      </c>
      <c r="CJ255" s="46">
        <v>0</v>
      </c>
      <c r="CK255" s="46">
        <v>0</v>
      </c>
      <c r="CL255" s="46">
        <v>0</v>
      </c>
      <c r="CM255" s="46">
        <v>0</v>
      </c>
      <c r="CN255" s="46">
        <v>0</v>
      </c>
      <c r="CO255" s="46">
        <v>0</v>
      </c>
      <c r="CP255" s="46">
        <v>0</v>
      </c>
      <c r="CQ255" s="45">
        <f t="shared" si="251"/>
        <v>0</v>
      </c>
      <c r="CR255" s="47">
        <f t="shared" si="252"/>
        <v>0</v>
      </c>
      <c r="CS255" s="45">
        <f t="shared" si="253"/>
        <v>0</v>
      </c>
      <c r="CT255" s="45">
        <f t="shared" si="254"/>
        <v>0</v>
      </c>
      <c r="CU255" s="45">
        <f t="shared" si="255"/>
        <v>0</v>
      </c>
      <c r="CV255" s="45">
        <f t="shared" si="256"/>
        <v>0</v>
      </c>
      <c r="CW255" s="45">
        <v>0</v>
      </c>
      <c r="CX255" s="45">
        <v>0</v>
      </c>
      <c r="CY255" s="45">
        <f t="shared" si="257"/>
        <v>0</v>
      </c>
      <c r="CZ255" s="45">
        <v>0</v>
      </c>
      <c r="DA255" s="45">
        <v>0</v>
      </c>
      <c r="DB255" s="45">
        <f t="shared" si="258"/>
        <v>0</v>
      </c>
      <c r="DC255" s="45">
        <v>0</v>
      </c>
      <c r="DD255" s="45">
        <v>0</v>
      </c>
      <c r="DE255" s="45">
        <f t="shared" si="259"/>
        <v>0</v>
      </c>
      <c r="DF255" s="45">
        <f t="shared" si="260"/>
        <v>0</v>
      </c>
      <c r="DG255" s="45">
        <f t="shared" si="261"/>
        <v>0</v>
      </c>
      <c r="DH255" s="45">
        <f t="shared" si="262"/>
        <v>0</v>
      </c>
      <c r="DI255" s="45">
        <v>0</v>
      </c>
      <c r="DJ255" s="45">
        <v>0</v>
      </c>
      <c r="DK255" s="45">
        <f t="shared" si="263"/>
        <v>0</v>
      </c>
      <c r="DL255" s="45">
        <v>0</v>
      </c>
      <c r="DM255" s="45">
        <v>0</v>
      </c>
      <c r="DN255" s="45">
        <f t="shared" si="264"/>
        <v>0</v>
      </c>
      <c r="DO255" s="45">
        <v>0</v>
      </c>
      <c r="DP255" s="45">
        <v>0</v>
      </c>
      <c r="DQ255" s="45">
        <f t="shared" si="265"/>
        <v>0</v>
      </c>
      <c r="DR255" s="45">
        <v>0</v>
      </c>
      <c r="DS255" s="45">
        <v>0</v>
      </c>
      <c r="DT255" s="45">
        <v>0</v>
      </c>
      <c r="DU255" s="45">
        <v>0</v>
      </c>
      <c r="DV255" s="48"/>
      <c r="DW255" s="48"/>
      <c r="DX255" s="45">
        <v>0</v>
      </c>
      <c r="DY255" s="45">
        <v>0</v>
      </c>
      <c r="DZ255" s="45">
        <v>0</v>
      </c>
      <c r="EA255" s="45">
        <f t="shared" si="266"/>
        <v>0</v>
      </c>
      <c r="EB255" s="106" t="s">
        <v>453</v>
      </c>
      <c r="EC255" s="45">
        <f t="shared" si="267"/>
        <v>0</v>
      </c>
      <c r="ED255" s="45">
        <f t="shared" si="268"/>
        <v>0</v>
      </c>
      <c r="EE255" s="45">
        <f t="shared" si="269"/>
        <v>0</v>
      </c>
      <c r="EF255" s="45">
        <v>0</v>
      </c>
      <c r="EG255" s="45">
        <v>0</v>
      </c>
      <c r="EH255" s="45">
        <v>0</v>
      </c>
      <c r="EI255" s="45">
        <v>0</v>
      </c>
      <c r="EJ255" s="45">
        <v>0</v>
      </c>
      <c r="EK255" s="45">
        <v>0</v>
      </c>
      <c r="EL255" s="45">
        <v>0</v>
      </c>
      <c r="EM255" s="45">
        <v>0</v>
      </c>
      <c r="EN255" s="45">
        <v>0</v>
      </c>
      <c r="EO255" s="45">
        <f t="shared" si="239"/>
        <v>0</v>
      </c>
      <c r="EP255" s="106" t="s">
        <v>453</v>
      </c>
      <c r="EQ255" s="45">
        <v>0</v>
      </c>
      <c r="ER255" s="45">
        <f t="shared" si="270"/>
        <v>0</v>
      </c>
      <c r="ES255" s="37" t="s">
        <v>453</v>
      </c>
      <c r="ET255" s="45">
        <v>0</v>
      </c>
      <c r="EU255" s="45">
        <v>0</v>
      </c>
      <c r="EV255" s="45">
        <v>0</v>
      </c>
      <c r="EW255" s="45">
        <v>0</v>
      </c>
      <c r="EX255" s="48"/>
      <c r="EY255" s="48"/>
      <c r="EZ255" s="48"/>
      <c r="FA255" s="46">
        <v>0</v>
      </c>
    </row>
    <row r="256" spans="1:157" s="109" customFormat="1">
      <c r="A256" s="26" t="s">
        <v>189</v>
      </c>
      <c r="B256" s="26" t="s">
        <v>209</v>
      </c>
      <c r="C256" s="29" t="s">
        <v>30</v>
      </c>
      <c r="D256" s="31">
        <v>6021</v>
      </c>
      <c r="E256" s="31">
        <f t="shared" si="218"/>
        <v>310</v>
      </c>
      <c r="F256" s="33">
        <v>310</v>
      </c>
      <c r="G256" s="34">
        <f t="shared" si="219"/>
        <v>100</v>
      </c>
      <c r="H256" s="32">
        <v>0</v>
      </c>
      <c r="I256" s="30">
        <f t="shared" si="220"/>
        <v>0</v>
      </c>
      <c r="J256" s="32">
        <v>239</v>
      </c>
      <c r="K256" s="30">
        <f t="shared" si="242"/>
        <v>3.9694402923102472</v>
      </c>
      <c r="L256" s="31">
        <v>4217</v>
      </c>
      <c r="M256" s="31">
        <v>1576</v>
      </c>
      <c r="N256" s="90">
        <f t="shared" si="243"/>
        <v>26.175053977744561</v>
      </c>
      <c r="O256" s="31">
        <v>922</v>
      </c>
      <c r="P256" s="31">
        <v>518</v>
      </c>
      <c r="Q256" s="34">
        <f t="shared" si="244"/>
        <v>8.603222056136854</v>
      </c>
      <c r="R256" s="32">
        <f t="shared" si="221"/>
        <v>269</v>
      </c>
      <c r="S256" s="32">
        <v>263</v>
      </c>
      <c r="T256" s="30">
        <f t="shared" si="222"/>
        <v>97.769516728624538</v>
      </c>
      <c r="U256" s="32">
        <v>6</v>
      </c>
      <c r="V256" s="30">
        <f t="shared" si="223"/>
        <v>2.2304832713754648</v>
      </c>
      <c r="W256" s="33">
        <v>59</v>
      </c>
      <c r="X256" s="33">
        <v>0</v>
      </c>
      <c r="Y256" s="33">
        <v>164</v>
      </c>
      <c r="Z256" s="39">
        <f t="shared" si="224"/>
        <v>2.7238000332170738</v>
      </c>
      <c r="AA256" s="33">
        <v>164</v>
      </c>
      <c r="AB256" s="31">
        <v>0</v>
      </c>
      <c r="AC256" s="39">
        <f t="shared" si="225"/>
        <v>2.7238000332170738</v>
      </c>
      <c r="AD256" s="42">
        <v>90.531954835027335</v>
      </c>
      <c r="AE256" s="38">
        <v>68.706964103986735</v>
      </c>
      <c r="AF256" s="38">
        <v>478.0209125475285</v>
      </c>
      <c r="AG256" s="38">
        <v>555.23169491525425</v>
      </c>
      <c r="AH256" s="30">
        <v>6.5133079847908748</v>
      </c>
      <c r="AI256" s="40">
        <v>11.033898305084746</v>
      </c>
      <c r="AJ256" s="41">
        <v>139</v>
      </c>
      <c r="AK256" s="30">
        <f t="shared" si="226"/>
        <v>52.851711026615966</v>
      </c>
      <c r="AL256" s="31">
        <v>34</v>
      </c>
      <c r="AM256" s="31">
        <v>0</v>
      </c>
      <c r="AN256" s="39">
        <f t="shared" si="234"/>
        <v>57.627118644067799</v>
      </c>
      <c r="AO256" s="31">
        <v>90</v>
      </c>
      <c r="AP256" s="39">
        <f t="shared" si="227"/>
        <v>54.878048780487809</v>
      </c>
      <c r="AQ256" s="45">
        <v>30</v>
      </c>
      <c r="AR256" s="169">
        <v>0</v>
      </c>
      <c r="AS256" s="39">
        <f t="shared" si="235"/>
        <v>18.292682926829269</v>
      </c>
      <c r="AT256" s="31">
        <v>2</v>
      </c>
      <c r="AU256" s="156">
        <f t="shared" si="236"/>
        <v>3.3217073575817969E-2</v>
      </c>
      <c r="AV256" s="96" t="s">
        <v>456</v>
      </c>
      <c r="AW256" s="41">
        <f t="shared" si="237"/>
        <v>82</v>
      </c>
      <c r="AX256" s="41">
        <f t="shared" si="238"/>
        <v>0</v>
      </c>
      <c r="AY256" s="30">
        <f t="shared" si="228"/>
        <v>1.3619000166085369</v>
      </c>
      <c r="AZ256" s="43">
        <v>0</v>
      </c>
      <c r="BA256" s="43">
        <v>82</v>
      </c>
      <c r="BB256" s="43">
        <v>0</v>
      </c>
      <c r="BC256" s="41">
        <v>0</v>
      </c>
      <c r="BD256" s="41">
        <v>0</v>
      </c>
      <c r="BE256" s="31">
        <v>0</v>
      </c>
      <c r="BF256" s="31">
        <f t="shared" si="229"/>
        <v>67</v>
      </c>
      <c r="BG256" s="31">
        <f t="shared" si="230"/>
        <v>0</v>
      </c>
      <c r="BH256" s="31">
        <v>0</v>
      </c>
      <c r="BI256" s="31">
        <v>67</v>
      </c>
      <c r="BJ256" s="31">
        <v>0</v>
      </c>
      <c r="BK256" s="31">
        <v>0</v>
      </c>
      <c r="BL256" s="45">
        <v>0</v>
      </c>
      <c r="BM256" s="45">
        <v>0</v>
      </c>
      <c r="BN256" s="45">
        <v>58</v>
      </c>
      <c r="BO256" s="45">
        <v>0</v>
      </c>
      <c r="BP256" s="34">
        <f t="shared" si="231"/>
        <v>0.96329513369872111</v>
      </c>
      <c r="BQ256" s="134">
        <v>4</v>
      </c>
      <c r="BR256" s="94">
        <f t="shared" si="232"/>
        <v>6.8965517241379306</v>
      </c>
      <c r="BS256" s="45">
        <f t="shared" si="245"/>
        <v>0</v>
      </c>
      <c r="BT256" s="45">
        <f t="shared" si="246"/>
        <v>34</v>
      </c>
      <c r="BU256" s="45">
        <f t="shared" si="247"/>
        <v>33</v>
      </c>
      <c r="BV256" s="46">
        <v>0</v>
      </c>
      <c r="BW256" s="46">
        <v>0</v>
      </c>
      <c r="BX256" s="46">
        <v>0</v>
      </c>
      <c r="BY256" s="46">
        <v>0</v>
      </c>
      <c r="BZ256" s="46">
        <v>34</v>
      </c>
      <c r="CA256" s="46">
        <v>33</v>
      </c>
      <c r="CB256" s="46">
        <v>0</v>
      </c>
      <c r="CC256" s="46">
        <v>0</v>
      </c>
      <c r="CD256" s="46">
        <v>0</v>
      </c>
      <c r="CE256" s="45">
        <f t="shared" si="248"/>
        <v>0</v>
      </c>
      <c r="CF256" s="45">
        <f t="shared" si="249"/>
        <v>0</v>
      </c>
      <c r="CG256" s="45">
        <f t="shared" si="250"/>
        <v>0</v>
      </c>
      <c r="CH256" s="46">
        <v>0</v>
      </c>
      <c r="CI256" s="46">
        <v>0</v>
      </c>
      <c r="CJ256" s="46">
        <v>0</v>
      </c>
      <c r="CK256" s="46">
        <v>0</v>
      </c>
      <c r="CL256" s="46">
        <v>0</v>
      </c>
      <c r="CM256" s="46">
        <v>0</v>
      </c>
      <c r="CN256" s="46">
        <v>0</v>
      </c>
      <c r="CO256" s="46">
        <v>0</v>
      </c>
      <c r="CP256" s="46">
        <v>0</v>
      </c>
      <c r="CQ256" s="45">
        <f t="shared" si="251"/>
        <v>7</v>
      </c>
      <c r="CR256" s="47">
        <f t="shared" si="252"/>
        <v>0.1162597575153629</v>
      </c>
      <c r="CS256" s="45">
        <f t="shared" si="253"/>
        <v>6</v>
      </c>
      <c r="CT256" s="45">
        <f t="shared" si="254"/>
        <v>0</v>
      </c>
      <c r="CU256" s="45">
        <f t="shared" si="255"/>
        <v>6</v>
      </c>
      <c r="CV256" s="45">
        <f t="shared" si="256"/>
        <v>0</v>
      </c>
      <c r="CW256" s="45">
        <v>0</v>
      </c>
      <c r="CX256" s="45">
        <v>0</v>
      </c>
      <c r="CY256" s="45">
        <f t="shared" si="257"/>
        <v>6</v>
      </c>
      <c r="CZ256" s="45">
        <v>0</v>
      </c>
      <c r="DA256" s="45">
        <v>6</v>
      </c>
      <c r="DB256" s="45">
        <f t="shared" si="258"/>
        <v>0</v>
      </c>
      <c r="DC256" s="45">
        <v>0</v>
      </c>
      <c r="DD256" s="45">
        <v>0</v>
      </c>
      <c r="DE256" s="45">
        <f t="shared" si="259"/>
        <v>0</v>
      </c>
      <c r="DF256" s="45">
        <f t="shared" si="260"/>
        <v>0</v>
      </c>
      <c r="DG256" s="45">
        <f t="shared" si="261"/>
        <v>0</v>
      </c>
      <c r="DH256" s="45">
        <f t="shared" si="262"/>
        <v>0</v>
      </c>
      <c r="DI256" s="45">
        <v>0</v>
      </c>
      <c r="DJ256" s="45">
        <v>0</v>
      </c>
      <c r="DK256" s="45">
        <f t="shared" si="263"/>
        <v>0</v>
      </c>
      <c r="DL256" s="45">
        <v>0</v>
      </c>
      <c r="DM256" s="45">
        <v>0</v>
      </c>
      <c r="DN256" s="45">
        <f t="shared" si="264"/>
        <v>0</v>
      </c>
      <c r="DO256" s="45">
        <v>0</v>
      </c>
      <c r="DP256" s="45">
        <v>0</v>
      </c>
      <c r="DQ256" s="45">
        <f t="shared" si="265"/>
        <v>1</v>
      </c>
      <c r="DR256" s="45">
        <v>0</v>
      </c>
      <c r="DS256" s="45">
        <v>0</v>
      </c>
      <c r="DT256" s="45">
        <v>1</v>
      </c>
      <c r="DU256" s="45">
        <v>0</v>
      </c>
      <c r="DV256" s="48">
        <v>1229.27</v>
      </c>
      <c r="DW256" s="48">
        <v>1347.93</v>
      </c>
      <c r="DX256" s="45">
        <v>18</v>
      </c>
      <c r="DY256" s="45">
        <v>0</v>
      </c>
      <c r="DZ256" s="45">
        <v>0</v>
      </c>
      <c r="EA256" s="45">
        <f t="shared" si="266"/>
        <v>4</v>
      </c>
      <c r="EB256" s="47">
        <f t="shared" si="240"/>
        <v>57.142857142857139</v>
      </c>
      <c r="EC256" s="45">
        <f t="shared" si="267"/>
        <v>1</v>
      </c>
      <c r="ED256" s="45">
        <f t="shared" si="268"/>
        <v>2</v>
      </c>
      <c r="EE256" s="45">
        <f t="shared" si="269"/>
        <v>1</v>
      </c>
      <c r="EF256" s="45">
        <v>1</v>
      </c>
      <c r="EG256" s="45">
        <v>2</v>
      </c>
      <c r="EH256" s="45">
        <v>1</v>
      </c>
      <c r="EI256" s="45">
        <v>0</v>
      </c>
      <c r="EJ256" s="45">
        <v>0</v>
      </c>
      <c r="EK256" s="45">
        <v>0</v>
      </c>
      <c r="EL256" s="45">
        <v>0</v>
      </c>
      <c r="EM256" s="45">
        <v>0</v>
      </c>
      <c r="EN256" s="45">
        <v>0</v>
      </c>
      <c r="EO256" s="45">
        <f t="shared" si="239"/>
        <v>3</v>
      </c>
      <c r="EP256" s="47">
        <f t="shared" si="241"/>
        <v>42.857142857142854</v>
      </c>
      <c r="EQ256" s="45">
        <v>23</v>
      </c>
      <c r="ER256" s="45">
        <f t="shared" si="270"/>
        <v>20</v>
      </c>
      <c r="ES256" s="34">
        <f t="shared" si="233"/>
        <v>86.956521739130437</v>
      </c>
      <c r="ET256" s="45">
        <v>10</v>
      </c>
      <c r="EU256" s="45">
        <v>1</v>
      </c>
      <c r="EV256" s="45">
        <v>6</v>
      </c>
      <c r="EW256" s="45">
        <v>3</v>
      </c>
      <c r="EX256" s="48">
        <v>1639</v>
      </c>
      <c r="EY256" s="48">
        <v>193</v>
      </c>
      <c r="EZ256" s="48">
        <v>7867</v>
      </c>
      <c r="FA256" s="46">
        <v>0</v>
      </c>
    </row>
    <row r="257" spans="1:157" s="109" customFormat="1">
      <c r="A257" s="26" t="s">
        <v>190</v>
      </c>
      <c r="B257" s="26" t="s">
        <v>209</v>
      </c>
      <c r="C257" s="29" t="s">
        <v>30</v>
      </c>
      <c r="D257" s="31">
        <v>4574</v>
      </c>
      <c r="E257" s="31">
        <f t="shared" si="218"/>
        <v>129</v>
      </c>
      <c r="F257" s="33">
        <v>129</v>
      </c>
      <c r="G257" s="34">
        <f t="shared" si="219"/>
        <v>100</v>
      </c>
      <c r="H257" s="32">
        <v>0</v>
      </c>
      <c r="I257" s="30">
        <f t="shared" si="220"/>
        <v>0</v>
      </c>
      <c r="J257" s="32">
        <v>108</v>
      </c>
      <c r="K257" s="30">
        <f t="shared" si="242"/>
        <v>2.3611718408395275</v>
      </c>
      <c r="L257" s="31">
        <v>2059</v>
      </c>
      <c r="M257" s="31">
        <v>881</v>
      </c>
      <c r="N257" s="90">
        <f t="shared" si="243"/>
        <v>19.261040664626147</v>
      </c>
      <c r="O257" s="31">
        <v>390</v>
      </c>
      <c r="P257" s="31">
        <v>232</v>
      </c>
      <c r="Q257" s="34">
        <f t="shared" si="244"/>
        <v>5.0721469173589853</v>
      </c>
      <c r="R257" s="32">
        <f t="shared" si="221"/>
        <v>75</v>
      </c>
      <c r="S257" s="32">
        <v>73</v>
      </c>
      <c r="T257" s="30">
        <f t="shared" si="222"/>
        <v>97.333333333333343</v>
      </c>
      <c r="U257" s="32">
        <v>2</v>
      </c>
      <c r="V257" s="30">
        <f t="shared" si="223"/>
        <v>2.666666666666667</v>
      </c>
      <c r="W257" s="33">
        <v>7</v>
      </c>
      <c r="X257" s="33">
        <v>0</v>
      </c>
      <c r="Y257" s="33">
        <v>55</v>
      </c>
      <c r="Z257" s="39">
        <f t="shared" si="224"/>
        <v>1.2024486226497595</v>
      </c>
      <c r="AA257" s="33">
        <v>55</v>
      </c>
      <c r="AB257" s="31">
        <v>0</v>
      </c>
      <c r="AC257" s="39">
        <f t="shared" si="225"/>
        <v>1.2024486226497595</v>
      </c>
      <c r="AD257" s="42">
        <v>82.615377805451772</v>
      </c>
      <c r="AE257" s="38">
        <v>44.409257575757579</v>
      </c>
      <c r="AF257" s="38">
        <v>430.3015068493151</v>
      </c>
      <c r="AG257" s="38">
        <v>448.4242857142857</v>
      </c>
      <c r="AH257" s="30">
        <v>5.5753424657534243</v>
      </c>
      <c r="AI257" s="40">
        <v>10.857142857142858</v>
      </c>
      <c r="AJ257" s="41">
        <v>43</v>
      </c>
      <c r="AK257" s="30">
        <f t="shared" si="226"/>
        <v>58.904109589041099</v>
      </c>
      <c r="AL257" s="31">
        <v>8</v>
      </c>
      <c r="AM257" s="31">
        <v>0</v>
      </c>
      <c r="AN257" s="39">
        <f t="shared" si="234"/>
        <v>114.28571428571428</v>
      </c>
      <c r="AO257" s="31">
        <v>32</v>
      </c>
      <c r="AP257" s="39">
        <f t="shared" si="227"/>
        <v>58.18181818181818</v>
      </c>
      <c r="AQ257" s="45">
        <v>8</v>
      </c>
      <c r="AR257" s="169">
        <v>0</v>
      </c>
      <c r="AS257" s="39">
        <f t="shared" si="235"/>
        <v>14.545454545454545</v>
      </c>
      <c r="AT257" s="31">
        <v>2</v>
      </c>
      <c r="AU257" s="156">
        <f t="shared" si="236"/>
        <v>4.3725404459991256E-2</v>
      </c>
      <c r="AV257" s="96" t="s">
        <v>456</v>
      </c>
      <c r="AW257" s="41">
        <f t="shared" si="237"/>
        <v>21</v>
      </c>
      <c r="AX257" s="41">
        <f t="shared" si="238"/>
        <v>0</v>
      </c>
      <c r="AY257" s="30">
        <f t="shared" si="228"/>
        <v>0.45911674682990822</v>
      </c>
      <c r="AZ257" s="43">
        <v>0</v>
      </c>
      <c r="BA257" s="43">
        <v>21</v>
      </c>
      <c r="BB257" s="43">
        <v>0</v>
      </c>
      <c r="BC257" s="41">
        <v>0</v>
      </c>
      <c r="BD257" s="41">
        <v>0</v>
      </c>
      <c r="BE257" s="31">
        <v>0</v>
      </c>
      <c r="BF257" s="31">
        <f t="shared" si="229"/>
        <v>13</v>
      </c>
      <c r="BG257" s="31">
        <f t="shared" si="230"/>
        <v>0</v>
      </c>
      <c r="BH257" s="31">
        <v>0</v>
      </c>
      <c r="BI257" s="31">
        <v>13</v>
      </c>
      <c r="BJ257" s="31">
        <v>0</v>
      </c>
      <c r="BK257" s="31">
        <v>0</v>
      </c>
      <c r="BL257" s="45">
        <v>0</v>
      </c>
      <c r="BM257" s="45">
        <v>0</v>
      </c>
      <c r="BN257" s="45">
        <v>13</v>
      </c>
      <c r="BO257" s="45">
        <v>0</v>
      </c>
      <c r="BP257" s="34">
        <f t="shared" si="231"/>
        <v>0.28421512898994317</v>
      </c>
      <c r="BQ257" s="134">
        <v>0</v>
      </c>
      <c r="BR257" s="94">
        <f t="shared" si="232"/>
        <v>0</v>
      </c>
      <c r="BS257" s="45">
        <f t="shared" si="245"/>
        <v>1</v>
      </c>
      <c r="BT257" s="45">
        <f t="shared" si="246"/>
        <v>1</v>
      </c>
      <c r="BU257" s="45">
        <f t="shared" si="247"/>
        <v>11</v>
      </c>
      <c r="BV257" s="46">
        <v>0</v>
      </c>
      <c r="BW257" s="46">
        <v>0</v>
      </c>
      <c r="BX257" s="46">
        <v>0</v>
      </c>
      <c r="BY257" s="46">
        <v>1</v>
      </c>
      <c r="BZ257" s="46">
        <v>1</v>
      </c>
      <c r="CA257" s="46">
        <v>11</v>
      </c>
      <c r="CB257" s="46">
        <v>0</v>
      </c>
      <c r="CC257" s="46">
        <v>0</v>
      </c>
      <c r="CD257" s="46">
        <v>0</v>
      </c>
      <c r="CE257" s="45">
        <f t="shared" si="248"/>
        <v>0</v>
      </c>
      <c r="CF257" s="45">
        <f t="shared" si="249"/>
        <v>0</v>
      </c>
      <c r="CG257" s="45">
        <f t="shared" si="250"/>
        <v>0</v>
      </c>
      <c r="CH257" s="46">
        <v>0</v>
      </c>
      <c r="CI257" s="46">
        <v>0</v>
      </c>
      <c r="CJ257" s="46">
        <v>0</v>
      </c>
      <c r="CK257" s="46">
        <v>0</v>
      </c>
      <c r="CL257" s="46">
        <v>0</v>
      </c>
      <c r="CM257" s="46">
        <v>0</v>
      </c>
      <c r="CN257" s="46">
        <v>0</v>
      </c>
      <c r="CO257" s="46">
        <v>0</v>
      </c>
      <c r="CP257" s="46">
        <v>0</v>
      </c>
      <c r="CQ257" s="45">
        <f t="shared" si="251"/>
        <v>2</v>
      </c>
      <c r="CR257" s="47">
        <f t="shared" si="252"/>
        <v>4.3725404459991256E-2</v>
      </c>
      <c r="CS257" s="45">
        <f t="shared" si="253"/>
        <v>2</v>
      </c>
      <c r="CT257" s="45">
        <f t="shared" si="254"/>
        <v>0</v>
      </c>
      <c r="CU257" s="45">
        <f t="shared" si="255"/>
        <v>2</v>
      </c>
      <c r="CV257" s="45">
        <f t="shared" si="256"/>
        <v>0</v>
      </c>
      <c r="CW257" s="45">
        <v>0</v>
      </c>
      <c r="CX257" s="45">
        <v>0</v>
      </c>
      <c r="CY257" s="45">
        <f t="shared" si="257"/>
        <v>2</v>
      </c>
      <c r="CZ257" s="45">
        <v>0</v>
      </c>
      <c r="DA257" s="45">
        <v>2</v>
      </c>
      <c r="DB257" s="45">
        <f t="shared" si="258"/>
        <v>0</v>
      </c>
      <c r="DC257" s="45">
        <v>0</v>
      </c>
      <c r="DD257" s="45">
        <v>0</v>
      </c>
      <c r="DE257" s="45">
        <f t="shared" si="259"/>
        <v>0</v>
      </c>
      <c r="DF257" s="45">
        <f t="shared" si="260"/>
        <v>0</v>
      </c>
      <c r="DG257" s="45">
        <f t="shared" si="261"/>
        <v>0</v>
      </c>
      <c r="DH257" s="45">
        <f t="shared" si="262"/>
        <v>0</v>
      </c>
      <c r="DI257" s="45">
        <v>0</v>
      </c>
      <c r="DJ257" s="45">
        <v>0</v>
      </c>
      <c r="DK257" s="45">
        <f t="shared" si="263"/>
        <v>0</v>
      </c>
      <c r="DL257" s="45">
        <v>0</v>
      </c>
      <c r="DM257" s="45">
        <v>0</v>
      </c>
      <c r="DN257" s="45">
        <f t="shared" si="264"/>
        <v>0</v>
      </c>
      <c r="DO257" s="45">
        <v>0</v>
      </c>
      <c r="DP257" s="45">
        <v>0</v>
      </c>
      <c r="DQ257" s="45">
        <f t="shared" si="265"/>
        <v>0</v>
      </c>
      <c r="DR257" s="45">
        <v>0</v>
      </c>
      <c r="DS257" s="45">
        <v>0</v>
      </c>
      <c r="DT257" s="45">
        <v>0</v>
      </c>
      <c r="DU257" s="45">
        <v>0</v>
      </c>
      <c r="DV257" s="48">
        <v>580.54999999999995</v>
      </c>
      <c r="DW257" s="48"/>
      <c r="DX257" s="45">
        <v>9</v>
      </c>
      <c r="DY257" s="45">
        <v>0</v>
      </c>
      <c r="DZ257" s="45">
        <v>0</v>
      </c>
      <c r="EA257" s="45">
        <f t="shared" si="266"/>
        <v>1</v>
      </c>
      <c r="EB257" s="47">
        <f t="shared" si="240"/>
        <v>50</v>
      </c>
      <c r="EC257" s="45">
        <f t="shared" si="267"/>
        <v>0</v>
      </c>
      <c r="ED257" s="45">
        <f t="shared" si="268"/>
        <v>0</v>
      </c>
      <c r="EE257" s="45">
        <f t="shared" si="269"/>
        <v>1</v>
      </c>
      <c r="EF257" s="45">
        <v>0</v>
      </c>
      <c r="EG257" s="45">
        <v>0</v>
      </c>
      <c r="EH257" s="45">
        <v>1</v>
      </c>
      <c r="EI257" s="45">
        <v>0</v>
      </c>
      <c r="EJ257" s="45">
        <v>0</v>
      </c>
      <c r="EK257" s="45">
        <v>0</v>
      </c>
      <c r="EL257" s="45">
        <v>0</v>
      </c>
      <c r="EM257" s="45">
        <v>0</v>
      </c>
      <c r="EN257" s="45">
        <v>0</v>
      </c>
      <c r="EO257" s="45">
        <f t="shared" si="239"/>
        <v>1</v>
      </c>
      <c r="EP257" s="47">
        <f t="shared" si="241"/>
        <v>50</v>
      </c>
      <c r="EQ257" s="45">
        <v>5</v>
      </c>
      <c r="ER257" s="45">
        <f t="shared" si="270"/>
        <v>2</v>
      </c>
      <c r="ES257" s="34">
        <f t="shared" si="233"/>
        <v>40</v>
      </c>
      <c r="ET257" s="45">
        <v>1</v>
      </c>
      <c r="EU257" s="45">
        <v>0</v>
      </c>
      <c r="EV257" s="45">
        <v>1</v>
      </c>
      <c r="EW257" s="45">
        <v>0</v>
      </c>
      <c r="EX257" s="48">
        <v>523</v>
      </c>
      <c r="EY257" s="48">
        <v>291</v>
      </c>
      <c r="EZ257" s="48">
        <v>756</v>
      </c>
      <c r="FA257" s="46">
        <v>0</v>
      </c>
    </row>
    <row r="258" spans="1:157" s="109" customFormat="1">
      <c r="A258" s="91" t="s">
        <v>345</v>
      </c>
      <c r="B258" s="91" t="s">
        <v>390</v>
      </c>
      <c r="C258" s="92" t="s">
        <v>31</v>
      </c>
      <c r="D258" s="93">
        <v>6650</v>
      </c>
      <c r="E258" s="93">
        <f t="shared" si="218"/>
        <v>229</v>
      </c>
      <c r="F258" s="93">
        <v>222</v>
      </c>
      <c r="G258" s="94">
        <f t="shared" si="219"/>
        <v>96.943231441048042</v>
      </c>
      <c r="H258" s="95">
        <v>7</v>
      </c>
      <c r="I258" s="96">
        <f t="shared" si="220"/>
        <v>3.0567685589519651</v>
      </c>
      <c r="J258" s="97">
        <v>194</v>
      </c>
      <c r="K258" s="96">
        <f t="shared" si="242"/>
        <v>2.9172932330827068</v>
      </c>
      <c r="L258" s="93">
        <v>3471</v>
      </c>
      <c r="M258" s="93">
        <v>1825</v>
      </c>
      <c r="N258" s="98">
        <f t="shared" si="243"/>
        <v>27.443609022556391</v>
      </c>
      <c r="O258" s="93">
        <v>1436</v>
      </c>
      <c r="P258" s="93">
        <v>705</v>
      </c>
      <c r="Q258" s="94">
        <f t="shared" si="244"/>
        <v>10.601503759398497</v>
      </c>
      <c r="R258" s="97">
        <f t="shared" si="221"/>
        <v>143</v>
      </c>
      <c r="S258" s="97">
        <v>142</v>
      </c>
      <c r="T258" s="96">
        <f t="shared" si="222"/>
        <v>99.300699300699307</v>
      </c>
      <c r="U258" s="95">
        <v>1</v>
      </c>
      <c r="V258" s="96">
        <f t="shared" si="223"/>
        <v>0.69930069930069927</v>
      </c>
      <c r="W258" s="93">
        <v>16</v>
      </c>
      <c r="X258" s="93">
        <v>0</v>
      </c>
      <c r="Y258" s="93">
        <v>126</v>
      </c>
      <c r="Z258" s="99">
        <f t="shared" si="224"/>
        <v>1.8947368421052633</v>
      </c>
      <c r="AA258" s="93">
        <v>126</v>
      </c>
      <c r="AB258" s="31">
        <v>0</v>
      </c>
      <c r="AC258" s="99">
        <f t="shared" si="225"/>
        <v>1.8947368421052633</v>
      </c>
      <c r="AD258" s="100">
        <v>121.941796709887</v>
      </c>
      <c r="AE258" s="101">
        <v>151.888154298346</v>
      </c>
      <c r="AF258" s="101">
        <v>782.20985915492997</v>
      </c>
      <c r="AG258" s="101">
        <v>2310.0481249999998</v>
      </c>
      <c r="AH258" s="96">
        <v>8</v>
      </c>
      <c r="AI258" s="102">
        <v>24</v>
      </c>
      <c r="AJ258" s="97">
        <v>13</v>
      </c>
      <c r="AK258" s="96">
        <f t="shared" si="226"/>
        <v>9.1549295774647899</v>
      </c>
      <c r="AL258" s="93">
        <v>11</v>
      </c>
      <c r="AM258" s="93">
        <v>0</v>
      </c>
      <c r="AN258" s="39">
        <f t="shared" si="234"/>
        <v>68.75</v>
      </c>
      <c r="AO258" s="93">
        <v>12</v>
      </c>
      <c r="AP258" s="99">
        <f t="shared" si="227"/>
        <v>9.5238095238095237</v>
      </c>
      <c r="AQ258" s="45">
        <v>10</v>
      </c>
      <c r="AR258" s="170">
        <v>0</v>
      </c>
      <c r="AS258" s="99">
        <f t="shared" si="235"/>
        <v>7.9365079365079358</v>
      </c>
      <c r="AT258" s="93">
        <v>17</v>
      </c>
      <c r="AU258" s="162">
        <f t="shared" si="236"/>
        <v>0.25563909774436089</v>
      </c>
      <c r="AV258" s="96" t="s">
        <v>456</v>
      </c>
      <c r="AW258" s="97">
        <f t="shared" si="237"/>
        <v>28</v>
      </c>
      <c r="AX258" s="97">
        <f t="shared" si="238"/>
        <v>3</v>
      </c>
      <c r="AY258" s="96">
        <f t="shared" si="228"/>
        <v>0.46616541353383456</v>
      </c>
      <c r="AZ258" s="97">
        <v>1</v>
      </c>
      <c r="BA258" s="97">
        <v>27</v>
      </c>
      <c r="BB258" s="97">
        <v>0</v>
      </c>
      <c r="BC258" s="97">
        <v>0</v>
      </c>
      <c r="BD258" s="97">
        <v>3</v>
      </c>
      <c r="BE258" s="93">
        <v>0</v>
      </c>
      <c r="BF258" s="93">
        <f t="shared" si="229"/>
        <v>27</v>
      </c>
      <c r="BG258" s="93">
        <f t="shared" si="230"/>
        <v>3</v>
      </c>
      <c r="BH258" s="93">
        <v>0</v>
      </c>
      <c r="BI258" s="93">
        <v>27</v>
      </c>
      <c r="BJ258" s="93">
        <v>0</v>
      </c>
      <c r="BK258" s="93">
        <v>0</v>
      </c>
      <c r="BL258" s="103">
        <v>3</v>
      </c>
      <c r="BM258" s="103">
        <v>0</v>
      </c>
      <c r="BN258" s="103">
        <v>25</v>
      </c>
      <c r="BO258" s="103">
        <v>2</v>
      </c>
      <c r="BP258" s="94">
        <f t="shared" si="231"/>
        <v>0.406015037593985</v>
      </c>
      <c r="BQ258" s="140">
        <v>4</v>
      </c>
      <c r="BR258" s="94">
        <f t="shared" si="232"/>
        <v>14.814814814814813</v>
      </c>
      <c r="BS258" s="103">
        <f t="shared" si="245"/>
        <v>0</v>
      </c>
      <c r="BT258" s="103">
        <f t="shared" si="246"/>
        <v>7</v>
      </c>
      <c r="BU258" s="103">
        <f t="shared" si="247"/>
        <v>20</v>
      </c>
      <c r="BV258" s="103">
        <v>0</v>
      </c>
      <c r="BW258" s="103">
        <v>0</v>
      </c>
      <c r="BX258" s="103">
        <v>0</v>
      </c>
      <c r="BY258" s="103">
        <v>0</v>
      </c>
      <c r="BZ258" s="103">
        <v>7</v>
      </c>
      <c r="CA258" s="103">
        <v>20</v>
      </c>
      <c r="CB258" s="103">
        <v>0</v>
      </c>
      <c r="CC258" s="103">
        <v>0</v>
      </c>
      <c r="CD258" s="103">
        <v>0</v>
      </c>
      <c r="CE258" s="103">
        <f t="shared" si="248"/>
        <v>0</v>
      </c>
      <c r="CF258" s="103">
        <f t="shared" si="249"/>
        <v>1</v>
      </c>
      <c r="CG258" s="103">
        <f t="shared" si="250"/>
        <v>2</v>
      </c>
      <c r="CH258" s="91">
        <v>0</v>
      </c>
      <c r="CI258" s="91">
        <v>0</v>
      </c>
      <c r="CJ258" s="91">
        <v>0</v>
      </c>
      <c r="CK258" s="91">
        <v>0</v>
      </c>
      <c r="CL258" s="91">
        <v>1</v>
      </c>
      <c r="CM258" s="91">
        <v>2</v>
      </c>
      <c r="CN258" s="91">
        <v>0</v>
      </c>
      <c r="CO258" s="91">
        <v>0</v>
      </c>
      <c r="CP258" s="91">
        <v>0</v>
      </c>
      <c r="CQ258" s="103">
        <f t="shared" si="251"/>
        <v>6</v>
      </c>
      <c r="CR258" s="104">
        <f t="shared" si="252"/>
        <v>9.0225563909774431E-2</v>
      </c>
      <c r="CS258" s="103">
        <f t="shared" si="253"/>
        <v>6</v>
      </c>
      <c r="CT258" s="103">
        <f t="shared" si="254"/>
        <v>0</v>
      </c>
      <c r="CU258" s="103">
        <f t="shared" si="255"/>
        <v>6</v>
      </c>
      <c r="CV258" s="103">
        <f t="shared" si="256"/>
        <v>0</v>
      </c>
      <c r="CW258" s="103">
        <v>0</v>
      </c>
      <c r="CX258" s="103">
        <v>0</v>
      </c>
      <c r="CY258" s="103">
        <f t="shared" si="257"/>
        <v>6</v>
      </c>
      <c r="CZ258" s="103">
        <v>0</v>
      </c>
      <c r="DA258" s="103">
        <v>6</v>
      </c>
      <c r="DB258" s="103">
        <f t="shared" si="258"/>
        <v>0</v>
      </c>
      <c r="DC258" s="103">
        <v>0</v>
      </c>
      <c r="DD258" s="103">
        <v>0</v>
      </c>
      <c r="DE258" s="103">
        <f t="shared" si="259"/>
        <v>0</v>
      </c>
      <c r="DF258" s="103">
        <f t="shared" si="260"/>
        <v>0</v>
      </c>
      <c r="DG258" s="103">
        <f t="shared" si="261"/>
        <v>0</v>
      </c>
      <c r="DH258" s="103">
        <f t="shared" si="262"/>
        <v>0</v>
      </c>
      <c r="DI258" s="103">
        <v>0</v>
      </c>
      <c r="DJ258" s="103">
        <v>0</v>
      </c>
      <c r="DK258" s="103">
        <f t="shared" si="263"/>
        <v>0</v>
      </c>
      <c r="DL258" s="103">
        <v>0</v>
      </c>
      <c r="DM258" s="103">
        <v>0</v>
      </c>
      <c r="DN258" s="103">
        <f t="shared" si="264"/>
        <v>0</v>
      </c>
      <c r="DO258" s="103">
        <v>0</v>
      </c>
      <c r="DP258" s="103">
        <v>0</v>
      </c>
      <c r="DQ258" s="103">
        <f t="shared" si="265"/>
        <v>0</v>
      </c>
      <c r="DR258" s="103">
        <v>0</v>
      </c>
      <c r="DS258" s="103">
        <v>0</v>
      </c>
      <c r="DT258" s="103">
        <v>0</v>
      </c>
      <c r="DU258" s="103">
        <v>0</v>
      </c>
      <c r="DV258" s="105">
        <v>2290.3020000000001</v>
      </c>
      <c r="DW258" s="105"/>
      <c r="DX258" s="103">
        <v>8</v>
      </c>
      <c r="DY258" s="103">
        <v>0</v>
      </c>
      <c r="DZ258" s="103">
        <v>0</v>
      </c>
      <c r="EA258" s="103">
        <f t="shared" si="266"/>
        <v>0</v>
      </c>
      <c r="EB258" s="104">
        <f t="shared" si="240"/>
        <v>0</v>
      </c>
      <c r="EC258" s="103">
        <f t="shared" si="267"/>
        <v>0</v>
      </c>
      <c r="ED258" s="103">
        <f t="shared" si="268"/>
        <v>0</v>
      </c>
      <c r="EE258" s="103">
        <f t="shared" si="269"/>
        <v>0</v>
      </c>
      <c r="EF258" s="103">
        <v>0</v>
      </c>
      <c r="EG258" s="103">
        <v>0</v>
      </c>
      <c r="EH258" s="103">
        <v>0</v>
      </c>
      <c r="EI258" s="103">
        <v>0</v>
      </c>
      <c r="EJ258" s="103">
        <v>0</v>
      </c>
      <c r="EK258" s="103">
        <v>0</v>
      </c>
      <c r="EL258" s="103">
        <v>0</v>
      </c>
      <c r="EM258" s="103">
        <v>0</v>
      </c>
      <c r="EN258" s="103">
        <v>0</v>
      </c>
      <c r="EO258" s="103">
        <f t="shared" si="239"/>
        <v>6</v>
      </c>
      <c r="EP258" s="104">
        <f t="shared" si="241"/>
        <v>100</v>
      </c>
      <c r="EQ258" s="103">
        <v>6</v>
      </c>
      <c r="ER258" s="103">
        <f t="shared" si="270"/>
        <v>4</v>
      </c>
      <c r="ES258" s="94">
        <f t="shared" si="233"/>
        <v>66.666666666666657</v>
      </c>
      <c r="ET258" s="103">
        <v>2</v>
      </c>
      <c r="EU258" s="103">
        <v>0</v>
      </c>
      <c r="EV258" s="103">
        <v>2</v>
      </c>
      <c r="EW258" s="103">
        <v>0</v>
      </c>
      <c r="EX258" s="105">
        <v>965.33500000000004</v>
      </c>
      <c r="EY258" s="105">
        <v>385.25</v>
      </c>
      <c r="EZ258" s="105">
        <v>1945.22</v>
      </c>
      <c r="FA258" s="91">
        <v>0</v>
      </c>
    </row>
    <row r="259" spans="1:157" s="27" customFormat="1">
      <c r="A259" s="26" t="s">
        <v>191</v>
      </c>
      <c r="B259" s="26" t="s">
        <v>209</v>
      </c>
      <c r="C259" s="29" t="s">
        <v>30</v>
      </c>
      <c r="D259" s="31">
        <v>4705</v>
      </c>
      <c r="E259" s="31">
        <f t="shared" si="218"/>
        <v>170</v>
      </c>
      <c r="F259" s="33">
        <v>169</v>
      </c>
      <c r="G259" s="34">
        <f t="shared" si="219"/>
        <v>99.411764705882348</v>
      </c>
      <c r="H259" s="32">
        <v>1</v>
      </c>
      <c r="I259" s="30">
        <f t="shared" si="220"/>
        <v>0.58823529411764708</v>
      </c>
      <c r="J259" s="32">
        <v>125</v>
      </c>
      <c r="K259" s="30">
        <f t="shared" si="242"/>
        <v>2.6567481402763016</v>
      </c>
      <c r="L259" s="31">
        <v>2644</v>
      </c>
      <c r="M259" s="31">
        <v>1074</v>
      </c>
      <c r="N259" s="90">
        <f t="shared" si="243"/>
        <v>22.826780021253985</v>
      </c>
      <c r="O259" s="31">
        <v>546</v>
      </c>
      <c r="P259" s="31">
        <v>317</v>
      </c>
      <c r="Q259" s="34">
        <f t="shared" si="244"/>
        <v>6.737513283740701</v>
      </c>
      <c r="R259" s="32">
        <f t="shared" si="221"/>
        <v>140</v>
      </c>
      <c r="S259" s="32">
        <v>138</v>
      </c>
      <c r="T259" s="30">
        <f t="shared" si="222"/>
        <v>98.571428571428584</v>
      </c>
      <c r="U259" s="32">
        <v>2</v>
      </c>
      <c r="V259" s="30">
        <f t="shared" si="223"/>
        <v>1.4285714285714286</v>
      </c>
      <c r="W259" s="33">
        <v>19</v>
      </c>
      <c r="X259" s="33">
        <v>0</v>
      </c>
      <c r="Y259" s="33">
        <v>93</v>
      </c>
      <c r="Z259" s="39">
        <f t="shared" si="224"/>
        <v>1.9766206163655684</v>
      </c>
      <c r="AA259" s="33">
        <v>93</v>
      </c>
      <c r="AB259" s="31">
        <v>0</v>
      </c>
      <c r="AC259" s="39">
        <f t="shared" si="225"/>
        <v>1.9766206163655684</v>
      </c>
      <c r="AD259" s="42">
        <v>77.234610459423124</v>
      </c>
      <c r="AE259" s="38">
        <v>72.46363750284803</v>
      </c>
      <c r="AF259" s="38">
        <v>371.28884057971027</v>
      </c>
      <c r="AG259" s="38">
        <v>437.02578947368431</v>
      </c>
      <c r="AH259" s="30">
        <v>5.0869565217391308</v>
      </c>
      <c r="AI259" s="40">
        <v>5.6842105263157894</v>
      </c>
      <c r="AJ259" s="41">
        <v>70</v>
      </c>
      <c r="AK259" s="30">
        <f t="shared" si="226"/>
        <v>50.724637681159422</v>
      </c>
      <c r="AL259" s="31">
        <v>13</v>
      </c>
      <c r="AM259" s="31">
        <v>0</v>
      </c>
      <c r="AN259" s="39">
        <f t="shared" si="234"/>
        <v>68.421052631578945</v>
      </c>
      <c r="AO259" s="31">
        <v>53</v>
      </c>
      <c r="AP259" s="39">
        <f t="shared" si="227"/>
        <v>56.98924731182796</v>
      </c>
      <c r="AQ259" s="45">
        <v>12</v>
      </c>
      <c r="AR259" s="169">
        <v>0</v>
      </c>
      <c r="AS259" s="39">
        <f t="shared" si="235"/>
        <v>12.903225806451612</v>
      </c>
      <c r="AT259" s="31">
        <v>2</v>
      </c>
      <c r="AU259" s="156">
        <f t="shared" si="236"/>
        <v>4.250797024442083E-2</v>
      </c>
      <c r="AV259" s="96" t="s">
        <v>456</v>
      </c>
      <c r="AW259" s="41">
        <f t="shared" si="237"/>
        <v>44</v>
      </c>
      <c r="AX259" s="41">
        <f t="shared" si="238"/>
        <v>0</v>
      </c>
      <c r="AY259" s="30">
        <f t="shared" si="228"/>
        <v>0.93517534537725833</v>
      </c>
      <c r="AZ259" s="43">
        <v>0</v>
      </c>
      <c r="BA259" s="43">
        <v>44</v>
      </c>
      <c r="BB259" s="43">
        <v>0</v>
      </c>
      <c r="BC259" s="41">
        <v>0</v>
      </c>
      <c r="BD259" s="41">
        <v>0</v>
      </c>
      <c r="BE259" s="31">
        <v>0</v>
      </c>
      <c r="BF259" s="31">
        <f t="shared" si="229"/>
        <v>25</v>
      </c>
      <c r="BG259" s="31">
        <f t="shared" si="230"/>
        <v>0</v>
      </c>
      <c r="BH259" s="31">
        <v>0</v>
      </c>
      <c r="BI259" s="31">
        <v>25</v>
      </c>
      <c r="BJ259" s="31">
        <v>0</v>
      </c>
      <c r="BK259" s="31">
        <v>0</v>
      </c>
      <c r="BL259" s="45">
        <v>0</v>
      </c>
      <c r="BM259" s="45">
        <v>0</v>
      </c>
      <c r="BN259" s="45">
        <v>23</v>
      </c>
      <c r="BO259" s="45">
        <v>0</v>
      </c>
      <c r="BP259" s="34">
        <f t="shared" si="231"/>
        <v>0.48884165781083949</v>
      </c>
      <c r="BQ259" s="134">
        <v>0</v>
      </c>
      <c r="BR259" s="94">
        <f t="shared" si="232"/>
        <v>0</v>
      </c>
      <c r="BS259" s="45">
        <f t="shared" si="245"/>
        <v>3</v>
      </c>
      <c r="BT259" s="45">
        <f t="shared" si="246"/>
        <v>7</v>
      </c>
      <c r="BU259" s="45">
        <f t="shared" si="247"/>
        <v>15</v>
      </c>
      <c r="BV259" s="46">
        <v>0</v>
      </c>
      <c r="BW259" s="46">
        <v>0</v>
      </c>
      <c r="BX259" s="46">
        <v>0</v>
      </c>
      <c r="BY259" s="46">
        <v>3</v>
      </c>
      <c r="BZ259" s="46">
        <v>7</v>
      </c>
      <c r="CA259" s="46">
        <v>15</v>
      </c>
      <c r="CB259" s="46">
        <v>0</v>
      </c>
      <c r="CC259" s="46">
        <v>0</v>
      </c>
      <c r="CD259" s="46">
        <v>0</v>
      </c>
      <c r="CE259" s="45">
        <f t="shared" si="248"/>
        <v>0</v>
      </c>
      <c r="CF259" s="45">
        <f t="shared" si="249"/>
        <v>0</v>
      </c>
      <c r="CG259" s="45">
        <f t="shared" si="250"/>
        <v>0</v>
      </c>
      <c r="CH259" s="46">
        <v>0</v>
      </c>
      <c r="CI259" s="46">
        <v>0</v>
      </c>
      <c r="CJ259" s="46">
        <v>0</v>
      </c>
      <c r="CK259" s="46">
        <v>0</v>
      </c>
      <c r="CL259" s="46">
        <v>0</v>
      </c>
      <c r="CM259" s="46">
        <v>0</v>
      </c>
      <c r="CN259" s="46">
        <v>0</v>
      </c>
      <c r="CO259" s="46">
        <v>0</v>
      </c>
      <c r="CP259" s="46">
        <v>0</v>
      </c>
      <c r="CQ259" s="45">
        <f t="shared" si="251"/>
        <v>3</v>
      </c>
      <c r="CR259" s="47">
        <f t="shared" si="252"/>
        <v>6.3761955366631248E-2</v>
      </c>
      <c r="CS259" s="45">
        <f t="shared" si="253"/>
        <v>3</v>
      </c>
      <c r="CT259" s="45">
        <f t="shared" si="254"/>
        <v>0</v>
      </c>
      <c r="CU259" s="45">
        <f t="shared" si="255"/>
        <v>3</v>
      </c>
      <c r="CV259" s="45">
        <f t="shared" si="256"/>
        <v>0</v>
      </c>
      <c r="CW259" s="45">
        <v>0</v>
      </c>
      <c r="CX259" s="45">
        <v>0</v>
      </c>
      <c r="CY259" s="45">
        <f t="shared" si="257"/>
        <v>3</v>
      </c>
      <c r="CZ259" s="45">
        <v>0</v>
      </c>
      <c r="DA259" s="45">
        <v>3</v>
      </c>
      <c r="DB259" s="45">
        <f t="shared" si="258"/>
        <v>0</v>
      </c>
      <c r="DC259" s="45">
        <v>0</v>
      </c>
      <c r="DD259" s="45">
        <v>0</v>
      </c>
      <c r="DE259" s="45">
        <f t="shared" si="259"/>
        <v>0</v>
      </c>
      <c r="DF259" s="45">
        <f t="shared" si="260"/>
        <v>0</v>
      </c>
      <c r="DG259" s="45">
        <f t="shared" si="261"/>
        <v>0</v>
      </c>
      <c r="DH259" s="45">
        <f t="shared" si="262"/>
        <v>0</v>
      </c>
      <c r="DI259" s="45">
        <v>0</v>
      </c>
      <c r="DJ259" s="45">
        <v>0</v>
      </c>
      <c r="DK259" s="45">
        <f t="shared" si="263"/>
        <v>0</v>
      </c>
      <c r="DL259" s="45">
        <v>0</v>
      </c>
      <c r="DM259" s="45">
        <v>0</v>
      </c>
      <c r="DN259" s="45">
        <f t="shared" si="264"/>
        <v>0</v>
      </c>
      <c r="DO259" s="45">
        <v>0</v>
      </c>
      <c r="DP259" s="45">
        <v>0</v>
      </c>
      <c r="DQ259" s="45">
        <f t="shared" si="265"/>
        <v>0</v>
      </c>
      <c r="DR259" s="45">
        <v>0</v>
      </c>
      <c r="DS259" s="45">
        <v>0</v>
      </c>
      <c r="DT259" s="45">
        <v>0</v>
      </c>
      <c r="DU259" s="45">
        <v>0</v>
      </c>
      <c r="DV259" s="48">
        <v>559.70000000000005</v>
      </c>
      <c r="DW259" s="48"/>
      <c r="DX259" s="45">
        <v>3</v>
      </c>
      <c r="DY259" s="45">
        <v>0</v>
      </c>
      <c r="DZ259" s="45">
        <v>0</v>
      </c>
      <c r="EA259" s="45">
        <f t="shared" si="266"/>
        <v>3</v>
      </c>
      <c r="EB259" s="47">
        <f t="shared" si="240"/>
        <v>100</v>
      </c>
      <c r="EC259" s="45">
        <f t="shared" si="267"/>
        <v>1</v>
      </c>
      <c r="ED259" s="45">
        <f t="shared" si="268"/>
        <v>2</v>
      </c>
      <c r="EE259" s="45">
        <f t="shared" si="269"/>
        <v>0</v>
      </c>
      <c r="EF259" s="45">
        <v>1</v>
      </c>
      <c r="EG259" s="45">
        <v>2</v>
      </c>
      <c r="EH259" s="45">
        <v>0</v>
      </c>
      <c r="EI259" s="45">
        <v>0</v>
      </c>
      <c r="EJ259" s="45">
        <v>0</v>
      </c>
      <c r="EK259" s="45">
        <v>0</v>
      </c>
      <c r="EL259" s="45">
        <v>0</v>
      </c>
      <c r="EM259" s="45">
        <v>0</v>
      </c>
      <c r="EN259" s="45">
        <v>0</v>
      </c>
      <c r="EO259" s="45">
        <f t="shared" si="239"/>
        <v>0</v>
      </c>
      <c r="EP259" s="47">
        <f t="shared" si="241"/>
        <v>0</v>
      </c>
      <c r="EQ259" s="45">
        <v>13</v>
      </c>
      <c r="ER259" s="45">
        <f t="shared" si="270"/>
        <v>9</v>
      </c>
      <c r="ES259" s="34">
        <f t="shared" si="233"/>
        <v>69.230769230769226</v>
      </c>
      <c r="ET259" s="45">
        <v>3</v>
      </c>
      <c r="EU259" s="45">
        <v>0</v>
      </c>
      <c r="EV259" s="45">
        <v>5</v>
      </c>
      <c r="EW259" s="45">
        <v>1</v>
      </c>
      <c r="EX259" s="48">
        <v>614</v>
      </c>
      <c r="EY259" s="48">
        <v>86</v>
      </c>
      <c r="EZ259" s="48">
        <v>2650</v>
      </c>
      <c r="FA259" s="46">
        <v>0</v>
      </c>
    </row>
    <row r="260" spans="1:157" s="27" customFormat="1">
      <c r="A260" s="91" t="s">
        <v>346</v>
      </c>
      <c r="B260" s="91" t="s">
        <v>390</v>
      </c>
      <c r="C260" s="92" t="s">
        <v>19</v>
      </c>
      <c r="D260" s="93">
        <v>25150</v>
      </c>
      <c r="E260" s="93">
        <f t="shared" si="218"/>
        <v>709</v>
      </c>
      <c r="F260" s="93">
        <v>675</v>
      </c>
      <c r="G260" s="94">
        <f t="shared" si="219"/>
        <v>95.20451339915374</v>
      </c>
      <c r="H260" s="95">
        <v>34</v>
      </c>
      <c r="I260" s="96">
        <f t="shared" si="220"/>
        <v>4.7954866008462629</v>
      </c>
      <c r="J260" s="97">
        <v>595</v>
      </c>
      <c r="K260" s="96">
        <f t="shared" si="242"/>
        <v>2.3658051689860833</v>
      </c>
      <c r="L260" s="93">
        <v>10079</v>
      </c>
      <c r="M260" s="93">
        <v>5473</v>
      </c>
      <c r="N260" s="98">
        <f t="shared" si="243"/>
        <v>21.761431411530815</v>
      </c>
      <c r="O260" s="93">
        <v>3828</v>
      </c>
      <c r="P260" s="93">
        <v>2181</v>
      </c>
      <c r="Q260" s="94">
        <f t="shared" si="244"/>
        <v>8.6719681908548694</v>
      </c>
      <c r="R260" s="97">
        <f t="shared" si="221"/>
        <v>416</v>
      </c>
      <c r="S260" s="97">
        <v>416</v>
      </c>
      <c r="T260" s="96">
        <f t="shared" si="222"/>
        <v>100</v>
      </c>
      <c r="U260" s="95">
        <v>0</v>
      </c>
      <c r="V260" s="96">
        <f t="shared" si="223"/>
        <v>0</v>
      </c>
      <c r="W260" s="93">
        <v>153</v>
      </c>
      <c r="X260" s="93">
        <v>0</v>
      </c>
      <c r="Y260" s="93">
        <v>353</v>
      </c>
      <c r="Z260" s="99">
        <f t="shared" si="224"/>
        <v>1.4035785288270379</v>
      </c>
      <c r="AA260" s="93">
        <v>353</v>
      </c>
      <c r="AB260" s="31">
        <v>0</v>
      </c>
      <c r="AC260" s="99">
        <f t="shared" si="225"/>
        <v>1.4035785288270379</v>
      </c>
      <c r="AD260" s="100">
        <v>75.208968902964898</v>
      </c>
      <c r="AE260" s="101">
        <v>76.665475620560898</v>
      </c>
      <c r="AF260" s="101">
        <v>531.02319711538496</v>
      </c>
      <c r="AG260" s="101">
        <v>612.38366013071902</v>
      </c>
      <c r="AH260" s="96">
        <v>9</v>
      </c>
      <c r="AI260" s="102">
        <v>11</v>
      </c>
      <c r="AJ260" s="97">
        <v>151</v>
      </c>
      <c r="AK260" s="96">
        <f t="shared" si="226"/>
        <v>36.29807692307692</v>
      </c>
      <c r="AL260" s="93">
        <v>80</v>
      </c>
      <c r="AM260" s="93">
        <v>0</v>
      </c>
      <c r="AN260" s="39">
        <f t="shared" si="234"/>
        <v>52.287581699346411</v>
      </c>
      <c r="AO260" s="93">
        <v>132</v>
      </c>
      <c r="AP260" s="99">
        <f t="shared" si="227"/>
        <v>37.393767705382437</v>
      </c>
      <c r="AQ260" s="45">
        <v>67</v>
      </c>
      <c r="AR260" s="170">
        <v>0</v>
      </c>
      <c r="AS260" s="99">
        <f t="shared" si="235"/>
        <v>18.980169971671387</v>
      </c>
      <c r="AT260" s="93">
        <v>78</v>
      </c>
      <c r="AU260" s="162">
        <f t="shared" si="236"/>
        <v>0.31013916500994038</v>
      </c>
      <c r="AV260" s="96" t="s">
        <v>456</v>
      </c>
      <c r="AW260" s="97">
        <f t="shared" si="237"/>
        <v>375</v>
      </c>
      <c r="AX260" s="97">
        <f t="shared" si="238"/>
        <v>0</v>
      </c>
      <c r="AY260" s="96">
        <f t="shared" si="228"/>
        <v>1.4910536779324055</v>
      </c>
      <c r="AZ260" s="97">
        <v>38</v>
      </c>
      <c r="BA260" s="97">
        <v>337</v>
      </c>
      <c r="BB260" s="97">
        <v>0</v>
      </c>
      <c r="BC260" s="97">
        <v>0</v>
      </c>
      <c r="BD260" s="97">
        <v>0</v>
      </c>
      <c r="BE260" s="93">
        <v>0</v>
      </c>
      <c r="BF260" s="93">
        <f t="shared" si="229"/>
        <v>337</v>
      </c>
      <c r="BG260" s="93">
        <f t="shared" si="230"/>
        <v>0</v>
      </c>
      <c r="BH260" s="93">
        <v>0</v>
      </c>
      <c r="BI260" s="93">
        <v>337</v>
      </c>
      <c r="BJ260" s="93">
        <v>0</v>
      </c>
      <c r="BK260" s="93">
        <v>0</v>
      </c>
      <c r="BL260" s="103">
        <v>0</v>
      </c>
      <c r="BM260" s="103">
        <v>0</v>
      </c>
      <c r="BN260" s="103">
        <v>327</v>
      </c>
      <c r="BO260" s="103">
        <v>0</v>
      </c>
      <c r="BP260" s="94">
        <f t="shared" si="231"/>
        <v>1.3001988071570576</v>
      </c>
      <c r="BQ260" s="140">
        <v>1</v>
      </c>
      <c r="BR260" s="94">
        <f t="shared" si="232"/>
        <v>0.3058103975535168</v>
      </c>
      <c r="BS260" s="103">
        <f t="shared" si="245"/>
        <v>0</v>
      </c>
      <c r="BT260" s="103">
        <f t="shared" si="246"/>
        <v>104</v>
      </c>
      <c r="BU260" s="103">
        <f t="shared" si="247"/>
        <v>233</v>
      </c>
      <c r="BV260" s="103">
        <v>0</v>
      </c>
      <c r="BW260" s="103">
        <v>0</v>
      </c>
      <c r="BX260" s="103">
        <v>0</v>
      </c>
      <c r="BY260" s="103">
        <v>0</v>
      </c>
      <c r="BZ260" s="103">
        <v>104</v>
      </c>
      <c r="CA260" s="103">
        <v>233</v>
      </c>
      <c r="CB260" s="103">
        <v>0</v>
      </c>
      <c r="CC260" s="103">
        <v>0</v>
      </c>
      <c r="CD260" s="103">
        <v>0</v>
      </c>
      <c r="CE260" s="103">
        <f t="shared" si="248"/>
        <v>0</v>
      </c>
      <c r="CF260" s="103">
        <f t="shared" si="249"/>
        <v>0</v>
      </c>
      <c r="CG260" s="103">
        <f t="shared" si="250"/>
        <v>0</v>
      </c>
      <c r="CH260" s="91">
        <v>0</v>
      </c>
      <c r="CI260" s="91">
        <v>0</v>
      </c>
      <c r="CJ260" s="91">
        <v>0</v>
      </c>
      <c r="CK260" s="91">
        <v>0</v>
      </c>
      <c r="CL260" s="91">
        <v>0</v>
      </c>
      <c r="CM260" s="91">
        <v>0</v>
      </c>
      <c r="CN260" s="91">
        <v>0</v>
      </c>
      <c r="CO260" s="91">
        <v>0</v>
      </c>
      <c r="CP260" s="91">
        <v>0</v>
      </c>
      <c r="CQ260" s="103">
        <f t="shared" si="251"/>
        <v>11</v>
      </c>
      <c r="CR260" s="104">
        <f t="shared" si="252"/>
        <v>4.37375745526839E-2</v>
      </c>
      <c r="CS260" s="103">
        <f t="shared" si="253"/>
        <v>11</v>
      </c>
      <c r="CT260" s="103">
        <f t="shared" si="254"/>
        <v>0</v>
      </c>
      <c r="CU260" s="103">
        <f t="shared" si="255"/>
        <v>11</v>
      </c>
      <c r="CV260" s="103">
        <f t="shared" si="256"/>
        <v>0</v>
      </c>
      <c r="CW260" s="103">
        <v>0</v>
      </c>
      <c r="CX260" s="103">
        <v>0</v>
      </c>
      <c r="CY260" s="103">
        <f t="shared" si="257"/>
        <v>11</v>
      </c>
      <c r="CZ260" s="103">
        <v>0</v>
      </c>
      <c r="DA260" s="103">
        <v>11</v>
      </c>
      <c r="DB260" s="103">
        <f t="shared" si="258"/>
        <v>0</v>
      </c>
      <c r="DC260" s="103">
        <v>0</v>
      </c>
      <c r="DD260" s="103">
        <v>0</v>
      </c>
      <c r="DE260" s="103">
        <f t="shared" si="259"/>
        <v>0</v>
      </c>
      <c r="DF260" s="103">
        <f t="shared" si="260"/>
        <v>0</v>
      </c>
      <c r="DG260" s="103">
        <f t="shared" si="261"/>
        <v>0</v>
      </c>
      <c r="DH260" s="103">
        <f t="shared" si="262"/>
        <v>0</v>
      </c>
      <c r="DI260" s="103">
        <v>0</v>
      </c>
      <c r="DJ260" s="103">
        <v>0</v>
      </c>
      <c r="DK260" s="103">
        <f t="shared" si="263"/>
        <v>0</v>
      </c>
      <c r="DL260" s="103">
        <v>0</v>
      </c>
      <c r="DM260" s="103">
        <v>0</v>
      </c>
      <c r="DN260" s="103">
        <f t="shared" si="264"/>
        <v>0</v>
      </c>
      <c r="DO260" s="103">
        <v>0</v>
      </c>
      <c r="DP260" s="103">
        <v>0</v>
      </c>
      <c r="DQ260" s="103">
        <f t="shared" si="265"/>
        <v>0</v>
      </c>
      <c r="DR260" s="103">
        <v>0</v>
      </c>
      <c r="DS260" s="103">
        <v>0</v>
      </c>
      <c r="DT260" s="103">
        <v>0</v>
      </c>
      <c r="DU260" s="103">
        <v>0</v>
      </c>
      <c r="DV260" s="105">
        <v>933.70928571428601</v>
      </c>
      <c r="DW260" s="105"/>
      <c r="DX260" s="103">
        <v>16</v>
      </c>
      <c r="DY260" s="103">
        <v>0</v>
      </c>
      <c r="DZ260" s="103">
        <v>0</v>
      </c>
      <c r="EA260" s="103">
        <f t="shared" si="266"/>
        <v>3</v>
      </c>
      <c r="EB260" s="104">
        <f t="shared" si="240"/>
        <v>27.27272727272727</v>
      </c>
      <c r="EC260" s="103">
        <f t="shared" si="267"/>
        <v>3</v>
      </c>
      <c r="ED260" s="103">
        <f t="shared" si="268"/>
        <v>0</v>
      </c>
      <c r="EE260" s="103">
        <f t="shared" si="269"/>
        <v>0</v>
      </c>
      <c r="EF260" s="103">
        <v>3</v>
      </c>
      <c r="EG260" s="103">
        <v>0</v>
      </c>
      <c r="EH260" s="103">
        <v>0</v>
      </c>
      <c r="EI260" s="103">
        <v>0</v>
      </c>
      <c r="EJ260" s="103">
        <v>0</v>
      </c>
      <c r="EK260" s="103">
        <v>0</v>
      </c>
      <c r="EL260" s="103">
        <v>0</v>
      </c>
      <c r="EM260" s="103">
        <v>0</v>
      </c>
      <c r="EN260" s="103">
        <v>0</v>
      </c>
      <c r="EO260" s="103">
        <f t="shared" si="239"/>
        <v>8</v>
      </c>
      <c r="EP260" s="104">
        <f t="shared" si="241"/>
        <v>72.727272727272734</v>
      </c>
      <c r="EQ260" s="103">
        <v>16</v>
      </c>
      <c r="ER260" s="103">
        <f t="shared" si="270"/>
        <v>6</v>
      </c>
      <c r="ES260" s="94">
        <f t="shared" si="233"/>
        <v>37.5</v>
      </c>
      <c r="ET260" s="103">
        <v>2</v>
      </c>
      <c r="EU260" s="103">
        <v>0</v>
      </c>
      <c r="EV260" s="103">
        <v>4</v>
      </c>
      <c r="EW260" s="103">
        <v>0</v>
      </c>
      <c r="EX260" s="105">
        <v>1498.2233333333334</v>
      </c>
      <c r="EY260" s="105">
        <v>816.86</v>
      </c>
      <c r="EZ260" s="105">
        <v>2784.45</v>
      </c>
      <c r="FA260" s="91">
        <v>0</v>
      </c>
    </row>
    <row r="261" spans="1:157" s="27" customFormat="1">
      <c r="A261" s="26" t="s">
        <v>424</v>
      </c>
      <c r="B261" s="26" t="s">
        <v>438</v>
      </c>
      <c r="C261" s="29" t="s">
        <v>32</v>
      </c>
      <c r="D261" s="31">
        <v>11619</v>
      </c>
      <c r="E261" s="31">
        <f t="shared" ref="E261:E324" si="271">F261+H261</f>
        <v>59</v>
      </c>
      <c r="F261" s="31">
        <v>56</v>
      </c>
      <c r="G261" s="34">
        <f t="shared" ref="G261:G324" si="272">(F261/E261)*100</f>
        <v>94.915254237288138</v>
      </c>
      <c r="H261" s="32">
        <v>3</v>
      </c>
      <c r="I261" s="30">
        <f t="shared" ref="I261:I324" si="273">(H261/E261)*100</f>
        <v>5.0847457627118651</v>
      </c>
      <c r="J261" s="41">
        <v>56</v>
      </c>
      <c r="K261" s="30">
        <f t="shared" si="242"/>
        <v>0.48196918839831304</v>
      </c>
      <c r="L261" s="31">
        <v>4051</v>
      </c>
      <c r="M261" s="31">
        <v>2447</v>
      </c>
      <c r="N261" s="90">
        <f t="shared" si="243"/>
        <v>21.060332214476286</v>
      </c>
      <c r="O261" s="31">
        <v>1869</v>
      </c>
      <c r="P261" s="31">
        <v>1323</v>
      </c>
      <c r="Q261" s="34">
        <f t="shared" si="244"/>
        <v>11.386522075910147</v>
      </c>
      <c r="R261" s="41">
        <f t="shared" ref="R261:R324" si="274">S261+U261</f>
        <v>371</v>
      </c>
      <c r="S261" s="41">
        <v>371</v>
      </c>
      <c r="T261" s="30">
        <f t="shared" ref="T261:T324" si="275">(S261/R261)*100</f>
        <v>100</v>
      </c>
      <c r="U261" s="32">
        <v>0</v>
      </c>
      <c r="V261" s="30">
        <f t="shared" ref="V261:V324" si="276">(U261/R261)*100</f>
        <v>0</v>
      </c>
      <c r="W261" s="31">
        <v>38</v>
      </c>
      <c r="X261" s="31">
        <v>0</v>
      </c>
      <c r="Y261" s="31">
        <v>269</v>
      </c>
      <c r="Z261" s="39">
        <f t="shared" ref="Z261:Z324" si="277">(Y261/D261)*100</f>
        <v>2.3151734228418968</v>
      </c>
      <c r="AA261" s="31">
        <v>269</v>
      </c>
      <c r="AB261" s="31">
        <v>0</v>
      </c>
      <c r="AC261" s="39">
        <f t="shared" ref="AC261:AC324" si="278">((AA261+AB261)/D261)*100</f>
        <v>2.3151734228418968</v>
      </c>
      <c r="AD261" s="42">
        <v>61.477757977621202</v>
      </c>
      <c r="AE261" s="38">
        <v>46.924162162162197</v>
      </c>
      <c r="AF261" s="38">
        <v>734.55207207207195</v>
      </c>
      <c r="AG261" s="38">
        <v>1370.6794736842101</v>
      </c>
      <c r="AH261" s="30">
        <v>11.1591591591592</v>
      </c>
      <c r="AI261" s="40">
        <v>29.210526315789501</v>
      </c>
      <c r="AJ261" s="41">
        <v>140</v>
      </c>
      <c r="AK261" s="30">
        <f t="shared" ref="AK261:AK324" si="279">(AJ261/S261)*100</f>
        <v>37.735849056603776</v>
      </c>
      <c r="AL261" s="31">
        <v>26</v>
      </c>
      <c r="AM261" s="31">
        <v>0</v>
      </c>
      <c r="AN261" s="39">
        <f t="shared" si="234"/>
        <v>68.421052631578945</v>
      </c>
      <c r="AO261" s="31">
        <v>119</v>
      </c>
      <c r="AP261" s="39">
        <f t="shared" ref="AP261:AP324" si="280">(AO261/Y261)*100</f>
        <v>44.237918215613384</v>
      </c>
      <c r="AQ261" s="45">
        <v>23</v>
      </c>
      <c r="AR261" s="169">
        <v>0</v>
      </c>
      <c r="AS261" s="39">
        <f t="shared" si="235"/>
        <v>8.5501858736059475</v>
      </c>
      <c r="AT261" s="31">
        <v>50</v>
      </c>
      <c r="AU261" s="156">
        <f t="shared" si="236"/>
        <v>0.43032963249849382</v>
      </c>
      <c r="AV261" s="96" t="s">
        <v>456</v>
      </c>
      <c r="AW261" s="41">
        <f t="shared" si="237"/>
        <v>112</v>
      </c>
      <c r="AX261" s="41">
        <f t="shared" si="238"/>
        <v>0</v>
      </c>
      <c r="AY261" s="30">
        <f t="shared" ref="AY261:AY324" si="281">((AW261+AX261)/D261)*100</f>
        <v>0.96393837679662608</v>
      </c>
      <c r="AZ261" s="41">
        <v>0</v>
      </c>
      <c r="BA261" s="41">
        <v>112</v>
      </c>
      <c r="BB261" s="41">
        <v>0</v>
      </c>
      <c r="BC261" s="41">
        <v>0</v>
      </c>
      <c r="BD261" s="41">
        <v>0</v>
      </c>
      <c r="BE261" s="31">
        <v>0</v>
      </c>
      <c r="BF261" s="31">
        <f t="shared" ref="BF261:BF324" si="282">BH261+BI261+BJ261</f>
        <v>111</v>
      </c>
      <c r="BG261" s="31">
        <f t="shared" ref="BG261:BG324" si="283">BK261+BL261+BM261</f>
        <v>0</v>
      </c>
      <c r="BH261" s="31">
        <v>0</v>
      </c>
      <c r="BI261" s="31">
        <v>111</v>
      </c>
      <c r="BJ261" s="31">
        <v>0</v>
      </c>
      <c r="BK261" s="31">
        <v>0</v>
      </c>
      <c r="BL261" s="45">
        <v>0</v>
      </c>
      <c r="BM261" s="45">
        <v>0</v>
      </c>
      <c r="BN261" s="45">
        <v>96</v>
      </c>
      <c r="BO261" s="45">
        <v>0</v>
      </c>
      <c r="BP261" s="34">
        <f t="shared" ref="BP261:BP324" si="284">((BN261+BO261)/D261)*100</f>
        <v>0.82623289439710812</v>
      </c>
      <c r="BQ261" s="134">
        <v>17</v>
      </c>
      <c r="BR261" s="94">
        <f t="shared" ref="BR261:BR323" si="285">(BQ261/(BN261+BO261))*100</f>
        <v>17.708333333333336</v>
      </c>
      <c r="BS261" s="45">
        <f t="shared" si="245"/>
        <v>0</v>
      </c>
      <c r="BT261" s="45">
        <f t="shared" si="246"/>
        <v>48</v>
      </c>
      <c r="BU261" s="45">
        <f t="shared" si="247"/>
        <v>63</v>
      </c>
      <c r="BV261" s="45">
        <v>0</v>
      </c>
      <c r="BW261" s="45">
        <v>0</v>
      </c>
      <c r="BX261" s="45">
        <v>0</v>
      </c>
      <c r="BY261" s="45">
        <v>0</v>
      </c>
      <c r="BZ261" s="45">
        <v>48</v>
      </c>
      <c r="CA261" s="45">
        <v>63</v>
      </c>
      <c r="CB261" s="45">
        <v>0</v>
      </c>
      <c r="CC261" s="45">
        <v>0</v>
      </c>
      <c r="CD261" s="45">
        <v>0</v>
      </c>
      <c r="CE261" s="45">
        <f t="shared" si="248"/>
        <v>0</v>
      </c>
      <c r="CF261" s="45">
        <f t="shared" si="249"/>
        <v>0</v>
      </c>
      <c r="CG261" s="45">
        <f t="shared" si="250"/>
        <v>0</v>
      </c>
      <c r="CH261" s="46">
        <v>0</v>
      </c>
      <c r="CI261" s="46">
        <v>0</v>
      </c>
      <c r="CJ261" s="46">
        <v>0</v>
      </c>
      <c r="CK261" s="46">
        <v>0</v>
      </c>
      <c r="CL261" s="46">
        <v>0</v>
      </c>
      <c r="CM261" s="46">
        <v>0</v>
      </c>
      <c r="CN261" s="46">
        <v>0</v>
      </c>
      <c r="CO261" s="46">
        <v>0</v>
      </c>
      <c r="CP261" s="46">
        <v>0</v>
      </c>
      <c r="CQ261" s="45">
        <f t="shared" si="251"/>
        <v>10</v>
      </c>
      <c r="CR261" s="47">
        <f t="shared" si="252"/>
        <v>8.6065926499698769E-2</v>
      </c>
      <c r="CS261" s="45">
        <f t="shared" si="253"/>
        <v>10</v>
      </c>
      <c r="CT261" s="45">
        <f t="shared" si="254"/>
        <v>0</v>
      </c>
      <c r="CU261" s="45">
        <f t="shared" si="255"/>
        <v>10</v>
      </c>
      <c r="CV261" s="45">
        <f t="shared" si="256"/>
        <v>0</v>
      </c>
      <c r="CW261" s="45">
        <v>0</v>
      </c>
      <c r="CX261" s="45">
        <v>0</v>
      </c>
      <c r="CY261" s="45">
        <f t="shared" si="257"/>
        <v>10</v>
      </c>
      <c r="CZ261" s="45">
        <v>0</v>
      </c>
      <c r="DA261" s="45">
        <v>10</v>
      </c>
      <c r="DB261" s="45">
        <f t="shared" si="258"/>
        <v>0</v>
      </c>
      <c r="DC261" s="45">
        <v>0</v>
      </c>
      <c r="DD261" s="45">
        <v>0</v>
      </c>
      <c r="DE261" s="45">
        <f t="shared" si="259"/>
        <v>0</v>
      </c>
      <c r="DF261" s="45">
        <f t="shared" si="260"/>
        <v>0</v>
      </c>
      <c r="DG261" s="45">
        <f t="shared" si="261"/>
        <v>0</v>
      </c>
      <c r="DH261" s="45">
        <f t="shared" si="262"/>
        <v>0</v>
      </c>
      <c r="DI261" s="45">
        <v>0</v>
      </c>
      <c r="DJ261" s="45">
        <v>0</v>
      </c>
      <c r="DK261" s="45">
        <f t="shared" si="263"/>
        <v>0</v>
      </c>
      <c r="DL261" s="45">
        <v>0</v>
      </c>
      <c r="DM261" s="45">
        <v>0</v>
      </c>
      <c r="DN261" s="45">
        <f t="shared" si="264"/>
        <v>0</v>
      </c>
      <c r="DO261" s="45">
        <v>0</v>
      </c>
      <c r="DP261" s="45">
        <v>0</v>
      </c>
      <c r="DQ261" s="45">
        <f t="shared" si="265"/>
        <v>0</v>
      </c>
      <c r="DR261" s="45">
        <v>0</v>
      </c>
      <c r="DS261" s="45">
        <v>0</v>
      </c>
      <c r="DT261" s="45">
        <v>0</v>
      </c>
      <c r="DU261" s="45">
        <v>0</v>
      </c>
      <c r="DV261" s="48">
        <v>2087.79</v>
      </c>
      <c r="DW261" s="48"/>
      <c r="DX261" s="45">
        <v>32</v>
      </c>
      <c r="DY261" s="45">
        <v>0</v>
      </c>
      <c r="DZ261" s="45">
        <v>0</v>
      </c>
      <c r="EA261" s="45">
        <f t="shared" si="266"/>
        <v>5</v>
      </c>
      <c r="EB261" s="47">
        <f t="shared" si="240"/>
        <v>50</v>
      </c>
      <c r="EC261" s="45">
        <f t="shared" si="267"/>
        <v>1</v>
      </c>
      <c r="ED261" s="45">
        <f t="shared" si="268"/>
        <v>3</v>
      </c>
      <c r="EE261" s="45">
        <f t="shared" si="269"/>
        <v>1</v>
      </c>
      <c r="EF261" s="45">
        <v>1</v>
      </c>
      <c r="EG261" s="45">
        <v>3</v>
      </c>
      <c r="EH261" s="45">
        <v>1</v>
      </c>
      <c r="EI261" s="45">
        <v>0</v>
      </c>
      <c r="EJ261" s="45">
        <v>0</v>
      </c>
      <c r="EK261" s="45">
        <v>0</v>
      </c>
      <c r="EL261" s="45">
        <v>0</v>
      </c>
      <c r="EM261" s="45">
        <v>0</v>
      </c>
      <c r="EN261" s="45">
        <v>0</v>
      </c>
      <c r="EO261" s="45">
        <f t="shared" si="239"/>
        <v>5</v>
      </c>
      <c r="EP261" s="47">
        <f t="shared" si="241"/>
        <v>50</v>
      </c>
      <c r="EQ261" s="45">
        <v>18</v>
      </c>
      <c r="ER261" s="45">
        <f t="shared" si="270"/>
        <v>10</v>
      </c>
      <c r="ES261" s="34">
        <f t="shared" ref="ES261:ES324" si="286">(ER261/EQ261)*100</f>
        <v>55.555555555555557</v>
      </c>
      <c r="ET261" s="45">
        <v>6</v>
      </c>
      <c r="EU261" s="45">
        <v>0</v>
      </c>
      <c r="EV261" s="45">
        <v>4</v>
      </c>
      <c r="EW261" s="45">
        <v>0</v>
      </c>
      <c r="EX261" s="48">
        <v>852.99409235526559</v>
      </c>
      <c r="EY261" s="48">
        <v>369.63589909177591</v>
      </c>
      <c r="EZ261" s="48">
        <v>2047.946938117333</v>
      </c>
      <c r="FA261" s="46">
        <v>0</v>
      </c>
    </row>
    <row r="262" spans="1:157" s="27" customFormat="1">
      <c r="A262" s="91" t="s">
        <v>347</v>
      </c>
      <c r="B262" s="91" t="s">
        <v>390</v>
      </c>
      <c r="C262" s="92" t="s">
        <v>33</v>
      </c>
      <c r="D262" s="93">
        <v>4494</v>
      </c>
      <c r="E262" s="93">
        <f t="shared" si="271"/>
        <v>194</v>
      </c>
      <c r="F262" s="93">
        <v>185</v>
      </c>
      <c r="G262" s="94">
        <f t="shared" si="272"/>
        <v>95.360824742268051</v>
      </c>
      <c r="H262" s="95">
        <v>9</v>
      </c>
      <c r="I262" s="96">
        <f t="shared" si="273"/>
        <v>4.6391752577319592</v>
      </c>
      <c r="J262" s="97">
        <v>174</v>
      </c>
      <c r="K262" s="96">
        <f t="shared" si="242"/>
        <v>3.8718291054739651</v>
      </c>
      <c r="L262" s="93">
        <v>2101</v>
      </c>
      <c r="M262" s="93">
        <v>1113</v>
      </c>
      <c r="N262" s="98">
        <f t="shared" si="243"/>
        <v>24.766355140186917</v>
      </c>
      <c r="O262" s="93">
        <v>648</v>
      </c>
      <c r="P262" s="93">
        <v>373</v>
      </c>
      <c r="Q262" s="94">
        <f t="shared" si="244"/>
        <v>8.2999554962171782</v>
      </c>
      <c r="R262" s="97">
        <f t="shared" si="274"/>
        <v>54</v>
      </c>
      <c r="S262" s="97">
        <v>53</v>
      </c>
      <c r="T262" s="96">
        <f t="shared" si="275"/>
        <v>98.148148148148152</v>
      </c>
      <c r="U262" s="95">
        <v>1</v>
      </c>
      <c r="V262" s="96">
        <f t="shared" si="276"/>
        <v>1.8518518518518516</v>
      </c>
      <c r="W262" s="93">
        <v>15</v>
      </c>
      <c r="X262" s="93">
        <v>0</v>
      </c>
      <c r="Y262" s="93">
        <v>50</v>
      </c>
      <c r="Z262" s="99">
        <f t="shared" si="277"/>
        <v>1.1125945705384956</v>
      </c>
      <c r="AA262" s="93">
        <v>50</v>
      </c>
      <c r="AB262" s="31">
        <v>0</v>
      </c>
      <c r="AC262" s="99">
        <f t="shared" si="278"/>
        <v>1.1125945705384956</v>
      </c>
      <c r="AD262" s="100">
        <v>95.384946064417804</v>
      </c>
      <c r="AE262" s="101">
        <v>92.3387817460317</v>
      </c>
      <c r="AF262" s="101">
        <v>481.88377358490601</v>
      </c>
      <c r="AG262" s="101">
        <v>552.67399999999998</v>
      </c>
      <c r="AH262" s="96">
        <v>5</v>
      </c>
      <c r="AI262" s="102">
        <v>7</v>
      </c>
      <c r="AJ262" s="97">
        <v>11</v>
      </c>
      <c r="AK262" s="96">
        <f t="shared" si="279"/>
        <v>20.754716981132077</v>
      </c>
      <c r="AL262" s="93">
        <v>8</v>
      </c>
      <c r="AM262" s="93">
        <v>0</v>
      </c>
      <c r="AN262" s="39">
        <f t="shared" ref="AN262:AN325" si="287">((AL262+AM262)/(W262+X262))*100</f>
        <v>53.333333333333336</v>
      </c>
      <c r="AO262" s="93">
        <v>11</v>
      </c>
      <c r="AP262" s="99">
        <f t="shared" si="280"/>
        <v>22</v>
      </c>
      <c r="AQ262" s="45">
        <v>8</v>
      </c>
      <c r="AR262" s="170">
        <v>0</v>
      </c>
      <c r="AS262" s="99">
        <f t="shared" ref="AS262:AS325" si="288">((AQ262+AR262)/AA262)*100</f>
        <v>16</v>
      </c>
      <c r="AT262" s="93">
        <v>16</v>
      </c>
      <c r="AU262" s="162">
        <f t="shared" ref="AU262:AU325" si="289">(AT262/D262)*100</f>
        <v>0.35603026257231862</v>
      </c>
      <c r="AV262" s="96" t="s">
        <v>456</v>
      </c>
      <c r="AW262" s="97">
        <f t="shared" ref="AW262:AW325" si="290">AZ262+BA262+BB262</f>
        <v>212</v>
      </c>
      <c r="AX262" s="97">
        <f t="shared" ref="AX262:AX325" si="291">BC262+BD262+BE262</f>
        <v>1</v>
      </c>
      <c r="AY262" s="96">
        <f t="shared" si="281"/>
        <v>4.739652870493992</v>
      </c>
      <c r="AZ262" s="97">
        <v>32</v>
      </c>
      <c r="BA262" s="97">
        <v>180</v>
      </c>
      <c r="BB262" s="97">
        <v>0</v>
      </c>
      <c r="BC262" s="97">
        <v>0</v>
      </c>
      <c r="BD262" s="97">
        <v>1</v>
      </c>
      <c r="BE262" s="93">
        <v>0</v>
      </c>
      <c r="BF262" s="93">
        <f t="shared" si="282"/>
        <v>183</v>
      </c>
      <c r="BG262" s="93">
        <f t="shared" si="283"/>
        <v>1</v>
      </c>
      <c r="BH262" s="93">
        <v>0</v>
      </c>
      <c r="BI262" s="93">
        <v>183</v>
      </c>
      <c r="BJ262" s="93">
        <v>0</v>
      </c>
      <c r="BK262" s="93">
        <v>0</v>
      </c>
      <c r="BL262" s="103">
        <v>1</v>
      </c>
      <c r="BM262" s="103">
        <v>0</v>
      </c>
      <c r="BN262" s="103">
        <v>145</v>
      </c>
      <c r="BO262" s="103">
        <v>1</v>
      </c>
      <c r="BP262" s="94">
        <f t="shared" si="284"/>
        <v>3.2487761459724074</v>
      </c>
      <c r="BQ262" s="140">
        <v>2</v>
      </c>
      <c r="BR262" s="94">
        <f t="shared" si="285"/>
        <v>1.3698630136986301</v>
      </c>
      <c r="BS262" s="103">
        <f t="shared" si="245"/>
        <v>0</v>
      </c>
      <c r="BT262" s="103">
        <f t="shared" si="246"/>
        <v>132</v>
      </c>
      <c r="BU262" s="103">
        <f t="shared" si="247"/>
        <v>51</v>
      </c>
      <c r="BV262" s="103">
        <v>0</v>
      </c>
      <c r="BW262" s="103">
        <v>0</v>
      </c>
      <c r="BX262" s="103">
        <v>0</v>
      </c>
      <c r="BY262" s="103">
        <v>0</v>
      </c>
      <c r="BZ262" s="103">
        <v>132</v>
      </c>
      <c r="CA262" s="103">
        <v>51</v>
      </c>
      <c r="CB262" s="103">
        <v>0</v>
      </c>
      <c r="CC262" s="103">
        <v>0</v>
      </c>
      <c r="CD262" s="103">
        <v>0</v>
      </c>
      <c r="CE262" s="103">
        <f t="shared" si="248"/>
        <v>0</v>
      </c>
      <c r="CF262" s="103">
        <f t="shared" si="249"/>
        <v>1</v>
      </c>
      <c r="CG262" s="103">
        <f t="shared" si="250"/>
        <v>0</v>
      </c>
      <c r="CH262" s="91">
        <v>0</v>
      </c>
      <c r="CI262" s="91">
        <v>0</v>
      </c>
      <c r="CJ262" s="91">
        <v>0</v>
      </c>
      <c r="CK262" s="91">
        <v>0</v>
      </c>
      <c r="CL262" s="91">
        <v>1</v>
      </c>
      <c r="CM262" s="91">
        <v>0</v>
      </c>
      <c r="CN262" s="91">
        <v>0</v>
      </c>
      <c r="CO262" s="91">
        <v>0</v>
      </c>
      <c r="CP262" s="91">
        <v>0</v>
      </c>
      <c r="CQ262" s="103">
        <f t="shared" si="251"/>
        <v>0</v>
      </c>
      <c r="CR262" s="104">
        <f t="shared" si="252"/>
        <v>0</v>
      </c>
      <c r="CS262" s="103">
        <f t="shared" si="253"/>
        <v>0</v>
      </c>
      <c r="CT262" s="103">
        <f t="shared" si="254"/>
        <v>0</v>
      </c>
      <c r="CU262" s="103">
        <f t="shared" si="255"/>
        <v>0</v>
      </c>
      <c r="CV262" s="103">
        <f t="shared" si="256"/>
        <v>0</v>
      </c>
      <c r="CW262" s="103">
        <v>0</v>
      </c>
      <c r="CX262" s="103">
        <v>0</v>
      </c>
      <c r="CY262" s="103">
        <f t="shared" si="257"/>
        <v>0</v>
      </c>
      <c r="CZ262" s="103">
        <v>0</v>
      </c>
      <c r="DA262" s="103">
        <v>0</v>
      </c>
      <c r="DB262" s="103">
        <f t="shared" si="258"/>
        <v>0</v>
      </c>
      <c r="DC262" s="103">
        <v>0</v>
      </c>
      <c r="DD262" s="103">
        <v>0</v>
      </c>
      <c r="DE262" s="103">
        <f t="shared" si="259"/>
        <v>0</v>
      </c>
      <c r="DF262" s="103">
        <f t="shared" si="260"/>
        <v>0</v>
      </c>
      <c r="DG262" s="103">
        <f t="shared" si="261"/>
        <v>0</v>
      </c>
      <c r="DH262" s="103">
        <f t="shared" si="262"/>
        <v>0</v>
      </c>
      <c r="DI262" s="103">
        <v>0</v>
      </c>
      <c r="DJ262" s="103">
        <v>0</v>
      </c>
      <c r="DK262" s="103">
        <f t="shared" si="263"/>
        <v>0</v>
      </c>
      <c r="DL262" s="103">
        <v>0</v>
      </c>
      <c r="DM262" s="103">
        <v>0</v>
      </c>
      <c r="DN262" s="103">
        <f t="shared" si="264"/>
        <v>0</v>
      </c>
      <c r="DO262" s="103">
        <v>0</v>
      </c>
      <c r="DP262" s="103">
        <v>0</v>
      </c>
      <c r="DQ262" s="103">
        <f t="shared" si="265"/>
        <v>0</v>
      </c>
      <c r="DR262" s="103">
        <v>0</v>
      </c>
      <c r="DS262" s="103">
        <v>0</v>
      </c>
      <c r="DT262" s="103">
        <v>0</v>
      </c>
      <c r="DU262" s="103">
        <v>0</v>
      </c>
      <c r="DV262" s="105"/>
      <c r="DW262" s="105"/>
      <c r="DX262" s="103">
        <v>0</v>
      </c>
      <c r="DY262" s="103">
        <v>0</v>
      </c>
      <c r="DZ262" s="103">
        <v>0</v>
      </c>
      <c r="EA262" s="103">
        <f t="shared" si="266"/>
        <v>0</v>
      </c>
      <c r="EB262" s="104" t="s">
        <v>453</v>
      </c>
      <c r="EC262" s="103">
        <f t="shared" si="267"/>
        <v>0</v>
      </c>
      <c r="ED262" s="103">
        <f t="shared" si="268"/>
        <v>0</v>
      </c>
      <c r="EE262" s="103">
        <f t="shared" si="269"/>
        <v>0</v>
      </c>
      <c r="EF262" s="103">
        <v>0</v>
      </c>
      <c r="EG262" s="103">
        <v>0</v>
      </c>
      <c r="EH262" s="103">
        <v>0</v>
      </c>
      <c r="EI262" s="103">
        <v>0</v>
      </c>
      <c r="EJ262" s="103">
        <v>0</v>
      </c>
      <c r="EK262" s="103">
        <v>0</v>
      </c>
      <c r="EL262" s="103">
        <v>0</v>
      </c>
      <c r="EM262" s="103">
        <v>0</v>
      </c>
      <c r="EN262" s="103">
        <v>0</v>
      </c>
      <c r="EO262" s="103">
        <f t="shared" ref="EO262:EO325" si="292">CQ262-EA262</f>
        <v>0</v>
      </c>
      <c r="EP262" s="104" t="s">
        <v>453</v>
      </c>
      <c r="EQ262" s="103">
        <v>2</v>
      </c>
      <c r="ER262" s="103">
        <f t="shared" si="270"/>
        <v>3</v>
      </c>
      <c r="ES262" s="94">
        <f t="shared" si="286"/>
        <v>150</v>
      </c>
      <c r="ET262" s="103">
        <v>0</v>
      </c>
      <c r="EU262" s="103">
        <v>0</v>
      </c>
      <c r="EV262" s="103">
        <v>3</v>
      </c>
      <c r="EW262" s="103">
        <v>0</v>
      </c>
      <c r="EX262" s="105">
        <v>1542.2266666666665</v>
      </c>
      <c r="EY262" s="105">
        <v>489.07</v>
      </c>
      <c r="EZ262" s="105">
        <v>3224.62</v>
      </c>
      <c r="FA262" s="91">
        <v>0</v>
      </c>
    </row>
    <row r="263" spans="1:157" s="27" customFormat="1">
      <c r="A263" s="91" t="s">
        <v>348</v>
      </c>
      <c r="B263" s="91" t="s">
        <v>390</v>
      </c>
      <c r="C263" s="92" t="s">
        <v>33</v>
      </c>
      <c r="D263" s="93">
        <v>6442</v>
      </c>
      <c r="E263" s="93">
        <f t="shared" si="271"/>
        <v>235</v>
      </c>
      <c r="F263" s="93">
        <v>228</v>
      </c>
      <c r="G263" s="94">
        <f t="shared" si="272"/>
        <v>97.021276595744681</v>
      </c>
      <c r="H263" s="95">
        <v>7</v>
      </c>
      <c r="I263" s="96">
        <f t="shared" si="273"/>
        <v>2.9787234042553195</v>
      </c>
      <c r="J263" s="97">
        <v>219</v>
      </c>
      <c r="K263" s="96">
        <f t="shared" si="242"/>
        <v>3.3995653523750393</v>
      </c>
      <c r="L263" s="93">
        <v>2458</v>
      </c>
      <c r="M263" s="93">
        <v>1440</v>
      </c>
      <c r="N263" s="98">
        <f t="shared" si="243"/>
        <v>22.353306426575596</v>
      </c>
      <c r="O263" s="93">
        <v>690</v>
      </c>
      <c r="P263" s="93">
        <v>418</v>
      </c>
      <c r="Q263" s="94">
        <f t="shared" si="244"/>
        <v>6.4886681154920831</v>
      </c>
      <c r="R263" s="97">
        <f t="shared" si="274"/>
        <v>38</v>
      </c>
      <c r="S263" s="97">
        <v>37</v>
      </c>
      <c r="T263" s="96">
        <f t="shared" si="275"/>
        <v>97.368421052631575</v>
      </c>
      <c r="U263" s="95">
        <v>1</v>
      </c>
      <c r="V263" s="96">
        <f t="shared" si="276"/>
        <v>2.6315789473684208</v>
      </c>
      <c r="W263" s="93">
        <v>6</v>
      </c>
      <c r="X263" s="93">
        <v>0</v>
      </c>
      <c r="Y263" s="93">
        <v>35</v>
      </c>
      <c r="Z263" s="99">
        <f t="shared" si="277"/>
        <v>0.54330953120149028</v>
      </c>
      <c r="AA263" s="93">
        <v>35</v>
      </c>
      <c r="AB263" s="31">
        <v>0</v>
      </c>
      <c r="AC263" s="99">
        <f t="shared" si="278"/>
        <v>0.54330953120149028</v>
      </c>
      <c r="AD263" s="100">
        <v>108.25402530538101</v>
      </c>
      <c r="AE263" s="101">
        <v>94.397409356725205</v>
      </c>
      <c r="AF263" s="101">
        <v>562.86</v>
      </c>
      <c r="AG263" s="101">
        <v>764.375</v>
      </c>
      <c r="AH263" s="96">
        <v>6</v>
      </c>
      <c r="AI263" s="102">
        <v>9</v>
      </c>
      <c r="AJ263" s="97">
        <v>5</v>
      </c>
      <c r="AK263" s="96">
        <f t="shared" si="279"/>
        <v>13.513513513513514</v>
      </c>
      <c r="AL263" s="93">
        <v>1</v>
      </c>
      <c r="AM263" s="93">
        <v>0</v>
      </c>
      <c r="AN263" s="39">
        <f t="shared" si="287"/>
        <v>16.666666666666664</v>
      </c>
      <c r="AO263" s="93">
        <v>5</v>
      </c>
      <c r="AP263" s="99">
        <f t="shared" si="280"/>
        <v>14.285714285714285</v>
      </c>
      <c r="AQ263" s="45">
        <v>1</v>
      </c>
      <c r="AR263" s="170">
        <v>0</v>
      </c>
      <c r="AS263" s="99">
        <f t="shared" si="288"/>
        <v>2.8571428571428572</v>
      </c>
      <c r="AT263" s="93">
        <v>5</v>
      </c>
      <c r="AU263" s="162">
        <f t="shared" si="289"/>
        <v>7.7615647314498604E-2</v>
      </c>
      <c r="AV263" s="96" t="s">
        <v>456</v>
      </c>
      <c r="AW263" s="97">
        <f t="shared" si="290"/>
        <v>60</v>
      </c>
      <c r="AX263" s="97">
        <f t="shared" si="291"/>
        <v>0</v>
      </c>
      <c r="AY263" s="96">
        <f t="shared" si="281"/>
        <v>0.93138776777398324</v>
      </c>
      <c r="AZ263" s="97">
        <v>8</v>
      </c>
      <c r="BA263" s="97">
        <v>52</v>
      </c>
      <c r="BB263" s="97">
        <v>0</v>
      </c>
      <c r="BC263" s="97">
        <v>0</v>
      </c>
      <c r="BD263" s="97">
        <v>0</v>
      </c>
      <c r="BE263" s="93">
        <v>0</v>
      </c>
      <c r="BF263" s="93">
        <f t="shared" si="282"/>
        <v>51</v>
      </c>
      <c r="BG263" s="93">
        <f t="shared" si="283"/>
        <v>0</v>
      </c>
      <c r="BH263" s="93">
        <v>0</v>
      </c>
      <c r="BI263" s="93">
        <v>51</v>
      </c>
      <c r="BJ263" s="93">
        <v>0</v>
      </c>
      <c r="BK263" s="93">
        <v>0</v>
      </c>
      <c r="BL263" s="103">
        <v>0</v>
      </c>
      <c r="BM263" s="103">
        <v>0</v>
      </c>
      <c r="BN263" s="103">
        <v>45</v>
      </c>
      <c r="BO263" s="103">
        <v>0</v>
      </c>
      <c r="BP263" s="94">
        <f t="shared" si="284"/>
        <v>0.69854082583048738</v>
      </c>
      <c r="BQ263" s="140">
        <v>0</v>
      </c>
      <c r="BR263" s="94">
        <f t="shared" si="285"/>
        <v>0</v>
      </c>
      <c r="BS263" s="103">
        <f t="shared" si="245"/>
        <v>1</v>
      </c>
      <c r="BT263" s="103">
        <f t="shared" si="246"/>
        <v>25</v>
      </c>
      <c r="BU263" s="103">
        <f t="shared" si="247"/>
        <v>25</v>
      </c>
      <c r="BV263" s="103">
        <v>0</v>
      </c>
      <c r="BW263" s="103">
        <v>0</v>
      </c>
      <c r="BX263" s="103">
        <v>0</v>
      </c>
      <c r="BY263" s="103">
        <v>1</v>
      </c>
      <c r="BZ263" s="103">
        <v>25</v>
      </c>
      <c r="CA263" s="103">
        <v>25</v>
      </c>
      <c r="CB263" s="103">
        <v>0</v>
      </c>
      <c r="CC263" s="103">
        <v>0</v>
      </c>
      <c r="CD263" s="103">
        <v>0</v>
      </c>
      <c r="CE263" s="103">
        <f t="shared" si="248"/>
        <v>0</v>
      </c>
      <c r="CF263" s="103">
        <f t="shared" si="249"/>
        <v>0</v>
      </c>
      <c r="CG263" s="103">
        <f t="shared" si="250"/>
        <v>0</v>
      </c>
      <c r="CH263" s="91">
        <v>0</v>
      </c>
      <c r="CI263" s="91">
        <v>0</v>
      </c>
      <c r="CJ263" s="91">
        <v>0</v>
      </c>
      <c r="CK263" s="91">
        <v>0</v>
      </c>
      <c r="CL263" s="91">
        <v>0</v>
      </c>
      <c r="CM263" s="91">
        <v>0</v>
      </c>
      <c r="CN263" s="91">
        <v>0</v>
      </c>
      <c r="CO263" s="91">
        <v>0</v>
      </c>
      <c r="CP263" s="91">
        <v>0</v>
      </c>
      <c r="CQ263" s="103">
        <f t="shared" si="251"/>
        <v>0</v>
      </c>
      <c r="CR263" s="104">
        <f t="shared" si="252"/>
        <v>0</v>
      </c>
      <c r="CS263" s="103">
        <f t="shared" si="253"/>
        <v>0</v>
      </c>
      <c r="CT263" s="103">
        <f t="shared" si="254"/>
        <v>0</v>
      </c>
      <c r="CU263" s="103">
        <f t="shared" si="255"/>
        <v>0</v>
      </c>
      <c r="CV263" s="103">
        <f t="shared" si="256"/>
        <v>0</v>
      </c>
      <c r="CW263" s="103">
        <v>0</v>
      </c>
      <c r="CX263" s="103">
        <v>0</v>
      </c>
      <c r="CY263" s="103">
        <f t="shared" si="257"/>
        <v>0</v>
      </c>
      <c r="CZ263" s="103">
        <v>0</v>
      </c>
      <c r="DA263" s="103">
        <v>0</v>
      </c>
      <c r="DB263" s="103">
        <f t="shared" si="258"/>
        <v>0</v>
      </c>
      <c r="DC263" s="103">
        <v>0</v>
      </c>
      <c r="DD263" s="103">
        <v>0</v>
      </c>
      <c r="DE263" s="103">
        <f t="shared" si="259"/>
        <v>0</v>
      </c>
      <c r="DF263" s="103">
        <f t="shared" si="260"/>
        <v>0</v>
      </c>
      <c r="DG263" s="103">
        <f t="shared" si="261"/>
        <v>0</v>
      </c>
      <c r="DH263" s="103">
        <f t="shared" si="262"/>
        <v>0</v>
      </c>
      <c r="DI263" s="103">
        <v>0</v>
      </c>
      <c r="DJ263" s="103">
        <v>0</v>
      </c>
      <c r="DK263" s="103">
        <f t="shared" si="263"/>
        <v>0</v>
      </c>
      <c r="DL263" s="103">
        <v>0</v>
      </c>
      <c r="DM263" s="103">
        <v>0</v>
      </c>
      <c r="DN263" s="103">
        <f t="shared" si="264"/>
        <v>0</v>
      </c>
      <c r="DO263" s="103">
        <v>0</v>
      </c>
      <c r="DP263" s="103">
        <v>0</v>
      </c>
      <c r="DQ263" s="103">
        <f t="shared" si="265"/>
        <v>0</v>
      </c>
      <c r="DR263" s="103">
        <v>0</v>
      </c>
      <c r="DS263" s="103">
        <v>0</v>
      </c>
      <c r="DT263" s="103">
        <v>0</v>
      </c>
      <c r="DU263" s="103">
        <v>0</v>
      </c>
      <c r="DV263" s="105"/>
      <c r="DW263" s="105"/>
      <c r="DX263" s="103">
        <v>0</v>
      </c>
      <c r="DY263" s="103">
        <v>0</v>
      </c>
      <c r="DZ263" s="103">
        <v>0</v>
      </c>
      <c r="EA263" s="103">
        <f t="shared" si="266"/>
        <v>0</v>
      </c>
      <c r="EB263" s="104" t="s">
        <v>453</v>
      </c>
      <c r="EC263" s="103">
        <f t="shared" si="267"/>
        <v>0</v>
      </c>
      <c r="ED263" s="103">
        <f t="shared" si="268"/>
        <v>0</v>
      </c>
      <c r="EE263" s="103">
        <f t="shared" si="269"/>
        <v>0</v>
      </c>
      <c r="EF263" s="103">
        <v>0</v>
      </c>
      <c r="EG263" s="103">
        <v>0</v>
      </c>
      <c r="EH263" s="103">
        <v>0</v>
      </c>
      <c r="EI263" s="103">
        <v>0</v>
      </c>
      <c r="EJ263" s="103">
        <v>0</v>
      </c>
      <c r="EK263" s="103">
        <v>0</v>
      </c>
      <c r="EL263" s="103">
        <v>0</v>
      </c>
      <c r="EM263" s="103">
        <v>0</v>
      </c>
      <c r="EN263" s="103">
        <v>0</v>
      </c>
      <c r="EO263" s="103">
        <f t="shared" si="292"/>
        <v>0</v>
      </c>
      <c r="EP263" s="104" t="s">
        <v>453</v>
      </c>
      <c r="EQ263" s="103">
        <v>3</v>
      </c>
      <c r="ER263" s="103">
        <f t="shared" si="270"/>
        <v>5</v>
      </c>
      <c r="ES263" s="94">
        <f t="shared" si="286"/>
        <v>166.66666666666669</v>
      </c>
      <c r="ET263" s="103">
        <v>2</v>
      </c>
      <c r="EU263" s="103">
        <v>0</v>
      </c>
      <c r="EV263" s="103">
        <v>3</v>
      </c>
      <c r="EW263" s="103">
        <v>0</v>
      </c>
      <c r="EX263" s="105">
        <v>677.24400000000003</v>
      </c>
      <c r="EY263" s="105">
        <v>318.2</v>
      </c>
      <c r="EZ263" s="105">
        <v>1731.04</v>
      </c>
      <c r="FA263" s="91">
        <v>0</v>
      </c>
    </row>
    <row r="264" spans="1:157" s="27" customFormat="1">
      <c r="A264" s="26" t="s">
        <v>425</v>
      </c>
      <c r="B264" s="26" t="s">
        <v>438</v>
      </c>
      <c r="C264" s="29" t="s">
        <v>19</v>
      </c>
      <c r="D264" s="31">
        <v>2058</v>
      </c>
      <c r="E264" s="31">
        <f t="shared" si="271"/>
        <v>4</v>
      </c>
      <c r="F264" s="31">
        <v>4</v>
      </c>
      <c r="G264" s="34">
        <f t="shared" si="272"/>
        <v>100</v>
      </c>
      <c r="H264" s="32">
        <v>0</v>
      </c>
      <c r="I264" s="30">
        <f t="shared" si="273"/>
        <v>0</v>
      </c>
      <c r="J264" s="41">
        <v>4</v>
      </c>
      <c r="K264" s="30">
        <f t="shared" si="242"/>
        <v>0.1943634596695821</v>
      </c>
      <c r="L264" s="31">
        <v>414</v>
      </c>
      <c r="M264" s="31">
        <v>258</v>
      </c>
      <c r="N264" s="90">
        <f t="shared" si="243"/>
        <v>12.536443148688047</v>
      </c>
      <c r="O264" s="31">
        <v>174</v>
      </c>
      <c r="P264" s="31">
        <v>122</v>
      </c>
      <c r="Q264" s="34">
        <f t="shared" si="244"/>
        <v>5.9280855199222549</v>
      </c>
      <c r="R264" s="41">
        <f t="shared" si="274"/>
        <v>14</v>
      </c>
      <c r="S264" s="41">
        <v>13</v>
      </c>
      <c r="T264" s="30">
        <f t="shared" si="275"/>
        <v>92.857142857142861</v>
      </c>
      <c r="U264" s="32">
        <v>1</v>
      </c>
      <c r="V264" s="30">
        <f t="shared" si="276"/>
        <v>7.1428571428571423</v>
      </c>
      <c r="W264" s="31">
        <v>0</v>
      </c>
      <c r="X264" s="31">
        <v>0</v>
      </c>
      <c r="Y264" s="31">
        <v>11</v>
      </c>
      <c r="Z264" s="39">
        <f t="shared" si="277"/>
        <v>0.53449951409135088</v>
      </c>
      <c r="AA264" s="31">
        <v>11</v>
      </c>
      <c r="AB264" s="31">
        <v>0</v>
      </c>
      <c r="AC264" s="39">
        <f t="shared" si="278"/>
        <v>0.53449951409135088</v>
      </c>
      <c r="AD264" s="42">
        <v>61.550504201680702</v>
      </c>
      <c r="AE264" s="38"/>
      <c r="AF264" s="38">
        <v>563.42384615384594</v>
      </c>
      <c r="AG264" s="38"/>
      <c r="AH264" s="30">
        <v>9.1538461538461497</v>
      </c>
      <c r="AI264" s="40"/>
      <c r="AJ264" s="41">
        <v>9</v>
      </c>
      <c r="AK264" s="30">
        <f t="shared" si="279"/>
        <v>69.230769230769226</v>
      </c>
      <c r="AL264" s="31">
        <v>0</v>
      </c>
      <c r="AM264" s="31">
        <v>0</v>
      </c>
      <c r="AN264" s="44" t="s">
        <v>453</v>
      </c>
      <c r="AO264" s="31">
        <v>8</v>
      </c>
      <c r="AP264" s="39">
        <f t="shared" si="280"/>
        <v>72.727272727272734</v>
      </c>
      <c r="AQ264" s="45">
        <v>0</v>
      </c>
      <c r="AR264" s="169">
        <v>0</v>
      </c>
      <c r="AS264" s="44">
        <f t="shared" si="288"/>
        <v>0</v>
      </c>
      <c r="AT264" s="31">
        <v>5</v>
      </c>
      <c r="AU264" s="156">
        <f t="shared" si="289"/>
        <v>0.24295432458697766</v>
      </c>
      <c r="AV264" s="96" t="s">
        <v>472</v>
      </c>
      <c r="AW264" s="41">
        <f t="shared" si="290"/>
        <v>0</v>
      </c>
      <c r="AX264" s="41">
        <f t="shared" si="291"/>
        <v>0</v>
      </c>
      <c r="AY264" s="30">
        <f t="shared" si="281"/>
        <v>0</v>
      </c>
      <c r="AZ264" s="41">
        <v>0</v>
      </c>
      <c r="BA264" s="41">
        <v>0</v>
      </c>
      <c r="BB264" s="41">
        <v>0</v>
      </c>
      <c r="BC264" s="41">
        <v>0</v>
      </c>
      <c r="BD264" s="41">
        <v>0</v>
      </c>
      <c r="BE264" s="31">
        <v>0</v>
      </c>
      <c r="BF264" s="31">
        <f t="shared" si="282"/>
        <v>0</v>
      </c>
      <c r="BG264" s="31">
        <f t="shared" si="283"/>
        <v>0</v>
      </c>
      <c r="BH264" s="31">
        <v>0</v>
      </c>
      <c r="BI264" s="31">
        <v>0</v>
      </c>
      <c r="BJ264" s="31">
        <v>0</v>
      </c>
      <c r="BK264" s="31">
        <v>0</v>
      </c>
      <c r="BL264" s="45">
        <v>0</v>
      </c>
      <c r="BM264" s="45">
        <v>0</v>
      </c>
      <c r="BN264" s="45">
        <v>0</v>
      </c>
      <c r="BO264" s="45">
        <v>0</v>
      </c>
      <c r="BP264" s="34">
        <f t="shared" si="284"/>
        <v>0</v>
      </c>
      <c r="BQ264" s="134">
        <v>0</v>
      </c>
      <c r="BR264" s="94" t="s">
        <v>453</v>
      </c>
      <c r="BS264" s="45">
        <f t="shared" si="245"/>
        <v>0</v>
      </c>
      <c r="BT264" s="45">
        <f t="shared" si="246"/>
        <v>0</v>
      </c>
      <c r="BU264" s="45">
        <f t="shared" si="247"/>
        <v>0</v>
      </c>
      <c r="BV264" s="45">
        <v>0</v>
      </c>
      <c r="BW264" s="45">
        <v>0</v>
      </c>
      <c r="BX264" s="45">
        <v>0</v>
      </c>
      <c r="BY264" s="45">
        <v>0</v>
      </c>
      <c r="BZ264" s="45">
        <v>0</v>
      </c>
      <c r="CA264" s="45">
        <v>0</v>
      </c>
      <c r="CB264" s="45">
        <v>0</v>
      </c>
      <c r="CC264" s="45">
        <v>0</v>
      </c>
      <c r="CD264" s="45">
        <v>0</v>
      </c>
      <c r="CE264" s="45">
        <f t="shared" si="248"/>
        <v>0</v>
      </c>
      <c r="CF264" s="45">
        <f t="shared" si="249"/>
        <v>0</v>
      </c>
      <c r="CG264" s="45">
        <f t="shared" si="250"/>
        <v>0</v>
      </c>
      <c r="CH264" s="46">
        <v>0</v>
      </c>
      <c r="CI264" s="46">
        <v>0</v>
      </c>
      <c r="CJ264" s="46">
        <v>0</v>
      </c>
      <c r="CK264" s="46">
        <v>0</v>
      </c>
      <c r="CL264" s="46">
        <v>0</v>
      </c>
      <c r="CM264" s="46">
        <v>0</v>
      </c>
      <c r="CN264" s="46">
        <v>0</v>
      </c>
      <c r="CO264" s="46">
        <v>0</v>
      </c>
      <c r="CP264" s="46">
        <v>0</v>
      </c>
      <c r="CQ264" s="45">
        <f t="shared" si="251"/>
        <v>0</v>
      </c>
      <c r="CR264" s="47">
        <f t="shared" si="252"/>
        <v>0</v>
      </c>
      <c r="CS264" s="45">
        <f t="shared" si="253"/>
        <v>0</v>
      </c>
      <c r="CT264" s="45">
        <f t="shared" si="254"/>
        <v>0</v>
      </c>
      <c r="CU264" s="45">
        <f t="shared" si="255"/>
        <v>0</v>
      </c>
      <c r="CV264" s="45">
        <f t="shared" si="256"/>
        <v>0</v>
      </c>
      <c r="CW264" s="45">
        <v>0</v>
      </c>
      <c r="CX264" s="45">
        <v>0</v>
      </c>
      <c r="CY264" s="45">
        <f t="shared" si="257"/>
        <v>0</v>
      </c>
      <c r="CZ264" s="45">
        <v>0</v>
      </c>
      <c r="DA264" s="45">
        <v>0</v>
      </c>
      <c r="DB264" s="45">
        <f t="shared" si="258"/>
        <v>0</v>
      </c>
      <c r="DC264" s="45">
        <v>0</v>
      </c>
      <c r="DD264" s="45">
        <v>0</v>
      </c>
      <c r="DE264" s="45">
        <f t="shared" si="259"/>
        <v>0</v>
      </c>
      <c r="DF264" s="45">
        <f t="shared" si="260"/>
        <v>0</v>
      </c>
      <c r="DG264" s="45">
        <f t="shared" si="261"/>
        <v>0</v>
      </c>
      <c r="DH264" s="45">
        <f t="shared" si="262"/>
        <v>0</v>
      </c>
      <c r="DI264" s="45">
        <v>0</v>
      </c>
      <c r="DJ264" s="45">
        <v>0</v>
      </c>
      <c r="DK264" s="45">
        <f t="shared" si="263"/>
        <v>0</v>
      </c>
      <c r="DL264" s="45">
        <v>0</v>
      </c>
      <c r="DM264" s="45">
        <v>0</v>
      </c>
      <c r="DN264" s="45">
        <f t="shared" si="264"/>
        <v>0</v>
      </c>
      <c r="DO264" s="45">
        <v>0</v>
      </c>
      <c r="DP264" s="45">
        <v>0</v>
      </c>
      <c r="DQ264" s="45">
        <f t="shared" si="265"/>
        <v>0</v>
      </c>
      <c r="DR264" s="45">
        <v>0</v>
      </c>
      <c r="DS264" s="45">
        <v>0</v>
      </c>
      <c r="DT264" s="45">
        <v>0</v>
      </c>
      <c r="DU264" s="45">
        <v>0</v>
      </c>
      <c r="DV264" s="48"/>
      <c r="DW264" s="48"/>
      <c r="DX264" s="45">
        <v>0</v>
      </c>
      <c r="DY264" s="45">
        <v>0</v>
      </c>
      <c r="DZ264" s="45">
        <v>0</v>
      </c>
      <c r="EA264" s="45">
        <f t="shared" si="266"/>
        <v>0</v>
      </c>
      <c r="EB264" s="106" t="s">
        <v>453</v>
      </c>
      <c r="EC264" s="45">
        <f t="shared" si="267"/>
        <v>0</v>
      </c>
      <c r="ED264" s="45">
        <f t="shared" si="268"/>
        <v>0</v>
      </c>
      <c r="EE264" s="45">
        <f t="shared" si="269"/>
        <v>0</v>
      </c>
      <c r="EF264" s="45">
        <v>0</v>
      </c>
      <c r="EG264" s="45">
        <v>0</v>
      </c>
      <c r="EH264" s="45">
        <v>0</v>
      </c>
      <c r="EI264" s="45">
        <v>0</v>
      </c>
      <c r="EJ264" s="45">
        <v>0</v>
      </c>
      <c r="EK264" s="45">
        <v>0</v>
      </c>
      <c r="EL264" s="45">
        <v>0</v>
      </c>
      <c r="EM264" s="45">
        <v>0</v>
      </c>
      <c r="EN264" s="45">
        <v>0</v>
      </c>
      <c r="EO264" s="45">
        <f t="shared" si="292"/>
        <v>0</v>
      </c>
      <c r="EP264" s="106" t="s">
        <v>453</v>
      </c>
      <c r="EQ264" s="45">
        <v>6</v>
      </c>
      <c r="ER264" s="45">
        <f t="shared" si="270"/>
        <v>3</v>
      </c>
      <c r="ES264" s="34">
        <f t="shared" si="286"/>
        <v>50</v>
      </c>
      <c r="ET264" s="45">
        <v>1</v>
      </c>
      <c r="EU264" s="45">
        <v>0</v>
      </c>
      <c r="EV264" s="45">
        <v>2</v>
      </c>
      <c r="EW264" s="45">
        <v>0</v>
      </c>
      <c r="EX264" s="48">
        <v>322.76745120391274</v>
      </c>
      <c r="EY264" s="48">
        <v>144.9221698975677</v>
      </c>
      <c r="EZ264" s="48">
        <v>520.04980225624502</v>
      </c>
      <c r="FA264" s="46">
        <v>0</v>
      </c>
    </row>
    <row r="265" spans="1:157" s="27" customFormat="1">
      <c r="A265" s="26" t="s">
        <v>192</v>
      </c>
      <c r="B265" s="26" t="s">
        <v>209</v>
      </c>
      <c r="C265" s="29" t="s">
        <v>30</v>
      </c>
      <c r="D265" s="31">
        <v>6030</v>
      </c>
      <c r="E265" s="31">
        <f t="shared" si="271"/>
        <v>231</v>
      </c>
      <c r="F265" s="33">
        <v>230</v>
      </c>
      <c r="G265" s="34">
        <f t="shared" si="272"/>
        <v>99.567099567099575</v>
      </c>
      <c r="H265" s="32">
        <v>1</v>
      </c>
      <c r="I265" s="30">
        <f t="shared" si="273"/>
        <v>0.4329004329004329</v>
      </c>
      <c r="J265" s="32">
        <v>194</v>
      </c>
      <c r="K265" s="30">
        <f t="shared" si="242"/>
        <v>3.2172470978441128</v>
      </c>
      <c r="L265" s="31">
        <v>3707</v>
      </c>
      <c r="M265" s="31">
        <v>1485</v>
      </c>
      <c r="N265" s="90">
        <f t="shared" si="243"/>
        <v>24.626865671641792</v>
      </c>
      <c r="O265" s="31">
        <v>723</v>
      </c>
      <c r="P265" s="31">
        <v>401</v>
      </c>
      <c r="Q265" s="34">
        <f t="shared" si="244"/>
        <v>6.6500829187396349</v>
      </c>
      <c r="R265" s="32">
        <f t="shared" si="274"/>
        <v>122</v>
      </c>
      <c r="S265" s="32">
        <v>119</v>
      </c>
      <c r="T265" s="30">
        <f t="shared" si="275"/>
        <v>97.540983606557376</v>
      </c>
      <c r="U265" s="32">
        <v>3</v>
      </c>
      <c r="V265" s="30">
        <f t="shared" si="276"/>
        <v>2.459016393442623</v>
      </c>
      <c r="W265" s="33">
        <v>6</v>
      </c>
      <c r="X265" s="33">
        <v>0</v>
      </c>
      <c r="Y265" s="33">
        <v>89</v>
      </c>
      <c r="Z265" s="39">
        <f t="shared" si="277"/>
        <v>1.4759535655058043</v>
      </c>
      <c r="AA265" s="33">
        <v>89</v>
      </c>
      <c r="AB265" s="31">
        <v>0</v>
      </c>
      <c r="AC265" s="39">
        <f t="shared" si="278"/>
        <v>1.4759535655058043</v>
      </c>
      <c r="AD265" s="42">
        <v>89.583974013118294</v>
      </c>
      <c r="AE265" s="38">
        <v>48.715775279678503</v>
      </c>
      <c r="AF265" s="38">
        <v>399.64924369747894</v>
      </c>
      <c r="AG265" s="38">
        <v>408.64833333333331</v>
      </c>
      <c r="AH265" s="30">
        <v>5.117647058823529</v>
      </c>
      <c r="AI265" s="40">
        <v>11.5</v>
      </c>
      <c r="AJ265" s="41">
        <v>67</v>
      </c>
      <c r="AK265" s="30">
        <f t="shared" si="279"/>
        <v>56.30252100840336</v>
      </c>
      <c r="AL265" s="31">
        <v>11</v>
      </c>
      <c r="AM265" s="31">
        <v>0</v>
      </c>
      <c r="AN265" s="39">
        <f t="shared" si="287"/>
        <v>183.33333333333331</v>
      </c>
      <c r="AO265" s="31">
        <v>52</v>
      </c>
      <c r="AP265" s="39">
        <f t="shared" si="280"/>
        <v>58.426966292134829</v>
      </c>
      <c r="AQ265" s="45">
        <v>11</v>
      </c>
      <c r="AR265" s="169">
        <v>0</v>
      </c>
      <c r="AS265" s="39">
        <f t="shared" si="288"/>
        <v>12.359550561797752</v>
      </c>
      <c r="AT265" s="31">
        <v>0</v>
      </c>
      <c r="AU265" s="156">
        <f t="shared" si="289"/>
        <v>0</v>
      </c>
      <c r="AV265" s="35" t="s">
        <v>456</v>
      </c>
      <c r="AW265" s="41">
        <f t="shared" si="290"/>
        <v>23</v>
      </c>
      <c r="AX265" s="41">
        <f t="shared" si="291"/>
        <v>0</v>
      </c>
      <c r="AY265" s="30">
        <f t="shared" si="281"/>
        <v>0.38142620232172475</v>
      </c>
      <c r="AZ265" s="43">
        <v>0</v>
      </c>
      <c r="BA265" s="43">
        <v>23</v>
      </c>
      <c r="BB265" s="43">
        <v>0</v>
      </c>
      <c r="BC265" s="41">
        <v>0</v>
      </c>
      <c r="BD265" s="41">
        <v>0</v>
      </c>
      <c r="BE265" s="31">
        <v>0</v>
      </c>
      <c r="BF265" s="31">
        <f t="shared" si="282"/>
        <v>17</v>
      </c>
      <c r="BG265" s="31">
        <f t="shared" si="283"/>
        <v>0</v>
      </c>
      <c r="BH265" s="31">
        <v>0</v>
      </c>
      <c r="BI265" s="31">
        <v>17</v>
      </c>
      <c r="BJ265" s="31">
        <v>0</v>
      </c>
      <c r="BK265" s="31">
        <v>0</v>
      </c>
      <c r="BL265" s="45">
        <v>0</v>
      </c>
      <c r="BM265" s="45">
        <v>0</v>
      </c>
      <c r="BN265" s="45">
        <v>17</v>
      </c>
      <c r="BO265" s="45">
        <v>0</v>
      </c>
      <c r="BP265" s="34">
        <f t="shared" si="284"/>
        <v>0.28192371475953565</v>
      </c>
      <c r="BQ265" s="134">
        <v>0</v>
      </c>
      <c r="BR265" s="94">
        <f t="shared" si="285"/>
        <v>0</v>
      </c>
      <c r="BS265" s="45">
        <f t="shared" si="245"/>
        <v>1</v>
      </c>
      <c r="BT265" s="45">
        <f t="shared" si="246"/>
        <v>2</v>
      </c>
      <c r="BU265" s="45">
        <f t="shared" si="247"/>
        <v>14</v>
      </c>
      <c r="BV265" s="46">
        <v>0</v>
      </c>
      <c r="BW265" s="46">
        <v>0</v>
      </c>
      <c r="BX265" s="46">
        <v>0</v>
      </c>
      <c r="BY265" s="46">
        <v>1</v>
      </c>
      <c r="BZ265" s="46">
        <v>2</v>
      </c>
      <c r="CA265" s="46">
        <v>14</v>
      </c>
      <c r="CB265" s="46">
        <v>0</v>
      </c>
      <c r="CC265" s="46">
        <v>0</v>
      </c>
      <c r="CD265" s="46">
        <v>0</v>
      </c>
      <c r="CE265" s="45">
        <f t="shared" si="248"/>
        <v>0</v>
      </c>
      <c r="CF265" s="45">
        <f t="shared" si="249"/>
        <v>0</v>
      </c>
      <c r="CG265" s="45">
        <f t="shared" si="250"/>
        <v>0</v>
      </c>
      <c r="CH265" s="46">
        <v>0</v>
      </c>
      <c r="CI265" s="46">
        <v>0</v>
      </c>
      <c r="CJ265" s="46">
        <v>0</v>
      </c>
      <c r="CK265" s="46">
        <v>0</v>
      </c>
      <c r="CL265" s="46">
        <v>0</v>
      </c>
      <c r="CM265" s="46">
        <v>0</v>
      </c>
      <c r="CN265" s="46">
        <v>0</v>
      </c>
      <c r="CO265" s="46">
        <v>0</v>
      </c>
      <c r="CP265" s="46">
        <v>0</v>
      </c>
      <c r="CQ265" s="45">
        <f t="shared" si="251"/>
        <v>6</v>
      </c>
      <c r="CR265" s="47">
        <f t="shared" si="252"/>
        <v>9.9502487562189046E-2</v>
      </c>
      <c r="CS265" s="45">
        <f t="shared" si="253"/>
        <v>6</v>
      </c>
      <c r="CT265" s="45">
        <f t="shared" si="254"/>
        <v>0</v>
      </c>
      <c r="CU265" s="45">
        <f t="shared" si="255"/>
        <v>6</v>
      </c>
      <c r="CV265" s="45">
        <f t="shared" si="256"/>
        <v>0</v>
      </c>
      <c r="CW265" s="45">
        <v>0</v>
      </c>
      <c r="CX265" s="45">
        <v>0</v>
      </c>
      <c r="CY265" s="45">
        <f t="shared" si="257"/>
        <v>6</v>
      </c>
      <c r="CZ265" s="45">
        <v>0</v>
      </c>
      <c r="DA265" s="45">
        <v>6</v>
      </c>
      <c r="DB265" s="45">
        <f t="shared" si="258"/>
        <v>0</v>
      </c>
      <c r="DC265" s="45">
        <v>0</v>
      </c>
      <c r="DD265" s="45">
        <v>0</v>
      </c>
      <c r="DE265" s="45">
        <f t="shared" si="259"/>
        <v>0</v>
      </c>
      <c r="DF265" s="45">
        <f t="shared" si="260"/>
        <v>0</v>
      </c>
      <c r="DG265" s="45">
        <f t="shared" si="261"/>
        <v>0</v>
      </c>
      <c r="DH265" s="45">
        <f t="shared" si="262"/>
        <v>0</v>
      </c>
      <c r="DI265" s="45">
        <v>0</v>
      </c>
      <c r="DJ265" s="45">
        <v>0</v>
      </c>
      <c r="DK265" s="45">
        <f t="shared" si="263"/>
        <v>0</v>
      </c>
      <c r="DL265" s="45">
        <v>0</v>
      </c>
      <c r="DM265" s="45">
        <v>0</v>
      </c>
      <c r="DN265" s="45">
        <f t="shared" si="264"/>
        <v>0</v>
      </c>
      <c r="DO265" s="45">
        <v>0</v>
      </c>
      <c r="DP265" s="45">
        <v>0</v>
      </c>
      <c r="DQ265" s="45">
        <f t="shared" si="265"/>
        <v>0</v>
      </c>
      <c r="DR265" s="45">
        <v>0</v>
      </c>
      <c r="DS265" s="45">
        <v>0</v>
      </c>
      <c r="DT265" s="45">
        <v>0</v>
      </c>
      <c r="DU265" s="45">
        <v>0</v>
      </c>
      <c r="DV265" s="48">
        <v>1344.22</v>
      </c>
      <c r="DW265" s="48"/>
      <c r="DX265" s="45">
        <v>20</v>
      </c>
      <c r="DY265" s="45">
        <v>0</v>
      </c>
      <c r="DZ265" s="45">
        <v>0</v>
      </c>
      <c r="EA265" s="45">
        <f t="shared" si="266"/>
        <v>4</v>
      </c>
      <c r="EB265" s="47">
        <f t="shared" ref="EB265:EB325" si="293">(EA265/CQ265)*100</f>
        <v>66.666666666666657</v>
      </c>
      <c r="EC265" s="45">
        <f t="shared" si="267"/>
        <v>1</v>
      </c>
      <c r="ED265" s="45">
        <f t="shared" si="268"/>
        <v>2</v>
      </c>
      <c r="EE265" s="45">
        <f t="shared" si="269"/>
        <v>1</v>
      </c>
      <c r="EF265" s="45">
        <v>1</v>
      </c>
      <c r="EG265" s="45">
        <v>2</v>
      </c>
      <c r="EH265" s="45">
        <v>1</v>
      </c>
      <c r="EI265" s="45">
        <v>0</v>
      </c>
      <c r="EJ265" s="45">
        <v>0</v>
      </c>
      <c r="EK265" s="45">
        <v>0</v>
      </c>
      <c r="EL265" s="45">
        <v>0</v>
      </c>
      <c r="EM265" s="45">
        <v>0</v>
      </c>
      <c r="EN265" s="45">
        <v>0</v>
      </c>
      <c r="EO265" s="45">
        <f t="shared" si="292"/>
        <v>2</v>
      </c>
      <c r="EP265" s="47">
        <f t="shared" ref="EP265:EP325" si="294">(EO265/CQ265)*100</f>
        <v>33.333333333333329</v>
      </c>
      <c r="EQ265" s="45">
        <v>12</v>
      </c>
      <c r="ER265" s="45">
        <f t="shared" si="270"/>
        <v>10</v>
      </c>
      <c r="ES265" s="34">
        <f t="shared" si="286"/>
        <v>83.333333333333343</v>
      </c>
      <c r="ET265" s="45">
        <v>7</v>
      </c>
      <c r="EU265" s="45">
        <v>0</v>
      </c>
      <c r="EV265" s="45">
        <v>3</v>
      </c>
      <c r="EW265" s="45">
        <v>0</v>
      </c>
      <c r="EX265" s="48">
        <v>741</v>
      </c>
      <c r="EY265" s="48">
        <v>238</v>
      </c>
      <c r="EZ265" s="48">
        <v>2169</v>
      </c>
      <c r="FA265" s="46">
        <v>0</v>
      </c>
    </row>
    <row r="266" spans="1:157" s="27" customFormat="1">
      <c r="A266" s="26" t="s">
        <v>192</v>
      </c>
      <c r="B266" s="26" t="s">
        <v>215</v>
      </c>
      <c r="C266" s="29" t="s">
        <v>30</v>
      </c>
      <c r="D266" s="31">
        <v>3</v>
      </c>
      <c r="E266" s="31">
        <f t="shared" si="271"/>
        <v>0</v>
      </c>
      <c r="F266" s="31">
        <v>0</v>
      </c>
      <c r="G266" s="37" t="s">
        <v>453</v>
      </c>
      <c r="H266" s="32">
        <v>0</v>
      </c>
      <c r="I266" s="35" t="s">
        <v>453</v>
      </c>
      <c r="J266" s="41">
        <v>0</v>
      </c>
      <c r="K266" s="30">
        <f t="shared" si="242"/>
        <v>0</v>
      </c>
      <c r="L266" s="31">
        <v>2</v>
      </c>
      <c r="M266" s="31">
        <v>2</v>
      </c>
      <c r="N266" s="90">
        <f t="shared" si="243"/>
        <v>66.666666666666657</v>
      </c>
      <c r="O266" s="31" t="s">
        <v>471</v>
      </c>
      <c r="P266" s="31" t="s">
        <v>471</v>
      </c>
      <c r="Q266" s="34">
        <f t="shared" si="244"/>
        <v>0</v>
      </c>
      <c r="R266" s="41">
        <f t="shared" si="274"/>
        <v>0</v>
      </c>
      <c r="S266" s="41">
        <v>0</v>
      </c>
      <c r="T266" s="35" t="s">
        <v>453</v>
      </c>
      <c r="U266" s="32">
        <v>0</v>
      </c>
      <c r="V266" s="35" t="s">
        <v>453</v>
      </c>
      <c r="W266" s="31">
        <v>0</v>
      </c>
      <c r="X266" s="31">
        <v>0</v>
      </c>
      <c r="Y266" s="31">
        <v>0</v>
      </c>
      <c r="Z266" s="39">
        <f t="shared" si="277"/>
        <v>0</v>
      </c>
      <c r="AA266" s="31">
        <v>0</v>
      </c>
      <c r="AB266" s="31">
        <v>0</v>
      </c>
      <c r="AC266" s="39">
        <f t="shared" si="278"/>
        <v>0</v>
      </c>
      <c r="AD266" s="42"/>
      <c r="AE266" s="38"/>
      <c r="AF266" s="38"/>
      <c r="AG266" s="38"/>
      <c r="AH266" s="30"/>
      <c r="AI266" s="40"/>
      <c r="AJ266" s="41">
        <v>0</v>
      </c>
      <c r="AK266" s="35" t="s">
        <v>453</v>
      </c>
      <c r="AL266" s="31">
        <v>0</v>
      </c>
      <c r="AM266" s="31">
        <v>0</v>
      </c>
      <c r="AN266" s="44" t="s">
        <v>453</v>
      </c>
      <c r="AO266" s="31">
        <v>0</v>
      </c>
      <c r="AP266" s="44" t="s">
        <v>453</v>
      </c>
      <c r="AQ266" s="45">
        <v>0</v>
      </c>
      <c r="AR266" s="169">
        <v>0</v>
      </c>
      <c r="AS266" s="44" t="s">
        <v>453</v>
      </c>
      <c r="AT266" s="31">
        <v>0</v>
      </c>
      <c r="AU266" s="156">
        <f t="shared" si="289"/>
        <v>0</v>
      </c>
      <c r="AV266" s="35" t="s">
        <v>456</v>
      </c>
      <c r="AW266" s="41">
        <f t="shared" si="290"/>
        <v>0</v>
      </c>
      <c r="AX266" s="41">
        <f t="shared" si="291"/>
        <v>0</v>
      </c>
      <c r="AY266" s="30">
        <f t="shared" si="281"/>
        <v>0</v>
      </c>
      <c r="AZ266" s="41">
        <v>0</v>
      </c>
      <c r="BA266" s="41">
        <v>0</v>
      </c>
      <c r="BB266" s="41">
        <v>0</v>
      </c>
      <c r="BC266" s="41">
        <v>0</v>
      </c>
      <c r="BD266" s="41">
        <v>0</v>
      </c>
      <c r="BE266" s="31">
        <v>0</v>
      </c>
      <c r="BF266" s="31">
        <f t="shared" si="282"/>
        <v>0</v>
      </c>
      <c r="BG266" s="31">
        <f t="shared" si="283"/>
        <v>0</v>
      </c>
      <c r="BH266" s="31">
        <v>0</v>
      </c>
      <c r="BI266" s="31">
        <v>0</v>
      </c>
      <c r="BJ266" s="31">
        <v>0</v>
      </c>
      <c r="BK266" s="31">
        <v>0</v>
      </c>
      <c r="BL266" s="45">
        <v>0</v>
      </c>
      <c r="BM266" s="45">
        <v>0</v>
      </c>
      <c r="BN266" s="45">
        <v>0</v>
      </c>
      <c r="BO266" s="45">
        <v>0</v>
      </c>
      <c r="BP266" s="34">
        <f t="shared" si="284"/>
        <v>0</v>
      </c>
      <c r="BQ266" s="134">
        <v>0</v>
      </c>
      <c r="BR266" s="94" t="s">
        <v>453</v>
      </c>
      <c r="BS266" s="45">
        <f t="shared" si="245"/>
        <v>0</v>
      </c>
      <c r="BT266" s="45">
        <f t="shared" si="246"/>
        <v>0</v>
      </c>
      <c r="BU266" s="45">
        <f t="shared" si="247"/>
        <v>0</v>
      </c>
      <c r="BV266" s="45">
        <v>0</v>
      </c>
      <c r="BW266" s="45">
        <v>0</v>
      </c>
      <c r="BX266" s="45">
        <v>0</v>
      </c>
      <c r="BY266" s="45">
        <v>0</v>
      </c>
      <c r="BZ266" s="45">
        <v>0</v>
      </c>
      <c r="CA266" s="45">
        <v>0</v>
      </c>
      <c r="CB266" s="45">
        <v>0</v>
      </c>
      <c r="CC266" s="45">
        <v>0</v>
      </c>
      <c r="CD266" s="45">
        <v>0</v>
      </c>
      <c r="CE266" s="45">
        <f t="shared" si="248"/>
        <v>0</v>
      </c>
      <c r="CF266" s="45">
        <f t="shared" si="249"/>
        <v>0</v>
      </c>
      <c r="CG266" s="45">
        <f t="shared" si="250"/>
        <v>0</v>
      </c>
      <c r="CH266" s="46">
        <v>0</v>
      </c>
      <c r="CI266" s="46">
        <v>0</v>
      </c>
      <c r="CJ266" s="46">
        <v>0</v>
      </c>
      <c r="CK266" s="46">
        <v>0</v>
      </c>
      <c r="CL266" s="46">
        <v>0</v>
      </c>
      <c r="CM266" s="46">
        <v>0</v>
      </c>
      <c r="CN266" s="46">
        <v>0</v>
      </c>
      <c r="CO266" s="46">
        <v>0</v>
      </c>
      <c r="CP266" s="46">
        <v>0</v>
      </c>
      <c r="CQ266" s="45">
        <f t="shared" si="251"/>
        <v>0</v>
      </c>
      <c r="CR266" s="47">
        <f t="shared" si="252"/>
        <v>0</v>
      </c>
      <c r="CS266" s="45">
        <f t="shared" si="253"/>
        <v>0</v>
      </c>
      <c r="CT266" s="45">
        <f t="shared" si="254"/>
        <v>0</v>
      </c>
      <c r="CU266" s="45">
        <f t="shared" si="255"/>
        <v>0</v>
      </c>
      <c r="CV266" s="45">
        <f t="shared" si="256"/>
        <v>0</v>
      </c>
      <c r="CW266" s="45">
        <v>0</v>
      </c>
      <c r="CX266" s="45">
        <v>0</v>
      </c>
      <c r="CY266" s="45">
        <f t="shared" si="257"/>
        <v>0</v>
      </c>
      <c r="CZ266" s="45">
        <v>0</v>
      </c>
      <c r="DA266" s="45">
        <v>0</v>
      </c>
      <c r="DB266" s="45">
        <f t="shared" si="258"/>
        <v>0</v>
      </c>
      <c r="DC266" s="45">
        <v>0</v>
      </c>
      <c r="DD266" s="45">
        <v>0</v>
      </c>
      <c r="DE266" s="45">
        <f t="shared" si="259"/>
        <v>0</v>
      </c>
      <c r="DF266" s="45">
        <f t="shared" si="260"/>
        <v>0</v>
      </c>
      <c r="DG266" s="45">
        <f t="shared" si="261"/>
        <v>0</v>
      </c>
      <c r="DH266" s="45">
        <f t="shared" si="262"/>
        <v>0</v>
      </c>
      <c r="DI266" s="45">
        <v>0</v>
      </c>
      <c r="DJ266" s="45">
        <v>0</v>
      </c>
      <c r="DK266" s="45">
        <f t="shared" si="263"/>
        <v>0</v>
      </c>
      <c r="DL266" s="45">
        <v>0</v>
      </c>
      <c r="DM266" s="45">
        <v>0</v>
      </c>
      <c r="DN266" s="45">
        <f t="shared" si="264"/>
        <v>0</v>
      </c>
      <c r="DO266" s="45">
        <v>0</v>
      </c>
      <c r="DP266" s="45">
        <v>0</v>
      </c>
      <c r="DQ266" s="45">
        <f t="shared" si="265"/>
        <v>0</v>
      </c>
      <c r="DR266" s="45">
        <v>0</v>
      </c>
      <c r="DS266" s="45">
        <v>0</v>
      </c>
      <c r="DT266" s="45">
        <v>0</v>
      </c>
      <c r="DU266" s="45">
        <v>0</v>
      </c>
      <c r="DV266" s="48"/>
      <c r="DW266" s="48"/>
      <c r="DX266" s="45">
        <v>0</v>
      </c>
      <c r="DY266" s="45">
        <v>0</v>
      </c>
      <c r="DZ266" s="45">
        <v>0</v>
      </c>
      <c r="EA266" s="45">
        <f t="shared" si="266"/>
        <v>0</v>
      </c>
      <c r="EB266" s="106" t="s">
        <v>453</v>
      </c>
      <c r="EC266" s="45">
        <f t="shared" si="267"/>
        <v>0</v>
      </c>
      <c r="ED266" s="45">
        <f t="shared" si="268"/>
        <v>0</v>
      </c>
      <c r="EE266" s="45">
        <f t="shared" si="269"/>
        <v>0</v>
      </c>
      <c r="EF266" s="45">
        <v>0</v>
      </c>
      <c r="EG266" s="45">
        <v>0</v>
      </c>
      <c r="EH266" s="45">
        <v>0</v>
      </c>
      <c r="EI266" s="45">
        <v>0</v>
      </c>
      <c r="EJ266" s="45">
        <v>0</v>
      </c>
      <c r="EK266" s="45">
        <v>0</v>
      </c>
      <c r="EL266" s="45">
        <v>0</v>
      </c>
      <c r="EM266" s="45">
        <v>0</v>
      </c>
      <c r="EN266" s="45">
        <v>0</v>
      </c>
      <c r="EO266" s="45">
        <f t="shared" si="292"/>
        <v>0</v>
      </c>
      <c r="EP266" s="106" t="s">
        <v>453</v>
      </c>
      <c r="EQ266" s="45">
        <v>0</v>
      </c>
      <c r="ER266" s="45">
        <f t="shared" si="270"/>
        <v>0</v>
      </c>
      <c r="ES266" s="37" t="s">
        <v>453</v>
      </c>
      <c r="ET266" s="45">
        <v>0</v>
      </c>
      <c r="EU266" s="45">
        <v>0</v>
      </c>
      <c r="EV266" s="45">
        <v>0</v>
      </c>
      <c r="EW266" s="45">
        <v>0</v>
      </c>
      <c r="EX266" s="48"/>
      <c r="EY266" s="48"/>
      <c r="EZ266" s="48"/>
      <c r="FA266" s="46">
        <v>0</v>
      </c>
    </row>
    <row r="267" spans="1:157" s="27" customFormat="1">
      <c r="A267" s="26" t="s">
        <v>193</v>
      </c>
      <c r="B267" s="26" t="s">
        <v>209</v>
      </c>
      <c r="C267" s="29" t="s">
        <v>30</v>
      </c>
      <c r="D267" s="31">
        <v>3350</v>
      </c>
      <c r="E267" s="31">
        <f t="shared" si="271"/>
        <v>177</v>
      </c>
      <c r="F267" s="33">
        <v>177</v>
      </c>
      <c r="G267" s="34">
        <f t="shared" si="272"/>
        <v>100</v>
      </c>
      <c r="H267" s="32">
        <v>0</v>
      </c>
      <c r="I267" s="30">
        <f t="shared" si="273"/>
        <v>0</v>
      </c>
      <c r="J267" s="32">
        <v>120</v>
      </c>
      <c r="K267" s="30">
        <f t="shared" si="242"/>
        <v>3.5820895522388061</v>
      </c>
      <c r="L267" s="31">
        <v>2162</v>
      </c>
      <c r="M267" s="31">
        <v>858</v>
      </c>
      <c r="N267" s="90">
        <f t="shared" si="243"/>
        <v>25.611940298507463</v>
      </c>
      <c r="O267" s="31">
        <v>454</v>
      </c>
      <c r="P267" s="31">
        <v>245</v>
      </c>
      <c r="Q267" s="34">
        <f t="shared" si="244"/>
        <v>7.3134328358208958</v>
      </c>
      <c r="R267" s="32">
        <f t="shared" si="274"/>
        <v>66</v>
      </c>
      <c r="S267" s="32">
        <v>65</v>
      </c>
      <c r="T267" s="30">
        <f t="shared" si="275"/>
        <v>98.484848484848484</v>
      </c>
      <c r="U267" s="32">
        <v>1</v>
      </c>
      <c r="V267" s="30">
        <f t="shared" si="276"/>
        <v>1.5151515151515151</v>
      </c>
      <c r="W267" s="33">
        <v>0</v>
      </c>
      <c r="X267" s="33">
        <v>0</v>
      </c>
      <c r="Y267" s="33">
        <v>45</v>
      </c>
      <c r="Z267" s="39">
        <f t="shared" si="277"/>
        <v>1.3432835820895521</v>
      </c>
      <c r="AA267" s="33">
        <v>45</v>
      </c>
      <c r="AB267" s="31">
        <v>0</v>
      </c>
      <c r="AC267" s="39">
        <f t="shared" si="278"/>
        <v>1.3432835820895521</v>
      </c>
      <c r="AD267" s="42">
        <v>70.878819036519033</v>
      </c>
      <c r="AE267" s="38"/>
      <c r="AF267" s="38">
        <v>313.69292307692314</v>
      </c>
      <c r="AG267" s="38"/>
      <c r="AH267" s="30">
        <v>4.7384615384615385</v>
      </c>
      <c r="AI267" s="40"/>
      <c r="AJ267" s="41">
        <v>39</v>
      </c>
      <c r="AK267" s="30">
        <f t="shared" si="279"/>
        <v>60</v>
      </c>
      <c r="AL267" s="31">
        <v>7</v>
      </c>
      <c r="AM267" s="31">
        <v>0</v>
      </c>
      <c r="AN267" s="44" t="s">
        <v>453</v>
      </c>
      <c r="AO267" s="31">
        <v>28</v>
      </c>
      <c r="AP267" s="39">
        <f t="shared" si="280"/>
        <v>62.222222222222221</v>
      </c>
      <c r="AQ267" s="45">
        <v>7</v>
      </c>
      <c r="AR267" s="169">
        <v>0</v>
      </c>
      <c r="AS267" s="39">
        <f t="shared" si="288"/>
        <v>15.555555555555555</v>
      </c>
      <c r="AT267" s="31">
        <v>0</v>
      </c>
      <c r="AU267" s="156">
        <f t="shared" si="289"/>
        <v>0</v>
      </c>
      <c r="AV267" s="35" t="s">
        <v>456</v>
      </c>
      <c r="AW267" s="41">
        <f t="shared" si="290"/>
        <v>0</v>
      </c>
      <c r="AX267" s="41">
        <f t="shared" si="291"/>
        <v>0</v>
      </c>
      <c r="AY267" s="30">
        <f t="shared" si="281"/>
        <v>0</v>
      </c>
      <c r="AZ267" s="43">
        <v>0</v>
      </c>
      <c r="BA267" s="43">
        <v>0</v>
      </c>
      <c r="BB267" s="43">
        <v>0</v>
      </c>
      <c r="BC267" s="41">
        <v>0</v>
      </c>
      <c r="BD267" s="41">
        <v>0</v>
      </c>
      <c r="BE267" s="31">
        <v>0</v>
      </c>
      <c r="BF267" s="31">
        <f t="shared" si="282"/>
        <v>0</v>
      </c>
      <c r="BG267" s="31">
        <f t="shared" si="283"/>
        <v>0</v>
      </c>
      <c r="BH267" s="31">
        <v>0</v>
      </c>
      <c r="BI267" s="31">
        <v>0</v>
      </c>
      <c r="BJ267" s="31">
        <v>0</v>
      </c>
      <c r="BK267" s="31">
        <v>0</v>
      </c>
      <c r="BL267" s="45">
        <v>0</v>
      </c>
      <c r="BM267" s="45">
        <v>0</v>
      </c>
      <c r="BN267" s="45">
        <v>0</v>
      </c>
      <c r="BO267" s="45">
        <v>0</v>
      </c>
      <c r="BP267" s="34">
        <f t="shared" si="284"/>
        <v>0</v>
      </c>
      <c r="BQ267" s="134">
        <v>0</v>
      </c>
      <c r="BR267" s="94" t="s">
        <v>453</v>
      </c>
      <c r="BS267" s="45">
        <f t="shared" si="245"/>
        <v>0</v>
      </c>
      <c r="BT267" s="45">
        <f t="shared" si="246"/>
        <v>0</v>
      </c>
      <c r="BU267" s="45">
        <f t="shared" si="247"/>
        <v>0</v>
      </c>
      <c r="BV267" s="46">
        <v>0</v>
      </c>
      <c r="BW267" s="46">
        <v>0</v>
      </c>
      <c r="BX267" s="46">
        <v>0</v>
      </c>
      <c r="BY267" s="46">
        <v>0</v>
      </c>
      <c r="BZ267" s="46">
        <v>0</v>
      </c>
      <c r="CA267" s="46">
        <v>0</v>
      </c>
      <c r="CB267" s="46">
        <v>0</v>
      </c>
      <c r="CC267" s="46">
        <v>0</v>
      </c>
      <c r="CD267" s="46">
        <v>0</v>
      </c>
      <c r="CE267" s="45">
        <f t="shared" si="248"/>
        <v>0</v>
      </c>
      <c r="CF267" s="45">
        <f t="shared" si="249"/>
        <v>0</v>
      </c>
      <c r="CG267" s="45">
        <f t="shared" si="250"/>
        <v>0</v>
      </c>
      <c r="CH267" s="46">
        <v>0</v>
      </c>
      <c r="CI267" s="46">
        <v>0</v>
      </c>
      <c r="CJ267" s="46">
        <v>0</v>
      </c>
      <c r="CK267" s="46">
        <v>0</v>
      </c>
      <c r="CL267" s="46">
        <v>0</v>
      </c>
      <c r="CM267" s="46">
        <v>0</v>
      </c>
      <c r="CN267" s="46">
        <v>0</v>
      </c>
      <c r="CO267" s="46">
        <v>0</v>
      </c>
      <c r="CP267" s="46">
        <v>0</v>
      </c>
      <c r="CQ267" s="45">
        <f t="shared" si="251"/>
        <v>2</v>
      </c>
      <c r="CR267" s="47">
        <f t="shared" si="252"/>
        <v>5.9701492537313432E-2</v>
      </c>
      <c r="CS267" s="45">
        <f t="shared" si="253"/>
        <v>1</v>
      </c>
      <c r="CT267" s="45">
        <f t="shared" si="254"/>
        <v>0</v>
      </c>
      <c r="CU267" s="45">
        <f t="shared" si="255"/>
        <v>1</v>
      </c>
      <c r="CV267" s="45">
        <f t="shared" si="256"/>
        <v>0</v>
      </c>
      <c r="CW267" s="45">
        <v>0</v>
      </c>
      <c r="CX267" s="45">
        <v>0</v>
      </c>
      <c r="CY267" s="45">
        <f t="shared" si="257"/>
        <v>1</v>
      </c>
      <c r="CZ267" s="45">
        <v>0</v>
      </c>
      <c r="DA267" s="45">
        <v>1</v>
      </c>
      <c r="DB267" s="45">
        <f t="shared" si="258"/>
        <v>0</v>
      </c>
      <c r="DC267" s="45">
        <v>0</v>
      </c>
      <c r="DD267" s="45">
        <v>0</v>
      </c>
      <c r="DE267" s="45">
        <f t="shared" si="259"/>
        <v>0</v>
      </c>
      <c r="DF267" s="45">
        <f t="shared" si="260"/>
        <v>0</v>
      </c>
      <c r="DG267" s="45">
        <f t="shared" si="261"/>
        <v>0</v>
      </c>
      <c r="DH267" s="45">
        <f t="shared" si="262"/>
        <v>0</v>
      </c>
      <c r="DI267" s="45">
        <v>0</v>
      </c>
      <c r="DJ267" s="45">
        <v>0</v>
      </c>
      <c r="DK267" s="45">
        <f t="shared" si="263"/>
        <v>0</v>
      </c>
      <c r="DL267" s="45">
        <v>0</v>
      </c>
      <c r="DM267" s="45">
        <v>0</v>
      </c>
      <c r="DN267" s="45">
        <f t="shared" si="264"/>
        <v>0</v>
      </c>
      <c r="DO267" s="45">
        <v>0</v>
      </c>
      <c r="DP267" s="45">
        <v>0</v>
      </c>
      <c r="DQ267" s="45">
        <f t="shared" si="265"/>
        <v>1</v>
      </c>
      <c r="DR267" s="45">
        <v>0</v>
      </c>
      <c r="DS267" s="45">
        <v>0</v>
      </c>
      <c r="DT267" s="45">
        <v>1</v>
      </c>
      <c r="DU267" s="45">
        <v>0</v>
      </c>
      <c r="DV267" s="48">
        <v>664.14</v>
      </c>
      <c r="DW267" s="48">
        <v>269.17</v>
      </c>
      <c r="DX267" s="45">
        <v>1</v>
      </c>
      <c r="DY267" s="45">
        <v>0</v>
      </c>
      <c r="DZ267" s="45">
        <v>0</v>
      </c>
      <c r="EA267" s="45">
        <f t="shared" si="266"/>
        <v>0</v>
      </c>
      <c r="EB267" s="47">
        <f t="shared" si="293"/>
        <v>0</v>
      </c>
      <c r="EC267" s="45">
        <f t="shared" si="267"/>
        <v>0</v>
      </c>
      <c r="ED267" s="45">
        <f t="shared" si="268"/>
        <v>0</v>
      </c>
      <c r="EE267" s="45">
        <f t="shared" si="269"/>
        <v>0</v>
      </c>
      <c r="EF267" s="45">
        <v>0</v>
      </c>
      <c r="EG267" s="45">
        <v>0</v>
      </c>
      <c r="EH267" s="45">
        <v>0</v>
      </c>
      <c r="EI267" s="45">
        <v>0</v>
      </c>
      <c r="EJ267" s="45">
        <v>0</v>
      </c>
      <c r="EK267" s="45">
        <v>0</v>
      </c>
      <c r="EL267" s="45">
        <v>0</v>
      </c>
      <c r="EM267" s="45">
        <v>0</v>
      </c>
      <c r="EN267" s="45">
        <v>0</v>
      </c>
      <c r="EO267" s="45">
        <f t="shared" si="292"/>
        <v>2</v>
      </c>
      <c r="EP267" s="47">
        <f t="shared" si="294"/>
        <v>100</v>
      </c>
      <c r="EQ267" s="45">
        <v>1</v>
      </c>
      <c r="ER267" s="45">
        <f t="shared" si="270"/>
        <v>1</v>
      </c>
      <c r="ES267" s="34">
        <f t="shared" si="286"/>
        <v>100</v>
      </c>
      <c r="ET267" s="45">
        <v>0</v>
      </c>
      <c r="EU267" s="45">
        <v>0</v>
      </c>
      <c r="EV267" s="45">
        <v>1</v>
      </c>
      <c r="EW267" s="45">
        <v>0</v>
      </c>
      <c r="EX267" s="48">
        <v>194</v>
      </c>
      <c r="EY267" s="48">
        <v>194</v>
      </c>
      <c r="EZ267" s="48">
        <v>194</v>
      </c>
      <c r="FA267" s="46">
        <v>0</v>
      </c>
    </row>
    <row r="268" spans="1:157" s="27" customFormat="1">
      <c r="A268" s="91" t="s">
        <v>349</v>
      </c>
      <c r="B268" s="91" t="s">
        <v>390</v>
      </c>
      <c r="C268" s="92" t="s">
        <v>33</v>
      </c>
      <c r="D268" s="93">
        <v>9915</v>
      </c>
      <c r="E268" s="93">
        <f t="shared" si="271"/>
        <v>204</v>
      </c>
      <c r="F268" s="93">
        <v>195</v>
      </c>
      <c r="G268" s="94">
        <f t="shared" si="272"/>
        <v>95.588235294117652</v>
      </c>
      <c r="H268" s="95">
        <v>9</v>
      </c>
      <c r="I268" s="96">
        <f t="shared" si="273"/>
        <v>4.4117647058823533</v>
      </c>
      <c r="J268" s="97">
        <v>170</v>
      </c>
      <c r="K268" s="96">
        <f t="shared" si="242"/>
        <v>1.7145738779626829</v>
      </c>
      <c r="L268" s="93">
        <v>4141</v>
      </c>
      <c r="M268" s="93">
        <v>2196</v>
      </c>
      <c r="N268" s="98">
        <f t="shared" si="243"/>
        <v>22.148260211800302</v>
      </c>
      <c r="O268" s="93">
        <v>1535</v>
      </c>
      <c r="P268" s="93">
        <v>810</v>
      </c>
      <c r="Q268" s="94">
        <f t="shared" si="244"/>
        <v>8.1694402420574885</v>
      </c>
      <c r="R268" s="97">
        <f t="shared" si="274"/>
        <v>118</v>
      </c>
      <c r="S268" s="97">
        <v>116</v>
      </c>
      <c r="T268" s="96">
        <f t="shared" si="275"/>
        <v>98.305084745762713</v>
      </c>
      <c r="U268" s="95">
        <v>2</v>
      </c>
      <c r="V268" s="96">
        <f t="shared" si="276"/>
        <v>1.6949152542372881</v>
      </c>
      <c r="W268" s="93">
        <v>26</v>
      </c>
      <c r="X268" s="93">
        <v>0</v>
      </c>
      <c r="Y268" s="93">
        <v>105</v>
      </c>
      <c r="Z268" s="99">
        <f t="shared" si="277"/>
        <v>1.059001512859304</v>
      </c>
      <c r="AA268" s="93">
        <v>105</v>
      </c>
      <c r="AB268" s="31">
        <v>0</v>
      </c>
      <c r="AC268" s="99">
        <f t="shared" si="278"/>
        <v>1.059001512859304</v>
      </c>
      <c r="AD268" s="100">
        <v>86.181261773906201</v>
      </c>
      <c r="AE268" s="101">
        <v>87.943316571249298</v>
      </c>
      <c r="AF268" s="101">
        <v>444.20370689655198</v>
      </c>
      <c r="AG268" s="101">
        <v>629.03076923076901</v>
      </c>
      <c r="AH268" s="96">
        <v>5</v>
      </c>
      <c r="AI268" s="102">
        <v>8</v>
      </c>
      <c r="AJ268" s="97">
        <v>9</v>
      </c>
      <c r="AK268" s="96">
        <f t="shared" si="279"/>
        <v>7.7586206896551726</v>
      </c>
      <c r="AL268" s="93">
        <v>4</v>
      </c>
      <c r="AM268" s="93">
        <v>0</v>
      </c>
      <c r="AN268" s="39">
        <f t="shared" si="287"/>
        <v>15.384615384615385</v>
      </c>
      <c r="AO268" s="93">
        <v>8</v>
      </c>
      <c r="AP268" s="99">
        <f t="shared" si="280"/>
        <v>7.6190476190476195</v>
      </c>
      <c r="AQ268" s="45">
        <v>3</v>
      </c>
      <c r="AR268" s="170">
        <v>0</v>
      </c>
      <c r="AS268" s="99">
        <f t="shared" si="288"/>
        <v>2.8571428571428572</v>
      </c>
      <c r="AT268" s="93">
        <v>22</v>
      </c>
      <c r="AU268" s="162">
        <f t="shared" si="289"/>
        <v>0.22188603126575895</v>
      </c>
      <c r="AV268" s="35" t="s">
        <v>456</v>
      </c>
      <c r="AW268" s="97">
        <f t="shared" si="290"/>
        <v>139</v>
      </c>
      <c r="AX268" s="97">
        <f t="shared" si="291"/>
        <v>0</v>
      </c>
      <c r="AY268" s="96">
        <f t="shared" si="281"/>
        <v>1.4019162884518406</v>
      </c>
      <c r="AZ268" s="97">
        <v>12</v>
      </c>
      <c r="BA268" s="97">
        <v>127</v>
      </c>
      <c r="BB268" s="97">
        <v>0</v>
      </c>
      <c r="BC268" s="97">
        <v>0</v>
      </c>
      <c r="BD268" s="97">
        <v>0</v>
      </c>
      <c r="BE268" s="93">
        <v>0</v>
      </c>
      <c r="BF268" s="93">
        <f t="shared" si="282"/>
        <v>127</v>
      </c>
      <c r="BG268" s="93">
        <f t="shared" si="283"/>
        <v>0</v>
      </c>
      <c r="BH268" s="93">
        <v>0</v>
      </c>
      <c r="BI268" s="93">
        <v>127</v>
      </c>
      <c r="BJ268" s="93">
        <v>0</v>
      </c>
      <c r="BK268" s="93">
        <v>0</v>
      </c>
      <c r="BL268" s="103">
        <v>0</v>
      </c>
      <c r="BM268" s="103">
        <v>0</v>
      </c>
      <c r="BN268" s="103">
        <v>124</v>
      </c>
      <c r="BO268" s="103">
        <v>0</v>
      </c>
      <c r="BP268" s="94">
        <f t="shared" si="284"/>
        <v>1.2506303580433686</v>
      </c>
      <c r="BQ268" s="140">
        <v>10</v>
      </c>
      <c r="BR268" s="94">
        <f t="shared" si="285"/>
        <v>8.064516129032258</v>
      </c>
      <c r="BS268" s="103">
        <f t="shared" si="245"/>
        <v>0</v>
      </c>
      <c r="BT268" s="103">
        <f t="shared" si="246"/>
        <v>95</v>
      </c>
      <c r="BU268" s="103">
        <f t="shared" si="247"/>
        <v>32</v>
      </c>
      <c r="BV268" s="103">
        <v>0</v>
      </c>
      <c r="BW268" s="103">
        <v>0</v>
      </c>
      <c r="BX268" s="103">
        <v>0</v>
      </c>
      <c r="BY268" s="103">
        <v>0</v>
      </c>
      <c r="BZ268" s="103">
        <v>95</v>
      </c>
      <c r="CA268" s="103">
        <v>32</v>
      </c>
      <c r="CB268" s="103">
        <v>0</v>
      </c>
      <c r="CC268" s="103">
        <v>0</v>
      </c>
      <c r="CD268" s="103">
        <v>0</v>
      </c>
      <c r="CE268" s="103">
        <f t="shared" si="248"/>
        <v>0</v>
      </c>
      <c r="CF268" s="103">
        <f t="shared" si="249"/>
        <v>0</v>
      </c>
      <c r="CG268" s="103">
        <f t="shared" si="250"/>
        <v>0</v>
      </c>
      <c r="CH268" s="91">
        <v>0</v>
      </c>
      <c r="CI268" s="91">
        <v>0</v>
      </c>
      <c r="CJ268" s="91">
        <v>0</v>
      </c>
      <c r="CK268" s="91">
        <v>0</v>
      </c>
      <c r="CL268" s="91">
        <v>0</v>
      </c>
      <c r="CM268" s="91">
        <v>0</v>
      </c>
      <c r="CN268" s="91">
        <v>0</v>
      </c>
      <c r="CO268" s="91">
        <v>0</v>
      </c>
      <c r="CP268" s="91">
        <v>0</v>
      </c>
      <c r="CQ268" s="103">
        <f t="shared" si="251"/>
        <v>0</v>
      </c>
      <c r="CR268" s="104">
        <f t="shared" si="252"/>
        <v>0</v>
      </c>
      <c r="CS268" s="103">
        <f t="shared" si="253"/>
        <v>0</v>
      </c>
      <c r="CT268" s="103">
        <f t="shared" si="254"/>
        <v>0</v>
      </c>
      <c r="CU268" s="103">
        <f t="shared" si="255"/>
        <v>0</v>
      </c>
      <c r="CV268" s="103">
        <f t="shared" si="256"/>
        <v>0</v>
      </c>
      <c r="CW268" s="103">
        <v>0</v>
      </c>
      <c r="CX268" s="103">
        <v>0</v>
      </c>
      <c r="CY268" s="103">
        <f t="shared" si="257"/>
        <v>0</v>
      </c>
      <c r="CZ268" s="103">
        <v>0</v>
      </c>
      <c r="DA268" s="103">
        <v>0</v>
      </c>
      <c r="DB268" s="103">
        <f t="shared" si="258"/>
        <v>0</v>
      </c>
      <c r="DC268" s="103">
        <v>0</v>
      </c>
      <c r="DD268" s="103">
        <v>0</v>
      </c>
      <c r="DE268" s="103">
        <f t="shared" si="259"/>
        <v>0</v>
      </c>
      <c r="DF268" s="103">
        <f t="shared" si="260"/>
        <v>0</v>
      </c>
      <c r="DG268" s="103">
        <f t="shared" si="261"/>
        <v>0</v>
      </c>
      <c r="DH268" s="103">
        <f t="shared" si="262"/>
        <v>0</v>
      </c>
      <c r="DI268" s="103">
        <v>0</v>
      </c>
      <c r="DJ268" s="103">
        <v>0</v>
      </c>
      <c r="DK268" s="103">
        <f t="shared" si="263"/>
        <v>0</v>
      </c>
      <c r="DL268" s="103">
        <v>0</v>
      </c>
      <c r="DM268" s="103">
        <v>0</v>
      </c>
      <c r="DN268" s="103">
        <f t="shared" si="264"/>
        <v>0</v>
      </c>
      <c r="DO268" s="103">
        <v>0</v>
      </c>
      <c r="DP268" s="103">
        <v>0</v>
      </c>
      <c r="DQ268" s="103">
        <f t="shared" si="265"/>
        <v>0</v>
      </c>
      <c r="DR268" s="103">
        <v>0</v>
      </c>
      <c r="DS268" s="103">
        <v>0</v>
      </c>
      <c r="DT268" s="103">
        <v>0</v>
      </c>
      <c r="DU268" s="103">
        <v>0</v>
      </c>
      <c r="DV268" s="105"/>
      <c r="DW268" s="105"/>
      <c r="DX268" s="103">
        <v>0</v>
      </c>
      <c r="DY268" s="103">
        <v>0</v>
      </c>
      <c r="DZ268" s="103">
        <v>0</v>
      </c>
      <c r="EA268" s="103">
        <f t="shared" si="266"/>
        <v>0</v>
      </c>
      <c r="EB268" s="104" t="s">
        <v>453</v>
      </c>
      <c r="EC268" s="103">
        <f t="shared" si="267"/>
        <v>0</v>
      </c>
      <c r="ED268" s="103">
        <f t="shared" si="268"/>
        <v>0</v>
      </c>
      <c r="EE268" s="103">
        <f t="shared" si="269"/>
        <v>0</v>
      </c>
      <c r="EF268" s="103">
        <v>0</v>
      </c>
      <c r="EG268" s="103">
        <v>0</v>
      </c>
      <c r="EH268" s="103">
        <v>0</v>
      </c>
      <c r="EI268" s="103">
        <v>0</v>
      </c>
      <c r="EJ268" s="103">
        <v>0</v>
      </c>
      <c r="EK268" s="103">
        <v>0</v>
      </c>
      <c r="EL268" s="103">
        <v>0</v>
      </c>
      <c r="EM268" s="103">
        <v>0</v>
      </c>
      <c r="EN268" s="103">
        <v>0</v>
      </c>
      <c r="EO268" s="103">
        <f t="shared" si="292"/>
        <v>0</v>
      </c>
      <c r="EP268" s="104" t="s">
        <v>453</v>
      </c>
      <c r="EQ268" s="103">
        <v>1</v>
      </c>
      <c r="ER268" s="103">
        <f t="shared" si="270"/>
        <v>0</v>
      </c>
      <c r="ES268" s="94">
        <f t="shared" si="286"/>
        <v>0</v>
      </c>
      <c r="ET268" s="103">
        <v>0</v>
      </c>
      <c r="EU268" s="103">
        <v>0</v>
      </c>
      <c r="EV268" s="103">
        <v>0</v>
      </c>
      <c r="EW268" s="103">
        <v>0</v>
      </c>
      <c r="EX268" s="105"/>
      <c r="EY268" s="105"/>
      <c r="EZ268" s="105"/>
      <c r="FA268" s="91">
        <v>0</v>
      </c>
    </row>
    <row r="269" spans="1:157" s="27" customFormat="1">
      <c r="A269" s="26" t="s">
        <v>194</v>
      </c>
      <c r="B269" s="26" t="s">
        <v>209</v>
      </c>
      <c r="C269" s="29" t="s">
        <v>30</v>
      </c>
      <c r="D269" s="31">
        <v>8046</v>
      </c>
      <c r="E269" s="31">
        <f t="shared" si="271"/>
        <v>335</v>
      </c>
      <c r="F269" s="33">
        <v>335</v>
      </c>
      <c r="G269" s="34">
        <f t="shared" si="272"/>
        <v>100</v>
      </c>
      <c r="H269" s="32">
        <v>0</v>
      </c>
      <c r="I269" s="30">
        <f t="shared" si="273"/>
        <v>0</v>
      </c>
      <c r="J269" s="32">
        <v>272</v>
      </c>
      <c r="K269" s="30">
        <f t="shared" si="242"/>
        <v>3.3805617698235144</v>
      </c>
      <c r="L269" s="31">
        <v>4893</v>
      </c>
      <c r="M269" s="31">
        <v>1991</v>
      </c>
      <c r="N269" s="90">
        <f t="shared" si="243"/>
        <v>24.745215013671391</v>
      </c>
      <c r="O269" s="31">
        <v>859</v>
      </c>
      <c r="P269" s="31">
        <v>522</v>
      </c>
      <c r="Q269" s="34">
        <f t="shared" si="244"/>
        <v>6.4876957494407153</v>
      </c>
      <c r="R269" s="32">
        <f t="shared" si="274"/>
        <v>141</v>
      </c>
      <c r="S269" s="32">
        <v>140</v>
      </c>
      <c r="T269" s="30">
        <f t="shared" si="275"/>
        <v>99.290780141843967</v>
      </c>
      <c r="U269" s="32">
        <v>1</v>
      </c>
      <c r="V269" s="30">
        <f t="shared" si="276"/>
        <v>0.70921985815602839</v>
      </c>
      <c r="W269" s="33">
        <v>24</v>
      </c>
      <c r="X269" s="33">
        <v>0</v>
      </c>
      <c r="Y269" s="33">
        <v>98</v>
      </c>
      <c r="Z269" s="39">
        <f t="shared" si="277"/>
        <v>1.2179965200099427</v>
      </c>
      <c r="AA269" s="33">
        <v>98</v>
      </c>
      <c r="AB269" s="31">
        <v>0</v>
      </c>
      <c r="AC269" s="39">
        <f t="shared" si="278"/>
        <v>1.2179965200099427</v>
      </c>
      <c r="AD269" s="42">
        <v>104.4965291589713</v>
      </c>
      <c r="AE269" s="38">
        <v>91.172686568061536</v>
      </c>
      <c r="AF269" s="38">
        <v>574.47842857142859</v>
      </c>
      <c r="AG269" s="38">
        <v>580.05291666666665</v>
      </c>
      <c r="AH269" s="30">
        <v>6.7857142857142856</v>
      </c>
      <c r="AI269" s="40">
        <v>7.5</v>
      </c>
      <c r="AJ269" s="41">
        <v>84</v>
      </c>
      <c r="AK269" s="30">
        <f t="shared" si="279"/>
        <v>60</v>
      </c>
      <c r="AL269" s="31">
        <v>16</v>
      </c>
      <c r="AM269" s="31">
        <v>0</v>
      </c>
      <c r="AN269" s="39">
        <f t="shared" si="287"/>
        <v>66.666666666666657</v>
      </c>
      <c r="AO269" s="31">
        <v>58</v>
      </c>
      <c r="AP269" s="39">
        <f t="shared" si="280"/>
        <v>59.183673469387756</v>
      </c>
      <c r="AQ269" s="45">
        <v>14</v>
      </c>
      <c r="AR269" s="169">
        <v>0</v>
      </c>
      <c r="AS269" s="39">
        <f t="shared" si="288"/>
        <v>14.285714285714285</v>
      </c>
      <c r="AT269" s="31">
        <v>2</v>
      </c>
      <c r="AU269" s="156">
        <f t="shared" si="289"/>
        <v>2.4857071836937607E-2</v>
      </c>
      <c r="AV269" s="35" t="s">
        <v>456</v>
      </c>
      <c r="AW269" s="41">
        <f t="shared" si="290"/>
        <v>49</v>
      </c>
      <c r="AX269" s="41">
        <f t="shared" si="291"/>
        <v>0</v>
      </c>
      <c r="AY269" s="30">
        <f t="shared" si="281"/>
        <v>0.60899826000497137</v>
      </c>
      <c r="AZ269" s="43">
        <v>0</v>
      </c>
      <c r="BA269" s="43">
        <v>49</v>
      </c>
      <c r="BB269" s="43">
        <v>0</v>
      </c>
      <c r="BC269" s="41">
        <v>0</v>
      </c>
      <c r="BD269" s="41">
        <v>0</v>
      </c>
      <c r="BE269" s="31">
        <v>0</v>
      </c>
      <c r="BF269" s="31">
        <f t="shared" si="282"/>
        <v>31</v>
      </c>
      <c r="BG269" s="31">
        <f t="shared" si="283"/>
        <v>0</v>
      </c>
      <c r="BH269" s="31">
        <v>0</v>
      </c>
      <c r="BI269" s="31">
        <v>31</v>
      </c>
      <c r="BJ269" s="31">
        <v>0</v>
      </c>
      <c r="BK269" s="31">
        <v>0</v>
      </c>
      <c r="BL269" s="45">
        <v>0</v>
      </c>
      <c r="BM269" s="45">
        <v>0</v>
      </c>
      <c r="BN269" s="45">
        <v>27</v>
      </c>
      <c r="BO269" s="45">
        <v>0</v>
      </c>
      <c r="BP269" s="34">
        <f t="shared" si="284"/>
        <v>0.33557046979865773</v>
      </c>
      <c r="BQ269" s="134">
        <v>1</v>
      </c>
      <c r="BR269" s="94">
        <f t="shared" si="285"/>
        <v>3.7037037037037033</v>
      </c>
      <c r="BS269" s="45">
        <f t="shared" si="245"/>
        <v>1</v>
      </c>
      <c r="BT269" s="45">
        <f t="shared" si="246"/>
        <v>11</v>
      </c>
      <c r="BU269" s="45">
        <f t="shared" si="247"/>
        <v>19</v>
      </c>
      <c r="BV269" s="46">
        <v>0</v>
      </c>
      <c r="BW269" s="46">
        <v>0</v>
      </c>
      <c r="BX269" s="46">
        <v>0</v>
      </c>
      <c r="BY269" s="46">
        <v>1</v>
      </c>
      <c r="BZ269" s="46">
        <v>11</v>
      </c>
      <c r="CA269" s="46">
        <v>19</v>
      </c>
      <c r="CB269" s="46">
        <v>0</v>
      </c>
      <c r="CC269" s="46">
        <v>0</v>
      </c>
      <c r="CD269" s="46">
        <v>0</v>
      </c>
      <c r="CE269" s="45">
        <f t="shared" si="248"/>
        <v>0</v>
      </c>
      <c r="CF269" s="45">
        <f t="shared" si="249"/>
        <v>0</v>
      </c>
      <c r="CG269" s="45">
        <f t="shared" si="250"/>
        <v>0</v>
      </c>
      <c r="CH269" s="46">
        <v>0</v>
      </c>
      <c r="CI269" s="46">
        <v>0</v>
      </c>
      <c r="CJ269" s="46">
        <v>0</v>
      </c>
      <c r="CK269" s="46">
        <v>0</v>
      </c>
      <c r="CL269" s="46">
        <v>0</v>
      </c>
      <c r="CM269" s="46">
        <v>0</v>
      </c>
      <c r="CN269" s="46">
        <v>0</v>
      </c>
      <c r="CO269" s="46">
        <v>0</v>
      </c>
      <c r="CP269" s="46">
        <v>0</v>
      </c>
      <c r="CQ269" s="45">
        <f t="shared" si="251"/>
        <v>7</v>
      </c>
      <c r="CR269" s="47">
        <f t="shared" si="252"/>
        <v>8.6999751429281624E-2</v>
      </c>
      <c r="CS269" s="45">
        <f t="shared" si="253"/>
        <v>4</v>
      </c>
      <c r="CT269" s="45">
        <f t="shared" si="254"/>
        <v>1</v>
      </c>
      <c r="CU269" s="45">
        <f t="shared" si="255"/>
        <v>3</v>
      </c>
      <c r="CV269" s="45">
        <f t="shared" si="256"/>
        <v>0</v>
      </c>
      <c r="CW269" s="45">
        <v>0</v>
      </c>
      <c r="CX269" s="45">
        <v>0</v>
      </c>
      <c r="CY269" s="45">
        <f t="shared" si="257"/>
        <v>4</v>
      </c>
      <c r="CZ269" s="45">
        <v>1</v>
      </c>
      <c r="DA269" s="45">
        <v>3</v>
      </c>
      <c r="DB269" s="45">
        <f t="shared" si="258"/>
        <v>0</v>
      </c>
      <c r="DC269" s="45">
        <v>0</v>
      </c>
      <c r="DD269" s="45">
        <v>0</v>
      </c>
      <c r="DE269" s="45">
        <f t="shared" si="259"/>
        <v>0</v>
      </c>
      <c r="DF269" s="45">
        <f t="shared" si="260"/>
        <v>0</v>
      </c>
      <c r="DG269" s="45">
        <f t="shared" si="261"/>
        <v>0</v>
      </c>
      <c r="DH269" s="45">
        <f t="shared" si="262"/>
        <v>0</v>
      </c>
      <c r="DI269" s="45">
        <v>0</v>
      </c>
      <c r="DJ269" s="45">
        <v>0</v>
      </c>
      <c r="DK269" s="45">
        <f t="shared" si="263"/>
        <v>0</v>
      </c>
      <c r="DL269" s="45">
        <v>0</v>
      </c>
      <c r="DM269" s="45">
        <v>0</v>
      </c>
      <c r="DN269" s="45">
        <f t="shared" si="264"/>
        <v>0</v>
      </c>
      <c r="DO269" s="45">
        <v>0</v>
      </c>
      <c r="DP269" s="45">
        <v>0</v>
      </c>
      <c r="DQ269" s="45">
        <f t="shared" si="265"/>
        <v>3</v>
      </c>
      <c r="DR269" s="45">
        <v>0</v>
      </c>
      <c r="DS269" s="45">
        <v>0</v>
      </c>
      <c r="DT269" s="45">
        <v>3</v>
      </c>
      <c r="DU269" s="45">
        <v>0</v>
      </c>
      <c r="DV269" s="48">
        <v>1041.49</v>
      </c>
      <c r="DW269" s="48">
        <v>846.43</v>
      </c>
      <c r="DX269" s="45">
        <v>9</v>
      </c>
      <c r="DY269" s="45">
        <v>0</v>
      </c>
      <c r="DZ269" s="45">
        <v>0</v>
      </c>
      <c r="EA269" s="45">
        <f t="shared" si="266"/>
        <v>4</v>
      </c>
      <c r="EB269" s="47">
        <f t="shared" si="293"/>
        <v>57.142857142857139</v>
      </c>
      <c r="EC269" s="45">
        <f t="shared" si="267"/>
        <v>4</v>
      </c>
      <c r="ED269" s="45">
        <f t="shared" si="268"/>
        <v>0</v>
      </c>
      <c r="EE269" s="45">
        <f t="shared" si="269"/>
        <v>0</v>
      </c>
      <c r="EF269" s="45">
        <v>4</v>
      </c>
      <c r="EG269" s="45">
        <v>0</v>
      </c>
      <c r="EH269" s="45">
        <v>0</v>
      </c>
      <c r="EI269" s="45">
        <v>0</v>
      </c>
      <c r="EJ269" s="45">
        <v>0</v>
      </c>
      <c r="EK269" s="45">
        <v>0</v>
      </c>
      <c r="EL269" s="45">
        <v>0</v>
      </c>
      <c r="EM269" s="45">
        <v>0</v>
      </c>
      <c r="EN269" s="45">
        <v>0</v>
      </c>
      <c r="EO269" s="45">
        <f t="shared" si="292"/>
        <v>3</v>
      </c>
      <c r="EP269" s="47">
        <f t="shared" si="294"/>
        <v>42.857142857142854</v>
      </c>
      <c r="EQ269" s="45">
        <v>19</v>
      </c>
      <c r="ER269" s="45">
        <f t="shared" si="270"/>
        <v>10</v>
      </c>
      <c r="ES269" s="34">
        <f t="shared" si="286"/>
        <v>52.631578947368418</v>
      </c>
      <c r="ET269" s="45">
        <v>4</v>
      </c>
      <c r="EU269" s="45">
        <v>0</v>
      </c>
      <c r="EV269" s="45">
        <v>4</v>
      </c>
      <c r="EW269" s="45">
        <v>2</v>
      </c>
      <c r="EX269" s="48">
        <v>1269</v>
      </c>
      <c r="EY269" s="48">
        <v>212</v>
      </c>
      <c r="EZ269" s="48">
        <v>4274</v>
      </c>
      <c r="FA269" s="46">
        <v>0</v>
      </c>
    </row>
    <row r="270" spans="1:157" s="27" customFormat="1">
      <c r="A270" s="26" t="s">
        <v>195</v>
      </c>
      <c r="B270" s="26" t="s">
        <v>209</v>
      </c>
      <c r="C270" s="29" t="s">
        <v>30</v>
      </c>
      <c r="D270" s="31">
        <v>13758</v>
      </c>
      <c r="E270" s="31">
        <f t="shared" si="271"/>
        <v>684</v>
      </c>
      <c r="F270" s="33">
        <v>683</v>
      </c>
      <c r="G270" s="34">
        <f t="shared" si="272"/>
        <v>99.853801169590639</v>
      </c>
      <c r="H270" s="32">
        <v>1</v>
      </c>
      <c r="I270" s="30">
        <f t="shared" si="273"/>
        <v>0.14619883040935672</v>
      </c>
      <c r="J270" s="32">
        <v>526</v>
      </c>
      <c r="K270" s="30">
        <f t="shared" si="242"/>
        <v>3.823230120657072</v>
      </c>
      <c r="L270" s="31">
        <v>8712</v>
      </c>
      <c r="M270" s="31">
        <v>3488</v>
      </c>
      <c r="N270" s="90">
        <f t="shared" si="243"/>
        <v>25.352522168919901</v>
      </c>
      <c r="O270" s="31">
        <v>1601</v>
      </c>
      <c r="P270" s="31">
        <v>987</v>
      </c>
      <c r="Q270" s="34">
        <f t="shared" si="244"/>
        <v>7.174007849978195</v>
      </c>
      <c r="R270" s="32">
        <f t="shared" si="274"/>
        <v>363</v>
      </c>
      <c r="S270" s="32">
        <v>360</v>
      </c>
      <c r="T270" s="30">
        <f t="shared" si="275"/>
        <v>99.173553719008268</v>
      </c>
      <c r="U270" s="32">
        <v>3</v>
      </c>
      <c r="V270" s="30">
        <f t="shared" si="276"/>
        <v>0.82644628099173556</v>
      </c>
      <c r="W270" s="33">
        <v>40</v>
      </c>
      <c r="X270" s="33">
        <v>0</v>
      </c>
      <c r="Y270" s="33">
        <v>249</v>
      </c>
      <c r="Z270" s="39">
        <f t="shared" si="277"/>
        <v>1.8098560837331006</v>
      </c>
      <c r="AA270" s="33">
        <v>249</v>
      </c>
      <c r="AB270" s="31">
        <v>0</v>
      </c>
      <c r="AC270" s="39">
        <f t="shared" si="278"/>
        <v>1.8098560837331006</v>
      </c>
      <c r="AD270" s="42">
        <v>85.460984148990278</v>
      </c>
      <c r="AE270" s="38">
        <v>57.947557140673666</v>
      </c>
      <c r="AF270" s="38">
        <v>409.49402777777766</v>
      </c>
      <c r="AG270" s="38">
        <v>442.44525000000004</v>
      </c>
      <c r="AH270" s="30">
        <v>5.6166666666666663</v>
      </c>
      <c r="AI270" s="40">
        <v>9.3000000000000007</v>
      </c>
      <c r="AJ270" s="41">
        <v>172</v>
      </c>
      <c r="AK270" s="30">
        <f t="shared" si="279"/>
        <v>47.777777777777779</v>
      </c>
      <c r="AL270" s="31">
        <v>36</v>
      </c>
      <c r="AM270" s="31">
        <v>0</v>
      </c>
      <c r="AN270" s="39">
        <f t="shared" si="287"/>
        <v>90</v>
      </c>
      <c r="AO270" s="31">
        <v>126</v>
      </c>
      <c r="AP270" s="39">
        <f t="shared" si="280"/>
        <v>50.602409638554214</v>
      </c>
      <c r="AQ270" s="45">
        <v>31</v>
      </c>
      <c r="AR270" s="169">
        <v>0</v>
      </c>
      <c r="AS270" s="39">
        <f t="shared" si="288"/>
        <v>12.449799196787147</v>
      </c>
      <c r="AT270" s="31">
        <v>7</v>
      </c>
      <c r="AU270" s="156">
        <f t="shared" si="289"/>
        <v>5.0879488297717698E-2</v>
      </c>
      <c r="AV270" s="35" t="s">
        <v>456</v>
      </c>
      <c r="AW270" s="41">
        <f t="shared" si="290"/>
        <v>147</v>
      </c>
      <c r="AX270" s="41">
        <f t="shared" si="291"/>
        <v>0</v>
      </c>
      <c r="AY270" s="30">
        <f t="shared" si="281"/>
        <v>1.0684692542520715</v>
      </c>
      <c r="AZ270" s="43">
        <v>0</v>
      </c>
      <c r="BA270" s="43">
        <v>147</v>
      </c>
      <c r="BB270" s="43">
        <v>0</v>
      </c>
      <c r="BC270" s="41">
        <v>0</v>
      </c>
      <c r="BD270" s="41">
        <v>0</v>
      </c>
      <c r="BE270" s="31">
        <v>0</v>
      </c>
      <c r="BF270" s="31">
        <f t="shared" si="282"/>
        <v>99</v>
      </c>
      <c r="BG270" s="31">
        <f t="shared" si="283"/>
        <v>0</v>
      </c>
      <c r="BH270" s="31">
        <v>0</v>
      </c>
      <c r="BI270" s="31">
        <v>99</v>
      </c>
      <c r="BJ270" s="31">
        <v>0</v>
      </c>
      <c r="BK270" s="31">
        <v>0</v>
      </c>
      <c r="BL270" s="45">
        <v>0</v>
      </c>
      <c r="BM270" s="45">
        <v>0</v>
      </c>
      <c r="BN270" s="45">
        <v>92</v>
      </c>
      <c r="BO270" s="45">
        <v>0</v>
      </c>
      <c r="BP270" s="34">
        <f t="shared" si="284"/>
        <v>0.66870184619857542</v>
      </c>
      <c r="BQ270" s="134">
        <v>0</v>
      </c>
      <c r="BR270" s="94">
        <f t="shared" si="285"/>
        <v>0</v>
      </c>
      <c r="BS270" s="45">
        <f t="shared" si="245"/>
        <v>0</v>
      </c>
      <c r="BT270" s="45">
        <f t="shared" si="246"/>
        <v>36</v>
      </c>
      <c r="BU270" s="45">
        <f t="shared" si="247"/>
        <v>63</v>
      </c>
      <c r="BV270" s="46">
        <v>0</v>
      </c>
      <c r="BW270" s="46">
        <v>0</v>
      </c>
      <c r="BX270" s="46">
        <v>0</v>
      </c>
      <c r="BY270" s="46">
        <v>0</v>
      </c>
      <c r="BZ270" s="46">
        <v>36</v>
      </c>
      <c r="CA270" s="46">
        <v>63</v>
      </c>
      <c r="CB270" s="46">
        <v>0</v>
      </c>
      <c r="CC270" s="46">
        <v>0</v>
      </c>
      <c r="CD270" s="46">
        <v>0</v>
      </c>
      <c r="CE270" s="45">
        <f t="shared" si="248"/>
        <v>0</v>
      </c>
      <c r="CF270" s="45">
        <f t="shared" si="249"/>
        <v>0</v>
      </c>
      <c r="CG270" s="45">
        <f t="shared" si="250"/>
        <v>0</v>
      </c>
      <c r="CH270" s="46">
        <v>0</v>
      </c>
      <c r="CI270" s="46">
        <v>0</v>
      </c>
      <c r="CJ270" s="46">
        <v>0</v>
      </c>
      <c r="CK270" s="46">
        <v>0</v>
      </c>
      <c r="CL270" s="46">
        <v>0</v>
      </c>
      <c r="CM270" s="46">
        <v>0</v>
      </c>
      <c r="CN270" s="46">
        <v>0</v>
      </c>
      <c r="CO270" s="46">
        <v>0</v>
      </c>
      <c r="CP270" s="46">
        <v>0</v>
      </c>
      <c r="CQ270" s="45">
        <f t="shared" si="251"/>
        <v>8</v>
      </c>
      <c r="CR270" s="47">
        <f t="shared" si="252"/>
        <v>5.8147986625963072E-2</v>
      </c>
      <c r="CS270" s="45">
        <f t="shared" si="253"/>
        <v>8</v>
      </c>
      <c r="CT270" s="45">
        <f t="shared" si="254"/>
        <v>0</v>
      </c>
      <c r="CU270" s="45">
        <f t="shared" si="255"/>
        <v>8</v>
      </c>
      <c r="CV270" s="45">
        <f t="shared" si="256"/>
        <v>0</v>
      </c>
      <c r="CW270" s="45">
        <v>0</v>
      </c>
      <c r="CX270" s="45">
        <v>0</v>
      </c>
      <c r="CY270" s="45">
        <f t="shared" si="257"/>
        <v>8</v>
      </c>
      <c r="CZ270" s="45">
        <v>0</v>
      </c>
      <c r="DA270" s="45">
        <v>8</v>
      </c>
      <c r="DB270" s="45">
        <f t="shared" si="258"/>
        <v>0</v>
      </c>
      <c r="DC270" s="45">
        <v>0</v>
      </c>
      <c r="DD270" s="45">
        <v>0</v>
      </c>
      <c r="DE270" s="45">
        <f t="shared" si="259"/>
        <v>0</v>
      </c>
      <c r="DF270" s="45">
        <f t="shared" si="260"/>
        <v>0</v>
      </c>
      <c r="DG270" s="45">
        <f t="shared" si="261"/>
        <v>0</v>
      </c>
      <c r="DH270" s="45">
        <f t="shared" si="262"/>
        <v>0</v>
      </c>
      <c r="DI270" s="45">
        <v>0</v>
      </c>
      <c r="DJ270" s="45">
        <v>0</v>
      </c>
      <c r="DK270" s="45">
        <f t="shared" si="263"/>
        <v>0</v>
      </c>
      <c r="DL270" s="45">
        <v>0</v>
      </c>
      <c r="DM270" s="45">
        <v>0</v>
      </c>
      <c r="DN270" s="45">
        <f t="shared" si="264"/>
        <v>0</v>
      </c>
      <c r="DO270" s="45">
        <v>0</v>
      </c>
      <c r="DP270" s="45">
        <v>0</v>
      </c>
      <c r="DQ270" s="45">
        <f t="shared" si="265"/>
        <v>0</v>
      </c>
      <c r="DR270" s="45">
        <v>0</v>
      </c>
      <c r="DS270" s="45">
        <v>0</v>
      </c>
      <c r="DT270" s="45">
        <v>0</v>
      </c>
      <c r="DU270" s="45">
        <v>0</v>
      </c>
      <c r="DV270" s="48">
        <v>887.73</v>
      </c>
      <c r="DW270" s="48"/>
      <c r="DX270" s="45">
        <v>20</v>
      </c>
      <c r="DY270" s="45">
        <v>0</v>
      </c>
      <c r="DZ270" s="45">
        <v>0</v>
      </c>
      <c r="EA270" s="45">
        <f t="shared" si="266"/>
        <v>5</v>
      </c>
      <c r="EB270" s="47">
        <f t="shared" si="293"/>
        <v>62.5</v>
      </c>
      <c r="EC270" s="45">
        <f t="shared" si="267"/>
        <v>2</v>
      </c>
      <c r="ED270" s="45">
        <f t="shared" si="268"/>
        <v>1</v>
      </c>
      <c r="EE270" s="45">
        <f t="shared" si="269"/>
        <v>2</v>
      </c>
      <c r="EF270" s="45">
        <v>2</v>
      </c>
      <c r="EG270" s="45">
        <v>1</v>
      </c>
      <c r="EH270" s="45">
        <v>2</v>
      </c>
      <c r="EI270" s="45">
        <v>0</v>
      </c>
      <c r="EJ270" s="45">
        <v>0</v>
      </c>
      <c r="EK270" s="45">
        <v>0</v>
      </c>
      <c r="EL270" s="45">
        <v>0</v>
      </c>
      <c r="EM270" s="45">
        <v>0</v>
      </c>
      <c r="EN270" s="45">
        <v>0</v>
      </c>
      <c r="EO270" s="45">
        <f t="shared" si="292"/>
        <v>3</v>
      </c>
      <c r="EP270" s="47">
        <f t="shared" si="294"/>
        <v>37.5</v>
      </c>
      <c r="EQ270" s="45">
        <v>25</v>
      </c>
      <c r="ER270" s="45">
        <f t="shared" si="270"/>
        <v>18</v>
      </c>
      <c r="ES270" s="34">
        <f t="shared" si="286"/>
        <v>72</v>
      </c>
      <c r="ET270" s="45">
        <v>11</v>
      </c>
      <c r="EU270" s="45">
        <v>0</v>
      </c>
      <c r="EV270" s="45">
        <v>6</v>
      </c>
      <c r="EW270" s="45">
        <v>1</v>
      </c>
      <c r="EX270" s="48">
        <v>1796</v>
      </c>
      <c r="EY270" s="48">
        <v>201</v>
      </c>
      <c r="EZ270" s="48">
        <v>5078</v>
      </c>
      <c r="FA270" s="46">
        <v>0</v>
      </c>
    </row>
    <row r="271" spans="1:157" s="27" customFormat="1">
      <c r="A271" s="26" t="s">
        <v>196</v>
      </c>
      <c r="B271" s="26" t="s">
        <v>209</v>
      </c>
      <c r="C271" s="29" t="s">
        <v>30</v>
      </c>
      <c r="D271" s="31">
        <v>3377</v>
      </c>
      <c r="E271" s="31">
        <f t="shared" si="271"/>
        <v>120</v>
      </c>
      <c r="F271" s="33">
        <v>120</v>
      </c>
      <c r="G271" s="34">
        <f t="shared" si="272"/>
        <v>100</v>
      </c>
      <c r="H271" s="32">
        <v>0</v>
      </c>
      <c r="I271" s="30">
        <f t="shared" si="273"/>
        <v>0</v>
      </c>
      <c r="J271" s="32">
        <v>89</v>
      </c>
      <c r="K271" s="30">
        <f t="shared" si="242"/>
        <v>2.635475273911756</v>
      </c>
      <c r="L271" s="31">
        <v>1798</v>
      </c>
      <c r="M271" s="31">
        <v>725</v>
      </c>
      <c r="N271" s="90">
        <f t="shared" si="243"/>
        <v>21.468759253775541</v>
      </c>
      <c r="O271" s="31">
        <v>341</v>
      </c>
      <c r="P271" s="31">
        <v>201</v>
      </c>
      <c r="Q271" s="34">
        <f t="shared" si="244"/>
        <v>5.9520284275984601</v>
      </c>
      <c r="R271" s="32">
        <f t="shared" si="274"/>
        <v>63</v>
      </c>
      <c r="S271" s="32">
        <v>63</v>
      </c>
      <c r="T271" s="30">
        <f t="shared" si="275"/>
        <v>100</v>
      </c>
      <c r="U271" s="32">
        <v>0</v>
      </c>
      <c r="V271" s="30">
        <f t="shared" si="276"/>
        <v>0</v>
      </c>
      <c r="W271" s="33">
        <v>9</v>
      </c>
      <c r="X271" s="33">
        <v>0</v>
      </c>
      <c r="Y271" s="33">
        <v>46</v>
      </c>
      <c r="Z271" s="39">
        <f t="shared" si="277"/>
        <v>1.3621557595498963</v>
      </c>
      <c r="AA271" s="33">
        <v>46</v>
      </c>
      <c r="AB271" s="31">
        <v>0</v>
      </c>
      <c r="AC271" s="39">
        <f t="shared" si="278"/>
        <v>1.3621557595498963</v>
      </c>
      <c r="AD271" s="42">
        <v>75.825534578208348</v>
      </c>
      <c r="AE271" s="38">
        <v>74.231702485169151</v>
      </c>
      <c r="AF271" s="38">
        <v>497.43761904761897</v>
      </c>
      <c r="AG271" s="38">
        <v>983.36</v>
      </c>
      <c r="AH271" s="30">
        <v>6.5714285714285712</v>
      </c>
      <c r="AI271" s="40">
        <v>14.888888888888889</v>
      </c>
      <c r="AJ271" s="41">
        <v>28</v>
      </c>
      <c r="AK271" s="30">
        <f t="shared" si="279"/>
        <v>44.444444444444443</v>
      </c>
      <c r="AL271" s="31">
        <v>10</v>
      </c>
      <c r="AM271" s="31">
        <v>0</v>
      </c>
      <c r="AN271" s="39">
        <f t="shared" si="287"/>
        <v>111.11111111111111</v>
      </c>
      <c r="AO271" s="31">
        <v>23</v>
      </c>
      <c r="AP271" s="39">
        <f t="shared" si="280"/>
        <v>50</v>
      </c>
      <c r="AQ271" s="45">
        <v>9</v>
      </c>
      <c r="AR271" s="169">
        <v>0</v>
      </c>
      <c r="AS271" s="39">
        <f t="shared" si="288"/>
        <v>19.565217391304348</v>
      </c>
      <c r="AT271" s="31">
        <v>3</v>
      </c>
      <c r="AU271" s="156">
        <f t="shared" si="289"/>
        <v>8.8836245188036719E-2</v>
      </c>
      <c r="AV271" s="35" t="s">
        <v>456</v>
      </c>
      <c r="AW271" s="41">
        <f t="shared" si="290"/>
        <v>18</v>
      </c>
      <c r="AX271" s="41">
        <f t="shared" si="291"/>
        <v>0</v>
      </c>
      <c r="AY271" s="30">
        <f t="shared" si="281"/>
        <v>0.53301747112822029</v>
      </c>
      <c r="AZ271" s="43">
        <v>0</v>
      </c>
      <c r="BA271" s="43">
        <v>18</v>
      </c>
      <c r="BB271" s="43">
        <v>0</v>
      </c>
      <c r="BC271" s="41">
        <v>0</v>
      </c>
      <c r="BD271" s="41">
        <v>0</v>
      </c>
      <c r="BE271" s="31">
        <v>0</v>
      </c>
      <c r="BF271" s="31">
        <f t="shared" si="282"/>
        <v>10</v>
      </c>
      <c r="BG271" s="31">
        <f t="shared" si="283"/>
        <v>0</v>
      </c>
      <c r="BH271" s="31">
        <v>0</v>
      </c>
      <c r="BI271" s="31">
        <v>10</v>
      </c>
      <c r="BJ271" s="31">
        <v>0</v>
      </c>
      <c r="BK271" s="31">
        <v>0</v>
      </c>
      <c r="BL271" s="45">
        <v>0</v>
      </c>
      <c r="BM271" s="45">
        <v>0</v>
      </c>
      <c r="BN271" s="45">
        <v>10</v>
      </c>
      <c r="BO271" s="45">
        <v>0</v>
      </c>
      <c r="BP271" s="34">
        <f t="shared" si="284"/>
        <v>0.29612081729345574</v>
      </c>
      <c r="BQ271" s="134">
        <v>0</v>
      </c>
      <c r="BR271" s="94">
        <f t="shared" si="285"/>
        <v>0</v>
      </c>
      <c r="BS271" s="45">
        <f t="shared" si="245"/>
        <v>0</v>
      </c>
      <c r="BT271" s="45">
        <f t="shared" si="246"/>
        <v>6</v>
      </c>
      <c r="BU271" s="45">
        <f t="shared" si="247"/>
        <v>4</v>
      </c>
      <c r="BV271" s="46">
        <v>0</v>
      </c>
      <c r="BW271" s="46">
        <v>0</v>
      </c>
      <c r="BX271" s="46">
        <v>0</v>
      </c>
      <c r="BY271" s="46">
        <v>0</v>
      </c>
      <c r="BZ271" s="46">
        <v>6</v>
      </c>
      <c r="CA271" s="46">
        <v>4</v>
      </c>
      <c r="CB271" s="46">
        <v>0</v>
      </c>
      <c r="CC271" s="46">
        <v>0</v>
      </c>
      <c r="CD271" s="46">
        <v>0</v>
      </c>
      <c r="CE271" s="45">
        <f t="shared" si="248"/>
        <v>0</v>
      </c>
      <c r="CF271" s="45">
        <f t="shared" si="249"/>
        <v>0</v>
      </c>
      <c r="CG271" s="45">
        <f t="shared" si="250"/>
        <v>0</v>
      </c>
      <c r="CH271" s="46">
        <v>0</v>
      </c>
      <c r="CI271" s="46">
        <v>0</v>
      </c>
      <c r="CJ271" s="46">
        <v>0</v>
      </c>
      <c r="CK271" s="46">
        <v>0</v>
      </c>
      <c r="CL271" s="46">
        <v>0</v>
      </c>
      <c r="CM271" s="46">
        <v>0</v>
      </c>
      <c r="CN271" s="46">
        <v>0</v>
      </c>
      <c r="CO271" s="46">
        <v>0</v>
      </c>
      <c r="CP271" s="46">
        <v>0</v>
      </c>
      <c r="CQ271" s="45">
        <f t="shared" si="251"/>
        <v>1</v>
      </c>
      <c r="CR271" s="47">
        <f t="shared" si="252"/>
        <v>2.9612081729345572E-2</v>
      </c>
      <c r="CS271" s="45">
        <f t="shared" si="253"/>
        <v>1</v>
      </c>
      <c r="CT271" s="45">
        <f t="shared" si="254"/>
        <v>1</v>
      </c>
      <c r="CU271" s="45">
        <f t="shared" si="255"/>
        <v>0</v>
      </c>
      <c r="CV271" s="45">
        <f t="shared" si="256"/>
        <v>0</v>
      </c>
      <c r="CW271" s="45">
        <v>0</v>
      </c>
      <c r="CX271" s="45">
        <v>0</v>
      </c>
      <c r="CY271" s="45">
        <f t="shared" si="257"/>
        <v>1</v>
      </c>
      <c r="CZ271" s="45">
        <v>1</v>
      </c>
      <c r="DA271" s="45">
        <v>0</v>
      </c>
      <c r="DB271" s="45">
        <f t="shared" si="258"/>
        <v>0</v>
      </c>
      <c r="DC271" s="45">
        <v>0</v>
      </c>
      <c r="DD271" s="45">
        <v>0</v>
      </c>
      <c r="DE271" s="45">
        <f t="shared" si="259"/>
        <v>0</v>
      </c>
      <c r="DF271" s="45">
        <f t="shared" si="260"/>
        <v>0</v>
      </c>
      <c r="DG271" s="45">
        <f t="shared" si="261"/>
        <v>0</v>
      </c>
      <c r="DH271" s="45">
        <f t="shared" si="262"/>
        <v>0</v>
      </c>
      <c r="DI271" s="45">
        <v>0</v>
      </c>
      <c r="DJ271" s="45">
        <v>0</v>
      </c>
      <c r="DK271" s="45">
        <f t="shared" si="263"/>
        <v>0</v>
      </c>
      <c r="DL271" s="45">
        <v>0</v>
      </c>
      <c r="DM271" s="45">
        <v>0</v>
      </c>
      <c r="DN271" s="45">
        <f t="shared" si="264"/>
        <v>0</v>
      </c>
      <c r="DO271" s="45">
        <v>0</v>
      </c>
      <c r="DP271" s="45">
        <v>0</v>
      </c>
      <c r="DQ271" s="45">
        <f t="shared" si="265"/>
        <v>0</v>
      </c>
      <c r="DR271" s="45">
        <v>0</v>
      </c>
      <c r="DS271" s="45">
        <v>0</v>
      </c>
      <c r="DT271" s="45">
        <v>0</v>
      </c>
      <c r="DU271" s="45">
        <v>0</v>
      </c>
      <c r="DV271" s="48">
        <v>3422.68</v>
      </c>
      <c r="DW271" s="48"/>
      <c r="DX271" s="45">
        <v>11</v>
      </c>
      <c r="DY271" s="45">
        <v>0</v>
      </c>
      <c r="DZ271" s="45">
        <v>0</v>
      </c>
      <c r="EA271" s="45">
        <f t="shared" si="266"/>
        <v>1</v>
      </c>
      <c r="EB271" s="47">
        <f t="shared" si="293"/>
        <v>100</v>
      </c>
      <c r="EC271" s="45">
        <f t="shared" si="267"/>
        <v>0</v>
      </c>
      <c r="ED271" s="45">
        <f t="shared" si="268"/>
        <v>0</v>
      </c>
      <c r="EE271" s="45">
        <f t="shared" si="269"/>
        <v>1</v>
      </c>
      <c r="EF271" s="45">
        <v>0</v>
      </c>
      <c r="EG271" s="45">
        <v>0</v>
      </c>
      <c r="EH271" s="45">
        <v>1</v>
      </c>
      <c r="EI271" s="45">
        <v>0</v>
      </c>
      <c r="EJ271" s="45">
        <v>0</v>
      </c>
      <c r="EK271" s="45">
        <v>0</v>
      </c>
      <c r="EL271" s="45">
        <v>0</v>
      </c>
      <c r="EM271" s="45">
        <v>0</v>
      </c>
      <c r="EN271" s="45">
        <v>0</v>
      </c>
      <c r="EO271" s="45">
        <f t="shared" si="292"/>
        <v>0</v>
      </c>
      <c r="EP271" s="47">
        <f t="shared" si="294"/>
        <v>0</v>
      </c>
      <c r="EQ271" s="45">
        <v>2</v>
      </c>
      <c r="ER271" s="45">
        <f t="shared" si="270"/>
        <v>2</v>
      </c>
      <c r="ES271" s="34">
        <f t="shared" si="286"/>
        <v>100</v>
      </c>
      <c r="ET271" s="45">
        <v>1</v>
      </c>
      <c r="EU271" s="45">
        <v>0</v>
      </c>
      <c r="EV271" s="45">
        <v>1</v>
      </c>
      <c r="EW271" s="45">
        <v>0</v>
      </c>
      <c r="EX271" s="48">
        <v>253</v>
      </c>
      <c r="EY271" s="48">
        <v>240</v>
      </c>
      <c r="EZ271" s="48">
        <v>266</v>
      </c>
      <c r="FA271" s="46">
        <v>0</v>
      </c>
    </row>
    <row r="272" spans="1:157" s="27" customFormat="1">
      <c r="A272" s="26" t="s">
        <v>444</v>
      </c>
      <c r="B272" s="26" t="s">
        <v>446</v>
      </c>
      <c r="C272" s="29" t="s">
        <v>33</v>
      </c>
      <c r="D272" s="31">
        <v>6768</v>
      </c>
      <c r="E272" s="31">
        <f>F272</f>
        <v>27</v>
      </c>
      <c r="F272" s="31">
        <v>27</v>
      </c>
      <c r="G272" s="34">
        <f t="shared" si="272"/>
        <v>100</v>
      </c>
      <c r="H272" s="167" t="s">
        <v>391</v>
      </c>
      <c r="I272" s="35" t="s">
        <v>453</v>
      </c>
      <c r="J272" s="41">
        <v>20</v>
      </c>
      <c r="K272" s="30">
        <f t="shared" si="242"/>
        <v>0.29550827423167847</v>
      </c>
      <c r="L272" s="31">
        <v>2054</v>
      </c>
      <c r="M272" s="31">
        <v>1560</v>
      </c>
      <c r="N272" s="90">
        <f t="shared" si="243"/>
        <v>23.049645390070921</v>
      </c>
      <c r="O272" s="31">
        <v>854</v>
      </c>
      <c r="P272" s="31">
        <v>685</v>
      </c>
      <c r="Q272" s="34">
        <f t="shared" si="244"/>
        <v>10.121158392434989</v>
      </c>
      <c r="R272" s="41">
        <f t="shared" si="274"/>
        <v>961</v>
      </c>
      <c r="S272" s="41">
        <v>961</v>
      </c>
      <c r="T272" s="30">
        <f t="shared" si="275"/>
        <v>100</v>
      </c>
      <c r="U272" s="32"/>
      <c r="V272" s="30">
        <f t="shared" si="276"/>
        <v>0</v>
      </c>
      <c r="W272" s="31">
        <v>24</v>
      </c>
      <c r="X272" s="31">
        <v>0</v>
      </c>
      <c r="Y272" s="31">
        <v>698</v>
      </c>
      <c r="Z272" s="39">
        <f t="shared" si="277"/>
        <v>10.313238770685579</v>
      </c>
      <c r="AA272" s="31">
        <v>698</v>
      </c>
      <c r="AB272" s="31">
        <v>0</v>
      </c>
      <c r="AC272" s="39">
        <f t="shared" si="278"/>
        <v>10.313238770685579</v>
      </c>
      <c r="AD272" s="42">
        <v>205.53</v>
      </c>
      <c r="AE272" s="107">
        <v>131.74</v>
      </c>
      <c r="AF272" s="38">
        <v>494.09</v>
      </c>
      <c r="AG272" s="38">
        <v>641.29</v>
      </c>
      <c r="AH272" s="30">
        <v>2.5499999999999998</v>
      </c>
      <c r="AI272" s="102">
        <v>6.26</v>
      </c>
      <c r="AJ272" s="41">
        <v>444</v>
      </c>
      <c r="AK272" s="30">
        <f t="shared" si="279"/>
        <v>46.201873048907387</v>
      </c>
      <c r="AL272" s="108">
        <v>11</v>
      </c>
      <c r="AM272" s="31">
        <v>0</v>
      </c>
      <c r="AN272" s="39">
        <f t="shared" si="287"/>
        <v>45.833333333333329</v>
      </c>
      <c r="AO272" s="31">
        <v>375</v>
      </c>
      <c r="AP272" s="39">
        <f t="shared" si="280"/>
        <v>53.724928366762178</v>
      </c>
      <c r="AQ272" s="45">
        <v>11</v>
      </c>
      <c r="AR272" s="169">
        <v>0</v>
      </c>
      <c r="AS272" s="44">
        <f t="shared" si="288"/>
        <v>1.5759312320916905</v>
      </c>
      <c r="AT272" s="31">
        <v>22</v>
      </c>
      <c r="AU272" s="156">
        <f t="shared" si="289"/>
        <v>0.32505910165484631</v>
      </c>
      <c r="AV272" s="35" t="s">
        <v>456</v>
      </c>
      <c r="AW272" s="41">
        <f t="shared" si="290"/>
        <v>119</v>
      </c>
      <c r="AX272" s="41">
        <f t="shared" si="291"/>
        <v>0</v>
      </c>
      <c r="AY272" s="30">
        <f t="shared" si="281"/>
        <v>1.7582742316784872</v>
      </c>
      <c r="AZ272" s="41">
        <v>0</v>
      </c>
      <c r="BA272" s="41">
        <v>119</v>
      </c>
      <c r="BB272" s="41">
        <v>0</v>
      </c>
      <c r="BC272" s="41">
        <v>0</v>
      </c>
      <c r="BD272" s="41">
        <v>0</v>
      </c>
      <c r="BE272" s="31">
        <v>0</v>
      </c>
      <c r="BF272" s="31">
        <f t="shared" si="282"/>
        <v>81</v>
      </c>
      <c r="BG272" s="31">
        <f t="shared" si="283"/>
        <v>0</v>
      </c>
      <c r="BH272" s="31">
        <v>0</v>
      </c>
      <c r="BI272" s="31">
        <v>81</v>
      </c>
      <c r="BJ272" s="31">
        <v>0</v>
      </c>
      <c r="BK272" s="31">
        <v>0</v>
      </c>
      <c r="BL272" s="45">
        <v>0</v>
      </c>
      <c r="BM272" s="45">
        <v>0</v>
      </c>
      <c r="BN272" s="45">
        <v>79</v>
      </c>
      <c r="BO272" s="45">
        <v>0</v>
      </c>
      <c r="BP272" s="34">
        <f t="shared" si="284"/>
        <v>1.16725768321513</v>
      </c>
      <c r="BQ272" s="134">
        <v>13</v>
      </c>
      <c r="BR272" s="94">
        <f t="shared" si="285"/>
        <v>16.455696202531644</v>
      </c>
      <c r="BS272" s="45">
        <f t="shared" si="245"/>
        <v>57</v>
      </c>
      <c r="BT272" s="45">
        <f t="shared" si="246"/>
        <v>1</v>
      </c>
      <c r="BU272" s="45">
        <f t="shared" si="247"/>
        <v>23</v>
      </c>
      <c r="BV272" s="45">
        <v>0</v>
      </c>
      <c r="BW272" s="45">
        <v>0</v>
      </c>
      <c r="BX272" s="45">
        <v>0</v>
      </c>
      <c r="BY272" s="45">
        <v>57</v>
      </c>
      <c r="BZ272" s="45">
        <v>1</v>
      </c>
      <c r="CA272" s="45">
        <v>23</v>
      </c>
      <c r="CB272" s="45">
        <v>0</v>
      </c>
      <c r="CC272" s="45">
        <v>0</v>
      </c>
      <c r="CD272" s="45">
        <v>0</v>
      </c>
      <c r="CE272" s="45">
        <f t="shared" si="248"/>
        <v>0</v>
      </c>
      <c r="CF272" s="45">
        <f t="shared" si="249"/>
        <v>0</v>
      </c>
      <c r="CG272" s="45">
        <f t="shared" si="250"/>
        <v>0</v>
      </c>
      <c r="CH272" s="46">
        <v>0</v>
      </c>
      <c r="CI272" s="46">
        <v>0</v>
      </c>
      <c r="CJ272" s="46">
        <v>0</v>
      </c>
      <c r="CK272" s="46">
        <v>0</v>
      </c>
      <c r="CL272" s="46">
        <v>0</v>
      </c>
      <c r="CM272" s="46">
        <v>0</v>
      </c>
      <c r="CN272" s="46">
        <v>0</v>
      </c>
      <c r="CO272" s="46">
        <v>0</v>
      </c>
      <c r="CP272" s="46">
        <v>0</v>
      </c>
      <c r="CQ272" s="45">
        <f t="shared" si="251"/>
        <v>14</v>
      </c>
      <c r="CR272" s="47">
        <f t="shared" si="252"/>
        <v>0.20685579196217493</v>
      </c>
      <c r="CS272" s="45">
        <f t="shared" si="253"/>
        <v>13</v>
      </c>
      <c r="CT272" s="45">
        <f t="shared" si="254"/>
        <v>12</v>
      </c>
      <c r="CU272" s="45">
        <f t="shared" si="255"/>
        <v>1</v>
      </c>
      <c r="CV272" s="45">
        <f t="shared" si="256"/>
        <v>0</v>
      </c>
      <c r="CW272" s="45">
        <v>0</v>
      </c>
      <c r="CX272" s="45">
        <v>0</v>
      </c>
      <c r="CY272" s="45">
        <f t="shared" si="257"/>
        <v>13</v>
      </c>
      <c r="CZ272" s="45">
        <v>12</v>
      </c>
      <c r="DA272" s="45">
        <v>1</v>
      </c>
      <c r="DB272" s="45">
        <f t="shared" si="258"/>
        <v>0</v>
      </c>
      <c r="DC272" s="45">
        <v>0</v>
      </c>
      <c r="DD272" s="45">
        <v>0</v>
      </c>
      <c r="DE272" s="45">
        <f t="shared" si="259"/>
        <v>0</v>
      </c>
      <c r="DF272" s="45">
        <f t="shared" si="260"/>
        <v>0</v>
      </c>
      <c r="DG272" s="45">
        <f t="shared" si="261"/>
        <v>0</v>
      </c>
      <c r="DH272" s="45">
        <f t="shared" si="262"/>
        <v>0</v>
      </c>
      <c r="DI272" s="45">
        <v>0</v>
      </c>
      <c r="DJ272" s="45">
        <v>0</v>
      </c>
      <c r="DK272" s="45">
        <f t="shared" si="263"/>
        <v>0</v>
      </c>
      <c r="DL272" s="45">
        <v>0</v>
      </c>
      <c r="DM272" s="45">
        <v>0</v>
      </c>
      <c r="DN272" s="45">
        <f t="shared" si="264"/>
        <v>0</v>
      </c>
      <c r="DO272" s="45">
        <v>0</v>
      </c>
      <c r="DP272" s="45">
        <v>0</v>
      </c>
      <c r="DQ272" s="45">
        <f t="shared" si="265"/>
        <v>1</v>
      </c>
      <c r="DR272" s="45">
        <v>0</v>
      </c>
      <c r="DS272" s="45">
        <v>0</v>
      </c>
      <c r="DT272" s="45">
        <v>1</v>
      </c>
      <c r="DU272" s="45">
        <v>0</v>
      </c>
      <c r="DV272" s="48">
        <v>1040.44</v>
      </c>
      <c r="DW272" s="48">
        <v>3329.71</v>
      </c>
      <c r="DX272" s="45">
        <v>38</v>
      </c>
      <c r="DY272" s="45">
        <v>0</v>
      </c>
      <c r="DZ272" s="45">
        <v>0</v>
      </c>
      <c r="EA272" s="45">
        <f t="shared" si="266"/>
        <v>8</v>
      </c>
      <c r="EB272" s="47">
        <f t="shared" si="293"/>
        <v>57.142857142857139</v>
      </c>
      <c r="EC272" s="45">
        <f t="shared" si="267"/>
        <v>8</v>
      </c>
      <c r="ED272" s="45">
        <f t="shared" si="268"/>
        <v>0</v>
      </c>
      <c r="EE272" s="45">
        <f t="shared" si="269"/>
        <v>0</v>
      </c>
      <c r="EF272" s="45">
        <v>7</v>
      </c>
      <c r="EG272" s="45">
        <v>0</v>
      </c>
      <c r="EH272" s="45">
        <v>0</v>
      </c>
      <c r="EI272" s="45">
        <v>0</v>
      </c>
      <c r="EJ272" s="45">
        <v>0</v>
      </c>
      <c r="EK272" s="45">
        <v>0</v>
      </c>
      <c r="EL272" s="45">
        <v>1</v>
      </c>
      <c r="EM272" s="45">
        <v>0</v>
      </c>
      <c r="EN272" s="45">
        <v>0</v>
      </c>
      <c r="EO272" s="45">
        <f t="shared" si="292"/>
        <v>6</v>
      </c>
      <c r="EP272" s="47">
        <f t="shared" si="294"/>
        <v>42.857142857142854</v>
      </c>
      <c r="EQ272" s="45">
        <v>9</v>
      </c>
      <c r="ER272" s="45">
        <f t="shared" si="270"/>
        <v>6</v>
      </c>
      <c r="ES272" s="34">
        <f t="shared" si="286"/>
        <v>66.666666666666657</v>
      </c>
      <c r="ET272" s="45">
        <v>3</v>
      </c>
      <c r="EU272" s="45">
        <v>0</v>
      </c>
      <c r="EV272" s="45">
        <v>2</v>
      </c>
      <c r="EW272" s="45">
        <v>1</v>
      </c>
      <c r="EX272" s="48">
        <v>2239.9299999999998</v>
      </c>
      <c r="EY272" s="48">
        <v>230.35</v>
      </c>
      <c r="EZ272" s="48">
        <v>8203.98</v>
      </c>
      <c r="FA272" s="46">
        <v>0</v>
      </c>
    </row>
    <row r="273" spans="1:157" s="27" customFormat="1">
      <c r="A273" s="91" t="s">
        <v>350</v>
      </c>
      <c r="B273" s="91" t="s">
        <v>390</v>
      </c>
      <c r="C273" s="92" t="s">
        <v>32</v>
      </c>
      <c r="D273" s="93">
        <v>7640</v>
      </c>
      <c r="E273" s="93">
        <f t="shared" si="271"/>
        <v>136</v>
      </c>
      <c r="F273" s="93">
        <v>129</v>
      </c>
      <c r="G273" s="94">
        <f t="shared" si="272"/>
        <v>94.85294117647058</v>
      </c>
      <c r="H273" s="95">
        <v>7</v>
      </c>
      <c r="I273" s="96">
        <f t="shared" si="273"/>
        <v>5.1470588235294112</v>
      </c>
      <c r="J273" s="97">
        <v>124</v>
      </c>
      <c r="K273" s="96">
        <f t="shared" si="242"/>
        <v>1.6230366492146597</v>
      </c>
      <c r="L273" s="93">
        <v>3140</v>
      </c>
      <c r="M273" s="93">
        <v>1729</v>
      </c>
      <c r="N273" s="98">
        <f t="shared" si="243"/>
        <v>22.630890052356019</v>
      </c>
      <c r="O273" s="93">
        <v>1006</v>
      </c>
      <c r="P273" s="93">
        <v>612</v>
      </c>
      <c r="Q273" s="94">
        <f t="shared" si="244"/>
        <v>8.010471204188482</v>
      </c>
      <c r="R273" s="97">
        <f t="shared" si="274"/>
        <v>164</v>
      </c>
      <c r="S273" s="97">
        <v>164</v>
      </c>
      <c r="T273" s="96">
        <f t="shared" si="275"/>
        <v>100</v>
      </c>
      <c r="U273" s="95">
        <v>0</v>
      </c>
      <c r="V273" s="96">
        <f t="shared" si="276"/>
        <v>0</v>
      </c>
      <c r="W273" s="93">
        <v>61</v>
      </c>
      <c r="X273" s="93">
        <v>0</v>
      </c>
      <c r="Y273" s="93">
        <v>151</v>
      </c>
      <c r="Z273" s="99">
        <f t="shared" si="277"/>
        <v>1.9764397905759161</v>
      </c>
      <c r="AA273" s="93">
        <v>151</v>
      </c>
      <c r="AB273" s="31">
        <v>0</v>
      </c>
      <c r="AC273" s="99">
        <f t="shared" si="278"/>
        <v>1.9764397905759161</v>
      </c>
      <c r="AD273" s="100">
        <v>95.623841465844606</v>
      </c>
      <c r="AE273" s="101">
        <v>81.153052630861495</v>
      </c>
      <c r="AF273" s="101">
        <v>710.20378048780503</v>
      </c>
      <c r="AG273" s="101">
        <v>877.63508196721295</v>
      </c>
      <c r="AH273" s="96">
        <v>9</v>
      </c>
      <c r="AI273" s="102">
        <v>12</v>
      </c>
      <c r="AJ273" s="97">
        <v>59</v>
      </c>
      <c r="AK273" s="96">
        <f t="shared" si="279"/>
        <v>35.975609756097562</v>
      </c>
      <c r="AL273" s="93">
        <v>37</v>
      </c>
      <c r="AM273" s="93">
        <v>0</v>
      </c>
      <c r="AN273" s="39">
        <f t="shared" si="287"/>
        <v>60.655737704918032</v>
      </c>
      <c r="AO273" s="93">
        <v>55</v>
      </c>
      <c r="AP273" s="99">
        <f t="shared" si="280"/>
        <v>36.423841059602644</v>
      </c>
      <c r="AQ273" s="45">
        <v>35</v>
      </c>
      <c r="AR273" s="170">
        <v>0</v>
      </c>
      <c r="AS273" s="99">
        <f t="shared" si="288"/>
        <v>23.178807947019866</v>
      </c>
      <c r="AT273" s="93">
        <v>12</v>
      </c>
      <c r="AU273" s="162">
        <f t="shared" si="289"/>
        <v>0.15706806282722513</v>
      </c>
      <c r="AV273" s="35" t="s">
        <v>456</v>
      </c>
      <c r="AW273" s="97">
        <f t="shared" si="290"/>
        <v>108</v>
      </c>
      <c r="AX273" s="97">
        <f t="shared" si="291"/>
        <v>0</v>
      </c>
      <c r="AY273" s="96">
        <f t="shared" si="281"/>
        <v>1.4136125654450262</v>
      </c>
      <c r="AZ273" s="97">
        <v>15</v>
      </c>
      <c r="BA273" s="97">
        <v>93</v>
      </c>
      <c r="BB273" s="97">
        <v>0</v>
      </c>
      <c r="BC273" s="97">
        <v>0</v>
      </c>
      <c r="BD273" s="97">
        <v>0</v>
      </c>
      <c r="BE273" s="93">
        <v>0</v>
      </c>
      <c r="BF273" s="93">
        <f t="shared" si="282"/>
        <v>93</v>
      </c>
      <c r="BG273" s="93">
        <f t="shared" si="283"/>
        <v>0</v>
      </c>
      <c r="BH273" s="93">
        <v>0</v>
      </c>
      <c r="BI273" s="93">
        <v>93</v>
      </c>
      <c r="BJ273" s="93">
        <v>0</v>
      </c>
      <c r="BK273" s="93">
        <v>0</v>
      </c>
      <c r="BL273" s="103">
        <v>0</v>
      </c>
      <c r="BM273" s="103">
        <v>0</v>
      </c>
      <c r="BN273" s="103">
        <v>91</v>
      </c>
      <c r="BO273" s="103">
        <v>0</v>
      </c>
      <c r="BP273" s="94">
        <f t="shared" si="284"/>
        <v>1.1910994764397906</v>
      </c>
      <c r="BQ273" s="140">
        <v>1</v>
      </c>
      <c r="BR273" s="94">
        <f t="shared" si="285"/>
        <v>1.098901098901099</v>
      </c>
      <c r="BS273" s="103">
        <f t="shared" si="245"/>
        <v>0</v>
      </c>
      <c r="BT273" s="103">
        <f t="shared" si="246"/>
        <v>33</v>
      </c>
      <c r="BU273" s="103">
        <f t="shared" si="247"/>
        <v>60</v>
      </c>
      <c r="BV273" s="103">
        <v>0</v>
      </c>
      <c r="BW273" s="103">
        <v>0</v>
      </c>
      <c r="BX273" s="103">
        <v>0</v>
      </c>
      <c r="BY273" s="103">
        <v>0</v>
      </c>
      <c r="BZ273" s="103">
        <v>33</v>
      </c>
      <c r="CA273" s="103">
        <v>60</v>
      </c>
      <c r="CB273" s="103">
        <v>0</v>
      </c>
      <c r="CC273" s="103">
        <v>0</v>
      </c>
      <c r="CD273" s="103">
        <v>0</v>
      </c>
      <c r="CE273" s="103">
        <f t="shared" si="248"/>
        <v>0</v>
      </c>
      <c r="CF273" s="103">
        <f t="shared" si="249"/>
        <v>0</v>
      </c>
      <c r="CG273" s="103">
        <f t="shared" si="250"/>
        <v>0</v>
      </c>
      <c r="CH273" s="91">
        <v>0</v>
      </c>
      <c r="CI273" s="91">
        <v>0</v>
      </c>
      <c r="CJ273" s="91">
        <v>0</v>
      </c>
      <c r="CK273" s="91">
        <v>0</v>
      </c>
      <c r="CL273" s="91">
        <v>0</v>
      </c>
      <c r="CM273" s="91">
        <v>0</v>
      </c>
      <c r="CN273" s="91">
        <v>0</v>
      </c>
      <c r="CO273" s="91">
        <v>0</v>
      </c>
      <c r="CP273" s="91">
        <v>0</v>
      </c>
      <c r="CQ273" s="103">
        <f t="shared" si="251"/>
        <v>2</v>
      </c>
      <c r="CR273" s="104">
        <f t="shared" si="252"/>
        <v>2.6178010471204192E-2</v>
      </c>
      <c r="CS273" s="103">
        <f t="shared" si="253"/>
        <v>2</v>
      </c>
      <c r="CT273" s="103">
        <f t="shared" si="254"/>
        <v>0</v>
      </c>
      <c r="CU273" s="103">
        <f t="shared" si="255"/>
        <v>2</v>
      </c>
      <c r="CV273" s="103">
        <f t="shared" si="256"/>
        <v>0</v>
      </c>
      <c r="CW273" s="103">
        <v>0</v>
      </c>
      <c r="CX273" s="103">
        <v>0</v>
      </c>
      <c r="CY273" s="103">
        <f t="shared" si="257"/>
        <v>2</v>
      </c>
      <c r="CZ273" s="103">
        <v>0</v>
      </c>
      <c r="DA273" s="103">
        <v>2</v>
      </c>
      <c r="DB273" s="103">
        <f t="shared" si="258"/>
        <v>0</v>
      </c>
      <c r="DC273" s="103">
        <v>0</v>
      </c>
      <c r="DD273" s="103">
        <v>0</v>
      </c>
      <c r="DE273" s="103">
        <f t="shared" si="259"/>
        <v>0</v>
      </c>
      <c r="DF273" s="103">
        <f t="shared" si="260"/>
        <v>0</v>
      </c>
      <c r="DG273" s="103">
        <f t="shared" si="261"/>
        <v>0</v>
      </c>
      <c r="DH273" s="103">
        <f t="shared" si="262"/>
        <v>0</v>
      </c>
      <c r="DI273" s="103">
        <v>0</v>
      </c>
      <c r="DJ273" s="103">
        <v>0</v>
      </c>
      <c r="DK273" s="103">
        <f t="shared" si="263"/>
        <v>0</v>
      </c>
      <c r="DL273" s="103">
        <v>0</v>
      </c>
      <c r="DM273" s="103">
        <v>0</v>
      </c>
      <c r="DN273" s="103">
        <f t="shared" si="264"/>
        <v>0</v>
      </c>
      <c r="DO273" s="103">
        <v>0</v>
      </c>
      <c r="DP273" s="103">
        <v>0</v>
      </c>
      <c r="DQ273" s="103">
        <f t="shared" si="265"/>
        <v>0</v>
      </c>
      <c r="DR273" s="103">
        <v>0</v>
      </c>
      <c r="DS273" s="103">
        <v>0</v>
      </c>
      <c r="DT273" s="103">
        <v>0</v>
      </c>
      <c r="DU273" s="103">
        <v>0</v>
      </c>
      <c r="DV273" s="105">
        <v>1364.9680000000001</v>
      </c>
      <c r="DW273" s="105"/>
      <c r="DX273" s="103">
        <v>10</v>
      </c>
      <c r="DY273" s="103">
        <v>0</v>
      </c>
      <c r="DZ273" s="103">
        <v>0</v>
      </c>
      <c r="EA273" s="103">
        <f t="shared" si="266"/>
        <v>2</v>
      </c>
      <c r="EB273" s="104">
        <f t="shared" si="293"/>
        <v>100</v>
      </c>
      <c r="EC273" s="103">
        <f t="shared" si="267"/>
        <v>1</v>
      </c>
      <c r="ED273" s="103">
        <f t="shared" si="268"/>
        <v>0</v>
      </c>
      <c r="EE273" s="103">
        <f t="shared" si="269"/>
        <v>1</v>
      </c>
      <c r="EF273" s="103">
        <v>1</v>
      </c>
      <c r="EG273" s="103">
        <v>0</v>
      </c>
      <c r="EH273" s="103">
        <v>1</v>
      </c>
      <c r="EI273" s="103">
        <v>0</v>
      </c>
      <c r="EJ273" s="103">
        <v>0</v>
      </c>
      <c r="EK273" s="103">
        <v>0</v>
      </c>
      <c r="EL273" s="103">
        <v>0</v>
      </c>
      <c r="EM273" s="103">
        <v>0</v>
      </c>
      <c r="EN273" s="103">
        <v>0</v>
      </c>
      <c r="EO273" s="103">
        <f t="shared" si="292"/>
        <v>0</v>
      </c>
      <c r="EP273" s="104">
        <f t="shared" si="294"/>
        <v>0</v>
      </c>
      <c r="EQ273" s="103">
        <v>14</v>
      </c>
      <c r="ER273" s="103">
        <f t="shared" si="270"/>
        <v>2</v>
      </c>
      <c r="ES273" s="94">
        <f t="shared" si="286"/>
        <v>14.285714285714285</v>
      </c>
      <c r="ET273" s="103">
        <v>2</v>
      </c>
      <c r="EU273" s="103">
        <v>0</v>
      </c>
      <c r="EV273" s="103">
        <v>0</v>
      </c>
      <c r="EW273" s="103">
        <v>0</v>
      </c>
      <c r="EX273" s="105">
        <v>1178.51</v>
      </c>
      <c r="EY273" s="105">
        <v>336.06</v>
      </c>
      <c r="EZ273" s="105">
        <v>2020.96</v>
      </c>
      <c r="FA273" s="91">
        <v>0</v>
      </c>
    </row>
    <row r="274" spans="1:157" s="27" customFormat="1">
      <c r="A274" s="26" t="s">
        <v>197</v>
      </c>
      <c r="B274" s="26" t="s">
        <v>209</v>
      </c>
      <c r="C274" s="29" t="s">
        <v>30</v>
      </c>
      <c r="D274" s="31">
        <v>8129</v>
      </c>
      <c r="E274" s="31">
        <f t="shared" si="271"/>
        <v>282</v>
      </c>
      <c r="F274" s="33">
        <v>281</v>
      </c>
      <c r="G274" s="34">
        <f t="shared" si="272"/>
        <v>99.645390070921991</v>
      </c>
      <c r="H274" s="32">
        <v>1</v>
      </c>
      <c r="I274" s="30">
        <f t="shared" si="273"/>
        <v>0.3546099290780142</v>
      </c>
      <c r="J274" s="32">
        <v>234</v>
      </c>
      <c r="K274" s="30">
        <f t="shared" si="242"/>
        <v>2.8785828515192522</v>
      </c>
      <c r="L274" s="31">
        <v>4350</v>
      </c>
      <c r="M274" s="31">
        <v>1835</v>
      </c>
      <c r="N274" s="90">
        <f t="shared" si="243"/>
        <v>22.573502275802682</v>
      </c>
      <c r="O274" s="31">
        <v>810</v>
      </c>
      <c r="P274" s="31">
        <v>479</v>
      </c>
      <c r="Q274" s="34">
        <f t="shared" si="244"/>
        <v>5.8924837003321437</v>
      </c>
      <c r="R274" s="32">
        <f t="shared" si="274"/>
        <v>178</v>
      </c>
      <c r="S274" s="32">
        <v>175</v>
      </c>
      <c r="T274" s="30">
        <f t="shared" si="275"/>
        <v>98.31460674157303</v>
      </c>
      <c r="U274" s="32">
        <v>3</v>
      </c>
      <c r="V274" s="30">
        <f t="shared" si="276"/>
        <v>1.6853932584269662</v>
      </c>
      <c r="W274" s="33">
        <v>44</v>
      </c>
      <c r="X274" s="33">
        <v>0</v>
      </c>
      <c r="Y274" s="33">
        <v>126</v>
      </c>
      <c r="Z274" s="39">
        <f t="shared" si="277"/>
        <v>1.5500061508180589</v>
      </c>
      <c r="AA274" s="33">
        <v>126</v>
      </c>
      <c r="AB274" s="31">
        <v>0</v>
      </c>
      <c r="AC274" s="39">
        <f t="shared" si="278"/>
        <v>1.5500061508180589</v>
      </c>
      <c r="AD274" s="42">
        <v>72.242999336936208</v>
      </c>
      <c r="AE274" s="38">
        <v>58.30033567694931</v>
      </c>
      <c r="AF274" s="38">
        <v>411.99714285714288</v>
      </c>
      <c r="AG274" s="38">
        <v>397.18750000000006</v>
      </c>
      <c r="AH274" s="30">
        <v>6</v>
      </c>
      <c r="AI274" s="40">
        <v>7.4545454545454541</v>
      </c>
      <c r="AJ274" s="41">
        <v>94</v>
      </c>
      <c r="AK274" s="30">
        <f t="shared" si="279"/>
        <v>53.714285714285715</v>
      </c>
      <c r="AL274" s="31">
        <v>42</v>
      </c>
      <c r="AM274" s="31">
        <v>0</v>
      </c>
      <c r="AN274" s="39">
        <f t="shared" si="287"/>
        <v>95.454545454545453</v>
      </c>
      <c r="AO274" s="31">
        <v>67</v>
      </c>
      <c r="AP274" s="39">
        <f t="shared" si="280"/>
        <v>53.174603174603178</v>
      </c>
      <c r="AQ274" s="45">
        <v>39</v>
      </c>
      <c r="AR274" s="169">
        <v>0</v>
      </c>
      <c r="AS274" s="39">
        <f t="shared" si="288"/>
        <v>30.952380952380953</v>
      </c>
      <c r="AT274" s="31">
        <v>4</v>
      </c>
      <c r="AU274" s="156">
        <f t="shared" si="289"/>
        <v>4.9206544470414566E-2</v>
      </c>
      <c r="AV274" s="35" t="s">
        <v>456</v>
      </c>
      <c r="AW274" s="41">
        <f t="shared" si="290"/>
        <v>35</v>
      </c>
      <c r="AX274" s="41">
        <f t="shared" si="291"/>
        <v>0</v>
      </c>
      <c r="AY274" s="30">
        <f t="shared" si="281"/>
        <v>0.43055726411612749</v>
      </c>
      <c r="AZ274" s="43">
        <v>0</v>
      </c>
      <c r="BA274" s="43">
        <v>35</v>
      </c>
      <c r="BB274" s="43">
        <v>0</v>
      </c>
      <c r="BC274" s="41">
        <v>0</v>
      </c>
      <c r="BD274" s="41">
        <v>0</v>
      </c>
      <c r="BE274" s="31">
        <v>0</v>
      </c>
      <c r="BF274" s="31">
        <f t="shared" si="282"/>
        <v>25</v>
      </c>
      <c r="BG274" s="31">
        <f t="shared" si="283"/>
        <v>0</v>
      </c>
      <c r="BH274" s="31">
        <v>0</v>
      </c>
      <c r="BI274" s="31">
        <v>25</v>
      </c>
      <c r="BJ274" s="31">
        <v>0</v>
      </c>
      <c r="BK274" s="31">
        <v>0</v>
      </c>
      <c r="BL274" s="45">
        <v>0</v>
      </c>
      <c r="BM274" s="45">
        <v>0</v>
      </c>
      <c r="BN274" s="45">
        <v>25</v>
      </c>
      <c r="BO274" s="45">
        <v>0</v>
      </c>
      <c r="BP274" s="34">
        <f t="shared" si="284"/>
        <v>0.30754090294009107</v>
      </c>
      <c r="BQ274" s="134">
        <v>1</v>
      </c>
      <c r="BR274" s="94">
        <f t="shared" si="285"/>
        <v>4</v>
      </c>
      <c r="BS274" s="45">
        <f t="shared" si="245"/>
        <v>2</v>
      </c>
      <c r="BT274" s="45">
        <f t="shared" si="246"/>
        <v>3</v>
      </c>
      <c r="BU274" s="45">
        <f t="shared" si="247"/>
        <v>20</v>
      </c>
      <c r="BV274" s="46">
        <v>0</v>
      </c>
      <c r="BW274" s="46">
        <v>0</v>
      </c>
      <c r="BX274" s="46">
        <v>0</v>
      </c>
      <c r="BY274" s="46">
        <v>2</v>
      </c>
      <c r="BZ274" s="46">
        <v>3</v>
      </c>
      <c r="CA274" s="46">
        <v>20</v>
      </c>
      <c r="CB274" s="46">
        <v>0</v>
      </c>
      <c r="CC274" s="46">
        <v>0</v>
      </c>
      <c r="CD274" s="46">
        <v>0</v>
      </c>
      <c r="CE274" s="45">
        <f t="shared" si="248"/>
        <v>0</v>
      </c>
      <c r="CF274" s="45">
        <f t="shared" si="249"/>
        <v>0</v>
      </c>
      <c r="CG274" s="45">
        <f t="shared" si="250"/>
        <v>0</v>
      </c>
      <c r="CH274" s="46">
        <v>0</v>
      </c>
      <c r="CI274" s="46">
        <v>0</v>
      </c>
      <c r="CJ274" s="46">
        <v>0</v>
      </c>
      <c r="CK274" s="46">
        <v>0</v>
      </c>
      <c r="CL274" s="46">
        <v>0</v>
      </c>
      <c r="CM274" s="46">
        <v>0</v>
      </c>
      <c r="CN274" s="46">
        <v>0</v>
      </c>
      <c r="CO274" s="46">
        <v>0</v>
      </c>
      <c r="CP274" s="46">
        <v>0</v>
      </c>
      <c r="CQ274" s="45">
        <f t="shared" si="251"/>
        <v>5</v>
      </c>
      <c r="CR274" s="47">
        <f t="shared" si="252"/>
        <v>6.1508180588018213E-2</v>
      </c>
      <c r="CS274" s="45">
        <f t="shared" si="253"/>
        <v>3</v>
      </c>
      <c r="CT274" s="45">
        <f t="shared" si="254"/>
        <v>0</v>
      </c>
      <c r="CU274" s="45">
        <f t="shared" si="255"/>
        <v>3</v>
      </c>
      <c r="CV274" s="45">
        <f t="shared" si="256"/>
        <v>0</v>
      </c>
      <c r="CW274" s="45">
        <v>0</v>
      </c>
      <c r="CX274" s="45">
        <v>0</v>
      </c>
      <c r="CY274" s="45">
        <f t="shared" si="257"/>
        <v>3</v>
      </c>
      <c r="CZ274" s="45">
        <v>0</v>
      </c>
      <c r="DA274" s="45">
        <v>3</v>
      </c>
      <c r="DB274" s="45">
        <f t="shared" si="258"/>
        <v>0</v>
      </c>
      <c r="DC274" s="45">
        <v>0</v>
      </c>
      <c r="DD274" s="45">
        <v>0</v>
      </c>
      <c r="DE274" s="45">
        <f t="shared" si="259"/>
        <v>0</v>
      </c>
      <c r="DF274" s="45">
        <f t="shared" si="260"/>
        <v>0</v>
      </c>
      <c r="DG274" s="45">
        <f t="shared" si="261"/>
        <v>0</v>
      </c>
      <c r="DH274" s="45">
        <f t="shared" si="262"/>
        <v>0</v>
      </c>
      <c r="DI274" s="45">
        <v>0</v>
      </c>
      <c r="DJ274" s="45">
        <v>0</v>
      </c>
      <c r="DK274" s="45">
        <f t="shared" si="263"/>
        <v>0</v>
      </c>
      <c r="DL274" s="45">
        <v>0</v>
      </c>
      <c r="DM274" s="45">
        <v>0</v>
      </c>
      <c r="DN274" s="45">
        <f t="shared" si="264"/>
        <v>0</v>
      </c>
      <c r="DO274" s="45">
        <v>0</v>
      </c>
      <c r="DP274" s="45">
        <v>0</v>
      </c>
      <c r="DQ274" s="45">
        <f t="shared" si="265"/>
        <v>2</v>
      </c>
      <c r="DR274" s="45">
        <v>0</v>
      </c>
      <c r="DS274" s="45">
        <v>0</v>
      </c>
      <c r="DT274" s="45">
        <v>0</v>
      </c>
      <c r="DU274" s="45">
        <v>2</v>
      </c>
      <c r="DV274" s="48">
        <v>989.67</v>
      </c>
      <c r="DW274" s="48"/>
      <c r="DX274" s="45">
        <v>8</v>
      </c>
      <c r="DY274" s="45">
        <v>0</v>
      </c>
      <c r="DZ274" s="45">
        <v>0</v>
      </c>
      <c r="EA274" s="45">
        <f t="shared" si="266"/>
        <v>0</v>
      </c>
      <c r="EB274" s="47">
        <f t="shared" si="293"/>
        <v>0</v>
      </c>
      <c r="EC274" s="45">
        <f t="shared" si="267"/>
        <v>0</v>
      </c>
      <c r="ED274" s="45">
        <f t="shared" si="268"/>
        <v>0</v>
      </c>
      <c r="EE274" s="45">
        <f t="shared" si="269"/>
        <v>0</v>
      </c>
      <c r="EF274" s="45">
        <v>0</v>
      </c>
      <c r="EG274" s="45">
        <v>0</v>
      </c>
      <c r="EH274" s="45">
        <v>0</v>
      </c>
      <c r="EI274" s="45">
        <v>0</v>
      </c>
      <c r="EJ274" s="45">
        <v>0</v>
      </c>
      <c r="EK274" s="45">
        <v>0</v>
      </c>
      <c r="EL274" s="45">
        <v>0</v>
      </c>
      <c r="EM274" s="45">
        <v>0</v>
      </c>
      <c r="EN274" s="45">
        <v>0</v>
      </c>
      <c r="EO274" s="45">
        <f t="shared" si="292"/>
        <v>5</v>
      </c>
      <c r="EP274" s="47">
        <f t="shared" si="294"/>
        <v>100</v>
      </c>
      <c r="EQ274" s="45">
        <v>9</v>
      </c>
      <c r="ER274" s="45">
        <f t="shared" si="270"/>
        <v>7</v>
      </c>
      <c r="ES274" s="34">
        <f t="shared" si="286"/>
        <v>77.777777777777786</v>
      </c>
      <c r="ET274" s="45">
        <v>6</v>
      </c>
      <c r="EU274" s="45">
        <v>1</v>
      </c>
      <c r="EV274" s="45">
        <v>0</v>
      </c>
      <c r="EW274" s="45">
        <v>0</v>
      </c>
      <c r="EX274" s="48">
        <v>711</v>
      </c>
      <c r="EY274" s="48">
        <v>224</v>
      </c>
      <c r="EZ274" s="48">
        <v>1892</v>
      </c>
      <c r="FA274" s="46">
        <v>0</v>
      </c>
    </row>
    <row r="275" spans="1:157" s="27" customFormat="1">
      <c r="A275" s="91" t="s">
        <v>351</v>
      </c>
      <c r="B275" s="91" t="s">
        <v>390</v>
      </c>
      <c r="C275" s="92" t="s">
        <v>32</v>
      </c>
      <c r="D275" s="93">
        <v>2887</v>
      </c>
      <c r="E275" s="93">
        <f t="shared" si="271"/>
        <v>88</v>
      </c>
      <c r="F275" s="93">
        <v>84</v>
      </c>
      <c r="G275" s="94">
        <f t="shared" si="272"/>
        <v>95.454545454545453</v>
      </c>
      <c r="H275" s="95">
        <v>4</v>
      </c>
      <c r="I275" s="96">
        <f t="shared" si="273"/>
        <v>4.5454545454545459</v>
      </c>
      <c r="J275" s="97">
        <v>81</v>
      </c>
      <c r="K275" s="96">
        <f t="shared" si="242"/>
        <v>2.8056806373397989</v>
      </c>
      <c r="L275" s="93">
        <v>1136</v>
      </c>
      <c r="M275" s="93">
        <v>649</v>
      </c>
      <c r="N275" s="98">
        <f t="shared" si="243"/>
        <v>22.480083131278146</v>
      </c>
      <c r="O275" s="93">
        <v>337</v>
      </c>
      <c r="P275" s="93">
        <v>219</v>
      </c>
      <c r="Q275" s="94">
        <f t="shared" si="244"/>
        <v>7.5857291305853822</v>
      </c>
      <c r="R275" s="97">
        <f t="shared" si="274"/>
        <v>50</v>
      </c>
      <c r="S275" s="97">
        <v>49</v>
      </c>
      <c r="T275" s="96">
        <f t="shared" si="275"/>
        <v>98</v>
      </c>
      <c r="U275" s="95">
        <v>1</v>
      </c>
      <c r="V275" s="96">
        <f t="shared" si="276"/>
        <v>2</v>
      </c>
      <c r="W275" s="93">
        <v>20</v>
      </c>
      <c r="X275" s="93">
        <v>0</v>
      </c>
      <c r="Y275" s="93">
        <v>45</v>
      </c>
      <c r="Z275" s="99">
        <f t="shared" si="277"/>
        <v>1.5587114651887772</v>
      </c>
      <c r="AA275" s="93">
        <v>45</v>
      </c>
      <c r="AB275" s="31">
        <v>0</v>
      </c>
      <c r="AC275" s="99">
        <f t="shared" si="278"/>
        <v>1.5587114651887772</v>
      </c>
      <c r="AD275" s="100">
        <v>84.221825774182506</v>
      </c>
      <c r="AE275" s="101">
        <v>67.874277305088697</v>
      </c>
      <c r="AF275" s="101">
        <v>544.63755102040795</v>
      </c>
      <c r="AG275" s="101">
        <v>493.72750000000002</v>
      </c>
      <c r="AH275" s="96">
        <v>7</v>
      </c>
      <c r="AI275" s="102">
        <v>8</v>
      </c>
      <c r="AJ275" s="97">
        <v>11</v>
      </c>
      <c r="AK275" s="96">
        <f t="shared" si="279"/>
        <v>22.448979591836736</v>
      </c>
      <c r="AL275" s="93">
        <v>4</v>
      </c>
      <c r="AM275" s="93">
        <v>0</v>
      </c>
      <c r="AN275" s="39">
        <f t="shared" si="287"/>
        <v>20</v>
      </c>
      <c r="AO275" s="93">
        <v>11</v>
      </c>
      <c r="AP275" s="99">
        <f t="shared" si="280"/>
        <v>24.444444444444443</v>
      </c>
      <c r="AQ275" s="45">
        <v>4</v>
      </c>
      <c r="AR275" s="170">
        <v>0</v>
      </c>
      <c r="AS275" s="99">
        <f t="shared" si="288"/>
        <v>8.8888888888888893</v>
      </c>
      <c r="AT275" s="93">
        <v>7</v>
      </c>
      <c r="AU275" s="162">
        <f t="shared" si="289"/>
        <v>0.24246622791825423</v>
      </c>
      <c r="AV275" s="35" t="s">
        <v>456</v>
      </c>
      <c r="AW275" s="97">
        <f t="shared" si="290"/>
        <v>61</v>
      </c>
      <c r="AX275" s="97">
        <f t="shared" si="291"/>
        <v>0</v>
      </c>
      <c r="AY275" s="96">
        <f t="shared" si="281"/>
        <v>2.1129199861447869</v>
      </c>
      <c r="AZ275" s="97">
        <v>2</v>
      </c>
      <c r="BA275" s="97">
        <v>59</v>
      </c>
      <c r="BB275" s="97">
        <v>0</v>
      </c>
      <c r="BC275" s="97">
        <v>0</v>
      </c>
      <c r="BD275" s="97">
        <v>0</v>
      </c>
      <c r="BE275" s="93">
        <v>0</v>
      </c>
      <c r="BF275" s="93">
        <f t="shared" si="282"/>
        <v>58</v>
      </c>
      <c r="BG275" s="93">
        <f t="shared" si="283"/>
        <v>0</v>
      </c>
      <c r="BH275" s="93">
        <v>0</v>
      </c>
      <c r="BI275" s="93">
        <v>58</v>
      </c>
      <c r="BJ275" s="93">
        <v>0</v>
      </c>
      <c r="BK275" s="93">
        <v>0</v>
      </c>
      <c r="BL275" s="103">
        <v>0</v>
      </c>
      <c r="BM275" s="103">
        <v>0</v>
      </c>
      <c r="BN275" s="103">
        <v>51</v>
      </c>
      <c r="BO275" s="103">
        <v>0</v>
      </c>
      <c r="BP275" s="94">
        <f t="shared" si="284"/>
        <v>1.7665396605472812</v>
      </c>
      <c r="BQ275" s="140">
        <v>3</v>
      </c>
      <c r="BR275" s="94">
        <f t="shared" si="285"/>
        <v>5.8823529411764701</v>
      </c>
      <c r="BS275" s="103">
        <f t="shared" si="245"/>
        <v>0</v>
      </c>
      <c r="BT275" s="103">
        <f t="shared" si="246"/>
        <v>39</v>
      </c>
      <c r="BU275" s="103">
        <f t="shared" si="247"/>
        <v>19</v>
      </c>
      <c r="BV275" s="103">
        <v>0</v>
      </c>
      <c r="BW275" s="103">
        <v>0</v>
      </c>
      <c r="BX275" s="103">
        <v>0</v>
      </c>
      <c r="BY275" s="103">
        <v>0</v>
      </c>
      <c r="BZ275" s="103">
        <v>39</v>
      </c>
      <c r="CA275" s="103">
        <v>19</v>
      </c>
      <c r="CB275" s="103">
        <v>0</v>
      </c>
      <c r="CC275" s="103">
        <v>0</v>
      </c>
      <c r="CD275" s="103">
        <v>0</v>
      </c>
      <c r="CE275" s="103">
        <f t="shared" si="248"/>
        <v>0</v>
      </c>
      <c r="CF275" s="103">
        <f t="shared" si="249"/>
        <v>0</v>
      </c>
      <c r="CG275" s="103">
        <f t="shared" si="250"/>
        <v>0</v>
      </c>
      <c r="CH275" s="91">
        <v>0</v>
      </c>
      <c r="CI275" s="91">
        <v>0</v>
      </c>
      <c r="CJ275" s="91">
        <v>0</v>
      </c>
      <c r="CK275" s="91">
        <v>0</v>
      </c>
      <c r="CL275" s="91">
        <v>0</v>
      </c>
      <c r="CM275" s="91">
        <v>0</v>
      </c>
      <c r="CN275" s="91">
        <v>0</v>
      </c>
      <c r="CO275" s="91">
        <v>0</v>
      </c>
      <c r="CP275" s="91">
        <v>0</v>
      </c>
      <c r="CQ275" s="103">
        <f t="shared" si="251"/>
        <v>2</v>
      </c>
      <c r="CR275" s="104">
        <f t="shared" si="252"/>
        <v>6.9276065119501212E-2</v>
      </c>
      <c r="CS275" s="103">
        <f t="shared" si="253"/>
        <v>2</v>
      </c>
      <c r="CT275" s="103">
        <f t="shared" si="254"/>
        <v>0</v>
      </c>
      <c r="CU275" s="103">
        <f t="shared" si="255"/>
        <v>2</v>
      </c>
      <c r="CV275" s="103">
        <f t="shared" si="256"/>
        <v>0</v>
      </c>
      <c r="CW275" s="103">
        <v>0</v>
      </c>
      <c r="CX275" s="103">
        <v>0</v>
      </c>
      <c r="CY275" s="103">
        <f t="shared" si="257"/>
        <v>2</v>
      </c>
      <c r="CZ275" s="103">
        <v>0</v>
      </c>
      <c r="DA275" s="103">
        <v>2</v>
      </c>
      <c r="DB275" s="103">
        <f t="shared" si="258"/>
        <v>0</v>
      </c>
      <c r="DC275" s="103">
        <v>0</v>
      </c>
      <c r="DD275" s="103">
        <v>0</v>
      </c>
      <c r="DE275" s="103">
        <f t="shared" si="259"/>
        <v>0</v>
      </c>
      <c r="DF275" s="103">
        <f t="shared" si="260"/>
        <v>0</v>
      </c>
      <c r="DG275" s="103">
        <f t="shared" si="261"/>
        <v>0</v>
      </c>
      <c r="DH275" s="103">
        <f t="shared" si="262"/>
        <v>0</v>
      </c>
      <c r="DI275" s="103">
        <v>0</v>
      </c>
      <c r="DJ275" s="103">
        <v>0</v>
      </c>
      <c r="DK275" s="103">
        <f t="shared" si="263"/>
        <v>0</v>
      </c>
      <c r="DL275" s="103">
        <v>0</v>
      </c>
      <c r="DM275" s="103">
        <v>0</v>
      </c>
      <c r="DN275" s="103">
        <f t="shared" si="264"/>
        <v>0</v>
      </c>
      <c r="DO275" s="103">
        <v>0</v>
      </c>
      <c r="DP275" s="103">
        <v>0</v>
      </c>
      <c r="DQ275" s="103">
        <f t="shared" si="265"/>
        <v>0</v>
      </c>
      <c r="DR275" s="103">
        <v>0</v>
      </c>
      <c r="DS275" s="103">
        <v>0</v>
      </c>
      <c r="DT275" s="103">
        <v>0</v>
      </c>
      <c r="DU275" s="103">
        <v>0</v>
      </c>
      <c r="DV275" s="105">
        <v>2418.7399999999998</v>
      </c>
      <c r="DW275" s="105"/>
      <c r="DX275" s="103">
        <v>2</v>
      </c>
      <c r="DY275" s="103">
        <v>0</v>
      </c>
      <c r="DZ275" s="103">
        <v>0</v>
      </c>
      <c r="EA275" s="103">
        <f t="shared" si="266"/>
        <v>1</v>
      </c>
      <c r="EB275" s="104">
        <f t="shared" si="293"/>
        <v>50</v>
      </c>
      <c r="EC275" s="103">
        <f t="shared" si="267"/>
        <v>0</v>
      </c>
      <c r="ED275" s="103">
        <f t="shared" si="268"/>
        <v>1</v>
      </c>
      <c r="EE275" s="103">
        <f t="shared" si="269"/>
        <v>0</v>
      </c>
      <c r="EF275" s="103">
        <v>0</v>
      </c>
      <c r="EG275" s="103">
        <v>1</v>
      </c>
      <c r="EH275" s="103">
        <v>0</v>
      </c>
      <c r="EI275" s="103">
        <v>0</v>
      </c>
      <c r="EJ275" s="103">
        <v>0</v>
      </c>
      <c r="EK275" s="103">
        <v>0</v>
      </c>
      <c r="EL275" s="103">
        <v>0</v>
      </c>
      <c r="EM275" s="103">
        <v>0</v>
      </c>
      <c r="EN275" s="103">
        <v>0</v>
      </c>
      <c r="EO275" s="103">
        <f t="shared" si="292"/>
        <v>1</v>
      </c>
      <c r="EP275" s="104">
        <f t="shared" si="294"/>
        <v>50</v>
      </c>
      <c r="EQ275" s="103">
        <v>2</v>
      </c>
      <c r="ER275" s="103">
        <f t="shared" si="270"/>
        <v>3</v>
      </c>
      <c r="ES275" s="94">
        <f t="shared" si="286"/>
        <v>150</v>
      </c>
      <c r="ET275" s="103">
        <v>0</v>
      </c>
      <c r="EU275" s="103">
        <v>0</v>
      </c>
      <c r="EV275" s="103">
        <v>3</v>
      </c>
      <c r="EW275" s="103">
        <v>0</v>
      </c>
      <c r="EX275" s="105">
        <v>1423.323333333333</v>
      </c>
      <c r="EY275" s="105">
        <v>517.51</v>
      </c>
      <c r="EZ275" s="105">
        <v>2237.35</v>
      </c>
      <c r="FA275" s="91">
        <v>0</v>
      </c>
    </row>
    <row r="276" spans="1:157" s="27" customFormat="1">
      <c r="A276" s="26" t="s">
        <v>426</v>
      </c>
      <c r="B276" s="26" t="s">
        <v>438</v>
      </c>
      <c r="C276" s="29" t="s">
        <v>32</v>
      </c>
      <c r="D276" s="31">
        <v>4076</v>
      </c>
      <c r="E276" s="31">
        <f t="shared" si="271"/>
        <v>8</v>
      </c>
      <c r="F276" s="31">
        <v>8</v>
      </c>
      <c r="G276" s="34">
        <f t="shared" si="272"/>
        <v>100</v>
      </c>
      <c r="H276" s="32">
        <v>0</v>
      </c>
      <c r="I276" s="30">
        <f t="shared" si="273"/>
        <v>0</v>
      </c>
      <c r="J276" s="41">
        <v>8</v>
      </c>
      <c r="K276" s="30">
        <f t="shared" si="242"/>
        <v>0.19627085377821393</v>
      </c>
      <c r="L276" s="31">
        <v>1002</v>
      </c>
      <c r="M276" s="31">
        <v>618</v>
      </c>
      <c r="N276" s="90">
        <f t="shared" si="243"/>
        <v>15.161923454367027</v>
      </c>
      <c r="O276" s="31">
        <v>334</v>
      </c>
      <c r="P276" s="31">
        <v>246</v>
      </c>
      <c r="Q276" s="34">
        <f t="shared" si="244"/>
        <v>6.0353287536800782</v>
      </c>
      <c r="R276" s="41">
        <f t="shared" si="274"/>
        <v>45</v>
      </c>
      <c r="S276" s="41">
        <v>45</v>
      </c>
      <c r="T276" s="30">
        <f t="shared" si="275"/>
        <v>100</v>
      </c>
      <c r="U276" s="32">
        <v>0</v>
      </c>
      <c r="V276" s="30">
        <f t="shared" si="276"/>
        <v>0</v>
      </c>
      <c r="W276" s="31">
        <v>2</v>
      </c>
      <c r="X276" s="31">
        <v>0</v>
      </c>
      <c r="Y276" s="31">
        <v>36</v>
      </c>
      <c r="Z276" s="39">
        <f t="shared" si="277"/>
        <v>0.88321884200196277</v>
      </c>
      <c r="AA276" s="31">
        <v>36</v>
      </c>
      <c r="AB276" s="31">
        <v>0</v>
      </c>
      <c r="AC276" s="39">
        <f t="shared" si="278"/>
        <v>0.88321884200196277</v>
      </c>
      <c r="AD276" s="42">
        <v>90.151861924686202</v>
      </c>
      <c r="AE276" s="38">
        <v>70.161911764705906</v>
      </c>
      <c r="AF276" s="38">
        <v>891.19953488372096</v>
      </c>
      <c r="AG276" s="38">
        <v>2385.5050000000001</v>
      </c>
      <c r="AH276" s="30">
        <v>9.53488372093023</v>
      </c>
      <c r="AI276" s="40">
        <v>34</v>
      </c>
      <c r="AJ276" s="41">
        <v>17</v>
      </c>
      <c r="AK276" s="30">
        <f t="shared" si="279"/>
        <v>37.777777777777779</v>
      </c>
      <c r="AL276" s="31">
        <v>1</v>
      </c>
      <c r="AM276" s="31">
        <v>0</v>
      </c>
      <c r="AN276" s="39">
        <f t="shared" si="287"/>
        <v>50</v>
      </c>
      <c r="AO276" s="31">
        <v>13</v>
      </c>
      <c r="AP276" s="39">
        <f t="shared" si="280"/>
        <v>36.111111111111107</v>
      </c>
      <c r="AQ276" s="45">
        <v>1</v>
      </c>
      <c r="AR276" s="169">
        <v>0</v>
      </c>
      <c r="AS276" s="39">
        <f t="shared" si="288"/>
        <v>2.7777777777777777</v>
      </c>
      <c r="AT276" s="31">
        <v>4</v>
      </c>
      <c r="AU276" s="156">
        <f t="shared" si="289"/>
        <v>9.8135426889106966E-2</v>
      </c>
      <c r="AV276" s="35" t="s">
        <v>456</v>
      </c>
      <c r="AW276" s="41">
        <f t="shared" si="290"/>
        <v>10</v>
      </c>
      <c r="AX276" s="41">
        <f t="shared" si="291"/>
        <v>0</v>
      </c>
      <c r="AY276" s="30">
        <f t="shared" si="281"/>
        <v>0.24533856722276742</v>
      </c>
      <c r="AZ276" s="41">
        <v>0</v>
      </c>
      <c r="BA276" s="41">
        <v>10</v>
      </c>
      <c r="BB276" s="41">
        <v>0</v>
      </c>
      <c r="BC276" s="41">
        <v>0</v>
      </c>
      <c r="BD276" s="41">
        <v>0</v>
      </c>
      <c r="BE276" s="31">
        <v>0</v>
      </c>
      <c r="BF276" s="31">
        <f t="shared" si="282"/>
        <v>8</v>
      </c>
      <c r="BG276" s="31">
        <f t="shared" si="283"/>
        <v>0</v>
      </c>
      <c r="BH276" s="31">
        <v>0</v>
      </c>
      <c r="BI276" s="31">
        <v>8</v>
      </c>
      <c r="BJ276" s="31">
        <v>0</v>
      </c>
      <c r="BK276" s="31">
        <v>0</v>
      </c>
      <c r="BL276" s="45">
        <v>0</v>
      </c>
      <c r="BM276" s="45">
        <v>0</v>
      </c>
      <c r="BN276" s="45">
        <v>10</v>
      </c>
      <c r="BO276" s="142">
        <v>0</v>
      </c>
      <c r="BP276" s="34">
        <f t="shared" si="284"/>
        <v>0.24533856722276742</v>
      </c>
      <c r="BQ276" s="134">
        <v>2</v>
      </c>
      <c r="BR276" s="94">
        <f t="shared" si="285"/>
        <v>20</v>
      </c>
      <c r="BS276" s="45">
        <f t="shared" si="245"/>
        <v>0</v>
      </c>
      <c r="BT276" s="45">
        <f t="shared" si="246"/>
        <v>6</v>
      </c>
      <c r="BU276" s="45">
        <f t="shared" si="247"/>
        <v>2</v>
      </c>
      <c r="BV276" s="45">
        <v>0</v>
      </c>
      <c r="BW276" s="45">
        <v>0</v>
      </c>
      <c r="BX276" s="45">
        <v>0</v>
      </c>
      <c r="BY276" s="45">
        <v>0</v>
      </c>
      <c r="BZ276" s="45">
        <v>6</v>
      </c>
      <c r="CA276" s="45">
        <v>2</v>
      </c>
      <c r="CB276" s="45">
        <v>0</v>
      </c>
      <c r="CC276" s="45">
        <v>0</v>
      </c>
      <c r="CD276" s="45">
        <v>0</v>
      </c>
      <c r="CE276" s="45">
        <f t="shared" si="248"/>
        <v>0</v>
      </c>
      <c r="CF276" s="45">
        <f t="shared" si="249"/>
        <v>0</v>
      </c>
      <c r="CG276" s="45">
        <f t="shared" si="250"/>
        <v>0</v>
      </c>
      <c r="CH276" s="46">
        <v>0</v>
      </c>
      <c r="CI276" s="46">
        <v>0</v>
      </c>
      <c r="CJ276" s="46">
        <v>0</v>
      </c>
      <c r="CK276" s="46">
        <v>0</v>
      </c>
      <c r="CL276" s="46">
        <v>0</v>
      </c>
      <c r="CM276" s="46">
        <v>0</v>
      </c>
      <c r="CN276" s="46">
        <v>0</v>
      </c>
      <c r="CO276" s="46">
        <v>0</v>
      </c>
      <c r="CP276" s="46">
        <v>0</v>
      </c>
      <c r="CQ276" s="45">
        <f t="shared" si="251"/>
        <v>2</v>
      </c>
      <c r="CR276" s="47">
        <f t="shared" si="252"/>
        <v>4.9067713444553483E-2</v>
      </c>
      <c r="CS276" s="45">
        <f t="shared" si="253"/>
        <v>2</v>
      </c>
      <c r="CT276" s="45">
        <f t="shared" si="254"/>
        <v>0</v>
      </c>
      <c r="CU276" s="45">
        <f t="shared" si="255"/>
        <v>2</v>
      </c>
      <c r="CV276" s="45">
        <f t="shared" si="256"/>
        <v>0</v>
      </c>
      <c r="CW276" s="45">
        <v>0</v>
      </c>
      <c r="CX276" s="45">
        <v>0</v>
      </c>
      <c r="CY276" s="45">
        <f t="shared" si="257"/>
        <v>2</v>
      </c>
      <c r="CZ276" s="45">
        <v>0</v>
      </c>
      <c r="DA276" s="45">
        <v>2</v>
      </c>
      <c r="DB276" s="45">
        <f t="shared" si="258"/>
        <v>0</v>
      </c>
      <c r="DC276" s="45">
        <v>0</v>
      </c>
      <c r="DD276" s="45">
        <v>0</v>
      </c>
      <c r="DE276" s="45">
        <f t="shared" si="259"/>
        <v>0</v>
      </c>
      <c r="DF276" s="45">
        <f t="shared" si="260"/>
        <v>0</v>
      </c>
      <c r="DG276" s="45">
        <f t="shared" si="261"/>
        <v>0</v>
      </c>
      <c r="DH276" s="45">
        <f t="shared" si="262"/>
        <v>0</v>
      </c>
      <c r="DI276" s="45">
        <v>0</v>
      </c>
      <c r="DJ276" s="45">
        <v>0</v>
      </c>
      <c r="DK276" s="45">
        <f t="shared" si="263"/>
        <v>0</v>
      </c>
      <c r="DL276" s="45">
        <v>0</v>
      </c>
      <c r="DM276" s="45">
        <v>0</v>
      </c>
      <c r="DN276" s="45">
        <f t="shared" si="264"/>
        <v>0</v>
      </c>
      <c r="DO276" s="45">
        <v>0</v>
      </c>
      <c r="DP276" s="45">
        <v>0</v>
      </c>
      <c r="DQ276" s="45">
        <f t="shared" si="265"/>
        <v>0</v>
      </c>
      <c r="DR276" s="45">
        <v>0</v>
      </c>
      <c r="DS276" s="45">
        <v>0</v>
      </c>
      <c r="DT276" s="45">
        <v>0</v>
      </c>
      <c r="DU276" s="45">
        <v>0</v>
      </c>
      <c r="DV276" s="48">
        <v>1117.51</v>
      </c>
      <c r="DW276" s="48"/>
      <c r="DX276" s="45">
        <v>5</v>
      </c>
      <c r="DY276" s="45">
        <v>0</v>
      </c>
      <c r="DZ276" s="45">
        <v>0</v>
      </c>
      <c r="EA276" s="45">
        <f t="shared" si="266"/>
        <v>2</v>
      </c>
      <c r="EB276" s="47">
        <f t="shared" si="293"/>
        <v>100</v>
      </c>
      <c r="EC276" s="45">
        <f t="shared" si="267"/>
        <v>1</v>
      </c>
      <c r="ED276" s="45">
        <f t="shared" si="268"/>
        <v>1</v>
      </c>
      <c r="EE276" s="45">
        <f t="shared" si="269"/>
        <v>0</v>
      </c>
      <c r="EF276" s="45">
        <v>1</v>
      </c>
      <c r="EG276" s="45">
        <v>1</v>
      </c>
      <c r="EH276" s="45">
        <v>0</v>
      </c>
      <c r="EI276" s="45">
        <v>0</v>
      </c>
      <c r="EJ276" s="45">
        <v>0</v>
      </c>
      <c r="EK276" s="45">
        <v>0</v>
      </c>
      <c r="EL276" s="45">
        <v>0</v>
      </c>
      <c r="EM276" s="45">
        <v>0</v>
      </c>
      <c r="EN276" s="45">
        <v>0</v>
      </c>
      <c r="EO276" s="45">
        <f t="shared" si="292"/>
        <v>0</v>
      </c>
      <c r="EP276" s="47">
        <f t="shared" si="294"/>
        <v>0</v>
      </c>
      <c r="EQ276" s="45">
        <v>2</v>
      </c>
      <c r="ER276" s="45">
        <f t="shared" si="270"/>
        <v>2</v>
      </c>
      <c r="ES276" s="34">
        <f t="shared" si="286"/>
        <v>100</v>
      </c>
      <c r="ET276" s="45">
        <v>2</v>
      </c>
      <c r="EU276" s="45">
        <v>0</v>
      </c>
      <c r="EV276" s="45">
        <v>0</v>
      </c>
      <c r="EW276" s="45">
        <v>0</v>
      </c>
      <c r="EX276" s="48">
        <v>5816.9319486070808</v>
      </c>
      <c r="EY276" s="48">
        <v>1024.3585706472199</v>
      </c>
      <c r="EZ276" s="48">
        <v>10609.505326566941</v>
      </c>
      <c r="FA276" s="46">
        <v>0</v>
      </c>
    </row>
    <row r="277" spans="1:157" s="27" customFormat="1">
      <c r="A277" s="26" t="s">
        <v>427</v>
      </c>
      <c r="B277" s="26" t="s">
        <v>438</v>
      </c>
      <c r="C277" s="29" t="s">
        <v>32</v>
      </c>
      <c r="D277" s="31">
        <v>11597</v>
      </c>
      <c r="E277" s="31">
        <f t="shared" si="271"/>
        <v>9</v>
      </c>
      <c r="F277" s="31">
        <v>8</v>
      </c>
      <c r="G277" s="34">
        <f t="shared" si="272"/>
        <v>88.888888888888886</v>
      </c>
      <c r="H277" s="32">
        <v>1</v>
      </c>
      <c r="I277" s="30">
        <f t="shared" si="273"/>
        <v>11.111111111111111</v>
      </c>
      <c r="J277" s="41">
        <v>8</v>
      </c>
      <c r="K277" s="30">
        <f t="shared" si="242"/>
        <v>6.8983357764939218E-2</v>
      </c>
      <c r="L277" s="31">
        <v>827</v>
      </c>
      <c r="M277" s="31">
        <v>536</v>
      </c>
      <c r="N277" s="90">
        <f t="shared" si="243"/>
        <v>4.6218849702509273</v>
      </c>
      <c r="O277" s="31">
        <v>262</v>
      </c>
      <c r="P277" s="31">
        <v>195</v>
      </c>
      <c r="Q277" s="34">
        <f t="shared" si="244"/>
        <v>1.6814693455203933</v>
      </c>
      <c r="R277" s="41">
        <f t="shared" si="274"/>
        <v>22</v>
      </c>
      <c r="S277" s="41">
        <v>22</v>
      </c>
      <c r="T277" s="30">
        <f t="shared" si="275"/>
        <v>100</v>
      </c>
      <c r="U277" s="32">
        <v>0</v>
      </c>
      <c r="V277" s="30">
        <f t="shared" si="276"/>
        <v>0</v>
      </c>
      <c r="W277" s="31">
        <v>2</v>
      </c>
      <c r="X277" s="31">
        <v>0</v>
      </c>
      <c r="Y277" s="31">
        <v>15</v>
      </c>
      <c r="Z277" s="39">
        <f t="shared" si="277"/>
        <v>0.12934379580926103</v>
      </c>
      <c r="AA277" s="31">
        <v>15</v>
      </c>
      <c r="AB277" s="31">
        <v>0</v>
      </c>
      <c r="AC277" s="39">
        <f t="shared" si="278"/>
        <v>0.12934379580926103</v>
      </c>
      <c r="AD277" s="42">
        <v>127.140787878788</v>
      </c>
      <c r="AE277" s="38">
        <v>154.33375000000001</v>
      </c>
      <c r="AF277" s="38">
        <v>987.178</v>
      </c>
      <c r="AG277" s="38">
        <v>617.33500000000004</v>
      </c>
      <c r="AH277" s="30">
        <v>7.85</v>
      </c>
      <c r="AI277" s="40">
        <v>4</v>
      </c>
      <c r="AJ277" s="41">
        <v>11</v>
      </c>
      <c r="AK277" s="30">
        <f t="shared" si="279"/>
        <v>50</v>
      </c>
      <c r="AL277" s="31">
        <v>2</v>
      </c>
      <c r="AM277" s="31">
        <v>0</v>
      </c>
      <c r="AN277" s="39">
        <f t="shared" si="287"/>
        <v>100</v>
      </c>
      <c r="AO277" s="31">
        <v>7</v>
      </c>
      <c r="AP277" s="39">
        <f t="shared" si="280"/>
        <v>46.666666666666664</v>
      </c>
      <c r="AQ277" s="45">
        <v>2</v>
      </c>
      <c r="AR277" s="169">
        <v>0</v>
      </c>
      <c r="AS277" s="44">
        <f t="shared" si="288"/>
        <v>13.333333333333334</v>
      </c>
      <c r="AT277" s="31">
        <v>6</v>
      </c>
      <c r="AU277" s="156">
        <f t="shared" si="289"/>
        <v>5.1737518323704407E-2</v>
      </c>
      <c r="AV277" s="35" t="s">
        <v>456</v>
      </c>
      <c r="AW277" s="41">
        <f t="shared" si="290"/>
        <v>5</v>
      </c>
      <c r="AX277" s="41">
        <f t="shared" si="291"/>
        <v>0</v>
      </c>
      <c r="AY277" s="30">
        <f t="shared" si="281"/>
        <v>4.3114598603087001E-2</v>
      </c>
      <c r="AZ277" s="41">
        <v>0</v>
      </c>
      <c r="BA277" s="41">
        <v>5</v>
      </c>
      <c r="BB277" s="41">
        <v>0</v>
      </c>
      <c r="BC277" s="41">
        <v>0</v>
      </c>
      <c r="BD277" s="41">
        <v>0</v>
      </c>
      <c r="BE277" s="31">
        <v>0</v>
      </c>
      <c r="BF277" s="31">
        <f t="shared" si="282"/>
        <v>5</v>
      </c>
      <c r="BG277" s="31">
        <f t="shared" si="283"/>
        <v>0</v>
      </c>
      <c r="BH277" s="31">
        <v>0</v>
      </c>
      <c r="BI277" s="31">
        <v>5</v>
      </c>
      <c r="BJ277" s="31">
        <v>0</v>
      </c>
      <c r="BK277" s="31">
        <v>0</v>
      </c>
      <c r="BL277" s="45">
        <v>0</v>
      </c>
      <c r="BM277" s="45">
        <v>0</v>
      </c>
      <c r="BN277" s="45">
        <v>5</v>
      </c>
      <c r="BO277" s="45">
        <v>0</v>
      </c>
      <c r="BP277" s="34">
        <f t="shared" si="284"/>
        <v>4.3114598603087001E-2</v>
      </c>
      <c r="BQ277" s="134">
        <v>0</v>
      </c>
      <c r="BR277" s="94">
        <f t="shared" si="285"/>
        <v>0</v>
      </c>
      <c r="BS277" s="45">
        <f t="shared" si="245"/>
        <v>0</v>
      </c>
      <c r="BT277" s="45">
        <f t="shared" si="246"/>
        <v>2</v>
      </c>
      <c r="BU277" s="45">
        <f t="shared" si="247"/>
        <v>3</v>
      </c>
      <c r="BV277" s="45">
        <v>0</v>
      </c>
      <c r="BW277" s="45">
        <v>0</v>
      </c>
      <c r="BX277" s="45">
        <v>0</v>
      </c>
      <c r="BY277" s="45">
        <v>0</v>
      </c>
      <c r="BZ277" s="45">
        <v>2</v>
      </c>
      <c r="CA277" s="45">
        <v>3</v>
      </c>
      <c r="CB277" s="45">
        <v>0</v>
      </c>
      <c r="CC277" s="45">
        <v>0</v>
      </c>
      <c r="CD277" s="45">
        <v>0</v>
      </c>
      <c r="CE277" s="45">
        <f t="shared" si="248"/>
        <v>0</v>
      </c>
      <c r="CF277" s="45">
        <f t="shared" si="249"/>
        <v>0</v>
      </c>
      <c r="CG277" s="45">
        <f t="shared" si="250"/>
        <v>0</v>
      </c>
      <c r="CH277" s="46">
        <v>0</v>
      </c>
      <c r="CI277" s="46">
        <v>0</v>
      </c>
      <c r="CJ277" s="46">
        <v>0</v>
      </c>
      <c r="CK277" s="46">
        <v>0</v>
      </c>
      <c r="CL277" s="46">
        <v>0</v>
      </c>
      <c r="CM277" s="46">
        <v>0</v>
      </c>
      <c r="CN277" s="46">
        <v>0</v>
      </c>
      <c r="CO277" s="46">
        <v>0</v>
      </c>
      <c r="CP277" s="46">
        <v>0</v>
      </c>
      <c r="CQ277" s="45">
        <f t="shared" si="251"/>
        <v>0</v>
      </c>
      <c r="CR277" s="47">
        <f t="shared" si="252"/>
        <v>0</v>
      </c>
      <c r="CS277" s="45">
        <f t="shared" si="253"/>
        <v>0</v>
      </c>
      <c r="CT277" s="45">
        <f t="shared" si="254"/>
        <v>0</v>
      </c>
      <c r="CU277" s="45">
        <f t="shared" si="255"/>
        <v>0</v>
      </c>
      <c r="CV277" s="45">
        <f t="shared" si="256"/>
        <v>0</v>
      </c>
      <c r="CW277" s="45">
        <v>0</v>
      </c>
      <c r="CX277" s="45">
        <v>0</v>
      </c>
      <c r="CY277" s="45">
        <f t="shared" si="257"/>
        <v>0</v>
      </c>
      <c r="CZ277" s="45">
        <v>0</v>
      </c>
      <c r="DA277" s="45">
        <v>0</v>
      </c>
      <c r="DB277" s="45">
        <f t="shared" si="258"/>
        <v>0</v>
      </c>
      <c r="DC277" s="45">
        <v>0</v>
      </c>
      <c r="DD277" s="45">
        <v>0</v>
      </c>
      <c r="DE277" s="45">
        <f t="shared" si="259"/>
        <v>0</v>
      </c>
      <c r="DF277" s="45">
        <f t="shared" si="260"/>
        <v>0</v>
      </c>
      <c r="DG277" s="45">
        <f t="shared" si="261"/>
        <v>0</v>
      </c>
      <c r="DH277" s="45">
        <f t="shared" si="262"/>
        <v>0</v>
      </c>
      <c r="DI277" s="45">
        <v>0</v>
      </c>
      <c r="DJ277" s="45">
        <v>0</v>
      </c>
      <c r="DK277" s="45">
        <f t="shared" si="263"/>
        <v>0</v>
      </c>
      <c r="DL277" s="45">
        <v>0</v>
      </c>
      <c r="DM277" s="45">
        <v>0</v>
      </c>
      <c r="DN277" s="45">
        <f t="shared" si="264"/>
        <v>0</v>
      </c>
      <c r="DO277" s="45">
        <v>0</v>
      </c>
      <c r="DP277" s="45">
        <v>0</v>
      </c>
      <c r="DQ277" s="45">
        <f t="shared" si="265"/>
        <v>0</v>
      </c>
      <c r="DR277" s="45">
        <v>0</v>
      </c>
      <c r="DS277" s="45">
        <v>0</v>
      </c>
      <c r="DT277" s="45">
        <v>0</v>
      </c>
      <c r="DU277" s="45">
        <v>0</v>
      </c>
      <c r="DV277" s="48"/>
      <c r="DW277" s="48"/>
      <c r="DX277" s="45">
        <v>0</v>
      </c>
      <c r="DY277" s="45">
        <v>0</v>
      </c>
      <c r="DZ277" s="45">
        <v>0</v>
      </c>
      <c r="EA277" s="45">
        <f t="shared" si="266"/>
        <v>0</v>
      </c>
      <c r="EB277" s="106" t="s">
        <v>453</v>
      </c>
      <c r="EC277" s="45">
        <f t="shared" si="267"/>
        <v>0</v>
      </c>
      <c r="ED277" s="45">
        <f t="shared" si="268"/>
        <v>0</v>
      </c>
      <c r="EE277" s="45">
        <f t="shared" si="269"/>
        <v>0</v>
      </c>
      <c r="EF277" s="45">
        <v>0</v>
      </c>
      <c r="EG277" s="45">
        <v>0</v>
      </c>
      <c r="EH277" s="45">
        <v>0</v>
      </c>
      <c r="EI277" s="45">
        <v>0</v>
      </c>
      <c r="EJ277" s="45">
        <v>0</v>
      </c>
      <c r="EK277" s="45">
        <v>0</v>
      </c>
      <c r="EL277" s="45">
        <v>0</v>
      </c>
      <c r="EM277" s="45">
        <v>0</v>
      </c>
      <c r="EN277" s="45">
        <v>0</v>
      </c>
      <c r="EO277" s="45">
        <f t="shared" si="292"/>
        <v>0</v>
      </c>
      <c r="EP277" s="106" t="s">
        <v>453</v>
      </c>
      <c r="EQ277" s="45">
        <v>3</v>
      </c>
      <c r="ER277" s="45">
        <f t="shared" si="270"/>
        <v>0</v>
      </c>
      <c r="ES277" s="34">
        <f t="shared" si="286"/>
        <v>0</v>
      </c>
      <c r="ET277" s="45">
        <v>0</v>
      </c>
      <c r="EU277" s="45">
        <v>0</v>
      </c>
      <c r="EV277" s="45">
        <v>0</v>
      </c>
      <c r="EW277" s="45">
        <v>0</v>
      </c>
      <c r="EX277" s="48"/>
      <c r="EY277" s="48"/>
      <c r="EZ277" s="48"/>
      <c r="FA277" s="46">
        <v>0</v>
      </c>
    </row>
    <row r="278" spans="1:157" s="27" customFormat="1">
      <c r="A278" s="91" t="s">
        <v>352</v>
      </c>
      <c r="B278" s="91" t="s">
        <v>390</v>
      </c>
      <c r="C278" s="92" t="s">
        <v>32</v>
      </c>
      <c r="D278" s="93">
        <v>30742</v>
      </c>
      <c r="E278" s="93">
        <f t="shared" si="271"/>
        <v>923</v>
      </c>
      <c r="F278" s="93">
        <v>889</v>
      </c>
      <c r="G278" s="94">
        <f t="shared" si="272"/>
        <v>96.316359696641385</v>
      </c>
      <c r="H278" s="95">
        <v>34</v>
      </c>
      <c r="I278" s="96">
        <f t="shared" si="273"/>
        <v>3.6836403033586129</v>
      </c>
      <c r="J278" s="97">
        <v>807</v>
      </c>
      <c r="K278" s="96">
        <f t="shared" si="242"/>
        <v>2.6250731897729489</v>
      </c>
      <c r="L278" s="93">
        <v>16061</v>
      </c>
      <c r="M278" s="93">
        <v>8026</v>
      </c>
      <c r="N278" s="98">
        <f t="shared" si="243"/>
        <v>26.107605230629105</v>
      </c>
      <c r="O278" s="93">
        <v>5869</v>
      </c>
      <c r="P278" s="93">
        <v>3103</v>
      </c>
      <c r="Q278" s="94">
        <f t="shared" si="244"/>
        <v>10.093682909374797</v>
      </c>
      <c r="R278" s="97">
        <f t="shared" si="274"/>
        <v>700</v>
      </c>
      <c r="S278" s="97">
        <v>696</v>
      </c>
      <c r="T278" s="96">
        <f t="shared" si="275"/>
        <v>99.428571428571431</v>
      </c>
      <c r="U278" s="95">
        <v>4</v>
      </c>
      <c r="V278" s="96">
        <f t="shared" si="276"/>
        <v>0.5714285714285714</v>
      </c>
      <c r="W278" s="93">
        <v>73</v>
      </c>
      <c r="X278" s="93">
        <v>0</v>
      </c>
      <c r="Y278" s="93">
        <v>647</v>
      </c>
      <c r="Z278" s="99">
        <f t="shared" si="277"/>
        <v>2.1046125821351893</v>
      </c>
      <c r="AA278" s="93">
        <v>647</v>
      </c>
      <c r="AB278" s="31">
        <v>0</v>
      </c>
      <c r="AC278" s="99">
        <f t="shared" si="278"/>
        <v>2.1046125821351893</v>
      </c>
      <c r="AD278" s="100">
        <v>92.501817954548699</v>
      </c>
      <c r="AE278" s="101">
        <v>69.871049611657796</v>
      </c>
      <c r="AF278" s="101">
        <v>683.51619252873604</v>
      </c>
      <c r="AG278" s="101">
        <v>1537.02369863014</v>
      </c>
      <c r="AH278" s="96">
        <v>9</v>
      </c>
      <c r="AI278" s="102">
        <v>33</v>
      </c>
      <c r="AJ278" s="97">
        <v>190</v>
      </c>
      <c r="AK278" s="96">
        <f t="shared" si="279"/>
        <v>27.298850574712645</v>
      </c>
      <c r="AL278" s="93">
        <v>41</v>
      </c>
      <c r="AM278" s="93">
        <v>0</v>
      </c>
      <c r="AN278" s="39">
        <f t="shared" si="287"/>
        <v>56.164383561643838</v>
      </c>
      <c r="AO278" s="93">
        <v>178</v>
      </c>
      <c r="AP278" s="99">
        <f t="shared" si="280"/>
        <v>27.511591962905719</v>
      </c>
      <c r="AQ278" s="45">
        <v>33</v>
      </c>
      <c r="AR278" s="170">
        <v>0</v>
      </c>
      <c r="AS278" s="99">
        <f t="shared" si="288"/>
        <v>5.1004636785162285</v>
      </c>
      <c r="AT278" s="93">
        <v>119</v>
      </c>
      <c r="AU278" s="162">
        <f t="shared" si="289"/>
        <v>0.38709257693058358</v>
      </c>
      <c r="AV278" s="35" t="s">
        <v>456</v>
      </c>
      <c r="AW278" s="97">
        <f t="shared" si="290"/>
        <v>161</v>
      </c>
      <c r="AX278" s="97">
        <f t="shared" si="291"/>
        <v>0</v>
      </c>
      <c r="AY278" s="96">
        <f t="shared" si="281"/>
        <v>0.52371348643549542</v>
      </c>
      <c r="AZ278" s="97">
        <v>20</v>
      </c>
      <c r="BA278" s="97">
        <v>141</v>
      </c>
      <c r="BB278" s="97">
        <v>0</v>
      </c>
      <c r="BC278" s="97">
        <v>0</v>
      </c>
      <c r="BD278" s="97">
        <v>0</v>
      </c>
      <c r="BE278" s="93">
        <v>0</v>
      </c>
      <c r="BF278" s="93">
        <f t="shared" si="282"/>
        <v>132</v>
      </c>
      <c r="BG278" s="93">
        <f t="shared" si="283"/>
        <v>0</v>
      </c>
      <c r="BH278" s="93">
        <v>0</v>
      </c>
      <c r="BI278" s="93">
        <v>132</v>
      </c>
      <c r="BJ278" s="93">
        <v>0</v>
      </c>
      <c r="BK278" s="93">
        <v>0</v>
      </c>
      <c r="BL278" s="103">
        <v>0</v>
      </c>
      <c r="BM278" s="103">
        <v>0</v>
      </c>
      <c r="BN278" s="103">
        <v>98</v>
      </c>
      <c r="BO278" s="103">
        <v>0</v>
      </c>
      <c r="BP278" s="94">
        <f t="shared" si="284"/>
        <v>0.31878212217812762</v>
      </c>
      <c r="BQ278" s="140">
        <v>9</v>
      </c>
      <c r="BR278" s="94">
        <f t="shared" si="285"/>
        <v>9.183673469387756</v>
      </c>
      <c r="BS278" s="103">
        <f t="shared" si="245"/>
        <v>0</v>
      </c>
      <c r="BT278" s="103">
        <f t="shared" si="246"/>
        <v>67</v>
      </c>
      <c r="BU278" s="103">
        <f t="shared" si="247"/>
        <v>65</v>
      </c>
      <c r="BV278" s="103">
        <v>0</v>
      </c>
      <c r="BW278" s="103">
        <v>0</v>
      </c>
      <c r="BX278" s="103">
        <v>0</v>
      </c>
      <c r="BY278" s="103">
        <v>0</v>
      </c>
      <c r="BZ278" s="103">
        <v>67</v>
      </c>
      <c r="CA278" s="103">
        <v>65</v>
      </c>
      <c r="CB278" s="103">
        <v>0</v>
      </c>
      <c r="CC278" s="103">
        <v>0</v>
      </c>
      <c r="CD278" s="103">
        <v>0</v>
      </c>
      <c r="CE278" s="103">
        <f t="shared" si="248"/>
        <v>0</v>
      </c>
      <c r="CF278" s="103">
        <f t="shared" si="249"/>
        <v>0</v>
      </c>
      <c r="CG278" s="103">
        <f t="shared" si="250"/>
        <v>0</v>
      </c>
      <c r="CH278" s="91">
        <v>0</v>
      </c>
      <c r="CI278" s="91">
        <v>0</v>
      </c>
      <c r="CJ278" s="91">
        <v>0</v>
      </c>
      <c r="CK278" s="91">
        <v>0</v>
      </c>
      <c r="CL278" s="91">
        <v>0</v>
      </c>
      <c r="CM278" s="91">
        <v>0</v>
      </c>
      <c r="CN278" s="91">
        <v>0</v>
      </c>
      <c r="CO278" s="91">
        <v>0</v>
      </c>
      <c r="CP278" s="91">
        <v>0</v>
      </c>
      <c r="CQ278" s="103">
        <f t="shared" si="251"/>
        <v>2</v>
      </c>
      <c r="CR278" s="104">
        <f t="shared" si="252"/>
        <v>6.5057575954719921E-3</v>
      </c>
      <c r="CS278" s="103">
        <f t="shared" si="253"/>
        <v>1</v>
      </c>
      <c r="CT278" s="103">
        <f t="shared" si="254"/>
        <v>0</v>
      </c>
      <c r="CU278" s="103">
        <f t="shared" si="255"/>
        <v>1</v>
      </c>
      <c r="CV278" s="103">
        <f t="shared" si="256"/>
        <v>0</v>
      </c>
      <c r="CW278" s="103">
        <v>0</v>
      </c>
      <c r="CX278" s="103">
        <v>0</v>
      </c>
      <c r="CY278" s="103">
        <f t="shared" si="257"/>
        <v>1</v>
      </c>
      <c r="CZ278" s="103">
        <v>0</v>
      </c>
      <c r="DA278" s="103">
        <v>1</v>
      </c>
      <c r="DB278" s="103">
        <f t="shared" si="258"/>
        <v>0</v>
      </c>
      <c r="DC278" s="103">
        <v>0</v>
      </c>
      <c r="DD278" s="103">
        <v>0</v>
      </c>
      <c r="DE278" s="103">
        <f t="shared" si="259"/>
        <v>0</v>
      </c>
      <c r="DF278" s="103">
        <f t="shared" si="260"/>
        <v>0</v>
      </c>
      <c r="DG278" s="103">
        <f t="shared" si="261"/>
        <v>0</v>
      </c>
      <c r="DH278" s="103">
        <f t="shared" si="262"/>
        <v>0</v>
      </c>
      <c r="DI278" s="103">
        <v>0</v>
      </c>
      <c r="DJ278" s="103">
        <v>0</v>
      </c>
      <c r="DK278" s="103">
        <f t="shared" si="263"/>
        <v>0</v>
      </c>
      <c r="DL278" s="103">
        <v>0</v>
      </c>
      <c r="DM278" s="103">
        <v>0</v>
      </c>
      <c r="DN278" s="103">
        <f t="shared" si="264"/>
        <v>0</v>
      </c>
      <c r="DO278" s="103">
        <v>0</v>
      </c>
      <c r="DP278" s="103">
        <v>0</v>
      </c>
      <c r="DQ278" s="103">
        <f t="shared" si="265"/>
        <v>1</v>
      </c>
      <c r="DR278" s="103">
        <v>0</v>
      </c>
      <c r="DS278" s="103">
        <v>0</v>
      </c>
      <c r="DT278" s="103">
        <v>1</v>
      </c>
      <c r="DU278" s="103">
        <v>0</v>
      </c>
      <c r="DV278" s="105">
        <v>1930.5319999999999</v>
      </c>
      <c r="DW278" s="105">
        <v>2707.76</v>
      </c>
      <c r="DX278" s="103">
        <v>5</v>
      </c>
      <c r="DY278" s="103">
        <v>0</v>
      </c>
      <c r="DZ278" s="103">
        <v>0</v>
      </c>
      <c r="EA278" s="103">
        <f t="shared" si="266"/>
        <v>3</v>
      </c>
      <c r="EB278" s="104">
        <f t="shared" si="293"/>
        <v>150</v>
      </c>
      <c r="EC278" s="103">
        <f t="shared" si="267"/>
        <v>3</v>
      </c>
      <c r="ED278" s="103">
        <f t="shared" si="268"/>
        <v>0</v>
      </c>
      <c r="EE278" s="103">
        <f t="shared" si="269"/>
        <v>0</v>
      </c>
      <c r="EF278" s="103">
        <v>3</v>
      </c>
      <c r="EG278" s="103">
        <v>0</v>
      </c>
      <c r="EH278" s="103">
        <v>0</v>
      </c>
      <c r="EI278" s="103">
        <v>0</v>
      </c>
      <c r="EJ278" s="103">
        <v>0</v>
      </c>
      <c r="EK278" s="103">
        <v>0</v>
      </c>
      <c r="EL278" s="103">
        <v>0</v>
      </c>
      <c r="EM278" s="103">
        <v>0</v>
      </c>
      <c r="EN278" s="103">
        <v>0</v>
      </c>
      <c r="EO278" s="103">
        <f t="shared" si="292"/>
        <v>-1</v>
      </c>
      <c r="EP278" s="104">
        <f t="shared" si="294"/>
        <v>-50</v>
      </c>
      <c r="EQ278" s="103">
        <v>20</v>
      </c>
      <c r="ER278" s="103">
        <f t="shared" si="270"/>
        <v>13</v>
      </c>
      <c r="ES278" s="94">
        <f t="shared" si="286"/>
        <v>65</v>
      </c>
      <c r="ET278" s="103">
        <v>11</v>
      </c>
      <c r="EU278" s="103">
        <v>1</v>
      </c>
      <c r="EV278" s="103">
        <v>1</v>
      </c>
      <c r="EW278" s="103">
        <v>0</v>
      </c>
      <c r="EX278" s="105">
        <v>1463.8992307692306</v>
      </c>
      <c r="EY278" s="105">
        <v>240.02</v>
      </c>
      <c r="EZ278" s="105">
        <v>7361.12</v>
      </c>
      <c r="FA278" s="91">
        <v>0</v>
      </c>
    </row>
    <row r="279" spans="1:157" s="27" customFormat="1">
      <c r="A279" s="91" t="s">
        <v>353</v>
      </c>
      <c r="B279" s="91" t="s">
        <v>390</v>
      </c>
      <c r="C279" s="92" t="s">
        <v>33</v>
      </c>
      <c r="D279" s="93">
        <v>2</v>
      </c>
      <c r="E279" s="93">
        <f t="shared" si="271"/>
        <v>0</v>
      </c>
      <c r="F279" s="93">
        <v>0</v>
      </c>
      <c r="G279" s="94" t="s">
        <v>453</v>
      </c>
      <c r="H279" s="95">
        <v>0</v>
      </c>
      <c r="I279" s="96" t="s">
        <v>453</v>
      </c>
      <c r="J279" s="97">
        <v>0</v>
      </c>
      <c r="K279" s="96">
        <f t="shared" si="242"/>
        <v>0</v>
      </c>
      <c r="L279" s="93">
        <v>0</v>
      </c>
      <c r="M279" s="93">
        <v>0</v>
      </c>
      <c r="N279" s="98">
        <f t="shared" si="243"/>
        <v>0</v>
      </c>
      <c r="O279" s="93">
        <v>0</v>
      </c>
      <c r="P279" s="93">
        <v>0</v>
      </c>
      <c r="Q279" s="94">
        <f t="shared" si="244"/>
        <v>0</v>
      </c>
      <c r="R279" s="97">
        <f t="shared" si="274"/>
        <v>0</v>
      </c>
      <c r="S279" s="97">
        <v>0</v>
      </c>
      <c r="T279" s="96" t="s">
        <v>453</v>
      </c>
      <c r="U279" s="95">
        <v>0</v>
      </c>
      <c r="V279" s="96" t="s">
        <v>453</v>
      </c>
      <c r="W279" s="93">
        <v>0</v>
      </c>
      <c r="X279" s="93">
        <v>0</v>
      </c>
      <c r="Y279" s="93">
        <v>0</v>
      </c>
      <c r="Z279" s="99">
        <f t="shared" si="277"/>
        <v>0</v>
      </c>
      <c r="AA279" s="93">
        <v>0</v>
      </c>
      <c r="AB279" s="31">
        <v>0</v>
      </c>
      <c r="AC279" s="99">
        <f t="shared" si="278"/>
        <v>0</v>
      </c>
      <c r="AD279" s="100"/>
      <c r="AE279" s="101"/>
      <c r="AF279" s="101"/>
      <c r="AG279" s="101"/>
      <c r="AH279" s="96"/>
      <c r="AI279" s="102"/>
      <c r="AJ279" s="97">
        <v>0</v>
      </c>
      <c r="AK279" s="96" t="s">
        <v>453</v>
      </c>
      <c r="AL279" s="93">
        <v>0</v>
      </c>
      <c r="AM279" s="93">
        <v>0</v>
      </c>
      <c r="AN279" s="44" t="s">
        <v>453</v>
      </c>
      <c r="AO279" s="93">
        <v>0</v>
      </c>
      <c r="AP279" s="99" t="s">
        <v>453</v>
      </c>
      <c r="AQ279" s="45">
        <v>0</v>
      </c>
      <c r="AR279" s="170">
        <v>0</v>
      </c>
      <c r="AS279" s="99" t="s">
        <v>453</v>
      </c>
      <c r="AT279" s="93">
        <v>0</v>
      </c>
      <c r="AU279" s="162">
        <f t="shared" si="289"/>
        <v>0</v>
      </c>
      <c r="AV279" s="35" t="s">
        <v>456</v>
      </c>
      <c r="AW279" s="97">
        <f t="shared" si="290"/>
        <v>0</v>
      </c>
      <c r="AX279" s="97">
        <f t="shared" si="291"/>
        <v>0</v>
      </c>
      <c r="AY279" s="96">
        <f t="shared" si="281"/>
        <v>0</v>
      </c>
      <c r="AZ279" s="97">
        <v>0</v>
      </c>
      <c r="BA279" s="97">
        <v>0</v>
      </c>
      <c r="BB279" s="97">
        <v>0</v>
      </c>
      <c r="BC279" s="97">
        <v>0</v>
      </c>
      <c r="BD279" s="97">
        <v>0</v>
      </c>
      <c r="BE279" s="93">
        <v>0</v>
      </c>
      <c r="BF279" s="93">
        <f t="shared" si="282"/>
        <v>0</v>
      </c>
      <c r="BG279" s="93">
        <f t="shared" si="283"/>
        <v>0</v>
      </c>
      <c r="BH279" s="93">
        <v>0</v>
      </c>
      <c r="BI279" s="93">
        <v>0</v>
      </c>
      <c r="BJ279" s="93">
        <v>0</v>
      </c>
      <c r="BK279" s="93">
        <v>0</v>
      </c>
      <c r="BL279" s="103">
        <v>0</v>
      </c>
      <c r="BM279" s="103">
        <v>0</v>
      </c>
      <c r="BN279" s="103">
        <v>0</v>
      </c>
      <c r="BO279" s="103">
        <v>0</v>
      </c>
      <c r="BP279" s="94">
        <f t="shared" si="284"/>
        <v>0</v>
      </c>
      <c r="BQ279" s="140">
        <v>0</v>
      </c>
      <c r="BR279" s="94" t="s">
        <v>453</v>
      </c>
      <c r="BS279" s="103">
        <f t="shared" si="245"/>
        <v>0</v>
      </c>
      <c r="BT279" s="103">
        <f t="shared" si="246"/>
        <v>0</v>
      </c>
      <c r="BU279" s="103">
        <f t="shared" si="247"/>
        <v>0</v>
      </c>
      <c r="BV279" s="103">
        <v>0</v>
      </c>
      <c r="BW279" s="103">
        <v>0</v>
      </c>
      <c r="BX279" s="103">
        <v>0</v>
      </c>
      <c r="BY279" s="103">
        <v>0</v>
      </c>
      <c r="BZ279" s="103">
        <v>0</v>
      </c>
      <c r="CA279" s="103">
        <v>0</v>
      </c>
      <c r="CB279" s="103">
        <v>0</v>
      </c>
      <c r="CC279" s="103">
        <v>0</v>
      </c>
      <c r="CD279" s="103">
        <v>0</v>
      </c>
      <c r="CE279" s="103">
        <f t="shared" si="248"/>
        <v>0</v>
      </c>
      <c r="CF279" s="103">
        <f t="shared" si="249"/>
        <v>0</v>
      </c>
      <c r="CG279" s="103">
        <f t="shared" si="250"/>
        <v>0</v>
      </c>
      <c r="CH279" s="91">
        <v>0</v>
      </c>
      <c r="CI279" s="91">
        <v>0</v>
      </c>
      <c r="CJ279" s="91">
        <v>0</v>
      </c>
      <c r="CK279" s="91">
        <v>0</v>
      </c>
      <c r="CL279" s="91">
        <v>0</v>
      </c>
      <c r="CM279" s="91">
        <v>0</v>
      </c>
      <c r="CN279" s="91">
        <v>0</v>
      </c>
      <c r="CO279" s="91">
        <v>0</v>
      </c>
      <c r="CP279" s="91">
        <v>0</v>
      </c>
      <c r="CQ279" s="103">
        <f t="shared" si="251"/>
        <v>0</v>
      </c>
      <c r="CR279" s="104">
        <f t="shared" si="252"/>
        <v>0</v>
      </c>
      <c r="CS279" s="103">
        <f t="shared" si="253"/>
        <v>0</v>
      </c>
      <c r="CT279" s="103">
        <f t="shared" si="254"/>
        <v>0</v>
      </c>
      <c r="CU279" s="103">
        <f t="shared" si="255"/>
        <v>0</v>
      </c>
      <c r="CV279" s="103">
        <f t="shared" si="256"/>
        <v>0</v>
      </c>
      <c r="CW279" s="103">
        <v>0</v>
      </c>
      <c r="CX279" s="103">
        <v>0</v>
      </c>
      <c r="CY279" s="103">
        <f t="shared" si="257"/>
        <v>0</v>
      </c>
      <c r="CZ279" s="103">
        <v>0</v>
      </c>
      <c r="DA279" s="103">
        <v>0</v>
      </c>
      <c r="DB279" s="103">
        <f t="shared" si="258"/>
        <v>0</v>
      </c>
      <c r="DC279" s="103">
        <v>0</v>
      </c>
      <c r="DD279" s="103">
        <v>0</v>
      </c>
      <c r="DE279" s="103">
        <f t="shared" si="259"/>
        <v>0</v>
      </c>
      <c r="DF279" s="103">
        <f t="shared" si="260"/>
        <v>0</v>
      </c>
      <c r="DG279" s="103">
        <f t="shared" si="261"/>
        <v>0</v>
      </c>
      <c r="DH279" s="103">
        <f t="shared" si="262"/>
        <v>0</v>
      </c>
      <c r="DI279" s="103">
        <v>0</v>
      </c>
      <c r="DJ279" s="103">
        <v>0</v>
      </c>
      <c r="DK279" s="103">
        <f t="shared" si="263"/>
        <v>0</v>
      </c>
      <c r="DL279" s="103">
        <v>0</v>
      </c>
      <c r="DM279" s="103">
        <v>0</v>
      </c>
      <c r="DN279" s="103">
        <f t="shared" si="264"/>
        <v>0</v>
      </c>
      <c r="DO279" s="103">
        <v>0</v>
      </c>
      <c r="DP279" s="103">
        <v>0</v>
      </c>
      <c r="DQ279" s="103">
        <f t="shared" si="265"/>
        <v>0</v>
      </c>
      <c r="DR279" s="103">
        <v>0</v>
      </c>
      <c r="DS279" s="103">
        <v>0</v>
      </c>
      <c r="DT279" s="103">
        <v>0</v>
      </c>
      <c r="DU279" s="103">
        <v>0</v>
      </c>
      <c r="DV279" s="105"/>
      <c r="DW279" s="105"/>
      <c r="DX279" s="103">
        <v>0</v>
      </c>
      <c r="DY279" s="103">
        <v>0</v>
      </c>
      <c r="DZ279" s="103">
        <v>0</v>
      </c>
      <c r="EA279" s="103">
        <f t="shared" si="266"/>
        <v>0</v>
      </c>
      <c r="EB279" s="104" t="s">
        <v>453</v>
      </c>
      <c r="EC279" s="103">
        <f t="shared" si="267"/>
        <v>0</v>
      </c>
      <c r="ED279" s="103">
        <f t="shared" si="268"/>
        <v>0</v>
      </c>
      <c r="EE279" s="103">
        <f t="shared" si="269"/>
        <v>0</v>
      </c>
      <c r="EF279" s="103">
        <v>0</v>
      </c>
      <c r="EG279" s="103">
        <v>0</v>
      </c>
      <c r="EH279" s="103">
        <v>0</v>
      </c>
      <c r="EI279" s="103">
        <v>0</v>
      </c>
      <c r="EJ279" s="103">
        <v>0</v>
      </c>
      <c r="EK279" s="103">
        <v>0</v>
      </c>
      <c r="EL279" s="103">
        <v>0</v>
      </c>
      <c r="EM279" s="103">
        <v>0</v>
      </c>
      <c r="EN279" s="103">
        <v>0</v>
      </c>
      <c r="EO279" s="103">
        <f t="shared" si="292"/>
        <v>0</v>
      </c>
      <c r="EP279" s="104" t="s">
        <v>453</v>
      </c>
      <c r="EQ279" s="103">
        <v>0</v>
      </c>
      <c r="ER279" s="103">
        <f t="shared" si="270"/>
        <v>0</v>
      </c>
      <c r="ES279" s="94" t="s">
        <v>453</v>
      </c>
      <c r="ET279" s="103">
        <v>0</v>
      </c>
      <c r="EU279" s="103">
        <v>0</v>
      </c>
      <c r="EV279" s="103">
        <v>0</v>
      </c>
      <c r="EW279" s="103">
        <v>0</v>
      </c>
      <c r="EX279" s="105"/>
      <c r="EY279" s="105"/>
      <c r="EZ279" s="105"/>
      <c r="FA279" s="91">
        <v>0</v>
      </c>
    </row>
    <row r="280" spans="1:157" s="27" customFormat="1">
      <c r="A280" s="26" t="s">
        <v>353</v>
      </c>
      <c r="B280" s="26" t="s">
        <v>446</v>
      </c>
      <c r="C280" s="29" t="s">
        <v>33</v>
      </c>
      <c r="D280" s="31">
        <v>11756</v>
      </c>
      <c r="E280" s="31">
        <f>F280</f>
        <v>48</v>
      </c>
      <c r="F280" s="31">
        <v>48</v>
      </c>
      <c r="G280" s="34">
        <f t="shared" si="272"/>
        <v>100</v>
      </c>
      <c r="H280" s="167" t="s">
        <v>391</v>
      </c>
      <c r="I280" s="35" t="s">
        <v>453</v>
      </c>
      <c r="J280" s="41">
        <v>30</v>
      </c>
      <c r="K280" s="30">
        <f t="shared" si="242"/>
        <v>0.25518883974140866</v>
      </c>
      <c r="L280" s="31">
        <v>3503</v>
      </c>
      <c r="M280" s="31">
        <v>2502</v>
      </c>
      <c r="N280" s="90">
        <f t="shared" si="243"/>
        <v>21.282749234433481</v>
      </c>
      <c r="O280" s="31">
        <v>1600</v>
      </c>
      <c r="P280" s="31">
        <v>1171</v>
      </c>
      <c r="Q280" s="34">
        <f t="shared" si="244"/>
        <v>9.9608710445729844</v>
      </c>
      <c r="R280" s="41">
        <f t="shared" si="274"/>
        <v>2104</v>
      </c>
      <c r="S280" s="41">
        <v>2104</v>
      </c>
      <c r="T280" s="30">
        <f t="shared" si="275"/>
        <v>100</v>
      </c>
      <c r="U280" s="32"/>
      <c r="V280" s="30">
        <f t="shared" si="276"/>
        <v>0</v>
      </c>
      <c r="W280" s="31">
        <v>168</v>
      </c>
      <c r="X280" s="31">
        <v>0</v>
      </c>
      <c r="Y280" s="31">
        <v>1354</v>
      </c>
      <c r="Z280" s="39">
        <f t="shared" si="277"/>
        <v>11.517522966995577</v>
      </c>
      <c r="AA280" s="31">
        <v>1354</v>
      </c>
      <c r="AB280" s="31">
        <v>0</v>
      </c>
      <c r="AC280" s="39">
        <f t="shared" si="278"/>
        <v>11.517522966995577</v>
      </c>
      <c r="AD280" s="42">
        <v>167.16</v>
      </c>
      <c r="AE280" s="107">
        <v>89.13</v>
      </c>
      <c r="AF280" s="38">
        <v>419.37</v>
      </c>
      <c r="AG280" s="38">
        <v>615.58000000000004</v>
      </c>
      <c r="AH280" s="30">
        <v>2.87</v>
      </c>
      <c r="AI280" s="102">
        <v>7.89</v>
      </c>
      <c r="AJ280" s="41">
        <v>833</v>
      </c>
      <c r="AK280" s="30">
        <f t="shared" si="279"/>
        <v>39.591254752851711</v>
      </c>
      <c r="AL280" s="108">
        <v>110</v>
      </c>
      <c r="AM280" s="31">
        <v>0</v>
      </c>
      <c r="AN280" s="39">
        <f t="shared" si="287"/>
        <v>65.476190476190482</v>
      </c>
      <c r="AO280" s="31">
        <v>602</v>
      </c>
      <c r="AP280" s="39">
        <f t="shared" si="280"/>
        <v>44.460856720827181</v>
      </c>
      <c r="AQ280" s="45">
        <v>110</v>
      </c>
      <c r="AR280" s="169">
        <v>0</v>
      </c>
      <c r="AS280" s="44">
        <f t="shared" si="288"/>
        <v>8.1240768094534719</v>
      </c>
      <c r="AT280" s="31">
        <v>14</v>
      </c>
      <c r="AU280" s="156">
        <f t="shared" si="289"/>
        <v>0.11908812521265737</v>
      </c>
      <c r="AV280" s="35" t="s">
        <v>456</v>
      </c>
      <c r="AW280" s="41">
        <f t="shared" si="290"/>
        <v>231</v>
      </c>
      <c r="AX280" s="41">
        <f t="shared" si="291"/>
        <v>0</v>
      </c>
      <c r="AY280" s="30">
        <f t="shared" si="281"/>
        <v>1.9649540660088467</v>
      </c>
      <c r="AZ280" s="41">
        <v>0</v>
      </c>
      <c r="BA280" s="41">
        <v>231</v>
      </c>
      <c r="BB280" s="41">
        <v>0</v>
      </c>
      <c r="BC280" s="41">
        <v>0</v>
      </c>
      <c r="BD280" s="41">
        <v>0</v>
      </c>
      <c r="BE280" s="31">
        <v>0</v>
      </c>
      <c r="BF280" s="31">
        <f t="shared" si="282"/>
        <v>183</v>
      </c>
      <c r="BG280" s="31">
        <f t="shared" si="283"/>
        <v>0</v>
      </c>
      <c r="BH280" s="31">
        <v>0</v>
      </c>
      <c r="BI280" s="31">
        <v>183</v>
      </c>
      <c r="BJ280" s="31">
        <v>0</v>
      </c>
      <c r="BK280" s="31">
        <v>0</v>
      </c>
      <c r="BL280" s="45">
        <v>0</v>
      </c>
      <c r="BM280" s="45">
        <v>0</v>
      </c>
      <c r="BN280" s="45">
        <v>183</v>
      </c>
      <c r="BO280" s="45">
        <v>0</v>
      </c>
      <c r="BP280" s="34">
        <f t="shared" si="284"/>
        <v>1.5566519224225928</v>
      </c>
      <c r="BQ280" s="134">
        <v>43</v>
      </c>
      <c r="BR280" s="94">
        <f t="shared" si="285"/>
        <v>23.497267759562842</v>
      </c>
      <c r="BS280" s="45">
        <f t="shared" si="245"/>
        <v>13</v>
      </c>
      <c r="BT280" s="45">
        <f t="shared" si="246"/>
        <v>2</v>
      </c>
      <c r="BU280" s="45">
        <f t="shared" si="247"/>
        <v>168</v>
      </c>
      <c r="BV280" s="45">
        <v>0</v>
      </c>
      <c r="BW280" s="45">
        <v>0</v>
      </c>
      <c r="BX280" s="45">
        <v>0</v>
      </c>
      <c r="BY280" s="45">
        <v>13</v>
      </c>
      <c r="BZ280" s="45">
        <v>2</v>
      </c>
      <c r="CA280" s="45">
        <v>168</v>
      </c>
      <c r="CB280" s="45">
        <v>0</v>
      </c>
      <c r="CC280" s="45">
        <v>0</v>
      </c>
      <c r="CD280" s="45">
        <v>0</v>
      </c>
      <c r="CE280" s="45">
        <f t="shared" si="248"/>
        <v>0</v>
      </c>
      <c r="CF280" s="45">
        <f t="shared" si="249"/>
        <v>0</v>
      </c>
      <c r="CG280" s="45">
        <f t="shared" si="250"/>
        <v>0</v>
      </c>
      <c r="CH280" s="46">
        <v>0</v>
      </c>
      <c r="CI280" s="46">
        <v>0</v>
      </c>
      <c r="CJ280" s="46">
        <v>0</v>
      </c>
      <c r="CK280" s="46">
        <v>0</v>
      </c>
      <c r="CL280" s="46">
        <v>0</v>
      </c>
      <c r="CM280" s="46">
        <v>0</v>
      </c>
      <c r="CN280" s="46">
        <v>0</v>
      </c>
      <c r="CO280" s="46">
        <v>0</v>
      </c>
      <c r="CP280" s="46">
        <v>0</v>
      </c>
      <c r="CQ280" s="45">
        <f t="shared" si="251"/>
        <v>47</v>
      </c>
      <c r="CR280" s="47">
        <f t="shared" si="252"/>
        <v>0.39979584892820691</v>
      </c>
      <c r="CS280" s="45">
        <f t="shared" si="253"/>
        <v>41</v>
      </c>
      <c r="CT280" s="45">
        <f t="shared" si="254"/>
        <v>0</v>
      </c>
      <c r="CU280" s="45">
        <f t="shared" si="255"/>
        <v>41</v>
      </c>
      <c r="CV280" s="45">
        <f t="shared" si="256"/>
        <v>0</v>
      </c>
      <c r="CW280" s="45">
        <v>0</v>
      </c>
      <c r="CX280" s="45">
        <v>0</v>
      </c>
      <c r="CY280" s="45">
        <f t="shared" si="257"/>
        <v>41</v>
      </c>
      <c r="CZ280" s="45">
        <v>0</v>
      </c>
      <c r="DA280" s="45">
        <v>41</v>
      </c>
      <c r="DB280" s="45">
        <f t="shared" si="258"/>
        <v>0</v>
      </c>
      <c r="DC280" s="45">
        <v>0</v>
      </c>
      <c r="DD280" s="45">
        <v>0</v>
      </c>
      <c r="DE280" s="45">
        <f t="shared" si="259"/>
        <v>0</v>
      </c>
      <c r="DF280" s="45">
        <f t="shared" si="260"/>
        <v>0</v>
      </c>
      <c r="DG280" s="45">
        <f t="shared" si="261"/>
        <v>0</v>
      </c>
      <c r="DH280" s="45">
        <f t="shared" si="262"/>
        <v>0</v>
      </c>
      <c r="DI280" s="45">
        <v>0</v>
      </c>
      <c r="DJ280" s="45">
        <v>0</v>
      </c>
      <c r="DK280" s="45">
        <f t="shared" si="263"/>
        <v>0</v>
      </c>
      <c r="DL280" s="45">
        <v>0</v>
      </c>
      <c r="DM280" s="45">
        <v>0</v>
      </c>
      <c r="DN280" s="45">
        <f t="shared" si="264"/>
        <v>0</v>
      </c>
      <c r="DO280" s="45">
        <v>0</v>
      </c>
      <c r="DP280" s="45">
        <v>0</v>
      </c>
      <c r="DQ280" s="45">
        <f t="shared" si="265"/>
        <v>6</v>
      </c>
      <c r="DR280" s="45">
        <v>0</v>
      </c>
      <c r="DS280" s="45">
        <v>0</v>
      </c>
      <c r="DT280" s="45">
        <v>0</v>
      </c>
      <c r="DU280" s="45">
        <v>6</v>
      </c>
      <c r="DV280" s="48">
        <v>553.24</v>
      </c>
      <c r="DW280" s="48">
        <v>618.99</v>
      </c>
      <c r="DX280" s="45">
        <v>143</v>
      </c>
      <c r="DY280" s="45">
        <v>0</v>
      </c>
      <c r="DZ280" s="45">
        <v>0</v>
      </c>
      <c r="EA280" s="45">
        <f t="shared" si="266"/>
        <v>17</v>
      </c>
      <c r="EB280" s="47">
        <f t="shared" si="293"/>
        <v>36.170212765957451</v>
      </c>
      <c r="EC280" s="45">
        <f t="shared" si="267"/>
        <v>15</v>
      </c>
      <c r="ED280" s="45">
        <f t="shared" si="268"/>
        <v>1</v>
      </c>
      <c r="EE280" s="45">
        <f t="shared" si="269"/>
        <v>1</v>
      </c>
      <c r="EF280" s="45">
        <v>14</v>
      </c>
      <c r="EG280" s="45">
        <v>1</v>
      </c>
      <c r="EH280" s="45">
        <v>1</v>
      </c>
      <c r="EI280" s="45">
        <v>0</v>
      </c>
      <c r="EJ280" s="45">
        <v>0</v>
      </c>
      <c r="EK280" s="45">
        <v>0</v>
      </c>
      <c r="EL280" s="45">
        <v>1</v>
      </c>
      <c r="EM280" s="45">
        <v>0</v>
      </c>
      <c r="EN280" s="45">
        <v>0</v>
      </c>
      <c r="EO280" s="45">
        <f t="shared" si="292"/>
        <v>30</v>
      </c>
      <c r="EP280" s="47">
        <f t="shared" si="294"/>
        <v>63.829787234042556</v>
      </c>
      <c r="EQ280" s="45">
        <v>15</v>
      </c>
      <c r="ER280" s="45">
        <f t="shared" si="270"/>
        <v>14</v>
      </c>
      <c r="ES280" s="34">
        <f t="shared" si="286"/>
        <v>93.333333333333329</v>
      </c>
      <c r="ET280" s="45">
        <v>4</v>
      </c>
      <c r="EU280" s="45">
        <v>0</v>
      </c>
      <c r="EV280" s="45">
        <v>10</v>
      </c>
      <c r="EW280" s="45">
        <v>0</v>
      </c>
      <c r="EX280" s="48">
        <v>1793.04</v>
      </c>
      <c r="EY280" s="48">
        <v>296.07</v>
      </c>
      <c r="EZ280" s="48">
        <v>6331.81</v>
      </c>
      <c r="FA280" s="46">
        <v>0</v>
      </c>
    </row>
    <row r="281" spans="1:157" s="27" customFormat="1">
      <c r="A281" s="91" t="s">
        <v>354</v>
      </c>
      <c r="B281" s="91" t="s">
        <v>390</v>
      </c>
      <c r="C281" s="92" t="s">
        <v>31</v>
      </c>
      <c r="D281" s="93">
        <v>16497</v>
      </c>
      <c r="E281" s="93">
        <f t="shared" si="271"/>
        <v>572</v>
      </c>
      <c r="F281" s="93">
        <v>539</v>
      </c>
      <c r="G281" s="94">
        <f t="shared" si="272"/>
        <v>94.230769230769226</v>
      </c>
      <c r="H281" s="95">
        <v>33</v>
      </c>
      <c r="I281" s="96">
        <f t="shared" si="273"/>
        <v>5.7692307692307692</v>
      </c>
      <c r="J281" s="97">
        <v>481</v>
      </c>
      <c r="K281" s="96">
        <f t="shared" si="242"/>
        <v>2.9156816390858946</v>
      </c>
      <c r="L281" s="93">
        <v>8651</v>
      </c>
      <c r="M281" s="93">
        <v>4475</v>
      </c>
      <c r="N281" s="98">
        <f t="shared" si="243"/>
        <v>27.126144147420746</v>
      </c>
      <c r="O281" s="93">
        <v>3105</v>
      </c>
      <c r="P281" s="93">
        <v>1616</v>
      </c>
      <c r="Q281" s="94">
        <f t="shared" si="244"/>
        <v>9.7957204340183068</v>
      </c>
      <c r="R281" s="97">
        <f t="shared" si="274"/>
        <v>431</v>
      </c>
      <c r="S281" s="97">
        <v>426</v>
      </c>
      <c r="T281" s="96">
        <f t="shared" si="275"/>
        <v>98.83990719257541</v>
      </c>
      <c r="U281" s="95">
        <v>5</v>
      </c>
      <c r="V281" s="96">
        <f t="shared" si="276"/>
        <v>1.160092807424594</v>
      </c>
      <c r="W281" s="93">
        <v>163</v>
      </c>
      <c r="X281" s="93">
        <v>0</v>
      </c>
      <c r="Y281" s="93">
        <v>358</v>
      </c>
      <c r="Z281" s="99">
        <f t="shared" si="277"/>
        <v>2.1700915317936595</v>
      </c>
      <c r="AA281" s="93">
        <v>358</v>
      </c>
      <c r="AB281" s="31">
        <v>0</v>
      </c>
      <c r="AC281" s="99">
        <f t="shared" si="278"/>
        <v>2.1700915317936595</v>
      </c>
      <c r="AD281" s="100">
        <v>88.165725699956596</v>
      </c>
      <c r="AE281" s="101">
        <v>72.0134415432086</v>
      </c>
      <c r="AF281" s="101">
        <v>631.63875586854499</v>
      </c>
      <c r="AG281" s="101">
        <v>825.64515337423302</v>
      </c>
      <c r="AH281" s="96">
        <v>9</v>
      </c>
      <c r="AI281" s="102">
        <v>14</v>
      </c>
      <c r="AJ281" s="97">
        <v>119</v>
      </c>
      <c r="AK281" s="96">
        <f t="shared" si="279"/>
        <v>27.93427230046948</v>
      </c>
      <c r="AL281" s="93">
        <v>82</v>
      </c>
      <c r="AM281" s="93">
        <v>0</v>
      </c>
      <c r="AN281" s="39">
        <f t="shared" si="287"/>
        <v>50.306748466257666</v>
      </c>
      <c r="AO281" s="93">
        <v>100</v>
      </c>
      <c r="AP281" s="99">
        <f t="shared" si="280"/>
        <v>27.932960893854748</v>
      </c>
      <c r="AQ281" s="45">
        <v>67</v>
      </c>
      <c r="AR281" s="170">
        <v>0</v>
      </c>
      <c r="AS281" s="99">
        <f t="shared" si="288"/>
        <v>18.715083798882681</v>
      </c>
      <c r="AT281" s="93">
        <v>46</v>
      </c>
      <c r="AU281" s="162">
        <f t="shared" si="289"/>
        <v>0.27883857671091711</v>
      </c>
      <c r="AV281" s="35" t="s">
        <v>456</v>
      </c>
      <c r="AW281" s="97">
        <f t="shared" si="290"/>
        <v>209</v>
      </c>
      <c r="AX281" s="97">
        <f t="shared" si="291"/>
        <v>0</v>
      </c>
      <c r="AY281" s="96">
        <f t="shared" si="281"/>
        <v>1.2668970115778626</v>
      </c>
      <c r="AZ281" s="97">
        <v>11</v>
      </c>
      <c r="BA281" s="97">
        <v>198</v>
      </c>
      <c r="BB281" s="97">
        <v>0</v>
      </c>
      <c r="BC281" s="97">
        <v>0</v>
      </c>
      <c r="BD281" s="97">
        <v>0</v>
      </c>
      <c r="BE281" s="93">
        <v>0</v>
      </c>
      <c r="BF281" s="93">
        <f t="shared" si="282"/>
        <v>197</v>
      </c>
      <c r="BG281" s="93">
        <f t="shared" si="283"/>
        <v>0</v>
      </c>
      <c r="BH281" s="93">
        <v>0</v>
      </c>
      <c r="BI281" s="93">
        <v>197</v>
      </c>
      <c r="BJ281" s="93">
        <v>0</v>
      </c>
      <c r="BK281" s="93">
        <v>0</v>
      </c>
      <c r="BL281" s="103">
        <v>0</v>
      </c>
      <c r="BM281" s="103">
        <v>0</v>
      </c>
      <c r="BN281" s="103">
        <v>194</v>
      </c>
      <c r="BO281" s="103">
        <v>0</v>
      </c>
      <c r="BP281" s="94">
        <f t="shared" si="284"/>
        <v>1.1759713887373462</v>
      </c>
      <c r="BQ281" s="140">
        <v>106</v>
      </c>
      <c r="BR281" s="94">
        <f t="shared" si="285"/>
        <v>54.639175257731956</v>
      </c>
      <c r="BS281" s="103">
        <f t="shared" si="245"/>
        <v>0</v>
      </c>
      <c r="BT281" s="103">
        <f t="shared" si="246"/>
        <v>37</v>
      </c>
      <c r="BU281" s="103">
        <f t="shared" si="247"/>
        <v>160</v>
      </c>
      <c r="BV281" s="103">
        <v>0</v>
      </c>
      <c r="BW281" s="103">
        <v>0</v>
      </c>
      <c r="BX281" s="103">
        <v>0</v>
      </c>
      <c r="BY281" s="103">
        <v>0</v>
      </c>
      <c r="BZ281" s="103">
        <v>37</v>
      </c>
      <c r="CA281" s="103">
        <v>160</v>
      </c>
      <c r="CB281" s="103">
        <v>0</v>
      </c>
      <c r="CC281" s="103">
        <v>0</v>
      </c>
      <c r="CD281" s="103">
        <v>0</v>
      </c>
      <c r="CE281" s="103">
        <f t="shared" si="248"/>
        <v>0</v>
      </c>
      <c r="CF281" s="103">
        <f t="shared" si="249"/>
        <v>0</v>
      </c>
      <c r="CG281" s="103">
        <f t="shared" si="250"/>
        <v>0</v>
      </c>
      <c r="CH281" s="91">
        <v>0</v>
      </c>
      <c r="CI281" s="91">
        <v>0</v>
      </c>
      <c r="CJ281" s="91">
        <v>0</v>
      </c>
      <c r="CK281" s="91">
        <v>0</v>
      </c>
      <c r="CL281" s="91">
        <v>0</v>
      </c>
      <c r="CM281" s="91">
        <v>0</v>
      </c>
      <c r="CN281" s="91">
        <v>0</v>
      </c>
      <c r="CO281" s="91">
        <v>0</v>
      </c>
      <c r="CP281" s="91">
        <v>0</v>
      </c>
      <c r="CQ281" s="103">
        <f t="shared" si="251"/>
        <v>15</v>
      </c>
      <c r="CR281" s="104">
        <f t="shared" si="252"/>
        <v>9.092562284051646E-2</v>
      </c>
      <c r="CS281" s="103">
        <f t="shared" si="253"/>
        <v>14</v>
      </c>
      <c r="CT281" s="103">
        <f t="shared" si="254"/>
        <v>0</v>
      </c>
      <c r="CU281" s="103">
        <f t="shared" si="255"/>
        <v>14</v>
      </c>
      <c r="CV281" s="103">
        <f t="shared" si="256"/>
        <v>0</v>
      </c>
      <c r="CW281" s="103">
        <v>0</v>
      </c>
      <c r="CX281" s="103">
        <v>0</v>
      </c>
      <c r="CY281" s="103">
        <f t="shared" si="257"/>
        <v>14</v>
      </c>
      <c r="CZ281" s="103">
        <v>0</v>
      </c>
      <c r="DA281" s="103">
        <v>14</v>
      </c>
      <c r="DB281" s="103">
        <f t="shared" si="258"/>
        <v>0</v>
      </c>
      <c r="DC281" s="103">
        <v>0</v>
      </c>
      <c r="DD281" s="103">
        <v>0</v>
      </c>
      <c r="DE281" s="103">
        <f t="shared" si="259"/>
        <v>0</v>
      </c>
      <c r="DF281" s="103">
        <f t="shared" si="260"/>
        <v>0</v>
      </c>
      <c r="DG281" s="103">
        <f t="shared" si="261"/>
        <v>0</v>
      </c>
      <c r="DH281" s="103">
        <f t="shared" si="262"/>
        <v>0</v>
      </c>
      <c r="DI281" s="103">
        <v>0</v>
      </c>
      <c r="DJ281" s="103">
        <v>0</v>
      </c>
      <c r="DK281" s="103">
        <f t="shared" si="263"/>
        <v>0</v>
      </c>
      <c r="DL281" s="103">
        <v>0</v>
      </c>
      <c r="DM281" s="103">
        <v>0</v>
      </c>
      <c r="DN281" s="103">
        <f t="shared" si="264"/>
        <v>0</v>
      </c>
      <c r="DO281" s="103">
        <v>0</v>
      </c>
      <c r="DP281" s="103">
        <v>0</v>
      </c>
      <c r="DQ281" s="103">
        <f t="shared" si="265"/>
        <v>1</v>
      </c>
      <c r="DR281" s="103">
        <v>0</v>
      </c>
      <c r="DS281" s="103">
        <v>0</v>
      </c>
      <c r="DT281" s="103">
        <v>1</v>
      </c>
      <c r="DU281" s="103">
        <v>0</v>
      </c>
      <c r="DV281" s="105">
        <v>1131.71181818182</v>
      </c>
      <c r="DW281" s="105">
        <v>302</v>
      </c>
      <c r="DX281" s="103">
        <v>32</v>
      </c>
      <c r="DY281" s="103">
        <v>0</v>
      </c>
      <c r="DZ281" s="103">
        <v>0</v>
      </c>
      <c r="EA281" s="103">
        <f t="shared" si="266"/>
        <v>8</v>
      </c>
      <c r="EB281" s="104">
        <f t="shared" si="293"/>
        <v>53.333333333333336</v>
      </c>
      <c r="EC281" s="103">
        <f t="shared" si="267"/>
        <v>7</v>
      </c>
      <c r="ED281" s="103">
        <f t="shared" si="268"/>
        <v>1</v>
      </c>
      <c r="EE281" s="103">
        <f t="shared" si="269"/>
        <v>0</v>
      </c>
      <c r="EF281" s="103">
        <v>7</v>
      </c>
      <c r="EG281" s="103">
        <v>1</v>
      </c>
      <c r="EH281" s="103">
        <v>0</v>
      </c>
      <c r="EI281" s="103">
        <v>0</v>
      </c>
      <c r="EJ281" s="103">
        <v>0</v>
      </c>
      <c r="EK281" s="103">
        <v>0</v>
      </c>
      <c r="EL281" s="103">
        <v>0</v>
      </c>
      <c r="EM281" s="103">
        <v>0</v>
      </c>
      <c r="EN281" s="103">
        <v>0</v>
      </c>
      <c r="EO281" s="103">
        <f t="shared" si="292"/>
        <v>7</v>
      </c>
      <c r="EP281" s="104">
        <f t="shared" si="294"/>
        <v>46.666666666666664</v>
      </c>
      <c r="EQ281" s="103">
        <v>14</v>
      </c>
      <c r="ER281" s="103">
        <f t="shared" si="270"/>
        <v>11</v>
      </c>
      <c r="ES281" s="94">
        <f t="shared" si="286"/>
        <v>78.571428571428569</v>
      </c>
      <c r="ET281" s="103">
        <v>6</v>
      </c>
      <c r="EU281" s="103">
        <v>0</v>
      </c>
      <c r="EV281" s="103">
        <v>5</v>
      </c>
      <c r="EW281" s="103">
        <v>0</v>
      </c>
      <c r="EX281" s="105">
        <v>1370.1227272727274</v>
      </c>
      <c r="EY281" s="105">
        <v>176.88</v>
      </c>
      <c r="EZ281" s="105">
        <v>2824.19</v>
      </c>
      <c r="FA281" s="91">
        <v>2</v>
      </c>
    </row>
    <row r="282" spans="1:157" s="27" customFormat="1">
      <c r="A282" s="91" t="s">
        <v>355</v>
      </c>
      <c r="B282" s="91" t="s">
        <v>390</v>
      </c>
      <c r="C282" s="92" t="s">
        <v>19</v>
      </c>
      <c r="D282" s="93">
        <v>925</v>
      </c>
      <c r="E282" s="93">
        <f t="shared" si="271"/>
        <v>39</v>
      </c>
      <c r="F282" s="93">
        <v>38</v>
      </c>
      <c r="G282" s="94">
        <f t="shared" si="272"/>
        <v>97.435897435897431</v>
      </c>
      <c r="H282" s="95">
        <v>1</v>
      </c>
      <c r="I282" s="96">
        <f t="shared" si="273"/>
        <v>2.5641025641025639</v>
      </c>
      <c r="J282" s="97">
        <v>33</v>
      </c>
      <c r="K282" s="96">
        <f t="shared" si="242"/>
        <v>3.567567567567568</v>
      </c>
      <c r="L282" s="93">
        <v>459</v>
      </c>
      <c r="M282" s="93">
        <v>235</v>
      </c>
      <c r="N282" s="98">
        <f t="shared" si="243"/>
        <v>25.405405405405407</v>
      </c>
      <c r="O282" s="93">
        <v>182</v>
      </c>
      <c r="P282" s="93">
        <v>104</v>
      </c>
      <c r="Q282" s="94">
        <f t="shared" si="244"/>
        <v>11.243243243243244</v>
      </c>
      <c r="R282" s="97">
        <f t="shared" si="274"/>
        <v>50</v>
      </c>
      <c r="S282" s="97">
        <v>50</v>
      </c>
      <c r="T282" s="96">
        <f t="shared" si="275"/>
        <v>100</v>
      </c>
      <c r="U282" s="95">
        <v>0</v>
      </c>
      <c r="V282" s="96">
        <f t="shared" si="276"/>
        <v>0</v>
      </c>
      <c r="W282" s="93">
        <v>13</v>
      </c>
      <c r="X282" s="93">
        <v>0</v>
      </c>
      <c r="Y282" s="93">
        <v>43</v>
      </c>
      <c r="Z282" s="99">
        <f t="shared" si="277"/>
        <v>4.6486486486486482</v>
      </c>
      <c r="AA282" s="93">
        <v>43</v>
      </c>
      <c r="AB282" s="31">
        <v>0</v>
      </c>
      <c r="AC282" s="99">
        <f t="shared" si="278"/>
        <v>4.6486486486486482</v>
      </c>
      <c r="AD282" s="100">
        <v>60.458207762900301</v>
      </c>
      <c r="AE282" s="101">
        <v>46.263209725417902</v>
      </c>
      <c r="AF282" s="101">
        <v>506.52019999999999</v>
      </c>
      <c r="AG282" s="101">
        <v>616.66999999999996</v>
      </c>
      <c r="AH282" s="96">
        <v>10</v>
      </c>
      <c r="AI282" s="102">
        <v>15</v>
      </c>
      <c r="AJ282" s="97">
        <v>12</v>
      </c>
      <c r="AK282" s="96">
        <f t="shared" si="279"/>
        <v>24</v>
      </c>
      <c r="AL282" s="93">
        <v>5</v>
      </c>
      <c r="AM282" s="93">
        <v>0</v>
      </c>
      <c r="AN282" s="39">
        <f t="shared" si="287"/>
        <v>38.461538461538467</v>
      </c>
      <c r="AO282" s="93">
        <v>11</v>
      </c>
      <c r="AP282" s="99">
        <f t="shared" si="280"/>
        <v>25.581395348837212</v>
      </c>
      <c r="AQ282" s="45">
        <v>4</v>
      </c>
      <c r="AR282" s="170">
        <v>0</v>
      </c>
      <c r="AS282" s="99">
        <f t="shared" si="288"/>
        <v>9.3023255813953494</v>
      </c>
      <c r="AT282" s="93">
        <v>4</v>
      </c>
      <c r="AU282" s="162">
        <f t="shared" si="289"/>
        <v>0.43243243243243246</v>
      </c>
      <c r="AV282" s="35" t="s">
        <v>456</v>
      </c>
      <c r="AW282" s="97">
        <f t="shared" si="290"/>
        <v>32</v>
      </c>
      <c r="AX282" s="97">
        <f t="shared" si="291"/>
        <v>0</v>
      </c>
      <c r="AY282" s="96">
        <f t="shared" si="281"/>
        <v>3.4594594594594597</v>
      </c>
      <c r="AZ282" s="97">
        <v>1</v>
      </c>
      <c r="BA282" s="97">
        <v>31</v>
      </c>
      <c r="BB282" s="97">
        <v>0</v>
      </c>
      <c r="BC282" s="97">
        <v>0</v>
      </c>
      <c r="BD282" s="97">
        <v>0</v>
      </c>
      <c r="BE282" s="93">
        <v>0</v>
      </c>
      <c r="BF282" s="93">
        <f t="shared" si="282"/>
        <v>31</v>
      </c>
      <c r="BG282" s="93">
        <f t="shared" si="283"/>
        <v>0</v>
      </c>
      <c r="BH282" s="93">
        <v>0</v>
      </c>
      <c r="BI282" s="93">
        <v>31</v>
      </c>
      <c r="BJ282" s="93">
        <v>0</v>
      </c>
      <c r="BK282" s="93">
        <v>0</v>
      </c>
      <c r="BL282" s="103">
        <v>0</v>
      </c>
      <c r="BM282" s="103">
        <v>0</v>
      </c>
      <c r="BN282" s="103">
        <v>28</v>
      </c>
      <c r="BO282" s="103">
        <v>0</v>
      </c>
      <c r="BP282" s="94">
        <f t="shared" si="284"/>
        <v>3.0270270270270272</v>
      </c>
      <c r="BQ282" s="140">
        <v>0</v>
      </c>
      <c r="BR282" s="94">
        <f t="shared" si="285"/>
        <v>0</v>
      </c>
      <c r="BS282" s="103">
        <f t="shared" si="245"/>
        <v>0</v>
      </c>
      <c r="BT282" s="103">
        <f t="shared" si="246"/>
        <v>9</v>
      </c>
      <c r="BU282" s="103">
        <f t="shared" si="247"/>
        <v>22</v>
      </c>
      <c r="BV282" s="103">
        <v>0</v>
      </c>
      <c r="BW282" s="103">
        <v>0</v>
      </c>
      <c r="BX282" s="103">
        <v>0</v>
      </c>
      <c r="BY282" s="103">
        <v>0</v>
      </c>
      <c r="BZ282" s="103">
        <v>9</v>
      </c>
      <c r="CA282" s="103">
        <v>22</v>
      </c>
      <c r="CB282" s="103">
        <v>0</v>
      </c>
      <c r="CC282" s="103">
        <v>0</v>
      </c>
      <c r="CD282" s="103">
        <v>0</v>
      </c>
      <c r="CE282" s="103">
        <f t="shared" si="248"/>
        <v>0</v>
      </c>
      <c r="CF282" s="103">
        <f t="shared" si="249"/>
        <v>0</v>
      </c>
      <c r="CG282" s="103">
        <f t="shared" si="250"/>
        <v>0</v>
      </c>
      <c r="CH282" s="91">
        <v>0</v>
      </c>
      <c r="CI282" s="91">
        <v>0</v>
      </c>
      <c r="CJ282" s="91">
        <v>0</v>
      </c>
      <c r="CK282" s="91">
        <v>0</v>
      </c>
      <c r="CL282" s="91">
        <v>0</v>
      </c>
      <c r="CM282" s="91">
        <v>0</v>
      </c>
      <c r="CN282" s="91">
        <v>0</v>
      </c>
      <c r="CO282" s="91">
        <v>0</v>
      </c>
      <c r="CP282" s="91">
        <v>0</v>
      </c>
      <c r="CQ282" s="103">
        <f t="shared" si="251"/>
        <v>2</v>
      </c>
      <c r="CR282" s="104">
        <f t="shared" si="252"/>
        <v>0.21621621621621623</v>
      </c>
      <c r="CS282" s="103">
        <f t="shared" si="253"/>
        <v>2</v>
      </c>
      <c r="CT282" s="103">
        <f t="shared" si="254"/>
        <v>0</v>
      </c>
      <c r="CU282" s="103">
        <f t="shared" si="255"/>
        <v>2</v>
      </c>
      <c r="CV282" s="103">
        <f t="shared" si="256"/>
        <v>0</v>
      </c>
      <c r="CW282" s="103">
        <v>0</v>
      </c>
      <c r="CX282" s="103">
        <v>0</v>
      </c>
      <c r="CY282" s="103">
        <f t="shared" si="257"/>
        <v>2</v>
      </c>
      <c r="CZ282" s="103">
        <v>0</v>
      </c>
      <c r="DA282" s="103">
        <v>2</v>
      </c>
      <c r="DB282" s="103">
        <f t="shared" si="258"/>
        <v>0</v>
      </c>
      <c r="DC282" s="103">
        <v>0</v>
      </c>
      <c r="DD282" s="103">
        <v>0</v>
      </c>
      <c r="DE282" s="103">
        <f t="shared" si="259"/>
        <v>0</v>
      </c>
      <c r="DF282" s="103">
        <f t="shared" si="260"/>
        <v>0</v>
      </c>
      <c r="DG282" s="103">
        <f t="shared" si="261"/>
        <v>0</v>
      </c>
      <c r="DH282" s="103">
        <f t="shared" si="262"/>
        <v>0</v>
      </c>
      <c r="DI282" s="103">
        <v>0</v>
      </c>
      <c r="DJ282" s="103">
        <v>0</v>
      </c>
      <c r="DK282" s="103">
        <f t="shared" si="263"/>
        <v>0</v>
      </c>
      <c r="DL282" s="103">
        <v>0</v>
      </c>
      <c r="DM282" s="103">
        <v>0</v>
      </c>
      <c r="DN282" s="103">
        <f t="shared" si="264"/>
        <v>0</v>
      </c>
      <c r="DO282" s="103">
        <v>0</v>
      </c>
      <c r="DP282" s="103">
        <v>0</v>
      </c>
      <c r="DQ282" s="103">
        <f t="shared" si="265"/>
        <v>0</v>
      </c>
      <c r="DR282" s="103">
        <v>0</v>
      </c>
      <c r="DS282" s="103">
        <v>0</v>
      </c>
      <c r="DT282" s="103">
        <v>0</v>
      </c>
      <c r="DU282" s="103">
        <v>0</v>
      </c>
      <c r="DV282" s="105">
        <v>1253.03</v>
      </c>
      <c r="DW282" s="105"/>
      <c r="DX282" s="103">
        <v>2</v>
      </c>
      <c r="DY282" s="103">
        <v>0</v>
      </c>
      <c r="DZ282" s="103">
        <v>0</v>
      </c>
      <c r="EA282" s="103">
        <f t="shared" si="266"/>
        <v>1</v>
      </c>
      <c r="EB282" s="104">
        <f t="shared" si="293"/>
        <v>50</v>
      </c>
      <c r="EC282" s="103">
        <f t="shared" si="267"/>
        <v>0</v>
      </c>
      <c r="ED282" s="103">
        <f t="shared" si="268"/>
        <v>1</v>
      </c>
      <c r="EE282" s="103">
        <f t="shared" si="269"/>
        <v>0</v>
      </c>
      <c r="EF282" s="103">
        <v>0</v>
      </c>
      <c r="EG282" s="103">
        <v>1</v>
      </c>
      <c r="EH282" s="103">
        <v>0</v>
      </c>
      <c r="EI282" s="103">
        <v>0</v>
      </c>
      <c r="EJ282" s="103">
        <v>0</v>
      </c>
      <c r="EK282" s="103">
        <v>0</v>
      </c>
      <c r="EL282" s="103">
        <v>0</v>
      </c>
      <c r="EM282" s="103">
        <v>0</v>
      </c>
      <c r="EN282" s="103">
        <v>0</v>
      </c>
      <c r="EO282" s="103">
        <f t="shared" si="292"/>
        <v>1</v>
      </c>
      <c r="EP282" s="104">
        <f t="shared" si="294"/>
        <v>50</v>
      </c>
      <c r="EQ282" s="103">
        <v>2</v>
      </c>
      <c r="ER282" s="103">
        <f t="shared" si="270"/>
        <v>1</v>
      </c>
      <c r="ES282" s="94">
        <f t="shared" si="286"/>
        <v>50</v>
      </c>
      <c r="ET282" s="103">
        <v>0</v>
      </c>
      <c r="EU282" s="103">
        <v>0</v>
      </c>
      <c r="EV282" s="103">
        <v>1</v>
      </c>
      <c r="EW282" s="103">
        <v>0</v>
      </c>
      <c r="EX282" s="105">
        <v>863.22</v>
      </c>
      <c r="EY282" s="105">
        <v>863.22</v>
      </c>
      <c r="EZ282" s="105">
        <v>863.22</v>
      </c>
      <c r="FA282" s="91">
        <v>0</v>
      </c>
    </row>
    <row r="283" spans="1:157" s="27" customFormat="1">
      <c r="A283" s="26" t="s">
        <v>198</v>
      </c>
      <c r="B283" s="26" t="s">
        <v>209</v>
      </c>
      <c r="C283" s="29" t="s">
        <v>30</v>
      </c>
      <c r="D283" s="31">
        <v>7212</v>
      </c>
      <c r="E283" s="31">
        <f t="shared" si="271"/>
        <v>315</v>
      </c>
      <c r="F283" s="33">
        <v>314</v>
      </c>
      <c r="G283" s="34">
        <f t="shared" si="272"/>
        <v>99.682539682539684</v>
      </c>
      <c r="H283" s="32">
        <v>1</v>
      </c>
      <c r="I283" s="30">
        <f t="shared" si="273"/>
        <v>0.31746031746031744</v>
      </c>
      <c r="J283" s="32">
        <v>239</v>
      </c>
      <c r="K283" s="30">
        <f t="shared" si="242"/>
        <v>3.3139212423738211</v>
      </c>
      <c r="L283" s="31">
        <v>4376</v>
      </c>
      <c r="M283" s="31">
        <v>1693</v>
      </c>
      <c r="N283" s="90">
        <f t="shared" si="243"/>
        <v>23.474764281752634</v>
      </c>
      <c r="O283" s="31">
        <v>865</v>
      </c>
      <c r="P283" s="31">
        <v>481</v>
      </c>
      <c r="Q283" s="34">
        <f t="shared" si="244"/>
        <v>6.6694398225180249</v>
      </c>
      <c r="R283" s="32">
        <f t="shared" si="274"/>
        <v>236</v>
      </c>
      <c r="S283" s="32">
        <v>234</v>
      </c>
      <c r="T283" s="30">
        <f t="shared" si="275"/>
        <v>99.152542372881356</v>
      </c>
      <c r="U283" s="32">
        <v>2</v>
      </c>
      <c r="V283" s="30">
        <f t="shared" si="276"/>
        <v>0.84745762711864403</v>
      </c>
      <c r="W283" s="33">
        <v>21</v>
      </c>
      <c r="X283" s="33">
        <v>0</v>
      </c>
      <c r="Y283" s="33">
        <v>160</v>
      </c>
      <c r="Z283" s="39">
        <f t="shared" si="277"/>
        <v>2.2185246810870773</v>
      </c>
      <c r="AA283" s="33">
        <v>160</v>
      </c>
      <c r="AB283" s="31">
        <v>0</v>
      </c>
      <c r="AC283" s="39">
        <f t="shared" si="278"/>
        <v>2.2185246810870773</v>
      </c>
      <c r="AD283" s="42">
        <v>82.120346184031717</v>
      </c>
      <c r="AE283" s="38">
        <v>55.549019338471737</v>
      </c>
      <c r="AF283" s="38">
        <v>456.53478632478596</v>
      </c>
      <c r="AG283" s="38">
        <v>590.53095238095239</v>
      </c>
      <c r="AH283" s="30">
        <v>5.9358974358974361</v>
      </c>
      <c r="AI283" s="40">
        <v>11.571428571428571</v>
      </c>
      <c r="AJ283" s="41">
        <v>113</v>
      </c>
      <c r="AK283" s="30">
        <f t="shared" si="279"/>
        <v>48.29059829059829</v>
      </c>
      <c r="AL283" s="31">
        <v>23</v>
      </c>
      <c r="AM283" s="31">
        <v>0</v>
      </c>
      <c r="AN283" s="39">
        <f t="shared" si="287"/>
        <v>109.52380952380953</v>
      </c>
      <c r="AO283" s="31">
        <v>77</v>
      </c>
      <c r="AP283" s="39">
        <f t="shared" si="280"/>
        <v>48.125</v>
      </c>
      <c r="AQ283" s="45">
        <v>23</v>
      </c>
      <c r="AR283" s="169">
        <v>0</v>
      </c>
      <c r="AS283" s="39">
        <f t="shared" si="288"/>
        <v>14.374999999999998</v>
      </c>
      <c r="AT283" s="31">
        <v>4</v>
      </c>
      <c r="AU283" s="156">
        <f t="shared" si="289"/>
        <v>5.5463117027176934E-2</v>
      </c>
      <c r="AV283" s="35" t="s">
        <v>456</v>
      </c>
      <c r="AW283" s="41">
        <f t="shared" si="290"/>
        <v>26</v>
      </c>
      <c r="AX283" s="41">
        <f t="shared" si="291"/>
        <v>0</v>
      </c>
      <c r="AY283" s="30">
        <f t="shared" si="281"/>
        <v>0.36051026067664999</v>
      </c>
      <c r="AZ283" s="43">
        <v>0</v>
      </c>
      <c r="BA283" s="43">
        <v>26</v>
      </c>
      <c r="BB283" s="43">
        <v>0</v>
      </c>
      <c r="BC283" s="41">
        <v>0</v>
      </c>
      <c r="BD283" s="41">
        <v>0</v>
      </c>
      <c r="BE283" s="31">
        <v>0</v>
      </c>
      <c r="BF283" s="31">
        <f t="shared" si="282"/>
        <v>24</v>
      </c>
      <c r="BG283" s="31">
        <f t="shared" si="283"/>
        <v>0</v>
      </c>
      <c r="BH283" s="31">
        <v>0</v>
      </c>
      <c r="BI283" s="31">
        <v>24</v>
      </c>
      <c r="BJ283" s="31">
        <v>0</v>
      </c>
      <c r="BK283" s="31">
        <v>0</v>
      </c>
      <c r="BL283" s="45">
        <v>0</v>
      </c>
      <c r="BM283" s="45">
        <v>0</v>
      </c>
      <c r="BN283" s="45">
        <v>24</v>
      </c>
      <c r="BO283" s="45">
        <v>0</v>
      </c>
      <c r="BP283" s="34">
        <f t="shared" si="284"/>
        <v>0.33277870216306155</v>
      </c>
      <c r="BQ283" s="134">
        <v>0</v>
      </c>
      <c r="BR283" s="94">
        <f t="shared" si="285"/>
        <v>0</v>
      </c>
      <c r="BS283" s="45">
        <f t="shared" si="245"/>
        <v>1</v>
      </c>
      <c r="BT283" s="45">
        <f t="shared" si="246"/>
        <v>1</v>
      </c>
      <c r="BU283" s="45">
        <f t="shared" si="247"/>
        <v>22</v>
      </c>
      <c r="BV283" s="46">
        <v>0</v>
      </c>
      <c r="BW283" s="46">
        <v>0</v>
      </c>
      <c r="BX283" s="46">
        <v>0</v>
      </c>
      <c r="BY283" s="46">
        <v>1</v>
      </c>
      <c r="BZ283" s="46">
        <v>1</v>
      </c>
      <c r="CA283" s="46">
        <v>22</v>
      </c>
      <c r="CB283" s="46">
        <v>0</v>
      </c>
      <c r="CC283" s="46">
        <v>0</v>
      </c>
      <c r="CD283" s="46">
        <v>0</v>
      </c>
      <c r="CE283" s="45">
        <f t="shared" si="248"/>
        <v>0</v>
      </c>
      <c r="CF283" s="45">
        <f t="shared" si="249"/>
        <v>0</v>
      </c>
      <c r="CG283" s="45">
        <f t="shared" si="250"/>
        <v>0</v>
      </c>
      <c r="CH283" s="46">
        <v>0</v>
      </c>
      <c r="CI283" s="46">
        <v>0</v>
      </c>
      <c r="CJ283" s="46">
        <v>0</v>
      </c>
      <c r="CK283" s="46">
        <v>0</v>
      </c>
      <c r="CL283" s="46">
        <v>0</v>
      </c>
      <c r="CM283" s="46">
        <v>0</v>
      </c>
      <c r="CN283" s="46">
        <v>0</v>
      </c>
      <c r="CO283" s="46">
        <v>0</v>
      </c>
      <c r="CP283" s="46">
        <v>0</v>
      </c>
      <c r="CQ283" s="45">
        <f t="shared" si="251"/>
        <v>3</v>
      </c>
      <c r="CR283" s="47">
        <f t="shared" si="252"/>
        <v>4.1597337770382693E-2</v>
      </c>
      <c r="CS283" s="45">
        <f t="shared" si="253"/>
        <v>3</v>
      </c>
      <c r="CT283" s="45">
        <f t="shared" si="254"/>
        <v>0</v>
      </c>
      <c r="CU283" s="45">
        <f t="shared" si="255"/>
        <v>3</v>
      </c>
      <c r="CV283" s="45">
        <f t="shared" si="256"/>
        <v>0</v>
      </c>
      <c r="CW283" s="45">
        <v>0</v>
      </c>
      <c r="CX283" s="45">
        <v>0</v>
      </c>
      <c r="CY283" s="45">
        <f t="shared" si="257"/>
        <v>3</v>
      </c>
      <c r="CZ283" s="45">
        <v>0</v>
      </c>
      <c r="DA283" s="45">
        <v>3</v>
      </c>
      <c r="DB283" s="45">
        <f t="shared" si="258"/>
        <v>0</v>
      </c>
      <c r="DC283" s="45">
        <v>0</v>
      </c>
      <c r="DD283" s="45">
        <v>0</v>
      </c>
      <c r="DE283" s="45">
        <f t="shared" si="259"/>
        <v>0</v>
      </c>
      <c r="DF283" s="45">
        <f t="shared" si="260"/>
        <v>0</v>
      </c>
      <c r="DG283" s="45">
        <f t="shared" si="261"/>
        <v>0</v>
      </c>
      <c r="DH283" s="45">
        <f t="shared" si="262"/>
        <v>0</v>
      </c>
      <c r="DI283" s="45">
        <v>0</v>
      </c>
      <c r="DJ283" s="45">
        <v>0</v>
      </c>
      <c r="DK283" s="45">
        <f t="shared" si="263"/>
        <v>0</v>
      </c>
      <c r="DL283" s="45">
        <v>0</v>
      </c>
      <c r="DM283" s="45">
        <v>0</v>
      </c>
      <c r="DN283" s="45">
        <f t="shared" si="264"/>
        <v>0</v>
      </c>
      <c r="DO283" s="45">
        <v>0</v>
      </c>
      <c r="DP283" s="45">
        <v>0</v>
      </c>
      <c r="DQ283" s="45">
        <f t="shared" si="265"/>
        <v>0</v>
      </c>
      <c r="DR283" s="45">
        <v>0</v>
      </c>
      <c r="DS283" s="45">
        <v>0</v>
      </c>
      <c r="DT283" s="45">
        <v>0</v>
      </c>
      <c r="DU283" s="45">
        <v>0</v>
      </c>
      <c r="DV283" s="48">
        <v>1090.24</v>
      </c>
      <c r="DW283" s="48"/>
      <c r="DX283" s="45">
        <v>10</v>
      </c>
      <c r="DY283" s="45">
        <v>0</v>
      </c>
      <c r="DZ283" s="45">
        <v>0</v>
      </c>
      <c r="EA283" s="45">
        <f t="shared" si="266"/>
        <v>4</v>
      </c>
      <c r="EB283" s="47">
        <f t="shared" si="293"/>
        <v>133.33333333333331</v>
      </c>
      <c r="EC283" s="45">
        <f t="shared" si="267"/>
        <v>1</v>
      </c>
      <c r="ED283" s="45">
        <f t="shared" si="268"/>
        <v>2</v>
      </c>
      <c r="EE283" s="45">
        <f t="shared" si="269"/>
        <v>1</v>
      </c>
      <c r="EF283" s="45">
        <v>1</v>
      </c>
      <c r="EG283" s="45">
        <v>2</v>
      </c>
      <c r="EH283" s="45">
        <v>1</v>
      </c>
      <c r="EI283" s="45">
        <v>0</v>
      </c>
      <c r="EJ283" s="45">
        <v>0</v>
      </c>
      <c r="EK283" s="45">
        <v>0</v>
      </c>
      <c r="EL283" s="45">
        <v>0</v>
      </c>
      <c r="EM283" s="45">
        <v>0</v>
      </c>
      <c r="EN283" s="45">
        <v>0</v>
      </c>
      <c r="EO283" s="45">
        <f t="shared" si="292"/>
        <v>-1</v>
      </c>
      <c r="EP283" s="47">
        <f t="shared" si="294"/>
        <v>-33.333333333333329</v>
      </c>
      <c r="EQ283" s="45">
        <v>16</v>
      </c>
      <c r="ER283" s="45">
        <f t="shared" si="270"/>
        <v>12</v>
      </c>
      <c r="ES283" s="34">
        <f t="shared" si="286"/>
        <v>75</v>
      </c>
      <c r="ET283" s="45">
        <v>5</v>
      </c>
      <c r="EU283" s="45">
        <v>0</v>
      </c>
      <c r="EV283" s="45">
        <v>7</v>
      </c>
      <c r="EW283" s="45">
        <v>0</v>
      </c>
      <c r="EX283" s="48">
        <v>1831</v>
      </c>
      <c r="EY283" s="48">
        <v>219</v>
      </c>
      <c r="EZ283" s="48">
        <v>10335</v>
      </c>
      <c r="FA283" s="46">
        <v>0</v>
      </c>
    </row>
    <row r="284" spans="1:157" s="27" customFormat="1">
      <c r="A284" s="91" t="s">
        <v>356</v>
      </c>
      <c r="B284" s="91" t="s">
        <v>390</v>
      </c>
      <c r="C284" s="92" t="s">
        <v>19</v>
      </c>
      <c r="D284" s="93">
        <v>4488</v>
      </c>
      <c r="E284" s="93">
        <f t="shared" si="271"/>
        <v>75</v>
      </c>
      <c r="F284" s="93">
        <v>72</v>
      </c>
      <c r="G284" s="94">
        <f t="shared" si="272"/>
        <v>96</v>
      </c>
      <c r="H284" s="95">
        <v>3</v>
      </c>
      <c r="I284" s="96">
        <f t="shared" si="273"/>
        <v>4</v>
      </c>
      <c r="J284" s="97">
        <v>72</v>
      </c>
      <c r="K284" s="96">
        <f t="shared" si="242"/>
        <v>1.6042780748663104</v>
      </c>
      <c r="L284" s="93">
        <v>1414</v>
      </c>
      <c r="M284" s="93">
        <v>822</v>
      </c>
      <c r="N284" s="98">
        <f t="shared" si="243"/>
        <v>18.315508021390375</v>
      </c>
      <c r="O284" s="93">
        <v>485</v>
      </c>
      <c r="P284" s="93">
        <v>303</v>
      </c>
      <c r="Q284" s="94">
        <f t="shared" si="244"/>
        <v>6.7513368983957225</v>
      </c>
      <c r="R284" s="97">
        <f t="shared" si="274"/>
        <v>24</v>
      </c>
      <c r="S284" s="97">
        <v>24</v>
      </c>
      <c r="T284" s="96">
        <f t="shared" si="275"/>
        <v>100</v>
      </c>
      <c r="U284" s="95">
        <v>0</v>
      </c>
      <c r="V284" s="96">
        <f t="shared" si="276"/>
        <v>0</v>
      </c>
      <c r="W284" s="93">
        <v>7</v>
      </c>
      <c r="X284" s="93">
        <v>0</v>
      </c>
      <c r="Y284" s="93">
        <v>20</v>
      </c>
      <c r="Z284" s="99">
        <f t="shared" si="277"/>
        <v>0.44563279857397509</v>
      </c>
      <c r="AA284" s="93">
        <v>20</v>
      </c>
      <c r="AB284" s="31">
        <v>0</v>
      </c>
      <c r="AC284" s="99">
        <f t="shared" si="278"/>
        <v>0.44563279857397509</v>
      </c>
      <c r="AD284" s="100">
        <v>82.439246602934105</v>
      </c>
      <c r="AE284" s="101">
        <v>112.08730952381001</v>
      </c>
      <c r="AF284" s="101">
        <v>603.29333333333295</v>
      </c>
      <c r="AG284" s="101">
        <v>726.28</v>
      </c>
      <c r="AH284" s="96">
        <v>10</v>
      </c>
      <c r="AI284" s="102">
        <v>7</v>
      </c>
      <c r="AJ284" s="97">
        <v>4</v>
      </c>
      <c r="AK284" s="96">
        <f t="shared" si="279"/>
        <v>16.666666666666664</v>
      </c>
      <c r="AL284" s="93">
        <v>1</v>
      </c>
      <c r="AM284" s="93">
        <v>0</v>
      </c>
      <c r="AN284" s="39">
        <f t="shared" si="287"/>
        <v>14.285714285714285</v>
      </c>
      <c r="AO284" s="93">
        <v>3</v>
      </c>
      <c r="AP284" s="99">
        <f t="shared" si="280"/>
        <v>15</v>
      </c>
      <c r="AQ284" s="45">
        <v>1</v>
      </c>
      <c r="AR284" s="170">
        <v>0</v>
      </c>
      <c r="AS284" s="99">
        <f t="shared" si="288"/>
        <v>5</v>
      </c>
      <c r="AT284" s="93">
        <v>8</v>
      </c>
      <c r="AU284" s="162">
        <f t="shared" si="289"/>
        <v>0.17825311942959002</v>
      </c>
      <c r="AV284" s="35" t="s">
        <v>456</v>
      </c>
      <c r="AW284" s="97">
        <f t="shared" si="290"/>
        <v>60</v>
      </c>
      <c r="AX284" s="97">
        <f t="shared" si="291"/>
        <v>0</v>
      </c>
      <c r="AY284" s="96">
        <f t="shared" si="281"/>
        <v>1.3368983957219251</v>
      </c>
      <c r="AZ284" s="97">
        <v>5</v>
      </c>
      <c r="BA284" s="97">
        <v>55</v>
      </c>
      <c r="BB284" s="97">
        <v>0</v>
      </c>
      <c r="BC284" s="97">
        <v>0</v>
      </c>
      <c r="BD284" s="97">
        <v>0</v>
      </c>
      <c r="BE284" s="93">
        <v>0</v>
      </c>
      <c r="BF284" s="93">
        <f t="shared" si="282"/>
        <v>56</v>
      </c>
      <c r="BG284" s="93">
        <f t="shared" si="283"/>
        <v>0</v>
      </c>
      <c r="BH284" s="93">
        <v>0</v>
      </c>
      <c r="BI284" s="93">
        <v>56</v>
      </c>
      <c r="BJ284" s="93">
        <v>0</v>
      </c>
      <c r="BK284" s="93">
        <v>0</v>
      </c>
      <c r="BL284" s="103">
        <v>0</v>
      </c>
      <c r="BM284" s="103">
        <v>0</v>
      </c>
      <c r="BN284" s="103">
        <v>51</v>
      </c>
      <c r="BO284" s="103">
        <v>0</v>
      </c>
      <c r="BP284" s="94">
        <f t="shared" si="284"/>
        <v>1.1363636363636365</v>
      </c>
      <c r="BQ284" s="140">
        <v>0</v>
      </c>
      <c r="BR284" s="94">
        <f t="shared" si="285"/>
        <v>0</v>
      </c>
      <c r="BS284" s="103">
        <f t="shared" si="245"/>
        <v>0</v>
      </c>
      <c r="BT284" s="103">
        <f t="shared" si="246"/>
        <v>36</v>
      </c>
      <c r="BU284" s="103">
        <f t="shared" si="247"/>
        <v>20</v>
      </c>
      <c r="BV284" s="103">
        <v>0</v>
      </c>
      <c r="BW284" s="103">
        <v>0</v>
      </c>
      <c r="BX284" s="103">
        <v>0</v>
      </c>
      <c r="BY284" s="103">
        <v>0</v>
      </c>
      <c r="BZ284" s="103">
        <v>36</v>
      </c>
      <c r="CA284" s="103">
        <v>20</v>
      </c>
      <c r="CB284" s="103">
        <v>0</v>
      </c>
      <c r="CC284" s="103">
        <v>0</v>
      </c>
      <c r="CD284" s="103">
        <v>0</v>
      </c>
      <c r="CE284" s="103">
        <f t="shared" si="248"/>
        <v>0</v>
      </c>
      <c r="CF284" s="103">
        <f t="shared" si="249"/>
        <v>0</v>
      </c>
      <c r="CG284" s="103">
        <f t="shared" si="250"/>
        <v>0</v>
      </c>
      <c r="CH284" s="91">
        <v>0</v>
      </c>
      <c r="CI284" s="91">
        <v>0</v>
      </c>
      <c r="CJ284" s="91">
        <v>0</v>
      </c>
      <c r="CK284" s="91">
        <v>0</v>
      </c>
      <c r="CL284" s="91">
        <v>0</v>
      </c>
      <c r="CM284" s="91">
        <v>0</v>
      </c>
      <c r="CN284" s="91">
        <v>0</v>
      </c>
      <c r="CO284" s="91">
        <v>0</v>
      </c>
      <c r="CP284" s="91">
        <v>0</v>
      </c>
      <c r="CQ284" s="103">
        <f t="shared" si="251"/>
        <v>0</v>
      </c>
      <c r="CR284" s="104">
        <f t="shared" si="252"/>
        <v>0</v>
      </c>
      <c r="CS284" s="103">
        <f t="shared" si="253"/>
        <v>0</v>
      </c>
      <c r="CT284" s="103">
        <f t="shared" si="254"/>
        <v>0</v>
      </c>
      <c r="CU284" s="103">
        <f t="shared" si="255"/>
        <v>0</v>
      </c>
      <c r="CV284" s="103">
        <f t="shared" si="256"/>
        <v>0</v>
      </c>
      <c r="CW284" s="103">
        <v>0</v>
      </c>
      <c r="CX284" s="103">
        <v>0</v>
      </c>
      <c r="CY284" s="103">
        <f t="shared" si="257"/>
        <v>0</v>
      </c>
      <c r="CZ284" s="103">
        <v>0</v>
      </c>
      <c r="DA284" s="103">
        <v>0</v>
      </c>
      <c r="DB284" s="103">
        <f t="shared" si="258"/>
        <v>0</v>
      </c>
      <c r="DC284" s="103">
        <v>0</v>
      </c>
      <c r="DD284" s="103">
        <v>0</v>
      </c>
      <c r="DE284" s="103">
        <f t="shared" si="259"/>
        <v>0</v>
      </c>
      <c r="DF284" s="103">
        <f t="shared" si="260"/>
        <v>0</v>
      </c>
      <c r="DG284" s="103">
        <f t="shared" si="261"/>
        <v>0</v>
      </c>
      <c r="DH284" s="103">
        <f t="shared" si="262"/>
        <v>0</v>
      </c>
      <c r="DI284" s="103">
        <v>0</v>
      </c>
      <c r="DJ284" s="103">
        <v>0</v>
      </c>
      <c r="DK284" s="103">
        <f t="shared" si="263"/>
        <v>0</v>
      </c>
      <c r="DL284" s="103">
        <v>0</v>
      </c>
      <c r="DM284" s="103">
        <v>0</v>
      </c>
      <c r="DN284" s="103">
        <f t="shared" si="264"/>
        <v>0</v>
      </c>
      <c r="DO284" s="103">
        <v>0</v>
      </c>
      <c r="DP284" s="103">
        <v>0</v>
      </c>
      <c r="DQ284" s="103">
        <f t="shared" si="265"/>
        <v>0</v>
      </c>
      <c r="DR284" s="103">
        <v>0</v>
      </c>
      <c r="DS284" s="103">
        <v>0</v>
      </c>
      <c r="DT284" s="103">
        <v>0</v>
      </c>
      <c r="DU284" s="103">
        <v>0</v>
      </c>
      <c r="DV284" s="105">
        <v>1531.09</v>
      </c>
      <c r="DW284" s="105"/>
      <c r="DX284" s="103">
        <v>2</v>
      </c>
      <c r="DY284" s="103">
        <v>0</v>
      </c>
      <c r="DZ284" s="103">
        <v>0</v>
      </c>
      <c r="EA284" s="103">
        <f t="shared" si="266"/>
        <v>0</v>
      </c>
      <c r="EB284" s="104" t="s">
        <v>453</v>
      </c>
      <c r="EC284" s="103">
        <f t="shared" si="267"/>
        <v>0</v>
      </c>
      <c r="ED284" s="103">
        <f t="shared" si="268"/>
        <v>0</v>
      </c>
      <c r="EE284" s="103">
        <f t="shared" si="269"/>
        <v>0</v>
      </c>
      <c r="EF284" s="103">
        <v>0</v>
      </c>
      <c r="EG284" s="103">
        <v>0</v>
      </c>
      <c r="EH284" s="103">
        <v>0</v>
      </c>
      <c r="EI284" s="103">
        <v>0</v>
      </c>
      <c r="EJ284" s="103">
        <v>0</v>
      </c>
      <c r="EK284" s="103">
        <v>0</v>
      </c>
      <c r="EL284" s="103">
        <v>0</v>
      </c>
      <c r="EM284" s="103">
        <v>0</v>
      </c>
      <c r="EN284" s="103">
        <v>0</v>
      </c>
      <c r="EO284" s="103">
        <f t="shared" si="292"/>
        <v>0</v>
      </c>
      <c r="EP284" s="104" t="s">
        <v>453</v>
      </c>
      <c r="EQ284" s="103">
        <v>2</v>
      </c>
      <c r="ER284" s="103">
        <f t="shared" si="270"/>
        <v>1</v>
      </c>
      <c r="ES284" s="94">
        <f t="shared" si="286"/>
        <v>50</v>
      </c>
      <c r="ET284" s="103">
        <v>0</v>
      </c>
      <c r="EU284" s="103">
        <v>0</v>
      </c>
      <c r="EV284" s="103">
        <v>1</v>
      </c>
      <c r="EW284" s="103">
        <v>0</v>
      </c>
      <c r="EX284" s="105">
        <v>1628.83</v>
      </c>
      <c r="EY284" s="105">
        <v>1628.83</v>
      </c>
      <c r="EZ284" s="105">
        <v>1628.83</v>
      </c>
      <c r="FA284" s="91">
        <v>0</v>
      </c>
    </row>
    <row r="285" spans="1:157" s="27" customFormat="1">
      <c r="A285" s="91" t="s">
        <v>357</v>
      </c>
      <c r="B285" s="91" t="s">
        <v>390</v>
      </c>
      <c r="C285" s="92" t="s">
        <v>33</v>
      </c>
      <c r="D285" s="93">
        <v>2058</v>
      </c>
      <c r="E285" s="93">
        <f t="shared" si="271"/>
        <v>53</v>
      </c>
      <c r="F285" s="93">
        <v>53</v>
      </c>
      <c r="G285" s="94">
        <f t="shared" si="272"/>
        <v>100</v>
      </c>
      <c r="H285" s="95">
        <v>0</v>
      </c>
      <c r="I285" s="96">
        <f t="shared" si="273"/>
        <v>0</v>
      </c>
      <c r="J285" s="97">
        <v>51</v>
      </c>
      <c r="K285" s="96">
        <f t="shared" si="242"/>
        <v>2.4781341107871722</v>
      </c>
      <c r="L285" s="93">
        <v>969</v>
      </c>
      <c r="M285" s="93">
        <v>548</v>
      </c>
      <c r="N285" s="98">
        <f t="shared" si="243"/>
        <v>26.62779397473275</v>
      </c>
      <c r="O285" s="93">
        <v>301</v>
      </c>
      <c r="P285" s="93">
        <v>180</v>
      </c>
      <c r="Q285" s="94">
        <f t="shared" si="244"/>
        <v>8.7463556851311957</v>
      </c>
      <c r="R285" s="97">
        <f t="shared" si="274"/>
        <v>15</v>
      </c>
      <c r="S285" s="97">
        <v>15</v>
      </c>
      <c r="T285" s="96">
        <f t="shared" si="275"/>
        <v>100</v>
      </c>
      <c r="U285" s="95">
        <v>0</v>
      </c>
      <c r="V285" s="96">
        <f t="shared" si="276"/>
        <v>0</v>
      </c>
      <c r="W285" s="93">
        <v>5</v>
      </c>
      <c r="X285" s="93">
        <v>0</v>
      </c>
      <c r="Y285" s="93">
        <v>11</v>
      </c>
      <c r="Z285" s="99">
        <f t="shared" si="277"/>
        <v>0.53449951409135088</v>
      </c>
      <c r="AA285" s="93">
        <v>11</v>
      </c>
      <c r="AB285" s="31">
        <v>0</v>
      </c>
      <c r="AC285" s="99">
        <f t="shared" si="278"/>
        <v>0.53449951409135088</v>
      </c>
      <c r="AD285" s="100">
        <v>86.018253968254001</v>
      </c>
      <c r="AE285" s="101">
        <v>94.864999999999995</v>
      </c>
      <c r="AF285" s="101">
        <v>583.70733333333305</v>
      </c>
      <c r="AG285" s="101">
        <v>905.39</v>
      </c>
      <c r="AH285" s="96">
        <v>6</v>
      </c>
      <c r="AI285" s="102">
        <v>8</v>
      </c>
      <c r="AJ285" s="97">
        <v>2</v>
      </c>
      <c r="AK285" s="96">
        <f t="shared" si="279"/>
        <v>13.333333333333334</v>
      </c>
      <c r="AL285" s="93">
        <v>2</v>
      </c>
      <c r="AM285" s="93">
        <v>0</v>
      </c>
      <c r="AN285" s="39">
        <f t="shared" si="287"/>
        <v>40</v>
      </c>
      <c r="AO285" s="93">
        <v>2</v>
      </c>
      <c r="AP285" s="99">
        <f t="shared" si="280"/>
        <v>18.181818181818183</v>
      </c>
      <c r="AQ285" s="45">
        <v>2</v>
      </c>
      <c r="AR285" s="170">
        <v>0</v>
      </c>
      <c r="AS285" s="99">
        <f t="shared" si="288"/>
        <v>18.181818181818183</v>
      </c>
      <c r="AT285" s="93">
        <v>2</v>
      </c>
      <c r="AU285" s="162">
        <f t="shared" si="289"/>
        <v>9.718172983479105E-2</v>
      </c>
      <c r="AV285" s="35" t="s">
        <v>456</v>
      </c>
      <c r="AW285" s="97">
        <f t="shared" si="290"/>
        <v>86</v>
      </c>
      <c r="AX285" s="97">
        <f t="shared" si="291"/>
        <v>0</v>
      </c>
      <c r="AY285" s="96">
        <f t="shared" si="281"/>
        <v>4.1788143828960154</v>
      </c>
      <c r="AZ285" s="97">
        <v>12</v>
      </c>
      <c r="BA285" s="97">
        <v>74</v>
      </c>
      <c r="BB285" s="97">
        <v>0</v>
      </c>
      <c r="BC285" s="97">
        <v>0</v>
      </c>
      <c r="BD285" s="97">
        <v>0</v>
      </c>
      <c r="BE285" s="93">
        <v>0</v>
      </c>
      <c r="BF285" s="93">
        <f t="shared" si="282"/>
        <v>74</v>
      </c>
      <c r="BG285" s="93">
        <f t="shared" si="283"/>
        <v>0</v>
      </c>
      <c r="BH285" s="93">
        <v>0</v>
      </c>
      <c r="BI285" s="93">
        <v>74</v>
      </c>
      <c r="BJ285" s="93">
        <v>0</v>
      </c>
      <c r="BK285" s="93">
        <v>0</v>
      </c>
      <c r="BL285" s="103">
        <v>0</v>
      </c>
      <c r="BM285" s="103">
        <v>0</v>
      </c>
      <c r="BN285" s="103">
        <v>60</v>
      </c>
      <c r="BO285" s="103">
        <v>0</v>
      </c>
      <c r="BP285" s="94">
        <f t="shared" si="284"/>
        <v>2.9154518950437316</v>
      </c>
      <c r="BQ285" s="140">
        <v>4</v>
      </c>
      <c r="BR285" s="94">
        <f t="shared" si="285"/>
        <v>6.666666666666667</v>
      </c>
      <c r="BS285" s="103">
        <f t="shared" si="245"/>
        <v>2</v>
      </c>
      <c r="BT285" s="103">
        <f t="shared" si="246"/>
        <v>55</v>
      </c>
      <c r="BU285" s="103">
        <f t="shared" si="247"/>
        <v>17</v>
      </c>
      <c r="BV285" s="103">
        <v>0</v>
      </c>
      <c r="BW285" s="103">
        <v>0</v>
      </c>
      <c r="BX285" s="103">
        <v>0</v>
      </c>
      <c r="BY285" s="103">
        <v>2</v>
      </c>
      <c r="BZ285" s="103">
        <v>55</v>
      </c>
      <c r="CA285" s="103">
        <v>17</v>
      </c>
      <c r="CB285" s="103">
        <v>0</v>
      </c>
      <c r="CC285" s="103">
        <v>0</v>
      </c>
      <c r="CD285" s="103">
        <v>0</v>
      </c>
      <c r="CE285" s="103">
        <f t="shared" si="248"/>
        <v>0</v>
      </c>
      <c r="CF285" s="103">
        <f t="shared" si="249"/>
        <v>0</v>
      </c>
      <c r="CG285" s="103">
        <f t="shared" si="250"/>
        <v>0</v>
      </c>
      <c r="CH285" s="91">
        <v>0</v>
      </c>
      <c r="CI285" s="91">
        <v>0</v>
      </c>
      <c r="CJ285" s="91">
        <v>0</v>
      </c>
      <c r="CK285" s="91">
        <v>0</v>
      </c>
      <c r="CL285" s="91">
        <v>0</v>
      </c>
      <c r="CM285" s="91">
        <v>0</v>
      </c>
      <c r="CN285" s="91">
        <v>0</v>
      </c>
      <c r="CO285" s="91">
        <v>0</v>
      </c>
      <c r="CP285" s="91">
        <v>0</v>
      </c>
      <c r="CQ285" s="103">
        <f t="shared" si="251"/>
        <v>0</v>
      </c>
      <c r="CR285" s="104">
        <f t="shared" si="252"/>
        <v>0</v>
      </c>
      <c r="CS285" s="103">
        <f t="shared" si="253"/>
        <v>0</v>
      </c>
      <c r="CT285" s="103">
        <f t="shared" si="254"/>
        <v>0</v>
      </c>
      <c r="CU285" s="103">
        <f t="shared" si="255"/>
        <v>0</v>
      </c>
      <c r="CV285" s="103">
        <f t="shared" si="256"/>
        <v>0</v>
      </c>
      <c r="CW285" s="103">
        <v>0</v>
      </c>
      <c r="CX285" s="103">
        <v>0</v>
      </c>
      <c r="CY285" s="103">
        <f t="shared" si="257"/>
        <v>0</v>
      </c>
      <c r="CZ285" s="103">
        <v>0</v>
      </c>
      <c r="DA285" s="103">
        <v>0</v>
      </c>
      <c r="DB285" s="103">
        <f t="shared" si="258"/>
        <v>0</v>
      </c>
      <c r="DC285" s="103">
        <v>0</v>
      </c>
      <c r="DD285" s="103">
        <v>0</v>
      </c>
      <c r="DE285" s="103">
        <f t="shared" si="259"/>
        <v>0</v>
      </c>
      <c r="DF285" s="103">
        <f t="shared" si="260"/>
        <v>0</v>
      </c>
      <c r="DG285" s="103">
        <f t="shared" si="261"/>
        <v>0</v>
      </c>
      <c r="DH285" s="103">
        <f t="shared" si="262"/>
        <v>0</v>
      </c>
      <c r="DI285" s="103">
        <v>0</v>
      </c>
      <c r="DJ285" s="103">
        <v>0</v>
      </c>
      <c r="DK285" s="103">
        <f t="shared" si="263"/>
        <v>0</v>
      </c>
      <c r="DL285" s="103">
        <v>0</v>
      </c>
      <c r="DM285" s="103">
        <v>0</v>
      </c>
      <c r="DN285" s="103">
        <f t="shared" si="264"/>
        <v>0</v>
      </c>
      <c r="DO285" s="103">
        <v>0</v>
      </c>
      <c r="DP285" s="103">
        <v>0</v>
      </c>
      <c r="DQ285" s="103">
        <f t="shared" si="265"/>
        <v>0</v>
      </c>
      <c r="DR285" s="103">
        <v>0</v>
      </c>
      <c r="DS285" s="103">
        <v>0</v>
      </c>
      <c r="DT285" s="103">
        <v>0</v>
      </c>
      <c r="DU285" s="103">
        <v>0</v>
      </c>
      <c r="DV285" s="105"/>
      <c r="DW285" s="105"/>
      <c r="DX285" s="103">
        <v>0</v>
      </c>
      <c r="DY285" s="103">
        <v>0</v>
      </c>
      <c r="DZ285" s="103">
        <v>0</v>
      </c>
      <c r="EA285" s="103">
        <f t="shared" si="266"/>
        <v>0</v>
      </c>
      <c r="EB285" s="104" t="s">
        <v>453</v>
      </c>
      <c r="EC285" s="103">
        <f t="shared" si="267"/>
        <v>0</v>
      </c>
      <c r="ED285" s="103">
        <f t="shared" si="268"/>
        <v>0</v>
      </c>
      <c r="EE285" s="103">
        <f t="shared" si="269"/>
        <v>0</v>
      </c>
      <c r="EF285" s="103">
        <v>0</v>
      </c>
      <c r="EG285" s="103">
        <v>0</v>
      </c>
      <c r="EH285" s="103">
        <v>0</v>
      </c>
      <c r="EI285" s="103">
        <v>0</v>
      </c>
      <c r="EJ285" s="103">
        <v>0</v>
      </c>
      <c r="EK285" s="103">
        <v>0</v>
      </c>
      <c r="EL285" s="103">
        <v>0</v>
      </c>
      <c r="EM285" s="103">
        <v>0</v>
      </c>
      <c r="EN285" s="103">
        <v>0</v>
      </c>
      <c r="EO285" s="103">
        <f t="shared" si="292"/>
        <v>0</v>
      </c>
      <c r="EP285" s="104" t="s">
        <v>453</v>
      </c>
      <c r="EQ285" s="103">
        <v>1</v>
      </c>
      <c r="ER285" s="103">
        <f t="shared" si="270"/>
        <v>1</v>
      </c>
      <c r="ES285" s="94">
        <f t="shared" si="286"/>
        <v>100</v>
      </c>
      <c r="ET285" s="103">
        <v>0</v>
      </c>
      <c r="EU285" s="103">
        <v>0</v>
      </c>
      <c r="EV285" s="103">
        <v>1</v>
      </c>
      <c r="EW285" s="103">
        <v>0</v>
      </c>
      <c r="EX285" s="105">
        <v>1137.19</v>
      </c>
      <c r="EY285" s="105">
        <v>1137.19</v>
      </c>
      <c r="EZ285" s="105">
        <v>1137.19</v>
      </c>
      <c r="FA285" s="91">
        <v>0</v>
      </c>
    </row>
    <row r="286" spans="1:157" s="27" customFormat="1">
      <c r="A286" s="26" t="s">
        <v>357</v>
      </c>
      <c r="B286" s="26" t="s">
        <v>451</v>
      </c>
      <c r="C286" s="29" t="s">
        <v>33</v>
      </c>
      <c r="D286" s="31">
        <v>2576</v>
      </c>
      <c r="E286" s="31">
        <f>F286</f>
        <v>11</v>
      </c>
      <c r="F286" s="31">
        <v>11</v>
      </c>
      <c r="G286" s="34">
        <f t="shared" si="272"/>
        <v>100</v>
      </c>
      <c r="H286" s="167" t="s">
        <v>391</v>
      </c>
      <c r="I286" s="35" t="s">
        <v>453</v>
      </c>
      <c r="J286" s="41">
        <v>10</v>
      </c>
      <c r="K286" s="30">
        <f t="shared" si="242"/>
        <v>0.38819875776397517</v>
      </c>
      <c r="L286" s="31">
        <v>813</v>
      </c>
      <c r="M286" s="31">
        <v>476</v>
      </c>
      <c r="N286" s="90">
        <f t="shared" si="243"/>
        <v>18.478260869565215</v>
      </c>
      <c r="O286" s="31">
        <v>200</v>
      </c>
      <c r="P286" s="31">
        <v>148</v>
      </c>
      <c r="Q286" s="34">
        <f t="shared" si="244"/>
        <v>5.7453416149068319</v>
      </c>
      <c r="R286" s="41">
        <f t="shared" si="274"/>
        <v>249</v>
      </c>
      <c r="S286" s="41">
        <v>249</v>
      </c>
      <c r="T286" s="30">
        <f t="shared" si="275"/>
        <v>100</v>
      </c>
      <c r="U286" s="32"/>
      <c r="V286" s="30">
        <f t="shared" si="276"/>
        <v>0</v>
      </c>
      <c r="W286" s="31">
        <v>5</v>
      </c>
      <c r="X286" s="31">
        <v>0</v>
      </c>
      <c r="Y286" s="31">
        <v>187</v>
      </c>
      <c r="Z286" s="39">
        <f t="shared" si="277"/>
        <v>7.2593167701863361</v>
      </c>
      <c r="AA286" s="31">
        <v>187</v>
      </c>
      <c r="AB286" s="31">
        <v>0</v>
      </c>
      <c r="AC286" s="39">
        <f t="shared" si="278"/>
        <v>7.2593167701863361</v>
      </c>
      <c r="AD286" s="42">
        <v>187.89</v>
      </c>
      <c r="AE286" s="107">
        <v>130</v>
      </c>
      <c r="AF286" s="38">
        <v>463.47</v>
      </c>
      <c r="AG286" s="38">
        <v>1209.76</v>
      </c>
      <c r="AH286" s="30">
        <v>2.3199999999999998</v>
      </c>
      <c r="AI286" s="102">
        <v>11.6</v>
      </c>
      <c r="AJ286" s="41">
        <v>108</v>
      </c>
      <c r="AK286" s="30">
        <f t="shared" si="279"/>
        <v>43.373493975903614</v>
      </c>
      <c r="AL286" s="108">
        <v>3</v>
      </c>
      <c r="AM286" s="31">
        <v>0</v>
      </c>
      <c r="AN286" s="39">
        <f t="shared" si="287"/>
        <v>60</v>
      </c>
      <c r="AO286" s="31">
        <v>92</v>
      </c>
      <c r="AP286" s="39">
        <f t="shared" si="280"/>
        <v>49.19786096256685</v>
      </c>
      <c r="AQ286" s="45">
        <v>3</v>
      </c>
      <c r="AR286" s="169">
        <v>0</v>
      </c>
      <c r="AS286" s="44">
        <f t="shared" si="288"/>
        <v>1.6042780748663104</v>
      </c>
      <c r="AT286" s="31">
        <v>2</v>
      </c>
      <c r="AU286" s="156">
        <f t="shared" si="289"/>
        <v>7.7639751552795025E-2</v>
      </c>
      <c r="AV286" s="35" t="s">
        <v>456</v>
      </c>
      <c r="AW286" s="41">
        <f t="shared" si="290"/>
        <v>27</v>
      </c>
      <c r="AX286" s="41">
        <f t="shared" si="291"/>
        <v>0</v>
      </c>
      <c r="AY286" s="30">
        <f t="shared" si="281"/>
        <v>1.048136645962733</v>
      </c>
      <c r="AZ286" s="41">
        <v>0</v>
      </c>
      <c r="BA286" s="41">
        <v>27</v>
      </c>
      <c r="BB286" s="41">
        <v>0</v>
      </c>
      <c r="BC286" s="41">
        <v>0</v>
      </c>
      <c r="BD286" s="41">
        <v>0</v>
      </c>
      <c r="BE286" s="31">
        <v>0</v>
      </c>
      <c r="BF286" s="31">
        <f t="shared" si="282"/>
        <v>27</v>
      </c>
      <c r="BG286" s="31">
        <f t="shared" si="283"/>
        <v>0</v>
      </c>
      <c r="BH286" s="31">
        <v>0</v>
      </c>
      <c r="BI286" s="31">
        <v>27</v>
      </c>
      <c r="BJ286" s="31">
        <v>0</v>
      </c>
      <c r="BK286" s="31">
        <v>0</v>
      </c>
      <c r="BL286" s="45">
        <v>0</v>
      </c>
      <c r="BM286" s="45">
        <v>0</v>
      </c>
      <c r="BN286" s="45">
        <v>27</v>
      </c>
      <c r="BO286" s="45">
        <v>0</v>
      </c>
      <c r="BP286" s="34">
        <f t="shared" si="284"/>
        <v>1.048136645962733</v>
      </c>
      <c r="BQ286" s="134">
        <v>4</v>
      </c>
      <c r="BR286" s="94">
        <f t="shared" si="285"/>
        <v>14.814814814814813</v>
      </c>
      <c r="BS286" s="45">
        <f t="shared" si="245"/>
        <v>22</v>
      </c>
      <c r="BT286" s="45">
        <f t="shared" si="246"/>
        <v>0</v>
      </c>
      <c r="BU286" s="45">
        <f t="shared" si="247"/>
        <v>5</v>
      </c>
      <c r="BV286" s="45">
        <v>0</v>
      </c>
      <c r="BW286" s="45">
        <v>0</v>
      </c>
      <c r="BX286" s="45">
        <v>0</v>
      </c>
      <c r="BY286" s="45">
        <v>22</v>
      </c>
      <c r="BZ286" s="45">
        <v>0</v>
      </c>
      <c r="CA286" s="45">
        <v>5</v>
      </c>
      <c r="CB286" s="45">
        <v>0</v>
      </c>
      <c r="CC286" s="45">
        <v>0</v>
      </c>
      <c r="CD286" s="45">
        <v>0</v>
      </c>
      <c r="CE286" s="45">
        <f t="shared" si="248"/>
        <v>0</v>
      </c>
      <c r="CF286" s="45">
        <f t="shared" si="249"/>
        <v>0</v>
      </c>
      <c r="CG286" s="45">
        <f t="shared" si="250"/>
        <v>0</v>
      </c>
      <c r="CH286" s="46">
        <v>0</v>
      </c>
      <c r="CI286" s="46">
        <v>0</v>
      </c>
      <c r="CJ286" s="46">
        <v>0</v>
      </c>
      <c r="CK286" s="46">
        <v>0</v>
      </c>
      <c r="CL286" s="46">
        <v>0</v>
      </c>
      <c r="CM286" s="46">
        <v>0</v>
      </c>
      <c r="CN286" s="46">
        <v>0</v>
      </c>
      <c r="CO286" s="46">
        <v>0</v>
      </c>
      <c r="CP286" s="46">
        <v>0</v>
      </c>
      <c r="CQ286" s="45">
        <f t="shared" si="251"/>
        <v>0</v>
      </c>
      <c r="CR286" s="47">
        <f t="shared" si="252"/>
        <v>0</v>
      </c>
      <c r="CS286" s="45">
        <f t="shared" si="253"/>
        <v>0</v>
      </c>
      <c r="CT286" s="45">
        <f t="shared" si="254"/>
        <v>0</v>
      </c>
      <c r="CU286" s="45">
        <f t="shared" si="255"/>
        <v>0</v>
      </c>
      <c r="CV286" s="45">
        <f t="shared" si="256"/>
        <v>0</v>
      </c>
      <c r="CW286" s="45">
        <v>0</v>
      </c>
      <c r="CX286" s="45">
        <v>0</v>
      </c>
      <c r="CY286" s="45">
        <f t="shared" si="257"/>
        <v>0</v>
      </c>
      <c r="CZ286" s="45">
        <v>0</v>
      </c>
      <c r="DA286" s="45">
        <v>0</v>
      </c>
      <c r="DB286" s="45">
        <f t="shared" si="258"/>
        <v>0</v>
      </c>
      <c r="DC286" s="45">
        <v>0</v>
      </c>
      <c r="DD286" s="45">
        <v>0</v>
      </c>
      <c r="DE286" s="45">
        <f t="shared" si="259"/>
        <v>0</v>
      </c>
      <c r="DF286" s="45">
        <f t="shared" si="260"/>
        <v>0</v>
      </c>
      <c r="DG286" s="45">
        <f t="shared" si="261"/>
        <v>0</v>
      </c>
      <c r="DH286" s="45">
        <f t="shared" si="262"/>
        <v>0</v>
      </c>
      <c r="DI286" s="45">
        <v>0</v>
      </c>
      <c r="DJ286" s="45">
        <v>0</v>
      </c>
      <c r="DK286" s="45">
        <f t="shared" si="263"/>
        <v>0</v>
      </c>
      <c r="DL286" s="45">
        <v>0</v>
      </c>
      <c r="DM286" s="45">
        <v>0</v>
      </c>
      <c r="DN286" s="45">
        <f t="shared" si="264"/>
        <v>0</v>
      </c>
      <c r="DO286" s="45">
        <v>0</v>
      </c>
      <c r="DP286" s="45">
        <v>0</v>
      </c>
      <c r="DQ286" s="45">
        <f t="shared" si="265"/>
        <v>0</v>
      </c>
      <c r="DR286" s="45">
        <v>0</v>
      </c>
      <c r="DS286" s="45">
        <v>0</v>
      </c>
      <c r="DT286" s="45">
        <v>0</v>
      </c>
      <c r="DU286" s="45">
        <v>0</v>
      </c>
      <c r="DV286" s="48"/>
      <c r="DW286" s="48"/>
      <c r="DX286" s="45">
        <v>0</v>
      </c>
      <c r="DY286" s="45">
        <v>0</v>
      </c>
      <c r="DZ286" s="45">
        <v>0</v>
      </c>
      <c r="EA286" s="45">
        <f t="shared" si="266"/>
        <v>0</v>
      </c>
      <c r="EB286" s="106" t="s">
        <v>453</v>
      </c>
      <c r="EC286" s="45">
        <f t="shared" si="267"/>
        <v>0</v>
      </c>
      <c r="ED286" s="45">
        <f t="shared" si="268"/>
        <v>0</v>
      </c>
      <c r="EE286" s="45">
        <f t="shared" si="269"/>
        <v>0</v>
      </c>
      <c r="EF286" s="45">
        <v>0</v>
      </c>
      <c r="EG286" s="45">
        <v>0</v>
      </c>
      <c r="EH286" s="45">
        <v>0</v>
      </c>
      <c r="EI286" s="45">
        <v>0</v>
      </c>
      <c r="EJ286" s="45">
        <v>0</v>
      </c>
      <c r="EK286" s="45">
        <v>0</v>
      </c>
      <c r="EL286" s="45">
        <v>0</v>
      </c>
      <c r="EM286" s="45">
        <v>0</v>
      </c>
      <c r="EN286" s="45">
        <v>0</v>
      </c>
      <c r="EO286" s="45">
        <f t="shared" si="292"/>
        <v>0</v>
      </c>
      <c r="EP286" s="106" t="s">
        <v>453</v>
      </c>
      <c r="EQ286" s="45">
        <v>2</v>
      </c>
      <c r="ER286" s="45">
        <f t="shared" si="270"/>
        <v>2</v>
      </c>
      <c r="ES286" s="34">
        <f t="shared" si="286"/>
        <v>100</v>
      </c>
      <c r="ET286" s="45">
        <v>0</v>
      </c>
      <c r="EU286" s="45">
        <v>0</v>
      </c>
      <c r="EV286" s="45">
        <v>2</v>
      </c>
      <c r="EW286" s="45">
        <v>0</v>
      </c>
      <c r="EX286" s="48">
        <v>629.67999999999995</v>
      </c>
      <c r="EY286" s="48">
        <v>589.58000000000004</v>
      </c>
      <c r="EZ286" s="48">
        <v>669.77</v>
      </c>
      <c r="FA286" s="46">
        <v>0</v>
      </c>
    </row>
    <row r="287" spans="1:157" s="27" customFormat="1">
      <c r="A287" s="91" t="s">
        <v>358</v>
      </c>
      <c r="B287" s="91" t="s">
        <v>390</v>
      </c>
      <c r="C287" s="92" t="s">
        <v>32</v>
      </c>
      <c r="D287" s="93">
        <v>7712</v>
      </c>
      <c r="E287" s="93">
        <f t="shared" si="271"/>
        <v>279</v>
      </c>
      <c r="F287" s="93">
        <v>270</v>
      </c>
      <c r="G287" s="94">
        <f t="shared" si="272"/>
        <v>96.774193548387103</v>
      </c>
      <c r="H287" s="95">
        <v>9</v>
      </c>
      <c r="I287" s="96">
        <f t="shared" si="273"/>
        <v>3.225806451612903</v>
      </c>
      <c r="J287" s="97">
        <v>260</v>
      </c>
      <c r="K287" s="96">
        <f t="shared" si="242"/>
        <v>3.3713692946058091</v>
      </c>
      <c r="L287" s="93">
        <v>3259</v>
      </c>
      <c r="M287" s="93">
        <v>1764</v>
      </c>
      <c r="N287" s="98">
        <f t="shared" si="243"/>
        <v>22.873443983402488</v>
      </c>
      <c r="O287" s="93">
        <v>971</v>
      </c>
      <c r="P287" s="93">
        <v>579</v>
      </c>
      <c r="Q287" s="94">
        <f t="shared" si="244"/>
        <v>7.5077800829875514</v>
      </c>
      <c r="R287" s="97">
        <f t="shared" si="274"/>
        <v>173</v>
      </c>
      <c r="S287" s="97">
        <v>170</v>
      </c>
      <c r="T287" s="96">
        <f t="shared" si="275"/>
        <v>98.265895953757223</v>
      </c>
      <c r="U287" s="95">
        <v>3</v>
      </c>
      <c r="V287" s="96">
        <f t="shared" si="276"/>
        <v>1.7341040462427744</v>
      </c>
      <c r="W287" s="93">
        <v>82</v>
      </c>
      <c r="X287" s="93">
        <v>0</v>
      </c>
      <c r="Y287" s="93">
        <v>147</v>
      </c>
      <c r="Z287" s="99">
        <f t="shared" si="277"/>
        <v>1.9061203319502076</v>
      </c>
      <c r="AA287" s="93">
        <v>147</v>
      </c>
      <c r="AB287" s="31">
        <v>0</v>
      </c>
      <c r="AC287" s="99">
        <f t="shared" si="278"/>
        <v>1.9061203319502076</v>
      </c>
      <c r="AD287" s="100">
        <v>91.773179200520502</v>
      </c>
      <c r="AE287" s="101">
        <v>77.364557637583502</v>
      </c>
      <c r="AF287" s="101">
        <v>769.96011764705895</v>
      </c>
      <c r="AG287" s="101">
        <v>943.56646341463397</v>
      </c>
      <c r="AH287" s="96">
        <v>11</v>
      </c>
      <c r="AI287" s="102">
        <v>15</v>
      </c>
      <c r="AJ287" s="97">
        <v>84</v>
      </c>
      <c r="AK287" s="96">
        <f t="shared" si="279"/>
        <v>49.411764705882355</v>
      </c>
      <c r="AL287" s="93">
        <v>56</v>
      </c>
      <c r="AM287" s="93">
        <v>0</v>
      </c>
      <c r="AN287" s="39">
        <f t="shared" si="287"/>
        <v>68.292682926829272</v>
      </c>
      <c r="AO287" s="93">
        <v>76</v>
      </c>
      <c r="AP287" s="99">
        <f t="shared" si="280"/>
        <v>51.700680272108848</v>
      </c>
      <c r="AQ287" s="45">
        <v>50</v>
      </c>
      <c r="AR287" s="170">
        <v>0</v>
      </c>
      <c r="AS287" s="99">
        <f t="shared" si="288"/>
        <v>34.013605442176868</v>
      </c>
      <c r="AT287" s="93">
        <v>9</v>
      </c>
      <c r="AU287" s="162">
        <f t="shared" si="289"/>
        <v>0.11670124481327801</v>
      </c>
      <c r="AV287" s="35" t="s">
        <v>456</v>
      </c>
      <c r="AW287" s="97">
        <f t="shared" si="290"/>
        <v>149</v>
      </c>
      <c r="AX287" s="97">
        <f t="shared" si="291"/>
        <v>0</v>
      </c>
      <c r="AY287" s="96">
        <f t="shared" si="281"/>
        <v>1.9320539419087137</v>
      </c>
      <c r="AZ287" s="97">
        <v>10</v>
      </c>
      <c r="BA287" s="97">
        <v>139</v>
      </c>
      <c r="BB287" s="97">
        <v>0</v>
      </c>
      <c r="BC287" s="97">
        <v>0</v>
      </c>
      <c r="BD287" s="97">
        <v>0</v>
      </c>
      <c r="BE287" s="93">
        <v>0</v>
      </c>
      <c r="BF287" s="93">
        <f t="shared" si="282"/>
        <v>137</v>
      </c>
      <c r="BG287" s="93">
        <f t="shared" si="283"/>
        <v>0</v>
      </c>
      <c r="BH287" s="93">
        <v>0</v>
      </c>
      <c r="BI287" s="93">
        <v>137</v>
      </c>
      <c r="BJ287" s="93">
        <v>0</v>
      </c>
      <c r="BK287" s="93">
        <v>0</v>
      </c>
      <c r="BL287" s="103">
        <v>0</v>
      </c>
      <c r="BM287" s="103">
        <v>0</v>
      </c>
      <c r="BN287" s="103">
        <v>104</v>
      </c>
      <c r="BO287" s="103">
        <v>0</v>
      </c>
      <c r="BP287" s="94">
        <f t="shared" si="284"/>
        <v>1.3485477178423237</v>
      </c>
      <c r="BQ287" s="140">
        <v>14</v>
      </c>
      <c r="BR287" s="94">
        <f t="shared" si="285"/>
        <v>13.461538461538462</v>
      </c>
      <c r="BS287" s="103">
        <f t="shared" si="245"/>
        <v>0</v>
      </c>
      <c r="BT287" s="103">
        <f t="shared" si="246"/>
        <v>100</v>
      </c>
      <c r="BU287" s="103">
        <f t="shared" si="247"/>
        <v>37</v>
      </c>
      <c r="BV287" s="103">
        <v>0</v>
      </c>
      <c r="BW287" s="103">
        <v>0</v>
      </c>
      <c r="BX287" s="103">
        <v>0</v>
      </c>
      <c r="BY287" s="103">
        <v>0</v>
      </c>
      <c r="BZ287" s="103">
        <v>100</v>
      </c>
      <c r="CA287" s="103">
        <v>37</v>
      </c>
      <c r="CB287" s="103">
        <v>0</v>
      </c>
      <c r="CC287" s="103">
        <v>0</v>
      </c>
      <c r="CD287" s="103">
        <v>0</v>
      </c>
      <c r="CE287" s="103">
        <f t="shared" si="248"/>
        <v>0</v>
      </c>
      <c r="CF287" s="103">
        <f t="shared" si="249"/>
        <v>0</v>
      </c>
      <c r="CG287" s="103">
        <f t="shared" si="250"/>
        <v>0</v>
      </c>
      <c r="CH287" s="91">
        <v>0</v>
      </c>
      <c r="CI287" s="91">
        <v>0</v>
      </c>
      <c r="CJ287" s="91">
        <v>0</v>
      </c>
      <c r="CK287" s="91">
        <v>0</v>
      </c>
      <c r="CL287" s="91">
        <v>0</v>
      </c>
      <c r="CM287" s="91">
        <v>0</v>
      </c>
      <c r="CN287" s="91">
        <v>0</v>
      </c>
      <c r="CO287" s="91">
        <v>0</v>
      </c>
      <c r="CP287" s="91">
        <v>0</v>
      </c>
      <c r="CQ287" s="103">
        <f t="shared" si="251"/>
        <v>2</v>
      </c>
      <c r="CR287" s="104">
        <f t="shared" si="252"/>
        <v>2.5933609958506226E-2</v>
      </c>
      <c r="CS287" s="103">
        <f t="shared" si="253"/>
        <v>2</v>
      </c>
      <c r="CT287" s="103">
        <f t="shared" si="254"/>
        <v>0</v>
      </c>
      <c r="CU287" s="103">
        <f t="shared" si="255"/>
        <v>2</v>
      </c>
      <c r="CV287" s="103">
        <f t="shared" si="256"/>
        <v>0</v>
      </c>
      <c r="CW287" s="103">
        <v>0</v>
      </c>
      <c r="CX287" s="103">
        <v>0</v>
      </c>
      <c r="CY287" s="103">
        <f t="shared" si="257"/>
        <v>2</v>
      </c>
      <c r="CZ287" s="103">
        <v>0</v>
      </c>
      <c r="DA287" s="103">
        <v>2</v>
      </c>
      <c r="DB287" s="103">
        <f t="shared" si="258"/>
        <v>0</v>
      </c>
      <c r="DC287" s="103">
        <v>0</v>
      </c>
      <c r="DD287" s="103">
        <v>0</v>
      </c>
      <c r="DE287" s="103">
        <f t="shared" si="259"/>
        <v>0</v>
      </c>
      <c r="DF287" s="103">
        <f t="shared" si="260"/>
        <v>0</v>
      </c>
      <c r="DG287" s="103">
        <f t="shared" si="261"/>
        <v>0</v>
      </c>
      <c r="DH287" s="103">
        <f t="shared" si="262"/>
        <v>0</v>
      </c>
      <c r="DI287" s="103">
        <v>0</v>
      </c>
      <c r="DJ287" s="103">
        <v>0</v>
      </c>
      <c r="DK287" s="103">
        <f t="shared" si="263"/>
        <v>0</v>
      </c>
      <c r="DL287" s="103">
        <v>0</v>
      </c>
      <c r="DM287" s="103">
        <v>0</v>
      </c>
      <c r="DN287" s="103">
        <f t="shared" si="264"/>
        <v>0</v>
      </c>
      <c r="DO287" s="103">
        <v>0</v>
      </c>
      <c r="DP287" s="103">
        <v>0</v>
      </c>
      <c r="DQ287" s="103">
        <f t="shared" si="265"/>
        <v>0</v>
      </c>
      <c r="DR287" s="103">
        <v>0</v>
      </c>
      <c r="DS287" s="103">
        <v>0</v>
      </c>
      <c r="DT287" s="103">
        <v>0</v>
      </c>
      <c r="DU287" s="103">
        <v>0</v>
      </c>
      <c r="DV287" s="105">
        <v>721.15</v>
      </c>
      <c r="DW287" s="105"/>
      <c r="DX287" s="103">
        <v>1</v>
      </c>
      <c r="DY287" s="103">
        <v>0</v>
      </c>
      <c r="DZ287" s="103">
        <v>0</v>
      </c>
      <c r="EA287" s="103">
        <f t="shared" si="266"/>
        <v>0</v>
      </c>
      <c r="EB287" s="104">
        <f t="shared" si="293"/>
        <v>0</v>
      </c>
      <c r="EC287" s="103">
        <f t="shared" si="267"/>
        <v>0</v>
      </c>
      <c r="ED287" s="103">
        <f t="shared" si="268"/>
        <v>0</v>
      </c>
      <c r="EE287" s="103">
        <f t="shared" si="269"/>
        <v>0</v>
      </c>
      <c r="EF287" s="103">
        <v>0</v>
      </c>
      <c r="EG287" s="103">
        <v>0</v>
      </c>
      <c r="EH287" s="103">
        <v>0</v>
      </c>
      <c r="EI287" s="103">
        <v>0</v>
      </c>
      <c r="EJ287" s="103">
        <v>0</v>
      </c>
      <c r="EK287" s="103">
        <v>0</v>
      </c>
      <c r="EL287" s="103">
        <v>0</v>
      </c>
      <c r="EM287" s="103">
        <v>0</v>
      </c>
      <c r="EN287" s="103">
        <v>0</v>
      </c>
      <c r="EO287" s="103">
        <f t="shared" si="292"/>
        <v>2</v>
      </c>
      <c r="EP287" s="104">
        <f t="shared" si="294"/>
        <v>100</v>
      </c>
      <c r="EQ287" s="103">
        <v>18</v>
      </c>
      <c r="ER287" s="103">
        <f t="shared" si="270"/>
        <v>3</v>
      </c>
      <c r="ES287" s="94">
        <f t="shared" si="286"/>
        <v>16.666666666666664</v>
      </c>
      <c r="ET287" s="103">
        <v>2</v>
      </c>
      <c r="EU287" s="103">
        <v>0</v>
      </c>
      <c r="EV287" s="103">
        <v>1</v>
      </c>
      <c r="EW287" s="103">
        <v>0</v>
      </c>
      <c r="EX287" s="105">
        <v>786.42333333333329</v>
      </c>
      <c r="EY287" s="105">
        <v>315.99</v>
      </c>
      <c r="EZ287" s="105">
        <v>1277</v>
      </c>
      <c r="FA287" s="91">
        <v>0</v>
      </c>
    </row>
    <row r="288" spans="1:157" s="27" customFormat="1">
      <c r="A288" s="91" t="s">
        <v>359</v>
      </c>
      <c r="B288" s="91" t="s">
        <v>390</v>
      </c>
      <c r="C288" s="92" t="s">
        <v>32</v>
      </c>
      <c r="D288" s="93">
        <v>11689</v>
      </c>
      <c r="E288" s="93">
        <f t="shared" si="271"/>
        <v>350</v>
      </c>
      <c r="F288" s="93">
        <v>330</v>
      </c>
      <c r="G288" s="94">
        <f t="shared" si="272"/>
        <v>94.285714285714278</v>
      </c>
      <c r="H288" s="95">
        <v>20</v>
      </c>
      <c r="I288" s="96">
        <f t="shared" si="273"/>
        <v>5.7142857142857144</v>
      </c>
      <c r="J288" s="97">
        <v>297</v>
      </c>
      <c r="K288" s="96">
        <f t="shared" si="242"/>
        <v>2.5408503721447517</v>
      </c>
      <c r="L288" s="93">
        <v>5489</v>
      </c>
      <c r="M288" s="93">
        <v>2921</v>
      </c>
      <c r="N288" s="98">
        <f t="shared" si="243"/>
        <v>24.989306185302421</v>
      </c>
      <c r="O288" s="93">
        <v>1876</v>
      </c>
      <c r="P288" s="93">
        <v>1080</v>
      </c>
      <c r="Q288" s="94">
        <f t="shared" si="244"/>
        <v>9.2394558987081883</v>
      </c>
      <c r="R288" s="97">
        <f t="shared" si="274"/>
        <v>378</v>
      </c>
      <c r="S288" s="97">
        <v>375</v>
      </c>
      <c r="T288" s="96">
        <f t="shared" si="275"/>
        <v>99.206349206349216</v>
      </c>
      <c r="U288" s="95">
        <v>3</v>
      </c>
      <c r="V288" s="96">
        <f t="shared" si="276"/>
        <v>0.79365079365079361</v>
      </c>
      <c r="W288" s="93">
        <v>164</v>
      </c>
      <c r="X288" s="93">
        <v>0</v>
      </c>
      <c r="Y288" s="93">
        <v>317</v>
      </c>
      <c r="Z288" s="99">
        <f t="shared" si="277"/>
        <v>2.7119514073060143</v>
      </c>
      <c r="AA288" s="93">
        <v>317</v>
      </c>
      <c r="AB288" s="31">
        <v>0</v>
      </c>
      <c r="AC288" s="99">
        <f t="shared" si="278"/>
        <v>2.7119514073060143</v>
      </c>
      <c r="AD288" s="100">
        <v>93.573212017309601</v>
      </c>
      <c r="AE288" s="101">
        <v>88.911271750413306</v>
      </c>
      <c r="AF288" s="101">
        <v>808.39853333333303</v>
      </c>
      <c r="AG288" s="101">
        <v>1126.2715243902401</v>
      </c>
      <c r="AH288" s="96">
        <v>10</v>
      </c>
      <c r="AI288" s="102">
        <v>14</v>
      </c>
      <c r="AJ288" s="97">
        <v>156</v>
      </c>
      <c r="AK288" s="96">
        <f t="shared" si="279"/>
        <v>41.6</v>
      </c>
      <c r="AL288" s="93">
        <v>101</v>
      </c>
      <c r="AM288" s="93">
        <v>0</v>
      </c>
      <c r="AN288" s="39">
        <f t="shared" si="287"/>
        <v>61.585365853658537</v>
      </c>
      <c r="AO288" s="93">
        <v>136</v>
      </c>
      <c r="AP288" s="99">
        <f t="shared" si="280"/>
        <v>42.902208201892748</v>
      </c>
      <c r="AQ288" s="45">
        <v>82</v>
      </c>
      <c r="AR288" s="170">
        <v>0</v>
      </c>
      <c r="AS288" s="99">
        <f t="shared" si="288"/>
        <v>25.86750788643533</v>
      </c>
      <c r="AT288" s="93">
        <v>43</v>
      </c>
      <c r="AU288" s="162">
        <f t="shared" si="289"/>
        <v>0.36786722559671486</v>
      </c>
      <c r="AV288" s="35" t="s">
        <v>456</v>
      </c>
      <c r="AW288" s="97">
        <f t="shared" si="290"/>
        <v>256</v>
      </c>
      <c r="AX288" s="97">
        <f t="shared" si="291"/>
        <v>0</v>
      </c>
      <c r="AY288" s="96">
        <f t="shared" si="281"/>
        <v>2.1900932500641632</v>
      </c>
      <c r="AZ288" s="97">
        <v>14</v>
      </c>
      <c r="BA288" s="97">
        <v>242</v>
      </c>
      <c r="BB288" s="97">
        <v>0</v>
      </c>
      <c r="BC288" s="97">
        <v>0</v>
      </c>
      <c r="BD288" s="97">
        <v>0</v>
      </c>
      <c r="BE288" s="93">
        <v>0</v>
      </c>
      <c r="BF288" s="93">
        <f t="shared" si="282"/>
        <v>228</v>
      </c>
      <c r="BG288" s="93">
        <f t="shared" si="283"/>
        <v>0</v>
      </c>
      <c r="BH288" s="93">
        <v>0</v>
      </c>
      <c r="BI288" s="93">
        <v>228</v>
      </c>
      <c r="BJ288" s="93">
        <v>0</v>
      </c>
      <c r="BK288" s="93">
        <v>0</v>
      </c>
      <c r="BL288" s="103">
        <v>0</v>
      </c>
      <c r="BM288" s="103">
        <v>0</v>
      </c>
      <c r="BN288" s="103">
        <v>168</v>
      </c>
      <c r="BO288" s="103">
        <v>0</v>
      </c>
      <c r="BP288" s="94">
        <f t="shared" si="284"/>
        <v>1.4372486953546069</v>
      </c>
      <c r="BQ288" s="140">
        <v>20</v>
      </c>
      <c r="BR288" s="94">
        <f t="shared" si="285"/>
        <v>11.904761904761903</v>
      </c>
      <c r="BS288" s="103">
        <f t="shared" si="245"/>
        <v>0</v>
      </c>
      <c r="BT288" s="103">
        <f t="shared" si="246"/>
        <v>140</v>
      </c>
      <c r="BU288" s="103">
        <f t="shared" si="247"/>
        <v>88</v>
      </c>
      <c r="BV288" s="103">
        <v>0</v>
      </c>
      <c r="BW288" s="103">
        <v>0</v>
      </c>
      <c r="BX288" s="103">
        <v>0</v>
      </c>
      <c r="BY288" s="103">
        <v>0</v>
      </c>
      <c r="BZ288" s="103">
        <v>140</v>
      </c>
      <c r="CA288" s="103">
        <v>88</v>
      </c>
      <c r="CB288" s="103">
        <v>0</v>
      </c>
      <c r="CC288" s="103">
        <v>0</v>
      </c>
      <c r="CD288" s="103">
        <v>0</v>
      </c>
      <c r="CE288" s="103">
        <f t="shared" si="248"/>
        <v>0</v>
      </c>
      <c r="CF288" s="103">
        <f t="shared" si="249"/>
        <v>0</v>
      </c>
      <c r="CG288" s="103">
        <f t="shared" si="250"/>
        <v>0</v>
      </c>
      <c r="CH288" s="91">
        <v>0</v>
      </c>
      <c r="CI288" s="91">
        <v>0</v>
      </c>
      <c r="CJ288" s="91">
        <v>0</v>
      </c>
      <c r="CK288" s="91">
        <v>0</v>
      </c>
      <c r="CL288" s="91">
        <v>0</v>
      </c>
      <c r="CM288" s="91">
        <v>0</v>
      </c>
      <c r="CN288" s="91">
        <v>0</v>
      </c>
      <c r="CO288" s="91">
        <v>0</v>
      </c>
      <c r="CP288" s="91">
        <v>0</v>
      </c>
      <c r="CQ288" s="103">
        <f t="shared" si="251"/>
        <v>13</v>
      </c>
      <c r="CR288" s="104">
        <f t="shared" si="252"/>
        <v>0.11121567285482077</v>
      </c>
      <c r="CS288" s="103">
        <f t="shared" si="253"/>
        <v>13</v>
      </c>
      <c r="CT288" s="103">
        <f t="shared" si="254"/>
        <v>0</v>
      </c>
      <c r="CU288" s="103">
        <f t="shared" si="255"/>
        <v>13</v>
      </c>
      <c r="CV288" s="103">
        <f t="shared" si="256"/>
        <v>0</v>
      </c>
      <c r="CW288" s="103">
        <v>0</v>
      </c>
      <c r="CX288" s="103">
        <v>0</v>
      </c>
      <c r="CY288" s="103">
        <f t="shared" si="257"/>
        <v>13</v>
      </c>
      <c r="CZ288" s="103">
        <v>0</v>
      </c>
      <c r="DA288" s="103">
        <v>13</v>
      </c>
      <c r="DB288" s="103">
        <f t="shared" si="258"/>
        <v>0</v>
      </c>
      <c r="DC288" s="103">
        <v>0</v>
      </c>
      <c r="DD288" s="103">
        <v>0</v>
      </c>
      <c r="DE288" s="103">
        <f t="shared" si="259"/>
        <v>0</v>
      </c>
      <c r="DF288" s="103">
        <f t="shared" si="260"/>
        <v>0</v>
      </c>
      <c r="DG288" s="103">
        <f t="shared" si="261"/>
        <v>0</v>
      </c>
      <c r="DH288" s="103">
        <f t="shared" si="262"/>
        <v>0</v>
      </c>
      <c r="DI288" s="103">
        <v>0</v>
      </c>
      <c r="DJ288" s="103">
        <v>0</v>
      </c>
      <c r="DK288" s="103">
        <f t="shared" si="263"/>
        <v>0</v>
      </c>
      <c r="DL288" s="103">
        <v>0</v>
      </c>
      <c r="DM288" s="103">
        <v>0</v>
      </c>
      <c r="DN288" s="103">
        <f t="shared" si="264"/>
        <v>0</v>
      </c>
      <c r="DO288" s="103">
        <v>0</v>
      </c>
      <c r="DP288" s="103">
        <v>0</v>
      </c>
      <c r="DQ288" s="103">
        <f t="shared" si="265"/>
        <v>0</v>
      </c>
      <c r="DR288" s="103">
        <v>0</v>
      </c>
      <c r="DS288" s="103">
        <v>0</v>
      </c>
      <c r="DT288" s="103">
        <v>0</v>
      </c>
      <c r="DU288" s="103">
        <v>0</v>
      </c>
      <c r="DV288" s="105">
        <v>1278.86375</v>
      </c>
      <c r="DW288" s="105"/>
      <c r="DX288" s="103">
        <v>13</v>
      </c>
      <c r="DY288" s="103">
        <v>0</v>
      </c>
      <c r="DZ288" s="103">
        <v>0</v>
      </c>
      <c r="EA288" s="103">
        <f t="shared" si="266"/>
        <v>2</v>
      </c>
      <c r="EB288" s="104">
        <f t="shared" si="293"/>
        <v>15.384615384615385</v>
      </c>
      <c r="EC288" s="103">
        <f t="shared" si="267"/>
        <v>0</v>
      </c>
      <c r="ED288" s="103">
        <f t="shared" si="268"/>
        <v>2</v>
      </c>
      <c r="EE288" s="103">
        <f t="shared" si="269"/>
        <v>0</v>
      </c>
      <c r="EF288" s="103">
        <v>0</v>
      </c>
      <c r="EG288" s="103">
        <v>2</v>
      </c>
      <c r="EH288" s="103">
        <v>0</v>
      </c>
      <c r="EI288" s="103">
        <v>0</v>
      </c>
      <c r="EJ288" s="103">
        <v>0</v>
      </c>
      <c r="EK288" s="103">
        <v>0</v>
      </c>
      <c r="EL288" s="103">
        <v>0</v>
      </c>
      <c r="EM288" s="103">
        <v>0</v>
      </c>
      <c r="EN288" s="103">
        <v>0</v>
      </c>
      <c r="EO288" s="103">
        <f t="shared" si="292"/>
        <v>11</v>
      </c>
      <c r="EP288" s="104">
        <f t="shared" si="294"/>
        <v>84.615384615384613</v>
      </c>
      <c r="EQ288" s="103">
        <v>14</v>
      </c>
      <c r="ER288" s="103">
        <f t="shared" si="270"/>
        <v>6</v>
      </c>
      <c r="ES288" s="94">
        <f t="shared" si="286"/>
        <v>42.857142857142854</v>
      </c>
      <c r="ET288" s="103">
        <v>4</v>
      </c>
      <c r="EU288" s="103">
        <v>0</v>
      </c>
      <c r="EV288" s="103">
        <v>2</v>
      </c>
      <c r="EW288" s="103">
        <v>0</v>
      </c>
      <c r="EX288" s="105">
        <v>2448.8850000000002</v>
      </c>
      <c r="EY288" s="105">
        <v>493.74</v>
      </c>
      <c r="EZ288" s="105">
        <v>5199.29</v>
      </c>
      <c r="FA288" s="91">
        <v>0</v>
      </c>
    </row>
    <row r="289" spans="1:157" s="27" customFormat="1">
      <c r="A289" s="91" t="s">
        <v>360</v>
      </c>
      <c r="B289" s="91" t="s">
        <v>390</v>
      </c>
      <c r="C289" s="92" t="s">
        <v>33</v>
      </c>
      <c r="D289" s="93">
        <v>3742</v>
      </c>
      <c r="E289" s="93">
        <f t="shared" si="271"/>
        <v>163</v>
      </c>
      <c r="F289" s="93">
        <v>162</v>
      </c>
      <c r="G289" s="94">
        <f t="shared" si="272"/>
        <v>99.386503067484668</v>
      </c>
      <c r="H289" s="95">
        <v>1</v>
      </c>
      <c r="I289" s="96">
        <f t="shared" si="273"/>
        <v>0.61349693251533743</v>
      </c>
      <c r="J289" s="97">
        <v>157</v>
      </c>
      <c r="K289" s="96">
        <f t="shared" si="242"/>
        <v>4.1956173169428119</v>
      </c>
      <c r="L289" s="93">
        <v>1780</v>
      </c>
      <c r="M289" s="93">
        <v>952</v>
      </c>
      <c r="N289" s="98">
        <f t="shared" si="243"/>
        <v>25.440940673436664</v>
      </c>
      <c r="O289" s="93">
        <v>550</v>
      </c>
      <c r="P289" s="93">
        <v>324</v>
      </c>
      <c r="Q289" s="94">
        <f t="shared" si="244"/>
        <v>8.65847140566542</v>
      </c>
      <c r="R289" s="97">
        <f t="shared" si="274"/>
        <v>33</v>
      </c>
      <c r="S289" s="97">
        <v>33</v>
      </c>
      <c r="T289" s="96">
        <f t="shared" si="275"/>
        <v>100</v>
      </c>
      <c r="U289" s="95">
        <v>0</v>
      </c>
      <c r="V289" s="96">
        <f t="shared" si="276"/>
        <v>0</v>
      </c>
      <c r="W289" s="93">
        <v>9</v>
      </c>
      <c r="X289" s="93">
        <v>0</v>
      </c>
      <c r="Y289" s="93">
        <v>32</v>
      </c>
      <c r="Z289" s="99">
        <f t="shared" si="277"/>
        <v>0.85515766969535001</v>
      </c>
      <c r="AA289" s="93">
        <v>32</v>
      </c>
      <c r="AB289" s="31">
        <v>0</v>
      </c>
      <c r="AC289" s="99">
        <f t="shared" si="278"/>
        <v>0.85515766969535001</v>
      </c>
      <c r="AD289" s="100">
        <v>103.640256504438</v>
      </c>
      <c r="AE289" s="101">
        <v>78.262619528619496</v>
      </c>
      <c r="AF289" s="101">
        <v>601.07030303030297</v>
      </c>
      <c r="AG289" s="101">
        <v>449.735555555556</v>
      </c>
      <c r="AH289" s="96">
        <v>5</v>
      </c>
      <c r="AI289" s="102">
        <v>6</v>
      </c>
      <c r="AJ289" s="97">
        <v>1</v>
      </c>
      <c r="AK289" s="96">
        <f t="shared" si="279"/>
        <v>3.0303030303030303</v>
      </c>
      <c r="AL289" s="93">
        <v>1</v>
      </c>
      <c r="AM289" s="93">
        <v>0</v>
      </c>
      <c r="AN289" s="39">
        <f t="shared" si="287"/>
        <v>11.111111111111111</v>
      </c>
      <c r="AO289" s="93">
        <v>1</v>
      </c>
      <c r="AP289" s="99">
        <f t="shared" si="280"/>
        <v>3.125</v>
      </c>
      <c r="AQ289" s="45">
        <v>1</v>
      </c>
      <c r="AR289" s="170">
        <v>0</v>
      </c>
      <c r="AS289" s="99">
        <f t="shared" si="288"/>
        <v>3.125</v>
      </c>
      <c r="AT289" s="93">
        <v>2</v>
      </c>
      <c r="AU289" s="162">
        <f t="shared" si="289"/>
        <v>5.3447354355959376E-2</v>
      </c>
      <c r="AV289" s="35" t="s">
        <v>456</v>
      </c>
      <c r="AW289" s="97">
        <f t="shared" si="290"/>
        <v>63</v>
      </c>
      <c r="AX289" s="97">
        <f t="shared" si="291"/>
        <v>0</v>
      </c>
      <c r="AY289" s="96">
        <f t="shared" si="281"/>
        <v>1.6835916622127203</v>
      </c>
      <c r="AZ289" s="97">
        <v>5</v>
      </c>
      <c r="BA289" s="97">
        <v>58</v>
      </c>
      <c r="BB289" s="97">
        <v>0</v>
      </c>
      <c r="BC289" s="97">
        <v>0</v>
      </c>
      <c r="BD289" s="97">
        <v>0</v>
      </c>
      <c r="BE289" s="93">
        <v>0</v>
      </c>
      <c r="BF289" s="93">
        <f t="shared" si="282"/>
        <v>58</v>
      </c>
      <c r="BG289" s="93">
        <f t="shared" si="283"/>
        <v>0</v>
      </c>
      <c r="BH289" s="93">
        <v>0</v>
      </c>
      <c r="BI289" s="93">
        <v>58</v>
      </c>
      <c r="BJ289" s="93">
        <v>0</v>
      </c>
      <c r="BK289" s="93">
        <v>0</v>
      </c>
      <c r="BL289" s="103">
        <v>0</v>
      </c>
      <c r="BM289" s="103">
        <v>0</v>
      </c>
      <c r="BN289" s="103">
        <v>55</v>
      </c>
      <c r="BO289" s="103">
        <v>0</v>
      </c>
      <c r="BP289" s="94">
        <f t="shared" si="284"/>
        <v>1.469802244788883</v>
      </c>
      <c r="BQ289" s="140">
        <v>2</v>
      </c>
      <c r="BR289" s="94">
        <f t="shared" si="285"/>
        <v>3.6363636363636362</v>
      </c>
      <c r="BS289" s="103">
        <f t="shared" si="245"/>
        <v>3</v>
      </c>
      <c r="BT289" s="103">
        <f t="shared" si="246"/>
        <v>35</v>
      </c>
      <c r="BU289" s="103">
        <f t="shared" si="247"/>
        <v>20</v>
      </c>
      <c r="BV289" s="103">
        <v>0</v>
      </c>
      <c r="BW289" s="103">
        <v>0</v>
      </c>
      <c r="BX289" s="103">
        <v>0</v>
      </c>
      <c r="BY289" s="103">
        <v>3</v>
      </c>
      <c r="BZ289" s="103">
        <v>35</v>
      </c>
      <c r="CA289" s="103">
        <v>20</v>
      </c>
      <c r="CB289" s="103">
        <v>0</v>
      </c>
      <c r="CC289" s="103">
        <v>0</v>
      </c>
      <c r="CD289" s="103">
        <v>0</v>
      </c>
      <c r="CE289" s="103">
        <f t="shared" si="248"/>
        <v>0</v>
      </c>
      <c r="CF289" s="103">
        <f t="shared" si="249"/>
        <v>0</v>
      </c>
      <c r="CG289" s="103">
        <f t="shared" si="250"/>
        <v>0</v>
      </c>
      <c r="CH289" s="91">
        <v>0</v>
      </c>
      <c r="CI289" s="91">
        <v>0</v>
      </c>
      <c r="CJ289" s="91">
        <v>0</v>
      </c>
      <c r="CK289" s="91">
        <v>0</v>
      </c>
      <c r="CL289" s="91">
        <v>0</v>
      </c>
      <c r="CM289" s="91">
        <v>0</v>
      </c>
      <c r="CN289" s="91">
        <v>0</v>
      </c>
      <c r="CO289" s="91">
        <v>0</v>
      </c>
      <c r="CP289" s="91">
        <v>0</v>
      </c>
      <c r="CQ289" s="103">
        <f t="shared" si="251"/>
        <v>0</v>
      </c>
      <c r="CR289" s="104">
        <f t="shared" si="252"/>
        <v>0</v>
      </c>
      <c r="CS289" s="103">
        <f t="shared" si="253"/>
        <v>0</v>
      </c>
      <c r="CT289" s="103">
        <f t="shared" si="254"/>
        <v>0</v>
      </c>
      <c r="CU289" s="103">
        <f t="shared" si="255"/>
        <v>0</v>
      </c>
      <c r="CV289" s="103">
        <f t="shared" si="256"/>
        <v>0</v>
      </c>
      <c r="CW289" s="103">
        <v>0</v>
      </c>
      <c r="CX289" s="103">
        <v>0</v>
      </c>
      <c r="CY289" s="103">
        <f t="shared" si="257"/>
        <v>0</v>
      </c>
      <c r="CZ289" s="103">
        <v>0</v>
      </c>
      <c r="DA289" s="103">
        <v>0</v>
      </c>
      <c r="DB289" s="103">
        <f t="shared" si="258"/>
        <v>0</v>
      </c>
      <c r="DC289" s="103">
        <v>0</v>
      </c>
      <c r="DD289" s="103">
        <v>0</v>
      </c>
      <c r="DE289" s="103">
        <f t="shared" si="259"/>
        <v>0</v>
      </c>
      <c r="DF289" s="103">
        <f t="shared" si="260"/>
        <v>0</v>
      </c>
      <c r="DG289" s="103">
        <f t="shared" si="261"/>
        <v>0</v>
      </c>
      <c r="DH289" s="103">
        <f t="shared" si="262"/>
        <v>0</v>
      </c>
      <c r="DI289" s="103">
        <v>0</v>
      </c>
      <c r="DJ289" s="103">
        <v>0</v>
      </c>
      <c r="DK289" s="103">
        <f t="shared" si="263"/>
        <v>0</v>
      </c>
      <c r="DL289" s="103">
        <v>0</v>
      </c>
      <c r="DM289" s="103">
        <v>0</v>
      </c>
      <c r="DN289" s="103">
        <f t="shared" si="264"/>
        <v>0</v>
      </c>
      <c r="DO289" s="103">
        <v>0</v>
      </c>
      <c r="DP289" s="103">
        <v>0</v>
      </c>
      <c r="DQ289" s="103">
        <f t="shared" si="265"/>
        <v>0</v>
      </c>
      <c r="DR289" s="103">
        <v>0</v>
      </c>
      <c r="DS289" s="103">
        <v>0</v>
      </c>
      <c r="DT289" s="103">
        <v>0</v>
      </c>
      <c r="DU289" s="103">
        <v>0</v>
      </c>
      <c r="DV289" s="105"/>
      <c r="DW289" s="105"/>
      <c r="DX289" s="103">
        <v>0</v>
      </c>
      <c r="DY289" s="103">
        <v>0</v>
      </c>
      <c r="DZ289" s="103">
        <v>0</v>
      </c>
      <c r="EA289" s="103">
        <f t="shared" si="266"/>
        <v>0</v>
      </c>
      <c r="EB289" s="104" t="s">
        <v>453</v>
      </c>
      <c r="EC289" s="103">
        <f t="shared" si="267"/>
        <v>0</v>
      </c>
      <c r="ED289" s="103">
        <f t="shared" si="268"/>
        <v>0</v>
      </c>
      <c r="EE289" s="103">
        <f t="shared" si="269"/>
        <v>0</v>
      </c>
      <c r="EF289" s="103">
        <v>0</v>
      </c>
      <c r="EG289" s="103">
        <v>0</v>
      </c>
      <c r="EH289" s="103">
        <v>0</v>
      </c>
      <c r="EI289" s="103">
        <v>0</v>
      </c>
      <c r="EJ289" s="103">
        <v>0</v>
      </c>
      <c r="EK289" s="103">
        <v>0</v>
      </c>
      <c r="EL289" s="103">
        <v>0</v>
      </c>
      <c r="EM289" s="103">
        <v>0</v>
      </c>
      <c r="EN289" s="103">
        <v>0</v>
      </c>
      <c r="EO289" s="103">
        <f t="shared" si="292"/>
        <v>0</v>
      </c>
      <c r="EP289" s="104" t="s">
        <v>453</v>
      </c>
      <c r="EQ289" s="103">
        <v>2</v>
      </c>
      <c r="ER289" s="103">
        <f t="shared" si="270"/>
        <v>2</v>
      </c>
      <c r="ES289" s="94">
        <f t="shared" si="286"/>
        <v>100</v>
      </c>
      <c r="ET289" s="103">
        <v>0</v>
      </c>
      <c r="EU289" s="103">
        <v>0</v>
      </c>
      <c r="EV289" s="103">
        <v>2</v>
      </c>
      <c r="EW289" s="103">
        <v>0</v>
      </c>
      <c r="EX289" s="105">
        <v>2204.2150000000001</v>
      </c>
      <c r="EY289" s="105">
        <v>913.57</v>
      </c>
      <c r="EZ289" s="105">
        <v>3494.86</v>
      </c>
      <c r="FA289" s="91">
        <v>0</v>
      </c>
    </row>
    <row r="290" spans="1:157" s="27" customFormat="1">
      <c r="A290" s="26" t="s">
        <v>360</v>
      </c>
      <c r="B290" s="26" t="s">
        <v>438</v>
      </c>
      <c r="C290" s="29" t="s">
        <v>33</v>
      </c>
      <c r="D290" s="31">
        <v>2191</v>
      </c>
      <c r="E290" s="31">
        <f t="shared" si="271"/>
        <v>7</v>
      </c>
      <c r="F290" s="31">
        <v>7</v>
      </c>
      <c r="G290" s="34">
        <f t="shared" si="272"/>
        <v>100</v>
      </c>
      <c r="H290" s="32">
        <v>0</v>
      </c>
      <c r="I290" s="30">
        <f t="shared" si="273"/>
        <v>0</v>
      </c>
      <c r="J290" s="41">
        <v>7</v>
      </c>
      <c r="K290" s="30">
        <f t="shared" si="242"/>
        <v>0.31948881789137379</v>
      </c>
      <c r="L290" s="31">
        <v>699</v>
      </c>
      <c r="M290" s="31">
        <v>420</v>
      </c>
      <c r="N290" s="90">
        <f t="shared" si="243"/>
        <v>19.169329073482427</v>
      </c>
      <c r="O290" s="31">
        <v>280</v>
      </c>
      <c r="P290" s="31">
        <v>200</v>
      </c>
      <c r="Q290" s="34">
        <f t="shared" si="244"/>
        <v>9.1282519397535378</v>
      </c>
      <c r="R290" s="41">
        <f t="shared" si="274"/>
        <v>22</v>
      </c>
      <c r="S290" s="41">
        <v>22</v>
      </c>
      <c r="T290" s="30">
        <f t="shared" si="275"/>
        <v>100</v>
      </c>
      <c r="U290" s="32">
        <v>0</v>
      </c>
      <c r="V290" s="30">
        <f t="shared" si="276"/>
        <v>0</v>
      </c>
      <c r="W290" s="31">
        <v>1</v>
      </c>
      <c r="X290" s="31">
        <v>0</v>
      </c>
      <c r="Y290" s="31">
        <v>21</v>
      </c>
      <c r="Z290" s="39">
        <f t="shared" si="277"/>
        <v>0.95846645367412142</v>
      </c>
      <c r="AA290" s="31">
        <v>21</v>
      </c>
      <c r="AB290" s="31">
        <v>0</v>
      </c>
      <c r="AC290" s="39">
        <f t="shared" si="278"/>
        <v>0.95846645367412142</v>
      </c>
      <c r="AD290" s="42">
        <v>85.368109243697504</v>
      </c>
      <c r="AE290" s="38">
        <v>105.323333333333</v>
      </c>
      <c r="AF290" s="38">
        <v>923.52772727272702</v>
      </c>
      <c r="AG290" s="38">
        <v>947.91</v>
      </c>
      <c r="AH290" s="30">
        <v>10.818181818181801</v>
      </c>
      <c r="AI290" s="40">
        <v>9</v>
      </c>
      <c r="AJ290" s="41">
        <v>7</v>
      </c>
      <c r="AK290" s="30">
        <f t="shared" si="279"/>
        <v>31.818181818181817</v>
      </c>
      <c r="AL290" s="31">
        <v>1</v>
      </c>
      <c r="AM290" s="31">
        <v>0</v>
      </c>
      <c r="AN290" s="39">
        <f t="shared" si="287"/>
        <v>100</v>
      </c>
      <c r="AO290" s="31">
        <v>7</v>
      </c>
      <c r="AP290" s="39">
        <f t="shared" si="280"/>
        <v>33.333333333333329</v>
      </c>
      <c r="AQ290" s="45">
        <v>1</v>
      </c>
      <c r="AR290" s="169">
        <v>0</v>
      </c>
      <c r="AS290" s="44">
        <f t="shared" si="288"/>
        <v>4.7619047619047619</v>
      </c>
      <c r="AT290" s="31">
        <v>6</v>
      </c>
      <c r="AU290" s="156">
        <f t="shared" si="289"/>
        <v>0.27384755819260614</v>
      </c>
      <c r="AV290" s="35" t="s">
        <v>456</v>
      </c>
      <c r="AW290" s="41">
        <f t="shared" si="290"/>
        <v>0</v>
      </c>
      <c r="AX290" s="41">
        <f t="shared" si="291"/>
        <v>0</v>
      </c>
      <c r="AY290" s="30">
        <f t="shared" si="281"/>
        <v>0</v>
      </c>
      <c r="AZ290" s="41">
        <v>0</v>
      </c>
      <c r="BA290" s="41">
        <v>0</v>
      </c>
      <c r="BB290" s="41">
        <v>0</v>
      </c>
      <c r="BC290" s="41">
        <v>0</v>
      </c>
      <c r="BD290" s="41">
        <v>0</v>
      </c>
      <c r="BE290" s="31">
        <v>0</v>
      </c>
      <c r="BF290" s="31">
        <f t="shared" si="282"/>
        <v>0</v>
      </c>
      <c r="BG290" s="31">
        <f t="shared" si="283"/>
        <v>0</v>
      </c>
      <c r="BH290" s="31">
        <v>0</v>
      </c>
      <c r="BI290" s="31">
        <v>0</v>
      </c>
      <c r="BJ290" s="31">
        <v>0</v>
      </c>
      <c r="BK290" s="31">
        <v>0</v>
      </c>
      <c r="BL290" s="45">
        <v>0</v>
      </c>
      <c r="BM290" s="45">
        <v>0</v>
      </c>
      <c r="BN290" s="45">
        <v>0</v>
      </c>
      <c r="BO290" s="45">
        <v>0</v>
      </c>
      <c r="BP290" s="34">
        <f t="shared" si="284"/>
        <v>0</v>
      </c>
      <c r="BQ290" s="134">
        <v>0</v>
      </c>
      <c r="BR290" s="94" t="s">
        <v>453</v>
      </c>
      <c r="BS290" s="45">
        <f t="shared" si="245"/>
        <v>0</v>
      </c>
      <c r="BT290" s="45">
        <f t="shared" si="246"/>
        <v>0</v>
      </c>
      <c r="BU290" s="45">
        <f t="shared" si="247"/>
        <v>0</v>
      </c>
      <c r="BV290" s="45">
        <v>0</v>
      </c>
      <c r="BW290" s="45">
        <v>0</v>
      </c>
      <c r="BX290" s="45">
        <v>0</v>
      </c>
      <c r="BY290" s="45">
        <v>0</v>
      </c>
      <c r="BZ290" s="45">
        <v>0</v>
      </c>
      <c r="CA290" s="45">
        <v>0</v>
      </c>
      <c r="CB290" s="45">
        <v>0</v>
      </c>
      <c r="CC290" s="45">
        <v>0</v>
      </c>
      <c r="CD290" s="45">
        <v>0</v>
      </c>
      <c r="CE290" s="45">
        <f t="shared" si="248"/>
        <v>0</v>
      </c>
      <c r="CF290" s="45">
        <f t="shared" si="249"/>
        <v>0</v>
      </c>
      <c r="CG290" s="45">
        <f t="shared" si="250"/>
        <v>0</v>
      </c>
      <c r="CH290" s="46">
        <v>0</v>
      </c>
      <c r="CI290" s="46">
        <v>0</v>
      </c>
      <c r="CJ290" s="46">
        <v>0</v>
      </c>
      <c r="CK290" s="46">
        <v>0</v>
      </c>
      <c r="CL290" s="46">
        <v>0</v>
      </c>
      <c r="CM290" s="46">
        <v>0</v>
      </c>
      <c r="CN290" s="46">
        <v>0</v>
      </c>
      <c r="CO290" s="46">
        <v>0</v>
      </c>
      <c r="CP290" s="46">
        <v>0</v>
      </c>
      <c r="CQ290" s="45">
        <f t="shared" si="251"/>
        <v>0</v>
      </c>
      <c r="CR290" s="47">
        <f t="shared" si="252"/>
        <v>0</v>
      </c>
      <c r="CS290" s="45">
        <f t="shared" si="253"/>
        <v>0</v>
      </c>
      <c r="CT290" s="45">
        <f t="shared" si="254"/>
        <v>0</v>
      </c>
      <c r="CU290" s="45">
        <f t="shared" si="255"/>
        <v>0</v>
      </c>
      <c r="CV290" s="45">
        <f t="shared" si="256"/>
        <v>0</v>
      </c>
      <c r="CW290" s="45">
        <v>0</v>
      </c>
      <c r="CX290" s="45">
        <v>0</v>
      </c>
      <c r="CY290" s="45">
        <f t="shared" si="257"/>
        <v>0</v>
      </c>
      <c r="CZ290" s="45">
        <v>0</v>
      </c>
      <c r="DA290" s="45">
        <v>0</v>
      </c>
      <c r="DB290" s="45">
        <f t="shared" si="258"/>
        <v>0</v>
      </c>
      <c r="DC290" s="45">
        <v>0</v>
      </c>
      <c r="DD290" s="45">
        <v>0</v>
      </c>
      <c r="DE290" s="45">
        <f t="shared" si="259"/>
        <v>0</v>
      </c>
      <c r="DF290" s="45">
        <f t="shared" si="260"/>
        <v>0</v>
      </c>
      <c r="DG290" s="45">
        <f t="shared" si="261"/>
        <v>0</v>
      </c>
      <c r="DH290" s="45">
        <f t="shared" si="262"/>
        <v>0</v>
      </c>
      <c r="DI290" s="45">
        <v>0</v>
      </c>
      <c r="DJ290" s="45">
        <v>0</v>
      </c>
      <c r="DK290" s="45">
        <f t="shared" si="263"/>
        <v>0</v>
      </c>
      <c r="DL290" s="45">
        <v>0</v>
      </c>
      <c r="DM290" s="45">
        <v>0</v>
      </c>
      <c r="DN290" s="45">
        <f t="shared" si="264"/>
        <v>0</v>
      </c>
      <c r="DO290" s="45">
        <v>0</v>
      </c>
      <c r="DP290" s="45">
        <v>0</v>
      </c>
      <c r="DQ290" s="45">
        <f t="shared" si="265"/>
        <v>0</v>
      </c>
      <c r="DR290" s="45">
        <v>0</v>
      </c>
      <c r="DS290" s="45">
        <v>0</v>
      </c>
      <c r="DT290" s="45">
        <v>0</v>
      </c>
      <c r="DU290" s="45">
        <v>0</v>
      </c>
      <c r="DV290" s="48"/>
      <c r="DW290" s="48"/>
      <c r="DX290" s="45">
        <v>0</v>
      </c>
      <c r="DY290" s="45">
        <v>0</v>
      </c>
      <c r="DZ290" s="45">
        <v>0</v>
      </c>
      <c r="EA290" s="45">
        <f t="shared" si="266"/>
        <v>0</v>
      </c>
      <c r="EB290" s="106" t="s">
        <v>453</v>
      </c>
      <c r="EC290" s="45">
        <f t="shared" si="267"/>
        <v>0</v>
      </c>
      <c r="ED290" s="45">
        <f t="shared" si="268"/>
        <v>0</v>
      </c>
      <c r="EE290" s="45">
        <f t="shared" si="269"/>
        <v>0</v>
      </c>
      <c r="EF290" s="45">
        <v>0</v>
      </c>
      <c r="EG290" s="45">
        <v>0</v>
      </c>
      <c r="EH290" s="45">
        <v>0</v>
      </c>
      <c r="EI290" s="45">
        <v>0</v>
      </c>
      <c r="EJ290" s="45">
        <v>0</v>
      </c>
      <c r="EK290" s="45">
        <v>0</v>
      </c>
      <c r="EL290" s="45">
        <v>0</v>
      </c>
      <c r="EM290" s="45">
        <v>0</v>
      </c>
      <c r="EN290" s="45">
        <v>0</v>
      </c>
      <c r="EO290" s="45">
        <f t="shared" si="292"/>
        <v>0</v>
      </c>
      <c r="EP290" s="106" t="s">
        <v>453</v>
      </c>
      <c r="EQ290" s="45">
        <v>0</v>
      </c>
      <c r="ER290" s="45">
        <f t="shared" si="270"/>
        <v>0</v>
      </c>
      <c r="ES290" s="37" t="s">
        <v>453</v>
      </c>
      <c r="ET290" s="45">
        <v>0</v>
      </c>
      <c r="EU290" s="45">
        <v>0</v>
      </c>
      <c r="EV290" s="45">
        <v>0</v>
      </c>
      <c r="EW290" s="45">
        <v>0</v>
      </c>
      <c r="EX290" s="48"/>
      <c r="EY290" s="48"/>
      <c r="EZ290" s="48"/>
      <c r="FA290" s="46">
        <v>0</v>
      </c>
    </row>
    <row r="291" spans="1:157" s="27" customFormat="1">
      <c r="A291" s="91" t="s">
        <v>361</v>
      </c>
      <c r="B291" s="91" t="s">
        <v>390</v>
      </c>
      <c r="C291" s="92" t="s">
        <v>33</v>
      </c>
      <c r="D291" s="93">
        <v>2577</v>
      </c>
      <c r="E291" s="93">
        <f t="shared" si="271"/>
        <v>57</v>
      </c>
      <c r="F291" s="93">
        <v>54</v>
      </c>
      <c r="G291" s="94">
        <f t="shared" si="272"/>
        <v>94.73684210526315</v>
      </c>
      <c r="H291" s="95">
        <v>3</v>
      </c>
      <c r="I291" s="96">
        <f t="shared" si="273"/>
        <v>5.2631578947368416</v>
      </c>
      <c r="J291" s="97">
        <v>50</v>
      </c>
      <c r="K291" s="96">
        <f t="shared" si="242"/>
        <v>1.9402405898331394</v>
      </c>
      <c r="L291" s="93">
        <v>1187</v>
      </c>
      <c r="M291" s="93">
        <v>669</v>
      </c>
      <c r="N291" s="98">
        <f t="shared" si="243"/>
        <v>25.960419091967402</v>
      </c>
      <c r="O291" s="93">
        <v>377</v>
      </c>
      <c r="P291" s="93">
        <v>218</v>
      </c>
      <c r="Q291" s="94">
        <f t="shared" si="244"/>
        <v>8.4594489716724866</v>
      </c>
      <c r="R291" s="97">
        <f t="shared" si="274"/>
        <v>25</v>
      </c>
      <c r="S291" s="97">
        <v>25</v>
      </c>
      <c r="T291" s="96">
        <f t="shared" si="275"/>
        <v>100</v>
      </c>
      <c r="U291" s="95">
        <v>0</v>
      </c>
      <c r="V291" s="96">
        <f t="shared" si="276"/>
        <v>0</v>
      </c>
      <c r="W291" s="93">
        <v>14</v>
      </c>
      <c r="X291" s="93">
        <v>0</v>
      </c>
      <c r="Y291" s="93">
        <v>21</v>
      </c>
      <c r="Z291" s="99">
        <f t="shared" si="277"/>
        <v>0.81490104772991845</v>
      </c>
      <c r="AA291" s="93">
        <v>21</v>
      </c>
      <c r="AB291" s="31">
        <v>0</v>
      </c>
      <c r="AC291" s="99">
        <f t="shared" si="278"/>
        <v>0.81490104772991845</v>
      </c>
      <c r="AD291" s="100">
        <v>113.515402857143</v>
      </c>
      <c r="AE291" s="101">
        <v>120.460414965986</v>
      </c>
      <c r="AF291" s="101">
        <v>853.20159999999998</v>
      </c>
      <c r="AG291" s="101">
        <v>1052.2114285714299</v>
      </c>
      <c r="AH291" s="96">
        <v>7</v>
      </c>
      <c r="AI291" s="102">
        <v>7</v>
      </c>
      <c r="AJ291" s="97">
        <v>13</v>
      </c>
      <c r="AK291" s="96">
        <f t="shared" si="279"/>
        <v>52</v>
      </c>
      <c r="AL291" s="93">
        <v>11</v>
      </c>
      <c r="AM291" s="93">
        <v>0</v>
      </c>
      <c r="AN291" s="39">
        <f t="shared" si="287"/>
        <v>78.571428571428569</v>
      </c>
      <c r="AO291" s="93">
        <v>11</v>
      </c>
      <c r="AP291" s="99">
        <f t="shared" si="280"/>
        <v>52.380952380952387</v>
      </c>
      <c r="AQ291" s="45">
        <v>9</v>
      </c>
      <c r="AR291" s="170">
        <v>0</v>
      </c>
      <c r="AS291" s="99">
        <f t="shared" si="288"/>
        <v>42.857142857142854</v>
      </c>
      <c r="AT291" s="93">
        <v>4</v>
      </c>
      <c r="AU291" s="162">
        <f t="shared" si="289"/>
        <v>0.15521924718665114</v>
      </c>
      <c r="AV291" s="35" t="s">
        <v>456</v>
      </c>
      <c r="AW291" s="97">
        <f t="shared" si="290"/>
        <v>248</v>
      </c>
      <c r="AX291" s="97">
        <f t="shared" si="291"/>
        <v>0</v>
      </c>
      <c r="AY291" s="96">
        <f t="shared" si="281"/>
        <v>9.6235933255723722</v>
      </c>
      <c r="AZ291" s="97">
        <v>13</v>
      </c>
      <c r="BA291" s="97">
        <v>235</v>
      </c>
      <c r="BB291" s="97">
        <v>0</v>
      </c>
      <c r="BC291" s="97">
        <v>0</v>
      </c>
      <c r="BD291" s="97">
        <v>0</v>
      </c>
      <c r="BE291" s="93">
        <v>0</v>
      </c>
      <c r="BF291" s="93">
        <f t="shared" si="282"/>
        <v>236</v>
      </c>
      <c r="BG291" s="93">
        <f t="shared" si="283"/>
        <v>0</v>
      </c>
      <c r="BH291" s="93">
        <v>0</v>
      </c>
      <c r="BI291" s="93">
        <v>236</v>
      </c>
      <c r="BJ291" s="93">
        <v>0</v>
      </c>
      <c r="BK291" s="93">
        <v>0</v>
      </c>
      <c r="BL291" s="103">
        <v>0</v>
      </c>
      <c r="BM291" s="103">
        <v>0</v>
      </c>
      <c r="BN291" s="103">
        <v>157</v>
      </c>
      <c r="BO291" s="103">
        <v>0</v>
      </c>
      <c r="BP291" s="94">
        <f t="shared" si="284"/>
        <v>6.092355452076057</v>
      </c>
      <c r="BQ291" s="140">
        <v>0</v>
      </c>
      <c r="BR291" s="94">
        <f t="shared" si="285"/>
        <v>0</v>
      </c>
      <c r="BS291" s="103">
        <f t="shared" si="245"/>
        <v>0</v>
      </c>
      <c r="BT291" s="103">
        <f t="shared" si="246"/>
        <v>210</v>
      </c>
      <c r="BU291" s="103">
        <f t="shared" si="247"/>
        <v>26</v>
      </c>
      <c r="BV291" s="103">
        <v>0</v>
      </c>
      <c r="BW291" s="103">
        <v>0</v>
      </c>
      <c r="BX291" s="103">
        <v>0</v>
      </c>
      <c r="BY291" s="103">
        <v>0</v>
      </c>
      <c r="BZ291" s="103">
        <v>210</v>
      </c>
      <c r="CA291" s="103">
        <v>26</v>
      </c>
      <c r="CB291" s="103">
        <v>0</v>
      </c>
      <c r="CC291" s="103">
        <v>0</v>
      </c>
      <c r="CD291" s="103">
        <v>0</v>
      </c>
      <c r="CE291" s="103">
        <f t="shared" si="248"/>
        <v>0</v>
      </c>
      <c r="CF291" s="103">
        <f t="shared" si="249"/>
        <v>0</v>
      </c>
      <c r="CG291" s="103">
        <f t="shared" si="250"/>
        <v>0</v>
      </c>
      <c r="CH291" s="91">
        <v>0</v>
      </c>
      <c r="CI291" s="91">
        <v>0</v>
      </c>
      <c r="CJ291" s="91">
        <v>0</v>
      </c>
      <c r="CK291" s="91">
        <v>0</v>
      </c>
      <c r="CL291" s="91">
        <v>0</v>
      </c>
      <c r="CM291" s="91">
        <v>0</v>
      </c>
      <c r="CN291" s="91">
        <v>0</v>
      </c>
      <c r="CO291" s="91">
        <v>0</v>
      </c>
      <c r="CP291" s="91">
        <v>0</v>
      </c>
      <c r="CQ291" s="103">
        <f t="shared" si="251"/>
        <v>0</v>
      </c>
      <c r="CR291" s="104">
        <f t="shared" si="252"/>
        <v>0</v>
      </c>
      <c r="CS291" s="103">
        <f t="shared" si="253"/>
        <v>0</v>
      </c>
      <c r="CT291" s="103">
        <f t="shared" si="254"/>
        <v>0</v>
      </c>
      <c r="CU291" s="103">
        <f t="shared" si="255"/>
        <v>0</v>
      </c>
      <c r="CV291" s="103">
        <f t="shared" si="256"/>
        <v>0</v>
      </c>
      <c r="CW291" s="103">
        <v>0</v>
      </c>
      <c r="CX291" s="103">
        <v>0</v>
      </c>
      <c r="CY291" s="103">
        <f t="shared" si="257"/>
        <v>0</v>
      </c>
      <c r="CZ291" s="103">
        <v>0</v>
      </c>
      <c r="DA291" s="103">
        <v>0</v>
      </c>
      <c r="DB291" s="103">
        <f t="shared" si="258"/>
        <v>0</v>
      </c>
      <c r="DC291" s="103">
        <v>0</v>
      </c>
      <c r="DD291" s="103">
        <v>0</v>
      </c>
      <c r="DE291" s="103">
        <f t="shared" si="259"/>
        <v>0</v>
      </c>
      <c r="DF291" s="103">
        <f t="shared" si="260"/>
        <v>0</v>
      </c>
      <c r="DG291" s="103">
        <f t="shared" si="261"/>
        <v>0</v>
      </c>
      <c r="DH291" s="103">
        <f t="shared" si="262"/>
        <v>0</v>
      </c>
      <c r="DI291" s="103">
        <v>0</v>
      </c>
      <c r="DJ291" s="103">
        <v>0</v>
      </c>
      <c r="DK291" s="103">
        <f t="shared" si="263"/>
        <v>0</v>
      </c>
      <c r="DL291" s="103">
        <v>0</v>
      </c>
      <c r="DM291" s="103">
        <v>0</v>
      </c>
      <c r="DN291" s="103">
        <f t="shared" si="264"/>
        <v>0</v>
      </c>
      <c r="DO291" s="103">
        <v>0</v>
      </c>
      <c r="DP291" s="103">
        <v>0</v>
      </c>
      <c r="DQ291" s="103">
        <f t="shared" si="265"/>
        <v>0</v>
      </c>
      <c r="DR291" s="103">
        <v>0</v>
      </c>
      <c r="DS291" s="103">
        <v>0</v>
      </c>
      <c r="DT291" s="103">
        <v>0</v>
      </c>
      <c r="DU291" s="103">
        <v>0</v>
      </c>
      <c r="DV291" s="105"/>
      <c r="DW291" s="105"/>
      <c r="DX291" s="103">
        <v>0</v>
      </c>
      <c r="DY291" s="103">
        <v>0</v>
      </c>
      <c r="DZ291" s="103">
        <v>0</v>
      </c>
      <c r="EA291" s="103">
        <f t="shared" si="266"/>
        <v>0</v>
      </c>
      <c r="EB291" s="104" t="s">
        <v>453</v>
      </c>
      <c r="EC291" s="103">
        <f t="shared" si="267"/>
        <v>0</v>
      </c>
      <c r="ED291" s="103">
        <f t="shared" si="268"/>
        <v>0</v>
      </c>
      <c r="EE291" s="103">
        <f t="shared" si="269"/>
        <v>0</v>
      </c>
      <c r="EF291" s="103">
        <v>0</v>
      </c>
      <c r="EG291" s="103">
        <v>0</v>
      </c>
      <c r="EH291" s="103">
        <v>0</v>
      </c>
      <c r="EI291" s="103">
        <v>0</v>
      </c>
      <c r="EJ291" s="103">
        <v>0</v>
      </c>
      <c r="EK291" s="103">
        <v>0</v>
      </c>
      <c r="EL291" s="103">
        <v>0</v>
      </c>
      <c r="EM291" s="103">
        <v>0</v>
      </c>
      <c r="EN291" s="103">
        <v>0</v>
      </c>
      <c r="EO291" s="103">
        <f t="shared" si="292"/>
        <v>0</v>
      </c>
      <c r="EP291" s="104" t="s">
        <v>453</v>
      </c>
      <c r="EQ291" s="103">
        <v>7</v>
      </c>
      <c r="ER291" s="103">
        <f t="shared" si="270"/>
        <v>4</v>
      </c>
      <c r="ES291" s="94">
        <f t="shared" si="286"/>
        <v>57.142857142857139</v>
      </c>
      <c r="ET291" s="103">
        <v>0</v>
      </c>
      <c r="EU291" s="103">
        <v>0</v>
      </c>
      <c r="EV291" s="103">
        <v>4</v>
      </c>
      <c r="EW291" s="103">
        <v>0</v>
      </c>
      <c r="EX291" s="105">
        <v>1686.2224999999999</v>
      </c>
      <c r="EY291" s="105">
        <v>906.99</v>
      </c>
      <c r="EZ291" s="105">
        <v>2953.41</v>
      </c>
      <c r="FA291" s="91">
        <v>0</v>
      </c>
    </row>
    <row r="292" spans="1:157" s="27" customFormat="1">
      <c r="A292" s="26" t="s">
        <v>361</v>
      </c>
      <c r="B292" s="26" t="s">
        <v>446</v>
      </c>
      <c r="C292" s="29" t="s">
        <v>33</v>
      </c>
      <c r="D292" s="31">
        <v>5896</v>
      </c>
      <c r="E292" s="31">
        <f>F292</f>
        <v>8</v>
      </c>
      <c r="F292" s="31">
        <v>8</v>
      </c>
      <c r="G292" s="34">
        <f t="shared" si="272"/>
        <v>100</v>
      </c>
      <c r="H292" s="167" t="s">
        <v>391</v>
      </c>
      <c r="I292" s="35" t="s">
        <v>453</v>
      </c>
      <c r="J292" s="41">
        <v>8</v>
      </c>
      <c r="K292" s="30">
        <f t="shared" si="242"/>
        <v>0.13568521031207598</v>
      </c>
      <c r="L292" s="31">
        <v>1582</v>
      </c>
      <c r="M292" s="31">
        <v>1193</v>
      </c>
      <c r="N292" s="90">
        <f t="shared" si="243"/>
        <v>20.234056987788332</v>
      </c>
      <c r="O292" s="31">
        <v>531</v>
      </c>
      <c r="P292" s="31">
        <v>415</v>
      </c>
      <c r="Q292" s="34">
        <f t="shared" si="244"/>
        <v>7.0386702849389415</v>
      </c>
      <c r="R292" s="41">
        <f t="shared" si="274"/>
        <v>541</v>
      </c>
      <c r="S292" s="41">
        <v>541</v>
      </c>
      <c r="T292" s="30">
        <f t="shared" si="275"/>
        <v>100</v>
      </c>
      <c r="U292" s="32"/>
      <c r="V292" s="30">
        <f t="shared" si="276"/>
        <v>0</v>
      </c>
      <c r="W292" s="31">
        <v>49</v>
      </c>
      <c r="X292" s="31">
        <v>0</v>
      </c>
      <c r="Y292" s="31">
        <v>407</v>
      </c>
      <c r="Z292" s="39">
        <f t="shared" si="277"/>
        <v>6.9029850746268657</v>
      </c>
      <c r="AA292" s="31">
        <v>407</v>
      </c>
      <c r="AB292" s="31">
        <v>0</v>
      </c>
      <c r="AC292" s="39">
        <f t="shared" si="278"/>
        <v>6.9029850746268657</v>
      </c>
      <c r="AD292" s="42">
        <v>185.04</v>
      </c>
      <c r="AE292" s="107">
        <v>97.14</v>
      </c>
      <c r="AF292" s="38">
        <v>431.67</v>
      </c>
      <c r="AG292" s="38">
        <v>676.16</v>
      </c>
      <c r="AH292" s="30">
        <v>2.3199999999999998</v>
      </c>
      <c r="AI292" s="102">
        <v>7.08</v>
      </c>
      <c r="AJ292" s="41">
        <v>218</v>
      </c>
      <c r="AK292" s="30">
        <f t="shared" si="279"/>
        <v>40.29574861367837</v>
      </c>
      <c r="AL292" s="108">
        <v>3</v>
      </c>
      <c r="AM292" s="31">
        <v>0</v>
      </c>
      <c r="AN292" s="39">
        <f t="shared" si="287"/>
        <v>6.1224489795918364</v>
      </c>
      <c r="AO292" s="31">
        <v>204</v>
      </c>
      <c r="AP292" s="39">
        <f t="shared" si="280"/>
        <v>50.122850122850124</v>
      </c>
      <c r="AQ292" s="45">
        <v>3</v>
      </c>
      <c r="AR292" s="169">
        <v>0</v>
      </c>
      <c r="AS292" s="44">
        <f t="shared" si="288"/>
        <v>0.73710073710073709</v>
      </c>
      <c r="AT292" s="31">
        <v>9</v>
      </c>
      <c r="AU292" s="156">
        <f t="shared" si="289"/>
        <v>0.15264586160108548</v>
      </c>
      <c r="AV292" s="35" t="s">
        <v>456</v>
      </c>
      <c r="AW292" s="41">
        <f t="shared" si="290"/>
        <v>62</v>
      </c>
      <c r="AX292" s="41">
        <f t="shared" si="291"/>
        <v>0</v>
      </c>
      <c r="AY292" s="30">
        <f t="shared" si="281"/>
        <v>1.0515603799185889</v>
      </c>
      <c r="AZ292" s="41">
        <v>0</v>
      </c>
      <c r="BA292" s="41">
        <v>62</v>
      </c>
      <c r="BB292" s="41">
        <v>0</v>
      </c>
      <c r="BC292" s="41">
        <v>0</v>
      </c>
      <c r="BD292" s="41">
        <v>0</v>
      </c>
      <c r="BE292" s="31">
        <v>0</v>
      </c>
      <c r="BF292" s="31">
        <f t="shared" si="282"/>
        <v>51</v>
      </c>
      <c r="BG292" s="31">
        <f t="shared" si="283"/>
        <v>0</v>
      </c>
      <c r="BH292" s="31">
        <v>0</v>
      </c>
      <c r="BI292" s="31">
        <v>51</v>
      </c>
      <c r="BJ292" s="31">
        <v>0</v>
      </c>
      <c r="BK292" s="31">
        <v>0</v>
      </c>
      <c r="BL292" s="45">
        <v>0</v>
      </c>
      <c r="BM292" s="45">
        <v>0</v>
      </c>
      <c r="BN292" s="45">
        <v>51</v>
      </c>
      <c r="BO292" s="45">
        <v>0</v>
      </c>
      <c r="BP292" s="34">
        <f t="shared" si="284"/>
        <v>0.8649932157394844</v>
      </c>
      <c r="BQ292" s="134">
        <v>3</v>
      </c>
      <c r="BR292" s="94">
        <f t="shared" si="285"/>
        <v>5.8823529411764701</v>
      </c>
      <c r="BS292" s="45">
        <f t="shared" si="245"/>
        <v>2</v>
      </c>
      <c r="BT292" s="45">
        <f t="shared" si="246"/>
        <v>0</v>
      </c>
      <c r="BU292" s="45">
        <f t="shared" si="247"/>
        <v>49</v>
      </c>
      <c r="BV292" s="45">
        <v>0</v>
      </c>
      <c r="BW292" s="45">
        <v>0</v>
      </c>
      <c r="BX292" s="45">
        <v>0</v>
      </c>
      <c r="BY292" s="45">
        <v>2</v>
      </c>
      <c r="BZ292" s="45">
        <v>0</v>
      </c>
      <c r="CA292" s="45">
        <v>49</v>
      </c>
      <c r="CB292" s="45">
        <v>0</v>
      </c>
      <c r="CC292" s="45">
        <v>0</v>
      </c>
      <c r="CD292" s="45">
        <v>0</v>
      </c>
      <c r="CE292" s="45">
        <f t="shared" si="248"/>
        <v>0</v>
      </c>
      <c r="CF292" s="45">
        <f t="shared" si="249"/>
        <v>0</v>
      </c>
      <c r="CG292" s="45">
        <f t="shared" si="250"/>
        <v>0</v>
      </c>
      <c r="CH292" s="46">
        <v>0</v>
      </c>
      <c r="CI292" s="46">
        <v>0</v>
      </c>
      <c r="CJ292" s="46">
        <v>0</v>
      </c>
      <c r="CK292" s="46">
        <v>0</v>
      </c>
      <c r="CL292" s="46">
        <v>0</v>
      </c>
      <c r="CM292" s="46">
        <v>0</v>
      </c>
      <c r="CN292" s="46">
        <v>0</v>
      </c>
      <c r="CO292" s="46">
        <v>0</v>
      </c>
      <c r="CP292" s="46">
        <v>0</v>
      </c>
      <c r="CQ292" s="45">
        <f t="shared" si="251"/>
        <v>6</v>
      </c>
      <c r="CR292" s="47">
        <f t="shared" si="252"/>
        <v>0.10176390773405698</v>
      </c>
      <c r="CS292" s="45">
        <f t="shared" si="253"/>
        <v>6</v>
      </c>
      <c r="CT292" s="45">
        <f t="shared" si="254"/>
        <v>0</v>
      </c>
      <c r="CU292" s="45">
        <f t="shared" si="255"/>
        <v>6</v>
      </c>
      <c r="CV292" s="45">
        <f t="shared" si="256"/>
        <v>0</v>
      </c>
      <c r="CW292" s="45">
        <v>0</v>
      </c>
      <c r="CX292" s="45">
        <v>0</v>
      </c>
      <c r="CY292" s="45">
        <f t="shared" si="257"/>
        <v>6</v>
      </c>
      <c r="CZ292" s="45">
        <v>0</v>
      </c>
      <c r="DA292" s="45">
        <v>6</v>
      </c>
      <c r="DB292" s="45">
        <f t="shared" si="258"/>
        <v>0</v>
      </c>
      <c r="DC292" s="45">
        <v>0</v>
      </c>
      <c r="DD292" s="45">
        <v>0</v>
      </c>
      <c r="DE292" s="45">
        <f t="shared" si="259"/>
        <v>0</v>
      </c>
      <c r="DF292" s="45">
        <f t="shared" si="260"/>
        <v>0</v>
      </c>
      <c r="DG292" s="45">
        <f t="shared" si="261"/>
        <v>0</v>
      </c>
      <c r="DH292" s="45">
        <f t="shared" si="262"/>
        <v>0</v>
      </c>
      <c r="DI292" s="45">
        <v>0</v>
      </c>
      <c r="DJ292" s="45">
        <v>0</v>
      </c>
      <c r="DK292" s="45">
        <f t="shared" si="263"/>
        <v>0</v>
      </c>
      <c r="DL292" s="45">
        <v>0</v>
      </c>
      <c r="DM292" s="45">
        <v>0</v>
      </c>
      <c r="DN292" s="45">
        <f t="shared" si="264"/>
        <v>0</v>
      </c>
      <c r="DO292" s="45">
        <v>0</v>
      </c>
      <c r="DP292" s="45">
        <v>0</v>
      </c>
      <c r="DQ292" s="45">
        <f t="shared" si="265"/>
        <v>0</v>
      </c>
      <c r="DR292" s="45">
        <v>0</v>
      </c>
      <c r="DS292" s="45">
        <v>0</v>
      </c>
      <c r="DT292" s="45">
        <v>0</v>
      </c>
      <c r="DU292" s="45">
        <v>0</v>
      </c>
      <c r="DV292" s="48">
        <v>462.06</v>
      </c>
      <c r="DW292" s="48"/>
      <c r="DX292" s="45">
        <v>18</v>
      </c>
      <c r="DY292" s="45">
        <v>0</v>
      </c>
      <c r="DZ292" s="45">
        <v>0</v>
      </c>
      <c r="EA292" s="45">
        <f t="shared" si="266"/>
        <v>6</v>
      </c>
      <c r="EB292" s="47">
        <f t="shared" si="293"/>
        <v>100</v>
      </c>
      <c r="EC292" s="45">
        <f t="shared" si="267"/>
        <v>6</v>
      </c>
      <c r="ED292" s="45">
        <f t="shared" si="268"/>
        <v>0</v>
      </c>
      <c r="EE292" s="45">
        <f t="shared" si="269"/>
        <v>0</v>
      </c>
      <c r="EF292" s="45">
        <v>6</v>
      </c>
      <c r="EG292" s="45">
        <v>0</v>
      </c>
      <c r="EH292" s="45">
        <v>0</v>
      </c>
      <c r="EI292" s="45">
        <v>0</v>
      </c>
      <c r="EJ292" s="45">
        <v>0</v>
      </c>
      <c r="EK292" s="45">
        <v>0</v>
      </c>
      <c r="EL292" s="45">
        <v>0</v>
      </c>
      <c r="EM292" s="45">
        <v>0</v>
      </c>
      <c r="EN292" s="45">
        <v>0</v>
      </c>
      <c r="EO292" s="45">
        <f t="shared" si="292"/>
        <v>0</v>
      </c>
      <c r="EP292" s="47">
        <f t="shared" si="294"/>
        <v>0</v>
      </c>
      <c r="EQ292" s="45">
        <v>6</v>
      </c>
      <c r="ER292" s="45">
        <f t="shared" si="270"/>
        <v>6</v>
      </c>
      <c r="ES292" s="34">
        <f t="shared" si="286"/>
        <v>100</v>
      </c>
      <c r="ET292" s="45">
        <v>1</v>
      </c>
      <c r="EU292" s="45">
        <v>0</v>
      </c>
      <c r="EV292" s="45">
        <v>5</v>
      </c>
      <c r="EW292" s="45">
        <v>0</v>
      </c>
      <c r="EX292" s="48">
        <v>1277.79</v>
      </c>
      <c r="EY292" s="48">
        <v>358.63</v>
      </c>
      <c r="EZ292" s="48">
        <v>3402.73</v>
      </c>
      <c r="FA292" s="46">
        <v>0</v>
      </c>
    </row>
    <row r="293" spans="1:157" s="27" customFormat="1">
      <c r="A293" s="91" t="s">
        <v>362</v>
      </c>
      <c r="B293" s="91" t="s">
        <v>390</v>
      </c>
      <c r="C293" s="92" t="s">
        <v>31</v>
      </c>
      <c r="D293" s="93">
        <v>7799</v>
      </c>
      <c r="E293" s="93">
        <f t="shared" si="271"/>
        <v>183</v>
      </c>
      <c r="F293" s="93">
        <v>177</v>
      </c>
      <c r="G293" s="94">
        <f t="shared" si="272"/>
        <v>96.721311475409834</v>
      </c>
      <c r="H293" s="95">
        <v>6</v>
      </c>
      <c r="I293" s="96">
        <f t="shared" si="273"/>
        <v>3.278688524590164</v>
      </c>
      <c r="J293" s="97">
        <v>160</v>
      </c>
      <c r="K293" s="96">
        <f t="shared" si="242"/>
        <v>2.051545069880754</v>
      </c>
      <c r="L293" s="93">
        <v>3554</v>
      </c>
      <c r="M293" s="93">
        <v>1878</v>
      </c>
      <c r="N293" s="98">
        <f t="shared" si="243"/>
        <v>24.080010257725348</v>
      </c>
      <c r="O293" s="93">
        <v>1332</v>
      </c>
      <c r="P293" s="93">
        <v>687</v>
      </c>
      <c r="Q293" s="94">
        <f t="shared" si="244"/>
        <v>8.8088216438004885</v>
      </c>
      <c r="R293" s="97">
        <f t="shared" si="274"/>
        <v>126</v>
      </c>
      <c r="S293" s="97">
        <v>126</v>
      </c>
      <c r="T293" s="96">
        <f t="shared" si="275"/>
        <v>100</v>
      </c>
      <c r="U293" s="95">
        <v>0</v>
      </c>
      <c r="V293" s="96">
        <f t="shared" si="276"/>
        <v>0</v>
      </c>
      <c r="W293" s="93">
        <v>24</v>
      </c>
      <c r="X293" s="93">
        <v>0</v>
      </c>
      <c r="Y293" s="93">
        <v>109</v>
      </c>
      <c r="Z293" s="99">
        <f t="shared" si="277"/>
        <v>1.3976150788562636</v>
      </c>
      <c r="AA293" s="93">
        <v>109</v>
      </c>
      <c r="AB293" s="31">
        <v>0</v>
      </c>
      <c r="AC293" s="99">
        <f t="shared" si="278"/>
        <v>1.3976150788562636</v>
      </c>
      <c r="AD293" s="100">
        <v>97.151719388170605</v>
      </c>
      <c r="AE293" s="101">
        <v>83.037095651349205</v>
      </c>
      <c r="AF293" s="101">
        <v>653.14166666666699</v>
      </c>
      <c r="AG293" s="101">
        <v>1413.3812499999999</v>
      </c>
      <c r="AH293" s="96">
        <v>9</v>
      </c>
      <c r="AI293" s="102">
        <v>23</v>
      </c>
      <c r="AJ293" s="97">
        <v>15</v>
      </c>
      <c r="AK293" s="96">
        <f t="shared" si="279"/>
        <v>11.904761904761903</v>
      </c>
      <c r="AL293" s="93">
        <v>9</v>
      </c>
      <c r="AM293" s="93">
        <v>0</v>
      </c>
      <c r="AN293" s="39">
        <f t="shared" si="287"/>
        <v>37.5</v>
      </c>
      <c r="AO293" s="93">
        <v>14</v>
      </c>
      <c r="AP293" s="99">
        <f t="shared" si="280"/>
        <v>12.844036697247708</v>
      </c>
      <c r="AQ293" s="45">
        <v>9</v>
      </c>
      <c r="AR293" s="170">
        <v>0</v>
      </c>
      <c r="AS293" s="99">
        <f t="shared" si="288"/>
        <v>8.2568807339449553</v>
      </c>
      <c r="AT293" s="93">
        <v>18</v>
      </c>
      <c r="AU293" s="162">
        <f t="shared" si="289"/>
        <v>0.23079882036158481</v>
      </c>
      <c r="AV293" s="35" t="s">
        <v>456</v>
      </c>
      <c r="AW293" s="97">
        <f t="shared" si="290"/>
        <v>34</v>
      </c>
      <c r="AX293" s="97">
        <f t="shared" si="291"/>
        <v>0</v>
      </c>
      <c r="AY293" s="96">
        <f t="shared" si="281"/>
        <v>0.43595332734966019</v>
      </c>
      <c r="AZ293" s="97">
        <v>0</v>
      </c>
      <c r="BA293" s="97">
        <v>34</v>
      </c>
      <c r="BB293" s="97">
        <v>0</v>
      </c>
      <c r="BC293" s="97">
        <v>0</v>
      </c>
      <c r="BD293" s="97">
        <v>0</v>
      </c>
      <c r="BE293" s="93">
        <v>0</v>
      </c>
      <c r="BF293" s="93">
        <f t="shared" si="282"/>
        <v>34</v>
      </c>
      <c r="BG293" s="93">
        <f t="shared" si="283"/>
        <v>0</v>
      </c>
      <c r="BH293" s="93">
        <v>0</v>
      </c>
      <c r="BI293" s="93">
        <v>34</v>
      </c>
      <c r="BJ293" s="93">
        <v>0</v>
      </c>
      <c r="BK293" s="93">
        <v>0</v>
      </c>
      <c r="BL293" s="103">
        <v>0</v>
      </c>
      <c r="BM293" s="103">
        <v>0</v>
      </c>
      <c r="BN293" s="103">
        <v>34</v>
      </c>
      <c r="BO293" s="103">
        <v>0</v>
      </c>
      <c r="BP293" s="94">
        <f t="shared" si="284"/>
        <v>0.43595332734966019</v>
      </c>
      <c r="BQ293" s="140">
        <v>3</v>
      </c>
      <c r="BR293" s="94">
        <f t="shared" si="285"/>
        <v>8.8235294117647065</v>
      </c>
      <c r="BS293" s="103">
        <f t="shared" si="245"/>
        <v>0</v>
      </c>
      <c r="BT293" s="103">
        <f t="shared" si="246"/>
        <v>8</v>
      </c>
      <c r="BU293" s="103">
        <f t="shared" si="247"/>
        <v>26</v>
      </c>
      <c r="BV293" s="103">
        <v>0</v>
      </c>
      <c r="BW293" s="103">
        <v>0</v>
      </c>
      <c r="BX293" s="103">
        <v>0</v>
      </c>
      <c r="BY293" s="103">
        <v>0</v>
      </c>
      <c r="BZ293" s="103">
        <v>8</v>
      </c>
      <c r="CA293" s="103">
        <v>26</v>
      </c>
      <c r="CB293" s="103">
        <v>0</v>
      </c>
      <c r="CC293" s="103">
        <v>0</v>
      </c>
      <c r="CD293" s="103">
        <v>0</v>
      </c>
      <c r="CE293" s="103">
        <f t="shared" si="248"/>
        <v>0</v>
      </c>
      <c r="CF293" s="103">
        <f t="shared" si="249"/>
        <v>0</v>
      </c>
      <c r="CG293" s="103">
        <f t="shared" si="250"/>
        <v>0</v>
      </c>
      <c r="CH293" s="91">
        <v>0</v>
      </c>
      <c r="CI293" s="91">
        <v>0</v>
      </c>
      <c r="CJ293" s="91">
        <v>0</v>
      </c>
      <c r="CK293" s="91">
        <v>0</v>
      </c>
      <c r="CL293" s="91">
        <v>0</v>
      </c>
      <c r="CM293" s="91">
        <v>0</v>
      </c>
      <c r="CN293" s="91">
        <v>0</v>
      </c>
      <c r="CO293" s="91">
        <v>0</v>
      </c>
      <c r="CP293" s="91">
        <v>0</v>
      </c>
      <c r="CQ293" s="103">
        <f t="shared" si="251"/>
        <v>0</v>
      </c>
      <c r="CR293" s="104">
        <f t="shared" si="252"/>
        <v>0</v>
      </c>
      <c r="CS293" s="103">
        <f t="shared" si="253"/>
        <v>0</v>
      </c>
      <c r="CT293" s="103">
        <f t="shared" si="254"/>
        <v>0</v>
      </c>
      <c r="CU293" s="103">
        <f t="shared" si="255"/>
        <v>0</v>
      </c>
      <c r="CV293" s="103">
        <f t="shared" si="256"/>
        <v>0</v>
      </c>
      <c r="CW293" s="103">
        <v>0</v>
      </c>
      <c r="CX293" s="103">
        <v>0</v>
      </c>
      <c r="CY293" s="103">
        <f t="shared" si="257"/>
        <v>0</v>
      </c>
      <c r="CZ293" s="103">
        <v>0</v>
      </c>
      <c r="DA293" s="103">
        <v>0</v>
      </c>
      <c r="DB293" s="103">
        <f t="shared" si="258"/>
        <v>0</v>
      </c>
      <c r="DC293" s="103">
        <v>0</v>
      </c>
      <c r="DD293" s="103">
        <v>0</v>
      </c>
      <c r="DE293" s="103">
        <f t="shared" si="259"/>
        <v>0</v>
      </c>
      <c r="DF293" s="103">
        <f t="shared" si="260"/>
        <v>0</v>
      </c>
      <c r="DG293" s="103">
        <f t="shared" si="261"/>
        <v>0</v>
      </c>
      <c r="DH293" s="103">
        <f t="shared" si="262"/>
        <v>0</v>
      </c>
      <c r="DI293" s="103">
        <v>0</v>
      </c>
      <c r="DJ293" s="103">
        <v>0</v>
      </c>
      <c r="DK293" s="103">
        <f t="shared" si="263"/>
        <v>0</v>
      </c>
      <c r="DL293" s="103">
        <v>0</v>
      </c>
      <c r="DM293" s="103">
        <v>0</v>
      </c>
      <c r="DN293" s="103">
        <f t="shared" si="264"/>
        <v>0</v>
      </c>
      <c r="DO293" s="103">
        <v>0</v>
      </c>
      <c r="DP293" s="103">
        <v>0</v>
      </c>
      <c r="DQ293" s="103">
        <f t="shared" si="265"/>
        <v>0</v>
      </c>
      <c r="DR293" s="103">
        <v>0</v>
      </c>
      <c r="DS293" s="103">
        <v>0</v>
      </c>
      <c r="DT293" s="103">
        <v>0</v>
      </c>
      <c r="DU293" s="103">
        <v>0</v>
      </c>
      <c r="DV293" s="105"/>
      <c r="DW293" s="105"/>
      <c r="DX293" s="103">
        <v>0</v>
      </c>
      <c r="DY293" s="103">
        <v>0</v>
      </c>
      <c r="DZ293" s="103">
        <v>0</v>
      </c>
      <c r="EA293" s="103">
        <f t="shared" si="266"/>
        <v>0</v>
      </c>
      <c r="EB293" s="104" t="s">
        <v>453</v>
      </c>
      <c r="EC293" s="103">
        <f t="shared" si="267"/>
        <v>0</v>
      </c>
      <c r="ED293" s="103">
        <f t="shared" si="268"/>
        <v>0</v>
      </c>
      <c r="EE293" s="103">
        <f t="shared" si="269"/>
        <v>0</v>
      </c>
      <c r="EF293" s="103">
        <v>0</v>
      </c>
      <c r="EG293" s="103">
        <v>0</v>
      </c>
      <c r="EH293" s="103">
        <v>0</v>
      </c>
      <c r="EI293" s="103">
        <v>0</v>
      </c>
      <c r="EJ293" s="103">
        <v>0</v>
      </c>
      <c r="EK293" s="103">
        <v>0</v>
      </c>
      <c r="EL293" s="103">
        <v>0</v>
      </c>
      <c r="EM293" s="103">
        <v>0</v>
      </c>
      <c r="EN293" s="103">
        <v>0</v>
      </c>
      <c r="EO293" s="103">
        <f t="shared" si="292"/>
        <v>0</v>
      </c>
      <c r="EP293" s="104" t="s">
        <v>453</v>
      </c>
      <c r="EQ293" s="103">
        <v>2</v>
      </c>
      <c r="ER293" s="103">
        <f t="shared" si="270"/>
        <v>0</v>
      </c>
      <c r="ES293" s="94">
        <f t="shared" si="286"/>
        <v>0</v>
      </c>
      <c r="ET293" s="103">
        <v>0</v>
      </c>
      <c r="EU293" s="103">
        <v>0</v>
      </c>
      <c r="EV293" s="103">
        <v>0</v>
      </c>
      <c r="EW293" s="103">
        <v>0</v>
      </c>
      <c r="EX293" s="105"/>
      <c r="EY293" s="105"/>
      <c r="EZ293" s="105"/>
      <c r="FA293" s="91">
        <v>0</v>
      </c>
    </row>
    <row r="294" spans="1:157" s="27" customFormat="1">
      <c r="A294" s="91" t="s">
        <v>363</v>
      </c>
      <c r="B294" s="91" t="s">
        <v>390</v>
      </c>
      <c r="C294" s="92" t="s">
        <v>19</v>
      </c>
      <c r="D294" s="93">
        <v>8493</v>
      </c>
      <c r="E294" s="93">
        <f t="shared" si="271"/>
        <v>188</v>
      </c>
      <c r="F294" s="93">
        <v>183</v>
      </c>
      <c r="G294" s="94">
        <f t="shared" si="272"/>
        <v>97.340425531914903</v>
      </c>
      <c r="H294" s="95">
        <v>5</v>
      </c>
      <c r="I294" s="96">
        <f t="shared" si="273"/>
        <v>2.6595744680851063</v>
      </c>
      <c r="J294" s="97">
        <v>163</v>
      </c>
      <c r="K294" s="96">
        <f t="shared" si="242"/>
        <v>1.9192275991993406</v>
      </c>
      <c r="L294" s="93">
        <v>2892</v>
      </c>
      <c r="M294" s="93">
        <v>1652</v>
      </c>
      <c r="N294" s="98">
        <f t="shared" si="243"/>
        <v>19.451312845873073</v>
      </c>
      <c r="O294" s="93">
        <v>1104</v>
      </c>
      <c r="P294" s="93">
        <v>629</v>
      </c>
      <c r="Q294" s="94">
        <f t="shared" si="244"/>
        <v>7.4060991404686209</v>
      </c>
      <c r="R294" s="97">
        <f t="shared" si="274"/>
        <v>92</v>
      </c>
      <c r="S294" s="97">
        <v>90</v>
      </c>
      <c r="T294" s="96">
        <f t="shared" si="275"/>
        <v>97.826086956521735</v>
      </c>
      <c r="U294" s="95">
        <v>2</v>
      </c>
      <c r="V294" s="96">
        <f t="shared" si="276"/>
        <v>2.1739130434782608</v>
      </c>
      <c r="W294" s="93">
        <v>34</v>
      </c>
      <c r="X294" s="93">
        <v>0</v>
      </c>
      <c r="Y294" s="93">
        <v>82</v>
      </c>
      <c r="Z294" s="99">
        <f t="shared" si="277"/>
        <v>0.96550100082420809</v>
      </c>
      <c r="AA294" s="93">
        <v>82</v>
      </c>
      <c r="AB294" s="31">
        <v>0</v>
      </c>
      <c r="AC294" s="99">
        <f t="shared" si="278"/>
        <v>0.96550100082420809</v>
      </c>
      <c r="AD294" s="100">
        <v>68.707051817536097</v>
      </c>
      <c r="AE294" s="101">
        <v>59.497340686274498</v>
      </c>
      <c r="AF294" s="101">
        <v>525.80377777777801</v>
      </c>
      <c r="AG294" s="101">
        <v>382.108235294118</v>
      </c>
      <c r="AH294" s="96">
        <v>8</v>
      </c>
      <c r="AI294" s="102">
        <v>7</v>
      </c>
      <c r="AJ294" s="97">
        <v>27</v>
      </c>
      <c r="AK294" s="96">
        <f t="shared" si="279"/>
        <v>30</v>
      </c>
      <c r="AL294" s="93">
        <v>20</v>
      </c>
      <c r="AM294" s="93">
        <v>0</v>
      </c>
      <c r="AN294" s="39">
        <f t="shared" si="287"/>
        <v>58.82352941176471</v>
      </c>
      <c r="AO294" s="93">
        <v>24</v>
      </c>
      <c r="AP294" s="99">
        <f t="shared" si="280"/>
        <v>29.268292682926827</v>
      </c>
      <c r="AQ294" s="45">
        <v>18</v>
      </c>
      <c r="AR294" s="170">
        <v>0</v>
      </c>
      <c r="AS294" s="99">
        <f t="shared" si="288"/>
        <v>21.951219512195124</v>
      </c>
      <c r="AT294" s="93">
        <v>26</v>
      </c>
      <c r="AU294" s="162">
        <f t="shared" si="289"/>
        <v>0.30613446367596847</v>
      </c>
      <c r="AV294" s="35" t="s">
        <v>456</v>
      </c>
      <c r="AW294" s="97">
        <f t="shared" si="290"/>
        <v>101</v>
      </c>
      <c r="AX294" s="97">
        <f t="shared" si="291"/>
        <v>0</v>
      </c>
      <c r="AY294" s="96">
        <f t="shared" si="281"/>
        <v>1.1892146473566467</v>
      </c>
      <c r="AZ294" s="97">
        <v>15</v>
      </c>
      <c r="BA294" s="97">
        <v>86</v>
      </c>
      <c r="BB294" s="97">
        <v>0</v>
      </c>
      <c r="BC294" s="97">
        <v>0</v>
      </c>
      <c r="BD294" s="97">
        <v>0</v>
      </c>
      <c r="BE294" s="93">
        <v>0</v>
      </c>
      <c r="BF294" s="93">
        <f t="shared" si="282"/>
        <v>86</v>
      </c>
      <c r="BG294" s="93">
        <f t="shared" si="283"/>
        <v>0</v>
      </c>
      <c r="BH294" s="93">
        <v>0</v>
      </c>
      <c r="BI294" s="93">
        <v>86</v>
      </c>
      <c r="BJ294" s="93">
        <v>0</v>
      </c>
      <c r="BK294" s="93">
        <v>0</v>
      </c>
      <c r="BL294" s="103">
        <v>0</v>
      </c>
      <c r="BM294" s="103">
        <v>0</v>
      </c>
      <c r="BN294" s="103">
        <v>82</v>
      </c>
      <c r="BO294" s="103">
        <v>0</v>
      </c>
      <c r="BP294" s="94">
        <f t="shared" si="284"/>
        <v>0.96550100082420809</v>
      </c>
      <c r="BQ294" s="140">
        <v>0</v>
      </c>
      <c r="BR294" s="94">
        <f t="shared" si="285"/>
        <v>0</v>
      </c>
      <c r="BS294" s="103">
        <f t="shared" si="245"/>
        <v>0</v>
      </c>
      <c r="BT294" s="103">
        <f t="shared" si="246"/>
        <v>31</v>
      </c>
      <c r="BU294" s="103">
        <f t="shared" si="247"/>
        <v>55</v>
      </c>
      <c r="BV294" s="103">
        <v>0</v>
      </c>
      <c r="BW294" s="103">
        <v>0</v>
      </c>
      <c r="BX294" s="103">
        <v>0</v>
      </c>
      <c r="BY294" s="103">
        <v>0</v>
      </c>
      <c r="BZ294" s="103">
        <v>31</v>
      </c>
      <c r="CA294" s="103">
        <v>55</v>
      </c>
      <c r="CB294" s="103">
        <v>0</v>
      </c>
      <c r="CC294" s="103">
        <v>0</v>
      </c>
      <c r="CD294" s="103">
        <v>0</v>
      </c>
      <c r="CE294" s="103">
        <f t="shared" si="248"/>
        <v>0</v>
      </c>
      <c r="CF294" s="103">
        <f t="shared" si="249"/>
        <v>0</v>
      </c>
      <c r="CG294" s="103">
        <f t="shared" si="250"/>
        <v>0</v>
      </c>
      <c r="CH294" s="91">
        <v>0</v>
      </c>
      <c r="CI294" s="91">
        <v>0</v>
      </c>
      <c r="CJ294" s="91">
        <v>0</v>
      </c>
      <c r="CK294" s="91">
        <v>0</v>
      </c>
      <c r="CL294" s="91">
        <v>0</v>
      </c>
      <c r="CM294" s="91">
        <v>0</v>
      </c>
      <c r="CN294" s="91">
        <v>0</v>
      </c>
      <c r="CO294" s="91">
        <v>0</v>
      </c>
      <c r="CP294" s="91">
        <v>0</v>
      </c>
      <c r="CQ294" s="103">
        <f t="shared" si="251"/>
        <v>0</v>
      </c>
      <c r="CR294" s="104">
        <f t="shared" si="252"/>
        <v>0</v>
      </c>
      <c r="CS294" s="103">
        <f t="shared" si="253"/>
        <v>0</v>
      </c>
      <c r="CT294" s="103">
        <f t="shared" si="254"/>
        <v>0</v>
      </c>
      <c r="CU294" s="103">
        <f t="shared" si="255"/>
        <v>0</v>
      </c>
      <c r="CV294" s="103">
        <f t="shared" si="256"/>
        <v>0</v>
      </c>
      <c r="CW294" s="103">
        <v>0</v>
      </c>
      <c r="CX294" s="103">
        <v>0</v>
      </c>
      <c r="CY294" s="103">
        <f t="shared" si="257"/>
        <v>0</v>
      </c>
      <c r="CZ294" s="103">
        <v>0</v>
      </c>
      <c r="DA294" s="103">
        <v>0</v>
      </c>
      <c r="DB294" s="103">
        <f t="shared" si="258"/>
        <v>0</v>
      </c>
      <c r="DC294" s="103">
        <v>0</v>
      </c>
      <c r="DD294" s="103">
        <v>0</v>
      </c>
      <c r="DE294" s="103">
        <f t="shared" si="259"/>
        <v>0</v>
      </c>
      <c r="DF294" s="103">
        <f t="shared" si="260"/>
        <v>0</v>
      </c>
      <c r="DG294" s="103">
        <f t="shared" si="261"/>
        <v>0</v>
      </c>
      <c r="DH294" s="103">
        <f t="shared" si="262"/>
        <v>0</v>
      </c>
      <c r="DI294" s="103">
        <v>0</v>
      </c>
      <c r="DJ294" s="103">
        <v>0</v>
      </c>
      <c r="DK294" s="103">
        <f t="shared" si="263"/>
        <v>0</v>
      </c>
      <c r="DL294" s="103">
        <v>0</v>
      </c>
      <c r="DM294" s="103">
        <v>0</v>
      </c>
      <c r="DN294" s="103">
        <f t="shared" si="264"/>
        <v>0</v>
      </c>
      <c r="DO294" s="103">
        <v>0</v>
      </c>
      <c r="DP294" s="103">
        <v>0</v>
      </c>
      <c r="DQ294" s="103">
        <f t="shared" si="265"/>
        <v>0</v>
      </c>
      <c r="DR294" s="103">
        <v>0</v>
      </c>
      <c r="DS294" s="103">
        <v>0</v>
      </c>
      <c r="DT294" s="103">
        <v>0</v>
      </c>
      <c r="DU294" s="103">
        <v>0</v>
      </c>
      <c r="DV294" s="105">
        <v>1972.93</v>
      </c>
      <c r="DW294" s="105"/>
      <c r="DX294" s="103">
        <v>1</v>
      </c>
      <c r="DY294" s="103">
        <v>0</v>
      </c>
      <c r="DZ294" s="103">
        <v>0</v>
      </c>
      <c r="EA294" s="103">
        <f t="shared" si="266"/>
        <v>0</v>
      </c>
      <c r="EB294" s="104" t="s">
        <v>453</v>
      </c>
      <c r="EC294" s="103">
        <f t="shared" si="267"/>
        <v>0</v>
      </c>
      <c r="ED294" s="103">
        <f t="shared" si="268"/>
        <v>0</v>
      </c>
      <c r="EE294" s="103">
        <f t="shared" si="269"/>
        <v>0</v>
      </c>
      <c r="EF294" s="103">
        <v>0</v>
      </c>
      <c r="EG294" s="103">
        <v>0</v>
      </c>
      <c r="EH294" s="103">
        <v>0</v>
      </c>
      <c r="EI294" s="103">
        <v>0</v>
      </c>
      <c r="EJ294" s="103">
        <v>0</v>
      </c>
      <c r="EK294" s="103">
        <v>0</v>
      </c>
      <c r="EL294" s="103">
        <v>0</v>
      </c>
      <c r="EM294" s="103">
        <v>0</v>
      </c>
      <c r="EN294" s="103">
        <v>0</v>
      </c>
      <c r="EO294" s="103">
        <f t="shared" si="292"/>
        <v>0</v>
      </c>
      <c r="EP294" s="104" t="s">
        <v>453</v>
      </c>
      <c r="EQ294" s="103">
        <v>4</v>
      </c>
      <c r="ER294" s="103">
        <f t="shared" si="270"/>
        <v>4</v>
      </c>
      <c r="ES294" s="94">
        <f t="shared" si="286"/>
        <v>100</v>
      </c>
      <c r="ET294" s="103">
        <v>1</v>
      </c>
      <c r="EU294" s="103">
        <v>1</v>
      </c>
      <c r="EV294" s="103">
        <v>2</v>
      </c>
      <c r="EW294" s="103">
        <v>0</v>
      </c>
      <c r="EX294" s="105">
        <v>2234.6525000000001</v>
      </c>
      <c r="EY294" s="105">
        <v>291.89999999999998</v>
      </c>
      <c r="EZ294" s="105">
        <v>5126.34</v>
      </c>
      <c r="FA294" s="91">
        <v>0</v>
      </c>
    </row>
    <row r="295" spans="1:157" s="27" customFormat="1">
      <c r="A295" s="91" t="s">
        <v>364</v>
      </c>
      <c r="B295" s="91" t="s">
        <v>390</v>
      </c>
      <c r="C295" s="92" t="s">
        <v>33</v>
      </c>
      <c r="D295" s="93">
        <v>4306</v>
      </c>
      <c r="E295" s="93">
        <f t="shared" si="271"/>
        <v>101</v>
      </c>
      <c r="F295" s="93">
        <v>94</v>
      </c>
      <c r="G295" s="94">
        <f t="shared" si="272"/>
        <v>93.069306930693074</v>
      </c>
      <c r="H295" s="95">
        <v>7</v>
      </c>
      <c r="I295" s="96">
        <f t="shared" si="273"/>
        <v>6.9306930693069315</v>
      </c>
      <c r="J295" s="97">
        <v>83</v>
      </c>
      <c r="K295" s="96">
        <f t="shared" si="242"/>
        <v>1.9275429633070136</v>
      </c>
      <c r="L295" s="93">
        <v>1825</v>
      </c>
      <c r="M295" s="93">
        <v>965</v>
      </c>
      <c r="N295" s="98">
        <f t="shared" si="243"/>
        <v>22.41058987459359</v>
      </c>
      <c r="O295" s="93">
        <v>608</v>
      </c>
      <c r="P295" s="93">
        <v>324</v>
      </c>
      <c r="Q295" s="94">
        <f t="shared" si="244"/>
        <v>7.5243845796562931</v>
      </c>
      <c r="R295" s="97">
        <f t="shared" si="274"/>
        <v>31</v>
      </c>
      <c r="S295" s="97">
        <v>31</v>
      </c>
      <c r="T295" s="96">
        <f t="shared" si="275"/>
        <v>100</v>
      </c>
      <c r="U295" s="95">
        <v>0</v>
      </c>
      <c r="V295" s="96">
        <f t="shared" si="276"/>
        <v>0</v>
      </c>
      <c r="W295" s="93">
        <v>13</v>
      </c>
      <c r="X295" s="93">
        <v>0</v>
      </c>
      <c r="Y295" s="93">
        <v>29</v>
      </c>
      <c r="Z295" s="99">
        <f t="shared" si="277"/>
        <v>0.67347886669763124</v>
      </c>
      <c r="AA295" s="93">
        <v>29</v>
      </c>
      <c r="AB295" s="31">
        <v>0</v>
      </c>
      <c r="AC295" s="99">
        <f t="shared" si="278"/>
        <v>0.67347886669763124</v>
      </c>
      <c r="AD295" s="100">
        <v>87.711477202904604</v>
      </c>
      <c r="AE295" s="101">
        <v>71.345015234765199</v>
      </c>
      <c r="AF295" s="101">
        <v>497.01354838709699</v>
      </c>
      <c r="AG295" s="101">
        <v>448.946153846154</v>
      </c>
      <c r="AH295" s="96">
        <v>6</v>
      </c>
      <c r="AI295" s="102">
        <v>7</v>
      </c>
      <c r="AJ295" s="97">
        <v>4</v>
      </c>
      <c r="AK295" s="96">
        <f t="shared" si="279"/>
        <v>12.903225806451612</v>
      </c>
      <c r="AL295" s="93">
        <v>3</v>
      </c>
      <c r="AM295" s="93">
        <v>0</v>
      </c>
      <c r="AN295" s="39">
        <f t="shared" si="287"/>
        <v>23.076923076923077</v>
      </c>
      <c r="AO295" s="93">
        <v>4</v>
      </c>
      <c r="AP295" s="99">
        <f t="shared" si="280"/>
        <v>13.793103448275861</v>
      </c>
      <c r="AQ295" s="45">
        <v>3</v>
      </c>
      <c r="AR295" s="170">
        <v>0</v>
      </c>
      <c r="AS295" s="99">
        <f t="shared" si="288"/>
        <v>10.344827586206897</v>
      </c>
      <c r="AT295" s="93">
        <v>9</v>
      </c>
      <c r="AU295" s="162">
        <f t="shared" si="289"/>
        <v>0.20901068276823037</v>
      </c>
      <c r="AV295" s="35" t="s">
        <v>456</v>
      </c>
      <c r="AW295" s="97">
        <f t="shared" si="290"/>
        <v>82</v>
      </c>
      <c r="AX295" s="97">
        <f t="shared" si="291"/>
        <v>0</v>
      </c>
      <c r="AY295" s="96">
        <f t="shared" si="281"/>
        <v>1.9043195541105433</v>
      </c>
      <c r="AZ295" s="97">
        <v>8</v>
      </c>
      <c r="BA295" s="97">
        <v>74</v>
      </c>
      <c r="BB295" s="97">
        <v>0</v>
      </c>
      <c r="BC295" s="97">
        <v>0</v>
      </c>
      <c r="BD295" s="97">
        <v>0</v>
      </c>
      <c r="BE295" s="93">
        <v>0</v>
      </c>
      <c r="BF295" s="93">
        <f t="shared" si="282"/>
        <v>75</v>
      </c>
      <c r="BG295" s="93">
        <f t="shared" si="283"/>
        <v>0</v>
      </c>
      <c r="BH295" s="93">
        <v>0</v>
      </c>
      <c r="BI295" s="93">
        <v>75</v>
      </c>
      <c r="BJ295" s="93">
        <v>0</v>
      </c>
      <c r="BK295" s="93">
        <v>0</v>
      </c>
      <c r="BL295" s="103">
        <v>0</v>
      </c>
      <c r="BM295" s="103">
        <v>0</v>
      </c>
      <c r="BN295" s="103">
        <v>60</v>
      </c>
      <c r="BO295" s="103">
        <v>0</v>
      </c>
      <c r="BP295" s="94">
        <f t="shared" si="284"/>
        <v>1.3934045517882026</v>
      </c>
      <c r="BQ295" s="140">
        <v>1</v>
      </c>
      <c r="BR295" s="94">
        <f t="shared" si="285"/>
        <v>1.6666666666666667</v>
      </c>
      <c r="BS295" s="103">
        <f t="shared" si="245"/>
        <v>0</v>
      </c>
      <c r="BT295" s="103">
        <f t="shared" si="246"/>
        <v>31</v>
      </c>
      <c r="BU295" s="103">
        <f t="shared" si="247"/>
        <v>44</v>
      </c>
      <c r="BV295" s="103">
        <v>0</v>
      </c>
      <c r="BW295" s="103">
        <v>0</v>
      </c>
      <c r="BX295" s="103">
        <v>0</v>
      </c>
      <c r="BY295" s="103">
        <v>0</v>
      </c>
      <c r="BZ295" s="103">
        <v>31</v>
      </c>
      <c r="CA295" s="103">
        <v>44</v>
      </c>
      <c r="CB295" s="103">
        <v>0</v>
      </c>
      <c r="CC295" s="103">
        <v>0</v>
      </c>
      <c r="CD295" s="103">
        <v>0</v>
      </c>
      <c r="CE295" s="103">
        <f t="shared" si="248"/>
        <v>0</v>
      </c>
      <c r="CF295" s="103">
        <f t="shared" si="249"/>
        <v>0</v>
      </c>
      <c r="CG295" s="103">
        <f t="shared" si="250"/>
        <v>0</v>
      </c>
      <c r="CH295" s="91">
        <v>0</v>
      </c>
      <c r="CI295" s="91">
        <v>0</v>
      </c>
      <c r="CJ295" s="91">
        <v>0</v>
      </c>
      <c r="CK295" s="91">
        <v>0</v>
      </c>
      <c r="CL295" s="91">
        <v>0</v>
      </c>
      <c r="CM295" s="91">
        <v>0</v>
      </c>
      <c r="CN295" s="91">
        <v>0</v>
      </c>
      <c r="CO295" s="91">
        <v>0</v>
      </c>
      <c r="CP295" s="91">
        <v>0</v>
      </c>
      <c r="CQ295" s="103">
        <f t="shared" si="251"/>
        <v>2</v>
      </c>
      <c r="CR295" s="104">
        <f t="shared" si="252"/>
        <v>4.6446818392940084E-2</v>
      </c>
      <c r="CS295" s="103">
        <f t="shared" si="253"/>
        <v>2</v>
      </c>
      <c r="CT295" s="103">
        <f t="shared" si="254"/>
        <v>0</v>
      </c>
      <c r="CU295" s="103">
        <f t="shared" si="255"/>
        <v>2</v>
      </c>
      <c r="CV295" s="103">
        <f t="shared" si="256"/>
        <v>0</v>
      </c>
      <c r="CW295" s="103">
        <v>0</v>
      </c>
      <c r="CX295" s="103">
        <v>0</v>
      </c>
      <c r="CY295" s="103">
        <f t="shared" si="257"/>
        <v>2</v>
      </c>
      <c r="CZ295" s="103">
        <v>0</v>
      </c>
      <c r="DA295" s="103">
        <v>2</v>
      </c>
      <c r="DB295" s="103">
        <f t="shared" si="258"/>
        <v>0</v>
      </c>
      <c r="DC295" s="103">
        <v>0</v>
      </c>
      <c r="DD295" s="103">
        <v>0</v>
      </c>
      <c r="DE295" s="103">
        <f t="shared" si="259"/>
        <v>0</v>
      </c>
      <c r="DF295" s="103">
        <f t="shared" si="260"/>
        <v>0</v>
      </c>
      <c r="DG295" s="103">
        <f t="shared" si="261"/>
        <v>0</v>
      </c>
      <c r="DH295" s="103">
        <f t="shared" si="262"/>
        <v>0</v>
      </c>
      <c r="DI295" s="103">
        <v>0</v>
      </c>
      <c r="DJ295" s="103">
        <v>0</v>
      </c>
      <c r="DK295" s="103">
        <f t="shared" si="263"/>
        <v>0</v>
      </c>
      <c r="DL295" s="103">
        <v>0</v>
      </c>
      <c r="DM295" s="103">
        <v>0</v>
      </c>
      <c r="DN295" s="103">
        <f t="shared" si="264"/>
        <v>0</v>
      </c>
      <c r="DO295" s="103">
        <v>0</v>
      </c>
      <c r="DP295" s="103">
        <v>0</v>
      </c>
      <c r="DQ295" s="103">
        <f t="shared" si="265"/>
        <v>0</v>
      </c>
      <c r="DR295" s="103">
        <v>0</v>
      </c>
      <c r="DS295" s="103">
        <v>0</v>
      </c>
      <c r="DT295" s="103">
        <v>0</v>
      </c>
      <c r="DU295" s="103">
        <v>0</v>
      </c>
      <c r="DV295" s="105">
        <v>355.92500000000001</v>
      </c>
      <c r="DW295" s="105"/>
      <c r="DX295" s="103">
        <v>10</v>
      </c>
      <c r="DY295" s="103">
        <v>0</v>
      </c>
      <c r="DZ295" s="103">
        <v>0</v>
      </c>
      <c r="EA295" s="103">
        <f t="shared" si="266"/>
        <v>0</v>
      </c>
      <c r="EB295" s="104">
        <f>(EA295/CQ295)*100</f>
        <v>0</v>
      </c>
      <c r="EC295" s="103">
        <f t="shared" si="267"/>
        <v>0</v>
      </c>
      <c r="ED295" s="103">
        <f t="shared" si="268"/>
        <v>0</v>
      </c>
      <c r="EE295" s="103">
        <f t="shared" si="269"/>
        <v>0</v>
      </c>
      <c r="EF295" s="103">
        <v>0</v>
      </c>
      <c r="EG295" s="103">
        <v>0</v>
      </c>
      <c r="EH295" s="103">
        <v>0</v>
      </c>
      <c r="EI295" s="103">
        <v>0</v>
      </c>
      <c r="EJ295" s="103">
        <v>0</v>
      </c>
      <c r="EK295" s="103">
        <v>0</v>
      </c>
      <c r="EL295" s="103">
        <v>0</v>
      </c>
      <c r="EM295" s="103">
        <v>0</v>
      </c>
      <c r="EN295" s="103">
        <v>0</v>
      </c>
      <c r="EO295" s="103">
        <f t="shared" si="292"/>
        <v>2</v>
      </c>
      <c r="EP295" s="104">
        <f t="shared" si="294"/>
        <v>100</v>
      </c>
      <c r="EQ295" s="103">
        <v>5</v>
      </c>
      <c r="ER295" s="103">
        <f t="shared" si="270"/>
        <v>3</v>
      </c>
      <c r="ES295" s="94">
        <f t="shared" si="286"/>
        <v>60</v>
      </c>
      <c r="ET295" s="103">
        <v>1</v>
      </c>
      <c r="EU295" s="103">
        <v>0</v>
      </c>
      <c r="EV295" s="103">
        <v>2</v>
      </c>
      <c r="EW295" s="103">
        <v>0</v>
      </c>
      <c r="EX295" s="105">
        <v>1249.0166666666667</v>
      </c>
      <c r="EY295" s="105">
        <v>680.82</v>
      </c>
      <c r="EZ295" s="105">
        <v>2233.9899999999998</v>
      </c>
      <c r="FA295" s="91">
        <v>0</v>
      </c>
    </row>
    <row r="296" spans="1:157" s="27" customFormat="1">
      <c r="A296" s="91" t="s">
        <v>365</v>
      </c>
      <c r="B296" s="91" t="s">
        <v>390</v>
      </c>
      <c r="C296" s="92" t="s">
        <v>33</v>
      </c>
      <c r="D296" s="93">
        <v>13999</v>
      </c>
      <c r="E296" s="93">
        <f t="shared" si="271"/>
        <v>514</v>
      </c>
      <c r="F296" s="93">
        <v>478</v>
      </c>
      <c r="G296" s="94">
        <f t="shared" si="272"/>
        <v>92.996108949416339</v>
      </c>
      <c r="H296" s="95">
        <v>36</v>
      </c>
      <c r="I296" s="96">
        <f t="shared" si="273"/>
        <v>7.0038910505836576</v>
      </c>
      <c r="J296" s="97">
        <v>430</v>
      </c>
      <c r="K296" s="96">
        <f t="shared" si="242"/>
        <v>3.0716479748553467</v>
      </c>
      <c r="L296" s="93">
        <v>8669</v>
      </c>
      <c r="M296" s="93">
        <v>4098</v>
      </c>
      <c r="N296" s="98">
        <f t="shared" si="243"/>
        <v>29.273519537109792</v>
      </c>
      <c r="O296" s="93">
        <v>3177</v>
      </c>
      <c r="P296" s="93">
        <v>1590</v>
      </c>
      <c r="Q296" s="94">
        <f t="shared" si="244"/>
        <v>11.357954139581398</v>
      </c>
      <c r="R296" s="97">
        <f t="shared" si="274"/>
        <v>361</v>
      </c>
      <c r="S296" s="97">
        <v>355</v>
      </c>
      <c r="T296" s="96">
        <f t="shared" si="275"/>
        <v>98.337950138504155</v>
      </c>
      <c r="U296" s="95">
        <v>6</v>
      </c>
      <c r="V296" s="96">
        <f t="shared" si="276"/>
        <v>1.662049861495845</v>
      </c>
      <c r="W296" s="93">
        <v>118</v>
      </c>
      <c r="X296" s="93">
        <v>0</v>
      </c>
      <c r="Y296" s="93">
        <v>321</v>
      </c>
      <c r="Z296" s="99">
        <f t="shared" si="277"/>
        <v>2.2930209300664335</v>
      </c>
      <c r="AA296" s="93">
        <v>321</v>
      </c>
      <c r="AB296" s="31">
        <v>0</v>
      </c>
      <c r="AC296" s="99">
        <f t="shared" si="278"/>
        <v>2.2930209300664335</v>
      </c>
      <c r="AD296" s="100">
        <v>98.428523799344504</v>
      </c>
      <c r="AE296" s="101">
        <v>109.456631405414</v>
      </c>
      <c r="AF296" s="101">
        <v>574.94290140845101</v>
      </c>
      <c r="AG296" s="101">
        <v>637.185593220339</v>
      </c>
      <c r="AH296" s="96">
        <v>6</v>
      </c>
      <c r="AI296" s="102">
        <v>7</v>
      </c>
      <c r="AJ296" s="97">
        <v>67</v>
      </c>
      <c r="AK296" s="96">
        <f t="shared" si="279"/>
        <v>18.87323943661972</v>
      </c>
      <c r="AL296" s="93">
        <v>48</v>
      </c>
      <c r="AM296" s="93">
        <v>0</v>
      </c>
      <c r="AN296" s="39">
        <f t="shared" si="287"/>
        <v>40.677966101694921</v>
      </c>
      <c r="AO296" s="93">
        <v>66</v>
      </c>
      <c r="AP296" s="99">
        <f t="shared" si="280"/>
        <v>20.5607476635514</v>
      </c>
      <c r="AQ296" s="45">
        <v>48</v>
      </c>
      <c r="AR296" s="170">
        <v>0</v>
      </c>
      <c r="AS296" s="99">
        <f t="shared" si="288"/>
        <v>14.953271028037381</v>
      </c>
      <c r="AT296" s="93">
        <v>53</v>
      </c>
      <c r="AU296" s="162">
        <f t="shared" si="289"/>
        <v>0.37859847131937996</v>
      </c>
      <c r="AV296" s="35" t="s">
        <v>456</v>
      </c>
      <c r="AW296" s="97">
        <f t="shared" si="290"/>
        <v>416</v>
      </c>
      <c r="AX296" s="97">
        <f t="shared" si="291"/>
        <v>0</v>
      </c>
      <c r="AY296" s="96">
        <f t="shared" si="281"/>
        <v>2.9716408314879637</v>
      </c>
      <c r="AZ296" s="97">
        <v>42</v>
      </c>
      <c r="BA296" s="97">
        <v>374</v>
      </c>
      <c r="BB296" s="97">
        <v>0</v>
      </c>
      <c r="BC296" s="97">
        <v>0</v>
      </c>
      <c r="BD296" s="97">
        <v>0</v>
      </c>
      <c r="BE296" s="93">
        <v>0</v>
      </c>
      <c r="BF296" s="93">
        <f t="shared" si="282"/>
        <v>372</v>
      </c>
      <c r="BG296" s="93">
        <f t="shared" si="283"/>
        <v>0</v>
      </c>
      <c r="BH296" s="93">
        <v>0</v>
      </c>
      <c r="BI296" s="93">
        <v>372</v>
      </c>
      <c r="BJ296" s="93">
        <v>0</v>
      </c>
      <c r="BK296" s="93">
        <v>0</v>
      </c>
      <c r="BL296" s="103">
        <v>0</v>
      </c>
      <c r="BM296" s="103">
        <v>0</v>
      </c>
      <c r="BN296" s="103">
        <v>344</v>
      </c>
      <c r="BO296" s="103">
        <v>0</v>
      </c>
      <c r="BP296" s="94">
        <f t="shared" si="284"/>
        <v>2.4573183798842777</v>
      </c>
      <c r="BQ296" s="140">
        <v>27</v>
      </c>
      <c r="BR296" s="94">
        <f t="shared" si="285"/>
        <v>7.8488372093023253</v>
      </c>
      <c r="BS296" s="103">
        <f t="shared" si="245"/>
        <v>1</v>
      </c>
      <c r="BT296" s="103">
        <f t="shared" si="246"/>
        <v>128</v>
      </c>
      <c r="BU296" s="103">
        <f t="shared" si="247"/>
        <v>243</v>
      </c>
      <c r="BV296" s="103">
        <v>0</v>
      </c>
      <c r="BW296" s="103">
        <v>0</v>
      </c>
      <c r="BX296" s="103">
        <v>0</v>
      </c>
      <c r="BY296" s="103">
        <v>1</v>
      </c>
      <c r="BZ296" s="103">
        <v>128</v>
      </c>
      <c r="CA296" s="103">
        <v>243</v>
      </c>
      <c r="CB296" s="103">
        <v>0</v>
      </c>
      <c r="CC296" s="103">
        <v>0</v>
      </c>
      <c r="CD296" s="103">
        <v>0</v>
      </c>
      <c r="CE296" s="103">
        <f t="shared" si="248"/>
        <v>0</v>
      </c>
      <c r="CF296" s="103">
        <f t="shared" si="249"/>
        <v>0</v>
      </c>
      <c r="CG296" s="103">
        <f t="shared" si="250"/>
        <v>0</v>
      </c>
      <c r="CH296" s="91">
        <v>0</v>
      </c>
      <c r="CI296" s="91">
        <v>0</v>
      </c>
      <c r="CJ296" s="91">
        <v>0</v>
      </c>
      <c r="CK296" s="91">
        <v>0</v>
      </c>
      <c r="CL296" s="91">
        <v>0</v>
      </c>
      <c r="CM296" s="91">
        <v>0</v>
      </c>
      <c r="CN296" s="91">
        <v>0</v>
      </c>
      <c r="CO296" s="91">
        <v>0</v>
      </c>
      <c r="CP296" s="91">
        <v>0</v>
      </c>
      <c r="CQ296" s="103">
        <f t="shared" si="251"/>
        <v>21</v>
      </c>
      <c r="CR296" s="104">
        <f t="shared" si="252"/>
        <v>0.15001071505107508</v>
      </c>
      <c r="CS296" s="103">
        <f t="shared" si="253"/>
        <v>20</v>
      </c>
      <c r="CT296" s="103">
        <f t="shared" si="254"/>
        <v>0</v>
      </c>
      <c r="CU296" s="103">
        <f t="shared" si="255"/>
        <v>20</v>
      </c>
      <c r="CV296" s="103">
        <f t="shared" si="256"/>
        <v>0</v>
      </c>
      <c r="CW296" s="103">
        <v>0</v>
      </c>
      <c r="CX296" s="103">
        <v>0</v>
      </c>
      <c r="CY296" s="103">
        <f t="shared" si="257"/>
        <v>20</v>
      </c>
      <c r="CZ296" s="103">
        <v>0</v>
      </c>
      <c r="DA296" s="103">
        <v>20</v>
      </c>
      <c r="DB296" s="103">
        <f t="shared" si="258"/>
        <v>0</v>
      </c>
      <c r="DC296" s="103">
        <v>0</v>
      </c>
      <c r="DD296" s="103">
        <v>0</v>
      </c>
      <c r="DE296" s="103">
        <f t="shared" si="259"/>
        <v>0</v>
      </c>
      <c r="DF296" s="103">
        <f t="shared" si="260"/>
        <v>0</v>
      </c>
      <c r="DG296" s="103">
        <f t="shared" si="261"/>
        <v>0</v>
      </c>
      <c r="DH296" s="103">
        <f t="shared" si="262"/>
        <v>0</v>
      </c>
      <c r="DI296" s="103">
        <v>0</v>
      </c>
      <c r="DJ296" s="103">
        <v>0</v>
      </c>
      <c r="DK296" s="103">
        <f t="shared" si="263"/>
        <v>0</v>
      </c>
      <c r="DL296" s="103">
        <v>0</v>
      </c>
      <c r="DM296" s="103">
        <v>0</v>
      </c>
      <c r="DN296" s="103">
        <f t="shared" si="264"/>
        <v>0</v>
      </c>
      <c r="DO296" s="103">
        <v>0</v>
      </c>
      <c r="DP296" s="103">
        <v>0</v>
      </c>
      <c r="DQ296" s="103">
        <f t="shared" si="265"/>
        <v>1</v>
      </c>
      <c r="DR296" s="103">
        <v>0</v>
      </c>
      <c r="DS296" s="103">
        <v>0</v>
      </c>
      <c r="DT296" s="103">
        <v>1</v>
      </c>
      <c r="DU296" s="103">
        <v>0</v>
      </c>
      <c r="DV296" s="105">
        <v>1092.1892592592601</v>
      </c>
      <c r="DW296" s="105">
        <v>490.6</v>
      </c>
      <c r="DX296" s="103">
        <v>78</v>
      </c>
      <c r="DY296" s="103">
        <v>0</v>
      </c>
      <c r="DZ296" s="103">
        <v>0</v>
      </c>
      <c r="EA296" s="103">
        <f t="shared" si="266"/>
        <v>0</v>
      </c>
      <c r="EB296" s="104">
        <f t="shared" si="293"/>
        <v>0</v>
      </c>
      <c r="EC296" s="103">
        <f t="shared" si="267"/>
        <v>0</v>
      </c>
      <c r="ED296" s="103">
        <f t="shared" si="268"/>
        <v>0</v>
      </c>
      <c r="EE296" s="103">
        <f t="shared" si="269"/>
        <v>0</v>
      </c>
      <c r="EF296" s="103">
        <v>0</v>
      </c>
      <c r="EG296" s="103">
        <v>0</v>
      </c>
      <c r="EH296" s="103">
        <v>0</v>
      </c>
      <c r="EI296" s="103">
        <v>0</v>
      </c>
      <c r="EJ296" s="103">
        <v>0</v>
      </c>
      <c r="EK296" s="103">
        <v>0</v>
      </c>
      <c r="EL296" s="103">
        <v>0</v>
      </c>
      <c r="EM296" s="103">
        <v>0</v>
      </c>
      <c r="EN296" s="103">
        <v>0</v>
      </c>
      <c r="EO296" s="103">
        <f t="shared" si="292"/>
        <v>21</v>
      </c>
      <c r="EP296" s="104">
        <f t="shared" si="294"/>
        <v>100</v>
      </c>
      <c r="EQ296" s="103">
        <v>6</v>
      </c>
      <c r="ER296" s="103">
        <f t="shared" si="270"/>
        <v>12</v>
      </c>
      <c r="ES296" s="94">
        <f t="shared" si="286"/>
        <v>200</v>
      </c>
      <c r="ET296" s="103">
        <v>7</v>
      </c>
      <c r="EU296" s="103">
        <v>0</v>
      </c>
      <c r="EV296" s="103">
        <v>5</v>
      </c>
      <c r="EW296" s="103">
        <v>0</v>
      </c>
      <c r="EX296" s="105">
        <v>1295.1608333333334</v>
      </c>
      <c r="EY296" s="105">
        <v>319.97000000000003</v>
      </c>
      <c r="EZ296" s="105">
        <v>2995.81</v>
      </c>
      <c r="FA296" s="91">
        <v>0</v>
      </c>
    </row>
    <row r="297" spans="1:157" s="27" customFormat="1">
      <c r="A297" s="91" t="s">
        <v>366</v>
      </c>
      <c r="B297" s="91" t="s">
        <v>390</v>
      </c>
      <c r="C297" s="92" t="s">
        <v>31</v>
      </c>
      <c r="D297" s="93">
        <v>13723</v>
      </c>
      <c r="E297" s="93">
        <f t="shared" si="271"/>
        <v>489</v>
      </c>
      <c r="F297" s="93">
        <v>461</v>
      </c>
      <c r="G297" s="94">
        <f t="shared" si="272"/>
        <v>94.274028629856858</v>
      </c>
      <c r="H297" s="95">
        <v>28</v>
      </c>
      <c r="I297" s="96">
        <f t="shared" si="273"/>
        <v>5.7259713701431494</v>
      </c>
      <c r="J297" s="97">
        <v>419</v>
      </c>
      <c r="K297" s="96">
        <f t="shared" si="242"/>
        <v>3.0532682358084968</v>
      </c>
      <c r="L297" s="93">
        <v>7909</v>
      </c>
      <c r="M297" s="93">
        <v>3879</v>
      </c>
      <c r="N297" s="98">
        <f t="shared" si="243"/>
        <v>28.266414049406109</v>
      </c>
      <c r="O297" s="93">
        <v>3343</v>
      </c>
      <c r="P297" s="93">
        <v>1528</v>
      </c>
      <c r="Q297" s="94">
        <f t="shared" si="244"/>
        <v>11.134591561611892</v>
      </c>
      <c r="R297" s="97">
        <f t="shared" si="274"/>
        <v>386</v>
      </c>
      <c r="S297" s="97">
        <v>382</v>
      </c>
      <c r="T297" s="96">
        <f t="shared" si="275"/>
        <v>98.963730569948183</v>
      </c>
      <c r="U297" s="95">
        <v>4</v>
      </c>
      <c r="V297" s="96">
        <f t="shared" si="276"/>
        <v>1.0362694300518136</v>
      </c>
      <c r="W297" s="93">
        <v>105</v>
      </c>
      <c r="X297" s="93">
        <v>0</v>
      </c>
      <c r="Y297" s="93">
        <v>337</v>
      </c>
      <c r="Z297" s="99">
        <f t="shared" si="277"/>
        <v>2.455731254098958</v>
      </c>
      <c r="AA297" s="93">
        <v>337</v>
      </c>
      <c r="AB297" s="31">
        <v>0</v>
      </c>
      <c r="AC297" s="99">
        <f t="shared" si="278"/>
        <v>2.455731254098958</v>
      </c>
      <c r="AD297" s="100">
        <v>87.674048473413393</v>
      </c>
      <c r="AE297" s="101">
        <v>89.357116904023101</v>
      </c>
      <c r="AF297" s="101">
        <v>667.56638743455505</v>
      </c>
      <c r="AG297" s="101">
        <v>1208.92228571429</v>
      </c>
      <c r="AH297" s="96">
        <v>9</v>
      </c>
      <c r="AI297" s="102">
        <v>20</v>
      </c>
      <c r="AJ297" s="97">
        <v>59</v>
      </c>
      <c r="AK297" s="96">
        <f t="shared" si="279"/>
        <v>15.445026178010471</v>
      </c>
      <c r="AL297" s="93">
        <v>54</v>
      </c>
      <c r="AM297" s="93">
        <v>0</v>
      </c>
      <c r="AN297" s="39">
        <f t="shared" si="287"/>
        <v>51.428571428571423</v>
      </c>
      <c r="AO297" s="93">
        <v>51</v>
      </c>
      <c r="AP297" s="99">
        <f t="shared" si="280"/>
        <v>15.133531157270031</v>
      </c>
      <c r="AQ297" s="45">
        <v>46</v>
      </c>
      <c r="AR297" s="170">
        <v>0</v>
      </c>
      <c r="AS297" s="99">
        <f t="shared" si="288"/>
        <v>13.649851632047477</v>
      </c>
      <c r="AT297" s="93">
        <v>42</v>
      </c>
      <c r="AU297" s="162">
        <f t="shared" si="289"/>
        <v>0.30605552721708079</v>
      </c>
      <c r="AV297" s="35" t="s">
        <v>456</v>
      </c>
      <c r="AW297" s="97">
        <f t="shared" si="290"/>
        <v>150</v>
      </c>
      <c r="AX297" s="97">
        <f t="shared" si="291"/>
        <v>1</v>
      </c>
      <c r="AY297" s="96">
        <f t="shared" si="281"/>
        <v>1.1003424907090287</v>
      </c>
      <c r="AZ297" s="97">
        <v>23</v>
      </c>
      <c r="BA297" s="97">
        <v>127</v>
      </c>
      <c r="BB297" s="97">
        <v>0</v>
      </c>
      <c r="BC297" s="97">
        <v>0</v>
      </c>
      <c r="BD297" s="97">
        <v>1</v>
      </c>
      <c r="BE297" s="93">
        <v>0</v>
      </c>
      <c r="BF297" s="93">
        <f t="shared" si="282"/>
        <v>127</v>
      </c>
      <c r="BG297" s="93">
        <f t="shared" si="283"/>
        <v>1</v>
      </c>
      <c r="BH297" s="93">
        <v>0</v>
      </c>
      <c r="BI297" s="93">
        <v>127</v>
      </c>
      <c r="BJ297" s="93">
        <v>0</v>
      </c>
      <c r="BK297" s="93">
        <v>0</v>
      </c>
      <c r="BL297" s="103">
        <v>1</v>
      </c>
      <c r="BM297" s="103">
        <v>0</v>
      </c>
      <c r="BN297" s="103">
        <v>116</v>
      </c>
      <c r="BO297" s="103">
        <v>1</v>
      </c>
      <c r="BP297" s="94">
        <f t="shared" si="284"/>
        <v>0.85258325439043947</v>
      </c>
      <c r="BQ297" s="140">
        <v>75</v>
      </c>
      <c r="BR297" s="94">
        <f t="shared" si="285"/>
        <v>64.102564102564102</v>
      </c>
      <c r="BS297" s="103">
        <f t="shared" si="245"/>
        <v>0</v>
      </c>
      <c r="BT297" s="103">
        <f t="shared" si="246"/>
        <v>14</v>
      </c>
      <c r="BU297" s="103">
        <f t="shared" si="247"/>
        <v>113</v>
      </c>
      <c r="BV297" s="103">
        <v>0</v>
      </c>
      <c r="BW297" s="103">
        <v>0</v>
      </c>
      <c r="BX297" s="103">
        <v>0</v>
      </c>
      <c r="BY297" s="103">
        <v>0</v>
      </c>
      <c r="BZ297" s="103">
        <v>14</v>
      </c>
      <c r="CA297" s="103">
        <v>113</v>
      </c>
      <c r="CB297" s="103">
        <v>0</v>
      </c>
      <c r="CC297" s="103">
        <v>0</v>
      </c>
      <c r="CD297" s="103">
        <v>0</v>
      </c>
      <c r="CE297" s="103">
        <f t="shared" si="248"/>
        <v>0</v>
      </c>
      <c r="CF297" s="103">
        <f t="shared" si="249"/>
        <v>1</v>
      </c>
      <c r="CG297" s="103">
        <f t="shared" si="250"/>
        <v>0</v>
      </c>
      <c r="CH297" s="91">
        <v>0</v>
      </c>
      <c r="CI297" s="91">
        <v>0</v>
      </c>
      <c r="CJ297" s="91">
        <v>0</v>
      </c>
      <c r="CK297" s="91">
        <v>0</v>
      </c>
      <c r="CL297" s="91">
        <v>1</v>
      </c>
      <c r="CM297" s="91">
        <v>0</v>
      </c>
      <c r="CN297" s="91">
        <v>0</v>
      </c>
      <c r="CO297" s="91">
        <v>0</v>
      </c>
      <c r="CP297" s="91">
        <v>0</v>
      </c>
      <c r="CQ297" s="103">
        <f t="shared" si="251"/>
        <v>18</v>
      </c>
      <c r="CR297" s="104">
        <f t="shared" si="252"/>
        <v>0.13116665452160606</v>
      </c>
      <c r="CS297" s="103">
        <f t="shared" si="253"/>
        <v>16</v>
      </c>
      <c r="CT297" s="103">
        <f t="shared" si="254"/>
        <v>0</v>
      </c>
      <c r="CU297" s="103">
        <f t="shared" si="255"/>
        <v>16</v>
      </c>
      <c r="CV297" s="103">
        <f t="shared" si="256"/>
        <v>0</v>
      </c>
      <c r="CW297" s="103">
        <v>0</v>
      </c>
      <c r="CX297" s="103">
        <v>0</v>
      </c>
      <c r="CY297" s="103">
        <f t="shared" si="257"/>
        <v>16</v>
      </c>
      <c r="CZ297" s="103">
        <v>0</v>
      </c>
      <c r="DA297" s="103">
        <v>16</v>
      </c>
      <c r="DB297" s="103">
        <f t="shared" si="258"/>
        <v>0</v>
      </c>
      <c r="DC297" s="103">
        <v>0</v>
      </c>
      <c r="DD297" s="103">
        <v>0</v>
      </c>
      <c r="DE297" s="103">
        <f t="shared" si="259"/>
        <v>0</v>
      </c>
      <c r="DF297" s="103">
        <f t="shared" si="260"/>
        <v>0</v>
      </c>
      <c r="DG297" s="103">
        <f t="shared" si="261"/>
        <v>0</v>
      </c>
      <c r="DH297" s="103">
        <f t="shared" si="262"/>
        <v>0</v>
      </c>
      <c r="DI297" s="103">
        <v>0</v>
      </c>
      <c r="DJ297" s="103">
        <v>0</v>
      </c>
      <c r="DK297" s="103">
        <f t="shared" si="263"/>
        <v>0</v>
      </c>
      <c r="DL297" s="103">
        <v>0</v>
      </c>
      <c r="DM297" s="103">
        <v>0</v>
      </c>
      <c r="DN297" s="103">
        <f t="shared" si="264"/>
        <v>0</v>
      </c>
      <c r="DO297" s="103">
        <v>0</v>
      </c>
      <c r="DP297" s="103">
        <v>0</v>
      </c>
      <c r="DQ297" s="103">
        <f t="shared" si="265"/>
        <v>2</v>
      </c>
      <c r="DR297" s="103">
        <v>0</v>
      </c>
      <c r="DS297" s="103">
        <v>0</v>
      </c>
      <c r="DT297" s="103">
        <v>2</v>
      </c>
      <c r="DU297" s="103">
        <v>0</v>
      </c>
      <c r="DV297" s="105">
        <v>2712.2280000000001</v>
      </c>
      <c r="DW297" s="105">
        <v>2234.37</v>
      </c>
      <c r="DX297" s="103">
        <v>31</v>
      </c>
      <c r="DY297" s="103">
        <v>0</v>
      </c>
      <c r="DZ297" s="103">
        <v>0</v>
      </c>
      <c r="EA297" s="103">
        <f t="shared" si="266"/>
        <v>6</v>
      </c>
      <c r="EB297" s="104">
        <f t="shared" si="293"/>
        <v>33.333333333333329</v>
      </c>
      <c r="EC297" s="103">
        <f t="shared" si="267"/>
        <v>4</v>
      </c>
      <c r="ED297" s="103">
        <f t="shared" si="268"/>
        <v>2</v>
      </c>
      <c r="EE297" s="103">
        <f t="shared" si="269"/>
        <v>0</v>
      </c>
      <c r="EF297" s="103">
        <v>4</v>
      </c>
      <c r="EG297" s="103">
        <v>2</v>
      </c>
      <c r="EH297" s="103">
        <v>0</v>
      </c>
      <c r="EI297" s="103">
        <v>0</v>
      </c>
      <c r="EJ297" s="103">
        <v>0</v>
      </c>
      <c r="EK297" s="103">
        <v>0</v>
      </c>
      <c r="EL297" s="103">
        <v>0</v>
      </c>
      <c r="EM297" s="103">
        <v>0</v>
      </c>
      <c r="EN297" s="103">
        <v>0</v>
      </c>
      <c r="EO297" s="103">
        <f t="shared" si="292"/>
        <v>12</v>
      </c>
      <c r="EP297" s="104">
        <f t="shared" si="294"/>
        <v>66.666666666666657</v>
      </c>
      <c r="EQ297" s="103">
        <v>15</v>
      </c>
      <c r="ER297" s="103">
        <f t="shared" si="270"/>
        <v>15</v>
      </c>
      <c r="ES297" s="94">
        <f t="shared" si="286"/>
        <v>100</v>
      </c>
      <c r="ET297" s="103">
        <v>1</v>
      </c>
      <c r="EU297" s="103">
        <v>1</v>
      </c>
      <c r="EV297" s="103">
        <v>13</v>
      </c>
      <c r="EW297" s="103">
        <v>0</v>
      </c>
      <c r="EX297" s="105">
        <v>638.32066666666674</v>
      </c>
      <c r="EY297" s="105">
        <v>177.98</v>
      </c>
      <c r="EZ297" s="105">
        <v>2875.79</v>
      </c>
      <c r="FA297" s="91">
        <v>0</v>
      </c>
    </row>
    <row r="298" spans="1:157" s="27" customFormat="1">
      <c r="A298" s="91" t="s">
        <v>367</v>
      </c>
      <c r="B298" s="91" t="s">
        <v>390</v>
      </c>
      <c r="C298" s="92" t="s">
        <v>19</v>
      </c>
      <c r="D298" s="93">
        <v>8706</v>
      </c>
      <c r="E298" s="93">
        <f t="shared" si="271"/>
        <v>215</v>
      </c>
      <c r="F298" s="93">
        <v>205</v>
      </c>
      <c r="G298" s="94">
        <f t="shared" si="272"/>
        <v>95.348837209302332</v>
      </c>
      <c r="H298" s="95">
        <v>10</v>
      </c>
      <c r="I298" s="96">
        <f t="shared" si="273"/>
        <v>4.6511627906976747</v>
      </c>
      <c r="J298" s="97">
        <v>181</v>
      </c>
      <c r="K298" s="96">
        <f t="shared" si="242"/>
        <v>2.0790259591086611</v>
      </c>
      <c r="L298" s="93">
        <v>3308</v>
      </c>
      <c r="M298" s="93">
        <v>1858</v>
      </c>
      <c r="N298" s="98">
        <f t="shared" si="243"/>
        <v>21.341603491844705</v>
      </c>
      <c r="O298" s="93">
        <v>1257</v>
      </c>
      <c r="P298" s="93">
        <v>668</v>
      </c>
      <c r="Q298" s="94">
        <f t="shared" si="244"/>
        <v>7.6728692855501945</v>
      </c>
      <c r="R298" s="97">
        <f t="shared" si="274"/>
        <v>116</v>
      </c>
      <c r="S298" s="97">
        <v>116</v>
      </c>
      <c r="T298" s="96">
        <f t="shared" si="275"/>
        <v>100</v>
      </c>
      <c r="U298" s="95">
        <v>0</v>
      </c>
      <c r="V298" s="96">
        <f t="shared" si="276"/>
        <v>0</v>
      </c>
      <c r="W298" s="93">
        <v>44</v>
      </c>
      <c r="X298" s="93">
        <v>0</v>
      </c>
      <c r="Y298" s="93">
        <v>107</v>
      </c>
      <c r="Z298" s="99">
        <f t="shared" si="277"/>
        <v>1.2290374454399264</v>
      </c>
      <c r="AA298" s="93">
        <v>107</v>
      </c>
      <c r="AB298" s="31">
        <v>0</v>
      </c>
      <c r="AC298" s="99">
        <f t="shared" si="278"/>
        <v>1.2290374454399264</v>
      </c>
      <c r="AD298" s="100">
        <v>73.435596269195798</v>
      </c>
      <c r="AE298" s="101">
        <v>65.175532810037495</v>
      </c>
      <c r="AF298" s="101">
        <v>580.11663793103503</v>
      </c>
      <c r="AG298" s="101">
        <v>546.80431818181796</v>
      </c>
      <c r="AH298" s="96">
        <v>9</v>
      </c>
      <c r="AI298" s="102">
        <v>10</v>
      </c>
      <c r="AJ298" s="97">
        <v>35</v>
      </c>
      <c r="AK298" s="96">
        <f t="shared" si="279"/>
        <v>30.172413793103448</v>
      </c>
      <c r="AL298" s="93">
        <v>25</v>
      </c>
      <c r="AM298" s="93">
        <v>0</v>
      </c>
      <c r="AN298" s="39">
        <f t="shared" si="287"/>
        <v>56.81818181818182</v>
      </c>
      <c r="AO298" s="93">
        <v>31</v>
      </c>
      <c r="AP298" s="99">
        <f t="shared" si="280"/>
        <v>28.971962616822427</v>
      </c>
      <c r="AQ298" s="45">
        <v>22</v>
      </c>
      <c r="AR298" s="170">
        <v>0</v>
      </c>
      <c r="AS298" s="99">
        <f t="shared" si="288"/>
        <v>20.5607476635514</v>
      </c>
      <c r="AT298" s="93">
        <v>42</v>
      </c>
      <c r="AU298" s="162">
        <f t="shared" si="289"/>
        <v>0.48242591316333561</v>
      </c>
      <c r="AV298" s="35" t="s">
        <v>456</v>
      </c>
      <c r="AW298" s="97">
        <f t="shared" si="290"/>
        <v>81</v>
      </c>
      <c r="AX298" s="97">
        <f t="shared" si="291"/>
        <v>0</v>
      </c>
      <c r="AY298" s="96">
        <f t="shared" si="281"/>
        <v>0.93039283252929017</v>
      </c>
      <c r="AZ298" s="97">
        <v>7</v>
      </c>
      <c r="BA298" s="97">
        <v>74</v>
      </c>
      <c r="BB298" s="97">
        <v>0</v>
      </c>
      <c r="BC298" s="97">
        <v>0</v>
      </c>
      <c r="BD298" s="97">
        <v>0</v>
      </c>
      <c r="BE298" s="93">
        <v>0</v>
      </c>
      <c r="BF298" s="93">
        <f t="shared" si="282"/>
        <v>74</v>
      </c>
      <c r="BG298" s="93">
        <f t="shared" si="283"/>
        <v>0</v>
      </c>
      <c r="BH298" s="93">
        <v>0</v>
      </c>
      <c r="BI298" s="93">
        <v>74</v>
      </c>
      <c r="BJ298" s="93">
        <v>0</v>
      </c>
      <c r="BK298" s="93">
        <v>0</v>
      </c>
      <c r="BL298" s="103">
        <v>0</v>
      </c>
      <c r="BM298" s="103">
        <v>0</v>
      </c>
      <c r="BN298" s="103">
        <v>74</v>
      </c>
      <c r="BO298" s="103">
        <v>0</v>
      </c>
      <c r="BP298" s="94">
        <f t="shared" si="284"/>
        <v>0.84998851366873429</v>
      </c>
      <c r="BQ298" s="140">
        <v>2</v>
      </c>
      <c r="BR298" s="94">
        <f t="shared" si="285"/>
        <v>2.7027027027027026</v>
      </c>
      <c r="BS298" s="103">
        <f t="shared" si="245"/>
        <v>0</v>
      </c>
      <c r="BT298" s="103">
        <f t="shared" si="246"/>
        <v>17</v>
      </c>
      <c r="BU298" s="103">
        <f t="shared" si="247"/>
        <v>57</v>
      </c>
      <c r="BV298" s="103">
        <v>0</v>
      </c>
      <c r="BW298" s="103">
        <v>0</v>
      </c>
      <c r="BX298" s="103">
        <v>0</v>
      </c>
      <c r="BY298" s="103">
        <v>0</v>
      </c>
      <c r="BZ298" s="103">
        <v>17</v>
      </c>
      <c r="CA298" s="103">
        <v>57</v>
      </c>
      <c r="CB298" s="103">
        <v>0</v>
      </c>
      <c r="CC298" s="103">
        <v>0</v>
      </c>
      <c r="CD298" s="103">
        <v>0</v>
      </c>
      <c r="CE298" s="103">
        <f t="shared" si="248"/>
        <v>0</v>
      </c>
      <c r="CF298" s="103">
        <f t="shared" si="249"/>
        <v>0</v>
      </c>
      <c r="CG298" s="103">
        <f t="shared" si="250"/>
        <v>0</v>
      </c>
      <c r="CH298" s="91">
        <v>0</v>
      </c>
      <c r="CI298" s="91">
        <v>0</v>
      </c>
      <c r="CJ298" s="91">
        <v>0</v>
      </c>
      <c r="CK298" s="91">
        <v>0</v>
      </c>
      <c r="CL298" s="91">
        <v>0</v>
      </c>
      <c r="CM298" s="91">
        <v>0</v>
      </c>
      <c r="CN298" s="91">
        <v>0</v>
      </c>
      <c r="CO298" s="91">
        <v>0</v>
      </c>
      <c r="CP298" s="91">
        <v>0</v>
      </c>
      <c r="CQ298" s="103">
        <f t="shared" si="251"/>
        <v>1</v>
      </c>
      <c r="CR298" s="104">
        <f t="shared" si="252"/>
        <v>1.1486331265793705E-2</v>
      </c>
      <c r="CS298" s="103">
        <f t="shared" si="253"/>
        <v>1</v>
      </c>
      <c r="CT298" s="103">
        <f t="shared" si="254"/>
        <v>0</v>
      </c>
      <c r="CU298" s="103">
        <f t="shared" si="255"/>
        <v>1</v>
      </c>
      <c r="CV298" s="103">
        <f t="shared" si="256"/>
        <v>0</v>
      </c>
      <c r="CW298" s="103">
        <v>0</v>
      </c>
      <c r="CX298" s="103">
        <v>0</v>
      </c>
      <c r="CY298" s="103">
        <f t="shared" si="257"/>
        <v>1</v>
      </c>
      <c r="CZ298" s="103">
        <v>0</v>
      </c>
      <c r="DA298" s="103">
        <v>1</v>
      </c>
      <c r="DB298" s="103">
        <f t="shared" si="258"/>
        <v>0</v>
      </c>
      <c r="DC298" s="103">
        <v>0</v>
      </c>
      <c r="DD298" s="103">
        <v>0</v>
      </c>
      <c r="DE298" s="103">
        <f t="shared" si="259"/>
        <v>0</v>
      </c>
      <c r="DF298" s="103">
        <f t="shared" si="260"/>
        <v>0</v>
      </c>
      <c r="DG298" s="103">
        <f t="shared" si="261"/>
        <v>0</v>
      </c>
      <c r="DH298" s="103">
        <f t="shared" si="262"/>
        <v>0</v>
      </c>
      <c r="DI298" s="103">
        <v>0</v>
      </c>
      <c r="DJ298" s="103">
        <v>0</v>
      </c>
      <c r="DK298" s="103">
        <f t="shared" si="263"/>
        <v>0</v>
      </c>
      <c r="DL298" s="103">
        <v>0</v>
      </c>
      <c r="DM298" s="103">
        <v>0</v>
      </c>
      <c r="DN298" s="103">
        <f t="shared" si="264"/>
        <v>0</v>
      </c>
      <c r="DO298" s="103">
        <v>0</v>
      </c>
      <c r="DP298" s="103">
        <v>0</v>
      </c>
      <c r="DQ298" s="103">
        <f t="shared" si="265"/>
        <v>0</v>
      </c>
      <c r="DR298" s="103">
        <v>0</v>
      </c>
      <c r="DS298" s="103">
        <v>0</v>
      </c>
      <c r="DT298" s="103">
        <v>0</v>
      </c>
      <c r="DU298" s="103">
        <v>0</v>
      </c>
      <c r="DV298" s="105">
        <v>2031.2</v>
      </c>
      <c r="DW298" s="105"/>
      <c r="DX298" s="103">
        <v>1</v>
      </c>
      <c r="DY298" s="103">
        <v>0</v>
      </c>
      <c r="DZ298" s="103">
        <v>0</v>
      </c>
      <c r="EA298" s="103">
        <f t="shared" si="266"/>
        <v>0</v>
      </c>
      <c r="EB298" s="104">
        <f t="shared" si="293"/>
        <v>0</v>
      </c>
      <c r="EC298" s="103">
        <f t="shared" si="267"/>
        <v>0</v>
      </c>
      <c r="ED298" s="103">
        <f t="shared" si="268"/>
        <v>0</v>
      </c>
      <c r="EE298" s="103">
        <f t="shared" si="269"/>
        <v>0</v>
      </c>
      <c r="EF298" s="103">
        <v>0</v>
      </c>
      <c r="EG298" s="103">
        <v>0</v>
      </c>
      <c r="EH298" s="103">
        <v>0</v>
      </c>
      <c r="EI298" s="103">
        <v>0</v>
      </c>
      <c r="EJ298" s="103">
        <v>0</v>
      </c>
      <c r="EK298" s="103">
        <v>0</v>
      </c>
      <c r="EL298" s="103">
        <v>0</v>
      </c>
      <c r="EM298" s="103">
        <v>0</v>
      </c>
      <c r="EN298" s="103">
        <v>0</v>
      </c>
      <c r="EO298" s="103">
        <f t="shared" si="292"/>
        <v>1</v>
      </c>
      <c r="EP298" s="104">
        <f t="shared" si="294"/>
        <v>100</v>
      </c>
      <c r="EQ298" s="103">
        <v>7</v>
      </c>
      <c r="ER298" s="103">
        <f t="shared" si="270"/>
        <v>2</v>
      </c>
      <c r="ES298" s="94">
        <f t="shared" si="286"/>
        <v>28.571428571428569</v>
      </c>
      <c r="ET298" s="103">
        <v>1</v>
      </c>
      <c r="EU298" s="103">
        <v>0</v>
      </c>
      <c r="EV298" s="103">
        <v>1</v>
      </c>
      <c r="EW298" s="103">
        <v>0</v>
      </c>
      <c r="EX298" s="105">
        <v>1243.0650000000001</v>
      </c>
      <c r="EY298" s="105">
        <v>799.61</v>
      </c>
      <c r="EZ298" s="105">
        <v>1686.52</v>
      </c>
      <c r="FA298" s="91">
        <v>0</v>
      </c>
    </row>
    <row r="299" spans="1:157" s="27" customFormat="1">
      <c r="A299" s="91" t="s">
        <v>368</v>
      </c>
      <c r="B299" s="91" t="s">
        <v>390</v>
      </c>
      <c r="C299" s="92" t="s">
        <v>33</v>
      </c>
      <c r="D299" s="93">
        <v>6035</v>
      </c>
      <c r="E299" s="93">
        <f t="shared" si="271"/>
        <v>237</v>
      </c>
      <c r="F299" s="93">
        <v>232</v>
      </c>
      <c r="G299" s="94">
        <f t="shared" si="272"/>
        <v>97.890295358649794</v>
      </c>
      <c r="H299" s="95">
        <v>5</v>
      </c>
      <c r="I299" s="96">
        <f t="shared" si="273"/>
        <v>2.109704641350211</v>
      </c>
      <c r="J299" s="97">
        <v>209</v>
      </c>
      <c r="K299" s="96">
        <f t="shared" si="242"/>
        <v>3.4631317315658663</v>
      </c>
      <c r="L299" s="93">
        <v>2554</v>
      </c>
      <c r="M299" s="93">
        <v>1298</v>
      </c>
      <c r="N299" s="98">
        <f t="shared" si="243"/>
        <v>21.507870753935375</v>
      </c>
      <c r="O299" s="93">
        <v>823</v>
      </c>
      <c r="P299" s="93">
        <v>438</v>
      </c>
      <c r="Q299" s="94">
        <f t="shared" si="244"/>
        <v>7.257663628831815</v>
      </c>
      <c r="R299" s="97">
        <f t="shared" si="274"/>
        <v>54</v>
      </c>
      <c r="S299" s="97">
        <v>54</v>
      </c>
      <c r="T299" s="96">
        <f t="shared" si="275"/>
        <v>100</v>
      </c>
      <c r="U299" s="95">
        <v>0</v>
      </c>
      <c r="V299" s="96">
        <f t="shared" si="276"/>
        <v>0</v>
      </c>
      <c r="W299" s="93">
        <v>16</v>
      </c>
      <c r="X299" s="93">
        <v>0</v>
      </c>
      <c r="Y299" s="93">
        <v>49</v>
      </c>
      <c r="Z299" s="99">
        <f t="shared" si="277"/>
        <v>0.81193040596520305</v>
      </c>
      <c r="AA299" s="93">
        <v>49</v>
      </c>
      <c r="AB299" s="31">
        <v>0</v>
      </c>
      <c r="AC299" s="99">
        <f t="shared" si="278"/>
        <v>0.81193040596520305</v>
      </c>
      <c r="AD299" s="100">
        <v>107.908496979982</v>
      </c>
      <c r="AE299" s="101">
        <v>105.120527038299</v>
      </c>
      <c r="AF299" s="101">
        <v>640.87685185185205</v>
      </c>
      <c r="AG299" s="101">
        <v>885.35812499999997</v>
      </c>
      <c r="AH299" s="96">
        <v>7</v>
      </c>
      <c r="AI299" s="102">
        <v>12</v>
      </c>
      <c r="AJ299" s="97">
        <v>7</v>
      </c>
      <c r="AK299" s="96">
        <f t="shared" si="279"/>
        <v>12.962962962962962</v>
      </c>
      <c r="AL299" s="93">
        <v>2</v>
      </c>
      <c r="AM299" s="93">
        <v>0</v>
      </c>
      <c r="AN299" s="39">
        <f t="shared" si="287"/>
        <v>12.5</v>
      </c>
      <c r="AO299" s="93">
        <v>7</v>
      </c>
      <c r="AP299" s="99">
        <f t="shared" si="280"/>
        <v>14.285714285714285</v>
      </c>
      <c r="AQ299" s="45">
        <v>2</v>
      </c>
      <c r="AR299" s="170">
        <v>0</v>
      </c>
      <c r="AS299" s="99">
        <f t="shared" si="288"/>
        <v>4.0816326530612246</v>
      </c>
      <c r="AT299" s="93">
        <v>4</v>
      </c>
      <c r="AU299" s="162">
        <f t="shared" si="289"/>
        <v>6.628003314001657E-2</v>
      </c>
      <c r="AV299" s="35" t="s">
        <v>456</v>
      </c>
      <c r="AW299" s="97">
        <f t="shared" si="290"/>
        <v>219</v>
      </c>
      <c r="AX299" s="97">
        <f t="shared" si="291"/>
        <v>2</v>
      </c>
      <c r="AY299" s="96">
        <f t="shared" si="281"/>
        <v>3.6619718309859155</v>
      </c>
      <c r="AZ299" s="97">
        <v>16</v>
      </c>
      <c r="BA299" s="97">
        <v>203</v>
      </c>
      <c r="BB299" s="97">
        <v>0</v>
      </c>
      <c r="BC299" s="97">
        <v>0</v>
      </c>
      <c r="BD299" s="97">
        <v>2</v>
      </c>
      <c r="BE299" s="93">
        <v>0</v>
      </c>
      <c r="BF299" s="93">
        <f t="shared" si="282"/>
        <v>201</v>
      </c>
      <c r="BG299" s="93">
        <f t="shared" si="283"/>
        <v>2</v>
      </c>
      <c r="BH299" s="93">
        <v>0</v>
      </c>
      <c r="BI299" s="93">
        <v>201</v>
      </c>
      <c r="BJ299" s="93">
        <v>0</v>
      </c>
      <c r="BK299" s="93">
        <v>0</v>
      </c>
      <c r="BL299" s="103">
        <v>2</v>
      </c>
      <c r="BM299" s="103">
        <v>0</v>
      </c>
      <c r="BN299" s="103">
        <v>139</v>
      </c>
      <c r="BO299" s="103">
        <v>2</v>
      </c>
      <c r="BP299" s="94">
        <f t="shared" si="284"/>
        <v>2.3363711681855843</v>
      </c>
      <c r="BQ299" s="140">
        <v>4</v>
      </c>
      <c r="BR299" s="94">
        <f t="shared" si="285"/>
        <v>2.8368794326241136</v>
      </c>
      <c r="BS299" s="103">
        <f t="shared" si="245"/>
        <v>2</v>
      </c>
      <c r="BT299" s="103">
        <f t="shared" si="246"/>
        <v>156</v>
      </c>
      <c r="BU299" s="103">
        <f t="shared" si="247"/>
        <v>43</v>
      </c>
      <c r="BV299" s="103">
        <v>0</v>
      </c>
      <c r="BW299" s="103">
        <v>0</v>
      </c>
      <c r="BX299" s="103">
        <v>0</v>
      </c>
      <c r="BY299" s="103">
        <v>2</v>
      </c>
      <c r="BZ299" s="103">
        <v>156</v>
      </c>
      <c r="CA299" s="103">
        <v>43</v>
      </c>
      <c r="CB299" s="103">
        <v>0</v>
      </c>
      <c r="CC299" s="103">
        <v>0</v>
      </c>
      <c r="CD299" s="103">
        <v>0</v>
      </c>
      <c r="CE299" s="103">
        <f t="shared" si="248"/>
        <v>0</v>
      </c>
      <c r="CF299" s="103">
        <f t="shared" si="249"/>
        <v>2</v>
      </c>
      <c r="CG299" s="103">
        <f t="shared" si="250"/>
        <v>0</v>
      </c>
      <c r="CH299" s="91">
        <v>0</v>
      </c>
      <c r="CI299" s="91">
        <v>0</v>
      </c>
      <c r="CJ299" s="91">
        <v>0</v>
      </c>
      <c r="CK299" s="91">
        <v>0</v>
      </c>
      <c r="CL299" s="91">
        <v>2</v>
      </c>
      <c r="CM299" s="91">
        <v>0</v>
      </c>
      <c r="CN299" s="91">
        <v>0</v>
      </c>
      <c r="CO299" s="91">
        <v>0</v>
      </c>
      <c r="CP299" s="91">
        <v>0</v>
      </c>
      <c r="CQ299" s="103">
        <f t="shared" si="251"/>
        <v>0</v>
      </c>
      <c r="CR299" s="104">
        <f t="shared" si="252"/>
        <v>0</v>
      </c>
      <c r="CS299" s="103">
        <f t="shared" si="253"/>
        <v>0</v>
      </c>
      <c r="CT299" s="103">
        <f t="shared" si="254"/>
        <v>0</v>
      </c>
      <c r="CU299" s="103">
        <f t="shared" si="255"/>
        <v>0</v>
      </c>
      <c r="CV299" s="103">
        <f t="shared" si="256"/>
        <v>0</v>
      </c>
      <c r="CW299" s="103">
        <v>0</v>
      </c>
      <c r="CX299" s="103">
        <v>0</v>
      </c>
      <c r="CY299" s="103">
        <f t="shared" si="257"/>
        <v>0</v>
      </c>
      <c r="CZ299" s="103">
        <v>0</v>
      </c>
      <c r="DA299" s="103">
        <v>0</v>
      </c>
      <c r="DB299" s="103">
        <f t="shared" si="258"/>
        <v>0</v>
      </c>
      <c r="DC299" s="103">
        <v>0</v>
      </c>
      <c r="DD299" s="103">
        <v>0</v>
      </c>
      <c r="DE299" s="103">
        <f t="shared" si="259"/>
        <v>0</v>
      </c>
      <c r="DF299" s="103">
        <f t="shared" si="260"/>
        <v>0</v>
      </c>
      <c r="DG299" s="103">
        <f t="shared" si="261"/>
        <v>0</v>
      </c>
      <c r="DH299" s="103">
        <f t="shared" si="262"/>
        <v>0</v>
      </c>
      <c r="DI299" s="103">
        <v>0</v>
      </c>
      <c r="DJ299" s="103">
        <v>0</v>
      </c>
      <c r="DK299" s="103">
        <f t="shared" si="263"/>
        <v>0</v>
      </c>
      <c r="DL299" s="103">
        <v>0</v>
      </c>
      <c r="DM299" s="103">
        <v>0</v>
      </c>
      <c r="DN299" s="103">
        <f t="shared" si="264"/>
        <v>0</v>
      </c>
      <c r="DO299" s="103">
        <v>0</v>
      </c>
      <c r="DP299" s="103">
        <v>0</v>
      </c>
      <c r="DQ299" s="103">
        <f t="shared" si="265"/>
        <v>0</v>
      </c>
      <c r="DR299" s="103">
        <v>0</v>
      </c>
      <c r="DS299" s="103">
        <v>0</v>
      </c>
      <c r="DT299" s="103">
        <v>0</v>
      </c>
      <c r="DU299" s="103">
        <v>0</v>
      </c>
      <c r="DV299" s="105"/>
      <c r="DW299" s="105"/>
      <c r="DX299" s="103">
        <v>0</v>
      </c>
      <c r="DY299" s="103">
        <v>0</v>
      </c>
      <c r="DZ299" s="103">
        <v>0</v>
      </c>
      <c r="EA299" s="103">
        <f t="shared" si="266"/>
        <v>0</v>
      </c>
      <c r="EB299" s="104" t="s">
        <v>453</v>
      </c>
      <c r="EC299" s="103">
        <f t="shared" si="267"/>
        <v>0</v>
      </c>
      <c r="ED299" s="103">
        <f t="shared" si="268"/>
        <v>0</v>
      </c>
      <c r="EE299" s="103">
        <f t="shared" si="269"/>
        <v>0</v>
      </c>
      <c r="EF299" s="103">
        <v>0</v>
      </c>
      <c r="EG299" s="103">
        <v>0</v>
      </c>
      <c r="EH299" s="103">
        <v>0</v>
      </c>
      <c r="EI299" s="103">
        <v>0</v>
      </c>
      <c r="EJ299" s="103">
        <v>0</v>
      </c>
      <c r="EK299" s="103">
        <v>0</v>
      </c>
      <c r="EL299" s="103">
        <v>0</v>
      </c>
      <c r="EM299" s="103">
        <v>0</v>
      </c>
      <c r="EN299" s="103">
        <v>0</v>
      </c>
      <c r="EO299" s="103">
        <f t="shared" si="292"/>
        <v>0</v>
      </c>
      <c r="EP299" s="104" t="s">
        <v>453</v>
      </c>
      <c r="EQ299" s="103">
        <v>4</v>
      </c>
      <c r="ER299" s="103">
        <f t="shared" si="270"/>
        <v>9</v>
      </c>
      <c r="ES299" s="94">
        <f t="shared" si="286"/>
        <v>225</v>
      </c>
      <c r="ET299" s="103">
        <v>5</v>
      </c>
      <c r="EU299" s="103">
        <v>0</v>
      </c>
      <c r="EV299" s="103">
        <v>4</v>
      </c>
      <c r="EW299" s="103">
        <v>0</v>
      </c>
      <c r="EX299" s="105">
        <v>671.18555555555554</v>
      </c>
      <c r="EY299" s="105">
        <v>246.91</v>
      </c>
      <c r="EZ299" s="105">
        <v>1273.3</v>
      </c>
      <c r="FA299" s="91">
        <v>0</v>
      </c>
    </row>
    <row r="300" spans="1:157" s="27" customFormat="1">
      <c r="A300" s="26" t="s">
        <v>199</v>
      </c>
      <c r="B300" s="26" t="s">
        <v>209</v>
      </c>
      <c r="C300" s="29" t="s">
        <v>30</v>
      </c>
      <c r="D300" s="31">
        <v>19114</v>
      </c>
      <c r="E300" s="31">
        <f t="shared" si="271"/>
        <v>1212</v>
      </c>
      <c r="F300" s="33">
        <v>1210</v>
      </c>
      <c r="G300" s="34">
        <f t="shared" si="272"/>
        <v>99.834983498349843</v>
      </c>
      <c r="H300" s="32">
        <v>2</v>
      </c>
      <c r="I300" s="30">
        <f t="shared" si="273"/>
        <v>0.16501650165016502</v>
      </c>
      <c r="J300" s="32">
        <v>916</v>
      </c>
      <c r="K300" s="30">
        <f t="shared" si="242"/>
        <v>4.7922988385476613</v>
      </c>
      <c r="L300" s="31">
        <v>14181</v>
      </c>
      <c r="M300" s="31">
        <v>5475</v>
      </c>
      <c r="N300" s="90">
        <f t="shared" si="243"/>
        <v>28.64392591817516</v>
      </c>
      <c r="O300" s="31">
        <v>3227</v>
      </c>
      <c r="P300" s="31">
        <v>1871</v>
      </c>
      <c r="Q300" s="34">
        <f t="shared" si="244"/>
        <v>9.788636601443967</v>
      </c>
      <c r="R300" s="32">
        <f t="shared" si="274"/>
        <v>1143</v>
      </c>
      <c r="S300" s="32">
        <v>1134</v>
      </c>
      <c r="T300" s="30">
        <f t="shared" si="275"/>
        <v>99.212598425196859</v>
      </c>
      <c r="U300" s="32">
        <v>9</v>
      </c>
      <c r="V300" s="30">
        <f t="shared" si="276"/>
        <v>0.78740157480314954</v>
      </c>
      <c r="W300" s="33">
        <v>180</v>
      </c>
      <c r="X300" s="33">
        <v>0</v>
      </c>
      <c r="Y300" s="33">
        <v>747</v>
      </c>
      <c r="Z300" s="39">
        <f t="shared" si="277"/>
        <v>3.9081301663702002</v>
      </c>
      <c r="AA300" s="33">
        <v>747</v>
      </c>
      <c r="AB300" s="31">
        <v>0</v>
      </c>
      <c r="AC300" s="39">
        <f t="shared" si="278"/>
        <v>3.9081301663702002</v>
      </c>
      <c r="AD300" s="42">
        <v>74.332647665049024</v>
      </c>
      <c r="AE300" s="38">
        <v>73.150775634642812</v>
      </c>
      <c r="AF300" s="38">
        <v>372.78352733686103</v>
      </c>
      <c r="AG300" s="38">
        <v>518.96661111111098</v>
      </c>
      <c r="AH300" s="30">
        <v>5.4320987654320989</v>
      </c>
      <c r="AI300" s="40">
        <v>7.6166666666666663</v>
      </c>
      <c r="AJ300" s="41">
        <v>546</v>
      </c>
      <c r="AK300" s="30">
        <f t="shared" si="279"/>
        <v>48.148148148148145</v>
      </c>
      <c r="AL300" s="31">
        <v>127</v>
      </c>
      <c r="AM300" s="31">
        <v>0</v>
      </c>
      <c r="AN300" s="39">
        <f t="shared" si="287"/>
        <v>70.555555555555557</v>
      </c>
      <c r="AO300" s="31">
        <v>410</v>
      </c>
      <c r="AP300" s="39">
        <f t="shared" si="280"/>
        <v>54.886211512717544</v>
      </c>
      <c r="AQ300" s="45">
        <v>124</v>
      </c>
      <c r="AR300" s="169">
        <v>0</v>
      </c>
      <c r="AS300" s="39">
        <f t="shared" si="288"/>
        <v>16.599732262382865</v>
      </c>
      <c r="AT300" s="31">
        <v>14</v>
      </c>
      <c r="AU300" s="156">
        <f t="shared" si="289"/>
        <v>7.3244742073872549E-2</v>
      </c>
      <c r="AV300" s="35" t="s">
        <v>456</v>
      </c>
      <c r="AW300" s="41">
        <f t="shared" si="290"/>
        <v>422</v>
      </c>
      <c r="AX300" s="41">
        <f t="shared" si="291"/>
        <v>0</v>
      </c>
      <c r="AY300" s="30">
        <f t="shared" si="281"/>
        <v>2.2078057967981586</v>
      </c>
      <c r="AZ300" s="43">
        <v>0</v>
      </c>
      <c r="BA300" s="43">
        <v>422</v>
      </c>
      <c r="BB300" s="43">
        <v>0</v>
      </c>
      <c r="BC300" s="41">
        <v>0</v>
      </c>
      <c r="BD300" s="41">
        <v>0</v>
      </c>
      <c r="BE300" s="31">
        <v>0</v>
      </c>
      <c r="BF300" s="31">
        <f t="shared" si="282"/>
        <v>265</v>
      </c>
      <c r="BG300" s="31">
        <f t="shared" si="283"/>
        <v>0</v>
      </c>
      <c r="BH300" s="31">
        <v>0</v>
      </c>
      <c r="BI300" s="31">
        <v>265</v>
      </c>
      <c r="BJ300" s="31">
        <v>0</v>
      </c>
      <c r="BK300" s="31">
        <v>0</v>
      </c>
      <c r="BL300" s="45">
        <v>0</v>
      </c>
      <c r="BM300" s="45">
        <v>0</v>
      </c>
      <c r="BN300" s="45">
        <v>243</v>
      </c>
      <c r="BO300" s="45">
        <v>0</v>
      </c>
      <c r="BP300" s="34">
        <f t="shared" si="284"/>
        <v>1.271319451710788</v>
      </c>
      <c r="BQ300" s="134">
        <v>8</v>
      </c>
      <c r="BR300" s="94">
        <f t="shared" si="285"/>
        <v>3.2921810699588478</v>
      </c>
      <c r="BS300" s="45">
        <f t="shared" si="245"/>
        <v>0</v>
      </c>
      <c r="BT300" s="45">
        <f t="shared" si="246"/>
        <v>66</v>
      </c>
      <c r="BU300" s="45">
        <f t="shared" si="247"/>
        <v>199</v>
      </c>
      <c r="BV300" s="46">
        <v>0</v>
      </c>
      <c r="BW300" s="46">
        <v>0</v>
      </c>
      <c r="BX300" s="46">
        <v>0</v>
      </c>
      <c r="BY300" s="46">
        <v>0</v>
      </c>
      <c r="BZ300" s="46">
        <v>66</v>
      </c>
      <c r="CA300" s="46">
        <v>199</v>
      </c>
      <c r="CB300" s="46">
        <v>0</v>
      </c>
      <c r="CC300" s="46">
        <v>0</v>
      </c>
      <c r="CD300" s="46">
        <v>0</v>
      </c>
      <c r="CE300" s="45">
        <f t="shared" si="248"/>
        <v>0</v>
      </c>
      <c r="CF300" s="45">
        <f t="shared" si="249"/>
        <v>0</v>
      </c>
      <c r="CG300" s="45">
        <f t="shared" si="250"/>
        <v>0</v>
      </c>
      <c r="CH300" s="46">
        <v>0</v>
      </c>
      <c r="CI300" s="46">
        <v>0</v>
      </c>
      <c r="CJ300" s="46">
        <v>0</v>
      </c>
      <c r="CK300" s="46">
        <v>0</v>
      </c>
      <c r="CL300" s="46">
        <v>0</v>
      </c>
      <c r="CM300" s="46">
        <v>0</v>
      </c>
      <c r="CN300" s="46">
        <v>0</v>
      </c>
      <c r="CO300" s="46">
        <v>0</v>
      </c>
      <c r="CP300" s="46">
        <v>0</v>
      </c>
      <c r="CQ300" s="45">
        <f t="shared" si="251"/>
        <v>33</v>
      </c>
      <c r="CR300" s="47">
        <f t="shared" si="252"/>
        <v>0.17264832060269958</v>
      </c>
      <c r="CS300" s="45">
        <f t="shared" si="253"/>
        <v>33</v>
      </c>
      <c r="CT300" s="45">
        <f t="shared" si="254"/>
        <v>0</v>
      </c>
      <c r="CU300" s="45">
        <f t="shared" si="255"/>
        <v>33</v>
      </c>
      <c r="CV300" s="45">
        <f t="shared" si="256"/>
        <v>0</v>
      </c>
      <c r="CW300" s="45">
        <v>0</v>
      </c>
      <c r="CX300" s="45">
        <v>0</v>
      </c>
      <c r="CY300" s="45">
        <f t="shared" si="257"/>
        <v>33</v>
      </c>
      <c r="CZ300" s="45">
        <v>0</v>
      </c>
      <c r="DA300" s="45">
        <v>33</v>
      </c>
      <c r="DB300" s="45">
        <f t="shared" si="258"/>
        <v>0</v>
      </c>
      <c r="DC300" s="45">
        <v>0</v>
      </c>
      <c r="DD300" s="45">
        <v>0</v>
      </c>
      <c r="DE300" s="45">
        <f t="shared" si="259"/>
        <v>0</v>
      </c>
      <c r="DF300" s="45">
        <f t="shared" si="260"/>
        <v>0</v>
      </c>
      <c r="DG300" s="45">
        <f t="shared" si="261"/>
        <v>0</v>
      </c>
      <c r="DH300" s="45">
        <f t="shared" si="262"/>
        <v>0</v>
      </c>
      <c r="DI300" s="45">
        <v>0</v>
      </c>
      <c r="DJ300" s="45">
        <v>0</v>
      </c>
      <c r="DK300" s="45">
        <f t="shared" si="263"/>
        <v>0</v>
      </c>
      <c r="DL300" s="45">
        <v>0</v>
      </c>
      <c r="DM300" s="45">
        <v>0</v>
      </c>
      <c r="DN300" s="45">
        <f t="shared" si="264"/>
        <v>0</v>
      </c>
      <c r="DO300" s="45">
        <v>0</v>
      </c>
      <c r="DP300" s="45">
        <v>0</v>
      </c>
      <c r="DQ300" s="45">
        <f t="shared" si="265"/>
        <v>0</v>
      </c>
      <c r="DR300" s="45">
        <v>0</v>
      </c>
      <c r="DS300" s="45">
        <v>0</v>
      </c>
      <c r="DT300" s="45">
        <v>0</v>
      </c>
      <c r="DU300" s="45">
        <v>0</v>
      </c>
      <c r="DV300" s="48">
        <v>1413.98</v>
      </c>
      <c r="DW300" s="48"/>
      <c r="DX300" s="45">
        <v>68</v>
      </c>
      <c r="DY300" s="45">
        <v>0</v>
      </c>
      <c r="DZ300" s="45">
        <v>0</v>
      </c>
      <c r="EA300" s="45">
        <f t="shared" si="266"/>
        <v>21</v>
      </c>
      <c r="EB300" s="47">
        <f t="shared" si="293"/>
        <v>63.636363636363633</v>
      </c>
      <c r="EC300" s="45">
        <f t="shared" si="267"/>
        <v>9</v>
      </c>
      <c r="ED300" s="45">
        <f t="shared" si="268"/>
        <v>7</v>
      </c>
      <c r="EE300" s="45">
        <f t="shared" si="269"/>
        <v>5</v>
      </c>
      <c r="EF300" s="45">
        <v>9</v>
      </c>
      <c r="EG300" s="45">
        <v>7</v>
      </c>
      <c r="EH300" s="45">
        <v>5</v>
      </c>
      <c r="EI300" s="45">
        <v>0</v>
      </c>
      <c r="EJ300" s="45">
        <v>0</v>
      </c>
      <c r="EK300" s="45">
        <v>0</v>
      </c>
      <c r="EL300" s="45">
        <v>0</v>
      </c>
      <c r="EM300" s="45">
        <v>0</v>
      </c>
      <c r="EN300" s="45">
        <v>0</v>
      </c>
      <c r="EO300" s="45">
        <f t="shared" si="292"/>
        <v>12</v>
      </c>
      <c r="EP300" s="47">
        <f t="shared" si="294"/>
        <v>36.363636363636367</v>
      </c>
      <c r="EQ300" s="45">
        <v>41</v>
      </c>
      <c r="ER300" s="45">
        <f t="shared" si="270"/>
        <v>30</v>
      </c>
      <c r="ES300" s="34">
        <f t="shared" si="286"/>
        <v>73.170731707317074</v>
      </c>
      <c r="ET300" s="45">
        <v>18</v>
      </c>
      <c r="EU300" s="45">
        <v>0</v>
      </c>
      <c r="EV300" s="45">
        <v>8</v>
      </c>
      <c r="EW300" s="45">
        <v>4</v>
      </c>
      <c r="EX300" s="48">
        <v>1742</v>
      </c>
      <c r="EY300" s="48">
        <v>234</v>
      </c>
      <c r="EZ300" s="48">
        <v>15746</v>
      </c>
      <c r="FA300" s="46">
        <v>0</v>
      </c>
    </row>
    <row r="301" spans="1:157" s="27" customFormat="1">
      <c r="A301" s="46" t="s">
        <v>27</v>
      </c>
      <c r="B301" s="26" t="s">
        <v>29</v>
      </c>
      <c r="C301" s="29" t="s">
        <v>19</v>
      </c>
      <c r="D301" s="31">
        <v>5521</v>
      </c>
      <c r="E301" s="31">
        <f t="shared" si="271"/>
        <v>48</v>
      </c>
      <c r="F301" s="31">
        <v>48</v>
      </c>
      <c r="G301" s="34">
        <f t="shared" si="272"/>
        <v>100</v>
      </c>
      <c r="H301" s="41">
        <v>0</v>
      </c>
      <c r="I301" s="30">
        <f t="shared" si="273"/>
        <v>0</v>
      </c>
      <c r="J301" s="41">
        <v>48</v>
      </c>
      <c r="K301" s="30">
        <f t="shared" si="242"/>
        <v>0.86940771599347944</v>
      </c>
      <c r="L301" s="31">
        <v>1009</v>
      </c>
      <c r="M301" s="31">
        <v>707</v>
      </c>
      <c r="N301" s="90">
        <f t="shared" si="243"/>
        <v>12.805651150153958</v>
      </c>
      <c r="O301" s="31">
        <v>329</v>
      </c>
      <c r="P301" s="31">
        <v>247</v>
      </c>
      <c r="Q301" s="34">
        <f t="shared" si="244"/>
        <v>4.4738272052164465</v>
      </c>
      <c r="R301" s="41">
        <f t="shared" si="274"/>
        <v>111</v>
      </c>
      <c r="S301" s="41">
        <v>111</v>
      </c>
      <c r="T301" s="30">
        <f t="shared" si="275"/>
        <v>100</v>
      </c>
      <c r="U301" s="41">
        <v>0</v>
      </c>
      <c r="V301" s="30">
        <f t="shared" si="276"/>
        <v>0</v>
      </c>
      <c r="W301" s="31">
        <v>15</v>
      </c>
      <c r="X301" s="31">
        <v>1</v>
      </c>
      <c r="Y301" s="31">
        <v>109</v>
      </c>
      <c r="Z301" s="39">
        <f t="shared" si="277"/>
        <v>1.974280021735193</v>
      </c>
      <c r="AA301" s="31">
        <v>109</v>
      </c>
      <c r="AB301" s="31">
        <v>1</v>
      </c>
      <c r="AC301" s="39">
        <f t="shared" si="278"/>
        <v>1.9923926824850571</v>
      </c>
      <c r="AD301" s="42">
        <v>92.462432000000007</v>
      </c>
      <c r="AE301" s="38">
        <v>153.202</v>
      </c>
      <c r="AF301" s="38">
        <v>422.45630599999998</v>
      </c>
      <c r="AG301" s="38">
        <v>686.41</v>
      </c>
      <c r="AH301" s="30">
        <v>5</v>
      </c>
      <c r="AI301" s="40">
        <v>7</v>
      </c>
      <c r="AJ301" s="41">
        <v>49</v>
      </c>
      <c r="AK301" s="30">
        <f t="shared" si="279"/>
        <v>44.144144144144143</v>
      </c>
      <c r="AL301" s="31">
        <v>13</v>
      </c>
      <c r="AM301" s="31">
        <v>1</v>
      </c>
      <c r="AN301" s="39">
        <f t="shared" si="287"/>
        <v>87.5</v>
      </c>
      <c r="AO301" s="31">
        <v>47</v>
      </c>
      <c r="AP301" s="39">
        <f t="shared" si="280"/>
        <v>43.119266055045877</v>
      </c>
      <c r="AQ301" s="45">
        <v>13</v>
      </c>
      <c r="AR301" s="169">
        <v>1</v>
      </c>
      <c r="AS301" s="39">
        <f t="shared" si="288"/>
        <v>12.844036697247708</v>
      </c>
      <c r="AT301" s="31">
        <v>0</v>
      </c>
      <c r="AU301" s="156">
        <f t="shared" si="289"/>
        <v>0</v>
      </c>
      <c r="AV301" s="35" t="s">
        <v>456</v>
      </c>
      <c r="AW301" s="41">
        <f t="shared" si="290"/>
        <v>112</v>
      </c>
      <c r="AX301" s="41">
        <f t="shared" si="291"/>
        <v>4</v>
      </c>
      <c r="AY301" s="30">
        <f t="shared" si="281"/>
        <v>2.1010686469842419</v>
      </c>
      <c r="AZ301" s="41">
        <v>0</v>
      </c>
      <c r="BA301" s="41">
        <v>112</v>
      </c>
      <c r="BB301" s="41">
        <v>0</v>
      </c>
      <c r="BC301" s="41">
        <v>0</v>
      </c>
      <c r="BD301" s="41">
        <v>4</v>
      </c>
      <c r="BE301" s="31">
        <v>0</v>
      </c>
      <c r="BF301" s="31">
        <f t="shared" si="282"/>
        <v>112</v>
      </c>
      <c r="BG301" s="31">
        <f t="shared" si="283"/>
        <v>4</v>
      </c>
      <c r="BH301" s="31">
        <v>0</v>
      </c>
      <c r="BI301" s="31">
        <v>112</v>
      </c>
      <c r="BJ301" s="31">
        <v>0</v>
      </c>
      <c r="BK301" s="31">
        <v>0</v>
      </c>
      <c r="BL301" s="45">
        <v>4</v>
      </c>
      <c r="BM301" s="45">
        <v>0</v>
      </c>
      <c r="BN301" s="45">
        <v>78</v>
      </c>
      <c r="BO301" s="45">
        <v>2</v>
      </c>
      <c r="BP301" s="34">
        <f t="shared" si="284"/>
        <v>1.4490128599891323</v>
      </c>
      <c r="BQ301" s="134">
        <v>5</v>
      </c>
      <c r="BR301" s="94">
        <f t="shared" si="285"/>
        <v>6.25</v>
      </c>
      <c r="BS301" s="45">
        <f t="shared" si="245"/>
        <v>0</v>
      </c>
      <c r="BT301" s="45">
        <f t="shared" si="246"/>
        <v>86</v>
      </c>
      <c r="BU301" s="45">
        <f t="shared" si="247"/>
        <v>26</v>
      </c>
      <c r="BV301" s="45">
        <v>0</v>
      </c>
      <c r="BW301" s="45">
        <v>0</v>
      </c>
      <c r="BX301" s="45">
        <v>0</v>
      </c>
      <c r="BY301" s="45">
        <v>0</v>
      </c>
      <c r="BZ301" s="45">
        <v>86</v>
      </c>
      <c r="CA301" s="45">
        <v>26</v>
      </c>
      <c r="CB301" s="45">
        <v>0</v>
      </c>
      <c r="CC301" s="45">
        <v>0</v>
      </c>
      <c r="CD301" s="45">
        <v>0</v>
      </c>
      <c r="CE301" s="45">
        <f t="shared" si="248"/>
        <v>0</v>
      </c>
      <c r="CF301" s="45">
        <f t="shared" si="249"/>
        <v>3</v>
      </c>
      <c r="CG301" s="45">
        <f t="shared" si="250"/>
        <v>1</v>
      </c>
      <c r="CH301" s="45">
        <v>0</v>
      </c>
      <c r="CI301" s="45">
        <v>0</v>
      </c>
      <c r="CJ301" s="45">
        <v>0</v>
      </c>
      <c r="CK301" s="45">
        <v>0</v>
      </c>
      <c r="CL301" s="45">
        <v>3</v>
      </c>
      <c r="CM301" s="45">
        <v>1</v>
      </c>
      <c r="CN301" s="45">
        <v>0</v>
      </c>
      <c r="CO301" s="45">
        <v>0</v>
      </c>
      <c r="CP301" s="45">
        <v>0</v>
      </c>
      <c r="CQ301" s="45">
        <f t="shared" si="251"/>
        <v>8</v>
      </c>
      <c r="CR301" s="47">
        <f t="shared" si="252"/>
        <v>0.14490128599891325</v>
      </c>
      <c r="CS301" s="45">
        <f t="shared" si="253"/>
        <v>3</v>
      </c>
      <c r="CT301" s="45">
        <f t="shared" si="254"/>
        <v>0</v>
      </c>
      <c r="CU301" s="45">
        <f t="shared" si="255"/>
        <v>3</v>
      </c>
      <c r="CV301" s="45">
        <f t="shared" si="256"/>
        <v>0</v>
      </c>
      <c r="CW301" s="45">
        <v>0</v>
      </c>
      <c r="CX301" s="45">
        <v>0</v>
      </c>
      <c r="CY301" s="45">
        <f t="shared" si="257"/>
        <v>3</v>
      </c>
      <c r="CZ301" s="45">
        <v>0</v>
      </c>
      <c r="DA301" s="45">
        <v>3</v>
      </c>
      <c r="DB301" s="45">
        <f t="shared" si="258"/>
        <v>0</v>
      </c>
      <c r="DC301" s="45">
        <v>0</v>
      </c>
      <c r="DD301" s="45">
        <v>0</v>
      </c>
      <c r="DE301" s="45">
        <f t="shared" si="259"/>
        <v>0</v>
      </c>
      <c r="DF301" s="45">
        <f t="shared" si="260"/>
        <v>0</v>
      </c>
      <c r="DG301" s="45">
        <f t="shared" si="261"/>
        <v>0</v>
      </c>
      <c r="DH301" s="45">
        <f t="shared" si="262"/>
        <v>0</v>
      </c>
      <c r="DI301" s="45">
        <v>0</v>
      </c>
      <c r="DJ301" s="45">
        <v>0</v>
      </c>
      <c r="DK301" s="45">
        <f t="shared" si="263"/>
        <v>0</v>
      </c>
      <c r="DL301" s="45">
        <v>0</v>
      </c>
      <c r="DM301" s="45">
        <v>0</v>
      </c>
      <c r="DN301" s="45">
        <f t="shared" si="264"/>
        <v>0</v>
      </c>
      <c r="DO301" s="45">
        <v>0</v>
      </c>
      <c r="DP301" s="45">
        <v>0</v>
      </c>
      <c r="DQ301" s="45">
        <f t="shared" si="265"/>
        <v>5</v>
      </c>
      <c r="DR301" s="45">
        <v>0</v>
      </c>
      <c r="DS301" s="45">
        <v>0</v>
      </c>
      <c r="DT301" s="45">
        <v>5</v>
      </c>
      <c r="DU301" s="45">
        <v>0</v>
      </c>
      <c r="DV301" s="48">
        <v>417.72</v>
      </c>
      <c r="DW301" s="48">
        <v>516.94200000000001</v>
      </c>
      <c r="DX301" s="45">
        <v>10</v>
      </c>
      <c r="DY301" s="45">
        <v>0</v>
      </c>
      <c r="DZ301" s="45">
        <v>4</v>
      </c>
      <c r="EA301" s="45">
        <f t="shared" si="266"/>
        <v>5</v>
      </c>
      <c r="EB301" s="47">
        <f t="shared" si="293"/>
        <v>62.5</v>
      </c>
      <c r="EC301" s="45">
        <f t="shared" si="267"/>
        <v>4</v>
      </c>
      <c r="ED301" s="45">
        <f t="shared" si="268"/>
        <v>1</v>
      </c>
      <c r="EE301" s="45">
        <f t="shared" si="269"/>
        <v>0</v>
      </c>
      <c r="EF301" s="45">
        <v>3</v>
      </c>
      <c r="EG301" s="45">
        <v>0</v>
      </c>
      <c r="EH301" s="45">
        <v>0</v>
      </c>
      <c r="EI301" s="45">
        <v>0</v>
      </c>
      <c r="EJ301" s="45">
        <v>0</v>
      </c>
      <c r="EK301" s="45">
        <v>0</v>
      </c>
      <c r="EL301" s="45">
        <v>1</v>
      </c>
      <c r="EM301" s="45">
        <v>1</v>
      </c>
      <c r="EN301" s="45">
        <v>0</v>
      </c>
      <c r="EO301" s="45">
        <f t="shared" si="292"/>
        <v>3</v>
      </c>
      <c r="EP301" s="47">
        <f t="shared" si="294"/>
        <v>37.5</v>
      </c>
      <c r="EQ301" s="45">
        <v>7</v>
      </c>
      <c r="ER301" s="45">
        <f t="shared" si="270"/>
        <v>6</v>
      </c>
      <c r="ES301" s="34">
        <f t="shared" si="286"/>
        <v>85.714285714285708</v>
      </c>
      <c r="ET301" s="45">
        <v>3</v>
      </c>
      <c r="EU301" s="45">
        <v>0</v>
      </c>
      <c r="EV301" s="45">
        <v>3</v>
      </c>
      <c r="EW301" s="45">
        <v>0</v>
      </c>
      <c r="EX301" s="48">
        <v>737.96</v>
      </c>
      <c r="EY301" s="48">
        <v>132.83000000000001</v>
      </c>
      <c r="EZ301" s="48">
        <v>1473.79</v>
      </c>
      <c r="FA301" s="46">
        <v>0</v>
      </c>
    </row>
    <row r="302" spans="1:157" s="27" customFormat="1">
      <c r="A302" s="91" t="s">
        <v>369</v>
      </c>
      <c r="B302" s="91" t="s">
        <v>390</v>
      </c>
      <c r="C302" s="92" t="s">
        <v>33</v>
      </c>
      <c r="D302" s="93">
        <v>15920</v>
      </c>
      <c r="E302" s="93">
        <f t="shared" si="271"/>
        <v>610</v>
      </c>
      <c r="F302" s="93">
        <v>588</v>
      </c>
      <c r="G302" s="94">
        <f t="shared" si="272"/>
        <v>96.393442622950815</v>
      </c>
      <c r="H302" s="95">
        <v>22</v>
      </c>
      <c r="I302" s="96">
        <f t="shared" si="273"/>
        <v>3.6065573770491808</v>
      </c>
      <c r="J302" s="97">
        <v>533</v>
      </c>
      <c r="K302" s="96">
        <f t="shared" si="242"/>
        <v>3.3479899497487442</v>
      </c>
      <c r="L302" s="93">
        <v>10820</v>
      </c>
      <c r="M302" s="93">
        <v>5054</v>
      </c>
      <c r="N302" s="98">
        <f t="shared" si="243"/>
        <v>31.746231155778894</v>
      </c>
      <c r="O302" s="93">
        <v>4587</v>
      </c>
      <c r="P302" s="93">
        <v>2204</v>
      </c>
      <c r="Q302" s="94">
        <f t="shared" si="244"/>
        <v>13.844221105527637</v>
      </c>
      <c r="R302" s="97">
        <f t="shared" si="274"/>
        <v>442</v>
      </c>
      <c r="S302" s="97">
        <v>425</v>
      </c>
      <c r="T302" s="96">
        <f t="shared" si="275"/>
        <v>96.15384615384616</v>
      </c>
      <c r="U302" s="95">
        <v>17</v>
      </c>
      <c r="V302" s="96">
        <f t="shared" si="276"/>
        <v>3.8461538461538463</v>
      </c>
      <c r="W302" s="93">
        <v>92</v>
      </c>
      <c r="X302" s="93">
        <v>0</v>
      </c>
      <c r="Y302" s="93">
        <v>388</v>
      </c>
      <c r="Z302" s="99">
        <f t="shared" si="277"/>
        <v>2.437185929648241</v>
      </c>
      <c r="AA302" s="93">
        <v>388</v>
      </c>
      <c r="AB302" s="31">
        <v>0</v>
      </c>
      <c r="AC302" s="99">
        <f t="shared" si="278"/>
        <v>2.437185929648241</v>
      </c>
      <c r="AD302" s="100">
        <v>112.890470392746</v>
      </c>
      <c r="AE302" s="101">
        <v>110.381267535516</v>
      </c>
      <c r="AF302" s="101">
        <v>619.29571764705895</v>
      </c>
      <c r="AG302" s="101">
        <v>872.92358695652194</v>
      </c>
      <c r="AH302" s="96">
        <v>6</v>
      </c>
      <c r="AI302" s="102">
        <v>8</v>
      </c>
      <c r="AJ302" s="97">
        <v>78</v>
      </c>
      <c r="AK302" s="96">
        <f t="shared" si="279"/>
        <v>18.352941176470587</v>
      </c>
      <c r="AL302" s="93">
        <v>41</v>
      </c>
      <c r="AM302" s="93">
        <v>0</v>
      </c>
      <c r="AN302" s="39">
        <f t="shared" si="287"/>
        <v>44.565217391304344</v>
      </c>
      <c r="AO302" s="93">
        <v>74</v>
      </c>
      <c r="AP302" s="99">
        <f t="shared" si="280"/>
        <v>19.072164948453608</v>
      </c>
      <c r="AQ302" s="45">
        <v>40</v>
      </c>
      <c r="AR302" s="170">
        <v>0</v>
      </c>
      <c r="AS302" s="99">
        <f t="shared" si="288"/>
        <v>10.309278350515463</v>
      </c>
      <c r="AT302" s="93">
        <v>54</v>
      </c>
      <c r="AU302" s="162">
        <f t="shared" si="289"/>
        <v>0.33919597989949746</v>
      </c>
      <c r="AV302" s="35" t="s">
        <v>456</v>
      </c>
      <c r="AW302" s="97">
        <f t="shared" si="290"/>
        <v>472</v>
      </c>
      <c r="AX302" s="97">
        <f t="shared" si="291"/>
        <v>1</v>
      </c>
      <c r="AY302" s="96">
        <f t="shared" si="281"/>
        <v>2.971105527638191</v>
      </c>
      <c r="AZ302" s="97">
        <v>63</v>
      </c>
      <c r="BA302" s="97">
        <v>409</v>
      </c>
      <c r="BB302" s="97">
        <v>0</v>
      </c>
      <c r="BC302" s="97">
        <v>0</v>
      </c>
      <c r="BD302" s="97">
        <v>1</v>
      </c>
      <c r="BE302" s="93">
        <v>0</v>
      </c>
      <c r="BF302" s="93">
        <f t="shared" si="282"/>
        <v>411</v>
      </c>
      <c r="BG302" s="93">
        <f t="shared" si="283"/>
        <v>1</v>
      </c>
      <c r="BH302" s="93">
        <v>0</v>
      </c>
      <c r="BI302" s="93">
        <v>411</v>
      </c>
      <c r="BJ302" s="93">
        <v>0</v>
      </c>
      <c r="BK302" s="93">
        <v>0</v>
      </c>
      <c r="BL302" s="103">
        <v>1</v>
      </c>
      <c r="BM302" s="103">
        <v>0</v>
      </c>
      <c r="BN302" s="103">
        <v>370</v>
      </c>
      <c r="BO302" s="103">
        <v>1</v>
      </c>
      <c r="BP302" s="94">
        <f t="shared" si="284"/>
        <v>2.3304020100502516</v>
      </c>
      <c r="BQ302" s="140">
        <v>43</v>
      </c>
      <c r="BR302" s="94">
        <f t="shared" si="285"/>
        <v>11.590296495956872</v>
      </c>
      <c r="BS302" s="103">
        <f t="shared" si="245"/>
        <v>2</v>
      </c>
      <c r="BT302" s="103">
        <f t="shared" si="246"/>
        <v>104</v>
      </c>
      <c r="BU302" s="103">
        <f t="shared" si="247"/>
        <v>305</v>
      </c>
      <c r="BV302" s="103">
        <v>0</v>
      </c>
      <c r="BW302" s="103">
        <v>0</v>
      </c>
      <c r="BX302" s="103">
        <v>0</v>
      </c>
      <c r="BY302" s="103">
        <v>2</v>
      </c>
      <c r="BZ302" s="103">
        <v>104</v>
      </c>
      <c r="CA302" s="103">
        <v>305</v>
      </c>
      <c r="CB302" s="103">
        <v>0</v>
      </c>
      <c r="CC302" s="103">
        <v>0</v>
      </c>
      <c r="CD302" s="103">
        <v>0</v>
      </c>
      <c r="CE302" s="103">
        <f t="shared" si="248"/>
        <v>0</v>
      </c>
      <c r="CF302" s="103">
        <f t="shared" si="249"/>
        <v>1</v>
      </c>
      <c r="CG302" s="103">
        <f t="shared" si="250"/>
        <v>0</v>
      </c>
      <c r="CH302" s="91">
        <v>0</v>
      </c>
      <c r="CI302" s="91">
        <v>0</v>
      </c>
      <c r="CJ302" s="91">
        <v>0</v>
      </c>
      <c r="CK302" s="91">
        <v>0</v>
      </c>
      <c r="CL302" s="91">
        <v>1</v>
      </c>
      <c r="CM302" s="91">
        <v>0</v>
      </c>
      <c r="CN302" s="91">
        <v>0</v>
      </c>
      <c r="CO302" s="91">
        <v>0</v>
      </c>
      <c r="CP302" s="91">
        <v>0</v>
      </c>
      <c r="CQ302" s="103">
        <f t="shared" si="251"/>
        <v>0</v>
      </c>
      <c r="CR302" s="104">
        <f t="shared" si="252"/>
        <v>0</v>
      </c>
      <c r="CS302" s="103">
        <f t="shared" si="253"/>
        <v>0</v>
      </c>
      <c r="CT302" s="103">
        <f t="shared" si="254"/>
        <v>0</v>
      </c>
      <c r="CU302" s="103">
        <f t="shared" si="255"/>
        <v>0</v>
      </c>
      <c r="CV302" s="103">
        <f t="shared" si="256"/>
        <v>0</v>
      </c>
      <c r="CW302" s="103">
        <v>0</v>
      </c>
      <c r="CX302" s="103">
        <v>0</v>
      </c>
      <c r="CY302" s="103">
        <f t="shared" si="257"/>
        <v>0</v>
      </c>
      <c r="CZ302" s="103">
        <v>0</v>
      </c>
      <c r="DA302" s="103">
        <v>0</v>
      </c>
      <c r="DB302" s="103">
        <f t="shared" si="258"/>
        <v>0</v>
      </c>
      <c r="DC302" s="103">
        <v>0</v>
      </c>
      <c r="DD302" s="103">
        <v>0</v>
      </c>
      <c r="DE302" s="103">
        <f t="shared" si="259"/>
        <v>0</v>
      </c>
      <c r="DF302" s="103">
        <f t="shared" si="260"/>
        <v>0</v>
      </c>
      <c r="DG302" s="103">
        <f t="shared" si="261"/>
        <v>0</v>
      </c>
      <c r="DH302" s="103">
        <f t="shared" si="262"/>
        <v>0</v>
      </c>
      <c r="DI302" s="103">
        <v>0</v>
      </c>
      <c r="DJ302" s="103">
        <v>0</v>
      </c>
      <c r="DK302" s="103">
        <f t="shared" si="263"/>
        <v>0</v>
      </c>
      <c r="DL302" s="103">
        <v>0</v>
      </c>
      <c r="DM302" s="103">
        <v>0</v>
      </c>
      <c r="DN302" s="103">
        <f t="shared" si="264"/>
        <v>0</v>
      </c>
      <c r="DO302" s="103">
        <v>0</v>
      </c>
      <c r="DP302" s="103">
        <v>0</v>
      </c>
      <c r="DQ302" s="103">
        <f t="shared" si="265"/>
        <v>0</v>
      </c>
      <c r="DR302" s="103">
        <v>0</v>
      </c>
      <c r="DS302" s="103">
        <v>0</v>
      </c>
      <c r="DT302" s="103">
        <v>0</v>
      </c>
      <c r="DU302" s="103">
        <v>0</v>
      </c>
      <c r="DV302" s="105"/>
      <c r="DW302" s="105"/>
      <c r="DX302" s="103">
        <v>0</v>
      </c>
      <c r="DY302" s="103">
        <v>0</v>
      </c>
      <c r="DZ302" s="103">
        <v>0</v>
      </c>
      <c r="EA302" s="103">
        <f t="shared" si="266"/>
        <v>0</v>
      </c>
      <c r="EB302" s="104" t="s">
        <v>453</v>
      </c>
      <c r="EC302" s="103">
        <f t="shared" si="267"/>
        <v>0</v>
      </c>
      <c r="ED302" s="103">
        <f t="shared" si="268"/>
        <v>0</v>
      </c>
      <c r="EE302" s="103">
        <f t="shared" si="269"/>
        <v>0</v>
      </c>
      <c r="EF302" s="103">
        <v>0</v>
      </c>
      <c r="EG302" s="103">
        <v>0</v>
      </c>
      <c r="EH302" s="103">
        <v>0</v>
      </c>
      <c r="EI302" s="103">
        <v>0</v>
      </c>
      <c r="EJ302" s="103">
        <v>0</v>
      </c>
      <c r="EK302" s="103">
        <v>0</v>
      </c>
      <c r="EL302" s="103">
        <v>0</v>
      </c>
      <c r="EM302" s="103">
        <v>0</v>
      </c>
      <c r="EN302" s="103">
        <v>0</v>
      </c>
      <c r="EO302" s="103">
        <f t="shared" si="292"/>
        <v>0</v>
      </c>
      <c r="EP302" s="104" t="s">
        <v>453</v>
      </c>
      <c r="EQ302" s="103">
        <v>12</v>
      </c>
      <c r="ER302" s="103">
        <f t="shared" si="270"/>
        <v>17</v>
      </c>
      <c r="ES302" s="94">
        <f t="shared" si="286"/>
        <v>141.66666666666669</v>
      </c>
      <c r="ET302" s="103">
        <v>7</v>
      </c>
      <c r="EU302" s="103">
        <v>0</v>
      </c>
      <c r="EV302" s="103">
        <v>10</v>
      </c>
      <c r="EW302" s="103">
        <v>0</v>
      </c>
      <c r="EX302" s="105">
        <v>2323.909411764706</v>
      </c>
      <c r="EY302" s="105">
        <v>236.01</v>
      </c>
      <c r="EZ302" s="105">
        <v>16436.23</v>
      </c>
      <c r="FA302" s="91">
        <v>0</v>
      </c>
    </row>
    <row r="303" spans="1:157" s="27" customFormat="1">
      <c r="A303" s="91" t="s">
        <v>370</v>
      </c>
      <c r="B303" s="91" t="s">
        <v>390</v>
      </c>
      <c r="C303" s="92" t="s">
        <v>19</v>
      </c>
      <c r="D303" s="93">
        <v>1415</v>
      </c>
      <c r="E303" s="93">
        <f t="shared" si="271"/>
        <v>21</v>
      </c>
      <c r="F303" s="93">
        <v>21</v>
      </c>
      <c r="G303" s="94">
        <f t="shared" si="272"/>
        <v>100</v>
      </c>
      <c r="H303" s="95">
        <v>0</v>
      </c>
      <c r="I303" s="96">
        <f t="shared" si="273"/>
        <v>0</v>
      </c>
      <c r="J303" s="97">
        <v>21</v>
      </c>
      <c r="K303" s="96">
        <f t="shared" si="242"/>
        <v>1.4840989399293287</v>
      </c>
      <c r="L303" s="93">
        <v>439</v>
      </c>
      <c r="M303" s="93">
        <v>265</v>
      </c>
      <c r="N303" s="98">
        <f t="shared" si="243"/>
        <v>18.727915194346288</v>
      </c>
      <c r="O303" s="93">
        <v>119</v>
      </c>
      <c r="P303" s="93">
        <v>78</v>
      </c>
      <c r="Q303" s="94">
        <f t="shared" si="244"/>
        <v>5.5123674911660778</v>
      </c>
      <c r="R303" s="97">
        <f t="shared" si="274"/>
        <v>8</v>
      </c>
      <c r="S303" s="97">
        <v>6</v>
      </c>
      <c r="T303" s="96">
        <f t="shared" si="275"/>
        <v>75</v>
      </c>
      <c r="U303" s="95">
        <v>2</v>
      </c>
      <c r="V303" s="96">
        <f t="shared" si="276"/>
        <v>25</v>
      </c>
      <c r="W303" s="93">
        <v>4</v>
      </c>
      <c r="X303" s="93">
        <v>0</v>
      </c>
      <c r="Y303" s="93">
        <v>6</v>
      </c>
      <c r="Z303" s="99">
        <f t="shared" si="277"/>
        <v>0.42402826855123671</v>
      </c>
      <c r="AA303" s="93">
        <v>6</v>
      </c>
      <c r="AB303" s="31">
        <v>0</v>
      </c>
      <c r="AC303" s="99">
        <f t="shared" si="278"/>
        <v>0.42402826855123671</v>
      </c>
      <c r="AD303" s="100">
        <v>51.435780005941801</v>
      </c>
      <c r="AE303" s="101">
        <v>47.016889705882399</v>
      </c>
      <c r="AF303" s="101">
        <v>535.89166666666699</v>
      </c>
      <c r="AG303" s="101">
        <v>481.435</v>
      </c>
      <c r="AH303" s="96">
        <v>10</v>
      </c>
      <c r="AI303" s="102">
        <v>9</v>
      </c>
      <c r="AJ303" s="97">
        <v>4</v>
      </c>
      <c r="AK303" s="96">
        <f t="shared" si="279"/>
        <v>66.666666666666657</v>
      </c>
      <c r="AL303" s="93">
        <v>3</v>
      </c>
      <c r="AM303" s="93">
        <v>0</v>
      </c>
      <c r="AN303" s="39">
        <f t="shared" si="287"/>
        <v>75</v>
      </c>
      <c r="AO303" s="93">
        <v>4</v>
      </c>
      <c r="AP303" s="99">
        <f t="shared" si="280"/>
        <v>66.666666666666657</v>
      </c>
      <c r="AQ303" s="45">
        <v>3</v>
      </c>
      <c r="AR303" s="170">
        <v>0</v>
      </c>
      <c r="AS303" s="99">
        <f t="shared" si="288"/>
        <v>50</v>
      </c>
      <c r="AT303" s="93">
        <v>2</v>
      </c>
      <c r="AU303" s="162">
        <f t="shared" si="289"/>
        <v>0.14134275618374559</v>
      </c>
      <c r="AV303" s="35" t="s">
        <v>456</v>
      </c>
      <c r="AW303" s="97">
        <f t="shared" si="290"/>
        <v>16</v>
      </c>
      <c r="AX303" s="97">
        <f t="shared" si="291"/>
        <v>0</v>
      </c>
      <c r="AY303" s="96">
        <f t="shared" si="281"/>
        <v>1.1307420494699647</v>
      </c>
      <c r="AZ303" s="97">
        <v>1</v>
      </c>
      <c r="BA303" s="97">
        <v>15</v>
      </c>
      <c r="BB303" s="97">
        <v>0</v>
      </c>
      <c r="BC303" s="97">
        <v>0</v>
      </c>
      <c r="BD303" s="97">
        <v>0</v>
      </c>
      <c r="BE303" s="93">
        <v>0</v>
      </c>
      <c r="BF303" s="93">
        <f t="shared" si="282"/>
        <v>15</v>
      </c>
      <c r="BG303" s="93">
        <f t="shared" si="283"/>
        <v>0</v>
      </c>
      <c r="BH303" s="93">
        <v>0</v>
      </c>
      <c r="BI303" s="93">
        <v>15</v>
      </c>
      <c r="BJ303" s="93">
        <v>0</v>
      </c>
      <c r="BK303" s="93">
        <v>0</v>
      </c>
      <c r="BL303" s="103">
        <v>0</v>
      </c>
      <c r="BM303" s="103">
        <v>0</v>
      </c>
      <c r="BN303" s="103">
        <v>13</v>
      </c>
      <c r="BO303" s="103">
        <v>0</v>
      </c>
      <c r="BP303" s="94">
        <f t="shared" si="284"/>
        <v>0.91872791519434627</v>
      </c>
      <c r="BQ303" s="140">
        <v>0</v>
      </c>
      <c r="BR303" s="94">
        <f t="shared" si="285"/>
        <v>0</v>
      </c>
      <c r="BS303" s="103">
        <f t="shared" si="245"/>
        <v>0</v>
      </c>
      <c r="BT303" s="103">
        <f t="shared" si="246"/>
        <v>9</v>
      </c>
      <c r="BU303" s="103">
        <f t="shared" si="247"/>
        <v>6</v>
      </c>
      <c r="BV303" s="103">
        <v>0</v>
      </c>
      <c r="BW303" s="103">
        <v>0</v>
      </c>
      <c r="BX303" s="103">
        <v>0</v>
      </c>
      <c r="BY303" s="103">
        <v>0</v>
      </c>
      <c r="BZ303" s="103">
        <v>9</v>
      </c>
      <c r="CA303" s="103">
        <v>6</v>
      </c>
      <c r="CB303" s="103">
        <v>0</v>
      </c>
      <c r="CC303" s="103">
        <v>0</v>
      </c>
      <c r="CD303" s="103">
        <v>0</v>
      </c>
      <c r="CE303" s="103">
        <f t="shared" si="248"/>
        <v>0</v>
      </c>
      <c r="CF303" s="103">
        <f t="shared" si="249"/>
        <v>0</v>
      </c>
      <c r="CG303" s="103">
        <f t="shared" si="250"/>
        <v>0</v>
      </c>
      <c r="CH303" s="91">
        <v>0</v>
      </c>
      <c r="CI303" s="91">
        <v>0</v>
      </c>
      <c r="CJ303" s="91">
        <v>0</v>
      </c>
      <c r="CK303" s="91">
        <v>0</v>
      </c>
      <c r="CL303" s="91">
        <v>0</v>
      </c>
      <c r="CM303" s="91">
        <v>0</v>
      </c>
      <c r="CN303" s="91">
        <v>0</v>
      </c>
      <c r="CO303" s="91">
        <v>0</v>
      </c>
      <c r="CP303" s="91">
        <v>0</v>
      </c>
      <c r="CQ303" s="103">
        <f t="shared" si="251"/>
        <v>0</v>
      </c>
      <c r="CR303" s="104">
        <f t="shared" si="252"/>
        <v>0</v>
      </c>
      <c r="CS303" s="103">
        <f t="shared" si="253"/>
        <v>0</v>
      </c>
      <c r="CT303" s="103">
        <f t="shared" si="254"/>
        <v>0</v>
      </c>
      <c r="CU303" s="103">
        <f t="shared" si="255"/>
        <v>0</v>
      </c>
      <c r="CV303" s="103">
        <f t="shared" si="256"/>
        <v>0</v>
      </c>
      <c r="CW303" s="103">
        <v>0</v>
      </c>
      <c r="CX303" s="103">
        <v>0</v>
      </c>
      <c r="CY303" s="103">
        <f t="shared" si="257"/>
        <v>0</v>
      </c>
      <c r="CZ303" s="103">
        <v>0</v>
      </c>
      <c r="DA303" s="103">
        <v>0</v>
      </c>
      <c r="DB303" s="103">
        <f t="shared" si="258"/>
        <v>0</v>
      </c>
      <c r="DC303" s="103">
        <v>0</v>
      </c>
      <c r="DD303" s="103">
        <v>0</v>
      </c>
      <c r="DE303" s="103">
        <f t="shared" si="259"/>
        <v>0</v>
      </c>
      <c r="DF303" s="103">
        <f t="shared" si="260"/>
        <v>0</v>
      </c>
      <c r="DG303" s="103">
        <f t="shared" si="261"/>
        <v>0</v>
      </c>
      <c r="DH303" s="103">
        <f t="shared" si="262"/>
        <v>0</v>
      </c>
      <c r="DI303" s="103">
        <v>0</v>
      </c>
      <c r="DJ303" s="103">
        <v>0</v>
      </c>
      <c r="DK303" s="103">
        <f t="shared" si="263"/>
        <v>0</v>
      </c>
      <c r="DL303" s="103">
        <v>0</v>
      </c>
      <c r="DM303" s="103">
        <v>0</v>
      </c>
      <c r="DN303" s="103">
        <f t="shared" si="264"/>
        <v>0</v>
      </c>
      <c r="DO303" s="103">
        <v>0</v>
      </c>
      <c r="DP303" s="103">
        <v>0</v>
      </c>
      <c r="DQ303" s="103">
        <f t="shared" si="265"/>
        <v>0</v>
      </c>
      <c r="DR303" s="103">
        <v>0</v>
      </c>
      <c r="DS303" s="103">
        <v>0</v>
      </c>
      <c r="DT303" s="103">
        <v>0</v>
      </c>
      <c r="DU303" s="103">
        <v>0</v>
      </c>
      <c r="DV303" s="105"/>
      <c r="DW303" s="105"/>
      <c r="DX303" s="103">
        <v>0</v>
      </c>
      <c r="DY303" s="103">
        <v>0</v>
      </c>
      <c r="DZ303" s="103">
        <v>0</v>
      </c>
      <c r="EA303" s="103">
        <f t="shared" si="266"/>
        <v>0</v>
      </c>
      <c r="EB303" s="104" t="s">
        <v>453</v>
      </c>
      <c r="EC303" s="103">
        <f t="shared" si="267"/>
        <v>0</v>
      </c>
      <c r="ED303" s="103">
        <f t="shared" si="268"/>
        <v>0</v>
      </c>
      <c r="EE303" s="103">
        <f t="shared" si="269"/>
        <v>0</v>
      </c>
      <c r="EF303" s="103">
        <v>0</v>
      </c>
      <c r="EG303" s="103">
        <v>0</v>
      </c>
      <c r="EH303" s="103">
        <v>0</v>
      </c>
      <c r="EI303" s="103">
        <v>0</v>
      </c>
      <c r="EJ303" s="103">
        <v>0</v>
      </c>
      <c r="EK303" s="103">
        <v>0</v>
      </c>
      <c r="EL303" s="103">
        <v>0</v>
      </c>
      <c r="EM303" s="103">
        <v>0</v>
      </c>
      <c r="EN303" s="103">
        <v>0</v>
      </c>
      <c r="EO303" s="103">
        <f t="shared" si="292"/>
        <v>0</v>
      </c>
      <c r="EP303" s="104" t="s">
        <v>453</v>
      </c>
      <c r="EQ303" s="103">
        <v>2</v>
      </c>
      <c r="ER303" s="103">
        <f t="shared" si="270"/>
        <v>1</v>
      </c>
      <c r="ES303" s="94">
        <f t="shared" si="286"/>
        <v>50</v>
      </c>
      <c r="ET303" s="103">
        <v>0</v>
      </c>
      <c r="EU303" s="103">
        <v>0</v>
      </c>
      <c r="EV303" s="103">
        <v>1</v>
      </c>
      <c r="EW303" s="103">
        <v>0</v>
      </c>
      <c r="EX303" s="105">
        <v>3450.52</v>
      </c>
      <c r="EY303" s="105">
        <v>3450.52</v>
      </c>
      <c r="EZ303" s="105">
        <v>3450.52</v>
      </c>
      <c r="FA303" s="91">
        <v>0</v>
      </c>
    </row>
    <row r="304" spans="1:157" s="27" customFormat="1">
      <c r="A304" s="91" t="s">
        <v>371</v>
      </c>
      <c r="B304" s="91" t="s">
        <v>390</v>
      </c>
      <c r="C304" s="92" t="s">
        <v>31</v>
      </c>
      <c r="D304" s="93">
        <v>1719</v>
      </c>
      <c r="E304" s="93">
        <f t="shared" si="271"/>
        <v>40</v>
      </c>
      <c r="F304" s="93">
        <v>38</v>
      </c>
      <c r="G304" s="94">
        <f t="shared" si="272"/>
        <v>95</v>
      </c>
      <c r="H304" s="95">
        <v>2</v>
      </c>
      <c r="I304" s="96">
        <f t="shared" si="273"/>
        <v>5</v>
      </c>
      <c r="J304" s="97">
        <v>29</v>
      </c>
      <c r="K304" s="96">
        <f t="shared" si="242"/>
        <v>1.6870273414776031</v>
      </c>
      <c r="L304" s="93">
        <v>987</v>
      </c>
      <c r="M304" s="93">
        <v>519</v>
      </c>
      <c r="N304" s="98">
        <f t="shared" si="243"/>
        <v>30.191972076788829</v>
      </c>
      <c r="O304" s="93">
        <v>385</v>
      </c>
      <c r="P304" s="93">
        <v>210</v>
      </c>
      <c r="Q304" s="94">
        <f t="shared" si="244"/>
        <v>12.216404886561955</v>
      </c>
      <c r="R304" s="97">
        <f t="shared" si="274"/>
        <v>39</v>
      </c>
      <c r="S304" s="97">
        <v>39</v>
      </c>
      <c r="T304" s="96">
        <f t="shared" si="275"/>
        <v>100</v>
      </c>
      <c r="U304" s="95">
        <v>0</v>
      </c>
      <c r="V304" s="96">
        <f t="shared" si="276"/>
        <v>0</v>
      </c>
      <c r="W304" s="93">
        <v>15</v>
      </c>
      <c r="X304" s="93">
        <v>0</v>
      </c>
      <c r="Y304" s="93">
        <v>37</v>
      </c>
      <c r="Z304" s="99">
        <f t="shared" si="277"/>
        <v>2.1524141942990109</v>
      </c>
      <c r="AA304" s="93">
        <v>37</v>
      </c>
      <c r="AB304" s="31">
        <v>0</v>
      </c>
      <c r="AC304" s="99">
        <f t="shared" si="278"/>
        <v>2.1524141942990109</v>
      </c>
      <c r="AD304" s="100">
        <v>105.860085105943</v>
      </c>
      <c r="AE304" s="101">
        <v>171.56117870691</v>
      </c>
      <c r="AF304" s="101">
        <v>1850.5643589743599</v>
      </c>
      <c r="AG304" s="101">
        <v>4197.4493333333303</v>
      </c>
      <c r="AH304" s="96">
        <v>15</v>
      </c>
      <c r="AI304" s="102">
        <v>29</v>
      </c>
      <c r="AJ304" s="97">
        <v>8</v>
      </c>
      <c r="AK304" s="96">
        <f t="shared" si="279"/>
        <v>20.512820512820511</v>
      </c>
      <c r="AL304" s="93">
        <v>5</v>
      </c>
      <c r="AM304" s="93">
        <v>0</v>
      </c>
      <c r="AN304" s="39">
        <f t="shared" si="287"/>
        <v>33.333333333333329</v>
      </c>
      <c r="AO304" s="93">
        <v>8</v>
      </c>
      <c r="AP304" s="99">
        <f t="shared" si="280"/>
        <v>21.621621621621621</v>
      </c>
      <c r="AQ304" s="45">
        <v>5</v>
      </c>
      <c r="AR304" s="170">
        <v>0</v>
      </c>
      <c r="AS304" s="99">
        <f t="shared" si="288"/>
        <v>13.513513513513514</v>
      </c>
      <c r="AT304" s="93">
        <v>5</v>
      </c>
      <c r="AU304" s="162">
        <f t="shared" si="289"/>
        <v>0.29086678301337987</v>
      </c>
      <c r="AV304" s="35" t="s">
        <v>456</v>
      </c>
      <c r="AW304" s="97">
        <f t="shared" si="290"/>
        <v>24</v>
      </c>
      <c r="AX304" s="97">
        <f t="shared" si="291"/>
        <v>0</v>
      </c>
      <c r="AY304" s="96">
        <f t="shared" si="281"/>
        <v>1.3961605584642234</v>
      </c>
      <c r="AZ304" s="97">
        <v>1</v>
      </c>
      <c r="BA304" s="97">
        <v>23</v>
      </c>
      <c r="BB304" s="97">
        <v>0</v>
      </c>
      <c r="BC304" s="97">
        <v>0</v>
      </c>
      <c r="BD304" s="97">
        <v>0</v>
      </c>
      <c r="BE304" s="93">
        <v>0</v>
      </c>
      <c r="BF304" s="93">
        <f t="shared" si="282"/>
        <v>23</v>
      </c>
      <c r="BG304" s="93">
        <f t="shared" si="283"/>
        <v>0</v>
      </c>
      <c r="BH304" s="93">
        <v>0</v>
      </c>
      <c r="BI304" s="93">
        <v>23</v>
      </c>
      <c r="BJ304" s="93">
        <v>0</v>
      </c>
      <c r="BK304" s="93">
        <v>0</v>
      </c>
      <c r="BL304" s="103">
        <v>0</v>
      </c>
      <c r="BM304" s="103">
        <v>0</v>
      </c>
      <c r="BN304" s="103">
        <v>23</v>
      </c>
      <c r="BO304" s="103">
        <v>0</v>
      </c>
      <c r="BP304" s="94">
        <f t="shared" si="284"/>
        <v>1.3379872018615475</v>
      </c>
      <c r="BQ304" s="140">
        <v>10</v>
      </c>
      <c r="BR304" s="94">
        <f t="shared" si="285"/>
        <v>43.478260869565219</v>
      </c>
      <c r="BS304" s="103">
        <f t="shared" si="245"/>
        <v>0</v>
      </c>
      <c r="BT304" s="103">
        <f t="shared" si="246"/>
        <v>8</v>
      </c>
      <c r="BU304" s="103">
        <f t="shared" si="247"/>
        <v>15</v>
      </c>
      <c r="BV304" s="103">
        <v>0</v>
      </c>
      <c r="BW304" s="103">
        <v>0</v>
      </c>
      <c r="BX304" s="103">
        <v>0</v>
      </c>
      <c r="BY304" s="103">
        <v>0</v>
      </c>
      <c r="BZ304" s="103">
        <v>8</v>
      </c>
      <c r="CA304" s="103">
        <v>15</v>
      </c>
      <c r="CB304" s="103">
        <v>0</v>
      </c>
      <c r="CC304" s="103">
        <v>0</v>
      </c>
      <c r="CD304" s="103">
        <v>0</v>
      </c>
      <c r="CE304" s="103">
        <f t="shared" si="248"/>
        <v>0</v>
      </c>
      <c r="CF304" s="103">
        <f t="shared" si="249"/>
        <v>0</v>
      </c>
      <c r="CG304" s="103">
        <f t="shared" si="250"/>
        <v>0</v>
      </c>
      <c r="CH304" s="91">
        <v>0</v>
      </c>
      <c r="CI304" s="91">
        <v>0</v>
      </c>
      <c r="CJ304" s="91">
        <v>0</v>
      </c>
      <c r="CK304" s="91">
        <v>0</v>
      </c>
      <c r="CL304" s="91">
        <v>0</v>
      </c>
      <c r="CM304" s="91">
        <v>0</v>
      </c>
      <c r="CN304" s="91">
        <v>0</v>
      </c>
      <c r="CO304" s="91">
        <v>0</v>
      </c>
      <c r="CP304" s="91">
        <v>0</v>
      </c>
      <c r="CQ304" s="103">
        <f t="shared" si="251"/>
        <v>3</v>
      </c>
      <c r="CR304" s="104">
        <f t="shared" si="252"/>
        <v>0.17452006980802792</v>
      </c>
      <c r="CS304" s="103">
        <f t="shared" si="253"/>
        <v>3</v>
      </c>
      <c r="CT304" s="103">
        <f t="shared" si="254"/>
        <v>0</v>
      </c>
      <c r="CU304" s="103">
        <f t="shared" si="255"/>
        <v>3</v>
      </c>
      <c r="CV304" s="103">
        <f t="shared" si="256"/>
        <v>0</v>
      </c>
      <c r="CW304" s="103">
        <v>0</v>
      </c>
      <c r="CX304" s="103">
        <v>0</v>
      </c>
      <c r="CY304" s="103">
        <f t="shared" si="257"/>
        <v>3</v>
      </c>
      <c r="CZ304" s="103">
        <v>0</v>
      </c>
      <c r="DA304" s="103">
        <v>3</v>
      </c>
      <c r="DB304" s="103">
        <f t="shared" si="258"/>
        <v>0</v>
      </c>
      <c r="DC304" s="103">
        <v>0</v>
      </c>
      <c r="DD304" s="103">
        <v>0</v>
      </c>
      <c r="DE304" s="103">
        <f t="shared" si="259"/>
        <v>0</v>
      </c>
      <c r="DF304" s="103">
        <f t="shared" si="260"/>
        <v>0</v>
      </c>
      <c r="DG304" s="103">
        <f t="shared" si="261"/>
        <v>0</v>
      </c>
      <c r="DH304" s="103">
        <f t="shared" si="262"/>
        <v>0</v>
      </c>
      <c r="DI304" s="103">
        <v>0</v>
      </c>
      <c r="DJ304" s="103">
        <v>0</v>
      </c>
      <c r="DK304" s="103">
        <f t="shared" si="263"/>
        <v>0</v>
      </c>
      <c r="DL304" s="103">
        <v>0</v>
      </c>
      <c r="DM304" s="103">
        <v>0</v>
      </c>
      <c r="DN304" s="103">
        <f t="shared" si="264"/>
        <v>0</v>
      </c>
      <c r="DO304" s="103">
        <v>0</v>
      </c>
      <c r="DP304" s="103">
        <v>0</v>
      </c>
      <c r="DQ304" s="103">
        <f t="shared" si="265"/>
        <v>0</v>
      </c>
      <c r="DR304" s="103">
        <v>0</v>
      </c>
      <c r="DS304" s="103">
        <v>0</v>
      </c>
      <c r="DT304" s="103">
        <v>0</v>
      </c>
      <c r="DU304" s="103">
        <v>0</v>
      </c>
      <c r="DV304" s="105">
        <v>10264.266666666699</v>
      </c>
      <c r="DW304" s="105"/>
      <c r="DX304" s="103">
        <v>1</v>
      </c>
      <c r="DY304" s="103">
        <v>0</v>
      </c>
      <c r="DZ304" s="103">
        <v>0</v>
      </c>
      <c r="EA304" s="103">
        <f t="shared" si="266"/>
        <v>1</v>
      </c>
      <c r="EB304" s="104">
        <f t="shared" si="293"/>
        <v>33.333333333333329</v>
      </c>
      <c r="EC304" s="103">
        <f t="shared" si="267"/>
        <v>0</v>
      </c>
      <c r="ED304" s="103">
        <f t="shared" si="268"/>
        <v>1</v>
      </c>
      <c r="EE304" s="103">
        <f t="shared" si="269"/>
        <v>0</v>
      </c>
      <c r="EF304" s="103">
        <v>0</v>
      </c>
      <c r="EG304" s="103">
        <v>1</v>
      </c>
      <c r="EH304" s="103">
        <v>0</v>
      </c>
      <c r="EI304" s="103">
        <v>0</v>
      </c>
      <c r="EJ304" s="103">
        <v>0</v>
      </c>
      <c r="EK304" s="103">
        <v>0</v>
      </c>
      <c r="EL304" s="103">
        <v>0</v>
      </c>
      <c r="EM304" s="103">
        <v>0</v>
      </c>
      <c r="EN304" s="103">
        <v>0</v>
      </c>
      <c r="EO304" s="103">
        <f t="shared" si="292"/>
        <v>2</v>
      </c>
      <c r="EP304" s="104">
        <f t="shared" si="294"/>
        <v>66.666666666666657</v>
      </c>
      <c r="EQ304" s="103">
        <v>2</v>
      </c>
      <c r="ER304" s="103">
        <f t="shared" si="270"/>
        <v>0</v>
      </c>
      <c r="ES304" s="94">
        <f t="shared" si="286"/>
        <v>0</v>
      </c>
      <c r="ET304" s="103">
        <v>0</v>
      </c>
      <c r="EU304" s="103">
        <v>0</v>
      </c>
      <c r="EV304" s="103">
        <v>0</v>
      </c>
      <c r="EW304" s="103">
        <v>0</v>
      </c>
      <c r="EX304" s="105"/>
      <c r="EY304" s="105"/>
      <c r="EZ304" s="105"/>
      <c r="FA304" s="91">
        <v>0</v>
      </c>
    </row>
    <row r="305" spans="1:157" s="27" customFormat="1">
      <c r="A305" s="26" t="s">
        <v>200</v>
      </c>
      <c r="B305" s="26" t="s">
        <v>209</v>
      </c>
      <c r="C305" s="29" t="s">
        <v>30</v>
      </c>
      <c r="D305" s="31">
        <v>3348</v>
      </c>
      <c r="E305" s="31">
        <f t="shared" si="271"/>
        <v>117</v>
      </c>
      <c r="F305" s="33">
        <v>117</v>
      </c>
      <c r="G305" s="34">
        <f t="shared" si="272"/>
        <v>100</v>
      </c>
      <c r="H305" s="32">
        <v>0</v>
      </c>
      <c r="I305" s="30">
        <f t="shared" si="273"/>
        <v>0</v>
      </c>
      <c r="J305" s="32">
        <v>100</v>
      </c>
      <c r="K305" s="30">
        <f t="shared" si="242"/>
        <v>2.9868578255675029</v>
      </c>
      <c r="L305" s="31">
        <v>1964</v>
      </c>
      <c r="M305" s="31">
        <v>779</v>
      </c>
      <c r="N305" s="90">
        <f t="shared" si="243"/>
        <v>23.267622461170848</v>
      </c>
      <c r="O305" s="31">
        <v>357</v>
      </c>
      <c r="P305" s="31">
        <v>219</v>
      </c>
      <c r="Q305" s="34">
        <f t="shared" si="244"/>
        <v>6.5412186379928325</v>
      </c>
      <c r="R305" s="32">
        <f t="shared" si="274"/>
        <v>58</v>
      </c>
      <c r="S305" s="32">
        <v>58</v>
      </c>
      <c r="T305" s="30">
        <f t="shared" si="275"/>
        <v>100</v>
      </c>
      <c r="U305" s="32">
        <v>0</v>
      </c>
      <c r="V305" s="30">
        <f t="shared" si="276"/>
        <v>0</v>
      </c>
      <c r="W305" s="33">
        <v>4</v>
      </c>
      <c r="X305" s="33">
        <v>0</v>
      </c>
      <c r="Y305" s="33">
        <v>40</v>
      </c>
      <c r="Z305" s="39">
        <f t="shared" si="277"/>
        <v>1.1947431302270013</v>
      </c>
      <c r="AA305" s="33">
        <v>40</v>
      </c>
      <c r="AB305" s="31">
        <v>0</v>
      </c>
      <c r="AC305" s="39">
        <f t="shared" si="278"/>
        <v>1.1947431302270013</v>
      </c>
      <c r="AD305" s="42">
        <v>67.938629994526536</v>
      </c>
      <c r="AE305" s="38">
        <v>42.583083333333335</v>
      </c>
      <c r="AF305" s="38">
        <v>352.76948275862065</v>
      </c>
      <c r="AG305" s="38">
        <v>271.23749999999995</v>
      </c>
      <c r="AH305" s="30">
        <v>5.0517241379310347</v>
      </c>
      <c r="AI305" s="40">
        <v>6.75</v>
      </c>
      <c r="AJ305" s="41">
        <v>33</v>
      </c>
      <c r="AK305" s="30">
        <f t="shared" si="279"/>
        <v>56.896551724137936</v>
      </c>
      <c r="AL305" s="31">
        <v>3</v>
      </c>
      <c r="AM305" s="31">
        <v>0</v>
      </c>
      <c r="AN305" s="39">
        <f t="shared" si="287"/>
        <v>75</v>
      </c>
      <c r="AO305" s="31">
        <v>25</v>
      </c>
      <c r="AP305" s="39">
        <f t="shared" si="280"/>
        <v>62.5</v>
      </c>
      <c r="AQ305" s="45">
        <v>3</v>
      </c>
      <c r="AR305" s="169">
        <v>0</v>
      </c>
      <c r="AS305" s="39">
        <f t="shared" si="288"/>
        <v>7.5</v>
      </c>
      <c r="AT305" s="31">
        <v>0</v>
      </c>
      <c r="AU305" s="156">
        <f t="shared" si="289"/>
        <v>0</v>
      </c>
      <c r="AV305" s="35" t="s">
        <v>456</v>
      </c>
      <c r="AW305" s="41">
        <f t="shared" si="290"/>
        <v>31</v>
      </c>
      <c r="AX305" s="41">
        <f t="shared" si="291"/>
        <v>0</v>
      </c>
      <c r="AY305" s="30">
        <f t="shared" si="281"/>
        <v>0.92592592592592582</v>
      </c>
      <c r="AZ305" s="43">
        <v>0</v>
      </c>
      <c r="BA305" s="43">
        <v>31</v>
      </c>
      <c r="BB305" s="43">
        <v>0</v>
      </c>
      <c r="BC305" s="41">
        <v>0</v>
      </c>
      <c r="BD305" s="41">
        <v>0</v>
      </c>
      <c r="BE305" s="31">
        <v>0</v>
      </c>
      <c r="BF305" s="31">
        <f t="shared" si="282"/>
        <v>9</v>
      </c>
      <c r="BG305" s="31">
        <f t="shared" si="283"/>
        <v>0</v>
      </c>
      <c r="BH305" s="31">
        <v>0</v>
      </c>
      <c r="BI305" s="31">
        <v>9</v>
      </c>
      <c r="BJ305" s="31">
        <v>0</v>
      </c>
      <c r="BK305" s="31">
        <v>0</v>
      </c>
      <c r="BL305" s="45">
        <v>0</v>
      </c>
      <c r="BM305" s="45">
        <v>0</v>
      </c>
      <c r="BN305" s="45">
        <v>10</v>
      </c>
      <c r="BO305" s="45">
        <v>0</v>
      </c>
      <c r="BP305" s="34">
        <f t="shared" si="284"/>
        <v>0.29868578255675032</v>
      </c>
      <c r="BQ305" s="134">
        <v>0</v>
      </c>
      <c r="BR305" s="94">
        <f t="shared" si="285"/>
        <v>0</v>
      </c>
      <c r="BS305" s="45">
        <f t="shared" si="245"/>
        <v>0</v>
      </c>
      <c r="BT305" s="45">
        <f t="shared" si="246"/>
        <v>4</v>
      </c>
      <c r="BU305" s="45">
        <f t="shared" si="247"/>
        <v>5</v>
      </c>
      <c r="BV305" s="46">
        <v>0</v>
      </c>
      <c r="BW305" s="46">
        <v>0</v>
      </c>
      <c r="BX305" s="46">
        <v>0</v>
      </c>
      <c r="BY305" s="46">
        <v>0</v>
      </c>
      <c r="BZ305" s="46">
        <v>4</v>
      </c>
      <c r="CA305" s="46">
        <v>5</v>
      </c>
      <c r="CB305" s="46">
        <v>0</v>
      </c>
      <c r="CC305" s="46">
        <v>0</v>
      </c>
      <c r="CD305" s="46">
        <v>0</v>
      </c>
      <c r="CE305" s="45">
        <f t="shared" si="248"/>
        <v>0</v>
      </c>
      <c r="CF305" s="45">
        <f t="shared" si="249"/>
        <v>0</v>
      </c>
      <c r="CG305" s="45">
        <f t="shared" si="250"/>
        <v>0</v>
      </c>
      <c r="CH305" s="46">
        <v>0</v>
      </c>
      <c r="CI305" s="46">
        <v>0</v>
      </c>
      <c r="CJ305" s="46">
        <v>0</v>
      </c>
      <c r="CK305" s="46">
        <v>0</v>
      </c>
      <c r="CL305" s="46">
        <v>0</v>
      </c>
      <c r="CM305" s="46">
        <v>0</v>
      </c>
      <c r="CN305" s="46">
        <v>0</v>
      </c>
      <c r="CO305" s="46">
        <v>0</v>
      </c>
      <c r="CP305" s="46">
        <v>0</v>
      </c>
      <c r="CQ305" s="45">
        <f t="shared" si="251"/>
        <v>4</v>
      </c>
      <c r="CR305" s="47">
        <f t="shared" si="252"/>
        <v>0.11947431302270012</v>
      </c>
      <c r="CS305" s="45">
        <f t="shared" si="253"/>
        <v>2</v>
      </c>
      <c r="CT305" s="45">
        <f t="shared" si="254"/>
        <v>0</v>
      </c>
      <c r="CU305" s="45">
        <f t="shared" si="255"/>
        <v>2</v>
      </c>
      <c r="CV305" s="45">
        <f t="shared" si="256"/>
        <v>0</v>
      </c>
      <c r="CW305" s="45">
        <v>0</v>
      </c>
      <c r="CX305" s="45">
        <v>0</v>
      </c>
      <c r="CY305" s="45">
        <f t="shared" si="257"/>
        <v>2</v>
      </c>
      <c r="CZ305" s="45">
        <v>0</v>
      </c>
      <c r="DA305" s="45">
        <v>2</v>
      </c>
      <c r="DB305" s="45">
        <f t="shared" si="258"/>
        <v>0</v>
      </c>
      <c r="DC305" s="45">
        <v>0</v>
      </c>
      <c r="DD305" s="45">
        <v>0</v>
      </c>
      <c r="DE305" s="45">
        <f t="shared" si="259"/>
        <v>0</v>
      </c>
      <c r="DF305" s="45">
        <f t="shared" si="260"/>
        <v>0</v>
      </c>
      <c r="DG305" s="45">
        <f t="shared" si="261"/>
        <v>0</v>
      </c>
      <c r="DH305" s="45">
        <f t="shared" si="262"/>
        <v>0</v>
      </c>
      <c r="DI305" s="45">
        <v>0</v>
      </c>
      <c r="DJ305" s="45">
        <v>0</v>
      </c>
      <c r="DK305" s="45">
        <f t="shared" si="263"/>
        <v>0</v>
      </c>
      <c r="DL305" s="45">
        <v>0</v>
      </c>
      <c r="DM305" s="45">
        <v>0</v>
      </c>
      <c r="DN305" s="45">
        <f t="shared" si="264"/>
        <v>0</v>
      </c>
      <c r="DO305" s="45">
        <v>0</v>
      </c>
      <c r="DP305" s="45">
        <v>0</v>
      </c>
      <c r="DQ305" s="45">
        <f t="shared" si="265"/>
        <v>2</v>
      </c>
      <c r="DR305" s="45">
        <v>0</v>
      </c>
      <c r="DS305" s="45">
        <v>0</v>
      </c>
      <c r="DT305" s="45">
        <v>2</v>
      </c>
      <c r="DU305" s="45">
        <v>0</v>
      </c>
      <c r="DV305" s="48">
        <v>545.33000000000004</v>
      </c>
      <c r="DW305" s="48">
        <v>329.86</v>
      </c>
      <c r="DX305" s="45">
        <v>2</v>
      </c>
      <c r="DY305" s="45">
        <v>0</v>
      </c>
      <c r="DZ305" s="45">
        <v>0</v>
      </c>
      <c r="EA305" s="45">
        <f t="shared" si="266"/>
        <v>2</v>
      </c>
      <c r="EB305" s="47">
        <f t="shared" si="293"/>
        <v>50</v>
      </c>
      <c r="EC305" s="45">
        <f t="shared" si="267"/>
        <v>1</v>
      </c>
      <c r="ED305" s="45">
        <f t="shared" si="268"/>
        <v>0</v>
      </c>
      <c r="EE305" s="45">
        <f t="shared" si="269"/>
        <v>1</v>
      </c>
      <c r="EF305" s="45">
        <v>1</v>
      </c>
      <c r="EG305" s="45">
        <v>0</v>
      </c>
      <c r="EH305" s="45">
        <v>0</v>
      </c>
      <c r="EI305" s="45">
        <v>0</v>
      </c>
      <c r="EJ305" s="45">
        <v>0</v>
      </c>
      <c r="EK305" s="45">
        <v>0</v>
      </c>
      <c r="EL305" s="45">
        <v>0</v>
      </c>
      <c r="EM305" s="45">
        <v>0</v>
      </c>
      <c r="EN305" s="45">
        <v>1</v>
      </c>
      <c r="EO305" s="45">
        <f t="shared" si="292"/>
        <v>2</v>
      </c>
      <c r="EP305" s="47">
        <f t="shared" si="294"/>
        <v>50</v>
      </c>
      <c r="EQ305" s="45">
        <v>7</v>
      </c>
      <c r="ER305" s="45">
        <f t="shared" si="270"/>
        <v>6</v>
      </c>
      <c r="ES305" s="34">
        <f t="shared" si="286"/>
        <v>85.714285714285708</v>
      </c>
      <c r="ET305" s="45">
        <v>5</v>
      </c>
      <c r="EU305" s="45">
        <v>0</v>
      </c>
      <c r="EV305" s="45">
        <v>0</v>
      </c>
      <c r="EW305" s="45">
        <v>1</v>
      </c>
      <c r="EX305" s="48">
        <v>1184</v>
      </c>
      <c r="EY305" s="48">
        <v>162</v>
      </c>
      <c r="EZ305" s="48">
        <v>2786</v>
      </c>
      <c r="FA305" s="46">
        <v>0</v>
      </c>
    </row>
    <row r="306" spans="1:157" s="27" customFormat="1">
      <c r="A306" s="26" t="s">
        <v>201</v>
      </c>
      <c r="B306" s="26" t="s">
        <v>209</v>
      </c>
      <c r="C306" s="29" t="s">
        <v>30</v>
      </c>
      <c r="D306" s="31">
        <v>4484</v>
      </c>
      <c r="E306" s="31">
        <f t="shared" si="271"/>
        <v>147</v>
      </c>
      <c r="F306" s="33">
        <v>147</v>
      </c>
      <c r="G306" s="34">
        <f t="shared" si="272"/>
        <v>100</v>
      </c>
      <c r="H306" s="32">
        <v>0</v>
      </c>
      <c r="I306" s="30">
        <f t="shared" si="273"/>
        <v>0</v>
      </c>
      <c r="J306" s="32">
        <v>109</v>
      </c>
      <c r="K306" s="30">
        <f t="shared" si="242"/>
        <v>2.4308652988403212</v>
      </c>
      <c r="L306" s="31">
        <v>2230</v>
      </c>
      <c r="M306" s="31">
        <v>968</v>
      </c>
      <c r="N306" s="90">
        <f t="shared" si="243"/>
        <v>21.587867975022302</v>
      </c>
      <c r="O306" s="31">
        <v>394</v>
      </c>
      <c r="P306" s="31">
        <v>236</v>
      </c>
      <c r="Q306" s="34">
        <f t="shared" si="244"/>
        <v>5.2631578947368416</v>
      </c>
      <c r="R306" s="32">
        <f t="shared" si="274"/>
        <v>104</v>
      </c>
      <c r="S306" s="32">
        <v>103</v>
      </c>
      <c r="T306" s="30">
        <f t="shared" si="275"/>
        <v>99.038461538461547</v>
      </c>
      <c r="U306" s="32">
        <v>1</v>
      </c>
      <c r="V306" s="30">
        <f t="shared" si="276"/>
        <v>0.96153846153846156</v>
      </c>
      <c r="W306" s="33">
        <v>18</v>
      </c>
      <c r="X306" s="33">
        <v>0</v>
      </c>
      <c r="Y306" s="33">
        <v>73</v>
      </c>
      <c r="Z306" s="39">
        <f t="shared" si="277"/>
        <v>1.6280107047279213</v>
      </c>
      <c r="AA306" s="33">
        <v>73</v>
      </c>
      <c r="AB306" s="31">
        <v>0</v>
      </c>
      <c r="AC306" s="39">
        <f t="shared" si="278"/>
        <v>1.6280107047279213</v>
      </c>
      <c r="AD306" s="42">
        <v>86.692346541552467</v>
      </c>
      <c r="AE306" s="38">
        <v>111.69664562289559</v>
      </c>
      <c r="AF306" s="38">
        <v>346.96796116504851</v>
      </c>
      <c r="AG306" s="38">
        <v>489.20166666666682</v>
      </c>
      <c r="AH306" s="30">
        <v>4.592233009708738</v>
      </c>
      <c r="AI306" s="40">
        <v>6.1111111111111107</v>
      </c>
      <c r="AJ306" s="41">
        <v>35</v>
      </c>
      <c r="AK306" s="30">
        <f t="shared" si="279"/>
        <v>33.980582524271846</v>
      </c>
      <c r="AL306" s="31">
        <v>5</v>
      </c>
      <c r="AM306" s="31">
        <v>0</v>
      </c>
      <c r="AN306" s="39">
        <f t="shared" si="287"/>
        <v>27.777777777777779</v>
      </c>
      <c r="AO306" s="31">
        <v>24</v>
      </c>
      <c r="AP306" s="39">
        <f t="shared" si="280"/>
        <v>32.87671232876712</v>
      </c>
      <c r="AQ306" s="45">
        <v>4</v>
      </c>
      <c r="AR306" s="169">
        <v>0</v>
      </c>
      <c r="AS306" s="39">
        <f t="shared" si="288"/>
        <v>5.4794520547945202</v>
      </c>
      <c r="AT306" s="31">
        <v>1</v>
      </c>
      <c r="AU306" s="156">
        <f t="shared" si="289"/>
        <v>2.2301516503122214E-2</v>
      </c>
      <c r="AV306" s="35" t="s">
        <v>456</v>
      </c>
      <c r="AW306" s="41">
        <f t="shared" si="290"/>
        <v>25</v>
      </c>
      <c r="AX306" s="41">
        <f t="shared" si="291"/>
        <v>0</v>
      </c>
      <c r="AY306" s="30">
        <f t="shared" si="281"/>
        <v>0.55753791257805529</v>
      </c>
      <c r="AZ306" s="43">
        <v>0</v>
      </c>
      <c r="BA306" s="43">
        <v>25</v>
      </c>
      <c r="BB306" s="43">
        <v>0</v>
      </c>
      <c r="BC306" s="41">
        <v>0</v>
      </c>
      <c r="BD306" s="41">
        <v>0</v>
      </c>
      <c r="BE306" s="31">
        <v>0</v>
      </c>
      <c r="BF306" s="31">
        <f t="shared" si="282"/>
        <v>19</v>
      </c>
      <c r="BG306" s="31">
        <f t="shared" si="283"/>
        <v>0</v>
      </c>
      <c r="BH306" s="31">
        <v>0</v>
      </c>
      <c r="BI306" s="31">
        <v>19</v>
      </c>
      <c r="BJ306" s="31">
        <v>0</v>
      </c>
      <c r="BK306" s="31">
        <v>0</v>
      </c>
      <c r="BL306" s="45">
        <v>0</v>
      </c>
      <c r="BM306" s="45">
        <v>0</v>
      </c>
      <c r="BN306" s="45">
        <v>19</v>
      </c>
      <c r="BO306" s="45">
        <v>0</v>
      </c>
      <c r="BP306" s="34">
        <f t="shared" si="284"/>
        <v>0.42372881355932202</v>
      </c>
      <c r="BQ306" s="134">
        <v>2</v>
      </c>
      <c r="BR306" s="94">
        <f t="shared" si="285"/>
        <v>10.526315789473683</v>
      </c>
      <c r="BS306" s="45">
        <f t="shared" si="245"/>
        <v>0</v>
      </c>
      <c r="BT306" s="45">
        <f t="shared" si="246"/>
        <v>11</v>
      </c>
      <c r="BU306" s="45">
        <f t="shared" si="247"/>
        <v>8</v>
      </c>
      <c r="BV306" s="46">
        <v>0</v>
      </c>
      <c r="BW306" s="46">
        <v>0</v>
      </c>
      <c r="BX306" s="46">
        <v>0</v>
      </c>
      <c r="BY306" s="46">
        <v>0</v>
      </c>
      <c r="BZ306" s="46">
        <v>11</v>
      </c>
      <c r="CA306" s="46">
        <v>8</v>
      </c>
      <c r="CB306" s="46">
        <v>0</v>
      </c>
      <c r="CC306" s="46">
        <v>0</v>
      </c>
      <c r="CD306" s="46">
        <v>0</v>
      </c>
      <c r="CE306" s="45">
        <f t="shared" si="248"/>
        <v>0</v>
      </c>
      <c r="CF306" s="45">
        <f t="shared" si="249"/>
        <v>0</v>
      </c>
      <c r="CG306" s="45">
        <f t="shared" si="250"/>
        <v>0</v>
      </c>
      <c r="CH306" s="46">
        <v>0</v>
      </c>
      <c r="CI306" s="46">
        <v>0</v>
      </c>
      <c r="CJ306" s="46">
        <v>0</v>
      </c>
      <c r="CK306" s="46">
        <v>0</v>
      </c>
      <c r="CL306" s="46">
        <v>0</v>
      </c>
      <c r="CM306" s="46">
        <v>0</v>
      </c>
      <c r="CN306" s="46">
        <v>0</v>
      </c>
      <c r="CO306" s="46">
        <v>0</v>
      </c>
      <c r="CP306" s="46">
        <v>0</v>
      </c>
      <c r="CQ306" s="45">
        <f t="shared" si="251"/>
        <v>1</v>
      </c>
      <c r="CR306" s="47">
        <f t="shared" si="252"/>
        <v>2.2301516503122214E-2</v>
      </c>
      <c r="CS306" s="45">
        <f t="shared" si="253"/>
        <v>0</v>
      </c>
      <c r="CT306" s="45">
        <f t="shared" si="254"/>
        <v>0</v>
      </c>
      <c r="CU306" s="45">
        <f t="shared" si="255"/>
        <v>0</v>
      </c>
      <c r="CV306" s="45">
        <f t="shared" si="256"/>
        <v>0</v>
      </c>
      <c r="CW306" s="45">
        <v>0</v>
      </c>
      <c r="CX306" s="45">
        <v>0</v>
      </c>
      <c r="CY306" s="45">
        <f t="shared" si="257"/>
        <v>0</v>
      </c>
      <c r="CZ306" s="45">
        <v>0</v>
      </c>
      <c r="DA306" s="45">
        <v>0</v>
      </c>
      <c r="DB306" s="45">
        <f t="shared" si="258"/>
        <v>0</v>
      </c>
      <c r="DC306" s="45">
        <v>0</v>
      </c>
      <c r="DD306" s="45">
        <v>0</v>
      </c>
      <c r="DE306" s="45">
        <f t="shared" si="259"/>
        <v>0</v>
      </c>
      <c r="DF306" s="45">
        <f t="shared" si="260"/>
        <v>0</v>
      </c>
      <c r="DG306" s="45">
        <f t="shared" si="261"/>
        <v>0</v>
      </c>
      <c r="DH306" s="45">
        <f t="shared" si="262"/>
        <v>0</v>
      </c>
      <c r="DI306" s="45">
        <v>0</v>
      </c>
      <c r="DJ306" s="45">
        <v>0</v>
      </c>
      <c r="DK306" s="45">
        <f t="shared" si="263"/>
        <v>0</v>
      </c>
      <c r="DL306" s="45">
        <v>0</v>
      </c>
      <c r="DM306" s="45">
        <v>0</v>
      </c>
      <c r="DN306" s="45">
        <f t="shared" si="264"/>
        <v>0</v>
      </c>
      <c r="DO306" s="45">
        <v>0</v>
      </c>
      <c r="DP306" s="45">
        <v>0</v>
      </c>
      <c r="DQ306" s="45">
        <f t="shared" si="265"/>
        <v>1</v>
      </c>
      <c r="DR306" s="45">
        <v>0</v>
      </c>
      <c r="DS306" s="45">
        <v>0</v>
      </c>
      <c r="DT306" s="45">
        <v>1</v>
      </c>
      <c r="DU306" s="45">
        <v>0</v>
      </c>
      <c r="DV306" s="48"/>
      <c r="DW306" s="48">
        <v>1495.2</v>
      </c>
      <c r="DX306" s="45">
        <v>0</v>
      </c>
      <c r="DY306" s="45">
        <v>0</v>
      </c>
      <c r="DZ306" s="45">
        <v>0</v>
      </c>
      <c r="EA306" s="45">
        <f t="shared" si="266"/>
        <v>0</v>
      </c>
      <c r="EB306" s="47">
        <f t="shared" si="293"/>
        <v>0</v>
      </c>
      <c r="EC306" s="45">
        <f t="shared" si="267"/>
        <v>0</v>
      </c>
      <c r="ED306" s="45">
        <f t="shared" si="268"/>
        <v>0</v>
      </c>
      <c r="EE306" s="45">
        <f t="shared" si="269"/>
        <v>0</v>
      </c>
      <c r="EF306" s="45">
        <v>0</v>
      </c>
      <c r="EG306" s="45">
        <v>0</v>
      </c>
      <c r="EH306" s="45">
        <v>0</v>
      </c>
      <c r="EI306" s="45">
        <v>0</v>
      </c>
      <c r="EJ306" s="45">
        <v>0</v>
      </c>
      <c r="EK306" s="45">
        <v>0</v>
      </c>
      <c r="EL306" s="45">
        <v>0</v>
      </c>
      <c r="EM306" s="45">
        <v>0</v>
      </c>
      <c r="EN306" s="45">
        <v>0</v>
      </c>
      <c r="EO306" s="45">
        <f t="shared" si="292"/>
        <v>1</v>
      </c>
      <c r="EP306" s="47">
        <f t="shared" si="294"/>
        <v>100</v>
      </c>
      <c r="EQ306" s="45">
        <v>15</v>
      </c>
      <c r="ER306" s="45">
        <f t="shared" si="270"/>
        <v>11</v>
      </c>
      <c r="ES306" s="34">
        <f t="shared" si="286"/>
        <v>73.333333333333329</v>
      </c>
      <c r="ET306" s="45">
        <v>7</v>
      </c>
      <c r="EU306" s="45">
        <v>0</v>
      </c>
      <c r="EV306" s="45">
        <v>4</v>
      </c>
      <c r="EW306" s="45">
        <v>0</v>
      </c>
      <c r="EX306" s="48">
        <v>1043</v>
      </c>
      <c r="EY306" s="48">
        <v>281</v>
      </c>
      <c r="EZ306" s="48">
        <v>5463</v>
      </c>
      <c r="FA306" s="46">
        <v>0</v>
      </c>
    </row>
    <row r="307" spans="1:157" s="27" customFormat="1">
      <c r="A307" s="91" t="s">
        <v>372</v>
      </c>
      <c r="B307" s="91" t="s">
        <v>390</v>
      </c>
      <c r="C307" s="92" t="s">
        <v>32</v>
      </c>
      <c r="D307" s="93">
        <v>3382</v>
      </c>
      <c r="E307" s="93">
        <f t="shared" si="271"/>
        <v>69</v>
      </c>
      <c r="F307" s="93">
        <v>69</v>
      </c>
      <c r="G307" s="94">
        <f t="shared" si="272"/>
        <v>100</v>
      </c>
      <c r="H307" s="95">
        <v>0</v>
      </c>
      <c r="I307" s="96">
        <f t="shared" si="273"/>
        <v>0</v>
      </c>
      <c r="J307" s="97">
        <v>66</v>
      </c>
      <c r="K307" s="96">
        <f t="shared" si="242"/>
        <v>1.9515079834417506</v>
      </c>
      <c r="L307" s="93">
        <v>1330</v>
      </c>
      <c r="M307" s="93">
        <v>747</v>
      </c>
      <c r="N307" s="98">
        <f t="shared" si="243"/>
        <v>22.087522176227083</v>
      </c>
      <c r="O307" s="93">
        <v>372</v>
      </c>
      <c r="P307" s="93">
        <v>244</v>
      </c>
      <c r="Q307" s="94">
        <f t="shared" si="244"/>
        <v>7.2146658781785931</v>
      </c>
      <c r="R307" s="97">
        <f t="shared" si="274"/>
        <v>84</v>
      </c>
      <c r="S307" s="97">
        <v>83</v>
      </c>
      <c r="T307" s="96">
        <f t="shared" si="275"/>
        <v>98.80952380952381</v>
      </c>
      <c r="U307" s="95">
        <v>1</v>
      </c>
      <c r="V307" s="96">
        <f t="shared" si="276"/>
        <v>1.1904761904761905</v>
      </c>
      <c r="W307" s="93">
        <v>46</v>
      </c>
      <c r="X307" s="93">
        <v>0</v>
      </c>
      <c r="Y307" s="93">
        <v>71</v>
      </c>
      <c r="Z307" s="99">
        <f t="shared" si="277"/>
        <v>2.0993494973388529</v>
      </c>
      <c r="AA307" s="93">
        <v>71</v>
      </c>
      <c r="AB307" s="31">
        <v>0</v>
      </c>
      <c r="AC307" s="99">
        <f t="shared" si="278"/>
        <v>2.0993494973388529</v>
      </c>
      <c r="AD307" s="100">
        <v>78.470980583236695</v>
      </c>
      <c r="AE307" s="101">
        <v>62.731137530541503</v>
      </c>
      <c r="AF307" s="101">
        <v>1063.9581927710799</v>
      </c>
      <c r="AG307" s="101">
        <v>633.33195652173902</v>
      </c>
      <c r="AH307" s="96">
        <v>14</v>
      </c>
      <c r="AI307" s="102">
        <v>12</v>
      </c>
      <c r="AJ307" s="97">
        <v>36</v>
      </c>
      <c r="AK307" s="96">
        <f t="shared" si="279"/>
        <v>43.373493975903614</v>
      </c>
      <c r="AL307" s="93">
        <v>27</v>
      </c>
      <c r="AM307" s="93">
        <v>0</v>
      </c>
      <c r="AN307" s="39">
        <f t="shared" si="287"/>
        <v>58.695652173913047</v>
      </c>
      <c r="AO307" s="93">
        <v>31</v>
      </c>
      <c r="AP307" s="99">
        <f t="shared" si="280"/>
        <v>43.661971830985912</v>
      </c>
      <c r="AQ307" s="45">
        <v>22</v>
      </c>
      <c r="AR307" s="170">
        <v>0</v>
      </c>
      <c r="AS307" s="99">
        <f t="shared" si="288"/>
        <v>30.985915492957744</v>
      </c>
      <c r="AT307" s="93">
        <v>3</v>
      </c>
      <c r="AU307" s="162">
        <f t="shared" si="289"/>
        <v>8.870490833826139E-2</v>
      </c>
      <c r="AV307" s="35" t="s">
        <v>456</v>
      </c>
      <c r="AW307" s="97">
        <f t="shared" si="290"/>
        <v>78</v>
      </c>
      <c r="AX307" s="97">
        <f t="shared" si="291"/>
        <v>0</v>
      </c>
      <c r="AY307" s="96">
        <f t="shared" si="281"/>
        <v>2.3063276167947957</v>
      </c>
      <c r="AZ307" s="97">
        <v>4</v>
      </c>
      <c r="BA307" s="97">
        <v>74</v>
      </c>
      <c r="BB307" s="97">
        <v>0</v>
      </c>
      <c r="BC307" s="97">
        <v>0</v>
      </c>
      <c r="BD307" s="97">
        <v>0</v>
      </c>
      <c r="BE307" s="93">
        <v>0</v>
      </c>
      <c r="BF307" s="93">
        <f t="shared" si="282"/>
        <v>74</v>
      </c>
      <c r="BG307" s="93">
        <f t="shared" si="283"/>
        <v>0</v>
      </c>
      <c r="BH307" s="93">
        <v>0</v>
      </c>
      <c r="BI307" s="93">
        <v>74</v>
      </c>
      <c r="BJ307" s="93">
        <v>0</v>
      </c>
      <c r="BK307" s="93">
        <v>0</v>
      </c>
      <c r="BL307" s="103">
        <v>0</v>
      </c>
      <c r="BM307" s="103">
        <v>0</v>
      </c>
      <c r="BN307" s="103">
        <v>63</v>
      </c>
      <c r="BO307" s="103">
        <v>0</v>
      </c>
      <c r="BP307" s="94">
        <f t="shared" si="284"/>
        <v>1.8628030751034892</v>
      </c>
      <c r="BQ307" s="140">
        <v>1</v>
      </c>
      <c r="BR307" s="94">
        <f t="shared" si="285"/>
        <v>1.5873015873015872</v>
      </c>
      <c r="BS307" s="103">
        <f t="shared" si="245"/>
        <v>0</v>
      </c>
      <c r="BT307" s="103">
        <f t="shared" si="246"/>
        <v>39</v>
      </c>
      <c r="BU307" s="103">
        <f t="shared" si="247"/>
        <v>35</v>
      </c>
      <c r="BV307" s="103">
        <v>0</v>
      </c>
      <c r="BW307" s="103">
        <v>0</v>
      </c>
      <c r="BX307" s="103">
        <v>0</v>
      </c>
      <c r="BY307" s="103">
        <v>0</v>
      </c>
      <c r="BZ307" s="103">
        <v>39</v>
      </c>
      <c r="CA307" s="103">
        <v>35</v>
      </c>
      <c r="CB307" s="103">
        <v>0</v>
      </c>
      <c r="CC307" s="103">
        <v>0</v>
      </c>
      <c r="CD307" s="103">
        <v>0</v>
      </c>
      <c r="CE307" s="103">
        <f t="shared" si="248"/>
        <v>0</v>
      </c>
      <c r="CF307" s="103">
        <f t="shared" si="249"/>
        <v>0</v>
      </c>
      <c r="CG307" s="103">
        <f t="shared" si="250"/>
        <v>0</v>
      </c>
      <c r="CH307" s="91">
        <v>0</v>
      </c>
      <c r="CI307" s="91">
        <v>0</v>
      </c>
      <c r="CJ307" s="91">
        <v>0</v>
      </c>
      <c r="CK307" s="91">
        <v>0</v>
      </c>
      <c r="CL307" s="91">
        <v>0</v>
      </c>
      <c r="CM307" s="91">
        <v>0</v>
      </c>
      <c r="CN307" s="91">
        <v>0</v>
      </c>
      <c r="CO307" s="91">
        <v>0</v>
      </c>
      <c r="CP307" s="91">
        <v>0</v>
      </c>
      <c r="CQ307" s="103">
        <f t="shared" si="251"/>
        <v>0</v>
      </c>
      <c r="CR307" s="104">
        <f t="shared" si="252"/>
        <v>0</v>
      </c>
      <c r="CS307" s="103">
        <f t="shared" si="253"/>
        <v>0</v>
      </c>
      <c r="CT307" s="103">
        <f t="shared" si="254"/>
        <v>0</v>
      </c>
      <c r="CU307" s="103">
        <f t="shared" si="255"/>
        <v>0</v>
      </c>
      <c r="CV307" s="103">
        <f t="shared" si="256"/>
        <v>0</v>
      </c>
      <c r="CW307" s="103">
        <v>0</v>
      </c>
      <c r="CX307" s="103">
        <v>0</v>
      </c>
      <c r="CY307" s="103">
        <f t="shared" si="257"/>
        <v>0</v>
      </c>
      <c r="CZ307" s="103">
        <v>0</v>
      </c>
      <c r="DA307" s="103">
        <v>0</v>
      </c>
      <c r="DB307" s="103">
        <f t="shared" si="258"/>
        <v>0</v>
      </c>
      <c r="DC307" s="103">
        <v>0</v>
      </c>
      <c r="DD307" s="103">
        <v>0</v>
      </c>
      <c r="DE307" s="103">
        <f t="shared" si="259"/>
        <v>0</v>
      </c>
      <c r="DF307" s="103">
        <f t="shared" si="260"/>
        <v>0</v>
      </c>
      <c r="DG307" s="103">
        <f t="shared" si="261"/>
        <v>0</v>
      </c>
      <c r="DH307" s="103">
        <f t="shared" si="262"/>
        <v>0</v>
      </c>
      <c r="DI307" s="103">
        <v>0</v>
      </c>
      <c r="DJ307" s="103">
        <v>0</v>
      </c>
      <c r="DK307" s="103">
        <f t="shared" si="263"/>
        <v>0</v>
      </c>
      <c r="DL307" s="103">
        <v>0</v>
      </c>
      <c r="DM307" s="103">
        <v>0</v>
      </c>
      <c r="DN307" s="103">
        <f t="shared" si="264"/>
        <v>0</v>
      </c>
      <c r="DO307" s="103">
        <v>0</v>
      </c>
      <c r="DP307" s="103">
        <v>0</v>
      </c>
      <c r="DQ307" s="103">
        <f t="shared" si="265"/>
        <v>0</v>
      </c>
      <c r="DR307" s="103">
        <v>0</v>
      </c>
      <c r="DS307" s="103">
        <v>0</v>
      </c>
      <c r="DT307" s="103">
        <v>0</v>
      </c>
      <c r="DU307" s="103">
        <v>0</v>
      </c>
      <c r="DV307" s="105"/>
      <c r="DW307" s="105"/>
      <c r="DX307" s="103">
        <v>0</v>
      </c>
      <c r="DY307" s="103">
        <v>0</v>
      </c>
      <c r="DZ307" s="103">
        <v>0</v>
      </c>
      <c r="EA307" s="103">
        <f t="shared" si="266"/>
        <v>0</v>
      </c>
      <c r="EB307" s="104" t="s">
        <v>453</v>
      </c>
      <c r="EC307" s="103">
        <f t="shared" si="267"/>
        <v>0</v>
      </c>
      <c r="ED307" s="103">
        <f t="shared" si="268"/>
        <v>0</v>
      </c>
      <c r="EE307" s="103">
        <f t="shared" si="269"/>
        <v>0</v>
      </c>
      <c r="EF307" s="103">
        <v>0</v>
      </c>
      <c r="EG307" s="103">
        <v>0</v>
      </c>
      <c r="EH307" s="103">
        <v>0</v>
      </c>
      <c r="EI307" s="103">
        <v>0</v>
      </c>
      <c r="EJ307" s="103">
        <v>0</v>
      </c>
      <c r="EK307" s="103">
        <v>0</v>
      </c>
      <c r="EL307" s="103">
        <v>0</v>
      </c>
      <c r="EM307" s="103">
        <v>0</v>
      </c>
      <c r="EN307" s="103">
        <v>0</v>
      </c>
      <c r="EO307" s="103">
        <f t="shared" si="292"/>
        <v>0</v>
      </c>
      <c r="EP307" s="104" t="s">
        <v>453</v>
      </c>
      <c r="EQ307" s="103">
        <v>5</v>
      </c>
      <c r="ER307" s="103">
        <f t="shared" si="270"/>
        <v>1</v>
      </c>
      <c r="ES307" s="94">
        <f t="shared" si="286"/>
        <v>20</v>
      </c>
      <c r="ET307" s="103">
        <v>1</v>
      </c>
      <c r="EU307" s="103">
        <v>0</v>
      </c>
      <c r="EV307" s="103">
        <v>0</v>
      </c>
      <c r="EW307" s="103">
        <v>0</v>
      </c>
      <c r="EX307" s="105">
        <v>2718.12</v>
      </c>
      <c r="EY307" s="105">
        <v>2718.12</v>
      </c>
      <c r="EZ307" s="105">
        <v>2718.12</v>
      </c>
      <c r="FA307" s="91">
        <v>0</v>
      </c>
    </row>
    <row r="308" spans="1:157" s="27" customFormat="1">
      <c r="A308" s="91" t="s">
        <v>373</v>
      </c>
      <c r="B308" s="91" t="s">
        <v>390</v>
      </c>
      <c r="C308" s="92" t="s">
        <v>32</v>
      </c>
      <c r="D308" s="93">
        <v>4233</v>
      </c>
      <c r="E308" s="93">
        <f t="shared" si="271"/>
        <v>101</v>
      </c>
      <c r="F308" s="93">
        <v>99</v>
      </c>
      <c r="G308" s="94">
        <f t="shared" si="272"/>
        <v>98.019801980198025</v>
      </c>
      <c r="H308" s="95">
        <v>2</v>
      </c>
      <c r="I308" s="96">
        <f t="shared" si="273"/>
        <v>1.9801980198019802</v>
      </c>
      <c r="J308" s="97">
        <v>95</v>
      </c>
      <c r="K308" s="96">
        <f t="shared" si="242"/>
        <v>2.2442712024568863</v>
      </c>
      <c r="L308" s="93">
        <v>1909</v>
      </c>
      <c r="M308" s="93">
        <v>1057</v>
      </c>
      <c r="N308" s="98">
        <f t="shared" si="243"/>
        <v>24.970470115757145</v>
      </c>
      <c r="O308" s="93">
        <v>496</v>
      </c>
      <c r="P308" s="93">
        <v>324</v>
      </c>
      <c r="Q308" s="94">
        <f t="shared" si="244"/>
        <v>7.6541459957476965</v>
      </c>
      <c r="R308" s="97">
        <f t="shared" si="274"/>
        <v>101</v>
      </c>
      <c r="S308" s="97">
        <v>101</v>
      </c>
      <c r="T308" s="96">
        <f t="shared" si="275"/>
        <v>100</v>
      </c>
      <c r="U308" s="95">
        <v>0</v>
      </c>
      <c r="V308" s="96">
        <f t="shared" si="276"/>
        <v>0</v>
      </c>
      <c r="W308" s="93">
        <v>27</v>
      </c>
      <c r="X308" s="93">
        <v>0</v>
      </c>
      <c r="Y308" s="93">
        <v>93</v>
      </c>
      <c r="Z308" s="99">
        <f t="shared" si="277"/>
        <v>2.1970233876683203</v>
      </c>
      <c r="AA308" s="93">
        <v>93</v>
      </c>
      <c r="AB308" s="31">
        <v>0</v>
      </c>
      <c r="AC308" s="99">
        <f t="shared" si="278"/>
        <v>2.1970233876683203</v>
      </c>
      <c r="AD308" s="100">
        <v>98.0232241999433</v>
      </c>
      <c r="AE308" s="101">
        <v>72.918835881386897</v>
      </c>
      <c r="AF308" s="101">
        <v>501.583564356436</v>
      </c>
      <c r="AG308" s="101">
        <v>514.82333333333304</v>
      </c>
      <c r="AH308" s="96">
        <v>6</v>
      </c>
      <c r="AI308" s="102">
        <v>8</v>
      </c>
      <c r="AJ308" s="97">
        <v>24</v>
      </c>
      <c r="AK308" s="96">
        <f t="shared" si="279"/>
        <v>23.762376237623762</v>
      </c>
      <c r="AL308" s="93">
        <v>11</v>
      </c>
      <c r="AM308" s="93">
        <v>0</v>
      </c>
      <c r="AN308" s="39">
        <f t="shared" si="287"/>
        <v>40.74074074074074</v>
      </c>
      <c r="AO308" s="93">
        <v>23</v>
      </c>
      <c r="AP308" s="99">
        <f t="shared" si="280"/>
        <v>24.731182795698924</v>
      </c>
      <c r="AQ308" s="45">
        <v>10</v>
      </c>
      <c r="AR308" s="170">
        <v>0</v>
      </c>
      <c r="AS308" s="99">
        <f t="shared" si="288"/>
        <v>10.75268817204301</v>
      </c>
      <c r="AT308" s="93">
        <v>12</v>
      </c>
      <c r="AU308" s="162">
        <f t="shared" si="289"/>
        <v>0.28348688873139616</v>
      </c>
      <c r="AV308" s="35" t="s">
        <v>456</v>
      </c>
      <c r="AW308" s="97">
        <f t="shared" si="290"/>
        <v>61</v>
      </c>
      <c r="AX308" s="97">
        <f t="shared" si="291"/>
        <v>0</v>
      </c>
      <c r="AY308" s="96">
        <f t="shared" si="281"/>
        <v>1.4410583510512638</v>
      </c>
      <c r="AZ308" s="97">
        <v>5</v>
      </c>
      <c r="BA308" s="97">
        <v>56</v>
      </c>
      <c r="BB308" s="97">
        <v>0</v>
      </c>
      <c r="BC308" s="97">
        <v>0</v>
      </c>
      <c r="BD308" s="97">
        <v>0</v>
      </c>
      <c r="BE308" s="93">
        <v>0</v>
      </c>
      <c r="BF308" s="93">
        <f t="shared" si="282"/>
        <v>52</v>
      </c>
      <c r="BG308" s="93">
        <f t="shared" si="283"/>
        <v>0</v>
      </c>
      <c r="BH308" s="93">
        <v>0</v>
      </c>
      <c r="BI308" s="93">
        <v>52</v>
      </c>
      <c r="BJ308" s="93">
        <v>0</v>
      </c>
      <c r="BK308" s="93">
        <v>0</v>
      </c>
      <c r="BL308" s="103">
        <v>0</v>
      </c>
      <c r="BM308" s="103">
        <v>0</v>
      </c>
      <c r="BN308" s="103">
        <v>49</v>
      </c>
      <c r="BO308" s="103">
        <v>0</v>
      </c>
      <c r="BP308" s="94">
        <f t="shared" si="284"/>
        <v>1.1575714623198678</v>
      </c>
      <c r="BQ308" s="140">
        <v>7</v>
      </c>
      <c r="BR308" s="94">
        <f t="shared" si="285"/>
        <v>14.285714285714285</v>
      </c>
      <c r="BS308" s="103">
        <f t="shared" si="245"/>
        <v>0</v>
      </c>
      <c r="BT308" s="103">
        <f t="shared" si="246"/>
        <v>27</v>
      </c>
      <c r="BU308" s="103">
        <f t="shared" si="247"/>
        <v>25</v>
      </c>
      <c r="BV308" s="103">
        <v>0</v>
      </c>
      <c r="BW308" s="103">
        <v>0</v>
      </c>
      <c r="BX308" s="103">
        <v>0</v>
      </c>
      <c r="BY308" s="103">
        <v>0</v>
      </c>
      <c r="BZ308" s="103">
        <v>27</v>
      </c>
      <c r="CA308" s="103">
        <v>25</v>
      </c>
      <c r="CB308" s="103">
        <v>0</v>
      </c>
      <c r="CC308" s="103">
        <v>0</v>
      </c>
      <c r="CD308" s="103">
        <v>0</v>
      </c>
      <c r="CE308" s="103">
        <f t="shared" si="248"/>
        <v>0</v>
      </c>
      <c r="CF308" s="103">
        <f t="shared" si="249"/>
        <v>0</v>
      </c>
      <c r="CG308" s="103">
        <f t="shared" si="250"/>
        <v>0</v>
      </c>
      <c r="CH308" s="91">
        <v>0</v>
      </c>
      <c r="CI308" s="91">
        <v>0</v>
      </c>
      <c r="CJ308" s="91">
        <v>0</v>
      </c>
      <c r="CK308" s="91">
        <v>0</v>
      </c>
      <c r="CL308" s="91">
        <v>0</v>
      </c>
      <c r="CM308" s="91">
        <v>0</v>
      </c>
      <c r="CN308" s="91">
        <v>0</v>
      </c>
      <c r="CO308" s="91">
        <v>0</v>
      </c>
      <c r="CP308" s="91">
        <v>0</v>
      </c>
      <c r="CQ308" s="103">
        <f t="shared" si="251"/>
        <v>1</v>
      </c>
      <c r="CR308" s="104">
        <f t="shared" si="252"/>
        <v>2.3623907394283016E-2</v>
      </c>
      <c r="CS308" s="103">
        <f t="shared" si="253"/>
        <v>1</v>
      </c>
      <c r="CT308" s="103">
        <f t="shared" si="254"/>
        <v>0</v>
      </c>
      <c r="CU308" s="103">
        <f t="shared" si="255"/>
        <v>1</v>
      </c>
      <c r="CV308" s="103">
        <f t="shared" si="256"/>
        <v>0</v>
      </c>
      <c r="CW308" s="103">
        <v>0</v>
      </c>
      <c r="CX308" s="103">
        <v>0</v>
      </c>
      <c r="CY308" s="103">
        <f t="shared" si="257"/>
        <v>1</v>
      </c>
      <c r="CZ308" s="103">
        <v>0</v>
      </c>
      <c r="DA308" s="103">
        <v>1</v>
      </c>
      <c r="DB308" s="103">
        <f t="shared" si="258"/>
        <v>0</v>
      </c>
      <c r="DC308" s="103">
        <v>0</v>
      </c>
      <c r="DD308" s="103">
        <v>0</v>
      </c>
      <c r="DE308" s="103">
        <f t="shared" si="259"/>
        <v>0</v>
      </c>
      <c r="DF308" s="103">
        <f t="shared" si="260"/>
        <v>0</v>
      </c>
      <c r="DG308" s="103">
        <f t="shared" si="261"/>
        <v>0</v>
      </c>
      <c r="DH308" s="103">
        <f t="shared" si="262"/>
        <v>0</v>
      </c>
      <c r="DI308" s="103">
        <v>0</v>
      </c>
      <c r="DJ308" s="103">
        <v>0</v>
      </c>
      <c r="DK308" s="103">
        <f t="shared" si="263"/>
        <v>0</v>
      </c>
      <c r="DL308" s="103">
        <v>0</v>
      </c>
      <c r="DM308" s="103">
        <v>0</v>
      </c>
      <c r="DN308" s="103">
        <f t="shared" si="264"/>
        <v>0</v>
      </c>
      <c r="DO308" s="103">
        <v>0</v>
      </c>
      <c r="DP308" s="103">
        <v>0</v>
      </c>
      <c r="DQ308" s="103">
        <f t="shared" si="265"/>
        <v>0</v>
      </c>
      <c r="DR308" s="103">
        <v>0</v>
      </c>
      <c r="DS308" s="103">
        <v>0</v>
      </c>
      <c r="DT308" s="103">
        <v>0</v>
      </c>
      <c r="DU308" s="103">
        <v>0</v>
      </c>
      <c r="DV308" s="105">
        <v>624.32000000000005</v>
      </c>
      <c r="DW308" s="105"/>
      <c r="DX308" s="103">
        <v>0</v>
      </c>
      <c r="DY308" s="103">
        <v>0</v>
      </c>
      <c r="DZ308" s="103">
        <v>0</v>
      </c>
      <c r="EA308" s="103">
        <f t="shared" si="266"/>
        <v>0</v>
      </c>
      <c r="EB308" s="104">
        <f t="shared" si="293"/>
        <v>0</v>
      </c>
      <c r="EC308" s="103">
        <f t="shared" si="267"/>
        <v>0</v>
      </c>
      <c r="ED308" s="103">
        <f t="shared" si="268"/>
        <v>0</v>
      </c>
      <c r="EE308" s="103">
        <f t="shared" si="269"/>
        <v>0</v>
      </c>
      <c r="EF308" s="103">
        <v>0</v>
      </c>
      <c r="EG308" s="103">
        <v>0</v>
      </c>
      <c r="EH308" s="103">
        <v>0</v>
      </c>
      <c r="EI308" s="103">
        <v>0</v>
      </c>
      <c r="EJ308" s="103">
        <v>0</v>
      </c>
      <c r="EK308" s="103">
        <v>0</v>
      </c>
      <c r="EL308" s="103">
        <v>0</v>
      </c>
      <c r="EM308" s="103">
        <v>0</v>
      </c>
      <c r="EN308" s="103">
        <v>0</v>
      </c>
      <c r="EO308" s="103">
        <f t="shared" si="292"/>
        <v>1</v>
      </c>
      <c r="EP308" s="104">
        <f t="shared" si="294"/>
        <v>100</v>
      </c>
      <c r="EQ308" s="103">
        <v>13</v>
      </c>
      <c r="ER308" s="103">
        <f t="shared" si="270"/>
        <v>4</v>
      </c>
      <c r="ES308" s="94">
        <f t="shared" si="286"/>
        <v>30.76923076923077</v>
      </c>
      <c r="ET308" s="103">
        <v>4</v>
      </c>
      <c r="EU308" s="103">
        <v>0</v>
      </c>
      <c r="EV308" s="103">
        <v>0</v>
      </c>
      <c r="EW308" s="103">
        <v>0</v>
      </c>
      <c r="EX308" s="105">
        <v>2243.1424999999999</v>
      </c>
      <c r="EY308" s="105">
        <v>748.24</v>
      </c>
      <c r="EZ308" s="105">
        <v>5490.19</v>
      </c>
      <c r="FA308" s="91">
        <v>0</v>
      </c>
    </row>
    <row r="309" spans="1:157" s="27" customFormat="1">
      <c r="A309" s="91" t="s">
        <v>374</v>
      </c>
      <c r="B309" s="91" t="s">
        <v>390</v>
      </c>
      <c r="C309" s="92" t="s">
        <v>32</v>
      </c>
      <c r="D309" s="93">
        <v>3038</v>
      </c>
      <c r="E309" s="93">
        <f t="shared" si="271"/>
        <v>51</v>
      </c>
      <c r="F309" s="93">
        <v>50</v>
      </c>
      <c r="G309" s="94">
        <f t="shared" si="272"/>
        <v>98.039215686274503</v>
      </c>
      <c r="H309" s="95">
        <v>1</v>
      </c>
      <c r="I309" s="96">
        <f t="shared" si="273"/>
        <v>1.9607843137254901</v>
      </c>
      <c r="J309" s="97">
        <v>47</v>
      </c>
      <c r="K309" s="96">
        <f t="shared" si="242"/>
        <v>1.5470704410796576</v>
      </c>
      <c r="L309" s="93">
        <v>1255</v>
      </c>
      <c r="M309" s="93">
        <v>693</v>
      </c>
      <c r="N309" s="98">
        <f t="shared" si="243"/>
        <v>22.811059907834103</v>
      </c>
      <c r="O309" s="93">
        <v>424</v>
      </c>
      <c r="P309" s="93">
        <v>254</v>
      </c>
      <c r="Q309" s="94">
        <f t="shared" si="244"/>
        <v>8.3607636603028315</v>
      </c>
      <c r="R309" s="97">
        <f t="shared" si="274"/>
        <v>72</v>
      </c>
      <c r="S309" s="97">
        <v>68</v>
      </c>
      <c r="T309" s="96">
        <f t="shared" si="275"/>
        <v>94.444444444444443</v>
      </c>
      <c r="U309" s="95">
        <v>4</v>
      </c>
      <c r="V309" s="96">
        <f t="shared" si="276"/>
        <v>5.5555555555555554</v>
      </c>
      <c r="W309" s="93">
        <v>37</v>
      </c>
      <c r="X309" s="93">
        <v>0</v>
      </c>
      <c r="Y309" s="93">
        <v>56</v>
      </c>
      <c r="Z309" s="99">
        <f t="shared" si="277"/>
        <v>1.8433179723502304</v>
      </c>
      <c r="AA309" s="93">
        <v>56</v>
      </c>
      <c r="AB309" s="31">
        <v>0</v>
      </c>
      <c r="AC309" s="99">
        <f t="shared" si="278"/>
        <v>1.8433179723502304</v>
      </c>
      <c r="AD309" s="100">
        <v>75.243920229405703</v>
      </c>
      <c r="AE309" s="101">
        <v>63.980236316466303</v>
      </c>
      <c r="AF309" s="101">
        <v>653.53367647058803</v>
      </c>
      <c r="AG309" s="101">
        <v>756.38135135135099</v>
      </c>
      <c r="AH309" s="96">
        <v>10</v>
      </c>
      <c r="AI309" s="102">
        <v>12</v>
      </c>
      <c r="AJ309" s="97">
        <v>19</v>
      </c>
      <c r="AK309" s="96">
        <f t="shared" si="279"/>
        <v>27.941176470588236</v>
      </c>
      <c r="AL309" s="93">
        <v>12</v>
      </c>
      <c r="AM309" s="93">
        <v>0</v>
      </c>
      <c r="AN309" s="39">
        <f t="shared" si="287"/>
        <v>32.432432432432435</v>
      </c>
      <c r="AO309" s="93">
        <v>19</v>
      </c>
      <c r="AP309" s="99">
        <f t="shared" si="280"/>
        <v>33.928571428571431</v>
      </c>
      <c r="AQ309" s="45">
        <v>12</v>
      </c>
      <c r="AR309" s="170">
        <v>0</v>
      </c>
      <c r="AS309" s="99">
        <f t="shared" si="288"/>
        <v>21.428571428571427</v>
      </c>
      <c r="AT309" s="93">
        <v>2</v>
      </c>
      <c r="AU309" s="162">
        <f t="shared" si="289"/>
        <v>6.5832784726793936E-2</v>
      </c>
      <c r="AV309" s="35" t="s">
        <v>456</v>
      </c>
      <c r="AW309" s="97">
        <f t="shared" si="290"/>
        <v>78</v>
      </c>
      <c r="AX309" s="97">
        <f t="shared" si="291"/>
        <v>0</v>
      </c>
      <c r="AY309" s="96">
        <f t="shared" si="281"/>
        <v>2.5674786043449638</v>
      </c>
      <c r="AZ309" s="97">
        <v>13</v>
      </c>
      <c r="BA309" s="97">
        <v>65</v>
      </c>
      <c r="BB309" s="97">
        <v>0</v>
      </c>
      <c r="BC309" s="97">
        <v>0</v>
      </c>
      <c r="BD309" s="97">
        <v>0</v>
      </c>
      <c r="BE309" s="93">
        <v>0</v>
      </c>
      <c r="BF309" s="93">
        <f t="shared" si="282"/>
        <v>61</v>
      </c>
      <c r="BG309" s="93">
        <f t="shared" si="283"/>
        <v>0</v>
      </c>
      <c r="BH309" s="93">
        <v>0</v>
      </c>
      <c r="BI309" s="93">
        <v>61</v>
      </c>
      <c r="BJ309" s="93">
        <v>0</v>
      </c>
      <c r="BK309" s="93">
        <v>0</v>
      </c>
      <c r="BL309" s="103">
        <v>0</v>
      </c>
      <c r="BM309" s="103">
        <v>0</v>
      </c>
      <c r="BN309" s="103">
        <v>49</v>
      </c>
      <c r="BO309" s="103">
        <v>0</v>
      </c>
      <c r="BP309" s="94">
        <f t="shared" si="284"/>
        <v>1.6129032258064515</v>
      </c>
      <c r="BQ309" s="140">
        <v>0</v>
      </c>
      <c r="BR309" s="94">
        <f t="shared" si="285"/>
        <v>0</v>
      </c>
      <c r="BS309" s="103">
        <f t="shared" si="245"/>
        <v>0</v>
      </c>
      <c r="BT309" s="103">
        <f t="shared" si="246"/>
        <v>43</v>
      </c>
      <c r="BU309" s="103">
        <f t="shared" si="247"/>
        <v>18</v>
      </c>
      <c r="BV309" s="103">
        <v>0</v>
      </c>
      <c r="BW309" s="103">
        <v>0</v>
      </c>
      <c r="BX309" s="103">
        <v>0</v>
      </c>
      <c r="BY309" s="103">
        <v>0</v>
      </c>
      <c r="BZ309" s="103">
        <v>43</v>
      </c>
      <c r="CA309" s="103">
        <v>18</v>
      </c>
      <c r="CB309" s="103">
        <v>0</v>
      </c>
      <c r="CC309" s="103">
        <v>0</v>
      </c>
      <c r="CD309" s="103">
        <v>0</v>
      </c>
      <c r="CE309" s="103">
        <f t="shared" si="248"/>
        <v>0</v>
      </c>
      <c r="CF309" s="103">
        <f t="shared" si="249"/>
        <v>0</v>
      </c>
      <c r="CG309" s="103">
        <f t="shared" si="250"/>
        <v>0</v>
      </c>
      <c r="CH309" s="91">
        <v>0</v>
      </c>
      <c r="CI309" s="91">
        <v>0</v>
      </c>
      <c r="CJ309" s="91">
        <v>0</v>
      </c>
      <c r="CK309" s="91">
        <v>0</v>
      </c>
      <c r="CL309" s="91">
        <v>0</v>
      </c>
      <c r="CM309" s="91">
        <v>0</v>
      </c>
      <c r="CN309" s="91">
        <v>0</v>
      </c>
      <c r="CO309" s="91">
        <v>0</v>
      </c>
      <c r="CP309" s="91">
        <v>0</v>
      </c>
      <c r="CQ309" s="103">
        <f t="shared" si="251"/>
        <v>0</v>
      </c>
      <c r="CR309" s="104">
        <f t="shared" si="252"/>
        <v>0</v>
      </c>
      <c r="CS309" s="103">
        <f t="shared" si="253"/>
        <v>0</v>
      </c>
      <c r="CT309" s="103">
        <f t="shared" si="254"/>
        <v>0</v>
      </c>
      <c r="CU309" s="103">
        <f t="shared" si="255"/>
        <v>0</v>
      </c>
      <c r="CV309" s="103">
        <f t="shared" si="256"/>
        <v>0</v>
      </c>
      <c r="CW309" s="103">
        <v>0</v>
      </c>
      <c r="CX309" s="103">
        <v>0</v>
      </c>
      <c r="CY309" s="103">
        <f t="shared" si="257"/>
        <v>0</v>
      </c>
      <c r="CZ309" s="103">
        <v>0</v>
      </c>
      <c r="DA309" s="103">
        <v>0</v>
      </c>
      <c r="DB309" s="103">
        <f t="shared" si="258"/>
        <v>0</v>
      </c>
      <c r="DC309" s="103">
        <v>0</v>
      </c>
      <c r="DD309" s="103">
        <v>0</v>
      </c>
      <c r="DE309" s="103">
        <f t="shared" si="259"/>
        <v>0</v>
      </c>
      <c r="DF309" s="103">
        <f t="shared" si="260"/>
        <v>0</v>
      </c>
      <c r="DG309" s="103">
        <f t="shared" si="261"/>
        <v>0</v>
      </c>
      <c r="DH309" s="103">
        <f t="shared" si="262"/>
        <v>0</v>
      </c>
      <c r="DI309" s="103">
        <v>0</v>
      </c>
      <c r="DJ309" s="103">
        <v>0</v>
      </c>
      <c r="DK309" s="103">
        <f t="shared" si="263"/>
        <v>0</v>
      </c>
      <c r="DL309" s="103">
        <v>0</v>
      </c>
      <c r="DM309" s="103">
        <v>0</v>
      </c>
      <c r="DN309" s="103">
        <f t="shared" si="264"/>
        <v>0</v>
      </c>
      <c r="DO309" s="103">
        <v>0</v>
      </c>
      <c r="DP309" s="103">
        <v>0</v>
      </c>
      <c r="DQ309" s="103">
        <f t="shared" si="265"/>
        <v>0</v>
      </c>
      <c r="DR309" s="103">
        <v>0</v>
      </c>
      <c r="DS309" s="103">
        <v>0</v>
      </c>
      <c r="DT309" s="103">
        <v>0</v>
      </c>
      <c r="DU309" s="103">
        <v>0</v>
      </c>
      <c r="DV309" s="105"/>
      <c r="DW309" s="105"/>
      <c r="DX309" s="103">
        <v>0</v>
      </c>
      <c r="DY309" s="103">
        <v>0</v>
      </c>
      <c r="DZ309" s="103">
        <v>0</v>
      </c>
      <c r="EA309" s="103">
        <f t="shared" si="266"/>
        <v>0</v>
      </c>
      <c r="EB309" s="104" t="s">
        <v>453</v>
      </c>
      <c r="EC309" s="103">
        <f t="shared" si="267"/>
        <v>0</v>
      </c>
      <c r="ED309" s="103">
        <f t="shared" si="268"/>
        <v>0</v>
      </c>
      <c r="EE309" s="103">
        <f t="shared" si="269"/>
        <v>0</v>
      </c>
      <c r="EF309" s="103">
        <v>0</v>
      </c>
      <c r="EG309" s="103">
        <v>0</v>
      </c>
      <c r="EH309" s="103">
        <v>0</v>
      </c>
      <c r="EI309" s="103">
        <v>0</v>
      </c>
      <c r="EJ309" s="103">
        <v>0</v>
      </c>
      <c r="EK309" s="103">
        <v>0</v>
      </c>
      <c r="EL309" s="103">
        <v>0</v>
      </c>
      <c r="EM309" s="103">
        <v>0</v>
      </c>
      <c r="EN309" s="103">
        <v>0</v>
      </c>
      <c r="EO309" s="103">
        <f t="shared" si="292"/>
        <v>0</v>
      </c>
      <c r="EP309" s="104" t="s">
        <v>453</v>
      </c>
      <c r="EQ309" s="103">
        <v>3</v>
      </c>
      <c r="ER309" s="103">
        <f t="shared" si="270"/>
        <v>0</v>
      </c>
      <c r="ES309" s="94">
        <f t="shared" si="286"/>
        <v>0</v>
      </c>
      <c r="ET309" s="103">
        <v>0</v>
      </c>
      <c r="EU309" s="103">
        <v>0</v>
      </c>
      <c r="EV309" s="103">
        <v>0</v>
      </c>
      <c r="EW309" s="103">
        <v>0</v>
      </c>
      <c r="EX309" s="105"/>
      <c r="EY309" s="105"/>
      <c r="EZ309" s="105"/>
      <c r="FA309" s="91">
        <v>0</v>
      </c>
    </row>
    <row r="310" spans="1:157" s="27" customFormat="1">
      <c r="A310" s="91" t="s">
        <v>375</v>
      </c>
      <c r="B310" s="91" t="s">
        <v>390</v>
      </c>
      <c r="C310" s="92" t="s">
        <v>19</v>
      </c>
      <c r="D310" s="93">
        <v>14886</v>
      </c>
      <c r="E310" s="93">
        <f t="shared" si="271"/>
        <v>438</v>
      </c>
      <c r="F310" s="93">
        <v>412</v>
      </c>
      <c r="G310" s="94">
        <f t="shared" si="272"/>
        <v>94.063926940639263</v>
      </c>
      <c r="H310" s="95">
        <v>26</v>
      </c>
      <c r="I310" s="96">
        <f t="shared" si="273"/>
        <v>5.93607305936073</v>
      </c>
      <c r="J310" s="97">
        <v>373</v>
      </c>
      <c r="K310" s="96">
        <f t="shared" si="242"/>
        <v>2.5057100631465805</v>
      </c>
      <c r="L310" s="93">
        <v>5462</v>
      </c>
      <c r="M310" s="93">
        <v>3051</v>
      </c>
      <c r="N310" s="98">
        <f t="shared" si="243"/>
        <v>20.495767835550183</v>
      </c>
      <c r="O310" s="93">
        <v>1857</v>
      </c>
      <c r="P310" s="93">
        <v>1094</v>
      </c>
      <c r="Q310" s="94">
        <f t="shared" si="244"/>
        <v>7.3491871557167814</v>
      </c>
      <c r="R310" s="97">
        <f t="shared" si="274"/>
        <v>170</v>
      </c>
      <c r="S310" s="97">
        <v>169</v>
      </c>
      <c r="T310" s="96">
        <f t="shared" si="275"/>
        <v>99.411764705882348</v>
      </c>
      <c r="U310" s="95">
        <v>1</v>
      </c>
      <c r="V310" s="96">
        <f t="shared" si="276"/>
        <v>0.58823529411764708</v>
      </c>
      <c r="W310" s="93">
        <v>51</v>
      </c>
      <c r="X310" s="93">
        <v>0</v>
      </c>
      <c r="Y310" s="93">
        <v>157</v>
      </c>
      <c r="Z310" s="99">
        <f t="shared" si="277"/>
        <v>1.0546822517801961</v>
      </c>
      <c r="AA310" s="93">
        <v>157</v>
      </c>
      <c r="AB310" s="31">
        <v>0</v>
      </c>
      <c r="AC310" s="99">
        <f t="shared" si="278"/>
        <v>1.0546822517801961</v>
      </c>
      <c r="AD310" s="100">
        <v>78.035836372049403</v>
      </c>
      <c r="AE310" s="101">
        <v>65.294948275589206</v>
      </c>
      <c r="AF310" s="101">
        <v>713.18473372781102</v>
      </c>
      <c r="AG310" s="101">
        <v>576.45235294117697</v>
      </c>
      <c r="AH310" s="96">
        <v>11</v>
      </c>
      <c r="AI310" s="102">
        <v>10</v>
      </c>
      <c r="AJ310" s="97">
        <v>38</v>
      </c>
      <c r="AK310" s="96">
        <f t="shared" si="279"/>
        <v>22.485207100591715</v>
      </c>
      <c r="AL310" s="93">
        <v>24</v>
      </c>
      <c r="AM310" s="93">
        <v>0</v>
      </c>
      <c r="AN310" s="39">
        <f t="shared" si="287"/>
        <v>47.058823529411761</v>
      </c>
      <c r="AO310" s="93">
        <v>36</v>
      </c>
      <c r="AP310" s="99">
        <f t="shared" si="280"/>
        <v>22.929936305732486</v>
      </c>
      <c r="AQ310" s="45">
        <v>22</v>
      </c>
      <c r="AR310" s="170">
        <v>0</v>
      </c>
      <c r="AS310" s="99">
        <f t="shared" si="288"/>
        <v>14.012738853503185</v>
      </c>
      <c r="AT310" s="93">
        <v>31</v>
      </c>
      <c r="AU310" s="162">
        <f t="shared" si="289"/>
        <v>0.20824936181647186</v>
      </c>
      <c r="AV310" s="35" t="s">
        <v>456</v>
      </c>
      <c r="AW310" s="97">
        <f t="shared" si="290"/>
        <v>129</v>
      </c>
      <c r="AX310" s="97">
        <f t="shared" si="291"/>
        <v>0</v>
      </c>
      <c r="AY310" s="96">
        <f t="shared" si="281"/>
        <v>0.86658605401047972</v>
      </c>
      <c r="AZ310" s="97">
        <v>24</v>
      </c>
      <c r="BA310" s="97">
        <v>105</v>
      </c>
      <c r="BB310" s="97">
        <v>0</v>
      </c>
      <c r="BC310" s="97">
        <v>0</v>
      </c>
      <c r="BD310" s="97">
        <v>0</v>
      </c>
      <c r="BE310" s="93">
        <v>0</v>
      </c>
      <c r="BF310" s="93">
        <f t="shared" si="282"/>
        <v>105</v>
      </c>
      <c r="BG310" s="93">
        <f t="shared" si="283"/>
        <v>0</v>
      </c>
      <c r="BH310" s="93">
        <v>0</v>
      </c>
      <c r="BI310" s="93">
        <v>105</v>
      </c>
      <c r="BJ310" s="93">
        <v>0</v>
      </c>
      <c r="BK310" s="93">
        <v>0</v>
      </c>
      <c r="BL310" s="103">
        <v>0</v>
      </c>
      <c r="BM310" s="103">
        <v>0</v>
      </c>
      <c r="BN310" s="103">
        <v>102</v>
      </c>
      <c r="BO310" s="103">
        <v>0</v>
      </c>
      <c r="BP310" s="94">
        <f t="shared" si="284"/>
        <v>0.68520757758968154</v>
      </c>
      <c r="BQ310" s="140">
        <v>6</v>
      </c>
      <c r="BR310" s="94">
        <f t="shared" si="285"/>
        <v>5.8823529411764701</v>
      </c>
      <c r="BS310" s="103">
        <f t="shared" si="245"/>
        <v>1</v>
      </c>
      <c r="BT310" s="103">
        <f t="shared" si="246"/>
        <v>27</v>
      </c>
      <c r="BU310" s="103">
        <f t="shared" si="247"/>
        <v>77</v>
      </c>
      <c r="BV310" s="103">
        <v>0</v>
      </c>
      <c r="BW310" s="103">
        <v>0</v>
      </c>
      <c r="BX310" s="103">
        <v>0</v>
      </c>
      <c r="BY310" s="103">
        <v>1</v>
      </c>
      <c r="BZ310" s="103">
        <v>27</v>
      </c>
      <c r="CA310" s="103">
        <v>77</v>
      </c>
      <c r="CB310" s="103">
        <v>0</v>
      </c>
      <c r="CC310" s="103">
        <v>0</v>
      </c>
      <c r="CD310" s="103">
        <v>0</v>
      </c>
      <c r="CE310" s="103">
        <f t="shared" si="248"/>
        <v>0</v>
      </c>
      <c r="CF310" s="103">
        <f t="shared" si="249"/>
        <v>0</v>
      </c>
      <c r="CG310" s="103">
        <f t="shared" si="250"/>
        <v>0</v>
      </c>
      <c r="CH310" s="91">
        <v>0</v>
      </c>
      <c r="CI310" s="91">
        <v>0</v>
      </c>
      <c r="CJ310" s="91">
        <v>0</v>
      </c>
      <c r="CK310" s="91">
        <v>0</v>
      </c>
      <c r="CL310" s="91">
        <v>0</v>
      </c>
      <c r="CM310" s="91">
        <v>0</v>
      </c>
      <c r="CN310" s="91">
        <v>0</v>
      </c>
      <c r="CO310" s="91">
        <v>0</v>
      </c>
      <c r="CP310" s="91">
        <v>0</v>
      </c>
      <c r="CQ310" s="103">
        <f t="shared" si="251"/>
        <v>0</v>
      </c>
      <c r="CR310" s="104">
        <f t="shared" si="252"/>
        <v>0</v>
      </c>
      <c r="CS310" s="103">
        <f t="shared" si="253"/>
        <v>0</v>
      </c>
      <c r="CT310" s="103">
        <f t="shared" si="254"/>
        <v>0</v>
      </c>
      <c r="CU310" s="103">
        <f t="shared" si="255"/>
        <v>0</v>
      </c>
      <c r="CV310" s="103">
        <f t="shared" si="256"/>
        <v>0</v>
      </c>
      <c r="CW310" s="103">
        <v>0</v>
      </c>
      <c r="CX310" s="103">
        <v>0</v>
      </c>
      <c r="CY310" s="103">
        <f t="shared" si="257"/>
        <v>0</v>
      </c>
      <c r="CZ310" s="103">
        <v>0</v>
      </c>
      <c r="DA310" s="103">
        <v>0</v>
      </c>
      <c r="DB310" s="103">
        <f t="shared" si="258"/>
        <v>0</v>
      </c>
      <c r="DC310" s="103">
        <v>0</v>
      </c>
      <c r="DD310" s="103">
        <v>0</v>
      </c>
      <c r="DE310" s="103">
        <f t="shared" si="259"/>
        <v>0</v>
      </c>
      <c r="DF310" s="103">
        <f t="shared" si="260"/>
        <v>0</v>
      </c>
      <c r="DG310" s="103">
        <f t="shared" si="261"/>
        <v>0</v>
      </c>
      <c r="DH310" s="103">
        <f t="shared" si="262"/>
        <v>0</v>
      </c>
      <c r="DI310" s="103">
        <v>0</v>
      </c>
      <c r="DJ310" s="103">
        <v>0</v>
      </c>
      <c r="DK310" s="103">
        <f t="shared" si="263"/>
        <v>0</v>
      </c>
      <c r="DL310" s="103">
        <v>0</v>
      </c>
      <c r="DM310" s="103">
        <v>0</v>
      </c>
      <c r="DN310" s="103">
        <f t="shared" si="264"/>
        <v>0</v>
      </c>
      <c r="DO310" s="103">
        <v>0</v>
      </c>
      <c r="DP310" s="103">
        <v>0</v>
      </c>
      <c r="DQ310" s="103">
        <f t="shared" si="265"/>
        <v>0</v>
      </c>
      <c r="DR310" s="103">
        <v>0</v>
      </c>
      <c r="DS310" s="103">
        <v>0</v>
      </c>
      <c r="DT310" s="103">
        <v>0</v>
      </c>
      <c r="DU310" s="103">
        <v>0</v>
      </c>
      <c r="DV310" s="105"/>
      <c r="DW310" s="105"/>
      <c r="DX310" s="103">
        <v>0</v>
      </c>
      <c r="DY310" s="103">
        <v>0</v>
      </c>
      <c r="DZ310" s="103">
        <v>0</v>
      </c>
      <c r="EA310" s="103">
        <f t="shared" si="266"/>
        <v>0</v>
      </c>
      <c r="EB310" s="104" t="s">
        <v>453</v>
      </c>
      <c r="EC310" s="103">
        <f t="shared" si="267"/>
        <v>0</v>
      </c>
      <c r="ED310" s="103">
        <f t="shared" si="268"/>
        <v>0</v>
      </c>
      <c r="EE310" s="103">
        <f t="shared" si="269"/>
        <v>0</v>
      </c>
      <c r="EF310" s="103">
        <v>0</v>
      </c>
      <c r="EG310" s="103">
        <v>0</v>
      </c>
      <c r="EH310" s="103">
        <v>0</v>
      </c>
      <c r="EI310" s="103">
        <v>0</v>
      </c>
      <c r="EJ310" s="103">
        <v>0</v>
      </c>
      <c r="EK310" s="103">
        <v>0</v>
      </c>
      <c r="EL310" s="103">
        <v>0</v>
      </c>
      <c r="EM310" s="103">
        <v>0</v>
      </c>
      <c r="EN310" s="103">
        <v>0</v>
      </c>
      <c r="EO310" s="103">
        <f t="shared" si="292"/>
        <v>0</v>
      </c>
      <c r="EP310" s="104" t="s">
        <v>453</v>
      </c>
      <c r="EQ310" s="103">
        <v>25</v>
      </c>
      <c r="ER310" s="103">
        <f t="shared" si="270"/>
        <v>3</v>
      </c>
      <c r="ES310" s="94">
        <f t="shared" si="286"/>
        <v>12</v>
      </c>
      <c r="ET310" s="103">
        <v>0</v>
      </c>
      <c r="EU310" s="103">
        <v>0</v>
      </c>
      <c r="EV310" s="103">
        <v>3</v>
      </c>
      <c r="EW310" s="103">
        <v>0</v>
      </c>
      <c r="EX310" s="105">
        <v>1109.6133333333335</v>
      </c>
      <c r="EY310" s="105">
        <v>622.96</v>
      </c>
      <c r="EZ310" s="105">
        <v>1877.49</v>
      </c>
      <c r="FA310" s="91">
        <v>0</v>
      </c>
    </row>
    <row r="311" spans="1:157" s="27" customFormat="1">
      <c r="A311" s="91" t="s">
        <v>376</v>
      </c>
      <c r="B311" s="91" t="s">
        <v>390</v>
      </c>
      <c r="C311" s="92" t="s">
        <v>31</v>
      </c>
      <c r="D311" s="93">
        <v>3028</v>
      </c>
      <c r="E311" s="93">
        <f t="shared" si="271"/>
        <v>67</v>
      </c>
      <c r="F311" s="93">
        <v>65</v>
      </c>
      <c r="G311" s="94">
        <f t="shared" si="272"/>
        <v>97.014925373134332</v>
      </c>
      <c r="H311" s="95">
        <v>2</v>
      </c>
      <c r="I311" s="96">
        <f t="shared" si="273"/>
        <v>2.9850746268656714</v>
      </c>
      <c r="J311" s="97">
        <v>56</v>
      </c>
      <c r="K311" s="96">
        <f t="shared" si="242"/>
        <v>1.8494055482166447</v>
      </c>
      <c r="L311" s="93">
        <v>1300</v>
      </c>
      <c r="M311" s="93">
        <v>683</v>
      </c>
      <c r="N311" s="98">
        <f t="shared" si="243"/>
        <v>22.556142668428006</v>
      </c>
      <c r="O311" s="93">
        <v>476</v>
      </c>
      <c r="P311" s="93">
        <v>235</v>
      </c>
      <c r="Q311" s="94">
        <f t="shared" si="244"/>
        <v>7.7608982826948472</v>
      </c>
      <c r="R311" s="97">
        <f t="shared" si="274"/>
        <v>30</v>
      </c>
      <c r="S311" s="97">
        <v>29</v>
      </c>
      <c r="T311" s="96">
        <f t="shared" si="275"/>
        <v>96.666666666666671</v>
      </c>
      <c r="U311" s="95">
        <v>1</v>
      </c>
      <c r="V311" s="96">
        <f t="shared" si="276"/>
        <v>3.3333333333333335</v>
      </c>
      <c r="W311" s="93">
        <v>1</v>
      </c>
      <c r="X311" s="93">
        <v>0</v>
      </c>
      <c r="Y311" s="93">
        <v>27</v>
      </c>
      <c r="Z311" s="99">
        <f t="shared" si="277"/>
        <v>0.89167767503302509</v>
      </c>
      <c r="AA311" s="93">
        <v>27</v>
      </c>
      <c r="AB311" s="31">
        <v>0</v>
      </c>
      <c r="AC311" s="99">
        <f t="shared" si="278"/>
        <v>0.89167767503302509</v>
      </c>
      <c r="AD311" s="100">
        <v>100.17263713220601</v>
      </c>
      <c r="AE311" s="101">
        <v>29.265405405405399</v>
      </c>
      <c r="AF311" s="101">
        <v>410.448620689655</v>
      </c>
      <c r="AG311" s="101">
        <v>1082.82</v>
      </c>
      <c r="AH311" s="96">
        <v>5</v>
      </c>
      <c r="AI311" s="102">
        <v>37</v>
      </c>
      <c r="AJ311" s="97">
        <v>1</v>
      </c>
      <c r="AK311" s="96">
        <f t="shared" si="279"/>
        <v>3.4482758620689653</v>
      </c>
      <c r="AL311" s="93">
        <v>1</v>
      </c>
      <c r="AM311" s="93">
        <v>0</v>
      </c>
      <c r="AN311" s="39">
        <f t="shared" si="287"/>
        <v>100</v>
      </c>
      <c r="AO311" s="93">
        <v>1</v>
      </c>
      <c r="AP311" s="99">
        <f t="shared" si="280"/>
        <v>3.7037037037037033</v>
      </c>
      <c r="AQ311" s="45">
        <v>1</v>
      </c>
      <c r="AR311" s="170">
        <v>0</v>
      </c>
      <c r="AS311" s="99">
        <f t="shared" si="288"/>
        <v>3.7037037037037033</v>
      </c>
      <c r="AT311" s="93">
        <v>2</v>
      </c>
      <c r="AU311" s="162">
        <f t="shared" si="289"/>
        <v>6.6050198150594458E-2</v>
      </c>
      <c r="AV311" s="35" t="s">
        <v>456</v>
      </c>
      <c r="AW311" s="97">
        <f t="shared" si="290"/>
        <v>3</v>
      </c>
      <c r="AX311" s="97">
        <f t="shared" si="291"/>
        <v>0</v>
      </c>
      <c r="AY311" s="96">
        <f t="shared" si="281"/>
        <v>9.9075297225891673E-2</v>
      </c>
      <c r="AZ311" s="97">
        <v>0</v>
      </c>
      <c r="BA311" s="97">
        <v>3</v>
      </c>
      <c r="BB311" s="97">
        <v>0</v>
      </c>
      <c r="BC311" s="97">
        <v>0</v>
      </c>
      <c r="BD311" s="97">
        <v>0</v>
      </c>
      <c r="BE311" s="93">
        <v>0</v>
      </c>
      <c r="BF311" s="93">
        <f t="shared" si="282"/>
        <v>3</v>
      </c>
      <c r="BG311" s="93">
        <f t="shared" si="283"/>
        <v>0</v>
      </c>
      <c r="BH311" s="93">
        <v>0</v>
      </c>
      <c r="BI311" s="93">
        <v>3</v>
      </c>
      <c r="BJ311" s="93">
        <v>0</v>
      </c>
      <c r="BK311" s="93">
        <v>0</v>
      </c>
      <c r="BL311" s="103">
        <v>0</v>
      </c>
      <c r="BM311" s="103">
        <v>0</v>
      </c>
      <c r="BN311" s="103">
        <v>3</v>
      </c>
      <c r="BO311" s="103">
        <v>0</v>
      </c>
      <c r="BP311" s="94">
        <f t="shared" si="284"/>
        <v>9.9075297225891673E-2</v>
      </c>
      <c r="BQ311" s="140">
        <v>1</v>
      </c>
      <c r="BR311" s="94">
        <f t="shared" si="285"/>
        <v>33.333333333333329</v>
      </c>
      <c r="BS311" s="103">
        <f t="shared" si="245"/>
        <v>0</v>
      </c>
      <c r="BT311" s="103">
        <f t="shared" si="246"/>
        <v>1</v>
      </c>
      <c r="BU311" s="103">
        <f t="shared" si="247"/>
        <v>2</v>
      </c>
      <c r="BV311" s="103">
        <v>0</v>
      </c>
      <c r="BW311" s="103">
        <v>0</v>
      </c>
      <c r="BX311" s="103">
        <v>0</v>
      </c>
      <c r="BY311" s="103">
        <v>0</v>
      </c>
      <c r="BZ311" s="103">
        <v>1</v>
      </c>
      <c r="CA311" s="103">
        <v>2</v>
      </c>
      <c r="CB311" s="103">
        <v>0</v>
      </c>
      <c r="CC311" s="103">
        <v>0</v>
      </c>
      <c r="CD311" s="103">
        <v>0</v>
      </c>
      <c r="CE311" s="103">
        <f t="shared" si="248"/>
        <v>0</v>
      </c>
      <c r="CF311" s="103">
        <f t="shared" si="249"/>
        <v>0</v>
      </c>
      <c r="CG311" s="103">
        <f t="shared" si="250"/>
        <v>0</v>
      </c>
      <c r="CH311" s="91">
        <v>0</v>
      </c>
      <c r="CI311" s="91">
        <v>0</v>
      </c>
      <c r="CJ311" s="91">
        <v>0</v>
      </c>
      <c r="CK311" s="91">
        <v>0</v>
      </c>
      <c r="CL311" s="91">
        <v>0</v>
      </c>
      <c r="CM311" s="91">
        <v>0</v>
      </c>
      <c r="CN311" s="91">
        <v>0</v>
      </c>
      <c r="CO311" s="91">
        <v>0</v>
      </c>
      <c r="CP311" s="91">
        <v>0</v>
      </c>
      <c r="CQ311" s="103">
        <f t="shared" si="251"/>
        <v>1</v>
      </c>
      <c r="CR311" s="104">
        <f t="shared" si="252"/>
        <v>3.3025099075297229E-2</v>
      </c>
      <c r="CS311" s="103">
        <f t="shared" si="253"/>
        <v>0</v>
      </c>
      <c r="CT311" s="103">
        <f t="shared" si="254"/>
        <v>0</v>
      </c>
      <c r="CU311" s="103">
        <f t="shared" si="255"/>
        <v>0</v>
      </c>
      <c r="CV311" s="103">
        <f t="shared" si="256"/>
        <v>0</v>
      </c>
      <c r="CW311" s="103">
        <v>0</v>
      </c>
      <c r="CX311" s="103">
        <v>0</v>
      </c>
      <c r="CY311" s="103">
        <f t="shared" si="257"/>
        <v>0</v>
      </c>
      <c r="CZ311" s="103">
        <v>0</v>
      </c>
      <c r="DA311" s="103">
        <v>0</v>
      </c>
      <c r="DB311" s="103">
        <f t="shared" si="258"/>
        <v>0</v>
      </c>
      <c r="DC311" s="103">
        <v>0</v>
      </c>
      <c r="DD311" s="103">
        <v>0</v>
      </c>
      <c r="DE311" s="103">
        <f t="shared" si="259"/>
        <v>0</v>
      </c>
      <c r="DF311" s="103">
        <f t="shared" si="260"/>
        <v>0</v>
      </c>
      <c r="DG311" s="103">
        <f t="shared" si="261"/>
        <v>0</v>
      </c>
      <c r="DH311" s="103">
        <f t="shared" si="262"/>
        <v>0</v>
      </c>
      <c r="DI311" s="103">
        <v>0</v>
      </c>
      <c r="DJ311" s="103">
        <v>0</v>
      </c>
      <c r="DK311" s="103">
        <f t="shared" si="263"/>
        <v>0</v>
      </c>
      <c r="DL311" s="103">
        <v>0</v>
      </c>
      <c r="DM311" s="103">
        <v>0</v>
      </c>
      <c r="DN311" s="103">
        <f t="shared" si="264"/>
        <v>0</v>
      </c>
      <c r="DO311" s="103">
        <v>0</v>
      </c>
      <c r="DP311" s="103">
        <v>0</v>
      </c>
      <c r="DQ311" s="103">
        <f t="shared" si="265"/>
        <v>1</v>
      </c>
      <c r="DR311" s="103">
        <v>0</v>
      </c>
      <c r="DS311" s="103">
        <v>0</v>
      </c>
      <c r="DT311" s="103">
        <v>1</v>
      </c>
      <c r="DU311" s="103">
        <v>0</v>
      </c>
      <c r="DV311" s="105">
        <v>1884.42</v>
      </c>
      <c r="DW311" s="105">
        <v>866.49</v>
      </c>
      <c r="DX311" s="103">
        <v>5</v>
      </c>
      <c r="DY311" s="103">
        <v>0</v>
      </c>
      <c r="DZ311" s="103">
        <v>0</v>
      </c>
      <c r="EA311" s="103">
        <f t="shared" si="266"/>
        <v>0</v>
      </c>
      <c r="EB311" s="104">
        <f t="shared" si="293"/>
        <v>0</v>
      </c>
      <c r="EC311" s="103">
        <f t="shared" si="267"/>
        <v>0</v>
      </c>
      <c r="ED311" s="103">
        <f t="shared" si="268"/>
        <v>0</v>
      </c>
      <c r="EE311" s="103">
        <f t="shared" si="269"/>
        <v>0</v>
      </c>
      <c r="EF311" s="103">
        <v>0</v>
      </c>
      <c r="EG311" s="103">
        <v>0</v>
      </c>
      <c r="EH311" s="103">
        <v>0</v>
      </c>
      <c r="EI311" s="103">
        <v>0</v>
      </c>
      <c r="EJ311" s="103">
        <v>0</v>
      </c>
      <c r="EK311" s="103">
        <v>0</v>
      </c>
      <c r="EL311" s="103">
        <v>0</v>
      </c>
      <c r="EM311" s="103">
        <v>0</v>
      </c>
      <c r="EN311" s="103">
        <v>0</v>
      </c>
      <c r="EO311" s="103">
        <f t="shared" si="292"/>
        <v>1</v>
      </c>
      <c r="EP311" s="104">
        <f t="shared" si="294"/>
        <v>100</v>
      </c>
      <c r="EQ311" s="103">
        <v>2</v>
      </c>
      <c r="ER311" s="103">
        <f t="shared" si="270"/>
        <v>2</v>
      </c>
      <c r="ES311" s="94">
        <f t="shared" si="286"/>
        <v>100</v>
      </c>
      <c r="ET311" s="103">
        <v>0</v>
      </c>
      <c r="EU311" s="103">
        <v>0</v>
      </c>
      <c r="EV311" s="103">
        <v>2</v>
      </c>
      <c r="EW311" s="103">
        <v>0</v>
      </c>
      <c r="EX311" s="105">
        <v>667.68999999999994</v>
      </c>
      <c r="EY311" s="105">
        <v>371.7</v>
      </c>
      <c r="EZ311" s="105">
        <v>963.68</v>
      </c>
      <c r="FA311" s="91">
        <v>0</v>
      </c>
    </row>
    <row r="312" spans="1:157" s="27" customFormat="1">
      <c r="A312" s="26" t="s">
        <v>445</v>
      </c>
      <c r="B312" s="26" t="s">
        <v>446</v>
      </c>
      <c r="C312" s="29" t="s">
        <v>33</v>
      </c>
      <c r="D312" s="31">
        <v>5745</v>
      </c>
      <c r="E312" s="31">
        <f>F312</f>
        <v>31</v>
      </c>
      <c r="F312" s="31">
        <v>31</v>
      </c>
      <c r="G312" s="34">
        <f t="shared" si="272"/>
        <v>100</v>
      </c>
      <c r="H312" s="167" t="s">
        <v>391</v>
      </c>
      <c r="I312" s="35" t="s">
        <v>453</v>
      </c>
      <c r="J312" s="41">
        <v>23</v>
      </c>
      <c r="K312" s="30">
        <f t="shared" si="242"/>
        <v>0.40034812880765885</v>
      </c>
      <c r="L312" s="31">
        <v>1704</v>
      </c>
      <c r="M312" s="31">
        <v>1257</v>
      </c>
      <c r="N312" s="90">
        <f t="shared" si="243"/>
        <v>21.879895561357703</v>
      </c>
      <c r="O312" s="31">
        <v>741</v>
      </c>
      <c r="P312" s="31">
        <v>569</v>
      </c>
      <c r="Q312" s="34">
        <f t="shared" si="244"/>
        <v>9.9042645778938212</v>
      </c>
      <c r="R312" s="41">
        <f t="shared" si="274"/>
        <v>832</v>
      </c>
      <c r="S312" s="41">
        <v>832</v>
      </c>
      <c r="T312" s="30">
        <f t="shared" si="275"/>
        <v>100</v>
      </c>
      <c r="U312" s="32"/>
      <c r="V312" s="30">
        <f t="shared" si="276"/>
        <v>0</v>
      </c>
      <c r="W312" s="31">
        <v>68</v>
      </c>
      <c r="X312" s="31">
        <v>0</v>
      </c>
      <c r="Y312" s="31">
        <v>615</v>
      </c>
      <c r="Z312" s="39">
        <f t="shared" si="277"/>
        <v>10.704960835509137</v>
      </c>
      <c r="AA312" s="31">
        <v>615</v>
      </c>
      <c r="AB312" s="31">
        <v>0</v>
      </c>
      <c r="AC312" s="39">
        <f t="shared" si="278"/>
        <v>10.704960835509137</v>
      </c>
      <c r="AD312" s="42">
        <v>169.85</v>
      </c>
      <c r="AE312" s="107">
        <v>97.59</v>
      </c>
      <c r="AF312" s="38">
        <v>429.18</v>
      </c>
      <c r="AG312" s="38">
        <v>528.57000000000005</v>
      </c>
      <c r="AH312" s="30">
        <v>2.42</v>
      </c>
      <c r="AI312" s="102">
        <v>5.93</v>
      </c>
      <c r="AJ312" s="41">
        <v>307</v>
      </c>
      <c r="AK312" s="30">
        <f t="shared" si="279"/>
        <v>36.899038461538467</v>
      </c>
      <c r="AL312" s="108">
        <v>17</v>
      </c>
      <c r="AM312" s="31">
        <v>0</v>
      </c>
      <c r="AN312" s="39">
        <f t="shared" si="287"/>
        <v>25</v>
      </c>
      <c r="AO312" s="31">
        <v>273</v>
      </c>
      <c r="AP312" s="39">
        <f t="shared" si="280"/>
        <v>44.390243902439025</v>
      </c>
      <c r="AQ312" s="45">
        <v>17</v>
      </c>
      <c r="AR312" s="169">
        <v>0</v>
      </c>
      <c r="AS312" s="44">
        <f t="shared" si="288"/>
        <v>2.7642276422764227</v>
      </c>
      <c r="AT312" s="31">
        <v>28</v>
      </c>
      <c r="AU312" s="156">
        <f t="shared" si="289"/>
        <v>0.48738033072236731</v>
      </c>
      <c r="AV312" s="35" t="s">
        <v>456</v>
      </c>
      <c r="AW312" s="41">
        <f t="shared" si="290"/>
        <v>113</v>
      </c>
      <c r="AX312" s="41">
        <f t="shared" si="291"/>
        <v>0</v>
      </c>
      <c r="AY312" s="30">
        <f t="shared" si="281"/>
        <v>1.9669277632724107</v>
      </c>
      <c r="AZ312" s="41">
        <v>0</v>
      </c>
      <c r="BA312" s="41">
        <v>113</v>
      </c>
      <c r="BB312" s="41">
        <v>0</v>
      </c>
      <c r="BC312" s="41">
        <v>0</v>
      </c>
      <c r="BD312" s="41">
        <v>0</v>
      </c>
      <c r="BE312" s="31">
        <v>0</v>
      </c>
      <c r="BF312" s="31">
        <f t="shared" si="282"/>
        <v>83</v>
      </c>
      <c r="BG312" s="31">
        <f t="shared" si="283"/>
        <v>0</v>
      </c>
      <c r="BH312" s="31">
        <v>0</v>
      </c>
      <c r="BI312" s="31">
        <v>83</v>
      </c>
      <c r="BJ312" s="31">
        <v>0</v>
      </c>
      <c r="BK312" s="31">
        <v>0</v>
      </c>
      <c r="BL312" s="45">
        <v>0</v>
      </c>
      <c r="BM312" s="45">
        <v>0</v>
      </c>
      <c r="BN312" s="45">
        <v>83</v>
      </c>
      <c r="BO312" s="45">
        <v>0</v>
      </c>
      <c r="BP312" s="34">
        <f t="shared" si="284"/>
        <v>1.4447345517841601</v>
      </c>
      <c r="BQ312" s="134">
        <v>5</v>
      </c>
      <c r="BR312" s="94">
        <f t="shared" si="285"/>
        <v>6.024096385542169</v>
      </c>
      <c r="BS312" s="45">
        <f t="shared" si="245"/>
        <v>13</v>
      </c>
      <c r="BT312" s="45">
        <f t="shared" si="246"/>
        <v>2</v>
      </c>
      <c r="BU312" s="45">
        <f t="shared" si="247"/>
        <v>68</v>
      </c>
      <c r="BV312" s="45">
        <v>0</v>
      </c>
      <c r="BW312" s="45">
        <v>0</v>
      </c>
      <c r="BX312" s="45">
        <v>0</v>
      </c>
      <c r="BY312" s="45">
        <v>13</v>
      </c>
      <c r="BZ312" s="45">
        <v>2</v>
      </c>
      <c r="CA312" s="45">
        <v>68</v>
      </c>
      <c r="CB312" s="45">
        <v>0</v>
      </c>
      <c r="CC312" s="45">
        <v>0</v>
      </c>
      <c r="CD312" s="45">
        <v>0</v>
      </c>
      <c r="CE312" s="45">
        <f t="shared" si="248"/>
        <v>0</v>
      </c>
      <c r="CF312" s="45">
        <f t="shared" si="249"/>
        <v>0</v>
      </c>
      <c r="CG312" s="45">
        <f t="shared" si="250"/>
        <v>0</v>
      </c>
      <c r="CH312" s="46">
        <v>0</v>
      </c>
      <c r="CI312" s="46">
        <v>0</v>
      </c>
      <c r="CJ312" s="46">
        <v>0</v>
      </c>
      <c r="CK312" s="46">
        <v>0</v>
      </c>
      <c r="CL312" s="46">
        <v>0</v>
      </c>
      <c r="CM312" s="46">
        <v>0</v>
      </c>
      <c r="CN312" s="46">
        <v>0</v>
      </c>
      <c r="CO312" s="46">
        <v>0</v>
      </c>
      <c r="CP312" s="46">
        <v>0</v>
      </c>
      <c r="CQ312" s="45">
        <f t="shared" si="251"/>
        <v>25</v>
      </c>
      <c r="CR312" s="47">
        <f t="shared" si="252"/>
        <v>0.4351610095735422</v>
      </c>
      <c r="CS312" s="45">
        <f t="shared" si="253"/>
        <v>25</v>
      </c>
      <c r="CT312" s="45">
        <f t="shared" si="254"/>
        <v>0</v>
      </c>
      <c r="CU312" s="45">
        <f t="shared" si="255"/>
        <v>25</v>
      </c>
      <c r="CV312" s="45">
        <f t="shared" si="256"/>
        <v>0</v>
      </c>
      <c r="CW312" s="45">
        <v>0</v>
      </c>
      <c r="CX312" s="45">
        <v>0</v>
      </c>
      <c r="CY312" s="45">
        <f t="shared" si="257"/>
        <v>25</v>
      </c>
      <c r="CZ312" s="45">
        <v>0</v>
      </c>
      <c r="DA312" s="45">
        <v>25</v>
      </c>
      <c r="DB312" s="45">
        <f t="shared" si="258"/>
        <v>0</v>
      </c>
      <c r="DC312" s="45">
        <v>0</v>
      </c>
      <c r="DD312" s="45">
        <v>0</v>
      </c>
      <c r="DE312" s="45">
        <f t="shared" si="259"/>
        <v>0</v>
      </c>
      <c r="DF312" s="45">
        <f t="shared" si="260"/>
        <v>0</v>
      </c>
      <c r="DG312" s="45">
        <f t="shared" si="261"/>
        <v>0</v>
      </c>
      <c r="DH312" s="45">
        <f t="shared" si="262"/>
        <v>0</v>
      </c>
      <c r="DI312" s="45">
        <v>0</v>
      </c>
      <c r="DJ312" s="45">
        <v>0</v>
      </c>
      <c r="DK312" s="45">
        <f t="shared" si="263"/>
        <v>0</v>
      </c>
      <c r="DL312" s="45">
        <v>0</v>
      </c>
      <c r="DM312" s="45">
        <v>0</v>
      </c>
      <c r="DN312" s="45">
        <f t="shared" si="264"/>
        <v>0</v>
      </c>
      <c r="DO312" s="45">
        <v>0</v>
      </c>
      <c r="DP312" s="45">
        <v>0</v>
      </c>
      <c r="DQ312" s="45">
        <f t="shared" si="265"/>
        <v>0</v>
      </c>
      <c r="DR312" s="45">
        <v>0</v>
      </c>
      <c r="DS312" s="45">
        <v>0</v>
      </c>
      <c r="DT312" s="45">
        <v>0</v>
      </c>
      <c r="DU312" s="45">
        <v>0</v>
      </c>
      <c r="DV312" s="48">
        <v>271.64</v>
      </c>
      <c r="DW312" s="48"/>
      <c r="DX312" s="45">
        <v>72</v>
      </c>
      <c r="DY312" s="45">
        <v>0</v>
      </c>
      <c r="DZ312" s="45">
        <v>0</v>
      </c>
      <c r="EA312" s="45">
        <f t="shared" si="266"/>
        <v>21</v>
      </c>
      <c r="EB312" s="47">
        <f t="shared" si="293"/>
        <v>84</v>
      </c>
      <c r="EC312" s="45">
        <f t="shared" si="267"/>
        <v>18</v>
      </c>
      <c r="ED312" s="45">
        <f t="shared" si="268"/>
        <v>1</v>
      </c>
      <c r="EE312" s="45">
        <f t="shared" si="269"/>
        <v>2</v>
      </c>
      <c r="EF312" s="45">
        <v>18</v>
      </c>
      <c r="EG312" s="45">
        <v>1</v>
      </c>
      <c r="EH312" s="45">
        <v>2</v>
      </c>
      <c r="EI312" s="45">
        <v>0</v>
      </c>
      <c r="EJ312" s="45">
        <v>0</v>
      </c>
      <c r="EK312" s="45">
        <v>0</v>
      </c>
      <c r="EL312" s="45">
        <v>0</v>
      </c>
      <c r="EM312" s="45">
        <v>0</v>
      </c>
      <c r="EN312" s="45">
        <v>0</v>
      </c>
      <c r="EO312" s="45">
        <f t="shared" si="292"/>
        <v>4</v>
      </c>
      <c r="EP312" s="47">
        <f t="shared" si="294"/>
        <v>16</v>
      </c>
      <c r="EQ312" s="45">
        <v>10</v>
      </c>
      <c r="ER312" s="45">
        <f t="shared" si="270"/>
        <v>10</v>
      </c>
      <c r="ES312" s="34">
        <f t="shared" si="286"/>
        <v>100</v>
      </c>
      <c r="ET312" s="45">
        <v>3</v>
      </c>
      <c r="EU312" s="45">
        <v>0</v>
      </c>
      <c r="EV312" s="45">
        <v>7</v>
      </c>
      <c r="EW312" s="45">
        <v>0</v>
      </c>
      <c r="EX312" s="48">
        <v>2041.34</v>
      </c>
      <c r="EY312" s="48">
        <v>224.59</v>
      </c>
      <c r="EZ312" s="48">
        <v>5572.39</v>
      </c>
      <c r="FA312" s="46">
        <v>0</v>
      </c>
    </row>
    <row r="313" spans="1:157" s="27" customFormat="1">
      <c r="A313" s="91" t="s">
        <v>377</v>
      </c>
      <c r="B313" s="91" t="s">
        <v>390</v>
      </c>
      <c r="C313" s="92" t="s">
        <v>19</v>
      </c>
      <c r="D313" s="93">
        <v>8035</v>
      </c>
      <c r="E313" s="93">
        <f t="shared" si="271"/>
        <v>234</v>
      </c>
      <c r="F313" s="93">
        <v>228</v>
      </c>
      <c r="G313" s="94">
        <f t="shared" si="272"/>
        <v>97.435897435897431</v>
      </c>
      <c r="H313" s="95">
        <v>6</v>
      </c>
      <c r="I313" s="96">
        <f t="shared" si="273"/>
        <v>2.5641025641025639</v>
      </c>
      <c r="J313" s="97">
        <v>218</v>
      </c>
      <c r="K313" s="96">
        <f t="shared" ref="K313:K350" si="295">(J313/D313)*100</f>
        <v>2.713130056004978</v>
      </c>
      <c r="L313" s="93">
        <v>3566</v>
      </c>
      <c r="M313" s="93">
        <v>1880</v>
      </c>
      <c r="N313" s="98">
        <f t="shared" ref="N313:N350" si="296">(M313/D313)*100</f>
        <v>23.39763534536403</v>
      </c>
      <c r="O313" s="93">
        <v>1390</v>
      </c>
      <c r="P313" s="93">
        <v>794</v>
      </c>
      <c r="Q313" s="94">
        <f t="shared" ref="Q313:Q350" si="297">(P313/D313)*100</f>
        <v>9.8817672682016173</v>
      </c>
      <c r="R313" s="97">
        <f t="shared" si="274"/>
        <v>163</v>
      </c>
      <c r="S313" s="97">
        <v>163</v>
      </c>
      <c r="T313" s="96">
        <f t="shared" si="275"/>
        <v>100</v>
      </c>
      <c r="U313" s="95">
        <v>0</v>
      </c>
      <c r="V313" s="96">
        <f t="shared" si="276"/>
        <v>0</v>
      </c>
      <c r="W313" s="93">
        <v>44</v>
      </c>
      <c r="X313" s="93">
        <v>0</v>
      </c>
      <c r="Y313" s="93">
        <v>153</v>
      </c>
      <c r="Z313" s="99">
        <f t="shared" si="277"/>
        <v>1.9041692594897324</v>
      </c>
      <c r="AA313" s="93">
        <v>153</v>
      </c>
      <c r="AB313" s="31">
        <v>0</v>
      </c>
      <c r="AC313" s="99">
        <f t="shared" si="278"/>
        <v>1.9041692594897324</v>
      </c>
      <c r="AD313" s="100">
        <v>90.863843771852601</v>
      </c>
      <c r="AE313" s="101">
        <v>74.570991379256796</v>
      </c>
      <c r="AF313" s="101">
        <v>559.55423312883397</v>
      </c>
      <c r="AG313" s="101">
        <v>691.11749999999995</v>
      </c>
      <c r="AH313" s="96">
        <v>8</v>
      </c>
      <c r="AI313" s="102">
        <v>11</v>
      </c>
      <c r="AJ313" s="97">
        <v>35</v>
      </c>
      <c r="AK313" s="96">
        <f t="shared" si="279"/>
        <v>21.472392638036812</v>
      </c>
      <c r="AL313" s="93">
        <v>16</v>
      </c>
      <c r="AM313" s="93">
        <v>0</v>
      </c>
      <c r="AN313" s="39">
        <f t="shared" si="287"/>
        <v>36.363636363636367</v>
      </c>
      <c r="AO313" s="93">
        <v>33</v>
      </c>
      <c r="AP313" s="99">
        <f t="shared" si="280"/>
        <v>21.568627450980394</v>
      </c>
      <c r="AQ313" s="45">
        <v>15</v>
      </c>
      <c r="AR313" s="170">
        <v>0</v>
      </c>
      <c r="AS313" s="99">
        <f t="shared" si="288"/>
        <v>9.8039215686274517</v>
      </c>
      <c r="AT313" s="93">
        <v>35</v>
      </c>
      <c r="AU313" s="162">
        <f t="shared" si="289"/>
        <v>0.43559427504667086</v>
      </c>
      <c r="AV313" s="35" t="s">
        <v>456</v>
      </c>
      <c r="AW313" s="97">
        <f t="shared" si="290"/>
        <v>138</v>
      </c>
      <c r="AX313" s="97">
        <f t="shared" si="291"/>
        <v>0</v>
      </c>
      <c r="AY313" s="96">
        <f t="shared" si="281"/>
        <v>1.7174859987554449</v>
      </c>
      <c r="AZ313" s="97">
        <v>21</v>
      </c>
      <c r="BA313" s="97">
        <v>117</v>
      </c>
      <c r="BB313" s="97">
        <v>0</v>
      </c>
      <c r="BC313" s="97">
        <v>0</v>
      </c>
      <c r="BD313" s="97">
        <v>0</v>
      </c>
      <c r="BE313" s="93">
        <v>0</v>
      </c>
      <c r="BF313" s="93">
        <f t="shared" si="282"/>
        <v>117</v>
      </c>
      <c r="BG313" s="93">
        <f t="shared" si="283"/>
        <v>0</v>
      </c>
      <c r="BH313" s="93">
        <v>0</v>
      </c>
      <c r="BI313" s="93">
        <v>117</v>
      </c>
      <c r="BJ313" s="93">
        <v>0</v>
      </c>
      <c r="BK313" s="93">
        <v>0</v>
      </c>
      <c r="BL313" s="103">
        <v>0</v>
      </c>
      <c r="BM313" s="103">
        <v>0</v>
      </c>
      <c r="BN313" s="103">
        <v>114</v>
      </c>
      <c r="BO313" s="103">
        <v>0</v>
      </c>
      <c r="BP313" s="94">
        <f t="shared" si="284"/>
        <v>1.418792781580585</v>
      </c>
      <c r="BQ313" s="140">
        <v>9</v>
      </c>
      <c r="BR313" s="94">
        <f t="shared" si="285"/>
        <v>7.8947368421052628</v>
      </c>
      <c r="BS313" s="103">
        <f t="shared" ref="BS313:BS350" si="298">BV313+BY313+CB313</f>
        <v>0</v>
      </c>
      <c r="BT313" s="103">
        <f t="shared" ref="BT313:BT350" si="299">BW313+BZ313+CC313</f>
        <v>30</v>
      </c>
      <c r="BU313" s="103">
        <f t="shared" ref="BU313:BU350" si="300">BX313+CA313+CD313</f>
        <v>87</v>
      </c>
      <c r="BV313" s="103">
        <v>0</v>
      </c>
      <c r="BW313" s="103">
        <v>0</v>
      </c>
      <c r="BX313" s="103">
        <v>0</v>
      </c>
      <c r="BY313" s="103">
        <v>0</v>
      </c>
      <c r="BZ313" s="103">
        <v>30</v>
      </c>
      <c r="CA313" s="103">
        <v>87</v>
      </c>
      <c r="CB313" s="103">
        <v>0</v>
      </c>
      <c r="CC313" s="103">
        <v>0</v>
      </c>
      <c r="CD313" s="103">
        <v>0</v>
      </c>
      <c r="CE313" s="103">
        <f t="shared" ref="CE313:CE350" si="301">CH313+CK313+CN313</f>
        <v>0</v>
      </c>
      <c r="CF313" s="103">
        <f t="shared" ref="CF313:CF350" si="302">CI313+CL313+CO313</f>
        <v>0</v>
      </c>
      <c r="CG313" s="103">
        <f t="shared" ref="CG313:CG350" si="303">CJ313+CM313+CP313</f>
        <v>0</v>
      </c>
      <c r="CH313" s="91">
        <v>0</v>
      </c>
      <c r="CI313" s="91">
        <v>0</v>
      </c>
      <c r="CJ313" s="91">
        <v>0</v>
      </c>
      <c r="CK313" s="91">
        <v>0</v>
      </c>
      <c r="CL313" s="91">
        <v>0</v>
      </c>
      <c r="CM313" s="91">
        <v>0</v>
      </c>
      <c r="CN313" s="91">
        <v>0</v>
      </c>
      <c r="CO313" s="91">
        <v>0</v>
      </c>
      <c r="CP313" s="91">
        <v>0</v>
      </c>
      <c r="CQ313" s="103">
        <f t="shared" ref="CQ313:CQ350" si="304">CS313+DE313+DQ313</f>
        <v>1</v>
      </c>
      <c r="CR313" s="104">
        <f t="shared" ref="CR313:CR350" si="305">(CQ313/D313)*100</f>
        <v>1.2445550715619164E-2</v>
      </c>
      <c r="CS313" s="103">
        <f t="shared" ref="CS313:CS350" si="306">CT313+CU313</f>
        <v>1</v>
      </c>
      <c r="CT313" s="103">
        <f t="shared" ref="CT313:CT350" si="307">CW313+CZ313+DC313</f>
        <v>0</v>
      </c>
      <c r="CU313" s="103">
        <f t="shared" ref="CU313:CU350" si="308">CX313+DA313+DD313</f>
        <v>1</v>
      </c>
      <c r="CV313" s="103">
        <f t="shared" ref="CV313:CV350" si="309">CW313+CX313</f>
        <v>0</v>
      </c>
      <c r="CW313" s="103">
        <v>0</v>
      </c>
      <c r="CX313" s="103">
        <v>0</v>
      </c>
      <c r="CY313" s="103">
        <f t="shared" ref="CY313:CY350" si="310">CZ313+DA313</f>
        <v>1</v>
      </c>
      <c r="CZ313" s="103">
        <v>0</v>
      </c>
      <c r="DA313" s="103">
        <v>1</v>
      </c>
      <c r="DB313" s="103">
        <f t="shared" ref="DB313:DB350" si="311">DC313+DD313</f>
        <v>0</v>
      </c>
      <c r="DC313" s="103">
        <v>0</v>
      </c>
      <c r="DD313" s="103">
        <v>0</v>
      </c>
      <c r="DE313" s="103">
        <f t="shared" ref="DE313:DE345" si="312">DF313+DG313</f>
        <v>0</v>
      </c>
      <c r="DF313" s="103">
        <f t="shared" ref="DF313:DF345" si="313">DI313+DL313+DO313</f>
        <v>0</v>
      </c>
      <c r="DG313" s="103">
        <f t="shared" ref="DG313:DG345" si="314">DJ313+DM313+DP313</f>
        <v>0</v>
      </c>
      <c r="DH313" s="103">
        <f t="shared" ref="DH313:DH350" si="315">DI313+DJ313</f>
        <v>0</v>
      </c>
      <c r="DI313" s="103">
        <v>0</v>
      </c>
      <c r="DJ313" s="103">
        <v>0</v>
      </c>
      <c r="DK313" s="103">
        <f t="shared" ref="DK313:DK350" si="316">DL313+DM313</f>
        <v>0</v>
      </c>
      <c r="DL313" s="103">
        <v>0</v>
      </c>
      <c r="DM313" s="103">
        <v>0</v>
      </c>
      <c r="DN313" s="103">
        <f t="shared" ref="DN313:DN350" si="317">DO313+DP313</f>
        <v>0</v>
      </c>
      <c r="DO313" s="103">
        <v>0</v>
      </c>
      <c r="DP313" s="103">
        <v>0</v>
      </c>
      <c r="DQ313" s="103">
        <f t="shared" ref="DQ313:DQ350" si="318">DR313+DS313+DT313+DU313</f>
        <v>0</v>
      </c>
      <c r="DR313" s="103">
        <v>0</v>
      </c>
      <c r="DS313" s="103">
        <v>0</v>
      </c>
      <c r="DT313" s="103">
        <v>0</v>
      </c>
      <c r="DU313" s="103">
        <v>0</v>
      </c>
      <c r="DV313" s="105">
        <v>1015.53</v>
      </c>
      <c r="DW313" s="105"/>
      <c r="DX313" s="103">
        <v>0</v>
      </c>
      <c r="DY313" s="103">
        <v>0</v>
      </c>
      <c r="DZ313" s="103">
        <v>0</v>
      </c>
      <c r="EA313" s="103">
        <f t="shared" ref="EA313:EA345" si="319">EC313+ED313+EE313</f>
        <v>0</v>
      </c>
      <c r="EB313" s="104">
        <f t="shared" si="293"/>
        <v>0</v>
      </c>
      <c r="EC313" s="103">
        <f t="shared" ref="EC313:EC345" si="320">EF313+EI313+EL313</f>
        <v>0</v>
      </c>
      <c r="ED313" s="103">
        <f t="shared" ref="ED313:ED345" si="321">EG313+EJ313+EM313</f>
        <v>0</v>
      </c>
      <c r="EE313" s="103">
        <f t="shared" ref="EE313:EE345" si="322">EH313+EK313+EN313</f>
        <v>0</v>
      </c>
      <c r="EF313" s="103">
        <v>0</v>
      </c>
      <c r="EG313" s="103">
        <v>0</v>
      </c>
      <c r="EH313" s="103">
        <v>0</v>
      </c>
      <c r="EI313" s="103">
        <v>0</v>
      </c>
      <c r="EJ313" s="103">
        <v>0</v>
      </c>
      <c r="EK313" s="103">
        <v>0</v>
      </c>
      <c r="EL313" s="103">
        <v>0</v>
      </c>
      <c r="EM313" s="103">
        <v>0</v>
      </c>
      <c r="EN313" s="103">
        <v>0</v>
      </c>
      <c r="EO313" s="103">
        <f t="shared" si="292"/>
        <v>1</v>
      </c>
      <c r="EP313" s="104">
        <f t="shared" si="294"/>
        <v>100</v>
      </c>
      <c r="EQ313" s="103">
        <v>6</v>
      </c>
      <c r="ER313" s="103">
        <f t="shared" ref="ER313:ER350" si="323">SUM(ET313:EW313)</f>
        <v>2</v>
      </c>
      <c r="ES313" s="94">
        <f t="shared" si="286"/>
        <v>33.333333333333329</v>
      </c>
      <c r="ET313" s="103">
        <v>0</v>
      </c>
      <c r="EU313" s="103">
        <v>0</v>
      </c>
      <c r="EV313" s="103">
        <v>2</v>
      </c>
      <c r="EW313" s="103">
        <v>0</v>
      </c>
      <c r="EX313" s="105">
        <v>5086.5949999999993</v>
      </c>
      <c r="EY313" s="105">
        <v>4295.54</v>
      </c>
      <c r="EZ313" s="105">
        <v>5877.65</v>
      </c>
      <c r="FA313" s="91">
        <v>0</v>
      </c>
    </row>
    <row r="314" spans="1:157" s="27" customFormat="1">
      <c r="A314" s="26" t="s">
        <v>202</v>
      </c>
      <c r="B314" s="26" t="s">
        <v>209</v>
      </c>
      <c r="C314" s="29" t="s">
        <v>30</v>
      </c>
      <c r="D314" s="31">
        <v>10604</v>
      </c>
      <c r="E314" s="31">
        <f t="shared" si="271"/>
        <v>341</v>
      </c>
      <c r="F314" s="33">
        <v>340</v>
      </c>
      <c r="G314" s="34">
        <f t="shared" si="272"/>
        <v>99.706744868035187</v>
      </c>
      <c r="H314" s="32">
        <v>1</v>
      </c>
      <c r="I314" s="30">
        <f t="shared" si="273"/>
        <v>0.2932551319648094</v>
      </c>
      <c r="J314" s="32">
        <v>269</v>
      </c>
      <c r="K314" s="30">
        <f t="shared" si="295"/>
        <v>2.5367785741229723</v>
      </c>
      <c r="L314" s="31">
        <v>5581</v>
      </c>
      <c r="M314" s="31">
        <v>2221</v>
      </c>
      <c r="N314" s="90">
        <f t="shared" si="296"/>
        <v>20.944926442851756</v>
      </c>
      <c r="O314" s="31">
        <v>1043</v>
      </c>
      <c r="P314" s="31">
        <v>622</v>
      </c>
      <c r="Q314" s="34">
        <f t="shared" si="297"/>
        <v>5.8657110524330438</v>
      </c>
      <c r="R314" s="32">
        <f t="shared" si="274"/>
        <v>228</v>
      </c>
      <c r="S314" s="32">
        <v>225</v>
      </c>
      <c r="T314" s="30">
        <f t="shared" si="275"/>
        <v>98.68421052631578</v>
      </c>
      <c r="U314" s="32">
        <v>3</v>
      </c>
      <c r="V314" s="30">
        <f t="shared" si="276"/>
        <v>1.3157894736842104</v>
      </c>
      <c r="W314" s="33">
        <v>33</v>
      </c>
      <c r="X314" s="33">
        <v>0</v>
      </c>
      <c r="Y314" s="33">
        <v>164</v>
      </c>
      <c r="Z314" s="39">
        <f t="shared" si="277"/>
        <v>1.5465861938890986</v>
      </c>
      <c r="AA314" s="33">
        <v>164</v>
      </c>
      <c r="AB314" s="31">
        <v>0</v>
      </c>
      <c r="AC314" s="39">
        <f t="shared" si="278"/>
        <v>1.5465861938890986</v>
      </c>
      <c r="AD314" s="42">
        <v>91.177265364525525</v>
      </c>
      <c r="AE314" s="38">
        <v>87.591460850638072</v>
      </c>
      <c r="AF314" s="38">
        <v>466.87551111111105</v>
      </c>
      <c r="AG314" s="38">
        <v>635.75666666666643</v>
      </c>
      <c r="AH314" s="30">
        <v>6.04</v>
      </c>
      <c r="AI314" s="102">
        <v>7.9090909090909092</v>
      </c>
      <c r="AJ314" s="41">
        <v>124</v>
      </c>
      <c r="AK314" s="30">
        <f t="shared" si="279"/>
        <v>55.111111111111114</v>
      </c>
      <c r="AL314" s="31">
        <v>25</v>
      </c>
      <c r="AM314" s="31">
        <v>0</v>
      </c>
      <c r="AN314" s="39">
        <f t="shared" si="287"/>
        <v>75.757575757575751</v>
      </c>
      <c r="AO314" s="31">
        <v>88</v>
      </c>
      <c r="AP314" s="39">
        <f t="shared" si="280"/>
        <v>53.658536585365859</v>
      </c>
      <c r="AQ314" s="45">
        <v>25</v>
      </c>
      <c r="AR314" s="169">
        <v>0</v>
      </c>
      <c r="AS314" s="39">
        <f t="shared" si="288"/>
        <v>15.24390243902439</v>
      </c>
      <c r="AT314" s="31">
        <v>5</v>
      </c>
      <c r="AU314" s="156">
        <f t="shared" si="289"/>
        <v>4.7152018106374954E-2</v>
      </c>
      <c r="AV314" s="35" t="s">
        <v>456</v>
      </c>
      <c r="AW314" s="41">
        <f t="shared" si="290"/>
        <v>94</v>
      </c>
      <c r="AX314" s="41">
        <f t="shared" si="291"/>
        <v>0</v>
      </c>
      <c r="AY314" s="30">
        <f t="shared" si="281"/>
        <v>0.88645794039984915</v>
      </c>
      <c r="AZ314" s="43">
        <v>0</v>
      </c>
      <c r="BA314" s="43">
        <v>94</v>
      </c>
      <c r="BB314" s="43">
        <v>0</v>
      </c>
      <c r="BC314" s="41">
        <v>0</v>
      </c>
      <c r="BD314" s="41">
        <v>0</v>
      </c>
      <c r="BE314" s="31">
        <v>0</v>
      </c>
      <c r="BF314" s="31">
        <f t="shared" si="282"/>
        <v>55</v>
      </c>
      <c r="BG314" s="31">
        <f t="shared" si="283"/>
        <v>0</v>
      </c>
      <c r="BH314" s="31">
        <v>0</v>
      </c>
      <c r="BI314" s="31">
        <v>55</v>
      </c>
      <c r="BJ314" s="31">
        <v>0</v>
      </c>
      <c r="BK314" s="31">
        <v>0</v>
      </c>
      <c r="BL314" s="45">
        <v>0</v>
      </c>
      <c r="BM314" s="45">
        <v>0</v>
      </c>
      <c r="BN314" s="45">
        <v>53</v>
      </c>
      <c r="BO314" s="45">
        <v>0</v>
      </c>
      <c r="BP314" s="34">
        <f t="shared" si="284"/>
        <v>0.49981139192757451</v>
      </c>
      <c r="BQ314" s="134">
        <v>2</v>
      </c>
      <c r="BR314" s="94">
        <f t="shared" si="285"/>
        <v>3.7735849056603774</v>
      </c>
      <c r="BS314" s="45">
        <f t="shared" si="298"/>
        <v>15</v>
      </c>
      <c r="BT314" s="45">
        <f t="shared" si="299"/>
        <v>2</v>
      </c>
      <c r="BU314" s="45">
        <f t="shared" si="300"/>
        <v>38</v>
      </c>
      <c r="BV314" s="46">
        <v>0</v>
      </c>
      <c r="BW314" s="46">
        <v>0</v>
      </c>
      <c r="BX314" s="46">
        <v>0</v>
      </c>
      <c r="BY314" s="46">
        <v>15</v>
      </c>
      <c r="BZ314" s="46">
        <v>2</v>
      </c>
      <c r="CA314" s="46">
        <v>38</v>
      </c>
      <c r="CB314" s="46">
        <v>0</v>
      </c>
      <c r="CC314" s="46">
        <v>0</v>
      </c>
      <c r="CD314" s="46">
        <v>0</v>
      </c>
      <c r="CE314" s="45">
        <f t="shared" si="301"/>
        <v>0</v>
      </c>
      <c r="CF314" s="45">
        <f t="shared" si="302"/>
        <v>0</v>
      </c>
      <c r="CG314" s="45">
        <f t="shared" si="303"/>
        <v>0</v>
      </c>
      <c r="CH314" s="46">
        <v>0</v>
      </c>
      <c r="CI314" s="46">
        <v>0</v>
      </c>
      <c r="CJ314" s="46">
        <v>0</v>
      </c>
      <c r="CK314" s="46">
        <v>0</v>
      </c>
      <c r="CL314" s="46">
        <v>0</v>
      </c>
      <c r="CM314" s="46">
        <v>0</v>
      </c>
      <c r="CN314" s="46">
        <v>0</v>
      </c>
      <c r="CO314" s="46">
        <v>0</v>
      </c>
      <c r="CP314" s="46">
        <v>0</v>
      </c>
      <c r="CQ314" s="45">
        <f t="shared" si="304"/>
        <v>5</v>
      </c>
      <c r="CR314" s="47">
        <f t="shared" si="305"/>
        <v>4.7152018106374954E-2</v>
      </c>
      <c r="CS314" s="45">
        <f t="shared" si="306"/>
        <v>5</v>
      </c>
      <c r="CT314" s="45">
        <f t="shared" si="307"/>
        <v>3</v>
      </c>
      <c r="CU314" s="45">
        <f t="shared" si="308"/>
        <v>2</v>
      </c>
      <c r="CV314" s="45">
        <f t="shared" si="309"/>
        <v>0</v>
      </c>
      <c r="CW314" s="45">
        <v>0</v>
      </c>
      <c r="CX314" s="45">
        <v>0</v>
      </c>
      <c r="CY314" s="45">
        <f t="shared" si="310"/>
        <v>5</v>
      </c>
      <c r="CZ314" s="45">
        <v>3</v>
      </c>
      <c r="DA314" s="45">
        <v>2</v>
      </c>
      <c r="DB314" s="45">
        <f t="shared" si="311"/>
        <v>0</v>
      </c>
      <c r="DC314" s="45">
        <v>0</v>
      </c>
      <c r="DD314" s="45">
        <v>0</v>
      </c>
      <c r="DE314" s="45">
        <f t="shared" si="312"/>
        <v>0</v>
      </c>
      <c r="DF314" s="45">
        <f t="shared" si="313"/>
        <v>0</v>
      </c>
      <c r="DG314" s="45">
        <f t="shared" si="314"/>
        <v>0</v>
      </c>
      <c r="DH314" s="45">
        <f t="shared" si="315"/>
        <v>0</v>
      </c>
      <c r="DI314" s="45">
        <v>0</v>
      </c>
      <c r="DJ314" s="45">
        <v>0</v>
      </c>
      <c r="DK314" s="45">
        <f t="shared" si="316"/>
        <v>0</v>
      </c>
      <c r="DL314" s="45">
        <v>0</v>
      </c>
      <c r="DM314" s="45">
        <v>0</v>
      </c>
      <c r="DN314" s="45">
        <f t="shared" si="317"/>
        <v>0</v>
      </c>
      <c r="DO314" s="45">
        <v>0</v>
      </c>
      <c r="DP314" s="45">
        <v>0</v>
      </c>
      <c r="DQ314" s="45">
        <f t="shared" si="318"/>
        <v>0</v>
      </c>
      <c r="DR314" s="45">
        <v>0</v>
      </c>
      <c r="DS314" s="45">
        <v>0</v>
      </c>
      <c r="DT314" s="45">
        <v>0</v>
      </c>
      <c r="DU314" s="45">
        <v>0</v>
      </c>
      <c r="DV314" s="48">
        <v>1014.39</v>
      </c>
      <c r="DW314" s="48"/>
      <c r="DX314" s="45">
        <v>11</v>
      </c>
      <c r="DY314" s="45">
        <v>0</v>
      </c>
      <c r="DZ314" s="45">
        <v>0</v>
      </c>
      <c r="EA314" s="45">
        <f t="shared" si="319"/>
        <v>2</v>
      </c>
      <c r="EB314" s="106">
        <f t="shared" si="293"/>
        <v>40</v>
      </c>
      <c r="EC314" s="45">
        <f t="shared" si="320"/>
        <v>1</v>
      </c>
      <c r="ED314" s="45">
        <f t="shared" si="321"/>
        <v>1</v>
      </c>
      <c r="EE314" s="45">
        <f t="shared" si="322"/>
        <v>0</v>
      </c>
      <c r="EF314" s="45">
        <v>1</v>
      </c>
      <c r="EG314" s="45">
        <v>1</v>
      </c>
      <c r="EH314" s="45">
        <v>0</v>
      </c>
      <c r="EI314" s="45">
        <v>0</v>
      </c>
      <c r="EJ314" s="45">
        <v>0</v>
      </c>
      <c r="EK314" s="45">
        <v>0</v>
      </c>
      <c r="EL314" s="45">
        <v>0</v>
      </c>
      <c r="EM314" s="45">
        <v>0</v>
      </c>
      <c r="EN314" s="45">
        <v>0</v>
      </c>
      <c r="EO314" s="45">
        <f t="shared" si="292"/>
        <v>3</v>
      </c>
      <c r="EP314" s="106">
        <f t="shared" si="294"/>
        <v>60</v>
      </c>
      <c r="EQ314" s="45">
        <v>10</v>
      </c>
      <c r="ER314" s="45">
        <f t="shared" si="323"/>
        <v>7</v>
      </c>
      <c r="ES314" s="34">
        <f t="shared" si="286"/>
        <v>70</v>
      </c>
      <c r="ET314" s="45">
        <v>6</v>
      </c>
      <c r="EU314" s="45">
        <v>0</v>
      </c>
      <c r="EV314" s="45">
        <v>0</v>
      </c>
      <c r="EW314" s="45">
        <v>1</v>
      </c>
      <c r="EX314" s="48">
        <v>1202</v>
      </c>
      <c r="EY314" s="48">
        <v>274</v>
      </c>
      <c r="EZ314" s="48">
        <v>3947</v>
      </c>
      <c r="FA314" s="46">
        <v>0</v>
      </c>
    </row>
    <row r="315" spans="1:157" s="27" customFormat="1">
      <c r="A315" s="26" t="s">
        <v>428</v>
      </c>
      <c r="B315" s="26" t="s">
        <v>438</v>
      </c>
      <c r="C315" s="29" t="s">
        <v>32</v>
      </c>
      <c r="D315" s="31">
        <v>11364</v>
      </c>
      <c r="E315" s="31">
        <f t="shared" si="271"/>
        <v>34</v>
      </c>
      <c r="F315" s="31">
        <v>34</v>
      </c>
      <c r="G315" s="34">
        <f t="shared" si="272"/>
        <v>100</v>
      </c>
      <c r="H315" s="32">
        <v>0</v>
      </c>
      <c r="I315" s="30">
        <f t="shared" si="273"/>
        <v>0</v>
      </c>
      <c r="J315" s="41">
        <v>34</v>
      </c>
      <c r="K315" s="30">
        <f t="shared" si="295"/>
        <v>0.29919042590637096</v>
      </c>
      <c r="L315" s="31">
        <v>2936</v>
      </c>
      <c r="M315" s="31">
        <v>1819</v>
      </c>
      <c r="N315" s="90">
        <f t="shared" si="296"/>
        <v>16.006687785990849</v>
      </c>
      <c r="O315" s="31">
        <v>1301</v>
      </c>
      <c r="P315" s="31">
        <v>912</v>
      </c>
      <c r="Q315" s="34">
        <f t="shared" si="297"/>
        <v>8.025343189017951</v>
      </c>
      <c r="R315" s="41">
        <f t="shared" si="274"/>
        <v>227</v>
      </c>
      <c r="S315" s="41">
        <v>227</v>
      </c>
      <c r="T315" s="30">
        <f t="shared" si="275"/>
        <v>100</v>
      </c>
      <c r="U315" s="32">
        <v>0</v>
      </c>
      <c r="V315" s="30">
        <f t="shared" si="276"/>
        <v>0</v>
      </c>
      <c r="W315" s="31">
        <v>10</v>
      </c>
      <c r="X315" s="31">
        <v>0</v>
      </c>
      <c r="Y315" s="31">
        <v>178</v>
      </c>
      <c r="Z315" s="39">
        <f t="shared" si="277"/>
        <v>1.5663498768039421</v>
      </c>
      <c r="AA315" s="31">
        <v>178</v>
      </c>
      <c r="AB315" s="31">
        <v>0</v>
      </c>
      <c r="AC315" s="39">
        <f t="shared" si="278"/>
        <v>1.5663498768039421</v>
      </c>
      <c r="AD315" s="42">
        <v>75.631985080812299</v>
      </c>
      <c r="AE315" s="38">
        <v>49.836512605042003</v>
      </c>
      <c r="AF315" s="38">
        <v>786.35433179723498</v>
      </c>
      <c r="AG315" s="38">
        <v>1186.1089999999999</v>
      </c>
      <c r="AH315" s="30">
        <v>10.0230414746544</v>
      </c>
      <c r="AI315" s="102">
        <v>23.8</v>
      </c>
      <c r="AJ315" s="41">
        <v>96</v>
      </c>
      <c r="AK315" s="30">
        <f t="shared" si="279"/>
        <v>42.290748898678416</v>
      </c>
      <c r="AL315" s="31">
        <v>8</v>
      </c>
      <c r="AM315" s="31">
        <v>0</v>
      </c>
      <c r="AN315" s="39">
        <f t="shared" si="287"/>
        <v>80</v>
      </c>
      <c r="AO315" s="31">
        <v>79</v>
      </c>
      <c r="AP315" s="39">
        <f t="shared" si="280"/>
        <v>44.382022471910112</v>
      </c>
      <c r="AQ315" s="45">
        <v>7</v>
      </c>
      <c r="AR315" s="169">
        <v>0</v>
      </c>
      <c r="AS315" s="39">
        <f t="shared" si="288"/>
        <v>3.9325842696629212</v>
      </c>
      <c r="AT315" s="31">
        <v>24</v>
      </c>
      <c r="AU315" s="156">
        <f t="shared" si="289"/>
        <v>0.21119324181626187</v>
      </c>
      <c r="AV315" s="35" t="s">
        <v>456</v>
      </c>
      <c r="AW315" s="41">
        <f t="shared" si="290"/>
        <v>78</v>
      </c>
      <c r="AX315" s="41">
        <f t="shared" si="291"/>
        <v>0</v>
      </c>
      <c r="AY315" s="30">
        <f t="shared" si="281"/>
        <v>0.68637803590285107</v>
      </c>
      <c r="AZ315" s="41">
        <v>0</v>
      </c>
      <c r="BA315" s="41">
        <v>78</v>
      </c>
      <c r="BB315" s="41">
        <v>0</v>
      </c>
      <c r="BC315" s="41">
        <v>0</v>
      </c>
      <c r="BD315" s="41">
        <v>0</v>
      </c>
      <c r="BE315" s="31">
        <v>0</v>
      </c>
      <c r="BF315" s="31">
        <f t="shared" si="282"/>
        <v>70</v>
      </c>
      <c r="BG315" s="31">
        <f t="shared" si="283"/>
        <v>0</v>
      </c>
      <c r="BH315" s="31">
        <v>0</v>
      </c>
      <c r="BI315" s="31">
        <v>70</v>
      </c>
      <c r="BJ315" s="31">
        <v>0</v>
      </c>
      <c r="BK315" s="31">
        <v>0</v>
      </c>
      <c r="BL315" s="45">
        <v>0</v>
      </c>
      <c r="BM315" s="45">
        <v>0</v>
      </c>
      <c r="BN315" s="45">
        <v>60</v>
      </c>
      <c r="BO315" s="45">
        <v>0</v>
      </c>
      <c r="BP315" s="34">
        <f t="shared" si="284"/>
        <v>0.52798310454065467</v>
      </c>
      <c r="BQ315" s="134">
        <v>11</v>
      </c>
      <c r="BR315" s="94">
        <f t="shared" si="285"/>
        <v>18.333333333333332</v>
      </c>
      <c r="BS315" s="45">
        <f t="shared" si="298"/>
        <v>0</v>
      </c>
      <c r="BT315" s="45">
        <f t="shared" si="299"/>
        <v>39</v>
      </c>
      <c r="BU315" s="45">
        <f t="shared" si="300"/>
        <v>31</v>
      </c>
      <c r="BV315" s="45">
        <v>0</v>
      </c>
      <c r="BW315" s="45">
        <v>0</v>
      </c>
      <c r="BX315" s="45">
        <v>0</v>
      </c>
      <c r="BY315" s="45">
        <v>0</v>
      </c>
      <c r="BZ315" s="45">
        <v>39</v>
      </c>
      <c r="CA315" s="45">
        <v>31</v>
      </c>
      <c r="CB315" s="45">
        <v>0</v>
      </c>
      <c r="CC315" s="45">
        <v>0</v>
      </c>
      <c r="CD315" s="45">
        <v>0</v>
      </c>
      <c r="CE315" s="45">
        <f t="shared" si="301"/>
        <v>0</v>
      </c>
      <c r="CF315" s="45">
        <f t="shared" si="302"/>
        <v>0</v>
      </c>
      <c r="CG315" s="45">
        <f t="shared" si="303"/>
        <v>0</v>
      </c>
      <c r="CH315" s="46">
        <v>0</v>
      </c>
      <c r="CI315" s="46">
        <v>0</v>
      </c>
      <c r="CJ315" s="46">
        <v>0</v>
      </c>
      <c r="CK315" s="46">
        <v>0</v>
      </c>
      <c r="CL315" s="46">
        <v>0</v>
      </c>
      <c r="CM315" s="46">
        <v>0</v>
      </c>
      <c r="CN315" s="46">
        <v>0</v>
      </c>
      <c r="CO315" s="46">
        <v>0</v>
      </c>
      <c r="CP315" s="46">
        <v>0</v>
      </c>
      <c r="CQ315" s="45">
        <f t="shared" si="304"/>
        <v>2</v>
      </c>
      <c r="CR315" s="47">
        <f t="shared" si="305"/>
        <v>1.7599436818021823E-2</v>
      </c>
      <c r="CS315" s="45">
        <f t="shared" si="306"/>
        <v>1</v>
      </c>
      <c r="CT315" s="45">
        <f t="shared" si="307"/>
        <v>0</v>
      </c>
      <c r="CU315" s="45">
        <f t="shared" si="308"/>
        <v>1</v>
      </c>
      <c r="CV315" s="45">
        <f t="shared" si="309"/>
        <v>0</v>
      </c>
      <c r="CW315" s="45">
        <v>0</v>
      </c>
      <c r="CX315" s="45">
        <v>0</v>
      </c>
      <c r="CY315" s="45">
        <f t="shared" si="310"/>
        <v>1</v>
      </c>
      <c r="CZ315" s="45">
        <v>0</v>
      </c>
      <c r="DA315" s="45">
        <v>1</v>
      </c>
      <c r="DB315" s="45">
        <f t="shared" si="311"/>
        <v>0</v>
      </c>
      <c r="DC315" s="45">
        <v>0</v>
      </c>
      <c r="DD315" s="45">
        <v>0</v>
      </c>
      <c r="DE315" s="45">
        <f t="shared" si="312"/>
        <v>0</v>
      </c>
      <c r="DF315" s="45">
        <f t="shared" si="313"/>
        <v>0</v>
      </c>
      <c r="DG315" s="45">
        <f t="shared" si="314"/>
        <v>0</v>
      </c>
      <c r="DH315" s="45">
        <f t="shared" si="315"/>
        <v>0</v>
      </c>
      <c r="DI315" s="45">
        <v>0</v>
      </c>
      <c r="DJ315" s="45">
        <v>0</v>
      </c>
      <c r="DK315" s="45">
        <f t="shared" si="316"/>
        <v>0</v>
      </c>
      <c r="DL315" s="45">
        <v>0</v>
      </c>
      <c r="DM315" s="45">
        <v>0</v>
      </c>
      <c r="DN315" s="45">
        <f t="shared" si="317"/>
        <v>0</v>
      </c>
      <c r="DO315" s="45">
        <v>0</v>
      </c>
      <c r="DP315" s="45">
        <v>0</v>
      </c>
      <c r="DQ315" s="45">
        <f t="shared" si="318"/>
        <v>1</v>
      </c>
      <c r="DR315" s="45">
        <v>0</v>
      </c>
      <c r="DS315" s="45">
        <v>0</v>
      </c>
      <c r="DT315" s="45">
        <v>1</v>
      </c>
      <c r="DU315" s="45">
        <v>0</v>
      </c>
      <c r="DV315" s="48">
        <v>305.36</v>
      </c>
      <c r="DW315" s="48">
        <v>1070.1500000000001</v>
      </c>
      <c r="DX315" s="45">
        <v>1</v>
      </c>
      <c r="DY315" s="45">
        <v>0</v>
      </c>
      <c r="DZ315" s="45">
        <v>0</v>
      </c>
      <c r="EA315" s="45">
        <f t="shared" si="319"/>
        <v>1</v>
      </c>
      <c r="EB315" s="47">
        <f t="shared" si="293"/>
        <v>50</v>
      </c>
      <c r="EC315" s="45">
        <f t="shared" si="320"/>
        <v>0</v>
      </c>
      <c r="ED315" s="45">
        <f t="shared" si="321"/>
        <v>0</v>
      </c>
      <c r="EE315" s="45">
        <f t="shared" si="322"/>
        <v>1</v>
      </c>
      <c r="EF315" s="45">
        <v>0</v>
      </c>
      <c r="EG315" s="45">
        <v>0</v>
      </c>
      <c r="EH315" s="45">
        <v>1</v>
      </c>
      <c r="EI315" s="45">
        <v>0</v>
      </c>
      <c r="EJ315" s="45">
        <v>0</v>
      </c>
      <c r="EK315" s="45">
        <v>0</v>
      </c>
      <c r="EL315" s="45">
        <v>0</v>
      </c>
      <c r="EM315" s="45">
        <v>0</v>
      </c>
      <c r="EN315" s="45">
        <v>0</v>
      </c>
      <c r="EO315" s="45">
        <f t="shared" si="292"/>
        <v>1</v>
      </c>
      <c r="EP315" s="47">
        <f t="shared" si="294"/>
        <v>50</v>
      </c>
      <c r="EQ315" s="45">
        <v>10</v>
      </c>
      <c r="ER315" s="45">
        <f t="shared" si="323"/>
        <v>1</v>
      </c>
      <c r="ES315" s="34">
        <f t="shared" si="286"/>
        <v>10</v>
      </c>
      <c r="ET315" s="45">
        <v>1</v>
      </c>
      <c r="EU315" s="45">
        <v>0</v>
      </c>
      <c r="EV315" s="45">
        <v>0</v>
      </c>
      <c r="EW315" s="45">
        <v>0</v>
      </c>
      <c r="EX315" s="48">
        <v>1459.6649469863014</v>
      </c>
      <c r="EY315" s="48">
        <v>1459.6649469863014</v>
      </c>
      <c r="EZ315" s="48">
        <v>1459.6649469863014</v>
      </c>
      <c r="FA315" s="46">
        <v>0</v>
      </c>
    </row>
    <row r="316" spans="1:157" s="27" customFormat="1">
      <c r="A316" s="91" t="s">
        <v>378</v>
      </c>
      <c r="B316" s="91" t="s">
        <v>390</v>
      </c>
      <c r="C316" s="92" t="s">
        <v>19</v>
      </c>
      <c r="D316" s="93">
        <v>13337</v>
      </c>
      <c r="E316" s="93">
        <f t="shared" si="271"/>
        <v>353</v>
      </c>
      <c r="F316" s="93">
        <v>333</v>
      </c>
      <c r="G316" s="94">
        <f t="shared" si="272"/>
        <v>94.334277620396605</v>
      </c>
      <c r="H316" s="95">
        <v>20</v>
      </c>
      <c r="I316" s="96">
        <f t="shared" si="273"/>
        <v>5.6657223796034</v>
      </c>
      <c r="J316" s="97">
        <v>292</v>
      </c>
      <c r="K316" s="96">
        <f t="shared" si="295"/>
        <v>2.1893979155732173</v>
      </c>
      <c r="L316" s="93">
        <v>4627</v>
      </c>
      <c r="M316" s="93">
        <v>2602</v>
      </c>
      <c r="N316" s="98">
        <f t="shared" si="296"/>
        <v>19.509634850416134</v>
      </c>
      <c r="O316" s="93">
        <v>1684</v>
      </c>
      <c r="P316" s="93">
        <v>969</v>
      </c>
      <c r="Q316" s="94">
        <f t="shared" si="297"/>
        <v>7.2655019869535877</v>
      </c>
      <c r="R316" s="97">
        <f t="shared" si="274"/>
        <v>187</v>
      </c>
      <c r="S316" s="97">
        <v>187</v>
      </c>
      <c r="T316" s="96">
        <f t="shared" si="275"/>
        <v>100</v>
      </c>
      <c r="U316" s="95">
        <v>0</v>
      </c>
      <c r="V316" s="96">
        <f t="shared" si="276"/>
        <v>0</v>
      </c>
      <c r="W316" s="93">
        <v>61</v>
      </c>
      <c r="X316" s="93">
        <v>0</v>
      </c>
      <c r="Y316" s="93">
        <v>171</v>
      </c>
      <c r="Z316" s="99">
        <f t="shared" si="277"/>
        <v>1.2821474094623979</v>
      </c>
      <c r="AA316" s="93">
        <v>171</v>
      </c>
      <c r="AB316" s="31">
        <v>0</v>
      </c>
      <c r="AC316" s="99">
        <f t="shared" si="278"/>
        <v>1.2821474094623979</v>
      </c>
      <c r="AD316" s="100">
        <v>79.426109913910295</v>
      </c>
      <c r="AE316" s="101">
        <v>69.789617027432499</v>
      </c>
      <c r="AF316" s="101">
        <v>611.84786096256698</v>
      </c>
      <c r="AG316" s="101">
        <v>645.89688524590201</v>
      </c>
      <c r="AH316" s="96">
        <v>9</v>
      </c>
      <c r="AI316" s="102">
        <v>12</v>
      </c>
      <c r="AJ316" s="97">
        <v>58</v>
      </c>
      <c r="AK316" s="96">
        <f t="shared" si="279"/>
        <v>31.016042780748666</v>
      </c>
      <c r="AL316" s="93">
        <v>27</v>
      </c>
      <c r="AM316" s="93">
        <v>0</v>
      </c>
      <c r="AN316" s="39">
        <f t="shared" si="287"/>
        <v>44.26229508196721</v>
      </c>
      <c r="AO316" s="93">
        <v>52</v>
      </c>
      <c r="AP316" s="99">
        <f t="shared" si="280"/>
        <v>30.409356725146196</v>
      </c>
      <c r="AQ316" s="45">
        <v>26</v>
      </c>
      <c r="AR316" s="170">
        <v>0</v>
      </c>
      <c r="AS316" s="99">
        <f t="shared" si="288"/>
        <v>15.204678362573098</v>
      </c>
      <c r="AT316" s="93">
        <v>45</v>
      </c>
      <c r="AU316" s="162">
        <f t="shared" si="289"/>
        <v>0.33740721301642052</v>
      </c>
      <c r="AV316" s="35" t="s">
        <v>456</v>
      </c>
      <c r="AW316" s="97">
        <f t="shared" si="290"/>
        <v>139</v>
      </c>
      <c r="AX316" s="97">
        <f t="shared" si="291"/>
        <v>0</v>
      </c>
      <c r="AY316" s="96">
        <f t="shared" si="281"/>
        <v>1.0422133913173877</v>
      </c>
      <c r="AZ316" s="97">
        <v>11</v>
      </c>
      <c r="BA316" s="97">
        <v>128</v>
      </c>
      <c r="BB316" s="97">
        <v>0</v>
      </c>
      <c r="BC316" s="97">
        <v>0</v>
      </c>
      <c r="BD316" s="97">
        <v>0</v>
      </c>
      <c r="BE316" s="93">
        <v>0</v>
      </c>
      <c r="BF316" s="93">
        <f t="shared" si="282"/>
        <v>129</v>
      </c>
      <c r="BG316" s="93">
        <f t="shared" si="283"/>
        <v>0</v>
      </c>
      <c r="BH316" s="93">
        <v>0</v>
      </c>
      <c r="BI316" s="93">
        <v>129</v>
      </c>
      <c r="BJ316" s="93">
        <v>0</v>
      </c>
      <c r="BK316" s="93">
        <v>0</v>
      </c>
      <c r="BL316" s="103">
        <v>0</v>
      </c>
      <c r="BM316" s="103">
        <v>0</v>
      </c>
      <c r="BN316" s="103">
        <v>120</v>
      </c>
      <c r="BO316" s="103">
        <v>0</v>
      </c>
      <c r="BP316" s="94">
        <f t="shared" si="284"/>
        <v>0.89975256804378789</v>
      </c>
      <c r="BQ316" s="140">
        <v>5</v>
      </c>
      <c r="BR316" s="94">
        <f t="shared" si="285"/>
        <v>4.1666666666666661</v>
      </c>
      <c r="BS316" s="103">
        <f t="shared" si="298"/>
        <v>0</v>
      </c>
      <c r="BT316" s="103">
        <f t="shared" si="299"/>
        <v>46</v>
      </c>
      <c r="BU316" s="103">
        <f t="shared" si="300"/>
        <v>83</v>
      </c>
      <c r="BV316" s="103">
        <v>0</v>
      </c>
      <c r="BW316" s="103">
        <v>0</v>
      </c>
      <c r="BX316" s="103">
        <v>0</v>
      </c>
      <c r="BY316" s="103">
        <v>0</v>
      </c>
      <c r="BZ316" s="103">
        <v>46</v>
      </c>
      <c r="CA316" s="103">
        <v>83</v>
      </c>
      <c r="CB316" s="103">
        <v>0</v>
      </c>
      <c r="CC316" s="103">
        <v>0</v>
      </c>
      <c r="CD316" s="103">
        <v>0</v>
      </c>
      <c r="CE316" s="103">
        <f t="shared" si="301"/>
        <v>0</v>
      </c>
      <c r="CF316" s="103">
        <f t="shared" si="302"/>
        <v>0</v>
      </c>
      <c r="CG316" s="103">
        <f t="shared" si="303"/>
        <v>0</v>
      </c>
      <c r="CH316" s="91">
        <v>0</v>
      </c>
      <c r="CI316" s="91">
        <v>0</v>
      </c>
      <c r="CJ316" s="91">
        <v>0</v>
      </c>
      <c r="CK316" s="91">
        <v>0</v>
      </c>
      <c r="CL316" s="91">
        <v>0</v>
      </c>
      <c r="CM316" s="91">
        <v>0</v>
      </c>
      <c r="CN316" s="91">
        <v>0</v>
      </c>
      <c r="CO316" s="91">
        <v>0</v>
      </c>
      <c r="CP316" s="91">
        <v>0</v>
      </c>
      <c r="CQ316" s="103">
        <f t="shared" si="304"/>
        <v>2</v>
      </c>
      <c r="CR316" s="104">
        <f t="shared" si="305"/>
        <v>1.4995876134063134E-2</v>
      </c>
      <c r="CS316" s="103">
        <f t="shared" si="306"/>
        <v>2</v>
      </c>
      <c r="CT316" s="103">
        <f t="shared" si="307"/>
        <v>0</v>
      </c>
      <c r="CU316" s="103">
        <f t="shared" si="308"/>
        <v>2</v>
      </c>
      <c r="CV316" s="103">
        <f t="shared" si="309"/>
        <v>0</v>
      </c>
      <c r="CW316" s="103">
        <v>0</v>
      </c>
      <c r="CX316" s="103">
        <v>0</v>
      </c>
      <c r="CY316" s="103">
        <f t="shared" si="310"/>
        <v>2</v>
      </c>
      <c r="CZ316" s="103">
        <v>0</v>
      </c>
      <c r="DA316" s="103">
        <v>2</v>
      </c>
      <c r="DB316" s="103">
        <f t="shared" si="311"/>
        <v>0</v>
      </c>
      <c r="DC316" s="103">
        <v>0</v>
      </c>
      <c r="DD316" s="103">
        <v>0</v>
      </c>
      <c r="DE316" s="103">
        <f t="shared" si="312"/>
        <v>0</v>
      </c>
      <c r="DF316" s="103">
        <f t="shared" si="313"/>
        <v>0</v>
      </c>
      <c r="DG316" s="103">
        <f t="shared" si="314"/>
        <v>0</v>
      </c>
      <c r="DH316" s="103">
        <f t="shared" si="315"/>
        <v>0</v>
      </c>
      <c r="DI316" s="103">
        <v>0</v>
      </c>
      <c r="DJ316" s="103">
        <v>0</v>
      </c>
      <c r="DK316" s="103">
        <f t="shared" si="316"/>
        <v>0</v>
      </c>
      <c r="DL316" s="103">
        <v>0</v>
      </c>
      <c r="DM316" s="103">
        <v>0</v>
      </c>
      <c r="DN316" s="103">
        <f t="shared" si="317"/>
        <v>0</v>
      </c>
      <c r="DO316" s="103">
        <v>0</v>
      </c>
      <c r="DP316" s="103">
        <v>0</v>
      </c>
      <c r="DQ316" s="103">
        <f t="shared" si="318"/>
        <v>0</v>
      </c>
      <c r="DR316" s="103">
        <v>0</v>
      </c>
      <c r="DS316" s="103">
        <v>0</v>
      </c>
      <c r="DT316" s="103">
        <v>0</v>
      </c>
      <c r="DU316" s="103">
        <v>0</v>
      </c>
      <c r="DV316" s="105">
        <v>1142.4875</v>
      </c>
      <c r="DW316" s="105"/>
      <c r="DX316" s="103">
        <v>4</v>
      </c>
      <c r="DY316" s="103">
        <v>0</v>
      </c>
      <c r="DZ316" s="103">
        <v>0</v>
      </c>
      <c r="EA316" s="103">
        <f t="shared" si="319"/>
        <v>2</v>
      </c>
      <c r="EB316" s="104">
        <f t="shared" si="293"/>
        <v>100</v>
      </c>
      <c r="EC316" s="103">
        <f t="shared" si="320"/>
        <v>2</v>
      </c>
      <c r="ED316" s="103">
        <f t="shared" si="321"/>
        <v>0</v>
      </c>
      <c r="EE316" s="103">
        <f t="shared" si="322"/>
        <v>0</v>
      </c>
      <c r="EF316" s="103">
        <v>2</v>
      </c>
      <c r="EG316" s="103">
        <v>0</v>
      </c>
      <c r="EH316" s="103">
        <v>0</v>
      </c>
      <c r="EI316" s="103">
        <v>0</v>
      </c>
      <c r="EJ316" s="103">
        <v>0</v>
      </c>
      <c r="EK316" s="103">
        <v>0</v>
      </c>
      <c r="EL316" s="103">
        <v>0</v>
      </c>
      <c r="EM316" s="103">
        <v>0</v>
      </c>
      <c r="EN316" s="103">
        <v>0</v>
      </c>
      <c r="EO316" s="103">
        <f t="shared" si="292"/>
        <v>0</v>
      </c>
      <c r="EP316" s="104">
        <f t="shared" si="294"/>
        <v>0</v>
      </c>
      <c r="EQ316" s="103">
        <v>11</v>
      </c>
      <c r="ER316" s="103">
        <f t="shared" si="323"/>
        <v>4</v>
      </c>
      <c r="ES316" s="94">
        <f t="shared" si="286"/>
        <v>36.363636363636367</v>
      </c>
      <c r="ET316" s="103">
        <v>1</v>
      </c>
      <c r="EU316" s="103">
        <v>0</v>
      </c>
      <c r="EV316" s="103">
        <v>3</v>
      </c>
      <c r="EW316" s="103">
        <v>0</v>
      </c>
      <c r="EX316" s="105">
        <v>1503.835</v>
      </c>
      <c r="EY316" s="105">
        <v>950.31</v>
      </c>
      <c r="EZ316" s="105">
        <v>2821.62</v>
      </c>
      <c r="FA316" s="91">
        <v>0</v>
      </c>
    </row>
    <row r="317" spans="1:157" s="27" customFormat="1">
      <c r="A317" s="26" t="s">
        <v>449</v>
      </c>
      <c r="B317" s="26" t="s">
        <v>451</v>
      </c>
      <c r="C317" s="29" t="s">
        <v>33</v>
      </c>
      <c r="D317" s="31">
        <v>4880</v>
      </c>
      <c r="E317" s="31">
        <f>F317</f>
        <v>16</v>
      </c>
      <c r="F317" s="31">
        <v>16</v>
      </c>
      <c r="G317" s="34">
        <f t="shared" si="272"/>
        <v>100</v>
      </c>
      <c r="H317" s="167" t="s">
        <v>391</v>
      </c>
      <c r="I317" s="35" t="s">
        <v>453</v>
      </c>
      <c r="J317" s="41">
        <v>14</v>
      </c>
      <c r="K317" s="30">
        <f t="shared" si="295"/>
        <v>0.28688524590163933</v>
      </c>
      <c r="L317" s="31">
        <v>1754</v>
      </c>
      <c r="M317" s="31">
        <v>1062</v>
      </c>
      <c r="N317" s="90">
        <f t="shared" si="296"/>
        <v>21.762295081967213</v>
      </c>
      <c r="O317" s="31">
        <v>417</v>
      </c>
      <c r="P317" s="31">
        <v>315</v>
      </c>
      <c r="Q317" s="34">
        <f t="shared" si="297"/>
        <v>6.4549180327868854</v>
      </c>
      <c r="R317" s="41">
        <f t="shared" si="274"/>
        <v>504</v>
      </c>
      <c r="S317" s="41">
        <v>504</v>
      </c>
      <c r="T317" s="30">
        <f t="shared" si="275"/>
        <v>100</v>
      </c>
      <c r="U317" s="32"/>
      <c r="V317" s="30">
        <f t="shared" si="276"/>
        <v>0</v>
      </c>
      <c r="W317" s="31">
        <v>46</v>
      </c>
      <c r="X317" s="31">
        <v>0</v>
      </c>
      <c r="Y317" s="31">
        <v>377</v>
      </c>
      <c r="Z317" s="39">
        <f t="shared" si="277"/>
        <v>7.7254098360655732</v>
      </c>
      <c r="AA317" s="31">
        <v>377</v>
      </c>
      <c r="AB317" s="31">
        <v>0</v>
      </c>
      <c r="AC317" s="39">
        <f t="shared" si="278"/>
        <v>7.7254098360655732</v>
      </c>
      <c r="AD317" s="42">
        <v>207.69</v>
      </c>
      <c r="AE317" s="107">
        <v>221.22</v>
      </c>
      <c r="AF317" s="38">
        <v>525.98</v>
      </c>
      <c r="AG317" s="38">
        <v>736.35</v>
      </c>
      <c r="AH317" s="30">
        <v>2.41</v>
      </c>
      <c r="AI317" s="102">
        <v>3.15</v>
      </c>
      <c r="AJ317" s="41">
        <v>185</v>
      </c>
      <c r="AK317" s="30">
        <f t="shared" si="279"/>
        <v>36.706349206349202</v>
      </c>
      <c r="AL317" s="108">
        <v>11</v>
      </c>
      <c r="AM317" s="31">
        <v>0</v>
      </c>
      <c r="AN317" s="39">
        <f t="shared" si="287"/>
        <v>23.913043478260871</v>
      </c>
      <c r="AO317" s="31">
        <v>163</v>
      </c>
      <c r="AP317" s="39">
        <f t="shared" si="280"/>
        <v>43.236074270557026</v>
      </c>
      <c r="AQ317" s="45">
        <v>11</v>
      </c>
      <c r="AR317" s="169">
        <v>0</v>
      </c>
      <c r="AS317" s="44">
        <f t="shared" si="288"/>
        <v>2.9177718832891246</v>
      </c>
      <c r="AT317" s="31">
        <v>8</v>
      </c>
      <c r="AU317" s="156">
        <f t="shared" si="289"/>
        <v>0.16393442622950818</v>
      </c>
      <c r="AV317" s="35" t="s">
        <v>456</v>
      </c>
      <c r="AW317" s="41">
        <f t="shared" si="290"/>
        <v>73</v>
      </c>
      <c r="AX317" s="41">
        <f t="shared" si="291"/>
        <v>0</v>
      </c>
      <c r="AY317" s="30">
        <f t="shared" si="281"/>
        <v>1.4959016393442623</v>
      </c>
      <c r="AZ317" s="41">
        <v>0</v>
      </c>
      <c r="BA317" s="41">
        <v>73</v>
      </c>
      <c r="BB317" s="41">
        <v>0</v>
      </c>
      <c r="BC317" s="41">
        <v>0</v>
      </c>
      <c r="BD317" s="41">
        <v>0</v>
      </c>
      <c r="BE317" s="31">
        <v>0</v>
      </c>
      <c r="BF317" s="31">
        <f t="shared" si="282"/>
        <v>62</v>
      </c>
      <c r="BG317" s="31">
        <f t="shared" si="283"/>
        <v>0</v>
      </c>
      <c r="BH317" s="31">
        <v>0</v>
      </c>
      <c r="BI317" s="31">
        <v>62</v>
      </c>
      <c r="BJ317" s="31">
        <v>0</v>
      </c>
      <c r="BK317" s="31">
        <v>0</v>
      </c>
      <c r="BL317" s="45">
        <v>0</v>
      </c>
      <c r="BM317" s="45">
        <v>0</v>
      </c>
      <c r="BN317" s="45">
        <v>62</v>
      </c>
      <c r="BO317" s="45">
        <v>0</v>
      </c>
      <c r="BP317" s="34">
        <f t="shared" si="284"/>
        <v>1.2704918032786885</v>
      </c>
      <c r="BQ317" s="134">
        <v>7</v>
      </c>
      <c r="BR317" s="94">
        <f t="shared" si="285"/>
        <v>11.29032258064516</v>
      </c>
      <c r="BS317" s="45">
        <f t="shared" si="298"/>
        <v>14</v>
      </c>
      <c r="BT317" s="45">
        <f t="shared" si="299"/>
        <v>2</v>
      </c>
      <c r="BU317" s="45">
        <f t="shared" si="300"/>
        <v>46</v>
      </c>
      <c r="BV317" s="45">
        <v>0</v>
      </c>
      <c r="BW317" s="45">
        <v>0</v>
      </c>
      <c r="BX317" s="45">
        <v>0</v>
      </c>
      <c r="BY317" s="45">
        <v>14</v>
      </c>
      <c r="BZ317" s="45">
        <v>2</v>
      </c>
      <c r="CA317" s="45">
        <v>46</v>
      </c>
      <c r="CB317" s="45">
        <v>0</v>
      </c>
      <c r="CC317" s="45">
        <v>0</v>
      </c>
      <c r="CD317" s="45">
        <v>0</v>
      </c>
      <c r="CE317" s="45">
        <f t="shared" si="301"/>
        <v>0</v>
      </c>
      <c r="CF317" s="45">
        <f t="shared" si="302"/>
        <v>0</v>
      </c>
      <c r="CG317" s="45">
        <f t="shared" si="303"/>
        <v>0</v>
      </c>
      <c r="CH317" s="46">
        <v>0</v>
      </c>
      <c r="CI317" s="46">
        <v>0</v>
      </c>
      <c r="CJ317" s="46">
        <v>0</v>
      </c>
      <c r="CK317" s="46">
        <v>0</v>
      </c>
      <c r="CL317" s="46">
        <v>0</v>
      </c>
      <c r="CM317" s="46">
        <v>0</v>
      </c>
      <c r="CN317" s="46">
        <v>0</v>
      </c>
      <c r="CO317" s="46">
        <v>0</v>
      </c>
      <c r="CP317" s="46">
        <v>0</v>
      </c>
      <c r="CQ317" s="45">
        <f t="shared" si="304"/>
        <v>13</v>
      </c>
      <c r="CR317" s="47">
        <f t="shared" si="305"/>
        <v>0.26639344262295078</v>
      </c>
      <c r="CS317" s="45">
        <f t="shared" si="306"/>
        <v>13</v>
      </c>
      <c r="CT317" s="45">
        <f t="shared" si="307"/>
        <v>0</v>
      </c>
      <c r="CU317" s="45">
        <f t="shared" si="308"/>
        <v>13</v>
      </c>
      <c r="CV317" s="45">
        <f t="shared" si="309"/>
        <v>0</v>
      </c>
      <c r="CW317" s="45">
        <v>0</v>
      </c>
      <c r="CX317" s="45">
        <v>0</v>
      </c>
      <c r="CY317" s="45">
        <f t="shared" si="310"/>
        <v>13</v>
      </c>
      <c r="CZ317" s="45">
        <v>0</v>
      </c>
      <c r="DA317" s="45">
        <v>13</v>
      </c>
      <c r="DB317" s="45">
        <f t="shared" si="311"/>
        <v>0</v>
      </c>
      <c r="DC317" s="45">
        <v>0</v>
      </c>
      <c r="DD317" s="45">
        <v>0</v>
      </c>
      <c r="DE317" s="45">
        <f t="shared" si="312"/>
        <v>0</v>
      </c>
      <c r="DF317" s="45">
        <f t="shared" si="313"/>
        <v>0</v>
      </c>
      <c r="DG317" s="45">
        <f t="shared" si="314"/>
        <v>0</v>
      </c>
      <c r="DH317" s="45">
        <f t="shared" si="315"/>
        <v>0</v>
      </c>
      <c r="DI317" s="45">
        <v>0</v>
      </c>
      <c r="DJ317" s="45">
        <v>0</v>
      </c>
      <c r="DK317" s="45">
        <f t="shared" si="316"/>
        <v>0</v>
      </c>
      <c r="DL317" s="45">
        <v>0</v>
      </c>
      <c r="DM317" s="45">
        <v>0</v>
      </c>
      <c r="DN317" s="45">
        <f t="shared" si="317"/>
        <v>0</v>
      </c>
      <c r="DO317" s="45">
        <v>0</v>
      </c>
      <c r="DP317" s="45">
        <v>0</v>
      </c>
      <c r="DQ317" s="45">
        <f t="shared" si="318"/>
        <v>0</v>
      </c>
      <c r="DR317" s="45">
        <v>0</v>
      </c>
      <c r="DS317" s="45">
        <v>0</v>
      </c>
      <c r="DT317" s="45">
        <v>0</v>
      </c>
      <c r="DU317" s="45">
        <v>0</v>
      </c>
      <c r="DV317" s="48">
        <v>349.29</v>
      </c>
      <c r="DW317" s="48"/>
      <c r="DX317" s="45">
        <v>35</v>
      </c>
      <c r="DY317" s="45">
        <v>0</v>
      </c>
      <c r="DZ317" s="45">
        <v>0</v>
      </c>
      <c r="EA317" s="45">
        <f t="shared" si="319"/>
        <v>11</v>
      </c>
      <c r="EB317" s="47">
        <f t="shared" si="293"/>
        <v>84.615384615384613</v>
      </c>
      <c r="EC317" s="45">
        <f t="shared" si="320"/>
        <v>11</v>
      </c>
      <c r="ED317" s="45">
        <f t="shared" si="321"/>
        <v>0</v>
      </c>
      <c r="EE317" s="45">
        <f t="shared" si="322"/>
        <v>0</v>
      </c>
      <c r="EF317" s="45">
        <v>11</v>
      </c>
      <c r="EG317" s="45">
        <v>0</v>
      </c>
      <c r="EH317" s="45">
        <v>0</v>
      </c>
      <c r="EI317" s="45">
        <v>0</v>
      </c>
      <c r="EJ317" s="45">
        <v>0</v>
      </c>
      <c r="EK317" s="45">
        <v>0</v>
      </c>
      <c r="EL317" s="45">
        <v>0</v>
      </c>
      <c r="EM317" s="45">
        <v>0</v>
      </c>
      <c r="EN317" s="45">
        <v>0</v>
      </c>
      <c r="EO317" s="45">
        <f t="shared" si="292"/>
        <v>2</v>
      </c>
      <c r="EP317" s="47">
        <f t="shared" si="294"/>
        <v>15.384615384615385</v>
      </c>
      <c r="EQ317" s="45">
        <v>15</v>
      </c>
      <c r="ER317" s="45">
        <f t="shared" si="323"/>
        <v>13</v>
      </c>
      <c r="ES317" s="34">
        <f t="shared" si="286"/>
        <v>86.666666666666671</v>
      </c>
      <c r="ET317" s="45">
        <v>4</v>
      </c>
      <c r="EU317" s="45">
        <v>1</v>
      </c>
      <c r="EV317" s="45">
        <v>8</v>
      </c>
      <c r="EW317" s="45">
        <v>0</v>
      </c>
      <c r="EX317" s="48">
        <v>1546.92</v>
      </c>
      <c r="EY317" s="48">
        <v>245</v>
      </c>
      <c r="EZ317" s="48">
        <v>2890</v>
      </c>
      <c r="FA317" s="46">
        <v>0</v>
      </c>
    </row>
    <row r="318" spans="1:157" s="27" customFormat="1">
      <c r="A318" s="26" t="s">
        <v>429</v>
      </c>
      <c r="B318" s="26" t="s">
        <v>438</v>
      </c>
      <c r="C318" s="29" t="s">
        <v>32</v>
      </c>
      <c r="D318" s="31">
        <v>4822</v>
      </c>
      <c r="E318" s="31">
        <f t="shared" si="271"/>
        <v>14</v>
      </c>
      <c r="F318" s="31">
        <v>14</v>
      </c>
      <c r="G318" s="34">
        <f t="shared" si="272"/>
        <v>100</v>
      </c>
      <c r="H318" s="32">
        <v>0</v>
      </c>
      <c r="I318" s="30">
        <f t="shared" si="273"/>
        <v>0</v>
      </c>
      <c r="J318" s="41">
        <v>14</v>
      </c>
      <c r="K318" s="30">
        <f t="shared" si="295"/>
        <v>0.29033596018249691</v>
      </c>
      <c r="L318" s="31">
        <v>1229</v>
      </c>
      <c r="M318" s="31">
        <v>778</v>
      </c>
      <c r="N318" s="90">
        <f t="shared" si="296"/>
        <v>16.134384072998756</v>
      </c>
      <c r="O318" s="31">
        <v>472</v>
      </c>
      <c r="P318" s="31">
        <v>350</v>
      </c>
      <c r="Q318" s="34">
        <f t="shared" si="297"/>
        <v>7.2583990045624232</v>
      </c>
      <c r="R318" s="41">
        <f t="shared" si="274"/>
        <v>65</v>
      </c>
      <c r="S318" s="41">
        <v>65</v>
      </c>
      <c r="T318" s="30">
        <f t="shared" si="275"/>
        <v>100</v>
      </c>
      <c r="U318" s="32">
        <v>0</v>
      </c>
      <c r="V318" s="30">
        <f t="shared" si="276"/>
        <v>0</v>
      </c>
      <c r="W318" s="31">
        <v>7</v>
      </c>
      <c r="X318" s="31">
        <v>0</v>
      </c>
      <c r="Y318" s="31">
        <v>49</v>
      </c>
      <c r="Z318" s="39">
        <f t="shared" si="277"/>
        <v>1.0161758606387392</v>
      </c>
      <c r="AA318" s="31">
        <v>49</v>
      </c>
      <c r="AB318" s="31">
        <v>0</v>
      </c>
      <c r="AC318" s="39">
        <f t="shared" si="278"/>
        <v>1.0161758606387392</v>
      </c>
      <c r="AD318" s="42">
        <v>56.209661705006802</v>
      </c>
      <c r="AE318" s="38">
        <v>51.034701492537302</v>
      </c>
      <c r="AF318" s="38">
        <v>598.28086206896501</v>
      </c>
      <c r="AG318" s="38">
        <v>976.95</v>
      </c>
      <c r="AH318" s="30">
        <v>10.4310344827586</v>
      </c>
      <c r="AI318" s="40">
        <v>19.1428571428571</v>
      </c>
      <c r="AJ318" s="41">
        <v>26</v>
      </c>
      <c r="AK318" s="30">
        <f t="shared" si="279"/>
        <v>40</v>
      </c>
      <c r="AL318" s="31">
        <v>2</v>
      </c>
      <c r="AM318" s="31">
        <v>0</v>
      </c>
      <c r="AN318" s="39">
        <f t="shared" si="287"/>
        <v>28.571428571428569</v>
      </c>
      <c r="AO318" s="31">
        <v>22</v>
      </c>
      <c r="AP318" s="39">
        <f t="shared" si="280"/>
        <v>44.897959183673471</v>
      </c>
      <c r="AQ318" s="45">
        <v>2</v>
      </c>
      <c r="AR318" s="169">
        <v>0</v>
      </c>
      <c r="AS318" s="39">
        <f t="shared" si="288"/>
        <v>4.0816326530612246</v>
      </c>
      <c r="AT318" s="31">
        <v>12</v>
      </c>
      <c r="AU318" s="156">
        <f t="shared" si="289"/>
        <v>0.2488593944421402</v>
      </c>
      <c r="AV318" s="35" t="s">
        <v>456</v>
      </c>
      <c r="AW318" s="41">
        <f t="shared" si="290"/>
        <v>22</v>
      </c>
      <c r="AX318" s="41">
        <f t="shared" si="291"/>
        <v>0</v>
      </c>
      <c r="AY318" s="30">
        <f t="shared" si="281"/>
        <v>0.45624222314392365</v>
      </c>
      <c r="AZ318" s="41">
        <v>0</v>
      </c>
      <c r="BA318" s="41">
        <v>22</v>
      </c>
      <c r="BB318" s="41">
        <v>0</v>
      </c>
      <c r="BC318" s="41">
        <v>0</v>
      </c>
      <c r="BD318" s="41">
        <v>0</v>
      </c>
      <c r="BE318" s="31">
        <v>0</v>
      </c>
      <c r="BF318" s="31">
        <f t="shared" si="282"/>
        <v>19</v>
      </c>
      <c r="BG318" s="31">
        <f t="shared" si="283"/>
        <v>0</v>
      </c>
      <c r="BH318" s="31">
        <v>0</v>
      </c>
      <c r="BI318" s="31">
        <v>19</v>
      </c>
      <c r="BJ318" s="31">
        <v>0</v>
      </c>
      <c r="BK318" s="31">
        <v>0</v>
      </c>
      <c r="BL318" s="45">
        <v>0</v>
      </c>
      <c r="BM318" s="45">
        <v>0</v>
      </c>
      <c r="BN318" s="45">
        <v>16</v>
      </c>
      <c r="BO318" s="45">
        <v>0</v>
      </c>
      <c r="BP318" s="34">
        <f t="shared" si="284"/>
        <v>0.33181252592285354</v>
      </c>
      <c r="BQ318" s="134">
        <v>1</v>
      </c>
      <c r="BR318" s="94">
        <f t="shared" si="285"/>
        <v>6.25</v>
      </c>
      <c r="BS318" s="45">
        <f t="shared" si="298"/>
        <v>0</v>
      </c>
      <c r="BT318" s="45">
        <f t="shared" si="299"/>
        <v>13</v>
      </c>
      <c r="BU318" s="45">
        <f t="shared" si="300"/>
        <v>6</v>
      </c>
      <c r="BV318" s="45">
        <v>0</v>
      </c>
      <c r="BW318" s="45">
        <v>0</v>
      </c>
      <c r="BX318" s="45">
        <v>0</v>
      </c>
      <c r="BY318" s="45">
        <v>0</v>
      </c>
      <c r="BZ318" s="45">
        <v>13</v>
      </c>
      <c r="CA318" s="45">
        <v>6</v>
      </c>
      <c r="CB318" s="45">
        <v>0</v>
      </c>
      <c r="CC318" s="45">
        <v>0</v>
      </c>
      <c r="CD318" s="45">
        <v>0</v>
      </c>
      <c r="CE318" s="45">
        <f t="shared" si="301"/>
        <v>0</v>
      </c>
      <c r="CF318" s="45">
        <f t="shared" si="302"/>
        <v>0</v>
      </c>
      <c r="CG318" s="45">
        <f t="shared" si="303"/>
        <v>0</v>
      </c>
      <c r="CH318" s="46">
        <v>0</v>
      </c>
      <c r="CI318" s="46">
        <v>0</v>
      </c>
      <c r="CJ318" s="46">
        <v>0</v>
      </c>
      <c r="CK318" s="46">
        <v>0</v>
      </c>
      <c r="CL318" s="46">
        <v>0</v>
      </c>
      <c r="CM318" s="46">
        <v>0</v>
      </c>
      <c r="CN318" s="46">
        <v>0</v>
      </c>
      <c r="CO318" s="46">
        <v>0</v>
      </c>
      <c r="CP318" s="46">
        <v>0</v>
      </c>
      <c r="CQ318" s="45">
        <f t="shared" si="304"/>
        <v>1</v>
      </c>
      <c r="CR318" s="47">
        <f t="shared" si="305"/>
        <v>2.0738282870178346E-2</v>
      </c>
      <c r="CS318" s="45">
        <f t="shared" si="306"/>
        <v>1</v>
      </c>
      <c r="CT318" s="45">
        <f t="shared" si="307"/>
        <v>0</v>
      </c>
      <c r="CU318" s="45">
        <f t="shared" si="308"/>
        <v>1</v>
      </c>
      <c r="CV318" s="45">
        <f t="shared" si="309"/>
        <v>0</v>
      </c>
      <c r="CW318" s="45">
        <v>0</v>
      </c>
      <c r="CX318" s="45">
        <v>0</v>
      </c>
      <c r="CY318" s="45">
        <f t="shared" si="310"/>
        <v>1</v>
      </c>
      <c r="CZ318" s="45">
        <v>0</v>
      </c>
      <c r="DA318" s="45">
        <v>1</v>
      </c>
      <c r="DB318" s="45">
        <f t="shared" si="311"/>
        <v>0</v>
      </c>
      <c r="DC318" s="45">
        <v>0</v>
      </c>
      <c r="DD318" s="45">
        <v>0</v>
      </c>
      <c r="DE318" s="45">
        <f t="shared" si="312"/>
        <v>0</v>
      </c>
      <c r="DF318" s="45">
        <f t="shared" si="313"/>
        <v>0</v>
      </c>
      <c r="DG318" s="45">
        <f t="shared" si="314"/>
        <v>0</v>
      </c>
      <c r="DH318" s="45">
        <f t="shared" si="315"/>
        <v>0</v>
      </c>
      <c r="DI318" s="45">
        <v>0</v>
      </c>
      <c r="DJ318" s="45">
        <v>0</v>
      </c>
      <c r="DK318" s="45">
        <f t="shared" si="316"/>
        <v>0</v>
      </c>
      <c r="DL318" s="45">
        <v>0</v>
      </c>
      <c r="DM318" s="45">
        <v>0</v>
      </c>
      <c r="DN318" s="45">
        <f t="shared" si="317"/>
        <v>0</v>
      </c>
      <c r="DO318" s="45">
        <v>0</v>
      </c>
      <c r="DP318" s="45">
        <v>0</v>
      </c>
      <c r="DQ318" s="45">
        <f t="shared" si="318"/>
        <v>0</v>
      </c>
      <c r="DR318" s="45">
        <v>0</v>
      </c>
      <c r="DS318" s="45">
        <v>0</v>
      </c>
      <c r="DT318" s="45">
        <v>0</v>
      </c>
      <c r="DU318" s="45">
        <v>0</v>
      </c>
      <c r="DV318" s="48">
        <v>1754</v>
      </c>
      <c r="DW318" s="48"/>
      <c r="DX318" s="45">
        <v>2</v>
      </c>
      <c r="DY318" s="45">
        <v>0</v>
      </c>
      <c r="DZ318" s="45">
        <v>0</v>
      </c>
      <c r="EA318" s="45">
        <f t="shared" si="319"/>
        <v>0</v>
      </c>
      <c r="EB318" s="106">
        <f t="shared" si="293"/>
        <v>0</v>
      </c>
      <c r="EC318" s="45">
        <f t="shared" si="320"/>
        <v>0</v>
      </c>
      <c r="ED318" s="45">
        <f t="shared" si="321"/>
        <v>0</v>
      </c>
      <c r="EE318" s="45">
        <f t="shared" si="322"/>
        <v>0</v>
      </c>
      <c r="EF318" s="45">
        <v>0</v>
      </c>
      <c r="EG318" s="45">
        <v>0</v>
      </c>
      <c r="EH318" s="45">
        <v>0</v>
      </c>
      <c r="EI318" s="45">
        <v>0</v>
      </c>
      <c r="EJ318" s="45">
        <v>0</v>
      </c>
      <c r="EK318" s="45">
        <v>0</v>
      </c>
      <c r="EL318" s="45">
        <v>0</v>
      </c>
      <c r="EM318" s="45">
        <v>0</v>
      </c>
      <c r="EN318" s="45">
        <v>0</v>
      </c>
      <c r="EO318" s="45">
        <f t="shared" si="292"/>
        <v>1</v>
      </c>
      <c r="EP318" s="106">
        <f t="shared" si="294"/>
        <v>100</v>
      </c>
      <c r="EQ318" s="45">
        <v>2</v>
      </c>
      <c r="ER318" s="45">
        <f t="shared" si="323"/>
        <v>2</v>
      </c>
      <c r="ES318" s="34">
        <f t="shared" si="286"/>
        <v>100</v>
      </c>
      <c r="ET318" s="45">
        <v>0</v>
      </c>
      <c r="EU318" s="45">
        <v>0</v>
      </c>
      <c r="EV318" s="45">
        <v>2</v>
      </c>
      <c r="EW318" s="45">
        <v>0</v>
      </c>
      <c r="EX318" s="48">
        <v>417.74856151990912</v>
      </c>
      <c r="EY318" s="48">
        <v>391.66606676832322</v>
      </c>
      <c r="EZ318" s="48">
        <v>443.83105627149502</v>
      </c>
      <c r="FA318" s="46">
        <v>0</v>
      </c>
    </row>
    <row r="319" spans="1:157" s="27" customFormat="1">
      <c r="A319" s="26" t="s">
        <v>379</v>
      </c>
      <c r="B319" s="26" t="s">
        <v>390</v>
      </c>
      <c r="C319" s="29" t="s">
        <v>19</v>
      </c>
      <c r="D319" s="31">
        <v>3814</v>
      </c>
      <c r="E319" s="31">
        <f t="shared" si="271"/>
        <v>111</v>
      </c>
      <c r="F319" s="31">
        <v>105</v>
      </c>
      <c r="G319" s="34">
        <f t="shared" si="272"/>
        <v>94.594594594594597</v>
      </c>
      <c r="H319" s="32">
        <v>6</v>
      </c>
      <c r="I319" s="30">
        <f t="shared" si="273"/>
        <v>5.4054054054054053</v>
      </c>
      <c r="J319" s="41">
        <v>92</v>
      </c>
      <c r="K319" s="30">
        <f t="shared" si="295"/>
        <v>2.4121657052962768</v>
      </c>
      <c r="L319" s="31">
        <v>1437</v>
      </c>
      <c r="M319" s="31">
        <v>800</v>
      </c>
      <c r="N319" s="90">
        <f t="shared" si="296"/>
        <v>20.975353959098058</v>
      </c>
      <c r="O319" s="31">
        <v>502</v>
      </c>
      <c r="P319" s="31">
        <v>298</v>
      </c>
      <c r="Q319" s="34">
        <f t="shared" si="297"/>
        <v>7.8133193497640265</v>
      </c>
      <c r="R319" s="41">
        <f t="shared" si="274"/>
        <v>47</v>
      </c>
      <c r="S319" s="41">
        <v>47</v>
      </c>
      <c r="T319" s="30">
        <f t="shared" si="275"/>
        <v>100</v>
      </c>
      <c r="U319" s="32">
        <v>0</v>
      </c>
      <c r="V319" s="30">
        <f t="shared" si="276"/>
        <v>0</v>
      </c>
      <c r="W319" s="31">
        <v>17</v>
      </c>
      <c r="X319" s="31">
        <v>0</v>
      </c>
      <c r="Y319" s="31">
        <v>39</v>
      </c>
      <c r="Z319" s="39">
        <f t="shared" si="277"/>
        <v>1.0225485055060304</v>
      </c>
      <c r="AA319" s="31">
        <v>39</v>
      </c>
      <c r="AB319" s="31">
        <v>0</v>
      </c>
      <c r="AC319" s="39">
        <f t="shared" si="278"/>
        <v>1.0225485055060304</v>
      </c>
      <c r="AD319" s="42">
        <v>61.523965309686801</v>
      </c>
      <c r="AE319" s="38">
        <v>57.348992111310302</v>
      </c>
      <c r="AF319" s="38">
        <v>488.38808510638302</v>
      </c>
      <c r="AG319" s="38">
        <v>468.95529411764699</v>
      </c>
      <c r="AH319" s="30">
        <v>9</v>
      </c>
      <c r="AI319" s="40">
        <v>12</v>
      </c>
      <c r="AJ319" s="41">
        <v>13</v>
      </c>
      <c r="AK319" s="30">
        <f t="shared" si="279"/>
        <v>27.659574468085108</v>
      </c>
      <c r="AL319" s="31">
        <v>8</v>
      </c>
      <c r="AM319" s="31">
        <v>0</v>
      </c>
      <c r="AN319" s="39">
        <f t="shared" si="287"/>
        <v>47.058823529411761</v>
      </c>
      <c r="AO319" s="31">
        <v>12</v>
      </c>
      <c r="AP319" s="39">
        <f t="shared" si="280"/>
        <v>30.76923076923077</v>
      </c>
      <c r="AQ319" s="45">
        <v>8</v>
      </c>
      <c r="AR319" s="169">
        <v>0</v>
      </c>
      <c r="AS319" s="39">
        <f t="shared" si="288"/>
        <v>20.512820512820511</v>
      </c>
      <c r="AT319" s="31">
        <v>4</v>
      </c>
      <c r="AU319" s="156">
        <f t="shared" si="289"/>
        <v>0.10487676979549029</v>
      </c>
      <c r="AV319" s="35" t="s">
        <v>456</v>
      </c>
      <c r="AW319" s="41">
        <f t="shared" si="290"/>
        <v>50</v>
      </c>
      <c r="AX319" s="41">
        <f t="shared" si="291"/>
        <v>0</v>
      </c>
      <c r="AY319" s="30">
        <f t="shared" si="281"/>
        <v>1.3109596224436286</v>
      </c>
      <c r="AZ319" s="97">
        <v>4</v>
      </c>
      <c r="BA319" s="41">
        <v>46</v>
      </c>
      <c r="BB319" s="41">
        <v>0</v>
      </c>
      <c r="BC319" s="41">
        <v>0</v>
      </c>
      <c r="BD319" s="41">
        <v>0</v>
      </c>
      <c r="BE319" s="31">
        <v>0</v>
      </c>
      <c r="BF319" s="31">
        <f t="shared" si="282"/>
        <v>46</v>
      </c>
      <c r="BG319" s="31">
        <f t="shared" si="283"/>
        <v>0</v>
      </c>
      <c r="BH319" s="31">
        <v>0</v>
      </c>
      <c r="BI319" s="31">
        <v>46</v>
      </c>
      <c r="BJ319" s="31">
        <v>0</v>
      </c>
      <c r="BK319" s="31">
        <v>0</v>
      </c>
      <c r="BL319" s="45">
        <v>0</v>
      </c>
      <c r="BM319" s="45">
        <v>0</v>
      </c>
      <c r="BN319" s="45">
        <v>44</v>
      </c>
      <c r="BO319" s="45">
        <v>0</v>
      </c>
      <c r="BP319" s="34">
        <f t="shared" si="284"/>
        <v>1.1536444677503932</v>
      </c>
      <c r="BQ319" s="134">
        <v>0</v>
      </c>
      <c r="BR319" s="94">
        <f t="shared" si="285"/>
        <v>0</v>
      </c>
      <c r="BS319" s="45">
        <f t="shared" si="298"/>
        <v>0</v>
      </c>
      <c r="BT319" s="45">
        <f t="shared" si="299"/>
        <v>24</v>
      </c>
      <c r="BU319" s="45">
        <f t="shared" si="300"/>
        <v>22</v>
      </c>
      <c r="BV319" s="45">
        <v>0</v>
      </c>
      <c r="BW319" s="45">
        <v>0</v>
      </c>
      <c r="BX319" s="45">
        <v>0</v>
      </c>
      <c r="BY319" s="45">
        <v>0</v>
      </c>
      <c r="BZ319" s="45">
        <v>24</v>
      </c>
      <c r="CA319" s="45">
        <v>22</v>
      </c>
      <c r="CB319" s="45">
        <v>0</v>
      </c>
      <c r="CC319" s="45">
        <v>0</v>
      </c>
      <c r="CD319" s="45">
        <v>0</v>
      </c>
      <c r="CE319" s="45">
        <f t="shared" si="301"/>
        <v>0</v>
      </c>
      <c r="CF319" s="45">
        <f t="shared" si="302"/>
        <v>0</v>
      </c>
      <c r="CG319" s="45">
        <f t="shared" si="303"/>
        <v>0</v>
      </c>
      <c r="CH319" s="46">
        <v>0</v>
      </c>
      <c r="CI319" s="46">
        <v>0</v>
      </c>
      <c r="CJ319" s="46">
        <v>0</v>
      </c>
      <c r="CK319" s="46">
        <v>0</v>
      </c>
      <c r="CL319" s="46">
        <v>0</v>
      </c>
      <c r="CM319" s="46">
        <v>0</v>
      </c>
      <c r="CN319" s="46">
        <v>0</v>
      </c>
      <c r="CO319" s="46">
        <v>0</v>
      </c>
      <c r="CP319" s="46">
        <v>0</v>
      </c>
      <c r="CQ319" s="45">
        <f t="shared" si="304"/>
        <v>0</v>
      </c>
      <c r="CR319" s="47">
        <f t="shared" si="305"/>
        <v>0</v>
      </c>
      <c r="CS319" s="45">
        <f t="shared" si="306"/>
        <v>0</v>
      </c>
      <c r="CT319" s="45">
        <f t="shared" si="307"/>
        <v>0</v>
      </c>
      <c r="CU319" s="45">
        <f t="shared" si="308"/>
        <v>0</v>
      </c>
      <c r="CV319" s="45">
        <f t="shared" si="309"/>
        <v>0</v>
      </c>
      <c r="CW319" s="45">
        <v>0</v>
      </c>
      <c r="CX319" s="45">
        <v>0</v>
      </c>
      <c r="CY319" s="45">
        <f t="shared" si="310"/>
        <v>0</v>
      </c>
      <c r="CZ319" s="45">
        <v>0</v>
      </c>
      <c r="DA319" s="45">
        <v>0</v>
      </c>
      <c r="DB319" s="45">
        <f t="shared" si="311"/>
        <v>0</v>
      </c>
      <c r="DC319" s="45">
        <v>0</v>
      </c>
      <c r="DD319" s="45">
        <v>0</v>
      </c>
      <c r="DE319" s="45">
        <f t="shared" si="312"/>
        <v>0</v>
      </c>
      <c r="DF319" s="45">
        <f t="shared" si="313"/>
        <v>0</v>
      </c>
      <c r="DG319" s="45">
        <f t="shared" si="314"/>
        <v>0</v>
      </c>
      <c r="DH319" s="45">
        <f t="shared" si="315"/>
        <v>0</v>
      </c>
      <c r="DI319" s="45">
        <v>0</v>
      </c>
      <c r="DJ319" s="45">
        <v>0</v>
      </c>
      <c r="DK319" s="45">
        <f t="shared" si="316"/>
        <v>0</v>
      </c>
      <c r="DL319" s="45">
        <v>0</v>
      </c>
      <c r="DM319" s="45">
        <v>0</v>
      </c>
      <c r="DN319" s="45">
        <f t="shared" si="317"/>
        <v>0</v>
      </c>
      <c r="DO319" s="45">
        <v>0</v>
      </c>
      <c r="DP319" s="45">
        <v>0</v>
      </c>
      <c r="DQ319" s="45">
        <f t="shared" si="318"/>
        <v>0</v>
      </c>
      <c r="DR319" s="45">
        <v>0</v>
      </c>
      <c r="DS319" s="45">
        <v>0</v>
      </c>
      <c r="DT319" s="45">
        <v>0</v>
      </c>
      <c r="DU319" s="45">
        <v>0</v>
      </c>
      <c r="DV319" s="48"/>
      <c r="DW319" s="48"/>
      <c r="DX319" s="45">
        <v>0</v>
      </c>
      <c r="DY319" s="45">
        <v>0</v>
      </c>
      <c r="DZ319" s="45">
        <v>0</v>
      </c>
      <c r="EA319" s="45">
        <f t="shared" si="319"/>
        <v>0</v>
      </c>
      <c r="EB319" s="106" t="s">
        <v>453</v>
      </c>
      <c r="EC319" s="45">
        <f t="shared" si="320"/>
        <v>0</v>
      </c>
      <c r="ED319" s="45">
        <f t="shared" si="321"/>
        <v>0</v>
      </c>
      <c r="EE319" s="45">
        <f t="shared" si="322"/>
        <v>0</v>
      </c>
      <c r="EF319" s="45">
        <v>0</v>
      </c>
      <c r="EG319" s="45">
        <v>0</v>
      </c>
      <c r="EH319" s="45">
        <v>0</v>
      </c>
      <c r="EI319" s="45">
        <v>0</v>
      </c>
      <c r="EJ319" s="45">
        <v>0</v>
      </c>
      <c r="EK319" s="45">
        <v>0</v>
      </c>
      <c r="EL319" s="45">
        <v>0</v>
      </c>
      <c r="EM319" s="45">
        <v>0</v>
      </c>
      <c r="EN319" s="45">
        <v>0</v>
      </c>
      <c r="EO319" s="45">
        <f t="shared" si="292"/>
        <v>0</v>
      </c>
      <c r="EP319" s="106" t="s">
        <v>453</v>
      </c>
      <c r="EQ319" s="45">
        <v>4</v>
      </c>
      <c r="ER319" s="45">
        <f t="shared" si="323"/>
        <v>2</v>
      </c>
      <c r="ES319" s="34">
        <f t="shared" si="286"/>
        <v>50</v>
      </c>
      <c r="ET319" s="45">
        <v>1</v>
      </c>
      <c r="EU319" s="45">
        <v>0</v>
      </c>
      <c r="EV319" s="45">
        <v>1</v>
      </c>
      <c r="EW319" s="45">
        <v>0</v>
      </c>
      <c r="EX319" s="48">
        <v>2543.8850000000002</v>
      </c>
      <c r="EY319" s="48">
        <v>899.02</v>
      </c>
      <c r="EZ319" s="48">
        <v>4188.75</v>
      </c>
      <c r="FA319" s="46">
        <v>0</v>
      </c>
    </row>
    <row r="320" spans="1:157" s="27" customFormat="1">
      <c r="A320" s="26" t="s">
        <v>203</v>
      </c>
      <c r="B320" s="26" t="s">
        <v>209</v>
      </c>
      <c r="C320" s="29" t="s">
        <v>30</v>
      </c>
      <c r="D320" s="31">
        <v>4007</v>
      </c>
      <c r="E320" s="31">
        <f t="shared" si="271"/>
        <v>144</v>
      </c>
      <c r="F320" s="33">
        <v>144</v>
      </c>
      <c r="G320" s="34">
        <f t="shared" si="272"/>
        <v>100</v>
      </c>
      <c r="H320" s="32">
        <v>0</v>
      </c>
      <c r="I320" s="30">
        <f t="shared" si="273"/>
        <v>0</v>
      </c>
      <c r="J320" s="32">
        <v>117</v>
      </c>
      <c r="K320" s="30">
        <f t="shared" si="295"/>
        <v>2.9198901921637135</v>
      </c>
      <c r="L320" s="31">
        <v>2373</v>
      </c>
      <c r="M320" s="31">
        <v>946</v>
      </c>
      <c r="N320" s="90">
        <f t="shared" si="296"/>
        <v>23.608684801597203</v>
      </c>
      <c r="O320" s="31">
        <v>423</v>
      </c>
      <c r="P320" s="31">
        <v>262</v>
      </c>
      <c r="Q320" s="34">
        <f t="shared" si="297"/>
        <v>6.5385575243324183</v>
      </c>
      <c r="R320" s="32">
        <f t="shared" si="274"/>
        <v>92</v>
      </c>
      <c r="S320" s="32">
        <v>91</v>
      </c>
      <c r="T320" s="30">
        <f t="shared" si="275"/>
        <v>98.91304347826086</v>
      </c>
      <c r="U320" s="32">
        <v>1</v>
      </c>
      <c r="V320" s="30">
        <f t="shared" si="276"/>
        <v>1.0869565217391304</v>
      </c>
      <c r="W320" s="33">
        <v>8</v>
      </c>
      <c r="X320" s="33">
        <v>0</v>
      </c>
      <c r="Y320" s="33">
        <v>66</v>
      </c>
      <c r="Z320" s="39">
        <f t="shared" si="277"/>
        <v>1.6471175442974793</v>
      </c>
      <c r="AA320" s="33">
        <v>66</v>
      </c>
      <c r="AB320" s="31">
        <v>0</v>
      </c>
      <c r="AC320" s="39">
        <f t="shared" si="278"/>
        <v>1.6471175442974793</v>
      </c>
      <c r="AD320" s="42">
        <v>68.233420826757367</v>
      </c>
      <c r="AE320" s="38">
        <v>58.500459429824566</v>
      </c>
      <c r="AF320" s="38">
        <v>384.55406593406576</v>
      </c>
      <c r="AG320" s="38">
        <v>606.73874999999998</v>
      </c>
      <c r="AH320" s="30">
        <v>6.7252747252747254</v>
      </c>
      <c r="AI320" s="40">
        <v>10.625</v>
      </c>
      <c r="AJ320" s="41">
        <v>39</v>
      </c>
      <c r="AK320" s="30">
        <f t="shared" si="279"/>
        <v>42.857142857142854</v>
      </c>
      <c r="AL320" s="31">
        <v>8</v>
      </c>
      <c r="AM320" s="31">
        <v>0</v>
      </c>
      <c r="AN320" s="39">
        <f t="shared" si="287"/>
        <v>100</v>
      </c>
      <c r="AO320" s="31">
        <v>32</v>
      </c>
      <c r="AP320" s="39">
        <f t="shared" si="280"/>
        <v>48.484848484848484</v>
      </c>
      <c r="AQ320" s="45">
        <v>8</v>
      </c>
      <c r="AR320" s="169">
        <v>0</v>
      </c>
      <c r="AS320" s="39">
        <f t="shared" si="288"/>
        <v>12.121212121212121</v>
      </c>
      <c r="AT320" s="31">
        <v>0</v>
      </c>
      <c r="AU320" s="156">
        <f t="shared" si="289"/>
        <v>0</v>
      </c>
      <c r="AV320" s="35" t="s">
        <v>456</v>
      </c>
      <c r="AW320" s="41">
        <f t="shared" si="290"/>
        <v>16</v>
      </c>
      <c r="AX320" s="41">
        <f t="shared" si="291"/>
        <v>0</v>
      </c>
      <c r="AY320" s="30">
        <f t="shared" si="281"/>
        <v>0.39930122285999503</v>
      </c>
      <c r="AZ320" s="43">
        <v>0</v>
      </c>
      <c r="BA320" s="43">
        <v>16</v>
      </c>
      <c r="BB320" s="43">
        <v>0</v>
      </c>
      <c r="BC320" s="41">
        <v>0</v>
      </c>
      <c r="BD320" s="41">
        <v>0</v>
      </c>
      <c r="BE320" s="31">
        <v>0</v>
      </c>
      <c r="BF320" s="31">
        <f t="shared" si="282"/>
        <v>11</v>
      </c>
      <c r="BG320" s="31">
        <f t="shared" si="283"/>
        <v>0</v>
      </c>
      <c r="BH320" s="31">
        <v>0</v>
      </c>
      <c r="BI320" s="31">
        <v>11</v>
      </c>
      <c r="BJ320" s="31">
        <v>0</v>
      </c>
      <c r="BK320" s="31">
        <v>0</v>
      </c>
      <c r="BL320" s="45">
        <v>0</v>
      </c>
      <c r="BM320" s="45">
        <v>0</v>
      </c>
      <c r="BN320" s="45">
        <v>11</v>
      </c>
      <c r="BO320" s="45">
        <v>0</v>
      </c>
      <c r="BP320" s="34">
        <f t="shared" si="284"/>
        <v>0.27451959071624654</v>
      </c>
      <c r="BQ320" s="134">
        <v>0</v>
      </c>
      <c r="BR320" s="94">
        <f t="shared" si="285"/>
        <v>0</v>
      </c>
      <c r="BS320" s="45">
        <f t="shared" si="298"/>
        <v>0</v>
      </c>
      <c r="BT320" s="45">
        <f t="shared" si="299"/>
        <v>2</v>
      </c>
      <c r="BU320" s="45">
        <f t="shared" si="300"/>
        <v>9</v>
      </c>
      <c r="BV320" s="46">
        <v>0</v>
      </c>
      <c r="BW320" s="46">
        <v>0</v>
      </c>
      <c r="BX320" s="46">
        <v>0</v>
      </c>
      <c r="BY320" s="46">
        <v>0</v>
      </c>
      <c r="BZ320" s="46">
        <v>2</v>
      </c>
      <c r="CA320" s="46">
        <v>9</v>
      </c>
      <c r="CB320" s="46">
        <v>0</v>
      </c>
      <c r="CC320" s="46">
        <v>0</v>
      </c>
      <c r="CD320" s="46">
        <v>0</v>
      </c>
      <c r="CE320" s="45">
        <f t="shared" si="301"/>
        <v>0</v>
      </c>
      <c r="CF320" s="45">
        <f t="shared" si="302"/>
        <v>0</v>
      </c>
      <c r="CG320" s="45">
        <f t="shared" si="303"/>
        <v>0</v>
      </c>
      <c r="CH320" s="46">
        <v>0</v>
      </c>
      <c r="CI320" s="46">
        <v>0</v>
      </c>
      <c r="CJ320" s="46">
        <v>0</v>
      </c>
      <c r="CK320" s="46">
        <v>0</v>
      </c>
      <c r="CL320" s="46">
        <v>0</v>
      </c>
      <c r="CM320" s="46">
        <v>0</v>
      </c>
      <c r="CN320" s="46">
        <v>0</v>
      </c>
      <c r="CO320" s="46">
        <v>0</v>
      </c>
      <c r="CP320" s="46">
        <v>0</v>
      </c>
      <c r="CQ320" s="45">
        <f t="shared" si="304"/>
        <v>3</v>
      </c>
      <c r="CR320" s="47">
        <f t="shared" si="305"/>
        <v>7.4868979286249054E-2</v>
      </c>
      <c r="CS320" s="45">
        <f t="shared" si="306"/>
        <v>2</v>
      </c>
      <c r="CT320" s="45">
        <f t="shared" si="307"/>
        <v>0</v>
      </c>
      <c r="CU320" s="45">
        <f t="shared" si="308"/>
        <v>2</v>
      </c>
      <c r="CV320" s="45">
        <f t="shared" si="309"/>
        <v>0</v>
      </c>
      <c r="CW320" s="45">
        <v>0</v>
      </c>
      <c r="CX320" s="45">
        <v>0</v>
      </c>
      <c r="CY320" s="45">
        <f t="shared" si="310"/>
        <v>2</v>
      </c>
      <c r="CZ320" s="45">
        <v>0</v>
      </c>
      <c r="DA320" s="45">
        <v>2</v>
      </c>
      <c r="DB320" s="45">
        <f t="shared" si="311"/>
        <v>0</v>
      </c>
      <c r="DC320" s="45">
        <v>0</v>
      </c>
      <c r="DD320" s="45">
        <v>0</v>
      </c>
      <c r="DE320" s="45">
        <f t="shared" si="312"/>
        <v>0</v>
      </c>
      <c r="DF320" s="45">
        <f t="shared" si="313"/>
        <v>0</v>
      </c>
      <c r="DG320" s="45">
        <f t="shared" si="314"/>
        <v>0</v>
      </c>
      <c r="DH320" s="45">
        <f t="shared" si="315"/>
        <v>0</v>
      </c>
      <c r="DI320" s="45">
        <v>0</v>
      </c>
      <c r="DJ320" s="45">
        <v>0</v>
      </c>
      <c r="DK320" s="45">
        <f t="shared" si="316"/>
        <v>0</v>
      </c>
      <c r="DL320" s="45">
        <v>0</v>
      </c>
      <c r="DM320" s="45">
        <v>0</v>
      </c>
      <c r="DN320" s="45">
        <f t="shared" si="317"/>
        <v>0</v>
      </c>
      <c r="DO320" s="45">
        <v>0</v>
      </c>
      <c r="DP320" s="45">
        <v>0</v>
      </c>
      <c r="DQ320" s="45">
        <f t="shared" si="318"/>
        <v>1</v>
      </c>
      <c r="DR320" s="45">
        <v>0</v>
      </c>
      <c r="DS320" s="45">
        <v>0</v>
      </c>
      <c r="DT320" s="45">
        <v>1</v>
      </c>
      <c r="DU320" s="45">
        <v>0</v>
      </c>
      <c r="DV320" s="48">
        <v>737.13</v>
      </c>
      <c r="DW320" s="48">
        <v>1316.63</v>
      </c>
      <c r="DX320" s="45">
        <v>5</v>
      </c>
      <c r="DY320" s="45">
        <v>0</v>
      </c>
      <c r="DZ320" s="45">
        <v>0</v>
      </c>
      <c r="EA320" s="45">
        <f t="shared" si="319"/>
        <v>2</v>
      </c>
      <c r="EB320" s="47">
        <f t="shared" si="293"/>
        <v>66.666666666666657</v>
      </c>
      <c r="EC320" s="45">
        <f t="shared" si="320"/>
        <v>0</v>
      </c>
      <c r="ED320" s="45">
        <f t="shared" si="321"/>
        <v>2</v>
      </c>
      <c r="EE320" s="45">
        <f t="shared" si="322"/>
        <v>0</v>
      </c>
      <c r="EF320" s="45">
        <v>0</v>
      </c>
      <c r="EG320" s="45">
        <v>2</v>
      </c>
      <c r="EH320" s="45">
        <v>0</v>
      </c>
      <c r="EI320" s="45">
        <v>0</v>
      </c>
      <c r="EJ320" s="45">
        <v>0</v>
      </c>
      <c r="EK320" s="45">
        <v>0</v>
      </c>
      <c r="EL320" s="45">
        <v>0</v>
      </c>
      <c r="EM320" s="45">
        <v>0</v>
      </c>
      <c r="EN320" s="45">
        <v>0</v>
      </c>
      <c r="EO320" s="45">
        <f t="shared" si="292"/>
        <v>1</v>
      </c>
      <c r="EP320" s="47">
        <f t="shared" si="294"/>
        <v>33.333333333333329</v>
      </c>
      <c r="EQ320" s="45">
        <v>3</v>
      </c>
      <c r="ER320" s="45">
        <f t="shared" si="323"/>
        <v>1</v>
      </c>
      <c r="ES320" s="34">
        <f t="shared" si="286"/>
        <v>33.333333333333329</v>
      </c>
      <c r="ET320" s="45">
        <v>1</v>
      </c>
      <c r="EU320" s="45">
        <v>0</v>
      </c>
      <c r="EV320" s="45">
        <v>0</v>
      </c>
      <c r="EW320" s="45">
        <v>0</v>
      </c>
      <c r="EX320" s="48">
        <v>3763</v>
      </c>
      <c r="EY320" s="48">
        <v>3763</v>
      </c>
      <c r="EZ320" s="48">
        <v>3763</v>
      </c>
      <c r="FA320" s="46">
        <v>0</v>
      </c>
    </row>
    <row r="321" spans="1:157" s="27" customFormat="1">
      <c r="A321" s="26" t="s">
        <v>204</v>
      </c>
      <c r="B321" s="26" t="s">
        <v>209</v>
      </c>
      <c r="C321" s="29" t="s">
        <v>30</v>
      </c>
      <c r="D321" s="31">
        <v>10315</v>
      </c>
      <c r="E321" s="31">
        <f t="shared" si="271"/>
        <v>529</v>
      </c>
      <c r="F321" s="33">
        <v>529</v>
      </c>
      <c r="G321" s="34">
        <f t="shared" si="272"/>
        <v>100</v>
      </c>
      <c r="H321" s="32">
        <v>0</v>
      </c>
      <c r="I321" s="30">
        <f t="shared" si="273"/>
        <v>0</v>
      </c>
      <c r="J321" s="32">
        <v>406</v>
      </c>
      <c r="K321" s="30">
        <f t="shared" si="295"/>
        <v>3.9360155113911777</v>
      </c>
      <c r="L321" s="31">
        <v>7336</v>
      </c>
      <c r="M321" s="31">
        <v>2716</v>
      </c>
      <c r="N321" s="90">
        <f t="shared" si="296"/>
        <v>26.330586524478917</v>
      </c>
      <c r="O321" s="31">
        <v>1566</v>
      </c>
      <c r="P321" s="31">
        <v>927</v>
      </c>
      <c r="Q321" s="34">
        <f t="shared" si="297"/>
        <v>8.9869122636936503</v>
      </c>
      <c r="R321" s="32">
        <f t="shared" si="274"/>
        <v>594</v>
      </c>
      <c r="S321" s="32">
        <v>586</v>
      </c>
      <c r="T321" s="30">
        <f t="shared" si="275"/>
        <v>98.653198653198643</v>
      </c>
      <c r="U321" s="32">
        <v>8</v>
      </c>
      <c r="V321" s="30">
        <f t="shared" si="276"/>
        <v>1.3468013468013467</v>
      </c>
      <c r="W321" s="33">
        <v>115</v>
      </c>
      <c r="X321" s="33">
        <v>0</v>
      </c>
      <c r="Y321" s="33">
        <v>385</v>
      </c>
      <c r="Z321" s="39">
        <f t="shared" si="277"/>
        <v>3.7324285021812891</v>
      </c>
      <c r="AA321" s="33">
        <v>385</v>
      </c>
      <c r="AB321" s="31">
        <v>0</v>
      </c>
      <c r="AC321" s="39">
        <f t="shared" si="278"/>
        <v>3.7324285021812891</v>
      </c>
      <c r="AD321" s="42">
        <v>70.221867838454187</v>
      </c>
      <c r="AE321" s="38">
        <v>52.07323006756625</v>
      </c>
      <c r="AF321" s="38">
        <v>399.74141638225223</v>
      </c>
      <c r="AG321" s="38">
        <v>529.50608695652181</v>
      </c>
      <c r="AH321" s="30">
        <v>6.0648464163822524</v>
      </c>
      <c r="AI321" s="40">
        <v>9.8869565217391298</v>
      </c>
      <c r="AJ321" s="41">
        <v>317</v>
      </c>
      <c r="AK321" s="30">
        <f t="shared" si="279"/>
        <v>54.095563139931748</v>
      </c>
      <c r="AL321" s="31">
        <v>121</v>
      </c>
      <c r="AM321" s="31">
        <v>0</v>
      </c>
      <c r="AN321" s="39">
        <f t="shared" si="287"/>
        <v>105.21739130434781</v>
      </c>
      <c r="AO321" s="31">
        <v>228</v>
      </c>
      <c r="AP321" s="39">
        <f t="shared" si="280"/>
        <v>59.220779220779221</v>
      </c>
      <c r="AQ321" s="45">
        <v>108</v>
      </c>
      <c r="AR321" s="169">
        <v>0</v>
      </c>
      <c r="AS321" s="39">
        <f t="shared" si="288"/>
        <v>28.051948051948049</v>
      </c>
      <c r="AT321" s="31">
        <v>6</v>
      </c>
      <c r="AU321" s="156">
        <f t="shared" si="289"/>
        <v>5.8167716917111E-2</v>
      </c>
      <c r="AV321" s="35" t="s">
        <v>456</v>
      </c>
      <c r="AW321" s="41">
        <f t="shared" si="290"/>
        <v>164</v>
      </c>
      <c r="AX321" s="41">
        <f t="shared" si="291"/>
        <v>0</v>
      </c>
      <c r="AY321" s="30">
        <f t="shared" si="281"/>
        <v>1.5899175957343674</v>
      </c>
      <c r="AZ321" s="43">
        <v>0</v>
      </c>
      <c r="BA321" s="43">
        <v>164</v>
      </c>
      <c r="BB321" s="43">
        <v>0</v>
      </c>
      <c r="BC321" s="41">
        <v>0</v>
      </c>
      <c r="BD321" s="41">
        <v>0</v>
      </c>
      <c r="BE321" s="31">
        <v>0</v>
      </c>
      <c r="BF321" s="31">
        <f t="shared" si="282"/>
        <v>123</v>
      </c>
      <c r="BG321" s="31">
        <f t="shared" si="283"/>
        <v>0</v>
      </c>
      <c r="BH321" s="31">
        <v>0</v>
      </c>
      <c r="BI321" s="31">
        <v>123</v>
      </c>
      <c r="BJ321" s="31">
        <v>0</v>
      </c>
      <c r="BK321" s="31">
        <v>0</v>
      </c>
      <c r="BL321" s="45">
        <v>0</v>
      </c>
      <c r="BM321" s="45">
        <v>0</v>
      </c>
      <c r="BN321" s="45">
        <v>108</v>
      </c>
      <c r="BO321" s="45">
        <v>0</v>
      </c>
      <c r="BP321" s="34">
        <f t="shared" si="284"/>
        <v>1.0470189045079981</v>
      </c>
      <c r="BQ321" s="134">
        <v>2</v>
      </c>
      <c r="BR321" s="94">
        <f t="shared" si="285"/>
        <v>1.8518518518518516</v>
      </c>
      <c r="BS321" s="45">
        <f t="shared" si="298"/>
        <v>0</v>
      </c>
      <c r="BT321" s="45">
        <f t="shared" si="299"/>
        <v>50</v>
      </c>
      <c r="BU321" s="45">
        <f t="shared" si="300"/>
        <v>73</v>
      </c>
      <c r="BV321" s="46">
        <v>0</v>
      </c>
      <c r="BW321" s="46">
        <v>0</v>
      </c>
      <c r="BX321" s="46">
        <v>0</v>
      </c>
      <c r="BY321" s="46">
        <v>0</v>
      </c>
      <c r="BZ321" s="46">
        <v>50</v>
      </c>
      <c r="CA321" s="46">
        <v>73</v>
      </c>
      <c r="CB321" s="46">
        <v>0</v>
      </c>
      <c r="CC321" s="46">
        <v>0</v>
      </c>
      <c r="CD321" s="46">
        <v>0</v>
      </c>
      <c r="CE321" s="45">
        <f t="shared" si="301"/>
        <v>0</v>
      </c>
      <c r="CF321" s="45">
        <f t="shared" si="302"/>
        <v>0</v>
      </c>
      <c r="CG321" s="45">
        <f t="shared" si="303"/>
        <v>0</v>
      </c>
      <c r="CH321" s="46">
        <v>0</v>
      </c>
      <c r="CI321" s="46">
        <v>0</v>
      </c>
      <c r="CJ321" s="46">
        <v>0</v>
      </c>
      <c r="CK321" s="46">
        <v>0</v>
      </c>
      <c r="CL321" s="46">
        <v>0</v>
      </c>
      <c r="CM321" s="46">
        <v>0</v>
      </c>
      <c r="CN321" s="46">
        <v>0</v>
      </c>
      <c r="CO321" s="46">
        <v>0</v>
      </c>
      <c r="CP321" s="46">
        <v>0</v>
      </c>
      <c r="CQ321" s="45">
        <f t="shared" si="304"/>
        <v>8</v>
      </c>
      <c r="CR321" s="47">
        <f t="shared" si="305"/>
        <v>7.7556955889481333E-2</v>
      </c>
      <c r="CS321" s="45">
        <f t="shared" si="306"/>
        <v>8</v>
      </c>
      <c r="CT321" s="45">
        <f t="shared" si="307"/>
        <v>0</v>
      </c>
      <c r="CU321" s="45">
        <f t="shared" si="308"/>
        <v>8</v>
      </c>
      <c r="CV321" s="45">
        <f t="shared" si="309"/>
        <v>0</v>
      </c>
      <c r="CW321" s="45">
        <v>0</v>
      </c>
      <c r="CX321" s="45">
        <v>0</v>
      </c>
      <c r="CY321" s="45">
        <f t="shared" si="310"/>
        <v>8</v>
      </c>
      <c r="CZ321" s="45">
        <v>0</v>
      </c>
      <c r="DA321" s="45">
        <v>8</v>
      </c>
      <c r="DB321" s="45">
        <f t="shared" si="311"/>
        <v>0</v>
      </c>
      <c r="DC321" s="45">
        <v>0</v>
      </c>
      <c r="DD321" s="45">
        <v>0</v>
      </c>
      <c r="DE321" s="45">
        <f t="shared" si="312"/>
        <v>0</v>
      </c>
      <c r="DF321" s="45">
        <f t="shared" si="313"/>
        <v>0</v>
      </c>
      <c r="DG321" s="45">
        <f t="shared" si="314"/>
        <v>0</v>
      </c>
      <c r="DH321" s="45">
        <f t="shared" si="315"/>
        <v>0</v>
      </c>
      <c r="DI321" s="45">
        <v>0</v>
      </c>
      <c r="DJ321" s="45">
        <v>0</v>
      </c>
      <c r="DK321" s="45">
        <f t="shared" si="316"/>
        <v>0</v>
      </c>
      <c r="DL321" s="45">
        <v>0</v>
      </c>
      <c r="DM321" s="45">
        <v>0</v>
      </c>
      <c r="DN321" s="45">
        <f t="shared" si="317"/>
        <v>0</v>
      </c>
      <c r="DO321" s="45">
        <v>0</v>
      </c>
      <c r="DP321" s="45">
        <v>0</v>
      </c>
      <c r="DQ321" s="45">
        <f t="shared" si="318"/>
        <v>0</v>
      </c>
      <c r="DR321" s="45">
        <v>0</v>
      </c>
      <c r="DS321" s="45">
        <v>0</v>
      </c>
      <c r="DT321" s="45">
        <v>0</v>
      </c>
      <c r="DU321" s="45">
        <v>0</v>
      </c>
      <c r="DV321" s="48">
        <v>1258.99</v>
      </c>
      <c r="DW321" s="48"/>
      <c r="DX321" s="45">
        <v>28</v>
      </c>
      <c r="DY321" s="45">
        <v>0</v>
      </c>
      <c r="DZ321" s="45">
        <v>0</v>
      </c>
      <c r="EA321" s="45">
        <f t="shared" si="319"/>
        <v>8</v>
      </c>
      <c r="EB321" s="47">
        <f t="shared" si="293"/>
        <v>100</v>
      </c>
      <c r="EC321" s="45">
        <f t="shared" si="320"/>
        <v>5</v>
      </c>
      <c r="ED321" s="45">
        <f t="shared" si="321"/>
        <v>1</v>
      </c>
      <c r="EE321" s="45">
        <f t="shared" si="322"/>
        <v>2</v>
      </c>
      <c r="EF321" s="45">
        <v>5</v>
      </c>
      <c r="EG321" s="45">
        <v>1</v>
      </c>
      <c r="EH321" s="45">
        <v>2</v>
      </c>
      <c r="EI321" s="45">
        <v>0</v>
      </c>
      <c r="EJ321" s="45">
        <v>0</v>
      </c>
      <c r="EK321" s="45">
        <v>0</v>
      </c>
      <c r="EL321" s="45">
        <v>0</v>
      </c>
      <c r="EM321" s="45">
        <v>0</v>
      </c>
      <c r="EN321" s="45">
        <v>0</v>
      </c>
      <c r="EO321" s="45">
        <f t="shared" si="292"/>
        <v>0</v>
      </c>
      <c r="EP321" s="47">
        <f t="shared" si="294"/>
        <v>0</v>
      </c>
      <c r="EQ321" s="45">
        <v>14</v>
      </c>
      <c r="ER321" s="45">
        <f t="shared" si="323"/>
        <v>10</v>
      </c>
      <c r="ES321" s="34">
        <f t="shared" si="286"/>
        <v>71.428571428571431</v>
      </c>
      <c r="ET321" s="45">
        <v>5</v>
      </c>
      <c r="EU321" s="45">
        <v>0</v>
      </c>
      <c r="EV321" s="45">
        <v>5</v>
      </c>
      <c r="EW321" s="45">
        <v>0</v>
      </c>
      <c r="EX321" s="48">
        <v>525</v>
      </c>
      <c r="EY321" s="48">
        <v>194</v>
      </c>
      <c r="EZ321" s="48">
        <v>1153</v>
      </c>
      <c r="FA321" s="46">
        <v>0</v>
      </c>
    </row>
    <row r="322" spans="1:157" s="27" customFormat="1">
      <c r="A322" s="26" t="s">
        <v>380</v>
      </c>
      <c r="B322" s="26" t="s">
        <v>390</v>
      </c>
      <c r="C322" s="29" t="s">
        <v>19</v>
      </c>
      <c r="D322" s="31">
        <v>5546</v>
      </c>
      <c r="E322" s="31">
        <f t="shared" si="271"/>
        <v>99</v>
      </c>
      <c r="F322" s="31">
        <v>92</v>
      </c>
      <c r="G322" s="34">
        <f t="shared" si="272"/>
        <v>92.929292929292927</v>
      </c>
      <c r="H322" s="32">
        <v>7</v>
      </c>
      <c r="I322" s="30">
        <f t="shared" si="273"/>
        <v>7.0707070707070701</v>
      </c>
      <c r="J322" s="41">
        <v>81</v>
      </c>
      <c r="K322" s="30">
        <f t="shared" si="295"/>
        <v>1.4605120807789398</v>
      </c>
      <c r="L322" s="31">
        <v>1672</v>
      </c>
      <c r="M322" s="31">
        <v>1015</v>
      </c>
      <c r="N322" s="90">
        <f t="shared" si="296"/>
        <v>18.30147854309412</v>
      </c>
      <c r="O322" s="31">
        <v>587</v>
      </c>
      <c r="P322" s="31">
        <v>349</v>
      </c>
      <c r="Q322" s="34">
        <f t="shared" si="297"/>
        <v>6.2928236566895057</v>
      </c>
      <c r="R322" s="41">
        <f t="shared" si="274"/>
        <v>48</v>
      </c>
      <c r="S322" s="41">
        <v>48</v>
      </c>
      <c r="T322" s="30">
        <f t="shared" si="275"/>
        <v>100</v>
      </c>
      <c r="U322" s="32">
        <v>0</v>
      </c>
      <c r="V322" s="30">
        <f t="shared" si="276"/>
        <v>0</v>
      </c>
      <c r="W322" s="31">
        <v>15</v>
      </c>
      <c r="X322" s="31">
        <v>0</v>
      </c>
      <c r="Y322" s="31">
        <v>43</v>
      </c>
      <c r="Z322" s="39">
        <f t="shared" si="277"/>
        <v>0.77533357374684453</v>
      </c>
      <c r="AA322" s="31">
        <v>43</v>
      </c>
      <c r="AB322" s="31">
        <v>0</v>
      </c>
      <c r="AC322" s="39">
        <f t="shared" si="278"/>
        <v>0.77533357374684453</v>
      </c>
      <c r="AD322" s="42">
        <v>81.411175120882206</v>
      </c>
      <c r="AE322" s="38">
        <v>57.972224670209997</v>
      </c>
      <c r="AF322" s="38">
        <v>552.02562499999999</v>
      </c>
      <c r="AG322" s="38">
        <v>459.6</v>
      </c>
      <c r="AH322" s="30">
        <v>9</v>
      </c>
      <c r="AI322" s="40">
        <v>8</v>
      </c>
      <c r="AJ322" s="41">
        <v>14</v>
      </c>
      <c r="AK322" s="30">
        <f t="shared" si="279"/>
        <v>29.166666666666668</v>
      </c>
      <c r="AL322" s="31">
        <v>9</v>
      </c>
      <c r="AM322" s="31">
        <v>0</v>
      </c>
      <c r="AN322" s="39">
        <f t="shared" si="287"/>
        <v>60</v>
      </c>
      <c r="AO322" s="31">
        <v>13</v>
      </c>
      <c r="AP322" s="39">
        <f t="shared" si="280"/>
        <v>30.232558139534881</v>
      </c>
      <c r="AQ322" s="45">
        <v>8</v>
      </c>
      <c r="AR322" s="169">
        <v>0</v>
      </c>
      <c r="AS322" s="39">
        <f t="shared" si="288"/>
        <v>18.604651162790699</v>
      </c>
      <c r="AT322" s="31">
        <v>10</v>
      </c>
      <c r="AU322" s="156">
        <f t="shared" si="289"/>
        <v>0.18031013342949875</v>
      </c>
      <c r="AV322" s="35" t="s">
        <v>456</v>
      </c>
      <c r="AW322" s="41">
        <f t="shared" si="290"/>
        <v>49</v>
      </c>
      <c r="AX322" s="41">
        <f t="shared" si="291"/>
        <v>0</v>
      </c>
      <c r="AY322" s="30">
        <f t="shared" si="281"/>
        <v>0.88351965380454378</v>
      </c>
      <c r="AZ322" s="97">
        <v>12</v>
      </c>
      <c r="BA322" s="41">
        <v>37</v>
      </c>
      <c r="BB322" s="41">
        <v>0</v>
      </c>
      <c r="BC322" s="41">
        <v>0</v>
      </c>
      <c r="BD322" s="41">
        <v>0</v>
      </c>
      <c r="BE322" s="31">
        <v>0</v>
      </c>
      <c r="BF322" s="31">
        <f t="shared" si="282"/>
        <v>37</v>
      </c>
      <c r="BG322" s="31">
        <f t="shared" si="283"/>
        <v>0</v>
      </c>
      <c r="BH322" s="31">
        <v>0</v>
      </c>
      <c r="BI322" s="31">
        <v>37</v>
      </c>
      <c r="BJ322" s="31">
        <v>0</v>
      </c>
      <c r="BK322" s="31">
        <v>0</v>
      </c>
      <c r="BL322" s="45">
        <v>0</v>
      </c>
      <c r="BM322" s="45">
        <v>0</v>
      </c>
      <c r="BN322" s="45">
        <v>36</v>
      </c>
      <c r="BO322" s="45">
        <v>0</v>
      </c>
      <c r="BP322" s="34">
        <f t="shared" si="284"/>
        <v>0.64911648034619551</v>
      </c>
      <c r="BQ322" s="134">
        <v>1</v>
      </c>
      <c r="BR322" s="94">
        <f t="shared" si="285"/>
        <v>2.7777777777777777</v>
      </c>
      <c r="BS322" s="45">
        <f t="shared" si="298"/>
        <v>0</v>
      </c>
      <c r="BT322" s="45">
        <f t="shared" si="299"/>
        <v>13</v>
      </c>
      <c r="BU322" s="45">
        <f t="shared" si="300"/>
        <v>24</v>
      </c>
      <c r="BV322" s="45">
        <v>0</v>
      </c>
      <c r="BW322" s="45">
        <v>0</v>
      </c>
      <c r="BX322" s="45">
        <v>0</v>
      </c>
      <c r="BY322" s="45">
        <v>0</v>
      </c>
      <c r="BZ322" s="45">
        <v>13</v>
      </c>
      <c r="CA322" s="45">
        <v>24</v>
      </c>
      <c r="CB322" s="45">
        <v>0</v>
      </c>
      <c r="CC322" s="45">
        <v>0</v>
      </c>
      <c r="CD322" s="45">
        <v>0</v>
      </c>
      <c r="CE322" s="45">
        <f t="shared" si="301"/>
        <v>0</v>
      </c>
      <c r="CF322" s="45">
        <f t="shared" si="302"/>
        <v>0</v>
      </c>
      <c r="CG322" s="45">
        <f t="shared" si="303"/>
        <v>0</v>
      </c>
      <c r="CH322" s="46">
        <v>0</v>
      </c>
      <c r="CI322" s="46">
        <v>0</v>
      </c>
      <c r="CJ322" s="46">
        <v>0</v>
      </c>
      <c r="CK322" s="46">
        <v>0</v>
      </c>
      <c r="CL322" s="46">
        <v>0</v>
      </c>
      <c r="CM322" s="46">
        <v>0</v>
      </c>
      <c r="CN322" s="46">
        <v>0</v>
      </c>
      <c r="CO322" s="46">
        <v>0</v>
      </c>
      <c r="CP322" s="46">
        <v>0</v>
      </c>
      <c r="CQ322" s="45">
        <f t="shared" si="304"/>
        <v>3</v>
      </c>
      <c r="CR322" s="47">
        <f t="shared" si="305"/>
        <v>5.4093040028849626E-2</v>
      </c>
      <c r="CS322" s="45">
        <f t="shared" si="306"/>
        <v>3</v>
      </c>
      <c r="CT322" s="45">
        <f t="shared" si="307"/>
        <v>0</v>
      </c>
      <c r="CU322" s="45">
        <f t="shared" si="308"/>
        <v>3</v>
      </c>
      <c r="CV322" s="45">
        <f t="shared" si="309"/>
        <v>0</v>
      </c>
      <c r="CW322" s="45">
        <v>0</v>
      </c>
      <c r="CX322" s="45">
        <v>0</v>
      </c>
      <c r="CY322" s="45">
        <f t="shared" si="310"/>
        <v>3</v>
      </c>
      <c r="CZ322" s="45">
        <v>0</v>
      </c>
      <c r="DA322" s="45">
        <v>3</v>
      </c>
      <c r="DB322" s="45">
        <f t="shared" si="311"/>
        <v>0</v>
      </c>
      <c r="DC322" s="45">
        <v>0</v>
      </c>
      <c r="DD322" s="45">
        <v>0</v>
      </c>
      <c r="DE322" s="45">
        <f t="shared" si="312"/>
        <v>0</v>
      </c>
      <c r="DF322" s="45">
        <f t="shared" si="313"/>
        <v>0</v>
      </c>
      <c r="DG322" s="45">
        <f t="shared" si="314"/>
        <v>0</v>
      </c>
      <c r="DH322" s="45">
        <f t="shared" si="315"/>
        <v>0</v>
      </c>
      <c r="DI322" s="45">
        <v>0</v>
      </c>
      <c r="DJ322" s="45">
        <v>0</v>
      </c>
      <c r="DK322" s="45">
        <f t="shared" si="316"/>
        <v>0</v>
      </c>
      <c r="DL322" s="45">
        <v>0</v>
      </c>
      <c r="DM322" s="45">
        <v>0</v>
      </c>
      <c r="DN322" s="45">
        <f t="shared" si="317"/>
        <v>0</v>
      </c>
      <c r="DO322" s="45">
        <v>0</v>
      </c>
      <c r="DP322" s="45">
        <v>0</v>
      </c>
      <c r="DQ322" s="45">
        <f t="shared" si="318"/>
        <v>0</v>
      </c>
      <c r="DR322" s="45">
        <v>0</v>
      </c>
      <c r="DS322" s="45">
        <v>0</v>
      </c>
      <c r="DT322" s="45">
        <v>0</v>
      </c>
      <c r="DU322" s="45">
        <v>0</v>
      </c>
      <c r="DV322" s="48">
        <v>1978.79666666667</v>
      </c>
      <c r="DW322" s="48"/>
      <c r="DX322" s="45">
        <v>6</v>
      </c>
      <c r="DY322" s="45">
        <v>0</v>
      </c>
      <c r="DZ322" s="45">
        <v>0</v>
      </c>
      <c r="EA322" s="45">
        <f t="shared" si="319"/>
        <v>0</v>
      </c>
      <c r="EB322" s="47">
        <f t="shared" si="293"/>
        <v>0</v>
      </c>
      <c r="EC322" s="45">
        <f t="shared" si="320"/>
        <v>0</v>
      </c>
      <c r="ED322" s="45">
        <f t="shared" si="321"/>
        <v>0</v>
      </c>
      <c r="EE322" s="45">
        <f t="shared" si="322"/>
        <v>0</v>
      </c>
      <c r="EF322" s="45">
        <v>0</v>
      </c>
      <c r="EG322" s="45">
        <v>0</v>
      </c>
      <c r="EH322" s="45">
        <v>0</v>
      </c>
      <c r="EI322" s="45">
        <v>0</v>
      </c>
      <c r="EJ322" s="45">
        <v>0</v>
      </c>
      <c r="EK322" s="45">
        <v>0</v>
      </c>
      <c r="EL322" s="45">
        <v>0</v>
      </c>
      <c r="EM322" s="45">
        <v>0</v>
      </c>
      <c r="EN322" s="45">
        <v>0</v>
      </c>
      <c r="EO322" s="45">
        <f t="shared" si="292"/>
        <v>3</v>
      </c>
      <c r="EP322" s="47">
        <f t="shared" si="294"/>
        <v>100</v>
      </c>
      <c r="EQ322" s="45">
        <v>6</v>
      </c>
      <c r="ER322" s="45">
        <f t="shared" si="323"/>
        <v>1</v>
      </c>
      <c r="ES322" s="37">
        <f t="shared" si="286"/>
        <v>16.666666666666664</v>
      </c>
      <c r="ET322" s="45">
        <v>0</v>
      </c>
      <c r="EU322" s="45">
        <v>0</v>
      </c>
      <c r="EV322" s="45">
        <v>1</v>
      </c>
      <c r="EW322" s="45">
        <v>0</v>
      </c>
      <c r="EX322" s="48">
        <v>879.09</v>
      </c>
      <c r="EY322" s="48">
        <v>879.09</v>
      </c>
      <c r="EZ322" s="48">
        <v>879.09</v>
      </c>
      <c r="FA322" s="46">
        <v>0</v>
      </c>
    </row>
    <row r="323" spans="1:157" s="27" customFormat="1">
      <c r="A323" s="26" t="s">
        <v>205</v>
      </c>
      <c r="B323" s="26" t="s">
        <v>209</v>
      </c>
      <c r="C323" s="29" t="s">
        <v>30</v>
      </c>
      <c r="D323" s="31">
        <v>5175</v>
      </c>
      <c r="E323" s="31">
        <f t="shared" si="271"/>
        <v>288</v>
      </c>
      <c r="F323" s="33">
        <v>287</v>
      </c>
      <c r="G323" s="34">
        <f t="shared" si="272"/>
        <v>99.652777777777786</v>
      </c>
      <c r="H323" s="32">
        <v>1</v>
      </c>
      <c r="I323" s="30">
        <f t="shared" si="273"/>
        <v>0.34722222222222221</v>
      </c>
      <c r="J323" s="32">
        <v>218</v>
      </c>
      <c r="K323" s="30">
        <f t="shared" si="295"/>
        <v>4.21256038647343</v>
      </c>
      <c r="L323" s="31">
        <v>3244</v>
      </c>
      <c r="M323" s="31">
        <v>1322</v>
      </c>
      <c r="N323" s="90">
        <f t="shared" si="296"/>
        <v>25.545893719806763</v>
      </c>
      <c r="O323" s="31">
        <v>609</v>
      </c>
      <c r="P323" s="31">
        <v>351</v>
      </c>
      <c r="Q323" s="34">
        <f t="shared" si="297"/>
        <v>6.7826086956521747</v>
      </c>
      <c r="R323" s="32">
        <f t="shared" si="274"/>
        <v>177</v>
      </c>
      <c r="S323" s="32">
        <v>174</v>
      </c>
      <c r="T323" s="30">
        <f t="shared" si="275"/>
        <v>98.305084745762713</v>
      </c>
      <c r="U323" s="32">
        <v>3</v>
      </c>
      <c r="V323" s="30">
        <f t="shared" si="276"/>
        <v>1.6949152542372881</v>
      </c>
      <c r="W323" s="33">
        <v>8</v>
      </c>
      <c r="X323" s="33">
        <v>0</v>
      </c>
      <c r="Y323" s="33">
        <v>105</v>
      </c>
      <c r="Z323" s="39">
        <f t="shared" si="277"/>
        <v>2.0289855072463765</v>
      </c>
      <c r="AA323" s="33">
        <v>105</v>
      </c>
      <c r="AB323" s="31">
        <v>0</v>
      </c>
      <c r="AC323" s="39">
        <f t="shared" si="278"/>
        <v>2.0289855072463765</v>
      </c>
      <c r="AD323" s="42">
        <v>72.71366766837896</v>
      </c>
      <c r="AE323" s="38">
        <v>50.771352770072433</v>
      </c>
      <c r="AF323" s="38">
        <v>416.36149425287368</v>
      </c>
      <c r="AG323" s="38">
        <v>506.10499999999996</v>
      </c>
      <c r="AH323" s="30">
        <v>6.8563218390804597</v>
      </c>
      <c r="AI323" s="40">
        <v>19</v>
      </c>
      <c r="AJ323" s="41">
        <v>82</v>
      </c>
      <c r="AK323" s="30">
        <f t="shared" si="279"/>
        <v>47.126436781609193</v>
      </c>
      <c r="AL323" s="31">
        <v>11</v>
      </c>
      <c r="AM323" s="31">
        <v>0</v>
      </c>
      <c r="AN323" s="39">
        <f t="shared" si="287"/>
        <v>137.5</v>
      </c>
      <c r="AO323" s="31">
        <v>60</v>
      </c>
      <c r="AP323" s="39">
        <f t="shared" si="280"/>
        <v>57.142857142857139</v>
      </c>
      <c r="AQ323" s="45">
        <v>10</v>
      </c>
      <c r="AR323" s="169">
        <v>0</v>
      </c>
      <c r="AS323" s="39">
        <f t="shared" si="288"/>
        <v>9.5238095238095237</v>
      </c>
      <c r="AT323" s="31">
        <v>2</v>
      </c>
      <c r="AU323" s="156">
        <f t="shared" si="289"/>
        <v>3.864734299516908E-2</v>
      </c>
      <c r="AV323" s="35" t="s">
        <v>456</v>
      </c>
      <c r="AW323" s="41">
        <f t="shared" si="290"/>
        <v>22</v>
      </c>
      <c r="AX323" s="41">
        <f t="shared" si="291"/>
        <v>0</v>
      </c>
      <c r="AY323" s="30">
        <f t="shared" si="281"/>
        <v>0.4251207729468599</v>
      </c>
      <c r="AZ323" s="43">
        <v>0</v>
      </c>
      <c r="BA323" s="43">
        <v>22</v>
      </c>
      <c r="BB323" s="43">
        <v>0</v>
      </c>
      <c r="BC323" s="41">
        <v>0</v>
      </c>
      <c r="BD323" s="41">
        <v>0</v>
      </c>
      <c r="BE323" s="31">
        <v>0</v>
      </c>
      <c r="BF323" s="31">
        <f t="shared" si="282"/>
        <v>9</v>
      </c>
      <c r="BG323" s="31">
        <f t="shared" si="283"/>
        <v>0</v>
      </c>
      <c r="BH323" s="31">
        <v>0</v>
      </c>
      <c r="BI323" s="31">
        <v>9</v>
      </c>
      <c r="BJ323" s="31">
        <v>0</v>
      </c>
      <c r="BK323" s="31">
        <v>0</v>
      </c>
      <c r="BL323" s="45">
        <v>0</v>
      </c>
      <c r="BM323" s="45">
        <v>0</v>
      </c>
      <c r="BN323" s="45">
        <v>9</v>
      </c>
      <c r="BO323" s="45">
        <v>0</v>
      </c>
      <c r="BP323" s="34">
        <f t="shared" si="284"/>
        <v>0.17391304347826086</v>
      </c>
      <c r="BQ323" s="134">
        <v>2</v>
      </c>
      <c r="BR323" s="94">
        <f t="shared" si="285"/>
        <v>22.222222222222221</v>
      </c>
      <c r="BS323" s="45">
        <f t="shared" si="298"/>
        <v>1</v>
      </c>
      <c r="BT323" s="45">
        <f t="shared" si="299"/>
        <v>3</v>
      </c>
      <c r="BU323" s="45">
        <f t="shared" si="300"/>
        <v>5</v>
      </c>
      <c r="BV323" s="46">
        <v>0</v>
      </c>
      <c r="BW323" s="46">
        <v>0</v>
      </c>
      <c r="BX323" s="46">
        <v>0</v>
      </c>
      <c r="BY323" s="46">
        <v>1</v>
      </c>
      <c r="BZ323" s="46">
        <v>3</v>
      </c>
      <c r="CA323" s="46">
        <v>5</v>
      </c>
      <c r="CB323" s="46">
        <v>0</v>
      </c>
      <c r="CC323" s="46">
        <v>0</v>
      </c>
      <c r="CD323" s="46">
        <v>0</v>
      </c>
      <c r="CE323" s="45">
        <f t="shared" si="301"/>
        <v>0</v>
      </c>
      <c r="CF323" s="45">
        <f t="shared" si="302"/>
        <v>0</v>
      </c>
      <c r="CG323" s="45">
        <f t="shared" si="303"/>
        <v>0</v>
      </c>
      <c r="CH323" s="46">
        <v>0</v>
      </c>
      <c r="CI323" s="46">
        <v>0</v>
      </c>
      <c r="CJ323" s="46">
        <v>0</v>
      </c>
      <c r="CK323" s="46">
        <v>0</v>
      </c>
      <c r="CL323" s="46">
        <v>0</v>
      </c>
      <c r="CM323" s="46">
        <v>0</v>
      </c>
      <c r="CN323" s="46">
        <v>0</v>
      </c>
      <c r="CO323" s="46">
        <v>0</v>
      </c>
      <c r="CP323" s="46">
        <v>0</v>
      </c>
      <c r="CQ323" s="45">
        <f t="shared" si="304"/>
        <v>2</v>
      </c>
      <c r="CR323" s="47">
        <f t="shared" si="305"/>
        <v>3.864734299516908E-2</v>
      </c>
      <c r="CS323" s="45">
        <f t="shared" si="306"/>
        <v>2</v>
      </c>
      <c r="CT323" s="45">
        <f t="shared" si="307"/>
        <v>0</v>
      </c>
      <c r="CU323" s="45">
        <f t="shared" si="308"/>
        <v>2</v>
      </c>
      <c r="CV323" s="45">
        <f t="shared" si="309"/>
        <v>0</v>
      </c>
      <c r="CW323" s="45">
        <v>0</v>
      </c>
      <c r="CX323" s="45">
        <v>0</v>
      </c>
      <c r="CY323" s="45">
        <f t="shared" si="310"/>
        <v>2</v>
      </c>
      <c r="CZ323" s="45">
        <v>0</v>
      </c>
      <c r="DA323" s="45">
        <v>2</v>
      </c>
      <c r="DB323" s="45">
        <f t="shared" si="311"/>
        <v>0</v>
      </c>
      <c r="DC323" s="45">
        <v>0</v>
      </c>
      <c r="DD323" s="45">
        <v>0</v>
      </c>
      <c r="DE323" s="45">
        <f t="shared" si="312"/>
        <v>0</v>
      </c>
      <c r="DF323" s="45">
        <f t="shared" si="313"/>
        <v>0</v>
      </c>
      <c r="DG323" s="45">
        <f t="shared" si="314"/>
        <v>0</v>
      </c>
      <c r="DH323" s="45">
        <f t="shared" si="315"/>
        <v>0</v>
      </c>
      <c r="DI323" s="45">
        <v>0</v>
      </c>
      <c r="DJ323" s="45">
        <v>0</v>
      </c>
      <c r="DK323" s="45">
        <f t="shared" si="316"/>
        <v>0</v>
      </c>
      <c r="DL323" s="45">
        <v>0</v>
      </c>
      <c r="DM323" s="45">
        <v>0</v>
      </c>
      <c r="DN323" s="45">
        <f t="shared" si="317"/>
        <v>0</v>
      </c>
      <c r="DO323" s="45">
        <v>0</v>
      </c>
      <c r="DP323" s="45">
        <v>0</v>
      </c>
      <c r="DQ323" s="45">
        <f t="shared" si="318"/>
        <v>0</v>
      </c>
      <c r="DR323" s="45">
        <v>0</v>
      </c>
      <c r="DS323" s="45">
        <v>0</v>
      </c>
      <c r="DT323" s="45">
        <v>0</v>
      </c>
      <c r="DU323" s="45">
        <v>0</v>
      </c>
      <c r="DV323" s="48">
        <v>887.06</v>
      </c>
      <c r="DW323" s="48"/>
      <c r="DX323" s="45">
        <v>2</v>
      </c>
      <c r="DY323" s="45">
        <v>0</v>
      </c>
      <c r="DZ323" s="45">
        <v>0</v>
      </c>
      <c r="EA323" s="45">
        <f t="shared" si="319"/>
        <v>1</v>
      </c>
      <c r="EB323" s="47">
        <f t="shared" si="293"/>
        <v>50</v>
      </c>
      <c r="EC323" s="45">
        <f t="shared" si="320"/>
        <v>1</v>
      </c>
      <c r="ED323" s="45">
        <f t="shared" si="321"/>
        <v>0</v>
      </c>
      <c r="EE323" s="45">
        <f t="shared" si="322"/>
        <v>0</v>
      </c>
      <c r="EF323" s="45">
        <v>1</v>
      </c>
      <c r="EG323" s="45">
        <v>0</v>
      </c>
      <c r="EH323" s="45">
        <v>0</v>
      </c>
      <c r="EI323" s="45">
        <v>0</v>
      </c>
      <c r="EJ323" s="45">
        <v>0</v>
      </c>
      <c r="EK323" s="45">
        <v>0</v>
      </c>
      <c r="EL323" s="45">
        <v>0</v>
      </c>
      <c r="EM323" s="45">
        <v>0</v>
      </c>
      <c r="EN323" s="45">
        <v>0</v>
      </c>
      <c r="EO323" s="45">
        <f t="shared" si="292"/>
        <v>1</v>
      </c>
      <c r="EP323" s="47">
        <f t="shared" si="294"/>
        <v>50</v>
      </c>
      <c r="EQ323" s="45">
        <v>9</v>
      </c>
      <c r="ER323" s="45">
        <f t="shared" si="323"/>
        <v>8</v>
      </c>
      <c r="ES323" s="34">
        <f t="shared" si="286"/>
        <v>88.888888888888886</v>
      </c>
      <c r="ET323" s="45">
        <v>4</v>
      </c>
      <c r="EU323" s="45">
        <v>1</v>
      </c>
      <c r="EV323" s="45">
        <v>3</v>
      </c>
      <c r="EW323" s="45">
        <v>0</v>
      </c>
      <c r="EX323" s="48">
        <v>1238</v>
      </c>
      <c r="EY323" s="48">
        <v>243</v>
      </c>
      <c r="EZ323" s="48">
        <v>4439</v>
      </c>
      <c r="FA323" s="46">
        <v>0</v>
      </c>
    </row>
    <row r="324" spans="1:157" s="27" customFormat="1">
      <c r="A324" s="26" t="s">
        <v>430</v>
      </c>
      <c r="B324" s="26" t="s">
        <v>438</v>
      </c>
      <c r="C324" s="29" t="s">
        <v>32</v>
      </c>
      <c r="D324" s="31">
        <v>2293</v>
      </c>
      <c r="E324" s="31">
        <f t="shared" si="271"/>
        <v>4</v>
      </c>
      <c r="F324" s="31">
        <v>4</v>
      </c>
      <c r="G324" s="34">
        <f t="shared" si="272"/>
        <v>100</v>
      </c>
      <c r="H324" s="32">
        <v>0</v>
      </c>
      <c r="I324" s="30">
        <f t="shared" si="273"/>
        <v>0</v>
      </c>
      <c r="J324" s="41">
        <v>4</v>
      </c>
      <c r="K324" s="30">
        <f t="shared" si="295"/>
        <v>0.17444395987788924</v>
      </c>
      <c r="L324" s="31">
        <v>561</v>
      </c>
      <c r="M324" s="31">
        <v>350</v>
      </c>
      <c r="N324" s="90">
        <f t="shared" si="296"/>
        <v>15.263846489315307</v>
      </c>
      <c r="O324" s="31">
        <v>171</v>
      </c>
      <c r="P324" s="31">
        <v>117</v>
      </c>
      <c r="Q324" s="34">
        <f t="shared" si="297"/>
        <v>5.1024858264282607</v>
      </c>
      <c r="R324" s="41">
        <f t="shared" si="274"/>
        <v>14</v>
      </c>
      <c r="S324" s="41">
        <v>14</v>
      </c>
      <c r="T324" s="30">
        <f t="shared" si="275"/>
        <v>100</v>
      </c>
      <c r="U324" s="32">
        <v>0</v>
      </c>
      <c r="V324" s="30">
        <f t="shared" si="276"/>
        <v>0</v>
      </c>
      <c r="W324" s="31">
        <v>0</v>
      </c>
      <c r="X324" s="31">
        <v>0</v>
      </c>
      <c r="Y324" s="31">
        <v>14</v>
      </c>
      <c r="Z324" s="39">
        <f t="shared" si="277"/>
        <v>0.61055385957261232</v>
      </c>
      <c r="AA324" s="31">
        <v>14</v>
      </c>
      <c r="AB324" s="31">
        <v>0</v>
      </c>
      <c r="AC324" s="39">
        <f t="shared" si="278"/>
        <v>0.61055385957261232</v>
      </c>
      <c r="AD324" s="42">
        <v>96.894049586776902</v>
      </c>
      <c r="AE324" s="38"/>
      <c r="AF324" s="38">
        <v>837.44142857142901</v>
      </c>
      <c r="AG324" s="38"/>
      <c r="AH324" s="30">
        <v>8.6428571428571406</v>
      </c>
      <c r="AI324" s="40"/>
      <c r="AJ324" s="41">
        <v>4</v>
      </c>
      <c r="AK324" s="30">
        <f t="shared" si="279"/>
        <v>28.571428571428569</v>
      </c>
      <c r="AL324" s="31">
        <v>0</v>
      </c>
      <c r="AM324" s="31">
        <v>0</v>
      </c>
      <c r="AN324" s="44" t="s">
        <v>453</v>
      </c>
      <c r="AO324" s="31">
        <v>5</v>
      </c>
      <c r="AP324" s="39">
        <f t="shared" si="280"/>
        <v>35.714285714285715</v>
      </c>
      <c r="AQ324" s="45">
        <v>0</v>
      </c>
      <c r="AR324" s="169">
        <v>0</v>
      </c>
      <c r="AS324" s="44">
        <f t="shared" si="288"/>
        <v>0</v>
      </c>
      <c r="AT324" s="31">
        <v>6</v>
      </c>
      <c r="AU324" s="156">
        <f t="shared" si="289"/>
        <v>0.26166593981683384</v>
      </c>
      <c r="AV324" s="35" t="s">
        <v>456</v>
      </c>
      <c r="AW324" s="41">
        <f t="shared" si="290"/>
        <v>0</v>
      </c>
      <c r="AX324" s="41">
        <f t="shared" si="291"/>
        <v>0</v>
      </c>
      <c r="AY324" s="30">
        <f t="shared" si="281"/>
        <v>0</v>
      </c>
      <c r="AZ324" s="41">
        <v>0</v>
      </c>
      <c r="BA324" s="41">
        <v>0</v>
      </c>
      <c r="BB324" s="41">
        <v>0</v>
      </c>
      <c r="BC324" s="41">
        <v>0</v>
      </c>
      <c r="BD324" s="41">
        <v>0</v>
      </c>
      <c r="BE324" s="31">
        <v>0</v>
      </c>
      <c r="BF324" s="31">
        <f t="shared" si="282"/>
        <v>0</v>
      </c>
      <c r="BG324" s="31">
        <f t="shared" si="283"/>
        <v>0</v>
      </c>
      <c r="BH324" s="31">
        <v>0</v>
      </c>
      <c r="BI324" s="31">
        <v>0</v>
      </c>
      <c r="BJ324" s="31">
        <v>0</v>
      </c>
      <c r="BK324" s="31">
        <v>0</v>
      </c>
      <c r="BL324" s="45">
        <v>0</v>
      </c>
      <c r="BM324" s="45">
        <v>0</v>
      </c>
      <c r="BN324" s="45">
        <v>0</v>
      </c>
      <c r="BO324" s="45">
        <v>0</v>
      </c>
      <c r="BP324" s="34">
        <f t="shared" si="284"/>
        <v>0</v>
      </c>
      <c r="BQ324" s="134">
        <v>0</v>
      </c>
      <c r="BR324" s="94" t="s">
        <v>453</v>
      </c>
      <c r="BS324" s="45">
        <f t="shared" si="298"/>
        <v>0</v>
      </c>
      <c r="BT324" s="45">
        <f t="shared" si="299"/>
        <v>0</v>
      </c>
      <c r="BU324" s="45">
        <f t="shared" si="300"/>
        <v>0</v>
      </c>
      <c r="BV324" s="45">
        <v>0</v>
      </c>
      <c r="BW324" s="45">
        <v>0</v>
      </c>
      <c r="BX324" s="45">
        <v>0</v>
      </c>
      <c r="BY324" s="45">
        <v>0</v>
      </c>
      <c r="BZ324" s="45">
        <v>0</v>
      </c>
      <c r="CA324" s="45">
        <v>0</v>
      </c>
      <c r="CB324" s="45">
        <v>0</v>
      </c>
      <c r="CC324" s="45">
        <v>0</v>
      </c>
      <c r="CD324" s="45">
        <v>0</v>
      </c>
      <c r="CE324" s="45">
        <f t="shared" si="301"/>
        <v>0</v>
      </c>
      <c r="CF324" s="45">
        <f t="shared" si="302"/>
        <v>0</v>
      </c>
      <c r="CG324" s="45">
        <f t="shared" si="303"/>
        <v>0</v>
      </c>
      <c r="CH324" s="46">
        <v>0</v>
      </c>
      <c r="CI324" s="46">
        <v>0</v>
      </c>
      <c r="CJ324" s="46">
        <v>0</v>
      </c>
      <c r="CK324" s="46">
        <v>0</v>
      </c>
      <c r="CL324" s="46">
        <v>0</v>
      </c>
      <c r="CM324" s="46">
        <v>0</v>
      </c>
      <c r="CN324" s="46">
        <v>0</v>
      </c>
      <c r="CO324" s="46">
        <v>0</v>
      </c>
      <c r="CP324" s="46">
        <v>0</v>
      </c>
      <c r="CQ324" s="45">
        <f t="shared" si="304"/>
        <v>0</v>
      </c>
      <c r="CR324" s="47">
        <f t="shared" si="305"/>
        <v>0</v>
      </c>
      <c r="CS324" s="45">
        <f t="shared" si="306"/>
        <v>0</v>
      </c>
      <c r="CT324" s="45">
        <f t="shared" si="307"/>
        <v>0</v>
      </c>
      <c r="CU324" s="45">
        <f t="shared" si="308"/>
        <v>0</v>
      </c>
      <c r="CV324" s="45">
        <f t="shared" si="309"/>
        <v>0</v>
      </c>
      <c r="CW324" s="45">
        <v>0</v>
      </c>
      <c r="CX324" s="45">
        <v>0</v>
      </c>
      <c r="CY324" s="45">
        <f t="shared" si="310"/>
        <v>0</v>
      </c>
      <c r="CZ324" s="45">
        <v>0</v>
      </c>
      <c r="DA324" s="45">
        <v>0</v>
      </c>
      <c r="DB324" s="45">
        <f t="shared" si="311"/>
        <v>0</v>
      </c>
      <c r="DC324" s="45">
        <v>0</v>
      </c>
      <c r="DD324" s="45">
        <v>0</v>
      </c>
      <c r="DE324" s="45">
        <f t="shared" si="312"/>
        <v>0</v>
      </c>
      <c r="DF324" s="45">
        <f t="shared" si="313"/>
        <v>0</v>
      </c>
      <c r="DG324" s="45">
        <f t="shared" si="314"/>
        <v>0</v>
      </c>
      <c r="DH324" s="45">
        <f t="shared" si="315"/>
        <v>0</v>
      </c>
      <c r="DI324" s="45">
        <v>0</v>
      </c>
      <c r="DJ324" s="45">
        <v>0</v>
      </c>
      <c r="DK324" s="45">
        <f t="shared" si="316"/>
        <v>0</v>
      </c>
      <c r="DL324" s="45">
        <v>0</v>
      </c>
      <c r="DM324" s="45">
        <v>0</v>
      </c>
      <c r="DN324" s="45">
        <f t="shared" si="317"/>
        <v>0</v>
      </c>
      <c r="DO324" s="45">
        <v>0</v>
      </c>
      <c r="DP324" s="45">
        <v>0</v>
      </c>
      <c r="DQ324" s="45">
        <f t="shared" si="318"/>
        <v>0</v>
      </c>
      <c r="DR324" s="45">
        <v>0</v>
      </c>
      <c r="DS324" s="45">
        <v>0</v>
      </c>
      <c r="DT324" s="45">
        <v>0</v>
      </c>
      <c r="DU324" s="45">
        <v>0</v>
      </c>
      <c r="DV324" s="48">
        <v>0</v>
      </c>
      <c r="DW324" s="48"/>
      <c r="DX324" s="45">
        <v>0</v>
      </c>
      <c r="DY324" s="45">
        <v>0</v>
      </c>
      <c r="DZ324" s="45">
        <v>0</v>
      </c>
      <c r="EA324" s="45">
        <f t="shared" si="319"/>
        <v>0</v>
      </c>
      <c r="EB324" s="106" t="s">
        <v>453</v>
      </c>
      <c r="EC324" s="45">
        <f t="shared" si="320"/>
        <v>0</v>
      </c>
      <c r="ED324" s="45">
        <f t="shared" si="321"/>
        <v>0</v>
      </c>
      <c r="EE324" s="45">
        <f t="shared" si="322"/>
        <v>0</v>
      </c>
      <c r="EF324" s="45">
        <v>0</v>
      </c>
      <c r="EG324" s="45">
        <v>0</v>
      </c>
      <c r="EH324" s="45">
        <v>0</v>
      </c>
      <c r="EI324" s="45">
        <v>0</v>
      </c>
      <c r="EJ324" s="45">
        <v>0</v>
      </c>
      <c r="EK324" s="45">
        <v>0</v>
      </c>
      <c r="EL324" s="45">
        <v>0</v>
      </c>
      <c r="EM324" s="45">
        <v>0</v>
      </c>
      <c r="EN324" s="45">
        <v>0</v>
      </c>
      <c r="EO324" s="45">
        <f t="shared" si="292"/>
        <v>0</v>
      </c>
      <c r="EP324" s="106" t="s">
        <v>453</v>
      </c>
      <c r="EQ324" s="45">
        <v>7</v>
      </c>
      <c r="ER324" s="45">
        <f t="shared" si="323"/>
        <v>3</v>
      </c>
      <c r="ES324" s="34">
        <f t="shared" si="286"/>
        <v>42.857142857142854</v>
      </c>
      <c r="ET324" s="45">
        <v>1</v>
      </c>
      <c r="EU324" s="45">
        <v>0</v>
      </c>
      <c r="EV324" s="45">
        <v>2</v>
      </c>
      <c r="EW324" s="45">
        <v>0</v>
      </c>
      <c r="EX324" s="48">
        <v>894.06879242048342</v>
      </c>
      <c r="EY324" s="48">
        <v>328.6295461971331</v>
      </c>
      <c r="EZ324" s="48">
        <v>1398.6151823884629</v>
      </c>
      <c r="FA324" s="46">
        <v>0</v>
      </c>
    </row>
    <row r="325" spans="1:157" s="27" customFormat="1">
      <c r="A325" s="26" t="s">
        <v>206</v>
      </c>
      <c r="B325" s="26" t="s">
        <v>209</v>
      </c>
      <c r="C325" s="29" t="s">
        <v>30</v>
      </c>
      <c r="D325" s="31">
        <v>8229</v>
      </c>
      <c r="E325" s="31">
        <f t="shared" ref="E325:E350" si="324">F325+H325</f>
        <v>369</v>
      </c>
      <c r="F325" s="33">
        <v>369</v>
      </c>
      <c r="G325" s="34">
        <f t="shared" ref="G325:G350" si="325">(F325/E325)*100</f>
        <v>100</v>
      </c>
      <c r="H325" s="32">
        <v>0</v>
      </c>
      <c r="I325" s="30">
        <f t="shared" ref="I325:I350" si="326">(H325/E325)*100</f>
        <v>0</v>
      </c>
      <c r="J325" s="32">
        <v>283</v>
      </c>
      <c r="K325" s="30">
        <f t="shared" si="295"/>
        <v>3.4390569935593631</v>
      </c>
      <c r="L325" s="31">
        <v>5147</v>
      </c>
      <c r="M325" s="31">
        <v>2026</v>
      </c>
      <c r="N325" s="90">
        <f t="shared" si="296"/>
        <v>24.62024547332604</v>
      </c>
      <c r="O325" s="31">
        <v>1048</v>
      </c>
      <c r="P325" s="31">
        <v>593</v>
      </c>
      <c r="Q325" s="34">
        <f t="shared" si="297"/>
        <v>7.2062218981650261</v>
      </c>
      <c r="R325" s="32">
        <f t="shared" ref="R325:R350" si="327">S325+U325</f>
        <v>191</v>
      </c>
      <c r="S325" s="32">
        <v>191</v>
      </c>
      <c r="T325" s="30">
        <f t="shared" ref="T325:T350" si="328">(S325/R325)*100</f>
        <v>100</v>
      </c>
      <c r="U325" s="32">
        <v>0</v>
      </c>
      <c r="V325" s="30">
        <f t="shared" ref="V325:V350" si="329">(U325/R325)*100</f>
        <v>0</v>
      </c>
      <c r="W325" s="33">
        <v>28</v>
      </c>
      <c r="X325" s="33">
        <v>0</v>
      </c>
      <c r="Y325" s="33">
        <v>134</v>
      </c>
      <c r="Z325" s="39">
        <f t="shared" ref="Z325:Z350" si="330">(Y325/D325)*100</f>
        <v>1.6283874103779319</v>
      </c>
      <c r="AA325" s="33">
        <v>134</v>
      </c>
      <c r="AB325" s="31">
        <v>0</v>
      </c>
      <c r="AC325" s="39">
        <f t="shared" ref="AC325:AC350" si="331">((AA325+AB325)/D325)*100</f>
        <v>1.6283874103779319</v>
      </c>
      <c r="AD325" s="42">
        <v>90.643432869661979</v>
      </c>
      <c r="AE325" s="38">
        <v>65.450776602307585</v>
      </c>
      <c r="AF325" s="38">
        <v>450.29392670157063</v>
      </c>
      <c r="AG325" s="38">
        <v>456.26214285714286</v>
      </c>
      <c r="AH325" s="30">
        <v>5.5863874345549736</v>
      </c>
      <c r="AI325" s="40">
        <v>7.2142857142857144</v>
      </c>
      <c r="AJ325" s="41">
        <v>129</v>
      </c>
      <c r="AK325" s="30">
        <f t="shared" ref="AK325:AK350" si="332">(AJ325/S325)*100</f>
        <v>67.539267015706798</v>
      </c>
      <c r="AL325" s="31">
        <v>27</v>
      </c>
      <c r="AM325" s="31">
        <v>0</v>
      </c>
      <c r="AN325" s="39">
        <f t="shared" si="287"/>
        <v>96.428571428571431</v>
      </c>
      <c r="AO325" s="31">
        <v>97</v>
      </c>
      <c r="AP325" s="39">
        <f t="shared" ref="AP325:AP350" si="333">(AO325/Y325)*100</f>
        <v>72.388059701492537</v>
      </c>
      <c r="AQ325" s="45">
        <v>26</v>
      </c>
      <c r="AR325" s="169">
        <v>0</v>
      </c>
      <c r="AS325" s="39">
        <f t="shared" si="288"/>
        <v>19.402985074626866</v>
      </c>
      <c r="AT325" s="31">
        <v>6</v>
      </c>
      <c r="AU325" s="156">
        <f t="shared" si="289"/>
        <v>7.2912869121399923E-2</v>
      </c>
      <c r="AV325" s="35" t="s">
        <v>456</v>
      </c>
      <c r="AW325" s="41">
        <f t="shared" si="290"/>
        <v>85</v>
      </c>
      <c r="AX325" s="41">
        <f t="shared" si="291"/>
        <v>0</v>
      </c>
      <c r="AY325" s="30">
        <f t="shared" ref="AY325:AY345" si="334">((AW325+AX325)/D325)*100</f>
        <v>1.0329323125531655</v>
      </c>
      <c r="AZ325" s="43">
        <v>0</v>
      </c>
      <c r="BA325" s="43">
        <v>85</v>
      </c>
      <c r="BB325" s="43">
        <v>0</v>
      </c>
      <c r="BC325" s="41">
        <v>0</v>
      </c>
      <c r="BD325" s="41">
        <v>0</v>
      </c>
      <c r="BE325" s="31">
        <v>0</v>
      </c>
      <c r="BF325" s="31">
        <f t="shared" ref="BF325:BF345" si="335">BH325+BI325+BJ325</f>
        <v>59</v>
      </c>
      <c r="BG325" s="31">
        <f t="shared" ref="BG325:BG345" si="336">BK325+BL325+BM325</f>
        <v>0</v>
      </c>
      <c r="BH325" s="31">
        <v>0</v>
      </c>
      <c r="BI325" s="31">
        <v>59</v>
      </c>
      <c r="BJ325" s="31">
        <v>0</v>
      </c>
      <c r="BK325" s="31">
        <v>0</v>
      </c>
      <c r="BL325" s="45">
        <v>0</v>
      </c>
      <c r="BM325" s="45">
        <v>0</v>
      </c>
      <c r="BN325" s="45">
        <v>56</v>
      </c>
      <c r="BO325" s="45">
        <v>0</v>
      </c>
      <c r="BP325" s="34">
        <f t="shared" ref="BP325:BP350" si="337">((BN325+BO325)/D325)*100</f>
        <v>0.68052011179973271</v>
      </c>
      <c r="BQ325" s="134">
        <v>1</v>
      </c>
      <c r="BR325" s="94">
        <f t="shared" ref="BR325:BR350" si="338">(BQ325/(BN325+BO325))*100</f>
        <v>1.7857142857142856</v>
      </c>
      <c r="BS325" s="45">
        <f t="shared" si="298"/>
        <v>0</v>
      </c>
      <c r="BT325" s="45">
        <f t="shared" si="299"/>
        <v>1</v>
      </c>
      <c r="BU325" s="45">
        <f t="shared" si="300"/>
        <v>58</v>
      </c>
      <c r="BV325" s="46">
        <v>0</v>
      </c>
      <c r="BW325" s="46">
        <v>0</v>
      </c>
      <c r="BX325" s="46">
        <v>0</v>
      </c>
      <c r="BY325" s="46">
        <v>0</v>
      </c>
      <c r="BZ325" s="46">
        <v>1</v>
      </c>
      <c r="CA325" s="46">
        <v>58</v>
      </c>
      <c r="CB325" s="46">
        <v>0</v>
      </c>
      <c r="CC325" s="46">
        <v>0</v>
      </c>
      <c r="CD325" s="46">
        <v>0</v>
      </c>
      <c r="CE325" s="45">
        <f t="shared" si="301"/>
        <v>0</v>
      </c>
      <c r="CF325" s="45">
        <f t="shared" si="302"/>
        <v>0</v>
      </c>
      <c r="CG325" s="45">
        <f t="shared" si="303"/>
        <v>0</v>
      </c>
      <c r="CH325" s="46">
        <v>0</v>
      </c>
      <c r="CI325" s="46">
        <v>0</v>
      </c>
      <c r="CJ325" s="46">
        <v>0</v>
      </c>
      <c r="CK325" s="46">
        <v>0</v>
      </c>
      <c r="CL325" s="46">
        <v>0</v>
      </c>
      <c r="CM325" s="46">
        <v>0</v>
      </c>
      <c r="CN325" s="46">
        <v>0</v>
      </c>
      <c r="CO325" s="46">
        <v>0</v>
      </c>
      <c r="CP325" s="46">
        <v>0</v>
      </c>
      <c r="CQ325" s="45">
        <f t="shared" si="304"/>
        <v>6</v>
      </c>
      <c r="CR325" s="47">
        <f t="shared" si="305"/>
        <v>7.2912869121399923E-2</v>
      </c>
      <c r="CS325" s="45">
        <f t="shared" si="306"/>
        <v>6</v>
      </c>
      <c r="CT325" s="45">
        <f t="shared" si="307"/>
        <v>0</v>
      </c>
      <c r="CU325" s="45">
        <f t="shared" si="308"/>
        <v>6</v>
      </c>
      <c r="CV325" s="45">
        <f t="shared" si="309"/>
        <v>0</v>
      </c>
      <c r="CW325" s="45">
        <v>0</v>
      </c>
      <c r="CX325" s="45">
        <v>0</v>
      </c>
      <c r="CY325" s="45">
        <f t="shared" si="310"/>
        <v>6</v>
      </c>
      <c r="CZ325" s="45">
        <v>0</v>
      </c>
      <c r="DA325" s="45">
        <v>6</v>
      </c>
      <c r="DB325" s="45">
        <f t="shared" si="311"/>
        <v>0</v>
      </c>
      <c r="DC325" s="45">
        <v>0</v>
      </c>
      <c r="DD325" s="45">
        <v>0</v>
      </c>
      <c r="DE325" s="45">
        <f t="shared" si="312"/>
        <v>0</v>
      </c>
      <c r="DF325" s="45">
        <f t="shared" si="313"/>
        <v>0</v>
      </c>
      <c r="DG325" s="45">
        <f t="shared" si="314"/>
        <v>0</v>
      </c>
      <c r="DH325" s="45">
        <f t="shared" si="315"/>
        <v>0</v>
      </c>
      <c r="DI325" s="45">
        <v>0</v>
      </c>
      <c r="DJ325" s="45">
        <v>0</v>
      </c>
      <c r="DK325" s="45">
        <f t="shared" si="316"/>
        <v>0</v>
      </c>
      <c r="DL325" s="45">
        <v>0</v>
      </c>
      <c r="DM325" s="45">
        <v>0</v>
      </c>
      <c r="DN325" s="45">
        <f t="shared" si="317"/>
        <v>0</v>
      </c>
      <c r="DO325" s="45">
        <v>0</v>
      </c>
      <c r="DP325" s="45">
        <v>0</v>
      </c>
      <c r="DQ325" s="45">
        <f t="shared" si="318"/>
        <v>0</v>
      </c>
      <c r="DR325" s="45">
        <v>0</v>
      </c>
      <c r="DS325" s="45">
        <v>0</v>
      </c>
      <c r="DT325" s="45">
        <v>0</v>
      </c>
      <c r="DU325" s="45">
        <v>0</v>
      </c>
      <c r="DV325" s="48">
        <v>1007.39</v>
      </c>
      <c r="DW325" s="48"/>
      <c r="DX325" s="45">
        <v>18</v>
      </c>
      <c r="DY325" s="45">
        <v>0</v>
      </c>
      <c r="DZ325" s="45">
        <v>0</v>
      </c>
      <c r="EA325" s="45">
        <f t="shared" si="319"/>
        <v>6</v>
      </c>
      <c r="EB325" s="47">
        <f t="shared" si="293"/>
        <v>100</v>
      </c>
      <c r="EC325" s="45">
        <f t="shared" si="320"/>
        <v>1</v>
      </c>
      <c r="ED325" s="45">
        <f t="shared" si="321"/>
        <v>3</v>
      </c>
      <c r="EE325" s="45">
        <f t="shared" si="322"/>
        <v>2</v>
      </c>
      <c r="EF325" s="45">
        <v>1</v>
      </c>
      <c r="EG325" s="45">
        <v>3</v>
      </c>
      <c r="EH325" s="45">
        <v>2</v>
      </c>
      <c r="EI325" s="45">
        <v>0</v>
      </c>
      <c r="EJ325" s="45">
        <v>0</v>
      </c>
      <c r="EK325" s="45">
        <v>0</v>
      </c>
      <c r="EL325" s="45">
        <v>0</v>
      </c>
      <c r="EM325" s="45">
        <v>0</v>
      </c>
      <c r="EN325" s="45">
        <v>0</v>
      </c>
      <c r="EO325" s="45">
        <f t="shared" si="292"/>
        <v>0</v>
      </c>
      <c r="EP325" s="47">
        <f t="shared" si="294"/>
        <v>0</v>
      </c>
      <c r="EQ325" s="45">
        <v>15</v>
      </c>
      <c r="ER325" s="45">
        <f t="shared" si="323"/>
        <v>11</v>
      </c>
      <c r="ES325" s="34">
        <f t="shared" ref="ES325:ES350" si="339">(ER325/EQ325)*100</f>
        <v>73.333333333333329</v>
      </c>
      <c r="ET325" s="45">
        <v>6</v>
      </c>
      <c r="EU325" s="45">
        <v>0</v>
      </c>
      <c r="EV325" s="45">
        <v>5</v>
      </c>
      <c r="EW325" s="45">
        <v>0</v>
      </c>
      <c r="EX325" s="48">
        <v>518</v>
      </c>
      <c r="EY325" s="48">
        <v>226</v>
      </c>
      <c r="EZ325" s="48">
        <v>1509</v>
      </c>
      <c r="FA325" s="46">
        <v>0</v>
      </c>
    </row>
    <row r="326" spans="1:157" s="27" customFormat="1">
      <c r="A326" s="26" t="s">
        <v>207</v>
      </c>
      <c r="B326" s="26" t="s">
        <v>209</v>
      </c>
      <c r="C326" s="29" t="s">
        <v>30</v>
      </c>
      <c r="D326" s="31">
        <v>5380</v>
      </c>
      <c r="E326" s="31">
        <f t="shared" si="324"/>
        <v>183</v>
      </c>
      <c r="F326" s="33">
        <v>182</v>
      </c>
      <c r="G326" s="34">
        <f t="shared" si="325"/>
        <v>99.453551912568301</v>
      </c>
      <c r="H326" s="32">
        <v>1</v>
      </c>
      <c r="I326" s="30">
        <f t="shared" si="326"/>
        <v>0.54644808743169404</v>
      </c>
      <c r="J326" s="32">
        <v>138</v>
      </c>
      <c r="K326" s="30">
        <f t="shared" si="295"/>
        <v>2.5650557620817844</v>
      </c>
      <c r="L326" s="31">
        <v>2977</v>
      </c>
      <c r="M326" s="31">
        <v>1167</v>
      </c>
      <c r="N326" s="90">
        <f t="shared" si="296"/>
        <v>21.691449814126393</v>
      </c>
      <c r="O326" s="31">
        <v>544</v>
      </c>
      <c r="P326" s="31">
        <v>327</v>
      </c>
      <c r="Q326" s="34">
        <f t="shared" si="297"/>
        <v>6.078066914498141</v>
      </c>
      <c r="R326" s="32">
        <f t="shared" si="327"/>
        <v>98</v>
      </c>
      <c r="S326" s="32">
        <v>97</v>
      </c>
      <c r="T326" s="30">
        <f t="shared" si="328"/>
        <v>98.979591836734699</v>
      </c>
      <c r="U326" s="32">
        <v>1</v>
      </c>
      <c r="V326" s="30">
        <f t="shared" si="329"/>
        <v>1.0204081632653061</v>
      </c>
      <c r="W326" s="33">
        <v>11</v>
      </c>
      <c r="X326" s="33">
        <v>0</v>
      </c>
      <c r="Y326" s="33">
        <v>65</v>
      </c>
      <c r="Z326" s="39">
        <f t="shared" si="330"/>
        <v>1.20817843866171</v>
      </c>
      <c r="AA326" s="33">
        <v>65</v>
      </c>
      <c r="AB326" s="31">
        <v>0</v>
      </c>
      <c r="AC326" s="39">
        <f t="shared" si="331"/>
        <v>1.20817843866171</v>
      </c>
      <c r="AD326" s="42">
        <v>103.02581820484153</v>
      </c>
      <c r="AE326" s="38">
        <v>86.062740449608881</v>
      </c>
      <c r="AF326" s="38">
        <v>599.28494845360819</v>
      </c>
      <c r="AG326" s="38">
        <v>709.93363636363642</v>
      </c>
      <c r="AH326" s="30">
        <v>6.3711340206185563</v>
      </c>
      <c r="AI326" s="40">
        <v>10.272727272727273</v>
      </c>
      <c r="AJ326" s="41">
        <v>65</v>
      </c>
      <c r="AK326" s="30">
        <f t="shared" si="332"/>
        <v>67.010309278350505</v>
      </c>
      <c r="AL326" s="31">
        <v>20</v>
      </c>
      <c r="AM326" s="31">
        <v>0</v>
      </c>
      <c r="AN326" s="39">
        <f t="shared" ref="AN326:AN350" si="340">((AL326+AM326)/(W326+X326))*100</f>
        <v>181.81818181818181</v>
      </c>
      <c r="AO326" s="31">
        <v>46</v>
      </c>
      <c r="AP326" s="39">
        <f t="shared" si="333"/>
        <v>70.769230769230774</v>
      </c>
      <c r="AQ326" s="45">
        <v>20</v>
      </c>
      <c r="AR326" s="169">
        <v>0</v>
      </c>
      <c r="AS326" s="39">
        <f t="shared" ref="AS326:AS350" si="341">((AQ326+AR326)/AA326)*100</f>
        <v>30.76923076923077</v>
      </c>
      <c r="AT326" s="31">
        <v>2</v>
      </c>
      <c r="AU326" s="156">
        <f t="shared" ref="AU326:AU350" si="342">(AT326/D326)*100</f>
        <v>3.717472118959108E-2</v>
      </c>
      <c r="AV326" s="35" t="s">
        <v>456</v>
      </c>
      <c r="AW326" s="41">
        <f t="shared" ref="AW326:AW345" si="343">AZ326+BA326+BB326</f>
        <v>21</v>
      </c>
      <c r="AX326" s="41">
        <f t="shared" ref="AX326:AX345" si="344">BC326+BD326+BE326</f>
        <v>0</v>
      </c>
      <c r="AY326" s="30">
        <f t="shared" si="334"/>
        <v>0.3903345724907063</v>
      </c>
      <c r="AZ326" s="43">
        <v>0</v>
      </c>
      <c r="BA326" s="43">
        <v>21</v>
      </c>
      <c r="BB326" s="43">
        <v>0</v>
      </c>
      <c r="BC326" s="41">
        <v>0</v>
      </c>
      <c r="BD326" s="41">
        <v>0</v>
      </c>
      <c r="BE326" s="31">
        <v>0</v>
      </c>
      <c r="BF326" s="31">
        <f t="shared" si="335"/>
        <v>11</v>
      </c>
      <c r="BG326" s="31">
        <f t="shared" si="336"/>
        <v>0</v>
      </c>
      <c r="BH326" s="31">
        <v>0</v>
      </c>
      <c r="BI326" s="31">
        <v>11</v>
      </c>
      <c r="BJ326" s="31">
        <v>0</v>
      </c>
      <c r="BK326" s="31">
        <v>0</v>
      </c>
      <c r="BL326" s="45">
        <v>0</v>
      </c>
      <c r="BM326" s="45">
        <v>0</v>
      </c>
      <c r="BN326" s="45">
        <v>11</v>
      </c>
      <c r="BO326" s="45">
        <v>0</v>
      </c>
      <c r="BP326" s="34">
        <f t="shared" si="337"/>
        <v>0.20446096654275092</v>
      </c>
      <c r="BQ326" s="134">
        <v>1</v>
      </c>
      <c r="BR326" s="94">
        <f t="shared" si="338"/>
        <v>9.0909090909090917</v>
      </c>
      <c r="BS326" s="45">
        <f t="shared" si="298"/>
        <v>2</v>
      </c>
      <c r="BT326" s="45">
        <f t="shared" si="299"/>
        <v>3</v>
      </c>
      <c r="BU326" s="45">
        <f t="shared" si="300"/>
        <v>6</v>
      </c>
      <c r="BV326" s="46">
        <v>0</v>
      </c>
      <c r="BW326" s="46">
        <v>0</v>
      </c>
      <c r="BX326" s="46">
        <v>0</v>
      </c>
      <c r="BY326" s="46">
        <v>2</v>
      </c>
      <c r="BZ326" s="46">
        <v>3</v>
      </c>
      <c r="CA326" s="46">
        <v>6</v>
      </c>
      <c r="CB326" s="46">
        <v>0</v>
      </c>
      <c r="CC326" s="46">
        <v>0</v>
      </c>
      <c r="CD326" s="46">
        <v>0</v>
      </c>
      <c r="CE326" s="45">
        <f t="shared" si="301"/>
        <v>0</v>
      </c>
      <c r="CF326" s="45">
        <f t="shared" si="302"/>
        <v>0</v>
      </c>
      <c r="CG326" s="45">
        <f t="shared" si="303"/>
        <v>0</v>
      </c>
      <c r="CH326" s="46">
        <v>0</v>
      </c>
      <c r="CI326" s="46">
        <v>0</v>
      </c>
      <c r="CJ326" s="46">
        <v>0</v>
      </c>
      <c r="CK326" s="46">
        <v>0</v>
      </c>
      <c r="CL326" s="46">
        <v>0</v>
      </c>
      <c r="CM326" s="46">
        <v>0</v>
      </c>
      <c r="CN326" s="46">
        <v>0</v>
      </c>
      <c r="CO326" s="46">
        <v>0</v>
      </c>
      <c r="CP326" s="46">
        <v>0</v>
      </c>
      <c r="CQ326" s="45">
        <f t="shared" si="304"/>
        <v>3</v>
      </c>
      <c r="CR326" s="47">
        <f t="shared" si="305"/>
        <v>5.5762081784386616E-2</v>
      </c>
      <c r="CS326" s="45">
        <f t="shared" si="306"/>
        <v>2</v>
      </c>
      <c r="CT326" s="45">
        <f t="shared" si="307"/>
        <v>0</v>
      </c>
      <c r="CU326" s="45">
        <f t="shared" si="308"/>
        <v>2</v>
      </c>
      <c r="CV326" s="45">
        <f t="shared" si="309"/>
        <v>0</v>
      </c>
      <c r="CW326" s="45">
        <v>0</v>
      </c>
      <c r="CX326" s="45">
        <v>0</v>
      </c>
      <c r="CY326" s="45">
        <f t="shared" si="310"/>
        <v>2</v>
      </c>
      <c r="CZ326" s="45">
        <v>0</v>
      </c>
      <c r="DA326" s="45">
        <v>2</v>
      </c>
      <c r="DB326" s="45">
        <f t="shared" si="311"/>
        <v>0</v>
      </c>
      <c r="DC326" s="45">
        <v>0</v>
      </c>
      <c r="DD326" s="45">
        <v>0</v>
      </c>
      <c r="DE326" s="45">
        <f t="shared" si="312"/>
        <v>0</v>
      </c>
      <c r="DF326" s="45">
        <f t="shared" si="313"/>
        <v>0</v>
      </c>
      <c r="DG326" s="45">
        <f t="shared" si="314"/>
        <v>0</v>
      </c>
      <c r="DH326" s="45">
        <f t="shared" si="315"/>
        <v>0</v>
      </c>
      <c r="DI326" s="45">
        <v>0</v>
      </c>
      <c r="DJ326" s="45">
        <v>0</v>
      </c>
      <c r="DK326" s="45">
        <f t="shared" si="316"/>
        <v>0</v>
      </c>
      <c r="DL326" s="45">
        <v>0</v>
      </c>
      <c r="DM326" s="45">
        <v>0</v>
      </c>
      <c r="DN326" s="45">
        <f t="shared" si="317"/>
        <v>0</v>
      </c>
      <c r="DO326" s="45">
        <v>0</v>
      </c>
      <c r="DP326" s="45">
        <v>0</v>
      </c>
      <c r="DQ326" s="45">
        <f t="shared" si="318"/>
        <v>1</v>
      </c>
      <c r="DR326" s="45">
        <v>0</v>
      </c>
      <c r="DS326" s="45">
        <v>0</v>
      </c>
      <c r="DT326" s="45">
        <v>1</v>
      </c>
      <c r="DU326" s="45">
        <v>0</v>
      </c>
      <c r="DV326" s="48">
        <v>919.76</v>
      </c>
      <c r="DW326" s="48">
        <v>231.61</v>
      </c>
      <c r="DX326" s="45">
        <v>0</v>
      </c>
      <c r="DY326" s="45">
        <v>0</v>
      </c>
      <c r="DZ326" s="45">
        <v>0</v>
      </c>
      <c r="EA326" s="45">
        <f t="shared" si="319"/>
        <v>0</v>
      </c>
      <c r="EB326" s="106">
        <f t="shared" ref="EB326:EB345" si="345">(EA326/CQ326)*100</f>
        <v>0</v>
      </c>
      <c r="EC326" s="45">
        <f t="shared" si="320"/>
        <v>0</v>
      </c>
      <c r="ED326" s="45">
        <f t="shared" si="321"/>
        <v>0</v>
      </c>
      <c r="EE326" s="45">
        <f t="shared" si="322"/>
        <v>0</v>
      </c>
      <c r="EF326" s="45">
        <v>0</v>
      </c>
      <c r="EG326" s="45">
        <v>0</v>
      </c>
      <c r="EH326" s="45">
        <v>0</v>
      </c>
      <c r="EI326" s="45">
        <v>0</v>
      </c>
      <c r="EJ326" s="45">
        <v>0</v>
      </c>
      <c r="EK326" s="45">
        <v>0</v>
      </c>
      <c r="EL326" s="45">
        <v>0</v>
      </c>
      <c r="EM326" s="45">
        <v>0</v>
      </c>
      <c r="EN326" s="45">
        <v>0</v>
      </c>
      <c r="EO326" s="45">
        <f t="shared" ref="EO326:EO350" si="346">CQ326-EA326</f>
        <v>3</v>
      </c>
      <c r="EP326" s="106">
        <f t="shared" ref="EP326:EP350" si="347">(EO326/CQ326)*100</f>
        <v>100</v>
      </c>
      <c r="EQ326" s="45">
        <v>5</v>
      </c>
      <c r="ER326" s="45">
        <f t="shared" si="323"/>
        <v>3</v>
      </c>
      <c r="ES326" s="34">
        <f t="shared" si="339"/>
        <v>60</v>
      </c>
      <c r="ET326" s="45">
        <v>2</v>
      </c>
      <c r="EU326" s="45">
        <v>1</v>
      </c>
      <c r="EV326" s="45">
        <v>0</v>
      </c>
      <c r="EW326" s="45">
        <v>0</v>
      </c>
      <c r="EX326" s="48">
        <v>1407</v>
      </c>
      <c r="EY326" s="48">
        <v>445</v>
      </c>
      <c r="EZ326" s="48">
        <v>2075</v>
      </c>
      <c r="FA326" s="46">
        <v>0</v>
      </c>
    </row>
    <row r="327" spans="1:157" s="27" customFormat="1">
      <c r="A327" s="26" t="s">
        <v>381</v>
      </c>
      <c r="B327" s="26" t="s">
        <v>390</v>
      </c>
      <c r="C327" s="29" t="s">
        <v>33</v>
      </c>
      <c r="D327" s="31">
        <v>1203</v>
      </c>
      <c r="E327" s="31">
        <f t="shared" si="324"/>
        <v>76</v>
      </c>
      <c r="F327" s="31">
        <v>74</v>
      </c>
      <c r="G327" s="34">
        <f t="shared" si="325"/>
        <v>97.368421052631575</v>
      </c>
      <c r="H327" s="32">
        <v>2</v>
      </c>
      <c r="I327" s="30">
        <f t="shared" si="326"/>
        <v>2.6315789473684208</v>
      </c>
      <c r="J327" s="41">
        <v>69</v>
      </c>
      <c r="K327" s="30">
        <f t="shared" si="295"/>
        <v>5.7356608478802995</v>
      </c>
      <c r="L327" s="31">
        <v>814</v>
      </c>
      <c r="M327" s="31">
        <v>398</v>
      </c>
      <c r="N327" s="90">
        <f t="shared" si="296"/>
        <v>33.083956774729842</v>
      </c>
      <c r="O327" s="31">
        <v>328</v>
      </c>
      <c r="P327" s="31">
        <v>175</v>
      </c>
      <c r="Q327" s="34">
        <f t="shared" si="297"/>
        <v>14.546965918536991</v>
      </c>
      <c r="R327" s="41">
        <f t="shared" si="327"/>
        <v>19</v>
      </c>
      <c r="S327" s="41">
        <v>19</v>
      </c>
      <c r="T327" s="30">
        <f t="shared" si="328"/>
        <v>100</v>
      </c>
      <c r="U327" s="32">
        <v>0</v>
      </c>
      <c r="V327" s="30">
        <f t="shared" si="329"/>
        <v>0</v>
      </c>
      <c r="W327" s="31">
        <v>4</v>
      </c>
      <c r="X327" s="31">
        <v>0</v>
      </c>
      <c r="Y327" s="31">
        <v>18</v>
      </c>
      <c r="Z327" s="39">
        <f t="shared" si="330"/>
        <v>1.4962593516209477</v>
      </c>
      <c r="AA327" s="31">
        <v>18</v>
      </c>
      <c r="AB327" s="31">
        <v>0</v>
      </c>
      <c r="AC327" s="39">
        <f t="shared" si="331"/>
        <v>1.4962593516209477</v>
      </c>
      <c r="AD327" s="42">
        <v>90.780147660818699</v>
      </c>
      <c r="AE327" s="38">
        <v>78.523482142857205</v>
      </c>
      <c r="AF327" s="38">
        <v>617.20210526315805</v>
      </c>
      <c r="AG327" s="38">
        <v>934.0675</v>
      </c>
      <c r="AH327" s="30">
        <v>7</v>
      </c>
      <c r="AI327" s="40">
        <v>12</v>
      </c>
      <c r="AJ327" s="41">
        <v>1</v>
      </c>
      <c r="AK327" s="30">
        <f t="shared" si="332"/>
        <v>5.2631578947368416</v>
      </c>
      <c r="AL327" s="31">
        <v>1</v>
      </c>
      <c r="AM327" s="31">
        <v>0</v>
      </c>
      <c r="AN327" s="39">
        <f t="shared" si="340"/>
        <v>25</v>
      </c>
      <c r="AO327" s="31">
        <v>1</v>
      </c>
      <c r="AP327" s="39">
        <f t="shared" si="333"/>
        <v>5.5555555555555554</v>
      </c>
      <c r="AQ327" s="45">
        <v>1</v>
      </c>
      <c r="AR327" s="169">
        <v>0</v>
      </c>
      <c r="AS327" s="39">
        <f t="shared" si="341"/>
        <v>5.5555555555555554</v>
      </c>
      <c r="AT327" s="31">
        <v>7</v>
      </c>
      <c r="AU327" s="156">
        <f t="shared" si="342"/>
        <v>0.58187863674147966</v>
      </c>
      <c r="AV327" s="35" t="s">
        <v>456</v>
      </c>
      <c r="AW327" s="41">
        <f t="shared" si="343"/>
        <v>39</v>
      </c>
      <c r="AX327" s="41">
        <f t="shared" si="344"/>
        <v>0</v>
      </c>
      <c r="AY327" s="30">
        <f t="shared" si="334"/>
        <v>3.2418952618453867</v>
      </c>
      <c r="AZ327" s="97">
        <v>8</v>
      </c>
      <c r="BA327" s="41">
        <v>31</v>
      </c>
      <c r="BB327" s="41">
        <v>0</v>
      </c>
      <c r="BC327" s="41">
        <v>0</v>
      </c>
      <c r="BD327" s="41">
        <v>0</v>
      </c>
      <c r="BE327" s="31">
        <v>0</v>
      </c>
      <c r="BF327" s="31">
        <f t="shared" si="335"/>
        <v>31</v>
      </c>
      <c r="BG327" s="31">
        <f t="shared" si="336"/>
        <v>0</v>
      </c>
      <c r="BH327" s="31">
        <v>0</v>
      </c>
      <c r="BI327" s="31">
        <v>31</v>
      </c>
      <c r="BJ327" s="31">
        <v>0</v>
      </c>
      <c r="BK327" s="31">
        <v>0</v>
      </c>
      <c r="BL327" s="45">
        <v>0</v>
      </c>
      <c r="BM327" s="45">
        <v>0</v>
      </c>
      <c r="BN327" s="45">
        <v>28</v>
      </c>
      <c r="BO327" s="45">
        <v>0</v>
      </c>
      <c r="BP327" s="34">
        <f t="shared" si="337"/>
        <v>2.3275145469659186</v>
      </c>
      <c r="BQ327" s="134">
        <v>1</v>
      </c>
      <c r="BR327" s="94">
        <f t="shared" si="338"/>
        <v>3.5714285714285712</v>
      </c>
      <c r="BS327" s="45">
        <f t="shared" si="298"/>
        <v>2</v>
      </c>
      <c r="BT327" s="45">
        <f t="shared" si="299"/>
        <v>25</v>
      </c>
      <c r="BU327" s="45">
        <f t="shared" si="300"/>
        <v>4</v>
      </c>
      <c r="BV327" s="45">
        <v>0</v>
      </c>
      <c r="BW327" s="45">
        <v>0</v>
      </c>
      <c r="BX327" s="45">
        <v>0</v>
      </c>
      <c r="BY327" s="45">
        <v>2</v>
      </c>
      <c r="BZ327" s="45">
        <v>25</v>
      </c>
      <c r="CA327" s="45">
        <v>4</v>
      </c>
      <c r="CB327" s="45">
        <v>0</v>
      </c>
      <c r="CC327" s="45">
        <v>0</v>
      </c>
      <c r="CD327" s="45">
        <v>0</v>
      </c>
      <c r="CE327" s="45">
        <f t="shared" si="301"/>
        <v>0</v>
      </c>
      <c r="CF327" s="45">
        <f t="shared" si="302"/>
        <v>0</v>
      </c>
      <c r="CG327" s="45">
        <f t="shared" si="303"/>
        <v>0</v>
      </c>
      <c r="CH327" s="46">
        <v>0</v>
      </c>
      <c r="CI327" s="46">
        <v>0</v>
      </c>
      <c r="CJ327" s="46">
        <v>0</v>
      </c>
      <c r="CK327" s="46">
        <v>0</v>
      </c>
      <c r="CL327" s="46">
        <v>0</v>
      </c>
      <c r="CM327" s="46">
        <v>0</v>
      </c>
      <c r="CN327" s="46">
        <v>0</v>
      </c>
      <c r="CO327" s="46">
        <v>0</v>
      </c>
      <c r="CP327" s="46">
        <v>0</v>
      </c>
      <c r="CQ327" s="45">
        <f t="shared" si="304"/>
        <v>0</v>
      </c>
      <c r="CR327" s="47">
        <f t="shared" si="305"/>
        <v>0</v>
      </c>
      <c r="CS327" s="45">
        <f t="shared" si="306"/>
        <v>0</v>
      </c>
      <c r="CT327" s="45">
        <f t="shared" si="307"/>
        <v>0</v>
      </c>
      <c r="CU327" s="45">
        <f t="shared" si="308"/>
        <v>0</v>
      </c>
      <c r="CV327" s="45">
        <f t="shared" si="309"/>
        <v>0</v>
      </c>
      <c r="CW327" s="45">
        <v>0</v>
      </c>
      <c r="CX327" s="45">
        <v>0</v>
      </c>
      <c r="CY327" s="45">
        <f t="shared" si="310"/>
        <v>0</v>
      </c>
      <c r="CZ327" s="45">
        <v>0</v>
      </c>
      <c r="DA327" s="45">
        <v>0</v>
      </c>
      <c r="DB327" s="45">
        <f t="shared" si="311"/>
        <v>0</v>
      </c>
      <c r="DC327" s="45">
        <v>0</v>
      </c>
      <c r="DD327" s="45">
        <v>0</v>
      </c>
      <c r="DE327" s="45">
        <f t="shared" si="312"/>
        <v>0</v>
      </c>
      <c r="DF327" s="45">
        <f t="shared" si="313"/>
        <v>0</v>
      </c>
      <c r="DG327" s="45">
        <f t="shared" si="314"/>
        <v>0</v>
      </c>
      <c r="DH327" s="45">
        <f t="shared" si="315"/>
        <v>0</v>
      </c>
      <c r="DI327" s="45">
        <v>0</v>
      </c>
      <c r="DJ327" s="45">
        <v>0</v>
      </c>
      <c r="DK327" s="45">
        <f t="shared" si="316"/>
        <v>0</v>
      </c>
      <c r="DL327" s="45">
        <v>0</v>
      </c>
      <c r="DM327" s="45">
        <v>0</v>
      </c>
      <c r="DN327" s="45">
        <f t="shared" si="317"/>
        <v>0</v>
      </c>
      <c r="DO327" s="45">
        <v>0</v>
      </c>
      <c r="DP327" s="45">
        <v>0</v>
      </c>
      <c r="DQ327" s="45">
        <f t="shared" si="318"/>
        <v>0</v>
      </c>
      <c r="DR327" s="45">
        <v>0</v>
      </c>
      <c r="DS327" s="45">
        <v>0</v>
      </c>
      <c r="DT327" s="45">
        <v>0</v>
      </c>
      <c r="DU327" s="45">
        <v>0</v>
      </c>
      <c r="DV327" s="48"/>
      <c r="DW327" s="48"/>
      <c r="DX327" s="45">
        <v>0</v>
      </c>
      <c r="DY327" s="45">
        <v>0</v>
      </c>
      <c r="DZ327" s="45">
        <v>0</v>
      </c>
      <c r="EA327" s="45">
        <f t="shared" si="319"/>
        <v>0</v>
      </c>
      <c r="EB327" s="106" t="s">
        <v>453</v>
      </c>
      <c r="EC327" s="45">
        <f t="shared" si="320"/>
        <v>0</v>
      </c>
      <c r="ED327" s="45">
        <f t="shared" si="321"/>
        <v>0</v>
      </c>
      <c r="EE327" s="45">
        <f t="shared" si="322"/>
        <v>0</v>
      </c>
      <c r="EF327" s="45">
        <v>0</v>
      </c>
      <c r="EG327" s="45">
        <v>0</v>
      </c>
      <c r="EH327" s="45">
        <v>0</v>
      </c>
      <c r="EI327" s="45">
        <v>0</v>
      </c>
      <c r="EJ327" s="45">
        <v>0</v>
      </c>
      <c r="EK327" s="45">
        <v>0</v>
      </c>
      <c r="EL327" s="45">
        <v>0</v>
      </c>
      <c r="EM327" s="45">
        <v>0</v>
      </c>
      <c r="EN327" s="45">
        <v>0</v>
      </c>
      <c r="EO327" s="45">
        <f t="shared" si="346"/>
        <v>0</v>
      </c>
      <c r="EP327" s="106" t="s">
        <v>453</v>
      </c>
      <c r="EQ327" s="45">
        <v>3</v>
      </c>
      <c r="ER327" s="45">
        <f t="shared" si="323"/>
        <v>2</v>
      </c>
      <c r="ES327" s="34">
        <f t="shared" si="339"/>
        <v>66.666666666666657</v>
      </c>
      <c r="ET327" s="45">
        <v>0</v>
      </c>
      <c r="EU327" s="45">
        <v>0</v>
      </c>
      <c r="EV327" s="45">
        <v>2</v>
      </c>
      <c r="EW327" s="45">
        <v>0</v>
      </c>
      <c r="EX327" s="48">
        <v>3018.88</v>
      </c>
      <c r="EY327" s="48">
        <v>2840.56</v>
      </c>
      <c r="EZ327" s="48">
        <v>3197.2</v>
      </c>
      <c r="FA327" s="46">
        <v>0</v>
      </c>
    </row>
    <row r="328" spans="1:157" s="27" customFormat="1">
      <c r="A328" s="26" t="s">
        <v>381</v>
      </c>
      <c r="B328" s="26" t="s">
        <v>446</v>
      </c>
      <c r="C328" s="29" t="s">
        <v>33</v>
      </c>
      <c r="D328" s="31">
        <v>10605</v>
      </c>
      <c r="E328" s="31">
        <f>F328</f>
        <v>25</v>
      </c>
      <c r="F328" s="31">
        <v>25</v>
      </c>
      <c r="G328" s="34">
        <f t="shared" si="325"/>
        <v>100</v>
      </c>
      <c r="H328" s="167" t="s">
        <v>391</v>
      </c>
      <c r="I328" s="35" t="s">
        <v>453</v>
      </c>
      <c r="J328" s="41">
        <v>21</v>
      </c>
      <c r="K328" s="30">
        <f t="shared" si="295"/>
        <v>0.19801980198019803</v>
      </c>
      <c r="L328" s="31">
        <v>2822</v>
      </c>
      <c r="M328" s="31">
        <v>2053</v>
      </c>
      <c r="N328" s="90">
        <f t="shared" si="296"/>
        <v>19.358793022159361</v>
      </c>
      <c r="O328" s="31">
        <v>1310</v>
      </c>
      <c r="P328" s="31">
        <v>952</v>
      </c>
      <c r="Q328" s="34">
        <f t="shared" si="297"/>
        <v>8.9768976897689772</v>
      </c>
      <c r="R328" s="41">
        <f t="shared" si="327"/>
        <v>1531</v>
      </c>
      <c r="S328" s="41">
        <v>1531</v>
      </c>
      <c r="T328" s="30">
        <f t="shared" si="328"/>
        <v>100</v>
      </c>
      <c r="U328" s="32"/>
      <c r="V328" s="30">
        <f t="shared" si="329"/>
        <v>0</v>
      </c>
      <c r="W328" s="31">
        <v>79</v>
      </c>
      <c r="X328" s="31">
        <v>0</v>
      </c>
      <c r="Y328" s="31">
        <v>1080</v>
      </c>
      <c r="Z328" s="39">
        <f t="shared" si="330"/>
        <v>10.183875530410184</v>
      </c>
      <c r="AA328" s="31">
        <v>1080</v>
      </c>
      <c r="AB328" s="31">
        <v>0</v>
      </c>
      <c r="AC328" s="39">
        <f t="shared" si="331"/>
        <v>10.183875530410184</v>
      </c>
      <c r="AD328" s="42">
        <v>189.68</v>
      </c>
      <c r="AE328" s="107">
        <v>121.68</v>
      </c>
      <c r="AF328" s="38">
        <v>458.92</v>
      </c>
      <c r="AG328" s="38">
        <v>965.65</v>
      </c>
      <c r="AH328" s="30">
        <v>2.36</v>
      </c>
      <c r="AI328" s="102">
        <v>8.41</v>
      </c>
      <c r="AJ328" s="41">
        <v>572</v>
      </c>
      <c r="AK328" s="30">
        <f t="shared" si="332"/>
        <v>37.361201828870023</v>
      </c>
      <c r="AL328" s="108">
        <v>66</v>
      </c>
      <c r="AM328" s="31">
        <v>0</v>
      </c>
      <c r="AN328" s="39">
        <f t="shared" si="340"/>
        <v>83.544303797468359</v>
      </c>
      <c r="AO328" s="31">
        <v>479</v>
      </c>
      <c r="AP328" s="39">
        <f t="shared" si="333"/>
        <v>44.351851851851855</v>
      </c>
      <c r="AQ328" s="45">
        <v>66</v>
      </c>
      <c r="AR328" s="169">
        <v>0</v>
      </c>
      <c r="AS328" s="44">
        <f t="shared" si="341"/>
        <v>6.1111111111111107</v>
      </c>
      <c r="AT328" s="31">
        <v>33</v>
      </c>
      <c r="AU328" s="156">
        <f t="shared" si="342"/>
        <v>0.31117397454031115</v>
      </c>
      <c r="AV328" s="35" t="s">
        <v>456</v>
      </c>
      <c r="AW328" s="41">
        <f t="shared" si="343"/>
        <v>105</v>
      </c>
      <c r="AX328" s="41">
        <f t="shared" si="344"/>
        <v>0</v>
      </c>
      <c r="AY328" s="30">
        <f t="shared" si="334"/>
        <v>0.99009900990099009</v>
      </c>
      <c r="AZ328" s="41">
        <v>0</v>
      </c>
      <c r="BA328" s="41">
        <v>105</v>
      </c>
      <c r="BB328" s="41">
        <v>0</v>
      </c>
      <c r="BC328" s="41">
        <v>0</v>
      </c>
      <c r="BD328" s="41">
        <v>0</v>
      </c>
      <c r="BE328" s="31">
        <v>0</v>
      </c>
      <c r="BF328" s="31">
        <f t="shared" si="335"/>
        <v>85</v>
      </c>
      <c r="BG328" s="31">
        <f t="shared" si="336"/>
        <v>0</v>
      </c>
      <c r="BH328" s="31">
        <v>0</v>
      </c>
      <c r="BI328" s="31">
        <v>85</v>
      </c>
      <c r="BJ328" s="31">
        <v>0</v>
      </c>
      <c r="BK328" s="31">
        <v>0</v>
      </c>
      <c r="BL328" s="45">
        <v>0</v>
      </c>
      <c r="BM328" s="45">
        <v>0</v>
      </c>
      <c r="BN328" s="45">
        <v>85</v>
      </c>
      <c r="BO328" s="45">
        <v>0</v>
      </c>
      <c r="BP328" s="34">
        <f t="shared" si="337"/>
        <v>0.8015087223008015</v>
      </c>
      <c r="BQ328" s="134">
        <v>13</v>
      </c>
      <c r="BR328" s="94">
        <f t="shared" si="338"/>
        <v>15.294117647058824</v>
      </c>
      <c r="BS328" s="45">
        <f t="shared" si="298"/>
        <v>6</v>
      </c>
      <c r="BT328" s="45">
        <f t="shared" si="299"/>
        <v>0</v>
      </c>
      <c r="BU328" s="45">
        <f t="shared" si="300"/>
        <v>79</v>
      </c>
      <c r="BV328" s="45">
        <v>0</v>
      </c>
      <c r="BW328" s="45">
        <v>0</v>
      </c>
      <c r="BX328" s="45">
        <v>0</v>
      </c>
      <c r="BY328" s="45">
        <v>6</v>
      </c>
      <c r="BZ328" s="45">
        <v>0</v>
      </c>
      <c r="CA328" s="45">
        <v>79</v>
      </c>
      <c r="CB328" s="45">
        <v>0</v>
      </c>
      <c r="CC328" s="45">
        <v>0</v>
      </c>
      <c r="CD328" s="45">
        <v>0</v>
      </c>
      <c r="CE328" s="45">
        <f t="shared" si="301"/>
        <v>0</v>
      </c>
      <c r="CF328" s="45">
        <f t="shared" si="302"/>
        <v>0</v>
      </c>
      <c r="CG328" s="45">
        <f t="shared" si="303"/>
        <v>0</v>
      </c>
      <c r="CH328" s="46">
        <v>0</v>
      </c>
      <c r="CI328" s="46">
        <v>0</v>
      </c>
      <c r="CJ328" s="46">
        <v>0</v>
      </c>
      <c r="CK328" s="46">
        <v>0</v>
      </c>
      <c r="CL328" s="46">
        <v>0</v>
      </c>
      <c r="CM328" s="46">
        <v>0</v>
      </c>
      <c r="CN328" s="46">
        <v>0</v>
      </c>
      <c r="CO328" s="46">
        <v>0</v>
      </c>
      <c r="CP328" s="46">
        <v>0</v>
      </c>
      <c r="CQ328" s="45">
        <f t="shared" si="304"/>
        <v>3</v>
      </c>
      <c r="CR328" s="47">
        <f t="shared" si="305"/>
        <v>2.8288543140028287E-2</v>
      </c>
      <c r="CS328" s="45">
        <f t="shared" si="306"/>
        <v>3</v>
      </c>
      <c r="CT328" s="45">
        <f t="shared" si="307"/>
        <v>0</v>
      </c>
      <c r="CU328" s="45">
        <f t="shared" si="308"/>
        <v>3</v>
      </c>
      <c r="CV328" s="45">
        <f t="shared" si="309"/>
        <v>0</v>
      </c>
      <c r="CW328" s="45">
        <v>0</v>
      </c>
      <c r="CX328" s="45">
        <v>0</v>
      </c>
      <c r="CY328" s="45">
        <f t="shared" si="310"/>
        <v>3</v>
      </c>
      <c r="CZ328" s="45">
        <v>0</v>
      </c>
      <c r="DA328" s="45">
        <v>3</v>
      </c>
      <c r="DB328" s="45">
        <f t="shared" si="311"/>
        <v>0</v>
      </c>
      <c r="DC328" s="45">
        <v>0</v>
      </c>
      <c r="DD328" s="45">
        <v>0</v>
      </c>
      <c r="DE328" s="45">
        <f t="shared" si="312"/>
        <v>0</v>
      </c>
      <c r="DF328" s="45">
        <f t="shared" si="313"/>
        <v>0</v>
      </c>
      <c r="DG328" s="45">
        <f t="shared" si="314"/>
        <v>0</v>
      </c>
      <c r="DH328" s="45">
        <f t="shared" si="315"/>
        <v>0</v>
      </c>
      <c r="DI328" s="45">
        <v>0</v>
      </c>
      <c r="DJ328" s="45">
        <v>0</v>
      </c>
      <c r="DK328" s="45">
        <f t="shared" si="316"/>
        <v>0</v>
      </c>
      <c r="DL328" s="45">
        <v>0</v>
      </c>
      <c r="DM328" s="45">
        <v>0</v>
      </c>
      <c r="DN328" s="45">
        <f t="shared" si="317"/>
        <v>0</v>
      </c>
      <c r="DO328" s="45">
        <v>0</v>
      </c>
      <c r="DP328" s="45">
        <v>0</v>
      </c>
      <c r="DQ328" s="45">
        <f t="shared" si="318"/>
        <v>0</v>
      </c>
      <c r="DR328" s="45">
        <v>0</v>
      </c>
      <c r="DS328" s="45">
        <v>0</v>
      </c>
      <c r="DT328" s="45">
        <v>0</v>
      </c>
      <c r="DU328" s="45">
        <v>0</v>
      </c>
      <c r="DV328" s="48">
        <v>992.46</v>
      </c>
      <c r="DW328" s="48"/>
      <c r="DX328" s="45">
        <v>12</v>
      </c>
      <c r="DY328" s="45">
        <v>0</v>
      </c>
      <c r="DZ328" s="45">
        <v>0</v>
      </c>
      <c r="EA328" s="45">
        <f t="shared" si="319"/>
        <v>2</v>
      </c>
      <c r="EB328" s="47">
        <f t="shared" si="345"/>
        <v>66.666666666666657</v>
      </c>
      <c r="EC328" s="45">
        <f t="shared" si="320"/>
        <v>1</v>
      </c>
      <c r="ED328" s="45">
        <f t="shared" si="321"/>
        <v>0</v>
      </c>
      <c r="EE328" s="45">
        <f t="shared" si="322"/>
        <v>1</v>
      </c>
      <c r="EF328" s="45">
        <v>1</v>
      </c>
      <c r="EG328" s="45">
        <v>0</v>
      </c>
      <c r="EH328" s="45">
        <v>1</v>
      </c>
      <c r="EI328" s="45">
        <v>0</v>
      </c>
      <c r="EJ328" s="45">
        <v>0</v>
      </c>
      <c r="EK328" s="45">
        <v>0</v>
      </c>
      <c r="EL328" s="45">
        <v>0</v>
      </c>
      <c r="EM328" s="45">
        <v>0</v>
      </c>
      <c r="EN328" s="45">
        <v>0</v>
      </c>
      <c r="EO328" s="45">
        <f t="shared" si="346"/>
        <v>1</v>
      </c>
      <c r="EP328" s="47">
        <f t="shared" si="347"/>
        <v>33.333333333333329</v>
      </c>
      <c r="EQ328" s="45">
        <v>14</v>
      </c>
      <c r="ER328" s="45">
        <f t="shared" si="323"/>
        <v>14</v>
      </c>
      <c r="ES328" s="37">
        <f t="shared" si="339"/>
        <v>100</v>
      </c>
      <c r="ET328" s="45">
        <v>0</v>
      </c>
      <c r="EU328" s="45">
        <v>0</v>
      </c>
      <c r="EV328" s="45">
        <v>14</v>
      </c>
      <c r="EW328" s="45">
        <v>0</v>
      </c>
      <c r="EX328" s="48">
        <v>1729.96</v>
      </c>
      <c r="EY328" s="48">
        <v>284.89</v>
      </c>
      <c r="EZ328" s="48">
        <v>5044.4399999999996</v>
      </c>
      <c r="FA328" s="46">
        <v>0</v>
      </c>
    </row>
    <row r="329" spans="1:157" s="27" customFormat="1">
      <c r="A329" s="26" t="s">
        <v>382</v>
      </c>
      <c r="B329" s="26" t="s">
        <v>390</v>
      </c>
      <c r="C329" s="29" t="s">
        <v>19</v>
      </c>
      <c r="D329" s="31">
        <v>9053</v>
      </c>
      <c r="E329" s="31">
        <f t="shared" si="324"/>
        <v>224</v>
      </c>
      <c r="F329" s="31">
        <v>212</v>
      </c>
      <c r="G329" s="34">
        <f t="shared" si="325"/>
        <v>94.642857142857139</v>
      </c>
      <c r="H329" s="32">
        <v>12</v>
      </c>
      <c r="I329" s="30">
        <f t="shared" si="326"/>
        <v>5.3571428571428568</v>
      </c>
      <c r="J329" s="41">
        <v>196</v>
      </c>
      <c r="K329" s="30">
        <f t="shared" si="295"/>
        <v>2.165028167458301</v>
      </c>
      <c r="L329" s="31">
        <v>2924</v>
      </c>
      <c r="M329" s="31">
        <v>1655</v>
      </c>
      <c r="N329" s="90">
        <f t="shared" si="296"/>
        <v>18.281232740528004</v>
      </c>
      <c r="O329" s="31">
        <v>1106</v>
      </c>
      <c r="P329" s="31">
        <v>618</v>
      </c>
      <c r="Q329" s="34">
        <f t="shared" si="297"/>
        <v>6.8264663647409698</v>
      </c>
      <c r="R329" s="41">
        <f t="shared" si="327"/>
        <v>102</v>
      </c>
      <c r="S329" s="41">
        <v>102</v>
      </c>
      <c r="T329" s="30">
        <f t="shared" si="328"/>
        <v>100</v>
      </c>
      <c r="U329" s="32">
        <v>0</v>
      </c>
      <c r="V329" s="30">
        <f t="shared" si="329"/>
        <v>0</v>
      </c>
      <c r="W329" s="31">
        <v>44</v>
      </c>
      <c r="X329" s="31">
        <v>0</v>
      </c>
      <c r="Y329" s="31">
        <v>88</v>
      </c>
      <c r="Z329" s="39">
        <f t="shared" si="330"/>
        <v>0.97205346294046169</v>
      </c>
      <c r="AA329" s="31">
        <v>88</v>
      </c>
      <c r="AB329" s="31">
        <v>0</v>
      </c>
      <c r="AC329" s="39">
        <f t="shared" si="331"/>
        <v>0.97205346294046169</v>
      </c>
      <c r="AD329" s="42">
        <v>74.688081172133096</v>
      </c>
      <c r="AE329" s="38">
        <v>72.643157912747796</v>
      </c>
      <c r="AF329" s="38">
        <v>557.90696078431404</v>
      </c>
      <c r="AG329" s="38">
        <v>583.86818181818205</v>
      </c>
      <c r="AH329" s="30">
        <v>10</v>
      </c>
      <c r="AI329" s="40">
        <v>12</v>
      </c>
      <c r="AJ329" s="41">
        <v>44</v>
      </c>
      <c r="AK329" s="30">
        <f t="shared" si="332"/>
        <v>43.137254901960787</v>
      </c>
      <c r="AL329" s="31">
        <v>27</v>
      </c>
      <c r="AM329" s="31">
        <v>0</v>
      </c>
      <c r="AN329" s="39">
        <f t="shared" si="340"/>
        <v>61.363636363636367</v>
      </c>
      <c r="AO329" s="31">
        <v>40</v>
      </c>
      <c r="AP329" s="39">
        <f t="shared" si="333"/>
        <v>45.454545454545453</v>
      </c>
      <c r="AQ329" s="45">
        <v>24</v>
      </c>
      <c r="AR329" s="169">
        <v>0</v>
      </c>
      <c r="AS329" s="39">
        <f t="shared" si="341"/>
        <v>27.27272727272727</v>
      </c>
      <c r="AT329" s="31">
        <v>22</v>
      </c>
      <c r="AU329" s="156">
        <f t="shared" si="342"/>
        <v>0.24301336573511542</v>
      </c>
      <c r="AV329" s="35" t="s">
        <v>456</v>
      </c>
      <c r="AW329" s="41">
        <f t="shared" si="343"/>
        <v>103</v>
      </c>
      <c r="AX329" s="41">
        <f t="shared" si="344"/>
        <v>0</v>
      </c>
      <c r="AY329" s="30">
        <f t="shared" si="334"/>
        <v>1.137744394123495</v>
      </c>
      <c r="AZ329" s="97">
        <v>12</v>
      </c>
      <c r="BA329" s="41">
        <v>91</v>
      </c>
      <c r="BB329" s="41">
        <v>0</v>
      </c>
      <c r="BC329" s="41">
        <v>0</v>
      </c>
      <c r="BD329" s="41">
        <v>0</v>
      </c>
      <c r="BE329" s="31">
        <v>0</v>
      </c>
      <c r="BF329" s="31">
        <f t="shared" si="335"/>
        <v>90</v>
      </c>
      <c r="BG329" s="31">
        <f t="shared" si="336"/>
        <v>0</v>
      </c>
      <c r="BH329" s="31">
        <v>0</v>
      </c>
      <c r="BI329" s="31">
        <v>90</v>
      </c>
      <c r="BJ329" s="31">
        <v>0</v>
      </c>
      <c r="BK329" s="31">
        <v>0</v>
      </c>
      <c r="BL329" s="45">
        <v>0</v>
      </c>
      <c r="BM329" s="45">
        <v>0</v>
      </c>
      <c r="BN329" s="45">
        <v>84</v>
      </c>
      <c r="BO329" s="45">
        <v>0</v>
      </c>
      <c r="BP329" s="34">
        <f t="shared" si="337"/>
        <v>0.92786921462498628</v>
      </c>
      <c r="BQ329" s="134">
        <v>1</v>
      </c>
      <c r="BR329" s="94">
        <f t="shared" si="338"/>
        <v>1.1904761904761905</v>
      </c>
      <c r="BS329" s="45">
        <f t="shared" si="298"/>
        <v>0</v>
      </c>
      <c r="BT329" s="45">
        <f t="shared" si="299"/>
        <v>27</v>
      </c>
      <c r="BU329" s="45">
        <f t="shared" si="300"/>
        <v>63</v>
      </c>
      <c r="BV329" s="45">
        <v>0</v>
      </c>
      <c r="BW329" s="45">
        <v>0</v>
      </c>
      <c r="BX329" s="45">
        <v>0</v>
      </c>
      <c r="BY329" s="45">
        <v>0</v>
      </c>
      <c r="BZ329" s="45">
        <v>27</v>
      </c>
      <c r="CA329" s="45">
        <v>63</v>
      </c>
      <c r="CB329" s="45">
        <v>0</v>
      </c>
      <c r="CC329" s="45">
        <v>0</v>
      </c>
      <c r="CD329" s="45">
        <v>0</v>
      </c>
      <c r="CE329" s="45">
        <f t="shared" si="301"/>
        <v>0</v>
      </c>
      <c r="CF329" s="45">
        <f t="shared" si="302"/>
        <v>0</v>
      </c>
      <c r="CG329" s="45">
        <f t="shared" si="303"/>
        <v>0</v>
      </c>
      <c r="CH329" s="46">
        <v>0</v>
      </c>
      <c r="CI329" s="46">
        <v>0</v>
      </c>
      <c r="CJ329" s="46">
        <v>0</v>
      </c>
      <c r="CK329" s="46">
        <v>0</v>
      </c>
      <c r="CL329" s="46">
        <v>0</v>
      </c>
      <c r="CM329" s="46">
        <v>0</v>
      </c>
      <c r="CN329" s="46">
        <v>0</v>
      </c>
      <c r="CO329" s="46">
        <v>0</v>
      </c>
      <c r="CP329" s="46">
        <v>0</v>
      </c>
      <c r="CQ329" s="45">
        <f t="shared" si="304"/>
        <v>2</v>
      </c>
      <c r="CR329" s="47">
        <f t="shared" si="305"/>
        <v>2.2092124157737765E-2</v>
      </c>
      <c r="CS329" s="45">
        <f t="shared" si="306"/>
        <v>2</v>
      </c>
      <c r="CT329" s="45">
        <f t="shared" si="307"/>
        <v>0</v>
      </c>
      <c r="CU329" s="45">
        <f t="shared" si="308"/>
        <v>2</v>
      </c>
      <c r="CV329" s="45">
        <f t="shared" si="309"/>
        <v>0</v>
      </c>
      <c r="CW329" s="45">
        <v>0</v>
      </c>
      <c r="CX329" s="45">
        <v>0</v>
      </c>
      <c r="CY329" s="45">
        <f t="shared" si="310"/>
        <v>2</v>
      </c>
      <c r="CZ329" s="45">
        <v>0</v>
      </c>
      <c r="DA329" s="45">
        <v>2</v>
      </c>
      <c r="DB329" s="45">
        <f t="shared" si="311"/>
        <v>0</v>
      </c>
      <c r="DC329" s="45">
        <v>0</v>
      </c>
      <c r="DD329" s="45">
        <v>0</v>
      </c>
      <c r="DE329" s="45">
        <f t="shared" si="312"/>
        <v>0</v>
      </c>
      <c r="DF329" s="45">
        <f t="shared" si="313"/>
        <v>0</v>
      </c>
      <c r="DG329" s="45">
        <f t="shared" si="314"/>
        <v>0</v>
      </c>
      <c r="DH329" s="45">
        <f t="shared" si="315"/>
        <v>0</v>
      </c>
      <c r="DI329" s="45">
        <v>0</v>
      </c>
      <c r="DJ329" s="45">
        <v>0</v>
      </c>
      <c r="DK329" s="45">
        <f t="shared" si="316"/>
        <v>0</v>
      </c>
      <c r="DL329" s="45">
        <v>0</v>
      </c>
      <c r="DM329" s="45">
        <v>0</v>
      </c>
      <c r="DN329" s="45">
        <f t="shared" si="317"/>
        <v>0</v>
      </c>
      <c r="DO329" s="45">
        <v>0</v>
      </c>
      <c r="DP329" s="45">
        <v>0</v>
      </c>
      <c r="DQ329" s="45">
        <f t="shared" si="318"/>
        <v>0</v>
      </c>
      <c r="DR329" s="45">
        <v>0</v>
      </c>
      <c r="DS329" s="45">
        <v>0</v>
      </c>
      <c r="DT329" s="45">
        <v>0</v>
      </c>
      <c r="DU329" s="45">
        <v>0</v>
      </c>
      <c r="DV329" s="48">
        <v>1096.5133333333299</v>
      </c>
      <c r="DW329" s="48"/>
      <c r="DX329" s="45">
        <v>5</v>
      </c>
      <c r="DY329" s="45">
        <v>0</v>
      </c>
      <c r="DZ329" s="45">
        <v>0</v>
      </c>
      <c r="EA329" s="45">
        <f t="shared" si="319"/>
        <v>0</v>
      </c>
      <c r="EB329" s="47">
        <f t="shared" si="345"/>
        <v>0</v>
      </c>
      <c r="EC329" s="45">
        <f t="shared" si="320"/>
        <v>0</v>
      </c>
      <c r="ED329" s="45">
        <f t="shared" si="321"/>
        <v>0</v>
      </c>
      <c r="EE329" s="45">
        <f t="shared" si="322"/>
        <v>0</v>
      </c>
      <c r="EF329" s="45">
        <v>0</v>
      </c>
      <c r="EG329" s="45">
        <v>0</v>
      </c>
      <c r="EH329" s="45">
        <v>0</v>
      </c>
      <c r="EI329" s="45">
        <v>0</v>
      </c>
      <c r="EJ329" s="45">
        <v>0</v>
      </c>
      <c r="EK329" s="45">
        <v>0</v>
      </c>
      <c r="EL329" s="45">
        <v>0</v>
      </c>
      <c r="EM329" s="45">
        <v>0</v>
      </c>
      <c r="EN329" s="45">
        <v>0</v>
      </c>
      <c r="EO329" s="45">
        <f t="shared" si="346"/>
        <v>2</v>
      </c>
      <c r="EP329" s="47">
        <f t="shared" si="347"/>
        <v>100</v>
      </c>
      <c r="EQ329" s="45">
        <v>6</v>
      </c>
      <c r="ER329" s="45">
        <f t="shared" si="323"/>
        <v>0</v>
      </c>
      <c r="ES329" s="37">
        <f t="shared" si="339"/>
        <v>0</v>
      </c>
      <c r="ET329" s="45">
        <v>0</v>
      </c>
      <c r="EU329" s="45">
        <v>0</v>
      </c>
      <c r="EV329" s="45">
        <v>0</v>
      </c>
      <c r="EW329" s="45">
        <v>0</v>
      </c>
      <c r="EX329" s="48"/>
      <c r="EY329" s="48"/>
      <c r="EZ329" s="48"/>
      <c r="FA329" s="46">
        <v>0</v>
      </c>
    </row>
    <row r="330" spans="1:157" s="27" customFormat="1">
      <c r="A330" s="26" t="s">
        <v>383</v>
      </c>
      <c r="B330" s="26" t="s">
        <v>390</v>
      </c>
      <c r="C330" s="29" t="s">
        <v>32</v>
      </c>
      <c r="D330" s="31">
        <v>8475</v>
      </c>
      <c r="E330" s="31">
        <f t="shared" si="324"/>
        <v>248</v>
      </c>
      <c r="F330" s="31">
        <v>229</v>
      </c>
      <c r="G330" s="34">
        <f t="shared" si="325"/>
        <v>92.338709677419345</v>
      </c>
      <c r="H330" s="32">
        <v>19</v>
      </c>
      <c r="I330" s="30">
        <f t="shared" si="326"/>
        <v>7.661290322580645</v>
      </c>
      <c r="J330" s="41">
        <v>213</v>
      </c>
      <c r="K330" s="30">
        <f t="shared" si="295"/>
        <v>2.5132743362831858</v>
      </c>
      <c r="L330" s="31">
        <v>3832</v>
      </c>
      <c r="M330" s="31">
        <v>2078</v>
      </c>
      <c r="N330" s="90">
        <f t="shared" si="296"/>
        <v>24.519174041297937</v>
      </c>
      <c r="O330" s="31">
        <v>1193</v>
      </c>
      <c r="P330" s="31">
        <v>748</v>
      </c>
      <c r="Q330" s="34">
        <f t="shared" si="297"/>
        <v>8.8259587020648969</v>
      </c>
      <c r="R330" s="41">
        <f t="shared" si="327"/>
        <v>286</v>
      </c>
      <c r="S330" s="41">
        <v>281</v>
      </c>
      <c r="T330" s="30">
        <f t="shared" si="328"/>
        <v>98.251748251748253</v>
      </c>
      <c r="U330" s="32">
        <v>5</v>
      </c>
      <c r="V330" s="30">
        <f t="shared" si="329"/>
        <v>1.7482517482517483</v>
      </c>
      <c r="W330" s="31">
        <v>121</v>
      </c>
      <c r="X330" s="31">
        <v>0</v>
      </c>
      <c r="Y330" s="31">
        <v>241</v>
      </c>
      <c r="Z330" s="39">
        <f t="shared" si="330"/>
        <v>2.8436578171091447</v>
      </c>
      <c r="AA330" s="31">
        <v>241</v>
      </c>
      <c r="AB330" s="31">
        <v>0</v>
      </c>
      <c r="AC330" s="39">
        <f t="shared" si="331"/>
        <v>2.8436578171091447</v>
      </c>
      <c r="AD330" s="42">
        <v>91.564190602227299</v>
      </c>
      <c r="AE330" s="38">
        <v>70.646908321758303</v>
      </c>
      <c r="AF330" s="38">
        <v>683.22516014234895</v>
      </c>
      <c r="AG330" s="38">
        <v>686.42892561983501</v>
      </c>
      <c r="AH330" s="30">
        <v>9</v>
      </c>
      <c r="AI330" s="40">
        <v>12</v>
      </c>
      <c r="AJ330" s="41">
        <v>92</v>
      </c>
      <c r="AK330" s="30">
        <f t="shared" si="332"/>
        <v>32.740213523131672</v>
      </c>
      <c r="AL330" s="31">
        <v>69</v>
      </c>
      <c r="AM330" s="31">
        <v>0</v>
      </c>
      <c r="AN330" s="39">
        <f t="shared" si="340"/>
        <v>57.02479338842975</v>
      </c>
      <c r="AO330" s="31">
        <v>76</v>
      </c>
      <c r="AP330" s="39">
        <f t="shared" si="333"/>
        <v>31.535269709543567</v>
      </c>
      <c r="AQ330" s="45">
        <v>53</v>
      </c>
      <c r="AR330" s="169">
        <v>0</v>
      </c>
      <c r="AS330" s="39">
        <f t="shared" si="341"/>
        <v>21.991701244813278</v>
      </c>
      <c r="AT330" s="31">
        <v>20</v>
      </c>
      <c r="AU330" s="156">
        <f t="shared" si="342"/>
        <v>0.2359882005899705</v>
      </c>
      <c r="AV330" s="35" t="s">
        <v>456</v>
      </c>
      <c r="AW330" s="41">
        <f t="shared" si="343"/>
        <v>214</v>
      </c>
      <c r="AX330" s="41">
        <f t="shared" si="344"/>
        <v>0</v>
      </c>
      <c r="AY330" s="30">
        <f t="shared" si="334"/>
        <v>2.5250737463126844</v>
      </c>
      <c r="AZ330" s="97">
        <v>9</v>
      </c>
      <c r="BA330" s="41">
        <v>205</v>
      </c>
      <c r="BB330" s="41">
        <v>0</v>
      </c>
      <c r="BC330" s="41">
        <v>0</v>
      </c>
      <c r="BD330" s="41">
        <v>0</v>
      </c>
      <c r="BE330" s="31">
        <v>0</v>
      </c>
      <c r="BF330" s="31">
        <f t="shared" si="335"/>
        <v>198</v>
      </c>
      <c r="BG330" s="31">
        <f t="shared" si="336"/>
        <v>0</v>
      </c>
      <c r="BH330" s="31">
        <v>0</v>
      </c>
      <c r="BI330" s="31">
        <v>198</v>
      </c>
      <c r="BJ330" s="31">
        <v>0</v>
      </c>
      <c r="BK330" s="31">
        <v>0</v>
      </c>
      <c r="BL330" s="45">
        <v>0</v>
      </c>
      <c r="BM330" s="45">
        <v>0</v>
      </c>
      <c r="BN330" s="45">
        <v>139</v>
      </c>
      <c r="BO330" s="45">
        <v>0</v>
      </c>
      <c r="BP330" s="34">
        <f t="shared" si="337"/>
        <v>1.640117994100295</v>
      </c>
      <c r="BQ330" s="134">
        <v>9</v>
      </c>
      <c r="BR330" s="94">
        <f t="shared" si="338"/>
        <v>6.4748201438848918</v>
      </c>
      <c r="BS330" s="45">
        <f t="shared" si="298"/>
        <v>1</v>
      </c>
      <c r="BT330" s="45">
        <f t="shared" si="299"/>
        <v>122</v>
      </c>
      <c r="BU330" s="45">
        <f t="shared" si="300"/>
        <v>75</v>
      </c>
      <c r="BV330" s="45">
        <v>0</v>
      </c>
      <c r="BW330" s="45">
        <v>0</v>
      </c>
      <c r="BX330" s="45">
        <v>0</v>
      </c>
      <c r="BY330" s="45">
        <v>1</v>
      </c>
      <c r="BZ330" s="45">
        <v>122</v>
      </c>
      <c r="CA330" s="45">
        <v>75</v>
      </c>
      <c r="CB330" s="45">
        <v>0</v>
      </c>
      <c r="CC330" s="45">
        <v>0</v>
      </c>
      <c r="CD330" s="45">
        <v>0</v>
      </c>
      <c r="CE330" s="45">
        <f t="shared" si="301"/>
        <v>0</v>
      </c>
      <c r="CF330" s="45">
        <f t="shared" si="302"/>
        <v>0</v>
      </c>
      <c r="CG330" s="45">
        <f t="shared" si="303"/>
        <v>0</v>
      </c>
      <c r="CH330" s="46">
        <v>0</v>
      </c>
      <c r="CI330" s="46">
        <v>0</v>
      </c>
      <c r="CJ330" s="46">
        <v>0</v>
      </c>
      <c r="CK330" s="46">
        <v>0</v>
      </c>
      <c r="CL330" s="46">
        <v>0</v>
      </c>
      <c r="CM330" s="46">
        <v>0</v>
      </c>
      <c r="CN330" s="46">
        <v>0</v>
      </c>
      <c r="CO330" s="46">
        <v>0</v>
      </c>
      <c r="CP330" s="46">
        <v>0</v>
      </c>
      <c r="CQ330" s="45">
        <f t="shared" si="304"/>
        <v>2</v>
      </c>
      <c r="CR330" s="47">
        <f t="shared" si="305"/>
        <v>2.359882005899705E-2</v>
      </c>
      <c r="CS330" s="45">
        <f t="shared" si="306"/>
        <v>1</v>
      </c>
      <c r="CT330" s="45">
        <f t="shared" si="307"/>
        <v>0</v>
      </c>
      <c r="CU330" s="45">
        <f t="shared" si="308"/>
        <v>1</v>
      </c>
      <c r="CV330" s="45">
        <f t="shared" si="309"/>
        <v>0</v>
      </c>
      <c r="CW330" s="45">
        <v>0</v>
      </c>
      <c r="CX330" s="45">
        <v>0</v>
      </c>
      <c r="CY330" s="45">
        <f t="shared" si="310"/>
        <v>1</v>
      </c>
      <c r="CZ330" s="45">
        <v>0</v>
      </c>
      <c r="DA330" s="45">
        <v>1</v>
      </c>
      <c r="DB330" s="45">
        <f t="shared" si="311"/>
        <v>0</v>
      </c>
      <c r="DC330" s="45">
        <v>0</v>
      </c>
      <c r="DD330" s="45">
        <v>0</v>
      </c>
      <c r="DE330" s="45">
        <f t="shared" si="312"/>
        <v>0</v>
      </c>
      <c r="DF330" s="45">
        <f t="shared" si="313"/>
        <v>0</v>
      </c>
      <c r="DG330" s="45">
        <f t="shared" si="314"/>
        <v>0</v>
      </c>
      <c r="DH330" s="45">
        <f t="shared" si="315"/>
        <v>0</v>
      </c>
      <c r="DI330" s="45">
        <v>0</v>
      </c>
      <c r="DJ330" s="45">
        <v>0</v>
      </c>
      <c r="DK330" s="45">
        <f t="shared" si="316"/>
        <v>0</v>
      </c>
      <c r="DL330" s="45">
        <v>0</v>
      </c>
      <c r="DM330" s="45">
        <v>0</v>
      </c>
      <c r="DN330" s="45">
        <f t="shared" si="317"/>
        <v>0</v>
      </c>
      <c r="DO330" s="45">
        <v>0</v>
      </c>
      <c r="DP330" s="45">
        <v>0</v>
      </c>
      <c r="DQ330" s="45">
        <f t="shared" si="318"/>
        <v>1</v>
      </c>
      <c r="DR330" s="45">
        <v>0</v>
      </c>
      <c r="DS330" s="45">
        <v>0</v>
      </c>
      <c r="DT330" s="45">
        <v>1</v>
      </c>
      <c r="DU330" s="45">
        <v>0</v>
      </c>
      <c r="DV330" s="48">
        <v>965.61500000000001</v>
      </c>
      <c r="DW330" s="48">
        <v>1856.45</v>
      </c>
      <c r="DX330" s="45">
        <v>2</v>
      </c>
      <c r="DY330" s="45">
        <v>0</v>
      </c>
      <c r="DZ330" s="45">
        <v>0</v>
      </c>
      <c r="EA330" s="45">
        <f t="shared" si="319"/>
        <v>1</v>
      </c>
      <c r="EB330" s="47">
        <f t="shared" si="345"/>
        <v>50</v>
      </c>
      <c r="EC330" s="45">
        <f t="shared" si="320"/>
        <v>1</v>
      </c>
      <c r="ED330" s="45">
        <f t="shared" si="321"/>
        <v>0</v>
      </c>
      <c r="EE330" s="45">
        <f t="shared" si="322"/>
        <v>0</v>
      </c>
      <c r="EF330" s="45">
        <v>1</v>
      </c>
      <c r="EG330" s="45">
        <v>0</v>
      </c>
      <c r="EH330" s="45">
        <v>0</v>
      </c>
      <c r="EI330" s="45">
        <v>0</v>
      </c>
      <c r="EJ330" s="45">
        <v>0</v>
      </c>
      <c r="EK330" s="45">
        <v>0</v>
      </c>
      <c r="EL330" s="45">
        <v>0</v>
      </c>
      <c r="EM330" s="45">
        <v>0</v>
      </c>
      <c r="EN330" s="45">
        <v>0</v>
      </c>
      <c r="EO330" s="45">
        <f t="shared" si="346"/>
        <v>1</v>
      </c>
      <c r="EP330" s="47">
        <f t="shared" si="347"/>
        <v>50</v>
      </c>
      <c r="EQ330" s="45">
        <v>20</v>
      </c>
      <c r="ER330" s="45">
        <f t="shared" si="323"/>
        <v>2</v>
      </c>
      <c r="ES330" s="34">
        <f t="shared" si="339"/>
        <v>10</v>
      </c>
      <c r="ET330" s="45">
        <v>2</v>
      </c>
      <c r="EU330" s="45">
        <v>0</v>
      </c>
      <c r="EV330" s="45">
        <v>0</v>
      </c>
      <c r="EW330" s="45">
        <v>0</v>
      </c>
      <c r="EX330" s="48">
        <v>21454.745000000003</v>
      </c>
      <c r="EY330" s="48">
        <v>3209.33</v>
      </c>
      <c r="EZ330" s="48">
        <v>39700.160000000003</v>
      </c>
      <c r="FA330" s="46">
        <v>0</v>
      </c>
    </row>
    <row r="331" spans="1:157" s="27" customFormat="1">
      <c r="A331" s="26" t="s">
        <v>431</v>
      </c>
      <c r="B331" s="26" t="s">
        <v>438</v>
      </c>
      <c r="C331" s="29" t="s">
        <v>32</v>
      </c>
      <c r="D331" s="31">
        <v>5369</v>
      </c>
      <c r="E331" s="31">
        <f t="shared" si="324"/>
        <v>26</v>
      </c>
      <c r="F331" s="31">
        <v>24</v>
      </c>
      <c r="G331" s="34">
        <f t="shared" si="325"/>
        <v>92.307692307692307</v>
      </c>
      <c r="H331" s="32">
        <v>2</v>
      </c>
      <c r="I331" s="30">
        <f t="shared" si="326"/>
        <v>7.6923076923076925</v>
      </c>
      <c r="J331" s="41">
        <v>24</v>
      </c>
      <c r="K331" s="30">
        <f t="shared" si="295"/>
        <v>0.44701061650214191</v>
      </c>
      <c r="L331" s="31">
        <v>1889</v>
      </c>
      <c r="M331" s="31">
        <v>1111</v>
      </c>
      <c r="N331" s="90">
        <f t="shared" si="296"/>
        <v>20.692866455578322</v>
      </c>
      <c r="O331" s="31">
        <v>787</v>
      </c>
      <c r="P331" s="31">
        <v>561</v>
      </c>
      <c r="Q331" s="34">
        <f t="shared" si="297"/>
        <v>10.448873160737568</v>
      </c>
      <c r="R331" s="41">
        <f t="shared" si="327"/>
        <v>98</v>
      </c>
      <c r="S331" s="41">
        <v>98</v>
      </c>
      <c r="T331" s="30">
        <f t="shared" si="328"/>
        <v>100</v>
      </c>
      <c r="U331" s="32">
        <v>0</v>
      </c>
      <c r="V331" s="30">
        <f t="shared" si="329"/>
        <v>0</v>
      </c>
      <c r="W331" s="31">
        <v>5</v>
      </c>
      <c r="X331" s="31">
        <v>0</v>
      </c>
      <c r="Y331" s="31">
        <v>78</v>
      </c>
      <c r="Z331" s="39">
        <f t="shared" si="330"/>
        <v>1.4527845036319613</v>
      </c>
      <c r="AA331" s="31">
        <v>78</v>
      </c>
      <c r="AB331" s="31">
        <v>0</v>
      </c>
      <c r="AC331" s="39">
        <f t="shared" si="331"/>
        <v>1.4527845036319613</v>
      </c>
      <c r="AD331" s="42">
        <v>75.028181818181807</v>
      </c>
      <c r="AE331" s="38">
        <v>37.419677419354798</v>
      </c>
      <c r="AF331" s="38">
        <v>697.47086021505402</v>
      </c>
      <c r="AG331" s="38">
        <v>232.00200000000001</v>
      </c>
      <c r="AH331" s="30">
        <v>9.1290322580645196</v>
      </c>
      <c r="AI331" s="40">
        <v>6.2</v>
      </c>
      <c r="AJ331" s="41">
        <v>39</v>
      </c>
      <c r="AK331" s="30">
        <f t="shared" si="332"/>
        <v>39.795918367346935</v>
      </c>
      <c r="AL331" s="31">
        <v>4</v>
      </c>
      <c r="AM331" s="31">
        <v>0</v>
      </c>
      <c r="AN331" s="39">
        <f t="shared" si="340"/>
        <v>80</v>
      </c>
      <c r="AO331" s="31">
        <v>33</v>
      </c>
      <c r="AP331" s="39">
        <f t="shared" si="333"/>
        <v>42.307692307692307</v>
      </c>
      <c r="AQ331" s="45">
        <v>3</v>
      </c>
      <c r="AR331" s="169">
        <v>0</v>
      </c>
      <c r="AS331" s="39">
        <f t="shared" si="341"/>
        <v>3.8461538461538463</v>
      </c>
      <c r="AT331" s="31">
        <v>14</v>
      </c>
      <c r="AU331" s="156">
        <f t="shared" si="342"/>
        <v>0.2607561929595828</v>
      </c>
      <c r="AV331" s="35" t="s">
        <v>456</v>
      </c>
      <c r="AW331" s="41">
        <f t="shared" si="343"/>
        <v>27</v>
      </c>
      <c r="AX331" s="41">
        <f t="shared" si="344"/>
        <v>0</v>
      </c>
      <c r="AY331" s="30">
        <f t="shared" si="334"/>
        <v>0.50288694356490971</v>
      </c>
      <c r="AZ331" s="41">
        <v>0</v>
      </c>
      <c r="BA331" s="41">
        <v>27</v>
      </c>
      <c r="BB331" s="41">
        <v>0</v>
      </c>
      <c r="BC331" s="41">
        <v>0</v>
      </c>
      <c r="BD331" s="41">
        <v>0</v>
      </c>
      <c r="BE331" s="31">
        <v>0</v>
      </c>
      <c r="BF331" s="31">
        <f t="shared" si="335"/>
        <v>25</v>
      </c>
      <c r="BG331" s="31">
        <f t="shared" si="336"/>
        <v>0</v>
      </c>
      <c r="BH331" s="31">
        <v>0</v>
      </c>
      <c r="BI331" s="31">
        <v>25</v>
      </c>
      <c r="BJ331" s="31">
        <v>0</v>
      </c>
      <c r="BK331" s="31">
        <v>0</v>
      </c>
      <c r="BL331" s="45">
        <v>0</v>
      </c>
      <c r="BM331" s="45">
        <v>0</v>
      </c>
      <c r="BN331" s="45">
        <v>23</v>
      </c>
      <c r="BO331" s="103">
        <v>0</v>
      </c>
      <c r="BP331" s="34">
        <f t="shared" si="337"/>
        <v>0.42838517414788602</v>
      </c>
      <c r="BQ331" s="134">
        <v>2</v>
      </c>
      <c r="BR331" s="94">
        <f t="shared" si="338"/>
        <v>8.695652173913043</v>
      </c>
      <c r="BS331" s="45">
        <f t="shared" si="298"/>
        <v>0</v>
      </c>
      <c r="BT331" s="45">
        <f t="shared" si="299"/>
        <v>15</v>
      </c>
      <c r="BU331" s="45">
        <f t="shared" si="300"/>
        <v>10</v>
      </c>
      <c r="BV331" s="45">
        <v>0</v>
      </c>
      <c r="BW331" s="45">
        <v>0</v>
      </c>
      <c r="BX331" s="45">
        <v>0</v>
      </c>
      <c r="BY331" s="45">
        <v>0</v>
      </c>
      <c r="BZ331" s="45">
        <v>15</v>
      </c>
      <c r="CA331" s="45">
        <v>10</v>
      </c>
      <c r="CB331" s="45">
        <v>0</v>
      </c>
      <c r="CC331" s="45">
        <v>0</v>
      </c>
      <c r="CD331" s="45">
        <v>0</v>
      </c>
      <c r="CE331" s="45">
        <f t="shared" si="301"/>
        <v>0</v>
      </c>
      <c r="CF331" s="45">
        <f t="shared" si="302"/>
        <v>0</v>
      </c>
      <c r="CG331" s="45">
        <f t="shared" si="303"/>
        <v>0</v>
      </c>
      <c r="CH331" s="46">
        <v>0</v>
      </c>
      <c r="CI331" s="46">
        <v>0</v>
      </c>
      <c r="CJ331" s="46">
        <v>0</v>
      </c>
      <c r="CK331" s="46">
        <v>0</v>
      </c>
      <c r="CL331" s="46">
        <v>0</v>
      </c>
      <c r="CM331" s="46">
        <v>0</v>
      </c>
      <c r="CN331" s="46">
        <v>0</v>
      </c>
      <c r="CO331" s="46">
        <v>0</v>
      </c>
      <c r="CP331" s="46">
        <v>0</v>
      </c>
      <c r="CQ331" s="45">
        <f t="shared" si="304"/>
        <v>1</v>
      </c>
      <c r="CR331" s="47">
        <f t="shared" si="305"/>
        <v>1.8625442354255912E-2</v>
      </c>
      <c r="CS331" s="45">
        <f t="shared" si="306"/>
        <v>1</v>
      </c>
      <c r="CT331" s="45">
        <f t="shared" si="307"/>
        <v>0</v>
      </c>
      <c r="CU331" s="45">
        <f t="shared" si="308"/>
        <v>1</v>
      </c>
      <c r="CV331" s="45">
        <f t="shared" si="309"/>
        <v>0</v>
      </c>
      <c r="CW331" s="45">
        <v>0</v>
      </c>
      <c r="CX331" s="45">
        <v>0</v>
      </c>
      <c r="CY331" s="45">
        <f t="shared" si="310"/>
        <v>1</v>
      </c>
      <c r="CZ331" s="45">
        <v>0</v>
      </c>
      <c r="DA331" s="45">
        <v>1</v>
      </c>
      <c r="DB331" s="45">
        <f t="shared" si="311"/>
        <v>0</v>
      </c>
      <c r="DC331" s="45">
        <v>0</v>
      </c>
      <c r="DD331" s="45">
        <v>0</v>
      </c>
      <c r="DE331" s="45">
        <f t="shared" si="312"/>
        <v>0</v>
      </c>
      <c r="DF331" s="45">
        <f t="shared" si="313"/>
        <v>0</v>
      </c>
      <c r="DG331" s="45">
        <f t="shared" si="314"/>
        <v>0</v>
      </c>
      <c r="DH331" s="45">
        <f t="shared" si="315"/>
        <v>0</v>
      </c>
      <c r="DI331" s="45">
        <v>0</v>
      </c>
      <c r="DJ331" s="45">
        <v>0</v>
      </c>
      <c r="DK331" s="45">
        <f t="shared" si="316"/>
        <v>0</v>
      </c>
      <c r="DL331" s="45">
        <v>0</v>
      </c>
      <c r="DM331" s="45">
        <v>0</v>
      </c>
      <c r="DN331" s="45">
        <f t="shared" si="317"/>
        <v>0</v>
      </c>
      <c r="DO331" s="45">
        <v>0</v>
      </c>
      <c r="DP331" s="45">
        <v>0</v>
      </c>
      <c r="DQ331" s="45">
        <f t="shared" si="318"/>
        <v>0</v>
      </c>
      <c r="DR331" s="45">
        <v>0</v>
      </c>
      <c r="DS331" s="45">
        <v>0</v>
      </c>
      <c r="DT331" s="45">
        <v>0</v>
      </c>
      <c r="DU331" s="45">
        <v>0</v>
      </c>
      <c r="DV331" s="48">
        <v>971.67</v>
      </c>
      <c r="DW331" s="48"/>
      <c r="DX331" s="45">
        <v>9</v>
      </c>
      <c r="DY331" s="45">
        <v>0</v>
      </c>
      <c r="DZ331" s="45">
        <v>0</v>
      </c>
      <c r="EA331" s="45">
        <f t="shared" si="319"/>
        <v>1</v>
      </c>
      <c r="EB331" s="47">
        <f t="shared" si="345"/>
        <v>100</v>
      </c>
      <c r="EC331" s="45">
        <f t="shared" si="320"/>
        <v>0</v>
      </c>
      <c r="ED331" s="45">
        <f t="shared" si="321"/>
        <v>1</v>
      </c>
      <c r="EE331" s="45">
        <f t="shared" si="322"/>
        <v>0</v>
      </c>
      <c r="EF331" s="45">
        <v>0</v>
      </c>
      <c r="EG331" s="45">
        <v>1</v>
      </c>
      <c r="EH331" s="45">
        <v>0</v>
      </c>
      <c r="EI331" s="45">
        <v>0</v>
      </c>
      <c r="EJ331" s="45">
        <v>0</v>
      </c>
      <c r="EK331" s="45">
        <v>0</v>
      </c>
      <c r="EL331" s="45">
        <v>0</v>
      </c>
      <c r="EM331" s="45">
        <v>0</v>
      </c>
      <c r="EN331" s="45">
        <v>0</v>
      </c>
      <c r="EO331" s="45">
        <f t="shared" si="346"/>
        <v>0</v>
      </c>
      <c r="EP331" s="47">
        <f t="shared" si="347"/>
        <v>0</v>
      </c>
      <c r="EQ331" s="45">
        <v>9</v>
      </c>
      <c r="ER331" s="45">
        <f t="shared" si="323"/>
        <v>7</v>
      </c>
      <c r="ES331" s="34">
        <f t="shared" si="339"/>
        <v>77.777777777777786</v>
      </c>
      <c r="ET331" s="45">
        <v>2</v>
      </c>
      <c r="EU331" s="45">
        <v>5</v>
      </c>
      <c r="EV331" s="45">
        <v>0</v>
      </c>
      <c r="EW331" s="45">
        <v>0</v>
      </c>
      <c r="EX331" s="48">
        <v>2052.9444070872455</v>
      </c>
      <c r="EY331" s="48">
        <v>356.12756542293693</v>
      </c>
      <c r="EZ331" s="48">
        <v>8394.4863500167048</v>
      </c>
      <c r="FA331" s="46">
        <v>0</v>
      </c>
    </row>
    <row r="332" spans="1:157" s="27" customFormat="1">
      <c r="A332" s="26" t="s">
        <v>384</v>
      </c>
      <c r="B332" s="26" t="s">
        <v>390</v>
      </c>
      <c r="C332" s="29" t="s">
        <v>33</v>
      </c>
      <c r="D332" s="31">
        <v>8959</v>
      </c>
      <c r="E332" s="31">
        <f t="shared" si="324"/>
        <v>196</v>
      </c>
      <c r="F332" s="31">
        <v>186</v>
      </c>
      <c r="G332" s="34">
        <f t="shared" si="325"/>
        <v>94.897959183673478</v>
      </c>
      <c r="H332" s="32">
        <v>10</v>
      </c>
      <c r="I332" s="30">
        <f t="shared" si="326"/>
        <v>5.1020408163265305</v>
      </c>
      <c r="J332" s="41">
        <v>154</v>
      </c>
      <c r="K332" s="30">
        <f t="shared" si="295"/>
        <v>1.7189418461881907</v>
      </c>
      <c r="L332" s="31">
        <v>3611</v>
      </c>
      <c r="M332" s="31">
        <v>1963</v>
      </c>
      <c r="N332" s="90">
        <f t="shared" si="296"/>
        <v>21.91092755887934</v>
      </c>
      <c r="O332" s="31">
        <v>1271</v>
      </c>
      <c r="P332" s="31">
        <v>646</v>
      </c>
      <c r="Q332" s="34">
        <f t="shared" si="297"/>
        <v>7.2106261859582546</v>
      </c>
      <c r="R332" s="41">
        <f t="shared" si="327"/>
        <v>65</v>
      </c>
      <c r="S332" s="41">
        <v>64</v>
      </c>
      <c r="T332" s="30">
        <f t="shared" si="328"/>
        <v>98.461538461538467</v>
      </c>
      <c r="U332" s="32">
        <v>1</v>
      </c>
      <c r="V332" s="30">
        <f t="shared" si="329"/>
        <v>1.5384615384615385</v>
      </c>
      <c r="W332" s="31">
        <v>7</v>
      </c>
      <c r="X332" s="31">
        <v>0</v>
      </c>
      <c r="Y332" s="31">
        <v>59</v>
      </c>
      <c r="Z332" s="39">
        <f t="shared" si="330"/>
        <v>0.65855564237080033</v>
      </c>
      <c r="AA332" s="31">
        <v>59</v>
      </c>
      <c r="AB332" s="31">
        <v>0</v>
      </c>
      <c r="AC332" s="39">
        <f t="shared" si="331"/>
        <v>0.65855564237080033</v>
      </c>
      <c r="AD332" s="42">
        <v>131.577663429062</v>
      </c>
      <c r="AE332" s="38">
        <v>132.779155328798</v>
      </c>
      <c r="AF332" s="38">
        <v>598.14468750000003</v>
      </c>
      <c r="AG332" s="38">
        <v>1021.11857142857</v>
      </c>
      <c r="AH332" s="30">
        <v>6</v>
      </c>
      <c r="AI332" s="40">
        <v>10</v>
      </c>
      <c r="AJ332" s="41">
        <v>7</v>
      </c>
      <c r="AK332" s="30">
        <f t="shared" si="332"/>
        <v>10.9375</v>
      </c>
      <c r="AL332" s="31">
        <v>1</v>
      </c>
      <c r="AM332" s="31">
        <v>0</v>
      </c>
      <c r="AN332" s="39">
        <f t="shared" si="340"/>
        <v>14.285714285714285</v>
      </c>
      <c r="AO332" s="31">
        <v>7</v>
      </c>
      <c r="AP332" s="39">
        <f t="shared" si="333"/>
        <v>11.864406779661017</v>
      </c>
      <c r="AQ332" s="45">
        <v>1</v>
      </c>
      <c r="AR332" s="169">
        <v>0</v>
      </c>
      <c r="AS332" s="39">
        <f t="shared" si="341"/>
        <v>1.6949152542372881</v>
      </c>
      <c r="AT332" s="31">
        <v>9</v>
      </c>
      <c r="AU332" s="156">
        <f t="shared" si="342"/>
        <v>0.10045764036164749</v>
      </c>
      <c r="AV332" s="35" t="s">
        <v>456</v>
      </c>
      <c r="AW332" s="41">
        <f t="shared" si="343"/>
        <v>76</v>
      </c>
      <c r="AX332" s="41">
        <f t="shared" si="344"/>
        <v>0</v>
      </c>
      <c r="AY332" s="30">
        <f t="shared" si="334"/>
        <v>0.84830896305391223</v>
      </c>
      <c r="AZ332" s="97">
        <v>25</v>
      </c>
      <c r="BA332" s="41">
        <v>51</v>
      </c>
      <c r="BB332" s="41">
        <v>0</v>
      </c>
      <c r="BC332" s="41">
        <v>0</v>
      </c>
      <c r="BD332" s="41">
        <v>0</v>
      </c>
      <c r="BE332" s="31">
        <v>0</v>
      </c>
      <c r="BF332" s="31">
        <f t="shared" si="335"/>
        <v>52</v>
      </c>
      <c r="BG332" s="31">
        <f t="shared" si="336"/>
        <v>0</v>
      </c>
      <c r="BH332" s="31">
        <v>1</v>
      </c>
      <c r="BI332" s="31">
        <v>51</v>
      </c>
      <c r="BJ332" s="31">
        <v>0</v>
      </c>
      <c r="BK332" s="31">
        <v>0</v>
      </c>
      <c r="BL332" s="45">
        <v>0</v>
      </c>
      <c r="BM332" s="45">
        <v>0</v>
      </c>
      <c r="BN332" s="45">
        <v>49</v>
      </c>
      <c r="BO332" s="103">
        <v>0</v>
      </c>
      <c r="BP332" s="34">
        <f t="shared" si="337"/>
        <v>0.54693604196896972</v>
      </c>
      <c r="BQ332" s="134">
        <v>2</v>
      </c>
      <c r="BR332" s="94">
        <f t="shared" si="338"/>
        <v>4.0816326530612246</v>
      </c>
      <c r="BS332" s="45">
        <f t="shared" si="298"/>
        <v>11</v>
      </c>
      <c r="BT332" s="45">
        <f t="shared" si="299"/>
        <v>28</v>
      </c>
      <c r="BU332" s="45">
        <f t="shared" si="300"/>
        <v>12</v>
      </c>
      <c r="BV332" s="45">
        <v>0</v>
      </c>
      <c r="BW332" s="45">
        <v>0</v>
      </c>
      <c r="BX332" s="45">
        <v>0</v>
      </c>
      <c r="BY332" s="45">
        <v>11</v>
      </c>
      <c r="BZ332" s="45">
        <v>28</v>
      </c>
      <c r="CA332" s="45">
        <v>12</v>
      </c>
      <c r="CB332" s="45">
        <v>0</v>
      </c>
      <c r="CC332" s="45">
        <v>0</v>
      </c>
      <c r="CD332" s="45">
        <v>0</v>
      </c>
      <c r="CE332" s="45">
        <f t="shared" si="301"/>
        <v>0</v>
      </c>
      <c r="CF332" s="45">
        <f t="shared" si="302"/>
        <v>0</v>
      </c>
      <c r="CG332" s="45">
        <f t="shared" si="303"/>
        <v>0</v>
      </c>
      <c r="CH332" s="46">
        <v>0</v>
      </c>
      <c r="CI332" s="46">
        <v>0</v>
      </c>
      <c r="CJ332" s="46">
        <v>0</v>
      </c>
      <c r="CK332" s="46">
        <v>0</v>
      </c>
      <c r="CL332" s="46">
        <v>0</v>
      </c>
      <c r="CM332" s="46">
        <v>0</v>
      </c>
      <c r="CN332" s="46">
        <v>0</v>
      </c>
      <c r="CO332" s="46">
        <v>0</v>
      </c>
      <c r="CP332" s="46">
        <v>0</v>
      </c>
      <c r="CQ332" s="45">
        <f t="shared" si="304"/>
        <v>0</v>
      </c>
      <c r="CR332" s="47">
        <f t="shared" si="305"/>
        <v>0</v>
      </c>
      <c r="CS332" s="45">
        <f t="shared" si="306"/>
        <v>0</v>
      </c>
      <c r="CT332" s="45">
        <f t="shared" si="307"/>
        <v>0</v>
      </c>
      <c r="CU332" s="45">
        <f t="shared" si="308"/>
        <v>0</v>
      </c>
      <c r="CV332" s="45">
        <f t="shared" si="309"/>
        <v>0</v>
      </c>
      <c r="CW332" s="45">
        <v>0</v>
      </c>
      <c r="CX332" s="45">
        <v>0</v>
      </c>
      <c r="CY332" s="45">
        <f t="shared" si="310"/>
        <v>0</v>
      </c>
      <c r="CZ332" s="45">
        <v>0</v>
      </c>
      <c r="DA332" s="45">
        <v>0</v>
      </c>
      <c r="DB332" s="45">
        <f t="shared" si="311"/>
        <v>0</v>
      </c>
      <c r="DC332" s="45">
        <v>0</v>
      </c>
      <c r="DD332" s="45">
        <v>0</v>
      </c>
      <c r="DE332" s="45">
        <f t="shared" si="312"/>
        <v>0</v>
      </c>
      <c r="DF332" s="45">
        <f t="shared" si="313"/>
        <v>0</v>
      </c>
      <c r="DG332" s="45">
        <f t="shared" si="314"/>
        <v>0</v>
      </c>
      <c r="DH332" s="45">
        <f t="shared" si="315"/>
        <v>0</v>
      </c>
      <c r="DI332" s="45">
        <v>0</v>
      </c>
      <c r="DJ332" s="45">
        <v>0</v>
      </c>
      <c r="DK332" s="45">
        <f t="shared" si="316"/>
        <v>0</v>
      </c>
      <c r="DL332" s="45">
        <v>0</v>
      </c>
      <c r="DM332" s="45">
        <v>0</v>
      </c>
      <c r="DN332" s="45">
        <f t="shared" si="317"/>
        <v>0</v>
      </c>
      <c r="DO332" s="45">
        <v>0</v>
      </c>
      <c r="DP332" s="45">
        <v>0</v>
      </c>
      <c r="DQ332" s="45">
        <f t="shared" si="318"/>
        <v>0</v>
      </c>
      <c r="DR332" s="45">
        <v>0</v>
      </c>
      <c r="DS332" s="45">
        <v>0</v>
      </c>
      <c r="DT332" s="45">
        <v>0</v>
      </c>
      <c r="DU332" s="45">
        <v>0</v>
      </c>
      <c r="DV332" s="48"/>
      <c r="DW332" s="48"/>
      <c r="DX332" s="45">
        <v>0</v>
      </c>
      <c r="DY332" s="45">
        <v>0</v>
      </c>
      <c r="DZ332" s="45">
        <v>0</v>
      </c>
      <c r="EA332" s="45">
        <f t="shared" si="319"/>
        <v>0</v>
      </c>
      <c r="EB332" s="106" t="s">
        <v>453</v>
      </c>
      <c r="EC332" s="45">
        <f t="shared" si="320"/>
        <v>0</v>
      </c>
      <c r="ED332" s="45">
        <f t="shared" si="321"/>
        <v>0</v>
      </c>
      <c r="EE332" s="45">
        <f t="shared" si="322"/>
        <v>0</v>
      </c>
      <c r="EF332" s="45">
        <v>0</v>
      </c>
      <c r="EG332" s="45">
        <v>0</v>
      </c>
      <c r="EH332" s="45">
        <v>0</v>
      </c>
      <c r="EI332" s="45">
        <v>0</v>
      </c>
      <c r="EJ332" s="45">
        <v>0</v>
      </c>
      <c r="EK332" s="45">
        <v>0</v>
      </c>
      <c r="EL332" s="45">
        <v>0</v>
      </c>
      <c r="EM332" s="45">
        <v>0</v>
      </c>
      <c r="EN332" s="45">
        <v>0</v>
      </c>
      <c r="EO332" s="45">
        <f t="shared" si="346"/>
        <v>0</v>
      </c>
      <c r="EP332" s="106" t="s">
        <v>453</v>
      </c>
      <c r="EQ332" s="45">
        <v>10</v>
      </c>
      <c r="ER332" s="45">
        <f t="shared" si="323"/>
        <v>7</v>
      </c>
      <c r="ES332" s="34">
        <f t="shared" si="339"/>
        <v>70</v>
      </c>
      <c r="ET332" s="45">
        <v>0</v>
      </c>
      <c r="EU332" s="45">
        <v>0</v>
      </c>
      <c r="EV332" s="45">
        <v>7</v>
      </c>
      <c r="EW332" s="45">
        <v>0</v>
      </c>
      <c r="EX332" s="48">
        <v>2433.5957142857142</v>
      </c>
      <c r="EY332" s="48">
        <v>192.41</v>
      </c>
      <c r="EZ332" s="48">
        <v>5196.3599999999997</v>
      </c>
      <c r="FA332" s="46">
        <v>0</v>
      </c>
    </row>
    <row r="333" spans="1:157" s="27" customFormat="1">
      <c r="A333" s="26" t="s">
        <v>432</v>
      </c>
      <c r="B333" s="26" t="s">
        <v>438</v>
      </c>
      <c r="C333" s="29" t="s">
        <v>32</v>
      </c>
      <c r="D333" s="31">
        <v>3007</v>
      </c>
      <c r="E333" s="31">
        <f t="shared" si="324"/>
        <v>4</v>
      </c>
      <c r="F333" s="31">
        <v>4</v>
      </c>
      <c r="G333" s="34">
        <f t="shared" si="325"/>
        <v>100</v>
      </c>
      <c r="H333" s="32">
        <v>0</v>
      </c>
      <c r="I333" s="30">
        <f t="shared" si="326"/>
        <v>0</v>
      </c>
      <c r="J333" s="41">
        <v>4</v>
      </c>
      <c r="K333" s="30">
        <f t="shared" si="295"/>
        <v>0.13302294645826404</v>
      </c>
      <c r="L333" s="31">
        <v>668</v>
      </c>
      <c r="M333" s="31">
        <v>446</v>
      </c>
      <c r="N333" s="90">
        <f t="shared" si="296"/>
        <v>14.832058530096443</v>
      </c>
      <c r="O333" s="31">
        <v>208</v>
      </c>
      <c r="P333" s="31">
        <v>156</v>
      </c>
      <c r="Q333" s="34">
        <f t="shared" si="297"/>
        <v>5.1878949118722977</v>
      </c>
      <c r="R333" s="41">
        <f t="shared" si="327"/>
        <v>36</v>
      </c>
      <c r="S333" s="41">
        <v>36</v>
      </c>
      <c r="T333" s="30">
        <f t="shared" si="328"/>
        <v>100</v>
      </c>
      <c r="U333" s="32">
        <v>0</v>
      </c>
      <c r="V333" s="30">
        <f t="shared" si="329"/>
        <v>0</v>
      </c>
      <c r="W333" s="31">
        <v>2</v>
      </c>
      <c r="X333" s="31">
        <v>0</v>
      </c>
      <c r="Y333" s="31">
        <v>28</v>
      </c>
      <c r="Z333" s="39">
        <f t="shared" si="330"/>
        <v>0.93116062520784837</v>
      </c>
      <c r="AA333" s="31">
        <v>28</v>
      </c>
      <c r="AB333" s="31">
        <v>0</v>
      </c>
      <c r="AC333" s="39">
        <f t="shared" si="331"/>
        <v>0.93116062520784837</v>
      </c>
      <c r="AD333" s="42">
        <v>93.856446540880498</v>
      </c>
      <c r="AE333" s="38">
        <v>25.171351351351401</v>
      </c>
      <c r="AF333" s="38">
        <v>850.44147058823501</v>
      </c>
      <c r="AG333" s="38">
        <v>465.67</v>
      </c>
      <c r="AH333" s="30">
        <v>8.2647058823529402</v>
      </c>
      <c r="AI333" s="40">
        <v>18.5</v>
      </c>
      <c r="AJ333" s="41">
        <v>13</v>
      </c>
      <c r="AK333" s="30">
        <f t="shared" si="332"/>
        <v>36.111111111111107</v>
      </c>
      <c r="AL333" s="31">
        <v>2</v>
      </c>
      <c r="AM333" s="31">
        <v>0</v>
      </c>
      <c r="AN333" s="39">
        <f t="shared" si="340"/>
        <v>100</v>
      </c>
      <c r="AO333" s="31">
        <v>10</v>
      </c>
      <c r="AP333" s="39">
        <f t="shared" si="333"/>
        <v>35.714285714285715</v>
      </c>
      <c r="AQ333" s="45">
        <v>2</v>
      </c>
      <c r="AR333" s="169">
        <v>0</v>
      </c>
      <c r="AS333" s="39">
        <f t="shared" si="341"/>
        <v>7.1428571428571423</v>
      </c>
      <c r="AT333" s="31">
        <v>8</v>
      </c>
      <c r="AU333" s="156">
        <f t="shared" si="342"/>
        <v>0.26604589291652808</v>
      </c>
      <c r="AV333" s="35" t="s">
        <v>456</v>
      </c>
      <c r="AW333" s="41">
        <f t="shared" si="343"/>
        <v>11</v>
      </c>
      <c r="AX333" s="41">
        <f t="shared" si="344"/>
        <v>0</v>
      </c>
      <c r="AY333" s="30">
        <f t="shared" si="334"/>
        <v>0.36581310276022616</v>
      </c>
      <c r="AZ333" s="41">
        <v>0</v>
      </c>
      <c r="BA333" s="41">
        <v>11</v>
      </c>
      <c r="BB333" s="41">
        <v>0</v>
      </c>
      <c r="BC333" s="41">
        <v>0</v>
      </c>
      <c r="BD333" s="41">
        <v>0</v>
      </c>
      <c r="BE333" s="31">
        <v>0</v>
      </c>
      <c r="BF333" s="31">
        <f t="shared" si="335"/>
        <v>11</v>
      </c>
      <c r="BG333" s="31">
        <f t="shared" si="336"/>
        <v>0</v>
      </c>
      <c r="BH333" s="31">
        <v>0</v>
      </c>
      <c r="BI333" s="31">
        <v>11</v>
      </c>
      <c r="BJ333" s="31">
        <v>0</v>
      </c>
      <c r="BK333" s="31">
        <v>0</v>
      </c>
      <c r="BL333" s="45">
        <v>0</v>
      </c>
      <c r="BM333" s="45">
        <v>0</v>
      </c>
      <c r="BN333" s="45">
        <v>10</v>
      </c>
      <c r="BO333" s="103">
        <v>0</v>
      </c>
      <c r="BP333" s="34">
        <f t="shared" si="337"/>
        <v>0.33255736614566012</v>
      </c>
      <c r="BQ333" s="134">
        <v>0</v>
      </c>
      <c r="BR333" s="94">
        <f t="shared" si="338"/>
        <v>0</v>
      </c>
      <c r="BS333" s="45">
        <f t="shared" si="298"/>
        <v>0</v>
      </c>
      <c r="BT333" s="45">
        <f t="shared" si="299"/>
        <v>10</v>
      </c>
      <c r="BU333" s="45">
        <f t="shared" si="300"/>
        <v>1</v>
      </c>
      <c r="BV333" s="45">
        <v>0</v>
      </c>
      <c r="BW333" s="45">
        <v>0</v>
      </c>
      <c r="BX333" s="45">
        <v>0</v>
      </c>
      <c r="BY333" s="45">
        <v>0</v>
      </c>
      <c r="BZ333" s="45">
        <v>10</v>
      </c>
      <c r="CA333" s="45">
        <v>1</v>
      </c>
      <c r="CB333" s="45">
        <v>0</v>
      </c>
      <c r="CC333" s="45">
        <v>0</v>
      </c>
      <c r="CD333" s="45">
        <v>0</v>
      </c>
      <c r="CE333" s="45">
        <f t="shared" si="301"/>
        <v>0</v>
      </c>
      <c r="CF333" s="45">
        <f t="shared" si="302"/>
        <v>0</v>
      </c>
      <c r="CG333" s="45">
        <f t="shared" si="303"/>
        <v>0</v>
      </c>
      <c r="CH333" s="46">
        <v>0</v>
      </c>
      <c r="CI333" s="46">
        <v>0</v>
      </c>
      <c r="CJ333" s="46">
        <v>0</v>
      </c>
      <c r="CK333" s="46">
        <v>0</v>
      </c>
      <c r="CL333" s="46">
        <v>0</v>
      </c>
      <c r="CM333" s="46">
        <v>0</v>
      </c>
      <c r="CN333" s="46">
        <v>0</v>
      </c>
      <c r="CO333" s="46">
        <v>0</v>
      </c>
      <c r="CP333" s="46">
        <v>0</v>
      </c>
      <c r="CQ333" s="45">
        <f t="shared" si="304"/>
        <v>2</v>
      </c>
      <c r="CR333" s="47">
        <f t="shared" si="305"/>
        <v>6.651147322913202E-2</v>
      </c>
      <c r="CS333" s="45">
        <f t="shared" si="306"/>
        <v>2</v>
      </c>
      <c r="CT333" s="45">
        <f t="shared" si="307"/>
        <v>0</v>
      </c>
      <c r="CU333" s="45">
        <f t="shared" si="308"/>
        <v>2</v>
      </c>
      <c r="CV333" s="45">
        <f t="shared" si="309"/>
        <v>0</v>
      </c>
      <c r="CW333" s="45">
        <v>0</v>
      </c>
      <c r="CX333" s="45">
        <v>0</v>
      </c>
      <c r="CY333" s="45">
        <f t="shared" si="310"/>
        <v>2</v>
      </c>
      <c r="CZ333" s="45">
        <v>0</v>
      </c>
      <c r="DA333" s="45">
        <v>2</v>
      </c>
      <c r="DB333" s="45">
        <f t="shared" si="311"/>
        <v>0</v>
      </c>
      <c r="DC333" s="45">
        <v>0</v>
      </c>
      <c r="DD333" s="45">
        <v>0</v>
      </c>
      <c r="DE333" s="45">
        <f t="shared" si="312"/>
        <v>0</v>
      </c>
      <c r="DF333" s="45">
        <f t="shared" si="313"/>
        <v>0</v>
      </c>
      <c r="DG333" s="45">
        <f t="shared" si="314"/>
        <v>0</v>
      </c>
      <c r="DH333" s="45">
        <f t="shared" si="315"/>
        <v>0</v>
      </c>
      <c r="DI333" s="45">
        <v>0</v>
      </c>
      <c r="DJ333" s="45">
        <v>0</v>
      </c>
      <c r="DK333" s="45">
        <f t="shared" si="316"/>
        <v>0</v>
      </c>
      <c r="DL333" s="45">
        <v>0</v>
      </c>
      <c r="DM333" s="45">
        <v>0</v>
      </c>
      <c r="DN333" s="45">
        <f t="shared" si="317"/>
        <v>0</v>
      </c>
      <c r="DO333" s="45">
        <v>0</v>
      </c>
      <c r="DP333" s="45">
        <v>0</v>
      </c>
      <c r="DQ333" s="45">
        <f t="shared" si="318"/>
        <v>0</v>
      </c>
      <c r="DR333" s="45">
        <v>0</v>
      </c>
      <c r="DS333" s="45">
        <v>0</v>
      </c>
      <c r="DT333" s="45">
        <v>0</v>
      </c>
      <c r="DU333" s="45">
        <v>0</v>
      </c>
      <c r="DV333" s="48">
        <v>5340.6</v>
      </c>
      <c r="DW333" s="48"/>
      <c r="DX333" s="45">
        <v>17</v>
      </c>
      <c r="DY333" s="45">
        <v>0</v>
      </c>
      <c r="DZ333" s="45">
        <v>0</v>
      </c>
      <c r="EA333" s="45">
        <f t="shared" si="319"/>
        <v>2</v>
      </c>
      <c r="EB333" s="47">
        <f t="shared" si="345"/>
        <v>100</v>
      </c>
      <c r="EC333" s="45">
        <f t="shared" si="320"/>
        <v>0</v>
      </c>
      <c r="ED333" s="45">
        <f t="shared" si="321"/>
        <v>2</v>
      </c>
      <c r="EE333" s="45">
        <f t="shared" si="322"/>
        <v>0</v>
      </c>
      <c r="EF333" s="45">
        <v>0</v>
      </c>
      <c r="EG333" s="45">
        <v>2</v>
      </c>
      <c r="EH333" s="45">
        <v>0</v>
      </c>
      <c r="EI333" s="45">
        <v>0</v>
      </c>
      <c r="EJ333" s="45">
        <v>0</v>
      </c>
      <c r="EK333" s="45">
        <v>0</v>
      </c>
      <c r="EL333" s="45">
        <v>0</v>
      </c>
      <c r="EM333" s="45">
        <v>0</v>
      </c>
      <c r="EN333" s="45">
        <v>0</v>
      </c>
      <c r="EO333" s="45">
        <f t="shared" si="346"/>
        <v>0</v>
      </c>
      <c r="EP333" s="47">
        <f t="shared" si="347"/>
        <v>0</v>
      </c>
      <c r="EQ333" s="45">
        <v>4</v>
      </c>
      <c r="ER333" s="45">
        <f t="shared" si="323"/>
        <v>3</v>
      </c>
      <c r="ES333" s="34">
        <f t="shared" si="339"/>
        <v>75</v>
      </c>
      <c r="ET333" s="45">
        <v>2</v>
      </c>
      <c r="EU333" s="45">
        <v>0</v>
      </c>
      <c r="EV333" s="45">
        <v>1</v>
      </c>
      <c r="EW333" s="45">
        <v>0</v>
      </c>
      <c r="EX333" s="48">
        <v>2753.3681930825273</v>
      </c>
      <c r="EY333" s="48">
        <v>426.52779888303479</v>
      </c>
      <c r="EZ333" s="48">
        <v>7345.4261605972151</v>
      </c>
      <c r="FA333" s="46">
        <v>0</v>
      </c>
    </row>
    <row r="334" spans="1:157" s="27" customFormat="1">
      <c r="A334" s="26" t="s">
        <v>208</v>
      </c>
      <c r="B334" s="26" t="s">
        <v>209</v>
      </c>
      <c r="C334" s="29" t="s">
        <v>30</v>
      </c>
      <c r="D334" s="31">
        <v>8631</v>
      </c>
      <c r="E334" s="31">
        <f t="shared" si="324"/>
        <v>285</v>
      </c>
      <c r="F334" s="33">
        <v>284</v>
      </c>
      <c r="G334" s="34">
        <f t="shared" si="325"/>
        <v>99.649122807017548</v>
      </c>
      <c r="H334" s="32">
        <v>1</v>
      </c>
      <c r="I334" s="30">
        <f t="shared" si="326"/>
        <v>0.35087719298245612</v>
      </c>
      <c r="J334" s="32">
        <v>248</v>
      </c>
      <c r="K334" s="30">
        <f t="shared" si="295"/>
        <v>2.873363457305063</v>
      </c>
      <c r="L334" s="31">
        <v>4749</v>
      </c>
      <c r="M334" s="31">
        <v>1927</v>
      </c>
      <c r="N334" s="90">
        <f t="shared" si="296"/>
        <v>22.326497508979259</v>
      </c>
      <c r="O334" s="31">
        <v>845</v>
      </c>
      <c r="P334" s="31">
        <v>503</v>
      </c>
      <c r="Q334" s="34">
        <f t="shared" si="297"/>
        <v>5.827829915421157</v>
      </c>
      <c r="R334" s="32">
        <f t="shared" si="327"/>
        <v>162</v>
      </c>
      <c r="S334" s="32">
        <v>159</v>
      </c>
      <c r="T334" s="30">
        <f t="shared" si="328"/>
        <v>98.148148148148152</v>
      </c>
      <c r="U334" s="32">
        <v>3</v>
      </c>
      <c r="V334" s="30">
        <f t="shared" si="329"/>
        <v>1.8518518518518516</v>
      </c>
      <c r="W334" s="33">
        <v>43</v>
      </c>
      <c r="X334" s="33">
        <v>0</v>
      </c>
      <c r="Y334" s="33">
        <v>121</v>
      </c>
      <c r="Z334" s="39">
        <f t="shared" si="330"/>
        <v>1.4019232997335187</v>
      </c>
      <c r="AA334" s="33">
        <v>121</v>
      </c>
      <c r="AB334" s="31">
        <v>0</v>
      </c>
      <c r="AC334" s="39">
        <f t="shared" si="331"/>
        <v>1.4019232997335187</v>
      </c>
      <c r="AD334" s="42">
        <v>102.87550224951801</v>
      </c>
      <c r="AE334" s="38">
        <v>133.2010753129299</v>
      </c>
      <c r="AF334" s="38">
        <v>520.44257861635208</v>
      </c>
      <c r="AG334" s="38">
        <v>616.06604651162786</v>
      </c>
      <c r="AH334" s="30">
        <v>6.0314465408805029</v>
      </c>
      <c r="AI334" s="40">
        <v>6.3255813953488369</v>
      </c>
      <c r="AJ334" s="41">
        <v>93</v>
      </c>
      <c r="AK334" s="30">
        <f t="shared" si="332"/>
        <v>58.490566037735846</v>
      </c>
      <c r="AL334" s="31">
        <v>36</v>
      </c>
      <c r="AM334" s="31">
        <v>0</v>
      </c>
      <c r="AN334" s="39">
        <f t="shared" si="340"/>
        <v>83.720930232558146</v>
      </c>
      <c r="AO334" s="31">
        <v>72</v>
      </c>
      <c r="AP334" s="39">
        <f t="shared" si="333"/>
        <v>59.504132231404959</v>
      </c>
      <c r="AQ334" s="45">
        <v>32</v>
      </c>
      <c r="AR334" s="169">
        <v>0</v>
      </c>
      <c r="AS334" s="39">
        <f t="shared" si="341"/>
        <v>26.446280991735538</v>
      </c>
      <c r="AT334" s="31">
        <v>3</v>
      </c>
      <c r="AU334" s="156">
        <f t="shared" si="342"/>
        <v>3.475842891901286E-2</v>
      </c>
      <c r="AV334" s="35" t="s">
        <v>456</v>
      </c>
      <c r="AW334" s="41">
        <f t="shared" si="343"/>
        <v>64</v>
      </c>
      <c r="AX334" s="41">
        <f t="shared" si="344"/>
        <v>0</v>
      </c>
      <c r="AY334" s="30">
        <f t="shared" si="334"/>
        <v>0.74151315027227438</v>
      </c>
      <c r="AZ334" s="43">
        <v>0</v>
      </c>
      <c r="BA334" s="43">
        <v>64</v>
      </c>
      <c r="BB334" s="43">
        <v>0</v>
      </c>
      <c r="BC334" s="41">
        <v>0</v>
      </c>
      <c r="BD334" s="41">
        <v>0</v>
      </c>
      <c r="BE334" s="31">
        <v>0</v>
      </c>
      <c r="BF334" s="31">
        <f t="shared" si="335"/>
        <v>50</v>
      </c>
      <c r="BG334" s="31">
        <f t="shared" si="336"/>
        <v>0</v>
      </c>
      <c r="BH334" s="31">
        <v>0</v>
      </c>
      <c r="BI334" s="31">
        <v>50</v>
      </c>
      <c r="BJ334" s="31">
        <v>0</v>
      </c>
      <c r="BK334" s="31">
        <v>0</v>
      </c>
      <c r="BL334" s="45">
        <v>0</v>
      </c>
      <c r="BM334" s="45">
        <v>0</v>
      </c>
      <c r="BN334" s="45">
        <v>47</v>
      </c>
      <c r="BO334" s="103">
        <v>0</v>
      </c>
      <c r="BP334" s="34">
        <f t="shared" si="337"/>
        <v>0.54454871973120145</v>
      </c>
      <c r="BQ334" s="134">
        <v>2</v>
      </c>
      <c r="BR334" s="94">
        <f t="shared" si="338"/>
        <v>4.2553191489361701</v>
      </c>
      <c r="BS334" s="45">
        <f t="shared" si="298"/>
        <v>1</v>
      </c>
      <c r="BT334" s="45">
        <f t="shared" si="299"/>
        <v>23</v>
      </c>
      <c r="BU334" s="45">
        <f t="shared" si="300"/>
        <v>26</v>
      </c>
      <c r="BV334" s="46">
        <v>0</v>
      </c>
      <c r="BW334" s="46">
        <v>0</v>
      </c>
      <c r="BX334" s="46">
        <v>0</v>
      </c>
      <c r="BY334" s="46">
        <v>1</v>
      </c>
      <c r="BZ334" s="46">
        <v>23</v>
      </c>
      <c r="CA334" s="46">
        <v>26</v>
      </c>
      <c r="CB334" s="46">
        <v>0</v>
      </c>
      <c r="CC334" s="46">
        <v>0</v>
      </c>
      <c r="CD334" s="46">
        <v>0</v>
      </c>
      <c r="CE334" s="45">
        <f t="shared" si="301"/>
        <v>0</v>
      </c>
      <c r="CF334" s="45">
        <f t="shared" si="302"/>
        <v>0</v>
      </c>
      <c r="CG334" s="45">
        <f t="shared" si="303"/>
        <v>0</v>
      </c>
      <c r="CH334" s="46">
        <v>0</v>
      </c>
      <c r="CI334" s="46">
        <v>0</v>
      </c>
      <c r="CJ334" s="46">
        <v>0</v>
      </c>
      <c r="CK334" s="46">
        <v>0</v>
      </c>
      <c r="CL334" s="46">
        <v>0</v>
      </c>
      <c r="CM334" s="46">
        <v>0</v>
      </c>
      <c r="CN334" s="46">
        <v>0</v>
      </c>
      <c r="CO334" s="46">
        <v>0</v>
      </c>
      <c r="CP334" s="46">
        <v>0</v>
      </c>
      <c r="CQ334" s="45">
        <f t="shared" si="304"/>
        <v>5</v>
      </c>
      <c r="CR334" s="47">
        <f t="shared" si="305"/>
        <v>5.7930714865021438E-2</v>
      </c>
      <c r="CS334" s="45">
        <f t="shared" si="306"/>
        <v>4</v>
      </c>
      <c r="CT334" s="45">
        <f t="shared" si="307"/>
        <v>0</v>
      </c>
      <c r="CU334" s="45">
        <f t="shared" si="308"/>
        <v>4</v>
      </c>
      <c r="CV334" s="45">
        <f t="shared" si="309"/>
        <v>0</v>
      </c>
      <c r="CW334" s="45">
        <v>0</v>
      </c>
      <c r="CX334" s="45">
        <v>0</v>
      </c>
      <c r="CY334" s="45">
        <f t="shared" si="310"/>
        <v>4</v>
      </c>
      <c r="CZ334" s="45">
        <v>0</v>
      </c>
      <c r="DA334" s="45">
        <v>4</v>
      </c>
      <c r="DB334" s="45">
        <f t="shared" si="311"/>
        <v>0</v>
      </c>
      <c r="DC334" s="45">
        <v>0</v>
      </c>
      <c r="DD334" s="45">
        <v>0</v>
      </c>
      <c r="DE334" s="45">
        <f t="shared" si="312"/>
        <v>0</v>
      </c>
      <c r="DF334" s="45">
        <f t="shared" si="313"/>
        <v>0</v>
      </c>
      <c r="DG334" s="45">
        <f t="shared" si="314"/>
        <v>0</v>
      </c>
      <c r="DH334" s="45">
        <f t="shared" si="315"/>
        <v>0</v>
      </c>
      <c r="DI334" s="45">
        <v>0</v>
      </c>
      <c r="DJ334" s="45">
        <v>0</v>
      </c>
      <c r="DK334" s="45">
        <f t="shared" si="316"/>
        <v>0</v>
      </c>
      <c r="DL334" s="45">
        <v>0</v>
      </c>
      <c r="DM334" s="45">
        <v>0</v>
      </c>
      <c r="DN334" s="45">
        <f t="shared" si="317"/>
        <v>0</v>
      </c>
      <c r="DO334" s="45">
        <v>0</v>
      </c>
      <c r="DP334" s="45">
        <v>0</v>
      </c>
      <c r="DQ334" s="45">
        <f t="shared" si="318"/>
        <v>1</v>
      </c>
      <c r="DR334" s="45">
        <v>0</v>
      </c>
      <c r="DS334" s="45">
        <v>0</v>
      </c>
      <c r="DT334" s="45">
        <v>1</v>
      </c>
      <c r="DU334" s="45">
        <v>0</v>
      </c>
      <c r="DV334" s="48">
        <v>738.59</v>
      </c>
      <c r="DW334" s="48">
        <v>214.81</v>
      </c>
      <c r="DX334" s="45">
        <v>7</v>
      </c>
      <c r="DY334" s="45">
        <v>0</v>
      </c>
      <c r="DZ334" s="45">
        <v>0</v>
      </c>
      <c r="EA334" s="45">
        <f t="shared" si="319"/>
        <v>4</v>
      </c>
      <c r="EB334" s="47">
        <f t="shared" si="345"/>
        <v>80</v>
      </c>
      <c r="EC334" s="45">
        <f t="shared" si="320"/>
        <v>1</v>
      </c>
      <c r="ED334" s="45">
        <f t="shared" si="321"/>
        <v>2</v>
      </c>
      <c r="EE334" s="45">
        <f t="shared" si="322"/>
        <v>1</v>
      </c>
      <c r="EF334" s="45">
        <v>1</v>
      </c>
      <c r="EG334" s="45">
        <v>2</v>
      </c>
      <c r="EH334" s="45">
        <v>1</v>
      </c>
      <c r="EI334" s="45">
        <v>0</v>
      </c>
      <c r="EJ334" s="45">
        <v>0</v>
      </c>
      <c r="EK334" s="45">
        <v>0</v>
      </c>
      <c r="EL334" s="45">
        <v>0</v>
      </c>
      <c r="EM334" s="45">
        <v>0</v>
      </c>
      <c r="EN334" s="45">
        <v>0</v>
      </c>
      <c r="EO334" s="45">
        <f t="shared" si="346"/>
        <v>1</v>
      </c>
      <c r="EP334" s="47">
        <f t="shared" si="347"/>
        <v>20</v>
      </c>
      <c r="EQ334" s="45">
        <v>21</v>
      </c>
      <c r="ER334" s="45">
        <f t="shared" si="323"/>
        <v>18</v>
      </c>
      <c r="ES334" s="34">
        <f t="shared" si="339"/>
        <v>85.714285714285708</v>
      </c>
      <c r="ET334" s="45">
        <v>8</v>
      </c>
      <c r="EU334" s="45">
        <v>1</v>
      </c>
      <c r="EV334" s="45">
        <v>8</v>
      </c>
      <c r="EW334" s="45">
        <v>1</v>
      </c>
      <c r="EX334" s="48">
        <v>724</v>
      </c>
      <c r="EY334" s="48">
        <v>204</v>
      </c>
      <c r="EZ334" s="48">
        <v>2643</v>
      </c>
      <c r="FA334" s="46">
        <v>0</v>
      </c>
    </row>
    <row r="335" spans="1:157" s="27" customFormat="1">
      <c r="A335" s="26" t="s">
        <v>433</v>
      </c>
      <c r="B335" s="26" t="s">
        <v>438</v>
      </c>
      <c r="C335" s="29" t="s">
        <v>32</v>
      </c>
      <c r="D335" s="31">
        <v>3369</v>
      </c>
      <c r="E335" s="31">
        <f t="shared" si="324"/>
        <v>5</v>
      </c>
      <c r="F335" s="31">
        <v>5</v>
      </c>
      <c r="G335" s="34">
        <f t="shared" si="325"/>
        <v>100</v>
      </c>
      <c r="H335" s="32">
        <v>0</v>
      </c>
      <c r="I335" s="30">
        <f t="shared" si="326"/>
        <v>0</v>
      </c>
      <c r="J335" s="41">
        <v>5</v>
      </c>
      <c r="K335" s="30">
        <f t="shared" si="295"/>
        <v>0.14841199168892846</v>
      </c>
      <c r="L335" s="31">
        <v>831</v>
      </c>
      <c r="M335" s="31">
        <v>532</v>
      </c>
      <c r="N335" s="90">
        <f t="shared" si="296"/>
        <v>15.79103591570199</v>
      </c>
      <c r="O335" s="31">
        <v>298</v>
      </c>
      <c r="P335" s="31">
        <v>202</v>
      </c>
      <c r="Q335" s="34">
        <f t="shared" si="297"/>
        <v>5.99584446423271</v>
      </c>
      <c r="R335" s="41">
        <f t="shared" si="327"/>
        <v>34</v>
      </c>
      <c r="S335" s="41">
        <v>34</v>
      </c>
      <c r="T335" s="30">
        <f t="shared" si="328"/>
        <v>100</v>
      </c>
      <c r="U335" s="32">
        <v>0</v>
      </c>
      <c r="V335" s="30">
        <f t="shared" si="329"/>
        <v>0</v>
      </c>
      <c r="W335" s="31">
        <v>0</v>
      </c>
      <c r="X335" s="31">
        <v>0</v>
      </c>
      <c r="Y335" s="31">
        <v>30</v>
      </c>
      <c r="Z335" s="39">
        <f t="shared" si="330"/>
        <v>0.89047195013357072</v>
      </c>
      <c r="AA335" s="31">
        <v>30</v>
      </c>
      <c r="AB335" s="31">
        <v>0</v>
      </c>
      <c r="AC335" s="39">
        <f t="shared" si="331"/>
        <v>0.89047195013357072</v>
      </c>
      <c r="AD335" s="42">
        <v>90.585684210526296</v>
      </c>
      <c r="AE335" s="38"/>
      <c r="AF335" s="38">
        <v>759.32117647058794</v>
      </c>
      <c r="AG335" s="38"/>
      <c r="AH335" s="30">
        <v>8.3823529411764692</v>
      </c>
      <c r="AI335" s="40"/>
      <c r="AJ335" s="41">
        <v>10</v>
      </c>
      <c r="AK335" s="30">
        <f t="shared" si="332"/>
        <v>29.411764705882355</v>
      </c>
      <c r="AL335" s="31">
        <v>0</v>
      </c>
      <c r="AM335" s="31">
        <v>0</v>
      </c>
      <c r="AN335" s="44" t="s">
        <v>453</v>
      </c>
      <c r="AO335" s="31">
        <v>9</v>
      </c>
      <c r="AP335" s="39">
        <f t="shared" si="333"/>
        <v>30</v>
      </c>
      <c r="AQ335" s="45">
        <v>0</v>
      </c>
      <c r="AR335" s="169">
        <v>0</v>
      </c>
      <c r="AS335" s="44">
        <f t="shared" si="341"/>
        <v>0</v>
      </c>
      <c r="AT335" s="31">
        <v>7</v>
      </c>
      <c r="AU335" s="156">
        <f t="shared" si="342"/>
        <v>0.20777678836449986</v>
      </c>
      <c r="AV335" s="35" t="s">
        <v>472</v>
      </c>
      <c r="AW335" s="41">
        <f t="shared" si="343"/>
        <v>0</v>
      </c>
      <c r="AX335" s="41">
        <f t="shared" si="344"/>
        <v>0</v>
      </c>
      <c r="AY335" s="30">
        <f t="shared" si="334"/>
        <v>0</v>
      </c>
      <c r="AZ335" s="41">
        <v>0</v>
      </c>
      <c r="BA335" s="41">
        <v>0</v>
      </c>
      <c r="BB335" s="41">
        <v>0</v>
      </c>
      <c r="BC335" s="41">
        <v>0</v>
      </c>
      <c r="BD335" s="41">
        <v>0</v>
      </c>
      <c r="BE335" s="31">
        <v>0</v>
      </c>
      <c r="BF335" s="31">
        <f t="shared" si="335"/>
        <v>0</v>
      </c>
      <c r="BG335" s="31">
        <f t="shared" si="336"/>
        <v>0</v>
      </c>
      <c r="BH335" s="31">
        <v>0</v>
      </c>
      <c r="BI335" s="31">
        <v>0</v>
      </c>
      <c r="BJ335" s="31">
        <v>0</v>
      </c>
      <c r="BK335" s="31">
        <v>0</v>
      </c>
      <c r="BL335" s="45">
        <v>0</v>
      </c>
      <c r="BM335" s="45">
        <v>0</v>
      </c>
      <c r="BN335" s="45">
        <v>0</v>
      </c>
      <c r="BO335" s="103">
        <v>0</v>
      </c>
      <c r="BP335" s="34">
        <f t="shared" si="337"/>
        <v>0</v>
      </c>
      <c r="BQ335" s="134">
        <v>0</v>
      </c>
      <c r="BR335" s="94" t="s">
        <v>453</v>
      </c>
      <c r="BS335" s="45">
        <f t="shared" si="298"/>
        <v>0</v>
      </c>
      <c r="BT335" s="45">
        <f t="shared" si="299"/>
        <v>0</v>
      </c>
      <c r="BU335" s="45">
        <f t="shared" si="300"/>
        <v>0</v>
      </c>
      <c r="BV335" s="45">
        <v>0</v>
      </c>
      <c r="BW335" s="45">
        <v>0</v>
      </c>
      <c r="BX335" s="45">
        <v>0</v>
      </c>
      <c r="BY335" s="45">
        <v>0</v>
      </c>
      <c r="BZ335" s="45">
        <v>0</v>
      </c>
      <c r="CA335" s="45">
        <v>0</v>
      </c>
      <c r="CB335" s="45">
        <v>0</v>
      </c>
      <c r="CC335" s="45">
        <v>0</v>
      </c>
      <c r="CD335" s="45">
        <v>0</v>
      </c>
      <c r="CE335" s="45">
        <f t="shared" si="301"/>
        <v>0</v>
      </c>
      <c r="CF335" s="45">
        <f t="shared" si="302"/>
        <v>0</v>
      </c>
      <c r="CG335" s="45">
        <f t="shared" si="303"/>
        <v>0</v>
      </c>
      <c r="CH335" s="46">
        <v>0</v>
      </c>
      <c r="CI335" s="46">
        <v>0</v>
      </c>
      <c r="CJ335" s="46">
        <v>0</v>
      </c>
      <c r="CK335" s="46">
        <v>0</v>
      </c>
      <c r="CL335" s="46">
        <v>0</v>
      </c>
      <c r="CM335" s="46">
        <v>0</v>
      </c>
      <c r="CN335" s="46">
        <v>0</v>
      </c>
      <c r="CO335" s="46">
        <v>0</v>
      </c>
      <c r="CP335" s="46">
        <v>0</v>
      </c>
      <c r="CQ335" s="45">
        <f t="shared" si="304"/>
        <v>0</v>
      </c>
      <c r="CR335" s="47">
        <f t="shared" si="305"/>
        <v>0</v>
      </c>
      <c r="CS335" s="45">
        <f t="shared" si="306"/>
        <v>0</v>
      </c>
      <c r="CT335" s="45">
        <f t="shared" si="307"/>
        <v>0</v>
      </c>
      <c r="CU335" s="45">
        <f t="shared" si="308"/>
        <v>0</v>
      </c>
      <c r="CV335" s="45">
        <f t="shared" si="309"/>
        <v>0</v>
      </c>
      <c r="CW335" s="45">
        <v>0</v>
      </c>
      <c r="CX335" s="45">
        <v>0</v>
      </c>
      <c r="CY335" s="45">
        <f t="shared" si="310"/>
        <v>0</v>
      </c>
      <c r="CZ335" s="45">
        <v>0</v>
      </c>
      <c r="DA335" s="45">
        <v>0</v>
      </c>
      <c r="DB335" s="45">
        <f t="shared" si="311"/>
        <v>0</v>
      </c>
      <c r="DC335" s="45">
        <v>0</v>
      </c>
      <c r="DD335" s="45">
        <v>0</v>
      </c>
      <c r="DE335" s="45">
        <f t="shared" si="312"/>
        <v>0</v>
      </c>
      <c r="DF335" s="45">
        <f t="shared" si="313"/>
        <v>0</v>
      </c>
      <c r="DG335" s="45">
        <f t="shared" si="314"/>
        <v>0</v>
      </c>
      <c r="DH335" s="45">
        <f t="shared" si="315"/>
        <v>0</v>
      </c>
      <c r="DI335" s="45">
        <v>0</v>
      </c>
      <c r="DJ335" s="45">
        <v>0</v>
      </c>
      <c r="DK335" s="45">
        <f t="shared" si="316"/>
        <v>0</v>
      </c>
      <c r="DL335" s="45">
        <v>0</v>
      </c>
      <c r="DM335" s="45">
        <v>0</v>
      </c>
      <c r="DN335" s="45">
        <f t="shared" si="317"/>
        <v>0</v>
      </c>
      <c r="DO335" s="45">
        <v>0</v>
      </c>
      <c r="DP335" s="45">
        <v>0</v>
      </c>
      <c r="DQ335" s="45">
        <f t="shared" si="318"/>
        <v>0</v>
      </c>
      <c r="DR335" s="45">
        <v>0</v>
      </c>
      <c r="DS335" s="45">
        <v>0</v>
      </c>
      <c r="DT335" s="45">
        <v>0</v>
      </c>
      <c r="DU335" s="45">
        <v>0</v>
      </c>
      <c r="DV335" s="48"/>
      <c r="DW335" s="48"/>
      <c r="DX335" s="45">
        <v>0</v>
      </c>
      <c r="DY335" s="45">
        <v>0</v>
      </c>
      <c r="DZ335" s="45">
        <v>0</v>
      </c>
      <c r="EA335" s="45">
        <f t="shared" si="319"/>
        <v>0</v>
      </c>
      <c r="EB335" s="106" t="s">
        <v>453</v>
      </c>
      <c r="EC335" s="45">
        <f t="shared" si="320"/>
        <v>0</v>
      </c>
      <c r="ED335" s="45">
        <f t="shared" si="321"/>
        <v>0</v>
      </c>
      <c r="EE335" s="45">
        <f t="shared" si="322"/>
        <v>0</v>
      </c>
      <c r="EF335" s="45">
        <v>0</v>
      </c>
      <c r="EG335" s="45">
        <v>0</v>
      </c>
      <c r="EH335" s="45">
        <v>0</v>
      </c>
      <c r="EI335" s="45">
        <v>0</v>
      </c>
      <c r="EJ335" s="45">
        <v>0</v>
      </c>
      <c r="EK335" s="45">
        <v>0</v>
      </c>
      <c r="EL335" s="45">
        <v>0</v>
      </c>
      <c r="EM335" s="45">
        <v>0</v>
      </c>
      <c r="EN335" s="45">
        <v>0</v>
      </c>
      <c r="EO335" s="45">
        <f t="shared" si="346"/>
        <v>0</v>
      </c>
      <c r="EP335" s="106" t="s">
        <v>453</v>
      </c>
      <c r="EQ335" s="45">
        <v>3</v>
      </c>
      <c r="ER335" s="45">
        <f t="shared" si="323"/>
        <v>1</v>
      </c>
      <c r="ES335" s="37">
        <f t="shared" si="339"/>
        <v>33.333333333333329</v>
      </c>
      <c r="ET335" s="45">
        <v>0</v>
      </c>
      <c r="EU335" s="45">
        <v>1</v>
      </c>
      <c r="EV335" s="45">
        <v>0</v>
      </c>
      <c r="EW335" s="45">
        <v>0</v>
      </c>
      <c r="EX335" s="48">
        <v>1426.4308112497761</v>
      </c>
      <c r="EY335" s="48">
        <v>1426.4308112497761</v>
      </c>
      <c r="EZ335" s="48">
        <v>1426.4308112497761</v>
      </c>
      <c r="FA335" s="46">
        <v>0</v>
      </c>
    </row>
    <row r="336" spans="1:157" s="27" customFormat="1">
      <c r="A336" s="26" t="s">
        <v>385</v>
      </c>
      <c r="B336" s="26" t="s">
        <v>390</v>
      </c>
      <c r="C336" s="29" t="s">
        <v>31</v>
      </c>
      <c r="D336" s="31">
        <v>8224</v>
      </c>
      <c r="E336" s="31">
        <f t="shared" si="324"/>
        <v>213</v>
      </c>
      <c r="F336" s="31">
        <v>210</v>
      </c>
      <c r="G336" s="34">
        <f t="shared" si="325"/>
        <v>98.591549295774655</v>
      </c>
      <c r="H336" s="32">
        <v>3</v>
      </c>
      <c r="I336" s="30">
        <f t="shared" si="326"/>
        <v>1.4084507042253522</v>
      </c>
      <c r="J336" s="41">
        <v>201</v>
      </c>
      <c r="K336" s="30">
        <f t="shared" si="295"/>
        <v>2.4440661478599224</v>
      </c>
      <c r="L336" s="31">
        <v>3920</v>
      </c>
      <c r="M336" s="31">
        <v>2055</v>
      </c>
      <c r="N336" s="90">
        <f t="shared" si="296"/>
        <v>24.98784046692607</v>
      </c>
      <c r="O336" s="31">
        <v>1479</v>
      </c>
      <c r="P336" s="31">
        <v>741</v>
      </c>
      <c r="Q336" s="34">
        <f t="shared" si="297"/>
        <v>9.0102140077821016</v>
      </c>
      <c r="R336" s="41">
        <f t="shared" si="327"/>
        <v>123</v>
      </c>
      <c r="S336" s="41">
        <v>122</v>
      </c>
      <c r="T336" s="30">
        <f t="shared" si="328"/>
        <v>99.1869918699187</v>
      </c>
      <c r="U336" s="32">
        <v>1</v>
      </c>
      <c r="V336" s="30">
        <f t="shared" si="329"/>
        <v>0.81300813008130091</v>
      </c>
      <c r="W336" s="31">
        <v>27</v>
      </c>
      <c r="X336" s="31">
        <v>0</v>
      </c>
      <c r="Y336" s="31">
        <v>106</v>
      </c>
      <c r="Z336" s="39">
        <f t="shared" si="330"/>
        <v>1.2889105058365757</v>
      </c>
      <c r="AA336" s="31">
        <v>106</v>
      </c>
      <c r="AB336" s="31">
        <v>0</v>
      </c>
      <c r="AC336" s="39">
        <f t="shared" si="331"/>
        <v>1.2889105058365757</v>
      </c>
      <c r="AD336" s="42">
        <v>86.558617146365194</v>
      </c>
      <c r="AE336" s="38">
        <v>68.382241692151098</v>
      </c>
      <c r="AF336" s="38">
        <v>568.33680327868899</v>
      </c>
      <c r="AG336" s="38">
        <v>880.88185185185205</v>
      </c>
      <c r="AH336" s="30">
        <v>8</v>
      </c>
      <c r="AI336" s="40">
        <v>15</v>
      </c>
      <c r="AJ336" s="41">
        <v>22</v>
      </c>
      <c r="AK336" s="30">
        <f t="shared" si="332"/>
        <v>18.032786885245901</v>
      </c>
      <c r="AL336" s="31">
        <v>19</v>
      </c>
      <c r="AM336" s="31">
        <v>0</v>
      </c>
      <c r="AN336" s="39">
        <f t="shared" si="340"/>
        <v>70.370370370370367</v>
      </c>
      <c r="AO336" s="31">
        <v>17</v>
      </c>
      <c r="AP336" s="39">
        <f t="shared" si="333"/>
        <v>16.037735849056602</v>
      </c>
      <c r="AQ336" s="45">
        <v>14</v>
      </c>
      <c r="AR336" s="169">
        <v>0</v>
      </c>
      <c r="AS336" s="39">
        <f t="shared" si="341"/>
        <v>13.20754716981132</v>
      </c>
      <c r="AT336" s="31">
        <v>4</v>
      </c>
      <c r="AU336" s="156">
        <f t="shared" si="342"/>
        <v>4.8638132295719845E-2</v>
      </c>
      <c r="AV336" s="35" t="s">
        <v>456</v>
      </c>
      <c r="AW336" s="41">
        <f t="shared" si="343"/>
        <v>28</v>
      </c>
      <c r="AX336" s="41">
        <f t="shared" si="344"/>
        <v>0</v>
      </c>
      <c r="AY336" s="30">
        <f t="shared" si="334"/>
        <v>0.34046692607003892</v>
      </c>
      <c r="AZ336" s="97">
        <v>0</v>
      </c>
      <c r="BA336" s="41">
        <v>28</v>
      </c>
      <c r="BB336" s="41">
        <v>0</v>
      </c>
      <c r="BC336" s="41">
        <v>0</v>
      </c>
      <c r="BD336" s="41">
        <v>0</v>
      </c>
      <c r="BE336" s="31">
        <v>0</v>
      </c>
      <c r="BF336" s="31">
        <f t="shared" si="335"/>
        <v>28</v>
      </c>
      <c r="BG336" s="31">
        <f t="shared" si="336"/>
        <v>0</v>
      </c>
      <c r="BH336" s="31">
        <v>0</v>
      </c>
      <c r="BI336" s="31">
        <v>28</v>
      </c>
      <c r="BJ336" s="31">
        <v>0</v>
      </c>
      <c r="BK336" s="31">
        <v>0</v>
      </c>
      <c r="BL336" s="45">
        <v>0</v>
      </c>
      <c r="BM336" s="45">
        <v>0</v>
      </c>
      <c r="BN336" s="45">
        <v>26</v>
      </c>
      <c r="BO336" s="103">
        <v>0</v>
      </c>
      <c r="BP336" s="34">
        <f t="shared" si="337"/>
        <v>0.31614785992217898</v>
      </c>
      <c r="BQ336" s="134">
        <v>9</v>
      </c>
      <c r="BR336" s="94">
        <f t="shared" si="338"/>
        <v>34.615384615384613</v>
      </c>
      <c r="BS336" s="45">
        <f t="shared" si="298"/>
        <v>0</v>
      </c>
      <c r="BT336" s="45">
        <f t="shared" si="299"/>
        <v>6</v>
      </c>
      <c r="BU336" s="45">
        <f t="shared" si="300"/>
        <v>22</v>
      </c>
      <c r="BV336" s="45">
        <v>0</v>
      </c>
      <c r="BW336" s="45">
        <v>0</v>
      </c>
      <c r="BX336" s="45">
        <v>0</v>
      </c>
      <c r="BY336" s="45">
        <v>0</v>
      </c>
      <c r="BZ336" s="45">
        <v>6</v>
      </c>
      <c r="CA336" s="45">
        <v>22</v>
      </c>
      <c r="CB336" s="45">
        <v>0</v>
      </c>
      <c r="CC336" s="45">
        <v>0</v>
      </c>
      <c r="CD336" s="45">
        <v>0</v>
      </c>
      <c r="CE336" s="45">
        <f t="shared" si="301"/>
        <v>0</v>
      </c>
      <c r="CF336" s="45">
        <f t="shared" si="302"/>
        <v>0</v>
      </c>
      <c r="CG336" s="45">
        <f t="shared" si="303"/>
        <v>0</v>
      </c>
      <c r="CH336" s="46">
        <v>0</v>
      </c>
      <c r="CI336" s="46">
        <v>0</v>
      </c>
      <c r="CJ336" s="46">
        <v>0</v>
      </c>
      <c r="CK336" s="46">
        <v>0</v>
      </c>
      <c r="CL336" s="46">
        <v>0</v>
      </c>
      <c r="CM336" s="46">
        <v>0</v>
      </c>
      <c r="CN336" s="46">
        <v>0</v>
      </c>
      <c r="CO336" s="46">
        <v>0</v>
      </c>
      <c r="CP336" s="46">
        <v>0</v>
      </c>
      <c r="CQ336" s="45">
        <f t="shared" si="304"/>
        <v>0</v>
      </c>
      <c r="CR336" s="47">
        <f t="shared" si="305"/>
        <v>0</v>
      </c>
      <c r="CS336" s="45">
        <f t="shared" si="306"/>
        <v>0</v>
      </c>
      <c r="CT336" s="45">
        <f t="shared" si="307"/>
        <v>0</v>
      </c>
      <c r="CU336" s="45">
        <f t="shared" si="308"/>
        <v>0</v>
      </c>
      <c r="CV336" s="45">
        <f t="shared" si="309"/>
        <v>0</v>
      </c>
      <c r="CW336" s="45">
        <v>0</v>
      </c>
      <c r="CX336" s="45">
        <v>0</v>
      </c>
      <c r="CY336" s="45">
        <f t="shared" si="310"/>
        <v>0</v>
      </c>
      <c r="CZ336" s="45">
        <v>0</v>
      </c>
      <c r="DA336" s="45">
        <v>0</v>
      </c>
      <c r="DB336" s="45">
        <f t="shared" si="311"/>
        <v>0</v>
      </c>
      <c r="DC336" s="45">
        <v>0</v>
      </c>
      <c r="DD336" s="45">
        <v>0</v>
      </c>
      <c r="DE336" s="45">
        <f t="shared" si="312"/>
        <v>0</v>
      </c>
      <c r="DF336" s="45">
        <f t="shared" si="313"/>
        <v>0</v>
      </c>
      <c r="DG336" s="45">
        <f t="shared" si="314"/>
        <v>0</v>
      </c>
      <c r="DH336" s="45">
        <f t="shared" si="315"/>
        <v>0</v>
      </c>
      <c r="DI336" s="45">
        <v>0</v>
      </c>
      <c r="DJ336" s="45">
        <v>0</v>
      </c>
      <c r="DK336" s="45">
        <f t="shared" si="316"/>
        <v>0</v>
      </c>
      <c r="DL336" s="45">
        <v>0</v>
      </c>
      <c r="DM336" s="45">
        <v>0</v>
      </c>
      <c r="DN336" s="45">
        <f t="shared" si="317"/>
        <v>0</v>
      </c>
      <c r="DO336" s="45">
        <v>0</v>
      </c>
      <c r="DP336" s="45">
        <v>0</v>
      </c>
      <c r="DQ336" s="45">
        <f t="shared" si="318"/>
        <v>0</v>
      </c>
      <c r="DR336" s="45">
        <v>0</v>
      </c>
      <c r="DS336" s="45">
        <v>0</v>
      </c>
      <c r="DT336" s="45">
        <v>0</v>
      </c>
      <c r="DU336" s="45">
        <v>0</v>
      </c>
      <c r="DV336" s="48">
        <v>1330.26</v>
      </c>
      <c r="DW336" s="48"/>
      <c r="DX336" s="45">
        <v>4</v>
      </c>
      <c r="DY336" s="45">
        <v>0</v>
      </c>
      <c r="DZ336" s="45">
        <v>0</v>
      </c>
      <c r="EA336" s="45">
        <f t="shared" si="319"/>
        <v>1</v>
      </c>
      <c r="EB336" s="106" t="s">
        <v>453</v>
      </c>
      <c r="EC336" s="45">
        <f t="shared" si="320"/>
        <v>1</v>
      </c>
      <c r="ED336" s="45">
        <f t="shared" si="321"/>
        <v>0</v>
      </c>
      <c r="EE336" s="45">
        <f t="shared" si="322"/>
        <v>0</v>
      </c>
      <c r="EF336" s="45">
        <v>1</v>
      </c>
      <c r="EG336" s="45">
        <v>0</v>
      </c>
      <c r="EH336" s="45">
        <v>0</v>
      </c>
      <c r="EI336" s="45">
        <v>0</v>
      </c>
      <c r="EJ336" s="45">
        <v>0</v>
      </c>
      <c r="EK336" s="45">
        <v>0</v>
      </c>
      <c r="EL336" s="45">
        <v>0</v>
      </c>
      <c r="EM336" s="45">
        <v>0</v>
      </c>
      <c r="EN336" s="45">
        <v>0</v>
      </c>
      <c r="EO336" s="45">
        <f t="shared" si="346"/>
        <v>-1</v>
      </c>
      <c r="EP336" s="106" t="s">
        <v>453</v>
      </c>
      <c r="EQ336" s="45">
        <v>4</v>
      </c>
      <c r="ER336" s="45">
        <f t="shared" si="323"/>
        <v>1</v>
      </c>
      <c r="ES336" s="34">
        <f t="shared" si="339"/>
        <v>25</v>
      </c>
      <c r="ET336" s="45">
        <v>1</v>
      </c>
      <c r="EU336" s="45">
        <v>0</v>
      </c>
      <c r="EV336" s="45">
        <v>0</v>
      </c>
      <c r="EW336" s="45">
        <v>0</v>
      </c>
      <c r="EX336" s="48">
        <v>660.08</v>
      </c>
      <c r="EY336" s="48">
        <v>660.08</v>
      </c>
      <c r="EZ336" s="48">
        <v>660.08</v>
      </c>
      <c r="FA336" s="46">
        <v>0</v>
      </c>
    </row>
    <row r="337" spans="1:157" s="27" customFormat="1">
      <c r="A337" s="26" t="s">
        <v>386</v>
      </c>
      <c r="B337" s="26" t="s">
        <v>390</v>
      </c>
      <c r="C337" s="29" t="s">
        <v>19</v>
      </c>
      <c r="D337" s="31">
        <v>4821</v>
      </c>
      <c r="E337" s="31">
        <f t="shared" si="324"/>
        <v>92</v>
      </c>
      <c r="F337" s="31">
        <v>84</v>
      </c>
      <c r="G337" s="34">
        <f t="shared" si="325"/>
        <v>91.304347826086953</v>
      </c>
      <c r="H337" s="32">
        <v>8</v>
      </c>
      <c r="I337" s="30">
        <f t="shared" si="326"/>
        <v>8.695652173913043</v>
      </c>
      <c r="J337" s="41">
        <v>72</v>
      </c>
      <c r="K337" s="30">
        <f t="shared" si="295"/>
        <v>1.4934660858742999</v>
      </c>
      <c r="L337" s="31">
        <v>1564</v>
      </c>
      <c r="M337" s="31">
        <v>897</v>
      </c>
      <c r="N337" s="90">
        <f t="shared" si="296"/>
        <v>18.606098319850652</v>
      </c>
      <c r="O337" s="31">
        <v>552</v>
      </c>
      <c r="P337" s="31">
        <v>324</v>
      </c>
      <c r="Q337" s="34">
        <f t="shared" si="297"/>
        <v>6.72059738643435</v>
      </c>
      <c r="R337" s="41">
        <f t="shared" si="327"/>
        <v>53</v>
      </c>
      <c r="S337" s="41">
        <v>50</v>
      </c>
      <c r="T337" s="30">
        <f t="shared" si="328"/>
        <v>94.339622641509436</v>
      </c>
      <c r="U337" s="32">
        <v>3</v>
      </c>
      <c r="V337" s="30">
        <f t="shared" si="329"/>
        <v>5.6603773584905666</v>
      </c>
      <c r="W337" s="31">
        <v>16</v>
      </c>
      <c r="X337" s="31">
        <v>0</v>
      </c>
      <c r="Y337" s="31">
        <v>44</v>
      </c>
      <c r="Z337" s="39">
        <f t="shared" si="330"/>
        <v>0.91267371914540552</v>
      </c>
      <c r="AA337" s="31">
        <v>44</v>
      </c>
      <c r="AB337" s="31">
        <v>0</v>
      </c>
      <c r="AC337" s="39">
        <f t="shared" si="331"/>
        <v>0.91267371914540552</v>
      </c>
      <c r="AD337" s="42">
        <v>78.203102534132498</v>
      </c>
      <c r="AE337" s="38">
        <v>81.452866702741701</v>
      </c>
      <c r="AF337" s="38">
        <v>603.73839999999996</v>
      </c>
      <c r="AG337" s="38">
        <v>521.755</v>
      </c>
      <c r="AH337" s="30">
        <v>9</v>
      </c>
      <c r="AI337" s="40">
        <v>10</v>
      </c>
      <c r="AJ337" s="41">
        <v>21</v>
      </c>
      <c r="AK337" s="30">
        <f t="shared" si="332"/>
        <v>42</v>
      </c>
      <c r="AL337" s="31">
        <v>8</v>
      </c>
      <c r="AM337" s="31">
        <v>0</v>
      </c>
      <c r="AN337" s="39">
        <f t="shared" si="340"/>
        <v>50</v>
      </c>
      <c r="AO337" s="31">
        <v>19</v>
      </c>
      <c r="AP337" s="39">
        <f t="shared" si="333"/>
        <v>43.18181818181818</v>
      </c>
      <c r="AQ337" s="45">
        <v>8</v>
      </c>
      <c r="AR337" s="169">
        <v>0</v>
      </c>
      <c r="AS337" s="39">
        <f t="shared" si="341"/>
        <v>18.181818181818183</v>
      </c>
      <c r="AT337" s="31">
        <v>11</v>
      </c>
      <c r="AU337" s="156">
        <f t="shared" si="342"/>
        <v>0.22816842978635138</v>
      </c>
      <c r="AV337" s="35" t="s">
        <v>456</v>
      </c>
      <c r="AW337" s="41">
        <f t="shared" si="343"/>
        <v>91</v>
      </c>
      <c r="AX337" s="41">
        <f t="shared" si="344"/>
        <v>0</v>
      </c>
      <c r="AY337" s="30">
        <f t="shared" si="334"/>
        <v>1.887575191868907</v>
      </c>
      <c r="AZ337" s="97">
        <v>18</v>
      </c>
      <c r="BA337" s="41">
        <v>73</v>
      </c>
      <c r="BB337" s="41">
        <v>0</v>
      </c>
      <c r="BC337" s="41">
        <v>0</v>
      </c>
      <c r="BD337" s="41">
        <v>0</v>
      </c>
      <c r="BE337" s="31">
        <v>0</v>
      </c>
      <c r="BF337" s="31">
        <f t="shared" si="335"/>
        <v>75</v>
      </c>
      <c r="BG337" s="31">
        <f t="shared" si="336"/>
        <v>0</v>
      </c>
      <c r="BH337" s="31">
        <v>0</v>
      </c>
      <c r="BI337" s="31">
        <v>75</v>
      </c>
      <c r="BJ337" s="31">
        <v>0</v>
      </c>
      <c r="BK337" s="31">
        <v>0</v>
      </c>
      <c r="BL337" s="45">
        <v>0</v>
      </c>
      <c r="BM337" s="45">
        <v>0</v>
      </c>
      <c r="BN337" s="45">
        <v>66</v>
      </c>
      <c r="BO337" s="45">
        <v>0</v>
      </c>
      <c r="BP337" s="34">
        <f t="shared" si="337"/>
        <v>1.3690105787181084</v>
      </c>
      <c r="BQ337" s="134">
        <v>0</v>
      </c>
      <c r="BR337" s="94">
        <f t="shared" si="338"/>
        <v>0</v>
      </c>
      <c r="BS337" s="45">
        <f t="shared" si="298"/>
        <v>0</v>
      </c>
      <c r="BT337" s="45">
        <f t="shared" si="299"/>
        <v>52</v>
      </c>
      <c r="BU337" s="45">
        <f t="shared" si="300"/>
        <v>23</v>
      </c>
      <c r="BV337" s="45">
        <v>0</v>
      </c>
      <c r="BW337" s="45">
        <v>0</v>
      </c>
      <c r="BX337" s="45">
        <v>0</v>
      </c>
      <c r="BY337" s="45">
        <v>0</v>
      </c>
      <c r="BZ337" s="45">
        <v>52</v>
      </c>
      <c r="CA337" s="45">
        <v>23</v>
      </c>
      <c r="CB337" s="45">
        <v>0</v>
      </c>
      <c r="CC337" s="45">
        <v>0</v>
      </c>
      <c r="CD337" s="45">
        <v>0</v>
      </c>
      <c r="CE337" s="45">
        <f t="shared" si="301"/>
        <v>0</v>
      </c>
      <c r="CF337" s="45">
        <f t="shared" si="302"/>
        <v>0</v>
      </c>
      <c r="CG337" s="45">
        <f t="shared" si="303"/>
        <v>0</v>
      </c>
      <c r="CH337" s="46">
        <v>0</v>
      </c>
      <c r="CI337" s="46">
        <v>0</v>
      </c>
      <c r="CJ337" s="46">
        <v>0</v>
      </c>
      <c r="CK337" s="46">
        <v>0</v>
      </c>
      <c r="CL337" s="46">
        <v>0</v>
      </c>
      <c r="CM337" s="46">
        <v>0</v>
      </c>
      <c r="CN337" s="46">
        <v>0</v>
      </c>
      <c r="CO337" s="46">
        <v>0</v>
      </c>
      <c r="CP337" s="46">
        <v>0</v>
      </c>
      <c r="CQ337" s="45">
        <f t="shared" si="304"/>
        <v>0</v>
      </c>
      <c r="CR337" s="47">
        <f t="shared" si="305"/>
        <v>0</v>
      </c>
      <c r="CS337" s="45">
        <f t="shared" si="306"/>
        <v>0</v>
      </c>
      <c r="CT337" s="45">
        <f t="shared" si="307"/>
        <v>0</v>
      </c>
      <c r="CU337" s="45">
        <f t="shared" si="308"/>
        <v>0</v>
      </c>
      <c r="CV337" s="45">
        <f t="shared" si="309"/>
        <v>0</v>
      </c>
      <c r="CW337" s="45">
        <v>0</v>
      </c>
      <c r="CX337" s="45">
        <v>0</v>
      </c>
      <c r="CY337" s="45">
        <f t="shared" si="310"/>
        <v>0</v>
      </c>
      <c r="CZ337" s="45">
        <v>0</v>
      </c>
      <c r="DA337" s="45">
        <v>0</v>
      </c>
      <c r="DB337" s="45">
        <f t="shared" si="311"/>
        <v>0</v>
      </c>
      <c r="DC337" s="45">
        <v>0</v>
      </c>
      <c r="DD337" s="45">
        <v>0</v>
      </c>
      <c r="DE337" s="45">
        <f t="shared" si="312"/>
        <v>0</v>
      </c>
      <c r="DF337" s="45">
        <f t="shared" si="313"/>
        <v>0</v>
      </c>
      <c r="DG337" s="45">
        <f t="shared" si="314"/>
        <v>0</v>
      </c>
      <c r="DH337" s="45">
        <f t="shared" si="315"/>
        <v>0</v>
      </c>
      <c r="DI337" s="45">
        <v>0</v>
      </c>
      <c r="DJ337" s="45">
        <v>0</v>
      </c>
      <c r="DK337" s="45">
        <f t="shared" si="316"/>
        <v>0</v>
      </c>
      <c r="DL337" s="45">
        <v>0</v>
      </c>
      <c r="DM337" s="45">
        <v>0</v>
      </c>
      <c r="DN337" s="45">
        <f t="shared" si="317"/>
        <v>0</v>
      </c>
      <c r="DO337" s="45">
        <v>0</v>
      </c>
      <c r="DP337" s="45">
        <v>0</v>
      </c>
      <c r="DQ337" s="45">
        <f t="shared" si="318"/>
        <v>0</v>
      </c>
      <c r="DR337" s="45">
        <v>0</v>
      </c>
      <c r="DS337" s="45">
        <v>0</v>
      </c>
      <c r="DT337" s="45">
        <v>0</v>
      </c>
      <c r="DU337" s="45">
        <v>0</v>
      </c>
      <c r="DV337" s="48">
        <v>0</v>
      </c>
      <c r="DW337" s="48"/>
      <c r="DX337" s="45">
        <v>0</v>
      </c>
      <c r="DY337" s="45">
        <v>0</v>
      </c>
      <c r="DZ337" s="45">
        <v>0</v>
      </c>
      <c r="EA337" s="45">
        <f t="shared" si="319"/>
        <v>0</v>
      </c>
      <c r="EB337" s="106" t="s">
        <v>453</v>
      </c>
      <c r="EC337" s="45">
        <f t="shared" si="320"/>
        <v>0</v>
      </c>
      <c r="ED337" s="45">
        <f t="shared" si="321"/>
        <v>0</v>
      </c>
      <c r="EE337" s="45">
        <f t="shared" si="322"/>
        <v>0</v>
      </c>
      <c r="EF337" s="45">
        <v>0</v>
      </c>
      <c r="EG337" s="45">
        <v>0</v>
      </c>
      <c r="EH337" s="45">
        <v>0</v>
      </c>
      <c r="EI337" s="45">
        <v>0</v>
      </c>
      <c r="EJ337" s="45">
        <v>0</v>
      </c>
      <c r="EK337" s="45">
        <v>0</v>
      </c>
      <c r="EL337" s="45">
        <v>0</v>
      </c>
      <c r="EM337" s="45">
        <v>0</v>
      </c>
      <c r="EN337" s="45">
        <v>0</v>
      </c>
      <c r="EO337" s="45">
        <f t="shared" si="346"/>
        <v>0</v>
      </c>
      <c r="EP337" s="106" t="s">
        <v>453</v>
      </c>
      <c r="EQ337" s="45">
        <v>4</v>
      </c>
      <c r="ER337" s="45">
        <f t="shared" si="323"/>
        <v>3</v>
      </c>
      <c r="ES337" s="34">
        <f t="shared" si="339"/>
        <v>75</v>
      </c>
      <c r="ET337" s="45">
        <v>1</v>
      </c>
      <c r="EU337" s="45">
        <v>0</v>
      </c>
      <c r="EV337" s="45">
        <v>2</v>
      </c>
      <c r="EW337" s="45">
        <v>0</v>
      </c>
      <c r="EX337" s="48">
        <v>3357.1533333333332</v>
      </c>
      <c r="EY337" s="48">
        <v>343.13</v>
      </c>
      <c r="EZ337" s="48">
        <v>6368.53</v>
      </c>
      <c r="FA337" s="46">
        <v>0</v>
      </c>
    </row>
    <row r="338" spans="1:157" s="27" customFormat="1">
      <c r="A338" s="26" t="s">
        <v>434</v>
      </c>
      <c r="B338" s="26" t="s">
        <v>438</v>
      </c>
      <c r="C338" s="29" t="s">
        <v>32</v>
      </c>
      <c r="D338" s="31">
        <v>11434</v>
      </c>
      <c r="E338" s="31">
        <f t="shared" si="324"/>
        <v>25</v>
      </c>
      <c r="F338" s="31">
        <v>25</v>
      </c>
      <c r="G338" s="34">
        <f t="shared" si="325"/>
        <v>100</v>
      </c>
      <c r="H338" s="32">
        <v>0</v>
      </c>
      <c r="I338" s="30">
        <f t="shared" si="326"/>
        <v>0</v>
      </c>
      <c r="J338" s="41">
        <v>25</v>
      </c>
      <c r="K338" s="30">
        <f t="shared" si="295"/>
        <v>0.21864614308203606</v>
      </c>
      <c r="L338" s="31">
        <v>2614</v>
      </c>
      <c r="M338" s="31">
        <v>1679</v>
      </c>
      <c r="N338" s="90">
        <f t="shared" si="296"/>
        <v>14.684274969389541</v>
      </c>
      <c r="O338" s="31">
        <v>966</v>
      </c>
      <c r="P338" s="31">
        <v>703</v>
      </c>
      <c r="Q338" s="34">
        <f t="shared" si="297"/>
        <v>6.1483295434668532</v>
      </c>
      <c r="R338" s="41">
        <f t="shared" si="327"/>
        <v>149</v>
      </c>
      <c r="S338" s="41">
        <v>149</v>
      </c>
      <c r="T338" s="30">
        <f t="shared" si="328"/>
        <v>100</v>
      </c>
      <c r="U338" s="32">
        <v>0</v>
      </c>
      <c r="V338" s="30">
        <f t="shared" si="329"/>
        <v>0</v>
      </c>
      <c r="W338" s="31">
        <v>12</v>
      </c>
      <c r="X338" s="31">
        <v>0</v>
      </c>
      <c r="Y338" s="31">
        <v>118</v>
      </c>
      <c r="Z338" s="39">
        <f t="shared" si="330"/>
        <v>1.03200979534721</v>
      </c>
      <c r="AA338" s="31">
        <v>118</v>
      </c>
      <c r="AB338" s="31">
        <v>0</v>
      </c>
      <c r="AC338" s="39">
        <f t="shared" si="331"/>
        <v>1.03200979534721</v>
      </c>
      <c r="AD338" s="42">
        <v>76.420614525139698</v>
      </c>
      <c r="AE338" s="38">
        <v>40.083921568627503</v>
      </c>
      <c r="AF338" s="38">
        <v>824.03072992700697</v>
      </c>
      <c r="AG338" s="38">
        <v>851.78333333333296</v>
      </c>
      <c r="AH338" s="30">
        <v>9.8978102189780994</v>
      </c>
      <c r="AI338" s="40">
        <v>21.25</v>
      </c>
      <c r="AJ338" s="41">
        <v>59</v>
      </c>
      <c r="AK338" s="30">
        <f t="shared" si="332"/>
        <v>39.597315436241608</v>
      </c>
      <c r="AL338" s="31">
        <v>8</v>
      </c>
      <c r="AM338" s="31">
        <v>0</v>
      </c>
      <c r="AN338" s="39">
        <f t="shared" si="340"/>
        <v>66.666666666666657</v>
      </c>
      <c r="AO338" s="31">
        <v>53</v>
      </c>
      <c r="AP338" s="39">
        <f t="shared" si="333"/>
        <v>44.915254237288138</v>
      </c>
      <c r="AQ338" s="45">
        <v>8</v>
      </c>
      <c r="AR338" s="169">
        <v>0</v>
      </c>
      <c r="AS338" s="39">
        <f t="shared" si="341"/>
        <v>6.7796610169491522</v>
      </c>
      <c r="AT338" s="31">
        <v>30</v>
      </c>
      <c r="AU338" s="156">
        <f t="shared" si="342"/>
        <v>0.26237537169844322</v>
      </c>
      <c r="AV338" s="35" t="s">
        <v>456</v>
      </c>
      <c r="AW338" s="41">
        <f t="shared" si="343"/>
        <v>49</v>
      </c>
      <c r="AX338" s="41">
        <f t="shared" si="344"/>
        <v>0</v>
      </c>
      <c r="AY338" s="30">
        <f t="shared" si="334"/>
        <v>0.42854644044079065</v>
      </c>
      <c r="AZ338" s="41">
        <v>0</v>
      </c>
      <c r="BA338" s="41">
        <v>49</v>
      </c>
      <c r="BB338" s="41">
        <v>0</v>
      </c>
      <c r="BC338" s="41">
        <v>0</v>
      </c>
      <c r="BD338" s="41">
        <v>0</v>
      </c>
      <c r="BE338" s="31">
        <v>0</v>
      </c>
      <c r="BF338" s="31">
        <f t="shared" si="335"/>
        <v>46</v>
      </c>
      <c r="BG338" s="31">
        <f t="shared" si="336"/>
        <v>0</v>
      </c>
      <c r="BH338" s="31">
        <v>0</v>
      </c>
      <c r="BI338" s="31">
        <v>46</v>
      </c>
      <c r="BJ338" s="31">
        <v>0</v>
      </c>
      <c r="BK338" s="31">
        <v>0</v>
      </c>
      <c r="BL338" s="45">
        <v>0</v>
      </c>
      <c r="BM338" s="45">
        <v>0</v>
      </c>
      <c r="BN338" s="45">
        <v>44</v>
      </c>
      <c r="BO338" s="45">
        <v>0</v>
      </c>
      <c r="BP338" s="34">
        <f t="shared" si="337"/>
        <v>0.38481721182438344</v>
      </c>
      <c r="BQ338" s="134">
        <v>7</v>
      </c>
      <c r="BR338" s="94">
        <f t="shared" si="338"/>
        <v>15.909090909090908</v>
      </c>
      <c r="BS338" s="45">
        <f t="shared" si="298"/>
        <v>0</v>
      </c>
      <c r="BT338" s="45">
        <f t="shared" si="299"/>
        <v>33</v>
      </c>
      <c r="BU338" s="45">
        <f t="shared" si="300"/>
        <v>13</v>
      </c>
      <c r="BV338" s="45">
        <v>0</v>
      </c>
      <c r="BW338" s="45">
        <v>0</v>
      </c>
      <c r="BX338" s="45">
        <v>0</v>
      </c>
      <c r="BY338" s="45">
        <v>0</v>
      </c>
      <c r="BZ338" s="45">
        <v>33</v>
      </c>
      <c r="CA338" s="45">
        <v>13</v>
      </c>
      <c r="CB338" s="45">
        <v>0</v>
      </c>
      <c r="CC338" s="45">
        <v>0</v>
      </c>
      <c r="CD338" s="45">
        <v>0</v>
      </c>
      <c r="CE338" s="45">
        <f t="shared" si="301"/>
        <v>0</v>
      </c>
      <c r="CF338" s="45">
        <f t="shared" si="302"/>
        <v>0</v>
      </c>
      <c r="CG338" s="45">
        <f t="shared" si="303"/>
        <v>0</v>
      </c>
      <c r="CH338" s="46">
        <v>0</v>
      </c>
      <c r="CI338" s="46">
        <v>0</v>
      </c>
      <c r="CJ338" s="46">
        <v>0</v>
      </c>
      <c r="CK338" s="46">
        <v>0</v>
      </c>
      <c r="CL338" s="46">
        <v>0</v>
      </c>
      <c r="CM338" s="46">
        <v>0</v>
      </c>
      <c r="CN338" s="46">
        <v>0</v>
      </c>
      <c r="CO338" s="46">
        <v>0</v>
      </c>
      <c r="CP338" s="46">
        <v>0</v>
      </c>
      <c r="CQ338" s="45">
        <f t="shared" si="304"/>
        <v>7</v>
      </c>
      <c r="CR338" s="47">
        <f t="shared" si="305"/>
        <v>6.1220920062970086E-2</v>
      </c>
      <c r="CS338" s="45">
        <f t="shared" si="306"/>
        <v>7</v>
      </c>
      <c r="CT338" s="45">
        <f t="shared" si="307"/>
        <v>0</v>
      </c>
      <c r="CU338" s="45">
        <f t="shared" si="308"/>
        <v>7</v>
      </c>
      <c r="CV338" s="45">
        <f t="shared" si="309"/>
        <v>0</v>
      </c>
      <c r="CW338" s="45">
        <v>0</v>
      </c>
      <c r="CX338" s="45">
        <v>0</v>
      </c>
      <c r="CY338" s="45">
        <f t="shared" si="310"/>
        <v>7</v>
      </c>
      <c r="CZ338" s="45">
        <v>0</v>
      </c>
      <c r="DA338" s="45">
        <v>7</v>
      </c>
      <c r="DB338" s="45">
        <f t="shared" si="311"/>
        <v>0</v>
      </c>
      <c r="DC338" s="45">
        <v>0</v>
      </c>
      <c r="DD338" s="45">
        <v>0</v>
      </c>
      <c r="DE338" s="45">
        <f t="shared" si="312"/>
        <v>0</v>
      </c>
      <c r="DF338" s="45">
        <f t="shared" si="313"/>
        <v>0</v>
      </c>
      <c r="DG338" s="45">
        <f t="shared" si="314"/>
        <v>0</v>
      </c>
      <c r="DH338" s="45">
        <f t="shared" si="315"/>
        <v>0</v>
      </c>
      <c r="DI338" s="45">
        <v>0</v>
      </c>
      <c r="DJ338" s="45">
        <v>0</v>
      </c>
      <c r="DK338" s="45">
        <f t="shared" si="316"/>
        <v>0</v>
      </c>
      <c r="DL338" s="45">
        <v>0</v>
      </c>
      <c r="DM338" s="45">
        <v>0</v>
      </c>
      <c r="DN338" s="45">
        <f t="shared" si="317"/>
        <v>0</v>
      </c>
      <c r="DO338" s="45">
        <v>0</v>
      </c>
      <c r="DP338" s="45">
        <v>0</v>
      </c>
      <c r="DQ338" s="45">
        <f t="shared" si="318"/>
        <v>0</v>
      </c>
      <c r="DR338" s="45">
        <v>0</v>
      </c>
      <c r="DS338" s="45">
        <v>0</v>
      </c>
      <c r="DT338" s="45">
        <v>0</v>
      </c>
      <c r="DU338" s="45">
        <v>0</v>
      </c>
      <c r="DV338" s="48">
        <v>1651.68</v>
      </c>
      <c r="DW338" s="48"/>
      <c r="DX338" s="45">
        <v>22</v>
      </c>
      <c r="DY338" s="45">
        <v>0</v>
      </c>
      <c r="DZ338" s="45">
        <v>0</v>
      </c>
      <c r="EA338" s="45">
        <f t="shared" si="319"/>
        <v>5</v>
      </c>
      <c r="EB338" s="47">
        <f t="shared" si="345"/>
        <v>71.428571428571431</v>
      </c>
      <c r="EC338" s="45">
        <f t="shared" si="320"/>
        <v>3</v>
      </c>
      <c r="ED338" s="45">
        <f t="shared" si="321"/>
        <v>1</v>
      </c>
      <c r="EE338" s="45">
        <f t="shared" si="322"/>
        <v>1</v>
      </c>
      <c r="EF338" s="45">
        <v>3</v>
      </c>
      <c r="EG338" s="45">
        <v>1</v>
      </c>
      <c r="EH338" s="45">
        <v>1</v>
      </c>
      <c r="EI338" s="45">
        <v>0</v>
      </c>
      <c r="EJ338" s="45">
        <v>0</v>
      </c>
      <c r="EK338" s="45">
        <v>0</v>
      </c>
      <c r="EL338" s="45">
        <v>0</v>
      </c>
      <c r="EM338" s="45">
        <v>0</v>
      </c>
      <c r="EN338" s="45">
        <v>0</v>
      </c>
      <c r="EO338" s="45">
        <f t="shared" si="346"/>
        <v>2</v>
      </c>
      <c r="EP338" s="47">
        <f>(EO338/CQ338)*100</f>
        <v>28.571428571428569</v>
      </c>
      <c r="EQ338" s="45">
        <v>12</v>
      </c>
      <c r="ER338" s="45">
        <f t="shared" si="323"/>
        <v>8</v>
      </c>
      <c r="ES338" s="34">
        <f t="shared" si="339"/>
        <v>66.666666666666657</v>
      </c>
      <c r="ET338" s="45">
        <v>2</v>
      </c>
      <c r="EU338" s="45">
        <v>0</v>
      </c>
      <c r="EV338" s="45">
        <v>6</v>
      </c>
      <c r="EW338" s="45">
        <v>0</v>
      </c>
      <c r="EX338" s="48">
        <v>787.36230580593201</v>
      </c>
      <c r="EY338" s="48">
        <v>189.79630218736196</v>
      </c>
      <c r="EZ338" s="48">
        <v>2300.6669135457823</v>
      </c>
      <c r="FA338" s="46">
        <v>0</v>
      </c>
    </row>
    <row r="339" spans="1:157" s="27" customFormat="1">
      <c r="A339" s="26" t="s">
        <v>387</v>
      </c>
      <c r="B339" s="26" t="s">
        <v>390</v>
      </c>
      <c r="C339" s="29" t="s">
        <v>33</v>
      </c>
      <c r="D339" s="31">
        <v>3484</v>
      </c>
      <c r="E339" s="31">
        <f t="shared" si="324"/>
        <v>121</v>
      </c>
      <c r="F339" s="31">
        <v>115</v>
      </c>
      <c r="G339" s="34">
        <f t="shared" si="325"/>
        <v>95.041322314049594</v>
      </c>
      <c r="H339" s="32">
        <v>6</v>
      </c>
      <c r="I339" s="30">
        <f t="shared" si="326"/>
        <v>4.9586776859504136</v>
      </c>
      <c r="J339" s="41">
        <v>103</v>
      </c>
      <c r="K339" s="30">
        <f t="shared" si="295"/>
        <v>2.9563719862227327</v>
      </c>
      <c r="L339" s="31">
        <v>1908</v>
      </c>
      <c r="M339" s="31">
        <v>1021</v>
      </c>
      <c r="N339" s="90">
        <f t="shared" si="296"/>
        <v>29.305396096440873</v>
      </c>
      <c r="O339" s="31">
        <v>803</v>
      </c>
      <c r="P339" s="31">
        <v>387</v>
      </c>
      <c r="Q339" s="34">
        <f t="shared" si="297"/>
        <v>11.107921928817452</v>
      </c>
      <c r="R339" s="41">
        <f t="shared" si="327"/>
        <v>70</v>
      </c>
      <c r="S339" s="41">
        <v>70</v>
      </c>
      <c r="T339" s="30">
        <f t="shared" si="328"/>
        <v>100</v>
      </c>
      <c r="U339" s="32">
        <v>0</v>
      </c>
      <c r="V339" s="30">
        <f t="shared" si="329"/>
        <v>0</v>
      </c>
      <c r="W339" s="31">
        <v>16</v>
      </c>
      <c r="X339" s="31">
        <v>0</v>
      </c>
      <c r="Y339" s="31">
        <v>64</v>
      </c>
      <c r="Z339" s="39">
        <f t="shared" si="330"/>
        <v>1.8369690011481057</v>
      </c>
      <c r="AA339" s="31">
        <v>64</v>
      </c>
      <c r="AB339" s="31">
        <v>0</v>
      </c>
      <c r="AC339" s="39">
        <f t="shared" si="331"/>
        <v>1.8369690011481057</v>
      </c>
      <c r="AD339" s="42">
        <v>104.985330385488</v>
      </c>
      <c r="AE339" s="38">
        <v>110.48682068452401</v>
      </c>
      <c r="AF339" s="38">
        <v>501.595714285714</v>
      </c>
      <c r="AG339" s="38">
        <v>621.67875000000004</v>
      </c>
      <c r="AH339" s="30">
        <v>5</v>
      </c>
      <c r="AI339" s="40">
        <v>8</v>
      </c>
      <c r="AJ339" s="41">
        <v>14</v>
      </c>
      <c r="AK339" s="30">
        <f t="shared" si="332"/>
        <v>20</v>
      </c>
      <c r="AL339" s="31">
        <v>10</v>
      </c>
      <c r="AM339" s="31">
        <v>0</v>
      </c>
      <c r="AN339" s="39">
        <f t="shared" si="340"/>
        <v>62.5</v>
      </c>
      <c r="AO339" s="31">
        <v>14</v>
      </c>
      <c r="AP339" s="39">
        <f t="shared" si="333"/>
        <v>21.875</v>
      </c>
      <c r="AQ339" s="45">
        <v>10</v>
      </c>
      <c r="AR339" s="169">
        <v>0</v>
      </c>
      <c r="AS339" s="44">
        <f t="shared" si="341"/>
        <v>15.625</v>
      </c>
      <c r="AT339" s="31">
        <v>4</v>
      </c>
      <c r="AU339" s="156">
        <f t="shared" si="342"/>
        <v>0.11481056257175661</v>
      </c>
      <c r="AV339" s="35" t="s">
        <v>456</v>
      </c>
      <c r="AW339" s="41">
        <f t="shared" si="343"/>
        <v>97</v>
      </c>
      <c r="AX339" s="41">
        <f t="shared" si="344"/>
        <v>0</v>
      </c>
      <c r="AY339" s="30">
        <f t="shared" si="334"/>
        <v>2.7841561423650978</v>
      </c>
      <c r="AZ339" s="97">
        <v>13</v>
      </c>
      <c r="BA339" s="41">
        <v>84</v>
      </c>
      <c r="BB339" s="41">
        <v>0</v>
      </c>
      <c r="BC339" s="41">
        <v>0</v>
      </c>
      <c r="BD339" s="41">
        <v>0</v>
      </c>
      <c r="BE339" s="31">
        <v>0</v>
      </c>
      <c r="BF339" s="31">
        <f t="shared" si="335"/>
        <v>80</v>
      </c>
      <c r="BG339" s="31">
        <f t="shared" si="336"/>
        <v>0</v>
      </c>
      <c r="BH339" s="31">
        <v>0</v>
      </c>
      <c r="BI339" s="31">
        <v>80</v>
      </c>
      <c r="BJ339" s="31">
        <v>0</v>
      </c>
      <c r="BK339" s="31">
        <v>0</v>
      </c>
      <c r="BL339" s="45">
        <v>0</v>
      </c>
      <c r="BM339" s="45">
        <v>0</v>
      </c>
      <c r="BN339" s="45">
        <v>63</v>
      </c>
      <c r="BO339" s="45">
        <v>0</v>
      </c>
      <c r="BP339" s="34">
        <f t="shared" si="337"/>
        <v>1.8082663605051663</v>
      </c>
      <c r="BQ339" s="134">
        <v>2</v>
      </c>
      <c r="BR339" s="94">
        <f t="shared" si="338"/>
        <v>3.1746031746031744</v>
      </c>
      <c r="BS339" s="45">
        <f t="shared" si="298"/>
        <v>0</v>
      </c>
      <c r="BT339" s="45">
        <f t="shared" si="299"/>
        <v>63</v>
      </c>
      <c r="BU339" s="45">
        <f t="shared" si="300"/>
        <v>17</v>
      </c>
      <c r="BV339" s="45">
        <v>0</v>
      </c>
      <c r="BW339" s="45">
        <v>0</v>
      </c>
      <c r="BX339" s="45">
        <v>0</v>
      </c>
      <c r="BY339" s="45">
        <v>0</v>
      </c>
      <c r="BZ339" s="45">
        <v>63</v>
      </c>
      <c r="CA339" s="45">
        <v>17</v>
      </c>
      <c r="CB339" s="45">
        <v>0</v>
      </c>
      <c r="CC339" s="45">
        <v>0</v>
      </c>
      <c r="CD339" s="45">
        <v>0</v>
      </c>
      <c r="CE339" s="45">
        <f t="shared" si="301"/>
        <v>0</v>
      </c>
      <c r="CF339" s="45">
        <f t="shared" si="302"/>
        <v>0</v>
      </c>
      <c r="CG339" s="45">
        <f t="shared" si="303"/>
        <v>0</v>
      </c>
      <c r="CH339" s="46">
        <v>0</v>
      </c>
      <c r="CI339" s="46">
        <v>0</v>
      </c>
      <c r="CJ339" s="46">
        <v>0</v>
      </c>
      <c r="CK339" s="46">
        <v>0</v>
      </c>
      <c r="CL339" s="46">
        <v>0</v>
      </c>
      <c r="CM339" s="46">
        <v>0</v>
      </c>
      <c r="CN339" s="46">
        <v>0</v>
      </c>
      <c r="CO339" s="46">
        <v>0</v>
      </c>
      <c r="CP339" s="46">
        <v>0</v>
      </c>
      <c r="CQ339" s="45">
        <f t="shared" si="304"/>
        <v>0</v>
      </c>
      <c r="CR339" s="47">
        <f t="shared" si="305"/>
        <v>0</v>
      </c>
      <c r="CS339" s="45">
        <f t="shared" si="306"/>
        <v>0</v>
      </c>
      <c r="CT339" s="45">
        <f t="shared" si="307"/>
        <v>0</v>
      </c>
      <c r="CU339" s="45">
        <f t="shared" si="308"/>
        <v>0</v>
      </c>
      <c r="CV339" s="45">
        <f t="shared" si="309"/>
        <v>0</v>
      </c>
      <c r="CW339" s="45">
        <v>0</v>
      </c>
      <c r="CX339" s="45">
        <v>0</v>
      </c>
      <c r="CY339" s="45">
        <f t="shared" si="310"/>
        <v>0</v>
      </c>
      <c r="CZ339" s="45">
        <v>0</v>
      </c>
      <c r="DA339" s="45">
        <v>0</v>
      </c>
      <c r="DB339" s="45">
        <f t="shared" si="311"/>
        <v>0</v>
      </c>
      <c r="DC339" s="45">
        <v>0</v>
      </c>
      <c r="DD339" s="45">
        <v>0</v>
      </c>
      <c r="DE339" s="45">
        <f t="shared" si="312"/>
        <v>0</v>
      </c>
      <c r="DF339" s="45">
        <f t="shared" si="313"/>
        <v>0</v>
      </c>
      <c r="DG339" s="45">
        <f t="shared" si="314"/>
        <v>0</v>
      </c>
      <c r="DH339" s="45">
        <f t="shared" si="315"/>
        <v>0</v>
      </c>
      <c r="DI339" s="45">
        <v>0</v>
      </c>
      <c r="DJ339" s="45">
        <v>0</v>
      </c>
      <c r="DK339" s="45">
        <f t="shared" si="316"/>
        <v>0</v>
      </c>
      <c r="DL339" s="45">
        <v>0</v>
      </c>
      <c r="DM339" s="45">
        <v>0</v>
      </c>
      <c r="DN339" s="45">
        <f t="shared" si="317"/>
        <v>0</v>
      </c>
      <c r="DO339" s="45">
        <v>0</v>
      </c>
      <c r="DP339" s="45">
        <v>0</v>
      </c>
      <c r="DQ339" s="45">
        <f t="shared" si="318"/>
        <v>0</v>
      </c>
      <c r="DR339" s="45">
        <v>0</v>
      </c>
      <c r="DS339" s="45">
        <v>0</v>
      </c>
      <c r="DT339" s="45">
        <v>0</v>
      </c>
      <c r="DU339" s="45">
        <v>0</v>
      </c>
      <c r="DV339" s="48"/>
      <c r="DW339" s="48"/>
      <c r="DX339" s="45">
        <v>0</v>
      </c>
      <c r="DY339" s="45">
        <v>0</v>
      </c>
      <c r="DZ339" s="45">
        <v>0</v>
      </c>
      <c r="EA339" s="45">
        <f t="shared" si="319"/>
        <v>0</v>
      </c>
      <c r="EB339" s="106" t="s">
        <v>453</v>
      </c>
      <c r="EC339" s="45">
        <f t="shared" si="320"/>
        <v>0</v>
      </c>
      <c r="ED339" s="45">
        <f t="shared" si="321"/>
        <v>0</v>
      </c>
      <c r="EE339" s="45">
        <f t="shared" si="322"/>
        <v>0</v>
      </c>
      <c r="EF339" s="45">
        <v>0</v>
      </c>
      <c r="EG339" s="45">
        <v>0</v>
      </c>
      <c r="EH339" s="45">
        <v>0</v>
      </c>
      <c r="EI339" s="45">
        <v>0</v>
      </c>
      <c r="EJ339" s="45">
        <v>0</v>
      </c>
      <c r="EK339" s="45">
        <v>0</v>
      </c>
      <c r="EL339" s="45">
        <v>0</v>
      </c>
      <c r="EM339" s="45">
        <v>0</v>
      </c>
      <c r="EN339" s="45">
        <v>0</v>
      </c>
      <c r="EO339" s="45">
        <f t="shared" si="346"/>
        <v>0</v>
      </c>
      <c r="EP339" s="106" t="s">
        <v>453</v>
      </c>
      <c r="EQ339" s="45">
        <v>2</v>
      </c>
      <c r="ER339" s="45">
        <f t="shared" si="323"/>
        <v>1</v>
      </c>
      <c r="ES339" s="37">
        <f t="shared" si="339"/>
        <v>50</v>
      </c>
      <c r="ET339" s="45">
        <v>0</v>
      </c>
      <c r="EU339" s="45">
        <v>0</v>
      </c>
      <c r="EV339" s="45">
        <v>1</v>
      </c>
      <c r="EW339" s="45">
        <v>0</v>
      </c>
      <c r="EX339" s="48">
        <v>2956.52</v>
      </c>
      <c r="EY339" s="48">
        <v>2956.52</v>
      </c>
      <c r="EZ339" s="48">
        <v>2956.52</v>
      </c>
      <c r="FA339" s="46">
        <v>0</v>
      </c>
    </row>
    <row r="340" spans="1:157" s="27" customFormat="1">
      <c r="A340" s="26" t="s">
        <v>435</v>
      </c>
      <c r="B340" s="26" t="s">
        <v>438</v>
      </c>
      <c r="C340" s="29" t="s">
        <v>19</v>
      </c>
      <c r="D340" s="31">
        <v>1071</v>
      </c>
      <c r="E340" s="31">
        <f t="shared" si="324"/>
        <v>0</v>
      </c>
      <c r="F340" s="31">
        <v>0</v>
      </c>
      <c r="G340" s="37" t="s">
        <v>453</v>
      </c>
      <c r="H340" s="32">
        <v>0</v>
      </c>
      <c r="I340" s="35" t="s">
        <v>453</v>
      </c>
      <c r="J340" s="41">
        <v>0</v>
      </c>
      <c r="K340" s="30">
        <f t="shared" si="295"/>
        <v>0</v>
      </c>
      <c r="L340" s="31">
        <v>279</v>
      </c>
      <c r="M340" s="31">
        <v>173</v>
      </c>
      <c r="N340" s="90">
        <f t="shared" si="296"/>
        <v>16.1531279178338</v>
      </c>
      <c r="O340" s="31">
        <v>95</v>
      </c>
      <c r="P340" s="31">
        <v>67</v>
      </c>
      <c r="Q340" s="34">
        <f t="shared" si="297"/>
        <v>6.2558356676003735</v>
      </c>
      <c r="R340" s="41">
        <f t="shared" si="327"/>
        <v>15</v>
      </c>
      <c r="S340" s="41">
        <v>15</v>
      </c>
      <c r="T340" s="30">
        <f t="shared" si="328"/>
        <v>100</v>
      </c>
      <c r="U340" s="32">
        <v>0</v>
      </c>
      <c r="V340" s="30">
        <f t="shared" si="329"/>
        <v>0</v>
      </c>
      <c r="W340" s="31">
        <v>0</v>
      </c>
      <c r="X340" s="31">
        <v>0</v>
      </c>
      <c r="Y340" s="31">
        <v>13</v>
      </c>
      <c r="Z340" s="39">
        <f t="shared" si="330"/>
        <v>1.2138188608776845</v>
      </c>
      <c r="AA340" s="31">
        <v>13</v>
      </c>
      <c r="AB340" s="31">
        <v>0</v>
      </c>
      <c r="AC340" s="39">
        <f t="shared" si="331"/>
        <v>1.2138188608776845</v>
      </c>
      <c r="AD340" s="42">
        <v>127.156040268456</v>
      </c>
      <c r="AE340" s="38"/>
      <c r="AF340" s="38">
        <v>1263.0833333333301</v>
      </c>
      <c r="AG340" s="38"/>
      <c r="AH340" s="30">
        <v>9.93333333333333</v>
      </c>
      <c r="AI340" s="40"/>
      <c r="AJ340" s="41">
        <v>4</v>
      </c>
      <c r="AK340" s="30">
        <f t="shared" si="332"/>
        <v>26.666666666666668</v>
      </c>
      <c r="AL340" s="31">
        <v>0</v>
      </c>
      <c r="AM340" s="31">
        <v>0</v>
      </c>
      <c r="AN340" s="44" t="s">
        <v>453</v>
      </c>
      <c r="AO340" s="31">
        <v>4</v>
      </c>
      <c r="AP340" s="39">
        <f t="shared" si="333"/>
        <v>30.76923076923077</v>
      </c>
      <c r="AQ340" s="45">
        <v>0</v>
      </c>
      <c r="AR340" s="169">
        <v>0</v>
      </c>
      <c r="AS340" s="44">
        <f t="shared" si="341"/>
        <v>0</v>
      </c>
      <c r="AT340" s="31">
        <v>7</v>
      </c>
      <c r="AU340" s="156">
        <f t="shared" si="342"/>
        <v>0.65359477124183007</v>
      </c>
      <c r="AV340" s="35" t="s">
        <v>472</v>
      </c>
      <c r="AW340" s="41">
        <f t="shared" si="343"/>
        <v>0</v>
      </c>
      <c r="AX340" s="41">
        <f t="shared" si="344"/>
        <v>0</v>
      </c>
      <c r="AY340" s="30">
        <f t="shared" si="334"/>
        <v>0</v>
      </c>
      <c r="AZ340" s="41">
        <v>0</v>
      </c>
      <c r="BA340" s="41">
        <v>0</v>
      </c>
      <c r="BB340" s="41">
        <v>0</v>
      </c>
      <c r="BC340" s="41">
        <v>0</v>
      </c>
      <c r="BD340" s="41">
        <v>0</v>
      </c>
      <c r="BE340" s="31">
        <v>0</v>
      </c>
      <c r="BF340" s="31">
        <f t="shared" si="335"/>
        <v>0</v>
      </c>
      <c r="BG340" s="31">
        <f t="shared" si="336"/>
        <v>0</v>
      </c>
      <c r="BH340" s="31">
        <v>0</v>
      </c>
      <c r="BI340" s="31">
        <v>0</v>
      </c>
      <c r="BJ340" s="31">
        <v>0</v>
      </c>
      <c r="BK340" s="31">
        <v>0</v>
      </c>
      <c r="BL340" s="45">
        <v>0</v>
      </c>
      <c r="BM340" s="45">
        <v>0</v>
      </c>
      <c r="BN340" s="45">
        <v>0</v>
      </c>
      <c r="BO340" s="45">
        <v>0</v>
      </c>
      <c r="BP340" s="34">
        <f t="shared" si="337"/>
        <v>0</v>
      </c>
      <c r="BQ340" s="134">
        <v>0</v>
      </c>
      <c r="BR340" s="94" t="s">
        <v>453</v>
      </c>
      <c r="BS340" s="45">
        <f t="shared" si="298"/>
        <v>0</v>
      </c>
      <c r="BT340" s="45">
        <f t="shared" si="299"/>
        <v>0</v>
      </c>
      <c r="BU340" s="45">
        <f t="shared" si="300"/>
        <v>0</v>
      </c>
      <c r="BV340" s="45">
        <v>0</v>
      </c>
      <c r="BW340" s="45">
        <v>0</v>
      </c>
      <c r="BX340" s="45">
        <v>0</v>
      </c>
      <c r="BY340" s="45">
        <v>0</v>
      </c>
      <c r="BZ340" s="45">
        <v>0</v>
      </c>
      <c r="CA340" s="45">
        <v>0</v>
      </c>
      <c r="CB340" s="45">
        <v>0</v>
      </c>
      <c r="CC340" s="45">
        <v>0</v>
      </c>
      <c r="CD340" s="45">
        <v>0</v>
      </c>
      <c r="CE340" s="45">
        <f t="shared" si="301"/>
        <v>0</v>
      </c>
      <c r="CF340" s="45">
        <f t="shared" si="302"/>
        <v>0</v>
      </c>
      <c r="CG340" s="45">
        <f t="shared" si="303"/>
        <v>0</v>
      </c>
      <c r="CH340" s="46">
        <v>0</v>
      </c>
      <c r="CI340" s="46">
        <v>0</v>
      </c>
      <c r="CJ340" s="46">
        <v>0</v>
      </c>
      <c r="CK340" s="46">
        <v>0</v>
      </c>
      <c r="CL340" s="46">
        <v>0</v>
      </c>
      <c r="CM340" s="46">
        <v>0</v>
      </c>
      <c r="CN340" s="46">
        <v>0</v>
      </c>
      <c r="CO340" s="46">
        <v>0</v>
      </c>
      <c r="CP340" s="46">
        <v>0</v>
      </c>
      <c r="CQ340" s="45">
        <f t="shared" si="304"/>
        <v>0</v>
      </c>
      <c r="CR340" s="47">
        <f t="shared" si="305"/>
        <v>0</v>
      </c>
      <c r="CS340" s="45">
        <f t="shared" si="306"/>
        <v>0</v>
      </c>
      <c r="CT340" s="45">
        <f t="shared" si="307"/>
        <v>0</v>
      </c>
      <c r="CU340" s="45">
        <f t="shared" si="308"/>
        <v>0</v>
      </c>
      <c r="CV340" s="45">
        <f t="shared" si="309"/>
        <v>0</v>
      </c>
      <c r="CW340" s="45">
        <v>0</v>
      </c>
      <c r="CX340" s="45">
        <v>0</v>
      </c>
      <c r="CY340" s="45">
        <f t="shared" si="310"/>
        <v>0</v>
      </c>
      <c r="CZ340" s="45">
        <v>0</v>
      </c>
      <c r="DA340" s="45">
        <v>0</v>
      </c>
      <c r="DB340" s="45">
        <f t="shared" si="311"/>
        <v>0</v>
      </c>
      <c r="DC340" s="45">
        <v>0</v>
      </c>
      <c r="DD340" s="45">
        <v>0</v>
      </c>
      <c r="DE340" s="45">
        <f t="shared" si="312"/>
        <v>0</v>
      </c>
      <c r="DF340" s="45">
        <f t="shared" si="313"/>
        <v>0</v>
      </c>
      <c r="DG340" s="45">
        <f t="shared" si="314"/>
        <v>0</v>
      </c>
      <c r="DH340" s="45">
        <f t="shared" si="315"/>
        <v>0</v>
      </c>
      <c r="DI340" s="45">
        <v>0</v>
      </c>
      <c r="DJ340" s="45">
        <v>0</v>
      </c>
      <c r="DK340" s="45">
        <f t="shared" si="316"/>
        <v>0</v>
      </c>
      <c r="DL340" s="45">
        <v>0</v>
      </c>
      <c r="DM340" s="45">
        <v>0</v>
      </c>
      <c r="DN340" s="45">
        <f t="shared" si="317"/>
        <v>0</v>
      </c>
      <c r="DO340" s="45">
        <v>0</v>
      </c>
      <c r="DP340" s="45">
        <v>0</v>
      </c>
      <c r="DQ340" s="45">
        <f t="shared" si="318"/>
        <v>0</v>
      </c>
      <c r="DR340" s="45">
        <v>0</v>
      </c>
      <c r="DS340" s="45">
        <v>0</v>
      </c>
      <c r="DT340" s="45">
        <v>0</v>
      </c>
      <c r="DU340" s="45">
        <v>0</v>
      </c>
      <c r="DV340" s="48"/>
      <c r="DW340" s="48"/>
      <c r="DX340" s="45">
        <v>0</v>
      </c>
      <c r="DY340" s="45">
        <v>0</v>
      </c>
      <c r="DZ340" s="45">
        <v>0</v>
      </c>
      <c r="EA340" s="45">
        <f t="shared" si="319"/>
        <v>0</v>
      </c>
      <c r="EB340" s="106" t="s">
        <v>453</v>
      </c>
      <c r="EC340" s="45">
        <f t="shared" si="320"/>
        <v>0</v>
      </c>
      <c r="ED340" s="45">
        <f t="shared" si="321"/>
        <v>0</v>
      </c>
      <c r="EE340" s="45">
        <f t="shared" si="322"/>
        <v>0</v>
      </c>
      <c r="EF340" s="45">
        <v>0</v>
      </c>
      <c r="EG340" s="45">
        <v>0</v>
      </c>
      <c r="EH340" s="45">
        <v>0</v>
      </c>
      <c r="EI340" s="45">
        <v>0</v>
      </c>
      <c r="EJ340" s="45">
        <v>0</v>
      </c>
      <c r="EK340" s="45">
        <v>0</v>
      </c>
      <c r="EL340" s="45">
        <v>0</v>
      </c>
      <c r="EM340" s="45">
        <v>0</v>
      </c>
      <c r="EN340" s="45">
        <v>0</v>
      </c>
      <c r="EO340" s="45">
        <f t="shared" si="346"/>
        <v>0</v>
      </c>
      <c r="EP340" s="106" t="s">
        <v>453</v>
      </c>
      <c r="EQ340" s="45">
        <v>2</v>
      </c>
      <c r="ER340" s="45">
        <f t="shared" si="323"/>
        <v>0</v>
      </c>
      <c r="ES340" s="34">
        <f t="shared" si="339"/>
        <v>0</v>
      </c>
      <c r="ET340" s="45">
        <v>0</v>
      </c>
      <c r="EU340" s="45">
        <v>0</v>
      </c>
      <c r="EV340" s="45">
        <v>0</v>
      </c>
      <c r="EW340" s="45">
        <v>0</v>
      </c>
      <c r="EX340" s="48"/>
      <c r="EY340" s="48"/>
      <c r="EZ340" s="48"/>
      <c r="FA340" s="46">
        <v>0</v>
      </c>
    </row>
    <row r="341" spans="1:157" s="27" customFormat="1">
      <c r="A341" s="26" t="s">
        <v>436</v>
      </c>
      <c r="B341" s="26" t="s">
        <v>438</v>
      </c>
      <c r="C341" s="29" t="s">
        <v>32</v>
      </c>
      <c r="D341" s="31">
        <v>6171</v>
      </c>
      <c r="E341" s="31">
        <f t="shared" si="324"/>
        <v>10</v>
      </c>
      <c r="F341" s="31">
        <v>9</v>
      </c>
      <c r="G341" s="34">
        <f t="shared" si="325"/>
        <v>90</v>
      </c>
      <c r="H341" s="32">
        <v>1</v>
      </c>
      <c r="I341" s="30">
        <f t="shared" si="326"/>
        <v>10</v>
      </c>
      <c r="J341" s="41">
        <v>9</v>
      </c>
      <c r="K341" s="30">
        <f t="shared" si="295"/>
        <v>0.14584346135148274</v>
      </c>
      <c r="L341" s="31">
        <v>1489</v>
      </c>
      <c r="M341" s="31">
        <v>950</v>
      </c>
      <c r="N341" s="90">
        <f t="shared" si="296"/>
        <v>15.394587587100956</v>
      </c>
      <c r="O341" s="31">
        <v>601</v>
      </c>
      <c r="P341" s="31">
        <v>411</v>
      </c>
      <c r="Q341" s="34">
        <f t="shared" si="297"/>
        <v>6.660184735051045</v>
      </c>
      <c r="R341" s="41">
        <f t="shared" si="327"/>
        <v>85</v>
      </c>
      <c r="S341" s="41">
        <v>85</v>
      </c>
      <c r="T341" s="30">
        <f t="shared" si="328"/>
        <v>100</v>
      </c>
      <c r="U341" s="32">
        <v>0</v>
      </c>
      <c r="V341" s="30">
        <f t="shared" si="329"/>
        <v>0</v>
      </c>
      <c r="W341" s="31">
        <v>12</v>
      </c>
      <c r="X341" s="31">
        <v>0</v>
      </c>
      <c r="Y341" s="31">
        <v>54</v>
      </c>
      <c r="Z341" s="39">
        <f t="shared" si="330"/>
        <v>0.87506076810889655</v>
      </c>
      <c r="AA341" s="31">
        <v>54</v>
      </c>
      <c r="AB341" s="31">
        <v>0</v>
      </c>
      <c r="AC341" s="39">
        <f t="shared" si="331"/>
        <v>0.87506076810889655</v>
      </c>
      <c r="AD341" s="42">
        <v>61.6978692927484</v>
      </c>
      <c r="AE341" s="38">
        <v>27.025974358974398</v>
      </c>
      <c r="AF341" s="38">
        <v>799.67657534246598</v>
      </c>
      <c r="AG341" s="38">
        <v>878.34416666666698</v>
      </c>
      <c r="AH341" s="30">
        <v>9.9589041095890405</v>
      </c>
      <c r="AI341" s="40">
        <v>32.5</v>
      </c>
      <c r="AJ341" s="41">
        <v>30</v>
      </c>
      <c r="AK341" s="30">
        <f t="shared" si="332"/>
        <v>35.294117647058826</v>
      </c>
      <c r="AL341" s="31">
        <v>7</v>
      </c>
      <c r="AM341" s="31">
        <v>0</v>
      </c>
      <c r="AN341" s="39">
        <f t="shared" si="340"/>
        <v>58.333333333333336</v>
      </c>
      <c r="AO341" s="31">
        <v>21</v>
      </c>
      <c r="AP341" s="39">
        <f t="shared" si="333"/>
        <v>38.888888888888893</v>
      </c>
      <c r="AQ341" s="45">
        <v>4</v>
      </c>
      <c r="AR341" s="169">
        <v>0</v>
      </c>
      <c r="AS341" s="39">
        <f t="shared" si="341"/>
        <v>7.4074074074074066</v>
      </c>
      <c r="AT341" s="31">
        <v>15</v>
      </c>
      <c r="AU341" s="156">
        <f t="shared" si="342"/>
        <v>0.24307243558580457</v>
      </c>
      <c r="AV341" s="35" t="s">
        <v>472</v>
      </c>
      <c r="AW341" s="41">
        <f t="shared" si="343"/>
        <v>23</v>
      </c>
      <c r="AX341" s="41">
        <f t="shared" si="344"/>
        <v>0</v>
      </c>
      <c r="AY341" s="30">
        <f t="shared" si="334"/>
        <v>0.37271106789823366</v>
      </c>
      <c r="AZ341" s="41">
        <v>0</v>
      </c>
      <c r="BA341" s="41">
        <v>23</v>
      </c>
      <c r="BB341" s="41">
        <v>0</v>
      </c>
      <c r="BC341" s="41">
        <v>0</v>
      </c>
      <c r="BD341" s="41">
        <v>0</v>
      </c>
      <c r="BE341" s="31">
        <v>0</v>
      </c>
      <c r="BF341" s="31">
        <f t="shared" si="335"/>
        <v>22</v>
      </c>
      <c r="BG341" s="31">
        <f t="shared" si="336"/>
        <v>0</v>
      </c>
      <c r="BH341" s="31">
        <v>0</v>
      </c>
      <c r="BI341" s="31">
        <v>22</v>
      </c>
      <c r="BJ341" s="31">
        <v>0</v>
      </c>
      <c r="BK341" s="31">
        <v>0</v>
      </c>
      <c r="BL341" s="45">
        <v>0</v>
      </c>
      <c r="BM341" s="45">
        <v>0</v>
      </c>
      <c r="BN341" s="45">
        <v>16</v>
      </c>
      <c r="BO341" s="45">
        <v>0</v>
      </c>
      <c r="BP341" s="34">
        <f t="shared" si="337"/>
        <v>0.25927726462485823</v>
      </c>
      <c r="BQ341" s="134">
        <v>2</v>
      </c>
      <c r="BR341" s="94">
        <f t="shared" si="338"/>
        <v>12.5</v>
      </c>
      <c r="BS341" s="45">
        <f t="shared" si="298"/>
        <v>0</v>
      </c>
      <c r="BT341" s="45">
        <f t="shared" si="299"/>
        <v>22</v>
      </c>
      <c r="BU341" s="45">
        <f t="shared" si="300"/>
        <v>0</v>
      </c>
      <c r="BV341" s="45">
        <v>0</v>
      </c>
      <c r="BW341" s="45">
        <v>0</v>
      </c>
      <c r="BX341" s="45">
        <v>0</v>
      </c>
      <c r="BY341" s="45">
        <v>0</v>
      </c>
      <c r="BZ341" s="45">
        <v>22</v>
      </c>
      <c r="CA341" s="45">
        <v>0</v>
      </c>
      <c r="CB341" s="45">
        <v>0</v>
      </c>
      <c r="CC341" s="45">
        <v>0</v>
      </c>
      <c r="CD341" s="45">
        <v>0</v>
      </c>
      <c r="CE341" s="45">
        <f t="shared" si="301"/>
        <v>0</v>
      </c>
      <c r="CF341" s="45">
        <f t="shared" si="302"/>
        <v>0</v>
      </c>
      <c r="CG341" s="45">
        <f t="shared" si="303"/>
        <v>0</v>
      </c>
      <c r="CH341" s="46">
        <v>0</v>
      </c>
      <c r="CI341" s="46">
        <v>0</v>
      </c>
      <c r="CJ341" s="46">
        <v>0</v>
      </c>
      <c r="CK341" s="46">
        <v>0</v>
      </c>
      <c r="CL341" s="46">
        <v>0</v>
      </c>
      <c r="CM341" s="46">
        <v>0</v>
      </c>
      <c r="CN341" s="46">
        <v>0</v>
      </c>
      <c r="CO341" s="46">
        <v>0</v>
      </c>
      <c r="CP341" s="46">
        <v>0</v>
      </c>
      <c r="CQ341" s="45">
        <f t="shared" si="304"/>
        <v>1</v>
      </c>
      <c r="CR341" s="47">
        <f t="shared" si="305"/>
        <v>1.6204829039053639E-2</v>
      </c>
      <c r="CS341" s="45">
        <f t="shared" si="306"/>
        <v>0</v>
      </c>
      <c r="CT341" s="45">
        <f t="shared" si="307"/>
        <v>0</v>
      </c>
      <c r="CU341" s="45">
        <f t="shared" si="308"/>
        <v>0</v>
      </c>
      <c r="CV341" s="45">
        <f t="shared" si="309"/>
        <v>0</v>
      </c>
      <c r="CW341" s="45">
        <v>0</v>
      </c>
      <c r="CX341" s="45">
        <v>0</v>
      </c>
      <c r="CY341" s="45">
        <f t="shared" si="310"/>
        <v>0</v>
      </c>
      <c r="CZ341" s="45">
        <v>0</v>
      </c>
      <c r="DA341" s="45">
        <v>0</v>
      </c>
      <c r="DB341" s="45">
        <f t="shared" si="311"/>
        <v>0</v>
      </c>
      <c r="DC341" s="45">
        <v>0</v>
      </c>
      <c r="DD341" s="45">
        <v>0</v>
      </c>
      <c r="DE341" s="45">
        <f t="shared" si="312"/>
        <v>0</v>
      </c>
      <c r="DF341" s="45">
        <f t="shared" si="313"/>
        <v>0</v>
      </c>
      <c r="DG341" s="45">
        <f t="shared" si="314"/>
        <v>0</v>
      </c>
      <c r="DH341" s="45">
        <f t="shared" si="315"/>
        <v>0</v>
      </c>
      <c r="DI341" s="45">
        <v>0</v>
      </c>
      <c r="DJ341" s="45">
        <v>0</v>
      </c>
      <c r="DK341" s="45">
        <f t="shared" si="316"/>
        <v>0</v>
      </c>
      <c r="DL341" s="45">
        <v>0</v>
      </c>
      <c r="DM341" s="45">
        <v>0</v>
      </c>
      <c r="DN341" s="45">
        <f t="shared" si="317"/>
        <v>0</v>
      </c>
      <c r="DO341" s="45">
        <v>0</v>
      </c>
      <c r="DP341" s="45">
        <v>0</v>
      </c>
      <c r="DQ341" s="45">
        <f t="shared" si="318"/>
        <v>1</v>
      </c>
      <c r="DR341" s="45">
        <v>0</v>
      </c>
      <c r="DS341" s="45">
        <v>0</v>
      </c>
      <c r="DT341" s="45">
        <v>1</v>
      </c>
      <c r="DU341" s="45">
        <v>0</v>
      </c>
      <c r="DV341" s="48"/>
      <c r="DW341" s="48">
        <v>6969.26</v>
      </c>
      <c r="DX341" s="45">
        <v>0</v>
      </c>
      <c r="DY341" s="45">
        <v>0</v>
      </c>
      <c r="DZ341" s="45">
        <v>0</v>
      </c>
      <c r="EA341" s="45">
        <f t="shared" si="319"/>
        <v>0</v>
      </c>
      <c r="EB341" s="47">
        <f t="shared" si="345"/>
        <v>0</v>
      </c>
      <c r="EC341" s="45">
        <f t="shared" si="320"/>
        <v>0</v>
      </c>
      <c r="ED341" s="45">
        <f t="shared" si="321"/>
        <v>0</v>
      </c>
      <c r="EE341" s="45">
        <f t="shared" si="322"/>
        <v>0</v>
      </c>
      <c r="EF341" s="45">
        <v>0</v>
      </c>
      <c r="EG341" s="45">
        <v>0</v>
      </c>
      <c r="EH341" s="45">
        <v>0</v>
      </c>
      <c r="EI341" s="45">
        <v>0</v>
      </c>
      <c r="EJ341" s="45">
        <v>0</v>
      </c>
      <c r="EK341" s="45">
        <v>0</v>
      </c>
      <c r="EL341" s="45">
        <v>0</v>
      </c>
      <c r="EM341" s="45">
        <v>0</v>
      </c>
      <c r="EN341" s="45">
        <v>0</v>
      </c>
      <c r="EO341" s="45">
        <f t="shared" si="346"/>
        <v>1</v>
      </c>
      <c r="EP341" s="47">
        <f t="shared" si="347"/>
        <v>100</v>
      </c>
      <c r="EQ341" s="45">
        <v>4</v>
      </c>
      <c r="ER341" s="45">
        <f t="shared" si="323"/>
        <v>4</v>
      </c>
      <c r="ES341" s="34">
        <f t="shared" si="339"/>
        <v>100</v>
      </c>
      <c r="ET341" s="45">
        <v>2</v>
      </c>
      <c r="EU341" s="45">
        <v>1</v>
      </c>
      <c r="EV341" s="45">
        <v>1</v>
      </c>
      <c r="EW341" s="45">
        <v>0</v>
      </c>
      <c r="EX341" s="48">
        <v>426.50022614136782</v>
      </c>
      <c r="EY341" s="48">
        <v>273.89929219343816</v>
      </c>
      <c r="EZ341" s="48">
        <v>652.64077278471416</v>
      </c>
      <c r="FA341" s="46">
        <v>0</v>
      </c>
    </row>
    <row r="342" spans="1:157" s="27" customFormat="1">
      <c r="A342" s="26" t="s">
        <v>388</v>
      </c>
      <c r="B342" s="26" t="s">
        <v>390</v>
      </c>
      <c r="C342" s="29" t="s">
        <v>31</v>
      </c>
      <c r="D342" s="31">
        <v>2783</v>
      </c>
      <c r="E342" s="31">
        <f t="shared" si="324"/>
        <v>57</v>
      </c>
      <c r="F342" s="31">
        <v>53</v>
      </c>
      <c r="G342" s="34">
        <f t="shared" si="325"/>
        <v>92.982456140350877</v>
      </c>
      <c r="H342" s="32">
        <v>4</v>
      </c>
      <c r="I342" s="30">
        <f t="shared" si="326"/>
        <v>7.0175438596491224</v>
      </c>
      <c r="J342" s="41">
        <v>46</v>
      </c>
      <c r="K342" s="30">
        <f t="shared" si="295"/>
        <v>1.6528925619834711</v>
      </c>
      <c r="L342" s="31">
        <v>1289</v>
      </c>
      <c r="M342" s="31">
        <v>678</v>
      </c>
      <c r="N342" s="90">
        <f t="shared" si="296"/>
        <v>24.362199065756379</v>
      </c>
      <c r="O342" s="31">
        <v>500</v>
      </c>
      <c r="P342" s="31">
        <v>254</v>
      </c>
      <c r="Q342" s="34">
        <f t="shared" si="297"/>
        <v>9.1268415379087315</v>
      </c>
      <c r="R342" s="41">
        <f t="shared" si="327"/>
        <v>64</v>
      </c>
      <c r="S342" s="41">
        <v>64</v>
      </c>
      <c r="T342" s="30">
        <f t="shared" si="328"/>
        <v>100</v>
      </c>
      <c r="U342" s="32">
        <v>0</v>
      </c>
      <c r="V342" s="30">
        <f t="shared" si="329"/>
        <v>0</v>
      </c>
      <c r="W342" s="31">
        <v>25</v>
      </c>
      <c r="X342" s="31">
        <v>0</v>
      </c>
      <c r="Y342" s="31">
        <v>56</v>
      </c>
      <c r="Z342" s="39">
        <f t="shared" si="330"/>
        <v>2.012217031979878</v>
      </c>
      <c r="AA342" s="31">
        <v>56</v>
      </c>
      <c r="AB342" s="31">
        <v>0</v>
      </c>
      <c r="AC342" s="39">
        <f t="shared" si="331"/>
        <v>2.012217031979878</v>
      </c>
      <c r="AD342" s="42">
        <v>86.630468738456699</v>
      </c>
      <c r="AE342" s="38">
        <v>79.921593303782501</v>
      </c>
      <c r="AF342" s="38">
        <v>646.53937499999995</v>
      </c>
      <c r="AG342" s="38">
        <v>907.05719999999997</v>
      </c>
      <c r="AH342" s="30">
        <v>8</v>
      </c>
      <c r="AI342" s="40">
        <v>13</v>
      </c>
      <c r="AJ342" s="41">
        <v>20</v>
      </c>
      <c r="AK342" s="30">
        <f t="shared" si="332"/>
        <v>31.25</v>
      </c>
      <c r="AL342" s="31">
        <v>16</v>
      </c>
      <c r="AM342" s="31">
        <v>0</v>
      </c>
      <c r="AN342" s="39">
        <f t="shared" si="340"/>
        <v>64</v>
      </c>
      <c r="AO342" s="31">
        <v>19</v>
      </c>
      <c r="AP342" s="39">
        <f t="shared" si="333"/>
        <v>33.928571428571431</v>
      </c>
      <c r="AQ342" s="45">
        <v>16</v>
      </c>
      <c r="AR342" s="169">
        <v>0</v>
      </c>
      <c r="AS342" s="39">
        <f t="shared" si="341"/>
        <v>28.571428571428569</v>
      </c>
      <c r="AT342" s="31">
        <v>2</v>
      </c>
      <c r="AU342" s="156">
        <f t="shared" si="342"/>
        <v>7.1864893999281351E-2</v>
      </c>
      <c r="AV342" s="35" t="s">
        <v>456</v>
      </c>
      <c r="AW342" s="41">
        <f t="shared" si="343"/>
        <v>42</v>
      </c>
      <c r="AX342" s="41">
        <f t="shared" si="344"/>
        <v>0</v>
      </c>
      <c r="AY342" s="30">
        <f t="shared" si="334"/>
        <v>1.5091627739849083</v>
      </c>
      <c r="AZ342" s="97">
        <v>0</v>
      </c>
      <c r="BA342" s="41">
        <v>42</v>
      </c>
      <c r="BB342" s="41">
        <v>0</v>
      </c>
      <c r="BC342" s="41">
        <v>0</v>
      </c>
      <c r="BD342" s="41">
        <v>0</v>
      </c>
      <c r="BE342" s="31">
        <v>0</v>
      </c>
      <c r="BF342" s="31">
        <f t="shared" si="335"/>
        <v>40</v>
      </c>
      <c r="BG342" s="31">
        <f t="shared" si="336"/>
        <v>0</v>
      </c>
      <c r="BH342" s="31">
        <v>0</v>
      </c>
      <c r="BI342" s="31">
        <v>40</v>
      </c>
      <c r="BJ342" s="31">
        <v>0</v>
      </c>
      <c r="BK342" s="31">
        <v>0</v>
      </c>
      <c r="BL342" s="45">
        <v>0</v>
      </c>
      <c r="BM342" s="45">
        <v>0</v>
      </c>
      <c r="BN342" s="45">
        <v>39</v>
      </c>
      <c r="BO342" s="45">
        <v>0</v>
      </c>
      <c r="BP342" s="34">
        <f t="shared" si="337"/>
        <v>1.4013654329859864</v>
      </c>
      <c r="BQ342" s="134">
        <v>12</v>
      </c>
      <c r="BR342" s="94">
        <f t="shared" si="338"/>
        <v>30.76923076923077</v>
      </c>
      <c r="BS342" s="45">
        <f t="shared" si="298"/>
        <v>0</v>
      </c>
      <c r="BT342" s="45">
        <f t="shared" si="299"/>
        <v>12</v>
      </c>
      <c r="BU342" s="45">
        <f t="shared" si="300"/>
        <v>28</v>
      </c>
      <c r="BV342" s="45">
        <v>0</v>
      </c>
      <c r="BW342" s="45">
        <v>0</v>
      </c>
      <c r="BX342" s="45">
        <v>0</v>
      </c>
      <c r="BY342" s="45">
        <v>0</v>
      </c>
      <c r="BZ342" s="45">
        <v>12</v>
      </c>
      <c r="CA342" s="45">
        <v>28</v>
      </c>
      <c r="CB342" s="45">
        <v>0</v>
      </c>
      <c r="CC342" s="45">
        <v>0</v>
      </c>
      <c r="CD342" s="45">
        <v>0</v>
      </c>
      <c r="CE342" s="45">
        <f t="shared" si="301"/>
        <v>0</v>
      </c>
      <c r="CF342" s="45">
        <f t="shared" si="302"/>
        <v>0</v>
      </c>
      <c r="CG342" s="45">
        <f t="shared" si="303"/>
        <v>0</v>
      </c>
      <c r="CH342" s="46">
        <v>0</v>
      </c>
      <c r="CI342" s="46">
        <v>0</v>
      </c>
      <c r="CJ342" s="46">
        <v>0</v>
      </c>
      <c r="CK342" s="46">
        <v>0</v>
      </c>
      <c r="CL342" s="46">
        <v>0</v>
      </c>
      <c r="CM342" s="46">
        <v>0</v>
      </c>
      <c r="CN342" s="46">
        <v>0</v>
      </c>
      <c r="CO342" s="46">
        <v>0</v>
      </c>
      <c r="CP342" s="46">
        <v>0</v>
      </c>
      <c r="CQ342" s="45">
        <f t="shared" si="304"/>
        <v>3</v>
      </c>
      <c r="CR342" s="47">
        <f t="shared" si="305"/>
        <v>0.10779734099892202</v>
      </c>
      <c r="CS342" s="45">
        <f t="shared" si="306"/>
        <v>2</v>
      </c>
      <c r="CT342" s="45">
        <f t="shared" si="307"/>
        <v>0</v>
      </c>
      <c r="CU342" s="45">
        <f t="shared" si="308"/>
        <v>2</v>
      </c>
      <c r="CV342" s="45">
        <f t="shared" si="309"/>
        <v>0</v>
      </c>
      <c r="CW342" s="45">
        <v>0</v>
      </c>
      <c r="CX342" s="45">
        <v>0</v>
      </c>
      <c r="CY342" s="45">
        <f t="shared" si="310"/>
        <v>2</v>
      </c>
      <c r="CZ342" s="45">
        <v>0</v>
      </c>
      <c r="DA342" s="45">
        <v>2</v>
      </c>
      <c r="DB342" s="45">
        <f t="shared" si="311"/>
        <v>0</v>
      </c>
      <c r="DC342" s="45">
        <v>0</v>
      </c>
      <c r="DD342" s="45">
        <v>0</v>
      </c>
      <c r="DE342" s="45">
        <f t="shared" si="312"/>
        <v>0</v>
      </c>
      <c r="DF342" s="45">
        <f t="shared" si="313"/>
        <v>0</v>
      </c>
      <c r="DG342" s="45">
        <f t="shared" si="314"/>
        <v>0</v>
      </c>
      <c r="DH342" s="45">
        <f t="shared" si="315"/>
        <v>0</v>
      </c>
      <c r="DI342" s="45">
        <v>0</v>
      </c>
      <c r="DJ342" s="45">
        <v>0</v>
      </c>
      <c r="DK342" s="45">
        <f t="shared" si="316"/>
        <v>0</v>
      </c>
      <c r="DL342" s="45">
        <v>0</v>
      </c>
      <c r="DM342" s="45">
        <v>0</v>
      </c>
      <c r="DN342" s="45">
        <f t="shared" si="317"/>
        <v>0</v>
      </c>
      <c r="DO342" s="45">
        <v>0</v>
      </c>
      <c r="DP342" s="45">
        <v>0</v>
      </c>
      <c r="DQ342" s="45">
        <f t="shared" si="318"/>
        <v>1</v>
      </c>
      <c r="DR342" s="45">
        <v>0</v>
      </c>
      <c r="DS342" s="45">
        <v>0</v>
      </c>
      <c r="DT342" s="45">
        <v>1</v>
      </c>
      <c r="DU342" s="45">
        <v>0</v>
      </c>
      <c r="DV342" s="48">
        <v>1359.4649999999999</v>
      </c>
      <c r="DW342" s="48">
        <v>1022.56</v>
      </c>
      <c r="DX342" s="45">
        <v>4</v>
      </c>
      <c r="DY342" s="45">
        <v>0</v>
      </c>
      <c r="DZ342" s="45">
        <v>0</v>
      </c>
      <c r="EA342" s="45">
        <f t="shared" si="319"/>
        <v>1</v>
      </c>
      <c r="EB342" s="47">
        <f t="shared" si="345"/>
        <v>33.333333333333329</v>
      </c>
      <c r="EC342" s="45">
        <f t="shared" si="320"/>
        <v>0</v>
      </c>
      <c r="ED342" s="45">
        <f t="shared" si="321"/>
        <v>1</v>
      </c>
      <c r="EE342" s="45">
        <f t="shared" si="322"/>
        <v>0</v>
      </c>
      <c r="EF342" s="45">
        <v>0</v>
      </c>
      <c r="EG342" s="45">
        <v>1</v>
      </c>
      <c r="EH342" s="45">
        <v>0</v>
      </c>
      <c r="EI342" s="45">
        <v>0</v>
      </c>
      <c r="EJ342" s="45">
        <v>0</v>
      </c>
      <c r="EK342" s="45">
        <v>0</v>
      </c>
      <c r="EL342" s="45">
        <v>0</v>
      </c>
      <c r="EM342" s="45">
        <v>0</v>
      </c>
      <c r="EN342" s="45">
        <v>0</v>
      </c>
      <c r="EO342" s="45">
        <f t="shared" si="346"/>
        <v>2</v>
      </c>
      <c r="EP342" s="47">
        <f t="shared" si="347"/>
        <v>66.666666666666657</v>
      </c>
      <c r="EQ342" s="45">
        <v>1</v>
      </c>
      <c r="ER342" s="45">
        <f t="shared" si="323"/>
        <v>1</v>
      </c>
      <c r="ES342" s="34">
        <f t="shared" si="339"/>
        <v>100</v>
      </c>
      <c r="ET342" s="45">
        <v>0</v>
      </c>
      <c r="EU342" s="45">
        <v>0</v>
      </c>
      <c r="EV342" s="45">
        <v>1</v>
      </c>
      <c r="EW342" s="45">
        <v>0</v>
      </c>
      <c r="EX342" s="48">
        <v>608.55999999999995</v>
      </c>
      <c r="EY342" s="48">
        <v>608.55999999999995</v>
      </c>
      <c r="EZ342" s="48">
        <v>608.55999999999995</v>
      </c>
      <c r="FA342" s="46">
        <v>0</v>
      </c>
    </row>
    <row r="343" spans="1:157" s="27" customFormat="1">
      <c r="A343" s="26" t="s">
        <v>437</v>
      </c>
      <c r="B343" s="26" t="s">
        <v>438</v>
      </c>
      <c r="C343" s="29" t="s">
        <v>32</v>
      </c>
      <c r="D343" s="31">
        <v>3006</v>
      </c>
      <c r="E343" s="31">
        <f t="shared" si="324"/>
        <v>9</v>
      </c>
      <c r="F343" s="31">
        <v>9</v>
      </c>
      <c r="G343" s="34">
        <f t="shared" si="325"/>
        <v>100</v>
      </c>
      <c r="H343" s="32">
        <v>0</v>
      </c>
      <c r="I343" s="30">
        <f t="shared" si="326"/>
        <v>0</v>
      </c>
      <c r="J343" s="41">
        <v>9</v>
      </c>
      <c r="K343" s="30">
        <f t="shared" si="295"/>
        <v>0.29940119760479045</v>
      </c>
      <c r="L343" s="31">
        <v>794</v>
      </c>
      <c r="M343" s="31">
        <v>504</v>
      </c>
      <c r="N343" s="90">
        <f t="shared" si="296"/>
        <v>16.766467065868262</v>
      </c>
      <c r="O343" s="31">
        <v>259</v>
      </c>
      <c r="P343" s="31">
        <v>178</v>
      </c>
      <c r="Q343" s="34">
        <f t="shared" si="297"/>
        <v>5.9214903526280773</v>
      </c>
      <c r="R343" s="41">
        <f t="shared" si="327"/>
        <v>26</v>
      </c>
      <c r="S343" s="41">
        <v>26</v>
      </c>
      <c r="T343" s="30">
        <f t="shared" si="328"/>
        <v>100</v>
      </c>
      <c r="U343" s="32">
        <v>0</v>
      </c>
      <c r="V343" s="30">
        <f t="shared" si="329"/>
        <v>0</v>
      </c>
      <c r="W343" s="31">
        <v>0</v>
      </c>
      <c r="X343" s="31">
        <v>0</v>
      </c>
      <c r="Y343" s="31">
        <v>21</v>
      </c>
      <c r="Z343" s="39">
        <f t="shared" si="330"/>
        <v>0.69860279441117767</v>
      </c>
      <c r="AA343" s="31">
        <v>21</v>
      </c>
      <c r="AB343" s="31">
        <v>0</v>
      </c>
      <c r="AC343" s="39">
        <f t="shared" si="331"/>
        <v>0.69860279441117767</v>
      </c>
      <c r="AD343" s="42">
        <v>77.208022598870102</v>
      </c>
      <c r="AE343" s="38"/>
      <c r="AF343" s="38">
        <v>1051.21692307692</v>
      </c>
      <c r="AG343" s="38"/>
      <c r="AH343" s="30">
        <v>13.615384615384601</v>
      </c>
      <c r="AI343" s="40"/>
      <c r="AJ343" s="41">
        <v>11</v>
      </c>
      <c r="AK343" s="30">
        <f t="shared" si="332"/>
        <v>42.307692307692307</v>
      </c>
      <c r="AL343" s="31">
        <v>0</v>
      </c>
      <c r="AM343" s="31">
        <v>0</v>
      </c>
      <c r="AN343" s="44" t="s">
        <v>453</v>
      </c>
      <c r="AO343" s="31">
        <v>7</v>
      </c>
      <c r="AP343" s="39">
        <f t="shared" si="333"/>
        <v>33.333333333333329</v>
      </c>
      <c r="AQ343" s="45">
        <v>0</v>
      </c>
      <c r="AR343" s="169">
        <v>0</v>
      </c>
      <c r="AS343" s="39">
        <f t="shared" si="341"/>
        <v>0</v>
      </c>
      <c r="AT343" s="31">
        <v>9</v>
      </c>
      <c r="AU343" s="156">
        <f t="shared" si="342"/>
        <v>0.29940119760479045</v>
      </c>
      <c r="AV343" s="35" t="s">
        <v>456</v>
      </c>
      <c r="AW343" s="41">
        <f t="shared" si="343"/>
        <v>13</v>
      </c>
      <c r="AX343" s="41">
        <f t="shared" si="344"/>
        <v>0</v>
      </c>
      <c r="AY343" s="30">
        <f t="shared" si="334"/>
        <v>0.43246839654025282</v>
      </c>
      <c r="AZ343" s="41">
        <v>0</v>
      </c>
      <c r="BA343" s="41">
        <v>13</v>
      </c>
      <c r="BB343" s="41">
        <v>0</v>
      </c>
      <c r="BC343" s="41">
        <v>0</v>
      </c>
      <c r="BD343" s="41">
        <v>0</v>
      </c>
      <c r="BE343" s="31">
        <v>0</v>
      </c>
      <c r="BF343" s="31">
        <f t="shared" si="335"/>
        <v>13</v>
      </c>
      <c r="BG343" s="31">
        <f t="shared" si="336"/>
        <v>0</v>
      </c>
      <c r="BH343" s="31">
        <v>0</v>
      </c>
      <c r="BI343" s="31">
        <v>13</v>
      </c>
      <c r="BJ343" s="31">
        <v>0</v>
      </c>
      <c r="BK343" s="31">
        <v>0</v>
      </c>
      <c r="BL343" s="45">
        <v>0</v>
      </c>
      <c r="BM343" s="45">
        <v>0</v>
      </c>
      <c r="BN343" s="45">
        <v>10</v>
      </c>
      <c r="BO343" s="45">
        <v>0</v>
      </c>
      <c r="BP343" s="34">
        <f t="shared" si="337"/>
        <v>0.33266799733865599</v>
      </c>
      <c r="BQ343" s="134">
        <v>0</v>
      </c>
      <c r="BR343" s="94">
        <f t="shared" si="338"/>
        <v>0</v>
      </c>
      <c r="BS343" s="45">
        <f t="shared" si="298"/>
        <v>0</v>
      </c>
      <c r="BT343" s="45">
        <f t="shared" si="299"/>
        <v>7</v>
      </c>
      <c r="BU343" s="45">
        <f t="shared" si="300"/>
        <v>6</v>
      </c>
      <c r="BV343" s="45">
        <v>0</v>
      </c>
      <c r="BW343" s="45">
        <v>0</v>
      </c>
      <c r="BX343" s="45">
        <v>0</v>
      </c>
      <c r="BY343" s="45">
        <v>0</v>
      </c>
      <c r="BZ343" s="45">
        <v>7</v>
      </c>
      <c r="CA343" s="45">
        <v>6</v>
      </c>
      <c r="CB343" s="45">
        <v>0</v>
      </c>
      <c r="CC343" s="45">
        <v>0</v>
      </c>
      <c r="CD343" s="45">
        <v>0</v>
      </c>
      <c r="CE343" s="45">
        <f t="shared" si="301"/>
        <v>0</v>
      </c>
      <c r="CF343" s="45">
        <f t="shared" si="302"/>
        <v>0</v>
      </c>
      <c r="CG343" s="45">
        <f t="shared" si="303"/>
        <v>0</v>
      </c>
      <c r="CH343" s="46">
        <v>0</v>
      </c>
      <c r="CI343" s="46">
        <v>0</v>
      </c>
      <c r="CJ343" s="46">
        <v>0</v>
      </c>
      <c r="CK343" s="46">
        <v>0</v>
      </c>
      <c r="CL343" s="46">
        <v>0</v>
      </c>
      <c r="CM343" s="46">
        <v>0</v>
      </c>
      <c r="CN343" s="46">
        <v>0</v>
      </c>
      <c r="CO343" s="46">
        <v>0</v>
      </c>
      <c r="CP343" s="46">
        <v>0</v>
      </c>
      <c r="CQ343" s="45">
        <f t="shared" si="304"/>
        <v>1</v>
      </c>
      <c r="CR343" s="47">
        <f t="shared" si="305"/>
        <v>3.32667997338656E-2</v>
      </c>
      <c r="CS343" s="45">
        <f t="shared" si="306"/>
        <v>1</v>
      </c>
      <c r="CT343" s="45">
        <f t="shared" si="307"/>
        <v>0</v>
      </c>
      <c r="CU343" s="45">
        <f t="shared" si="308"/>
        <v>1</v>
      </c>
      <c r="CV343" s="45">
        <f t="shared" si="309"/>
        <v>0</v>
      </c>
      <c r="CW343" s="45">
        <v>0</v>
      </c>
      <c r="CX343" s="45">
        <v>0</v>
      </c>
      <c r="CY343" s="45">
        <f t="shared" si="310"/>
        <v>1</v>
      </c>
      <c r="CZ343" s="45">
        <v>0</v>
      </c>
      <c r="DA343" s="45">
        <v>1</v>
      </c>
      <c r="DB343" s="45">
        <f t="shared" si="311"/>
        <v>0</v>
      </c>
      <c r="DC343" s="45">
        <v>0</v>
      </c>
      <c r="DD343" s="45">
        <v>0</v>
      </c>
      <c r="DE343" s="45">
        <f t="shared" si="312"/>
        <v>0</v>
      </c>
      <c r="DF343" s="45">
        <f t="shared" si="313"/>
        <v>0</v>
      </c>
      <c r="DG343" s="45">
        <f t="shared" si="314"/>
        <v>0</v>
      </c>
      <c r="DH343" s="45">
        <f t="shared" si="315"/>
        <v>0</v>
      </c>
      <c r="DI343" s="45">
        <v>0</v>
      </c>
      <c r="DJ343" s="45">
        <v>0</v>
      </c>
      <c r="DK343" s="45">
        <f t="shared" si="316"/>
        <v>0</v>
      </c>
      <c r="DL343" s="45">
        <v>0</v>
      </c>
      <c r="DM343" s="45">
        <v>0</v>
      </c>
      <c r="DN343" s="45">
        <f t="shared" si="317"/>
        <v>0</v>
      </c>
      <c r="DO343" s="45">
        <v>0</v>
      </c>
      <c r="DP343" s="45">
        <v>0</v>
      </c>
      <c r="DQ343" s="45">
        <f t="shared" si="318"/>
        <v>0</v>
      </c>
      <c r="DR343" s="45">
        <v>0</v>
      </c>
      <c r="DS343" s="45">
        <v>0</v>
      </c>
      <c r="DT343" s="45">
        <v>0</v>
      </c>
      <c r="DU343" s="45">
        <v>0</v>
      </c>
      <c r="DV343" s="48">
        <v>1320.63</v>
      </c>
      <c r="DW343" s="48"/>
      <c r="DX343" s="45">
        <v>4</v>
      </c>
      <c r="DY343" s="45">
        <v>0</v>
      </c>
      <c r="DZ343" s="45">
        <v>0</v>
      </c>
      <c r="EA343" s="45">
        <f t="shared" si="319"/>
        <v>0</v>
      </c>
      <c r="EB343" s="106">
        <f t="shared" si="345"/>
        <v>0</v>
      </c>
      <c r="EC343" s="45">
        <f t="shared" si="320"/>
        <v>0</v>
      </c>
      <c r="ED343" s="45">
        <f t="shared" si="321"/>
        <v>0</v>
      </c>
      <c r="EE343" s="45">
        <f t="shared" si="322"/>
        <v>0</v>
      </c>
      <c r="EF343" s="45">
        <v>0</v>
      </c>
      <c r="EG343" s="45">
        <v>0</v>
      </c>
      <c r="EH343" s="45">
        <v>0</v>
      </c>
      <c r="EI343" s="45">
        <v>0</v>
      </c>
      <c r="EJ343" s="45">
        <v>0</v>
      </c>
      <c r="EK343" s="45">
        <v>0</v>
      </c>
      <c r="EL343" s="45">
        <v>0</v>
      </c>
      <c r="EM343" s="45">
        <v>0</v>
      </c>
      <c r="EN343" s="45">
        <v>0</v>
      </c>
      <c r="EO343" s="45">
        <f t="shared" si="346"/>
        <v>1</v>
      </c>
      <c r="EP343" s="106">
        <f t="shared" si="347"/>
        <v>100</v>
      </c>
      <c r="EQ343" s="45">
        <v>5</v>
      </c>
      <c r="ER343" s="45">
        <f t="shared" si="323"/>
        <v>4</v>
      </c>
      <c r="ES343" s="34">
        <f t="shared" si="339"/>
        <v>80</v>
      </c>
      <c r="ET343" s="45">
        <v>2</v>
      </c>
      <c r="EU343" s="45">
        <v>0</v>
      </c>
      <c r="EV343" s="45">
        <v>2</v>
      </c>
      <c r="EW343" s="45">
        <v>0</v>
      </c>
      <c r="EX343" s="48">
        <v>1018.7022343754368</v>
      </c>
      <c r="EY343" s="48">
        <v>288.91295870928457</v>
      </c>
      <c r="EZ343" s="48">
        <v>1904.7610770985402</v>
      </c>
      <c r="FA343" s="46">
        <v>0</v>
      </c>
    </row>
    <row r="344" spans="1:157" s="27" customFormat="1">
      <c r="A344" s="26" t="s">
        <v>389</v>
      </c>
      <c r="B344" s="26" t="s">
        <v>390</v>
      </c>
      <c r="C344" s="29" t="s">
        <v>19</v>
      </c>
      <c r="D344" s="31">
        <v>10039</v>
      </c>
      <c r="E344" s="31">
        <f t="shared" si="324"/>
        <v>259</v>
      </c>
      <c r="F344" s="31">
        <v>251</v>
      </c>
      <c r="G344" s="34">
        <f t="shared" si="325"/>
        <v>96.91119691119691</v>
      </c>
      <c r="H344" s="32">
        <v>8</v>
      </c>
      <c r="I344" s="30">
        <f t="shared" si="326"/>
        <v>3.0888030888030888</v>
      </c>
      <c r="J344" s="41">
        <v>226</v>
      </c>
      <c r="K344" s="30">
        <f t="shared" si="295"/>
        <v>2.2512202410598663</v>
      </c>
      <c r="L344" s="31">
        <v>3151</v>
      </c>
      <c r="M344" s="31">
        <v>1888</v>
      </c>
      <c r="N344" s="90">
        <f t="shared" si="296"/>
        <v>18.806654049208088</v>
      </c>
      <c r="O344" s="31">
        <v>1088</v>
      </c>
      <c r="P344" s="31">
        <v>652</v>
      </c>
      <c r="Q344" s="34">
        <f t="shared" si="297"/>
        <v>6.4946707839426239</v>
      </c>
      <c r="R344" s="41">
        <f t="shared" si="327"/>
        <v>132</v>
      </c>
      <c r="S344" s="41">
        <v>132</v>
      </c>
      <c r="T344" s="30">
        <f t="shared" si="328"/>
        <v>100</v>
      </c>
      <c r="U344" s="32">
        <v>0</v>
      </c>
      <c r="V344" s="30">
        <f t="shared" si="329"/>
        <v>0</v>
      </c>
      <c r="W344" s="31">
        <v>47</v>
      </c>
      <c r="X344" s="31">
        <v>0</v>
      </c>
      <c r="Y344" s="31">
        <v>118</v>
      </c>
      <c r="Z344" s="39">
        <f t="shared" si="330"/>
        <v>1.1754158780755055</v>
      </c>
      <c r="AA344" s="31">
        <v>118</v>
      </c>
      <c r="AB344" s="31">
        <v>0</v>
      </c>
      <c r="AC344" s="39">
        <f t="shared" si="331"/>
        <v>1.1754158780755055</v>
      </c>
      <c r="AD344" s="42">
        <v>134.43415261813701</v>
      </c>
      <c r="AE344" s="38">
        <v>77.909387226544098</v>
      </c>
      <c r="AF344" s="38">
        <v>582.31037878787902</v>
      </c>
      <c r="AG344" s="38">
        <v>606.94404255319103</v>
      </c>
      <c r="AH344" s="30">
        <v>8</v>
      </c>
      <c r="AI344" s="40">
        <v>11</v>
      </c>
      <c r="AJ344" s="41">
        <v>31</v>
      </c>
      <c r="AK344" s="30">
        <f t="shared" si="332"/>
        <v>23.484848484848484</v>
      </c>
      <c r="AL344" s="31">
        <v>23</v>
      </c>
      <c r="AM344" s="31">
        <v>0</v>
      </c>
      <c r="AN344" s="39">
        <f t="shared" si="340"/>
        <v>48.936170212765958</v>
      </c>
      <c r="AO344" s="31">
        <v>29</v>
      </c>
      <c r="AP344" s="39">
        <f t="shared" si="333"/>
        <v>24.576271186440678</v>
      </c>
      <c r="AQ344" s="45">
        <v>21</v>
      </c>
      <c r="AR344" s="169">
        <v>0</v>
      </c>
      <c r="AS344" s="39">
        <f t="shared" si="341"/>
        <v>17.796610169491526</v>
      </c>
      <c r="AT344" s="31">
        <v>18</v>
      </c>
      <c r="AU344" s="156">
        <f t="shared" si="342"/>
        <v>0.17930072716406015</v>
      </c>
      <c r="AV344" s="35" t="s">
        <v>456</v>
      </c>
      <c r="AW344" s="41">
        <f t="shared" si="343"/>
        <v>134</v>
      </c>
      <c r="AX344" s="41">
        <f t="shared" si="344"/>
        <v>0</v>
      </c>
      <c r="AY344" s="30">
        <f t="shared" si="334"/>
        <v>1.3347943022213367</v>
      </c>
      <c r="AZ344" s="97">
        <v>4</v>
      </c>
      <c r="BA344" s="41">
        <v>130</v>
      </c>
      <c r="BB344" s="41">
        <v>0</v>
      </c>
      <c r="BC344" s="41">
        <v>0</v>
      </c>
      <c r="BD344" s="41">
        <v>0</v>
      </c>
      <c r="BE344" s="31">
        <v>0</v>
      </c>
      <c r="BF344" s="31">
        <f t="shared" si="335"/>
        <v>129</v>
      </c>
      <c r="BG344" s="31">
        <f t="shared" si="336"/>
        <v>0</v>
      </c>
      <c r="BH344" s="31">
        <v>0</v>
      </c>
      <c r="BI344" s="31">
        <v>129</v>
      </c>
      <c r="BJ344" s="31">
        <v>0</v>
      </c>
      <c r="BK344" s="31">
        <v>0</v>
      </c>
      <c r="BL344" s="45">
        <v>0</v>
      </c>
      <c r="BM344" s="45">
        <v>0</v>
      </c>
      <c r="BN344" s="45">
        <v>122</v>
      </c>
      <c r="BO344" s="45">
        <v>0</v>
      </c>
      <c r="BP344" s="34">
        <f t="shared" si="337"/>
        <v>1.2152604841119634</v>
      </c>
      <c r="BQ344" s="134">
        <v>1</v>
      </c>
      <c r="BR344" s="94">
        <f t="shared" si="338"/>
        <v>0.81967213114754101</v>
      </c>
      <c r="BS344" s="45">
        <f t="shared" si="298"/>
        <v>0</v>
      </c>
      <c r="BT344" s="45">
        <f t="shared" si="299"/>
        <v>50</v>
      </c>
      <c r="BU344" s="45">
        <f t="shared" si="300"/>
        <v>79</v>
      </c>
      <c r="BV344" s="45">
        <v>0</v>
      </c>
      <c r="BW344" s="45">
        <v>0</v>
      </c>
      <c r="BX344" s="45">
        <v>0</v>
      </c>
      <c r="BY344" s="45">
        <v>0</v>
      </c>
      <c r="BZ344" s="45">
        <v>50</v>
      </c>
      <c r="CA344" s="45">
        <v>79</v>
      </c>
      <c r="CB344" s="45">
        <v>0</v>
      </c>
      <c r="CC344" s="45">
        <v>0</v>
      </c>
      <c r="CD344" s="45">
        <v>0</v>
      </c>
      <c r="CE344" s="45">
        <f t="shared" si="301"/>
        <v>0</v>
      </c>
      <c r="CF344" s="45">
        <f t="shared" si="302"/>
        <v>0</v>
      </c>
      <c r="CG344" s="45">
        <f t="shared" si="303"/>
        <v>0</v>
      </c>
      <c r="CH344" s="46">
        <v>0</v>
      </c>
      <c r="CI344" s="46">
        <v>0</v>
      </c>
      <c r="CJ344" s="46">
        <v>0</v>
      </c>
      <c r="CK344" s="46">
        <v>0</v>
      </c>
      <c r="CL344" s="46">
        <v>0</v>
      </c>
      <c r="CM344" s="46">
        <v>0</v>
      </c>
      <c r="CN344" s="46">
        <v>0</v>
      </c>
      <c r="CO344" s="46">
        <v>0</v>
      </c>
      <c r="CP344" s="46">
        <v>0</v>
      </c>
      <c r="CQ344" s="45">
        <f t="shared" si="304"/>
        <v>3</v>
      </c>
      <c r="CR344" s="47">
        <f t="shared" si="305"/>
        <v>2.988345452734336E-2</v>
      </c>
      <c r="CS344" s="45">
        <f t="shared" si="306"/>
        <v>3</v>
      </c>
      <c r="CT344" s="45">
        <f t="shared" si="307"/>
        <v>0</v>
      </c>
      <c r="CU344" s="45">
        <f t="shared" si="308"/>
        <v>3</v>
      </c>
      <c r="CV344" s="45">
        <f t="shared" si="309"/>
        <v>0</v>
      </c>
      <c r="CW344" s="45">
        <v>0</v>
      </c>
      <c r="CX344" s="45">
        <v>0</v>
      </c>
      <c r="CY344" s="45">
        <f t="shared" si="310"/>
        <v>3</v>
      </c>
      <c r="CZ344" s="45">
        <v>0</v>
      </c>
      <c r="DA344" s="45">
        <v>3</v>
      </c>
      <c r="DB344" s="45">
        <f t="shared" si="311"/>
        <v>0</v>
      </c>
      <c r="DC344" s="45">
        <v>0</v>
      </c>
      <c r="DD344" s="45">
        <v>0</v>
      </c>
      <c r="DE344" s="45">
        <f t="shared" si="312"/>
        <v>0</v>
      </c>
      <c r="DF344" s="45">
        <f t="shared" si="313"/>
        <v>0</v>
      </c>
      <c r="DG344" s="45">
        <f t="shared" si="314"/>
        <v>0</v>
      </c>
      <c r="DH344" s="45">
        <f t="shared" si="315"/>
        <v>0</v>
      </c>
      <c r="DI344" s="45">
        <v>0</v>
      </c>
      <c r="DJ344" s="45">
        <v>0</v>
      </c>
      <c r="DK344" s="45">
        <f t="shared" si="316"/>
        <v>0</v>
      </c>
      <c r="DL344" s="45">
        <v>0</v>
      </c>
      <c r="DM344" s="45">
        <v>0</v>
      </c>
      <c r="DN344" s="45">
        <f t="shared" si="317"/>
        <v>0</v>
      </c>
      <c r="DO344" s="45">
        <v>0</v>
      </c>
      <c r="DP344" s="45">
        <v>0</v>
      </c>
      <c r="DQ344" s="45">
        <f t="shared" si="318"/>
        <v>0</v>
      </c>
      <c r="DR344" s="45">
        <v>0</v>
      </c>
      <c r="DS344" s="45">
        <v>0</v>
      </c>
      <c r="DT344" s="45">
        <v>0</v>
      </c>
      <c r="DU344" s="45">
        <v>0</v>
      </c>
      <c r="DV344" s="48">
        <v>1061.146</v>
      </c>
      <c r="DW344" s="48"/>
      <c r="DX344" s="45">
        <v>9</v>
      </c>
      <c r="DY344" s="45">
        <v>0</v>
      </c>
      <c r="DZ344" s="45">
        <v>0</v>
      </c>
      <c r="EA344" s="45">
        <f t="shared" si="319"/>
        <v>2</v>
      </c>
      <c r="EB344" s="47">
        <f t="shared" si="345"/>
        <v>66.666666666666657</v>
      </c>
      <c r="EC344" s="45">
        <f t="shared" si="320"/>
        <v>2</v>
      </c>
      <c r="ED344" s="45">
        <f t="shared" si="321"/>
        <v>0</v>
      </c>
      <c r="EE344" s="45">
        <f t="shared" si="322"/>
        <v>0</v>
      </c>
      <c r="EF344" s="45">
        <v>2</v>
      </c>
      <c r="EG344" s="45">
        <v>0</v>
      </c>
      <c r="EH344" s="45">
        <v>0</v>
      </c>
      <c r="EI344" s="45">
        <v>0</v>
      </c>
      <c r="EJ344" s="45">
        <v>0</v>
      </c>
      <c r="EK344" s="45">
        <v>0</v>
      </c>
      <c r="EL344" s="45">
        <v>0</v>
      </c>
      <c r="EM344" s="45">
        <v>0</v>
      </c>
      <c r="EN344" s="45">
        <v>0</v>
      </c>
      <c r="EO344" s="45">
        <f t="shared" si="346"/>
        <v>1</v>
      </c>
      <c r="EP344" s="47">
        <f t="shared" si="347"/>
        <v>33.333333333333329</v>
      </c>
      <c r="EQ344" s="45">
        <v>10</v>
      </c>
      <c r="ER344" s="45">
        <f t="shared" si="323"/>
        <v>2</v>
      </c>
      <c r="ES344" s="37">
        <f t="shared" si="339"/>
        <v>20</v>
      </c>
      <c r="ET344" s="45">
        <v>0</v>
      </c>
      <c r="EU344" s="45">
        <v>0</v>
      </c>
      <c r="EV344" s="45">
        <v>2</v>
      </c>
      <c r="EW344" s="45">
        <v>0</v>
      </c>
      <c r="EX344" s="48">
        <v>987.71500000000003</v>
      </c>
      <c r="EY344" s="48">
        <v>368.7</v>
      </c>
      <c r="EZ344" s="48">
        <v>1606.73</v>
      </c>
      <c r="FA344" s="46">
        <v>0</v>
      </c>
    </row>
    <row r="345" spans="1:157" s="27" customFormat="1">
      <c r="A345" s="112" t="s">
        <v>214</v>
      </c>
      <c r="B345" s="112" t="s">
        <v>215</v>
      </c>
      <c r="C345" s="113" t="s">
        <v>30</v>
      </c>
      <c r="D345" s="114">
        <v>6619</v>
      </c>
      <c r="E345" s="114">
        <f t="shared" si="324"/>
        <v>463</v>
      </c>
      <c r="F345" s="114">
        <v>463</v>
      </c>
      <c r="G345" s="115">
        <f t="shared" si="325"/>
        <v>100</v>
      </c>
      <c r="H345" s="116">
        <v>0</v>
      </c>
      <c r="I345" s="117">
        <f t="shared" si="326"/>
        <v>0</v>
      </c>
      <c r="J345" s="118">
        <v>317</v>
      </c>
      <c r="K345" s="117">
        <f t="shared" si="295"/>
        <v>4.7892430880797709</v>
      </c>
      <c r="L345" s="114">
        <v>2971</v>
      </c>
      <c r="M345" s="114">
        <v>1486</v>
      </c>
      <c r="N345" s="119">
        <f t="shared" si="296"/>
        <v>22.450521226771418</v>
      </c>
      <c r="O345" s="114">
        <v>1201</v>
      </c>
      <c r="P345" s="114">
        <v>643</v>
      </c>
      <c r="Q345" s="115">
        <f t="shared" si="297"/>
        <v>9.7144583773983975</v>
      </c>
      <c r="R345" s="118">
        <f t="shared" si="327"/>
        <v>76</v>
      </c>
      <c r="S345" s="118">
        <v>76</v>
      </c>
      <c r="T345" s="117">
        <f t="shared" si="328"/>
        <v>100</v>
      </c>
      <c r="U345" s="116">
        <v>0</v>
      </c>
      <c r="V345" s="117">
        <f t="shared" si="329"/>
        <v>0</v>
      </c>
      <c r="W345" s="114">
        <v>51</v>
      </c>
      <c r="X345" s="114">
        <v>0</v>
      </c>
      <c r="Y345" s="114">
        <v>60</v>
      </c>
      <c r="Z345" s="120">
        <f t="shared" si="330"/>
        <v>0.90648134159238558</v>
      </c>
      <c r="AA345" s="114">
        <v>60</v>
      </c>
      <c r="AB345" s="125">
        <v>0</v>
      </c>
      <c r="AC345" s="120">
        <f t="shared" si="331"/>
        <v>0.90648134159238558</v>
      </c>
      <c r="AD345" s="121">
        <v>116.70670504385964</v>
      </c>
      <c r="AE345" s="122">
        <v>122.00976280636574</v>
      </c>
      <c r="AF345" s="122">
        <v>434.45105263157893</v>
      </c>
      <c r="AG345" s="122">
        <v>430.86117647058819</v>
      </c>
      <c r="AH345" s="117">
        <v>3.6973684210526314</v>
      </c>
      <c r="AI345" s="123">
        <v>5.6078431372549016</v>
      </c>
      <c r="AJ345" s="118">
        <v>23</v>
      </c>
      <c r="AK345" s="117">
        <f t="shared" si="332"/>
        <v>30.263157894736842</v>
      </c>
      <c r="AL345" s="114">
        <v>30</v>
      </c>
      <c r="AM345" s="114">
        <v>0</v>
      </c>
      <c r="AN345" s="115">
        <f t="shared" si="340"/>
        <v>58.82352941176471</v>
      </c>
      <c r="AO345" s="114">
        <v>19</v>
      </c>
      <c r="AP345" s="120">
        <f t="shared" si="333"/>
        <v>31.666666666666664</v>
      </c>
      <c r="AQ345" s="125">
        <v>26</v>
      </c>
      <c r="AR345" s="171">
        <v>0</v>
      </c>
      <c r="AS345" s="120">
        <f t="shared" si="341"/>
        <v>43.333333333333336</v>
      </c>
      <c r="AT345" s="114">
        <v>16</v>
      </c>
      <c r="AU345" s="158">
        <f t="shared" si="342"/>
        <v>0.24172835775796947</v>
      </c>
      <c r="AV345" s="124" t="s">
        <v>456</v>
      </c>
      <c r="AW345" s="118">
        <f t="shared" si="343"/>
        <v>185</v>
      </c>
      <c r="AX345" s="118">
        <f t="shared" si="344"/>
        <v>0</v>
      </c>
      <c r="AY345" s="117">
        <f t="shared" si="334"/>
        <v>2.794984136576522</v>
      </c>
      <c r="AZ345" s="118">
        <v>23</v>
      </c>
      <c r="BA345" s="118">
        <v>162</v>
      </c>
      <c r="BB345" s="118">
        <v>0</v>
      </c>
      <c r="BC345" s="118">
        <v>0</v>
      </c>
      <c r="BD345" s="118">
        <v>0</v>
      </c>
      <c r="BE345" s="114">
        <v>0</v>
      </c>
      <c r="BF345" s="114">
        <f t="shared" si="335"/>
        <v>142</v>
      </c>
      <c r="BG345" s="114">
        <f t="shared" si="336"/>
        <v>0</v>
      </c>
      <c r="BH345" s="114">
        <v>23</v>
      </c>
      <c r="BI345" s="114">
        <v>119</v>
      </c>
      <c r="BJ345" s="114">
        <v>0</v>
      </c>
      <c r="BK345" s="114">
        <v>0</v>
      </c>
      <c r="BL345" s="125">
        <v>0</v>
      </c>
      <c r="BM345" s="125">
        <v>0</v>
      </c>
      <c r="BN345" s="125">
        <v>122</v>
      </c>
      <c r="BO345" s="125">
        <v>0</v>
      </c>
      <c r="BP345" s="115">
        <f t="shared" si="337"/>
        <v>1.8431787279045173</v>
      </c>
      <c r="BQ345" s="136">
        <v>15</v>
      </c>
      <c r="BR345" s="94">
        <f t="shared" si="338"/>
        <v>12.295081967213115</v>
      </c>
      <c r="BS345" s="125">
        <f t="shared" si="298"/>
        <v>36</v>
      </c>
      <c r="BT345" s="125">
        <f t="shared" si="299"/>
        <v>9</v>
      </c>
      <c r="BU345" s="125">
        <f t="shared" si="300"/>
        <v>94</v>
      </c>
      <c r="BV345" s="125">
        <v>23</v>
      </c>
      <c r="BW345" s="125">
        <v>0</v>
      </c>
      <c r="BX345" s="125">
        <v>0</v>
      </c>
      <c r="BY345" s="125">
        <v>13</v>
      </c>
      <c r="BZ345" s="125">
        <v>9</v>
      </c>
      <c r="CA345" s="125">
        <v>94</v>
      </c>
      <c r="CB345" s="125">
        <v>0</v>
      </c>
      <c r="CC345" s="125">
        <v>0</v>
      </c>
      <c r="CD345" s="125">
        <v>0</v>
      </c>
      <c r="CE345" s="125">
        <f t="shared" si="301"/>
        <v>0</v>
      </c>
      <c r="CF345" s="125">
        <f t="shared" si="302"/>
        <v>0</v>
      </c>
      <c r="CG345" s="125">
        <f t="shared" si="303"/>
        <v>0</v>
      </c>
      <c r="CH345" s="126">
        <v>0</v>
      </c>
      <c r="CI345" s="126">
        <v>0</v>
      </c>
      <c r="CJ345" s="126">
        <v>0</v>
      </c>
      <c r="CK345" s="126">
        <v>0</v>
      </c>
      <c r="CL345" s="126">
        <v>0</v>
      </c>
      <c r="CM345" s="126">
        <v>0</v>
      </c>
      <c r="CN345" s="126">
        <v>0</v>
      </c>
      <c r="CO345" s="126">
        <v>0</v>
      </c>
      <c r="CP345" s="126">
        <v>0</v>
      </c>
      <c r="CQ345" s="125">
        <f t="shared" si="304"/>
        <v>15</v>
      </c>
      <c r="CR345" s="127">
        <f t="shared" si="305"/>
        <v>0.2266203353980964</v>
      </c>
      <c r="CS345" s="125">
        <f t="shared" si="306"/>
        <v>14</v>
      </c>
      <c r="CT345" s="125">
        <f t="shared" si="307"/>
        <v>0</v>
      </c>
      <c r="CU345" s="125">
        <f t="shared" si="308"/>
        <v>14</v>
      </c>
      <c r="CV345" s="125">
        <f t="shared" si="309"/>
        <v>0</v>
      </c>
      <c r="CW345" s="125">
        <v>0</v>
      </c>
      <c r="CX345" s="125">
        <v>0</v>
      </c>
      <c r="CY345" s="125">
        <f t="shared" si="310"/>
        <v>14</v>
      </c>
      <c r="CZ345" s="125">
        <v>0</v>
      </c>
      <c r="DA345" s="125">
        <v>14</v>
      </c>
      <c r="DB345" s="125">
        <f t="shared" si="311"/>
        <v>0</v>
      </c>
      <c r="DC345" s="125">
        <v>0</v>
      </c>
      <c r="DD345" s="125">
        <v>0</v>
      </c>
      <c r="DE345" s="125">
        <f t="shared" si="312"/>
        <v>0</v>
      </c>
      <c r="DF345" s="125">
        <f t="shared" si="313"/>
        <v>0</v>
      </c>
      <c r="DG345" s="125">
        <f t="shared" si="314"/>
        <v>0</v>
      </c>
      <c r="DH345" s="125">
        <f t="shared" si="315"/>
        <v>0</v>
      </c>
      <c r="DI345" s="125">
        <v>0</v>
      </c>
      <c r="DJ345" s="125">
        <v>0</v>
      </c>
      <c r="DK345" s="125">
        <f t="shared" si="316"/>
        <v>0</v>
      </c>
      <c r="DL345" s="125">
        <v>0</v>
      </c>
      <c r="DM345" s="125">
        <v>0</v>
      </c>
      <c r="DN345" s="125">
        <f t="shared" si="317"/>
        <v>0</v>
      </c>
      <c r="DO345" s="125">
        <v>0</v>
      </c>
      <c r="DP345" s="125">
        <v>0</v>
      </c>
      <c r="DQ345" s="125">
        <f t="shared" si="318"/>
        <v>1</v>
      </c>
      <c r="DR345" s="125">
        <v>0</v>
      </c>
      <c r="DS345" s="125">
        <v>0</v>
      </c>
      <c r="DT345" s="125">
        <v>1</v>
      </c>
      <c r="DU345" s="125">
        <v>0</v>
      </c>
      <c r="DV345" s="128">
        <v>1052.7892857142856</v>
      </c>
      <c r="DW345" s="128">
        <v>252.15</v>
      </c>
      <c r="DX345" s="125">
        <v>34</v>
      </c>
      <c r="DY345" s="125">
        <v>0</v>
      </c>
      <c r="DZ345" s="125">
        <v>0</v>
      </c>
      <c r="EA345" s="125">
        <f t="shared" si="319"/>
        <v>8</v>
      </c>
      <c r="EB345" s="127">
        <f t="shared" si="345"/>
        <v>53.333333333333336</v>
      </c>
      <c r="EC345" s="125">
        <f t="shared" si="320"/>
        <v>7</v>
      </c>
      <c r="ED345" s="125">
        <f t="shared" si="321"/>
        <v>0</v>
      </c>
      <c r="EE345" s="125">
        <f t="shared" si="322"/>
        <v>1</v>
      </c>
      <c r="EF345" s="125">
        <v>7</v>
      </c>
      <c r="EG345" s="125">
        <v>0</v>
      </c>
      <c r="EH345" s="125">
        <v>1</v>
      </c>
      <c r="EI345" s="125">
        <v>0</v>
      </c>
      <c r="EJ345" s="125">
        <v>0</v>
      </c>
      <c r="EK345" s="125">
        <v>0</v>
      </c>
      <c r="EL345" s="125">
        <v>0</v>
      </c>
      <c r="EM345" s="125">
        <v>0</v>
      </c>
      <c r="EN345" s="125">
        <v>0</v>
      </c>
      <c r="EO345" s="125">
        <f t="shared" si="346"/>
        <v>7</v>
      </c>
      <c r="EP345" s="127">
        <f t="shared" si="347"/>
        <v>46.666666666666664</v>
      </c>
      <c r="EQ345" s="125">
        <v>7</v>
      </c>
      <c r="ER345" s="125">
        <f t="shared" si="323"/>
        <v>9</v>
      </c>
      <c r="ES345" s="115">
        <f t="shared" si="339"/>
        <v>128.57142857142858</v>
      </c>
      <c r="ET345" s="125">
        <v>3</v>
      </c>
      <c r="EU345" s="125">
        <v>0</v>
      </c>
      <c r="EV345" s="125">
        <v>1</v>
      </c>
      <c r="EW345" s="125">
        <v>5</v>
      </c>
      <c r="EX345" s="128">
        <v>313.13888888888891</v>
      </c>
      <c r="EY345" s="128">
        <v>78.13</v>
      </c>
      <c r="EZ345" s="128">
        <v>966.48</v>
      </c>
      <c r="FA345" s="126">
        <v>1</v>
      </c>
    </row>
    <row r="346" spans="1:157" s="5" customFormat="1">
      <c r="C346" s="25" t="s">
        <v>30</v>
      </c>
      <c r="D346" s="56">
        <v>661343</v>
      </c>
      <c r="E346" s="57">
        <f t="shared" si="324"/>
        <v>35369</v>
      </c>
      <c r="F346" s="57">
        <v>35334</v>
      </c>
      <c r="G346" s="58">
        <f t="shared" si="325"/>
        <v>99.901043286493817</v>
      </c>
      <c r="H346" s="25">
        <v>35</v>
      </c>
      <c r="I346" s="58">
        <f t="shared" si="326"/>
        <v>9.8956713506177726E-2</v>
      </c>
      <c r="J346" s="57">
        <v>26856</v>
      </c>
      <c r="K346" s="58">
        <f t="shared" si="295"/>
        <v>4.0608277399171087</v>
      </c>
      <c r="L346" s="57">
        <v>406260</v>
      </c>
      <c r="M346" s="57">
        <v>170898</v>
      </c>
      <c r="N346" s="59">
        <f t="shared" si="296"/>
        <v>25.841053734597629</v>
      </c>
      <c r="O346" s="57">
        <v>103796</v>
      </c>
      <c r="P346" s="57">
        <v>58166</v>
      </c>
      <c r="Q346" s="58">
        <f t="shared" si="297"/>
        <v>8.7951335388746834</v>
      </c>
      <c r="R346" s="57">
        <f t="shared" si="327"/>
        <v>18739</v>
      </c>
      <c r="S346" s="57">
        <v>18594</v>
      </c>
      <c r="T346" s="58">
        <f t="shared" si="328"/>
        <v>99.226212711457379</v>
      </c>
      <c r="U346" s="60">
        <v>145</v>
      </c>
      <c r="V346" s="58">
        <f t="shared" si="329"/>
        <v>0.7737872885426117</v>
      </c>
      <c r="W346" s="57">
        <v>3958</v>
      </c>
      <c r="X346" s="60">
        <v>0</v>
      </c>
      <c r="Y346" s="57">
        <v>13177</v>
      </c>
      <c r="Z346" s="58">
        <f t="shared" si="330"/>
        <v>1.9924607956839342</v>
      </c>
      <c r="AA346" s="57">
        <v>3455</v>
      </c>
      <c r="AB346" s="60">
        <v>0</v>
      </c>
      <c r="AC346" s="58">
        <f t="shared" si="331"/>
        <v>0.52242179927813548</v>
      </c>
      <c r="AD346" s="61">
        <v>84.922795560729369</v>
      </c>
      <c r="AE346" s="61">
        <v>78.199478138634163</v>
      </c>
      <c r="AF346" s="61">
        <v>417.41516635546236</v>
      </c>
      <c r="AG346" s="61">
        <v>510.92898971205517</v>
      </c>
      <c r="AH346" s="58">
        <v>5.6051080775338402</v>
      </c>
      <c r="AI346" s="58">
        <v>8.7213293945779107</v>
      </c>
      <c r="AJ346" s="57">
        <v>8460</v>
      </c>
      <c r="AK346" s="58">
        <f t="shared" si="332"/>
        <v>45.49854791868345</v>
      </c>
      <c r="AL346" s="57">
        <v>3051</v>
      </c>
      <c r="AM346" s="60">
        <v>0</v>
      </c>
      <c r="AN346" s="58">
        <f t="shared" si="340"/>
        <v>77.084386053562397</v>
      </c>
      <c r="AO346" s="57">
        <v>6459</v>
      </c>
      <c r="AP346" s="58">
        <f t="shared" si="333"/>
        <v>49.017226986415722</v>
      </c>
      <c r="AQ346" s="57">
        <v>2547</v>
      </c>
      <c r="AR346" s="60">
        <v>0</v>
      </c>
      <c r="AS346" s="58">
        <f t="shared" si="341"/>
        <v>73.719247467438493</v>
      </c>
      <c r="AT346" s="57">
        <v>1286</v>
      </c>
      <c r="AU346" s="159">
        <f t="shared" si="342"/>
        <v>0.19445280285721628</v>
      </c>
      <c r="AV346" s="60"/>
      <c r="AW346" s="57">
        <f t="shared" ref="AW346:AW350" si="348">AZ346+BA346+BB346</f>
        <v>12664</v>
      </c>
      <c r="AX346" s="60">
        <f t="shared" ref="AX346:AX350" si="349">BC346+BD346+BE346</f>
        <v>0</v>
      </c>
      <c r="AY346" s="58">
        <f t="shared" ref="AY346:AY350" si="350">((AW346+AX346)/D346)*100</f>
        <v>1.9148913649951689</v>
      </c>
      <c r="AZ346" s="57">
        <v>2204</v>
      </c>
      <c r="BA346" s="57">
        <v>10452</v>
      </c>
      <c r="BB346" s="57">
        <v>8</v>
      </c>
      <c r="BC346" s="60">
        <v>0</v>
      </c>
      <c r="BD346" s="60">
        <v>0</v>
      </c>
      <c r="BE346" s="60">
        <v>0</v>
      </c>
      <c r="BF346" s="57">
        <f t="shared" ref="BF346:BF350" si="351">BH346+BI346+BJ346</f>
        <v>8293</v>
      </c>
      <c r="BG346" s="60">
        <f t="shared" ref="BG346:BG350" si="352">BK346+BL346+BM346</f>
        <v>0</v>
      </c>
      <c r="BH346" s="57">
        <v>2204</v>
      </c>
      <c r="BI346" s="57">
        <v>6081</v>
      </c>
      <c r="BJ346" s="57">
        <v>8</v>
      </c>
      <c r="BK346" s="57">
        <v>0</v>
      </c>
      <c r="BL346" s="57">
        <v>0</v>
      </c>
      <c r="BM346" s="57">
        <v>0</v>
      </c>
      <c r="BN346" s="57">
        <v>7567</v>
      </c>
      <c r="BO346" s="57">
        <v>0</v>
      </c>
      <c r="BP346" s="58">
        <f t="shared" si="337"/>
        <v>1.1441869045260931</v>
      </c>
      <c r="BQ346" s="129">
        <v>296</v>
      </c>
      <c r="BR346" s="50">
        <f t="shared" si="338"/>
        <v>3.9117219505748646</v>
      </c>
      <c r="BS346" s="57">
        <f t="shared" si="298"/>
        <v>2889</v>
      </c>
      <c r="BT346" s="57">
        <f t="shared" si="299"/>
        <v>839</v>
      </c>
      <c r="BU346" s="57">
        <f t="shared" si="300"/>
        <v>4456</v>
      </c>
      <c r="BV346" s="57">
        <v>2204</v>
      </c>
      <c r="BW346" s="57">
        <v>0</v>
      </c>
      <c r="BX346" s="57">
        <v>0</v>
      </c>
      <c r="BY346" s="57">
        <v>677</v>
      </c>
      <c r="BZ346" s="57">
        <v>839</v>
      </c>
      <c r="CA346" s="57">
        <v>4456</v>
      </c>
      <c r="CB346" s="57">
        <v>8</v>
      </c>
      <c r="CC346" s="57">
        <v>0</v>
      </c>
      <c r="CD346" s="57">
        <v>0</v>
      </c>
      <c r="CE346" s="60">
        <f t="shared" si="301"/>
        <v>0</v>
      </c>
      <c r="CF346" s="60">
        <f t="shared" si="302"/>
        <v>0</v>
      </c>
      <c r="CG346" s="60">
        <f t="shared" si="303"/>
        <v>0</v>
      </c>
      <c r="CH346" s="60">
        <v>0</v>
      </c>
      <c r="CI346" s="60">
        <v>0</v>
      </c>
      <c r="CJ346" s="60">
        <v>0</v>
      </c>
      <c r="CK346" s="60">
        <v>0</v>
      </c>
      <c r="CL346" s="60">
        <v>0</v>
      </c>
      <c r="CM346" s="60">
        <v>0</v>
      </c>
      <c r="CN346" s="60">
        <v>0</v>
      </c>
      <c r="CO346" s="60">
        <v>0</v>
      </c>
      <c r="CP346" s="60">
        <v>0</v>
      </c>
      <c r="CQ346" s="57">
        <f t="shared" si="304"/>
        <v>1336</v>
      </c>
      <c r="CR346" s="59">
        <f t="shared" si="305"/>
        <v>0.20201317621869438</v>
      </c>
      <c r="CS346" s="56">
        <f t="shared" si="306"/>
        <v>1165</v>
      </c>
      <c r="CT346" s="56">
        <f t="shared" si="307"/>
        <v>290</v>
      </c>
      <c r="CU346" s="56">
        <f t="shared" si="308"/>
        <v>875</v>
      </c>
      <c r="CV346" s="56">
        <f t="shared" si="309"/>
        <v>33</v>
      </c>
      <c r="CW346" s="60">
        <v>33</v>
      </c>
      <c r="CX346" s="60">
        <v>0</v>
      </c>
      <c r="CY346" s="57">
        <f t="shared" si="310"/>
        <v>1125</v>
      </c>
      <c r="CZ346" s="60">
        <v>250</v>
      </c>
      <c r="DA346" s="57">
        <v>875</v>
      </c>
      <c r="DB346" s="60">
        <f t="shared" si="311"/>
        <v>7</v>
      </c>
      <c r="DC346" s="60">
        <v>7</v>
      </c>
      <c r="DD346" s="60">
        <v>0</v>
      </c>
      <c r="DE346" s="60">
        <f t="shared" ref="DE346:DE350" si="353">DF346+DG346</f>
        <v>0</v>
      </c>
      <c r="DF346" s="60">
        <f t="shared" ref="DF346:DF350" si="354">DI346+DL346+DO346</f>
        <v>0</v>
      </c>
      <c r="DG346" s="60">
        <f t="shared" ref="DG346:DG350" si="355">DJ346+DM346+DP346</f>
        <v>0</v>
      </c>
      <c r="DH346" s="60">
        <f t="shared" si="315"/>
        <v>0</v>
      </c>
      <c r="DI346" s="60">
        <v>0</v>
      </c>
      <c r="DJ346" s="60">
        <v>0</v>
      </c>
      <c r="DK346" s="60">
        <f t="shared" si="316"/>
        <v>0</v>
      </c>
      <c r="DL346" s="60">
        <v>0</v>
      </c>
      <c r="DM346" s="60">
        <v>0</v>
      </c>
      <c r="DN346" s="60">
        <f t="shared" si="317"/>
        <v>0</v>
      </c>
      <c r="DO346" s="60">
        <v>0</v>
      </c>
      <c r="DP346" s="60">
        <v>0</v>
      </c>
      <c r="DQ346" s="60">
        <f t="shared" si="318"/>
        <v>171</v>
      </c>
      <c r="DR346" s="60">
        <v>0</v>
      </c>
      <c r="DS346" s="60">
        <v>1</v>
      </c>
      <c r="DT346" s="60">
        <v>164</v>
      </c>
      <c r="DU346" s="60">
        <v>6</v>
      </c>
      <c r="DV346" s="62">
        <v>1066.2167154929991</v>
      </c>
      <c r="DW346" s="62">
        <v>749.34240152851282</v>
      </c>
      <c r="DX346" s="57">
        <v>3000</v>
      </c>
      <c r="DY346" s="60">
        <v>0</v>
      </c>
      <c r="DZ346" s="60">
        <v>0</v>
      </c>
      <c r="EA346" s="57">
        <f t="shared" ref="EA346:EA350" si="356">EC346+ED346+EE346</f>
        <v>889</v>
      </c>
      <c r="EB346" s="59">
        <f t="shared" ref="EB346:EB350" si="357">(EA346/CQ346)*100</f>
        <v>66.541916167664667</v>
      </c>
      <c r="EC346" s="57">
        <f t="shared" ref="EC346:EC350" si="358">EF346+EI346+EL346</f>
        <v>485</v>
      </c>
      <c r="ED346" s="60">
        <f t="shared" ref="ED346:ED350" si="359">EG346+EJ346+EM346</f>
        <v>212</v>
      </c>
      <c r="EE346" s="60">
        <f t="shared" ref="EE346:EE350" si="360">EH346+EK346+EN346</f>
        <v>192</v>
      </c>
      <c r="EF346" s="60">
        <v>451</v>
      </c>
      <c r="EG346" s="60">
        <v>190</v>
      </c>
      <c r="EH346" s="60">
        <v>163</v>
      </c>
      <c r="EI346" s="60">
        <v>0</v>
      </c>
      <c r="EJ346" s="60">
        <v>0</v>
      </c>
      <c r="EK346" s="60">
        <v>0</v>
      </c>
      <c r="EL346" s="60">
        <v>34</v>
      </c>
      <c r="EM346" s="60">
        <v>22</v>
      </c>
      <c r="EN346" s="60">
        <v>29</v>
      </c>
      <c r="EO346" s="60">
        <f t="shared" si="346"/>
        <v>447</v>
      </c>
      <c r="EP346" s="59">
        <f t="shared" si="347"/>
        <v>33.458083832335326</v>
      </c>
      <c r="EQ346" s="60">
        <v>1047</v>
      </c>
      <c r="ER346" s="60">
        <f t="shared" si="323"/>
        <v>705</v>
      </c>
      <c r="ES346" s="58">
        <f t="shared" si="339"/>
        <v>67.335243553008596</v>
      </c>
      <c r="ET346" s="60">
        <v>400</v>
      </c>
      <c r="EU346" s="60">
        <v>12</v>
      </c>
      <c r="EV346" s="60">
        <v>219</v>
      </c>
      <c r="EW346" s="60">
        <v>74</v>
      </c>
      <c r="EX346" s="63">
        <v>1252.7058198412699</v>
      </c>
      <c r="EY346" s="63">
        <v>11.66</v>
      </c>
      <c r="EZ346" s="63">
        <v>32216</v>
      </c>
      <c r="FA346" s="60">
        <v>51</v>
      </c>
    </row>
    <row r="347" spans="1:157" s="5" customFormat="1">
      <c r="C347" s="25" t="s">
        <v>31</v>
      </c>
      <c r="D347" s="56">
        <v>346941</v>
      </c>
      <c r="E347" s="57">
        <f t="shared" si="324"/>
        <v>10748</v>
      </c>
      <c r="F347" s="57">
        <v>10306</v>
      </c>
      <c r="G347" s="58">
        <f t="shared" si="325"/>
        <v>95.887606996650547</v>
      </c>
      <c r="H347" s="60">
        <v>442</v>
      </c>
      <c r="I347" s="58">
        <f t="shared" si="326"/>
        <v>4.1123930033494602</v>
      </c>
      <c r="J347" s="57">
        <v>9196</v>
      </c>
      <c r="K347" s="58">
        <f t="shared" si="295"/>
        <v>2.6505947697158883</v>
      </c>
      <c r="L347" s="57">
        <v>175735</v>
      </c>
      <c r="M347" s="57">
        <v>90960</v>
      </c>
      <c r="N347" s="59">
        <f t="shared" si="296"/>
        <v>26.217714251126274</v>
      </c>
      <c r="O347" s="57">
        <v>67760</v>
      </c>
      <c r="P347" s="57">
        <v>34239</v>
      </c>
      <c r="Q347" s="58">
        <f t="shared" si="297"/>
        <v>9.8688249587105599</v>
      </c>
      <c r="R347" s="57">
        <f t="shared" si="327"/>
        <v>7752</v>
      </c>
      <c r="S347" s="57">
        <v>7722</v>
      </c>
      <c r="T347" s="58">
        <f t="shared" si="328"/>
        <v>99.61300309597523</v>
      </c>
      <c r="U347" s="60">
        <v>30</v>
      </c>
      <c r="V347" s="58">
        <f t="shared" si="329"/>
        <v>0.38699690402476783</v>
      </c>
      <c r="W347" s="57">
        <v>1748</v>
      </c>
      <c r="X347" s="60">
        <v>8</v>
      </c>
      <c r="Y347" s="57">
        <v>6709</v>
      </c>
      <c r="Z347" s="58">
        <f t="shared" si="330"/>
        <v>1.9337581894327855</v>
      </c>
      <c r="AA347" s="57">
        <v>1499</v>
      </c>
      <c r="AB347" s="60">
        <v>4</v>
      </c>
      <c r="AC347" s="58">
        <f t="shared" si="331"/>
        <v>0.43321486938701392</v>
      </c>
      <c r="AD347" s="61">
        <v>98.474907778638212</v>
      </c>
      <c r="AE347" s="61">
        <v>92.603935160214291</v>
      </c>
      <c r="AF347" s="61">
        <v>633.65070329812488</v>
      </c>
      <c r="AG347" s="61">
        <v>1094.6097906872621</v>
      </c>
      <c r="AH347" s="58">
        <v>7.9767441860465116</v>
      </c>
      <c r="AI347" s="58">
        <v>17.944444444444443</v>
      </c>
      <c r="AJ347" s="57">
        <v>1380</v>
      </c>
      <c r="AK347" s="58">
        <f t="shared" si="332"/>
        <v>17.871017871017873</v>
      </c>
      <c r="AL347" s="57">
        <v>879</v>
      </c>
      <c r="AM347" s="60">
        <v>5</v>
      </c>
      <c r="AN347" s="58">
        <f t="shared" si="340"/>
        <v>50.341685649202738</v>
      </c>
      <c r="AO347" s="57">
        <v>1210</v>
      </c>
      <c r="AP347" s="58">
        <f t="shared" si="333"/>
        <v>18.035474735430018</v>
      </c>
      <c r="AQ347" s="60">
        <v>747</v>
      </c>
      <c r="AR347" s="60">
        <v>3</v>
      </c>
      <c r="AS347" s="58">
        <f t="shared" si="341"/>
        <v>50.033355570380259</v>
      </c>
      <c r="AT347" s="57">
        <v>670</v>
      </c>
      <c r="AU347" s="159">
        <f t="shared" si="342"/>
        <v>0.19311640884184919</v>
      </c>
      <c r="AV347" s="60"/>
      <c r="AW347" s="57">
        <f t="shared" si="348"/>
        <v>2696</v>
      </c>
      <c r="AX347" s="60">
        <f t="shared" si="349"/>
        <v>15</v>
      </c>
      <c r="AY347" s="58">
        <f t="shared" si="350"/>
        <v>0.78140087219440768</v>
      </c>
      <c r="AZ347" s="57">
        <v>159</v>
      </c>
      <c r="BA347" s="57">
        <v>2537</v>
      </c>
      <c r="BB347" s="57">
        <v>0</v>
      </c>
      <c r="BC347" s="60">
        <v>0</v>
      </c>
      <c r="BD347" s="60">
        <v>15</v>
      </c>
      <c r="BE347" s="60">
        <v>0</v>
      </c>
      <c r="BF347" s="57">
        <f t="shared" si="351"/>
        <v>2527</v>
      </c>
      <c r="BG347" s="60">
        <f t="shared" si="352"/>
        <v>15</v>
      </c>
      <c r="BH347" s="57">
        <v>0</v>
      </c>
      <c r="BI347" s="57">
        <v>2527</v>
      </c>
      <c r="BJ347" s="57">
        <v>0</v>
      </c>
      <c r="BK347" s="57">
        <v>0</v>
      </c>
      <c r="BL347" s="57">
        <v>15</v>
      </c>
      <c r="BM347" s="57">
        <v>0</v>
      </c>
      <c r="BN347" s="57">
        <v>2363</v>
      </c>
      <c r="BO347" s="57">
        <v>13</v>
      </c>
      <c r="BP347" s="58">
        <f t="shared" si="337"/>
        <v>0.68484266777348313</v>
      </c>
      <c r="BQ347" s="129">
        <v>917</v>
      </c>
      <c r="BR347" s="58">
        <f t="shared" si="338"/>
        <v>38.59427609427609</v>
      </c>
      <c r="BS347" s="57">
        <f t="shared" si="298"/>
        <v>3</v>
      </c>
      <c r="BT347" s="57">
        <f t="shared" si="299"/>
        <v>674</v>
      </c>
      <c r="BU347" s="57">
        <f t="shared" si="300"/>
        <v>1850</v>
      </c>
      <c r="BV347" s="57">
        <v>0</v>
      </c>
      <c r="BW347" s="57">
        <v>0</v>
      </c>
      <c r="BX347" s="57">
        <v>0</v>
      </c>
      <c r="BY347" s="57">
        <v>3</v>
      </c>
      <c r="BZ347" s="57">
        <v>674</v>
      </c>
      <c r="CA347" s="57">
        <v>1850</v>
      </c>
      <c r="CB347" s="57">
        <v>0</v>
      </c>
      <c r="CC347" s="57">
        <v>0</v>
      </c>
      <c r="CD347" s="57">
        <v>0</v>
      </c>
      <c r="CE347" s="60">
        <f t="shared" si="301"/>
        <v>0</v>
      </c>
      <c r="CF347" s="60">
        <f t="shared" si="302"/>
        <v>10</v>
      </c>
      <c r="CG347" s="60">
        <f t="shared" si="303"/>
        <v>5</v>
      </c>
      <c r="CH347" s="60">
        <v>0</v>
      </c>
      <c r="CI347" s="60">
        <v>0</v>
      </c>
      <c r="CJ347" s="60">
        <v>0</v>
      </c>
      <c r="CK347" s="60">
        <v>0</v>
      </c>
      <c r="CL347" s="60">
        <v>10</v>
      </c>
      <c r="CM347" s="60">
        <v>5</v>
      </c>
      <c r="CN347" s="60">
        <v>0</v>
      </c>
      <c r="CO347" s="60">
        <v>0</v>
      </c>
      <c r="CP347" s="60">
        <v>0</v>
      </c>
      <c r="CQ347" s="57">
        <f t="shared" si="304"/>
        <v>215</v>
      </c>
      <c r="CR347" s="59">
        <f t="shared" si="305"/>
        <v>6.1970190897011314E-2</v>
      </c>
      <c r="CS347" s="56">
        <f t="shared" si="306"/>
        <v>194</v>
      </c>
      <c r="CT347" s="56">
        <f t="shared" si="307"/>
        <v>4</v>
      </c>
      <c r="CU347" s="56">
        <f t="shared" si="308"/>
        <v>190</v>
      </c>
      <c r="CV347" s="56">
        <f t="shared" si="309"/>
        <v>0</v>
      </c>
      <c r="CW347" s="60">
        <v>0</v>
      </c>
      <c r="CX347" s="60">
        <v>0</v>
      </c>
      <c r="CY347" s="57">
        <f t="shared" si="310"/>
        <v>194</v>
      </c>
      <c r="CZ347" s="60">
        <v>4</v>
      </c>
      <c r="DA347" s="60">
        <v>190</v>
      </c>
      <c r="DB347" s="60">
        <f t="shared" si="311"/>
        <v>0</v>
      </c>
      <c r="DC347" s="60">
        <v>0</v>
      </c>
      <c r="DD347" s="60">
        <v>0</v>
      </c>
      <c r="DE347" s="60">
        <f t="shared" si="353"/>
        <v>0</v>
      </c>
      <c r="DF347" s="60">
        <f t="shared" si="354"/>
        <v>0</v>
      </c>
      <c r="DG347" s="60">
        <f t="shared" si="355"/>
        <v>0</v>
      </c>
      <c r="DH347" s="60">
        <f t="shared" si="315"/>
        <v>0</v>
      </c>
      <c r="DI347" s="60">
        <v>0</v>
      </c>
      <c r="DJ347" s="60">
        <v>0</v>
      </c>
      <c r="DK347" s="60">
        <f t="shared" si="316"/>
        <v>0</v>
      </c>
      <c r="DL347" s="60">
        <v>0</v>
      </c>
      <c r="DM347" s="60">
        <v>0</v>
      </c>
      <c r="DN347" s="60">
        <f t="shared" si="317"/>
        <v>0</v>
      </c>
      <c r="DO347" s="60">
        <v>0</v>
      </c>
      <c r="DP347" s="60">
        <v>0</v>
      </c>
      <c r="DQ347" s="60">
        <f t="shared" si="318"/>
        <v>21</v>
      </c>
      <c r="DR347" s="60">
        <v>0</v>
      </c>
      <c r="DS347" s="60">
        <v>0</v>
      </c>
      <c r="DT347" s="60">
        <v>21</v>
      </c>
      <c r="DU347" s="60">
        <v>0</v>
      </c>
      <c r="DV347" s="62">
        <v>1560.692336812871</v>
      </c>
      <c r="DW347" s="62">
        <v>1599.8227777777779</v>
      </c>
      <c r="DX347" s="57">
        <v>361</v>
      </c>
      <c r="DY347" s="60">
        <v>0</v>
      </c>
      <c r="DZ347" s="60">
        <v>8</v>
      </c>
      <c r="EA347" s="57">
        <f t="shared" si="356"/>
        <v>126</v>
      </c>
      <c r="EB347" s="59">
        <f t="shared" si="357"/>
        <v>58.604651162790702</v>
      </c>
      <c r="EC347" s="57">
        <f t="shared" si="358"/>
        <v>77</v>
      </c>
      <c r="ED347" s="60">
        <f t="shared" si="359"/>
        <v>38</v>
      </c>
      <c r="EE347" s="60">
        <f t="shared" si="360"/>
        <v>11</v>
      </c>
      <c r="EF347" s="60">
        <v>76</v>
      </c>
      <c r="EG347" s="60">
        <v>37</v>
      </c>
      <c r="EH347" s="60">
        <v>11</v>
      </c>
      <c r="EI347" s="60">
        <v>0</v>
      </c>
      <c r="EJ347" s="60">
        <v>0</v>
      </c>
      <c r="EK347" s="60">
        <v>0</v>
      </c>
      <c r="EL347" s="60">
        <v>1</v>
      </c>
      <c r="EM347" s="60">
        <v>1</v>
      </c>
      <c r="EN347" s="60">
        <v>0</v>
      </c>
      <c r="EO347" s="60">
        <f t="shared" si="346"/>
        <v>89</v>
      </c>
      <c r="EP347" s="59">
        <f t="shared" si="347"/>
        <v>41.395348837209298</v>
      </c>
      <c r="EQ347" s="60">
        <v>150</v>
      </c>
      <c r="ER347" s="60">
        <f t="shared" si="323"/>
        <v>114</v>
      </c>
      <c r="ES347" s="58">
        <f t="shared" si="339"/>
        <v>76</v>
      </c>
      <c r="ET347" s="60">
        <v>49</v>
      </c>
      <c r="EU347" s="60">
        <v>7</v>
      </c>
      <c r="EV347" s="60">
        <v>58</v>
      </c>
      <c r="EW347" s="60">
        <v>0</v>
      </c>
      <c r="EX347" s="63">
        <v>1159.7387868867247</v>
      </c>
      <c r="EY347" s="63">
        <v>176.88</v>
      </c>
      <c r="EZ347" s="63">
        <v>6056.32</v>
      </c>
      <c r="FA347" s="60">
        <v>7</v>
      </c>
    </row>
    <row r="348" spans="1:157" s="5" customFormat="1">
      <c r="C348" s="25" t="s">
        <v>32</v>
      </c>
      <c r="D348" s="56">
        <v>634227</v>
      </c>
      <c r="E348" s="57">
        <f t="shared" si="324"/>
        <v>7655</v>
      </c>
      <c r="F348" s="57">
        <v>7368</v>
      </c>
      <c r="G348" s="58">
        <f t="shared" si="325"/>
        <v>96.250816459830176</v>
      </c>
      <c r="H348" s="60">
        <v>287</v>
      </c>
      <c r="I348" s="58">
        <f t="shared" si="326"/>
        <v>3.7491835401698239</v>
      </c>
      <c r="J348" s="57">
        <v>6899</v>
      </c>
      <c r="K348" s="58">
        <f t="shared" si="295"/>
        <v>1.0877808734096783</v>
      </c>
      <c r="L348" s="57">
        <v>211512</v>
      </c>
      <c r="M348" s="57">
        <v>122636</v>
      </c>
      <c r="N348" s="59">
        <f t="shared" si="296"/>
        <v>19.33629441824457</v>
      </c>
      <c r="O348" s="57">
        <v>77471</v>
      </c>
      <c r="P348" s="57">
        <v>50947</v>
      </c>
      <c r="Q348" s="58">
        <f t="shared" si="297"/>
        <v>8.0329282733153899</v>
      </c>
      <c r="R348" s="57">
        <f t="shared" si="327"/>
        <v>12112</v>
      </c>
      <c r="S348" s="57">
        <v>12030</v>
      </c>
      <c r="T348" s="58">
        <f t="shared" si="328"/>
        <v>99.322985468956404</v>
      </c>
      <c r="U348" s="57">
        <v>82</v>
      </c>
      <c r="V348" s="58">
        <f t="shared" si="329"/>
        <v>0.6770145310435931</v>
      </c>
      <c r="W348" s="57">
        <v>2203</v>
      </c>
      <c r="X348" s="60">
        <v>4</v>
      </c>
      <c r="Y348" s="57">
        <v>9873</v>
      </c>
      <c r="Z348" s="58">
        <f t="shared" si="330"/>
        <v>1.5566981538155897</v>
      </c>
      <c r="AA348" s="57">
        <v>1874</v>
      </c>
      <c r="AB348" s="60">
        <v>3</v>
      </c>
      <c r="AC348" s="58">
        <f t="shared" si="331"/>
        <v>0.29595081887084596</v>
      </c>
      <c r="AD348" s="61">
        <v>84.472309962345619</v>
      </c>
      <c r="AE348" s="61">
        <v>61.583005591206117</v>
      </c>
      <c r="AF348" s="61">
        <v>772.24789480097661</v>
      </c>
      <c r="AG348" s="61">
        <v>993.93960700570051</v>
      </c>
      <c r="AH348" s="58">
        <v>9.3209001286633999</v>
      </c>
      <c r="AI348" s="58">
        <v>17.773829269929944</v>
      </c>
      <c r="AJ348" s="57">
        <v>4665</v>
      </c>
      <c r="AK348" s="58">
        <f t="shared" si="332"/>
        <v>38.778054862842893</v>
      </c>
      <c r="AL348" s="57">
        <v>1308</v>
      </c>
      <c r="AM348" s="60">
        <v>3</v>
      </c>
      <c r="AN348" s="58">
        <f t="shared" si="340"/>
        <v>59.4019030357952</v>
      </c>
      <c r="AO348" s="57">
        <v>3993</v>
      </c>
      <c r="AP348" s="58">
        <f t="shared" si="333"/>
        <v>40.443634153752662</v>
      </c>
      <c r="AQ348" s="60">
        <v>1141</v>
      </c>
      <c r="AR348" s="60">
        <v>2</v>
      </c>
      <c r="AS348" s="58">
        <f t="shared" si="341"/>
        <v>60.992529348986125</v>
      </c>
      <c r="AT348" s="57">
        <v>1551</v>
      </c>
      <c r="AU348" s="159">
        <f t="shared" si="342"/>
        <v>0.24454966439460948</v>
      </c>
      <c r="AV348" s="60"/>
      <c r="AW348" s="57">
        <f t="shared" si="348"/>
        <v>5105</v>
      </c>
      <c r="AX348" s="60">
        <f t="shared" si="349"/>
        <v>5</v>
      </c>
      <c r="AY348" s="58">
        <f t="shared" si="350"/>
        <v>0.8057052128023563</v>
      </c>
      <c r="AZ348" s="57">
        <v>357</v>
      </c>
      <c r="BA348" s="57">
        <v>4745</v>
      </c>
      <c r="BB348" s="57">
        <v>3</v>
      </c>
      <c r="BC348" s="60">
        <v>0</v>
      </c>
      <c r="BD348" s="60">
        <v>5</v>
      </c>
      <c r="BE348" s="60">
        <v>0</v>
      </c>
      <c r="BF348" s="57">
        <f t="shared" si="351"/>
        <v>4554</v>
      </c>
      <c r="BG348" s="60">
        <f t="shared" si="352"/>
        <v>5</v>
      </c>
      <c r="BH348" s="57">
        <v>3</v>
      </c>
      <c r="BI348" s="57">
        <v>4548</v>
      </c>
      <c r="BJ348" s="57">
        <v>3</v>
      </c>
      <c r="BK348" s="57">
        <v>0</v>
      </c>
      <c r="BL348" s="57">
        <v>5</v>
      </c>
      <c r="BM348" s="57">
        <v>0</v>
      </c>
      <c r="BN348" s="57">
        <v>3974</v>
      </c>
      <c r="BO348" s="57">
        <v>4</v>
      </c>
      <c r="BP348" s="58">
        <f t="shared" si="337"/>
        <v>0.6272202224124801</v>
      </c>
      <c r="BQ348" s="129">
        <v>413</v>
      </c>
      <c r="BR348" s="58">
        <f t="shared" si="338"/>
        <v>10.382101558572147</v>
      </c>
      <c r="BS348" s="57">
        <f t="shared" si="298"/>
        <v>79</v>
      </c>
      <c r="BT348" s="57">
        <f t="shared" si="299"/>
        <v>2348</v>
      </c>
      <c r="BU348" s="57">
        <f t="shared" si="300"/>
        <v>2127</v>
      </c>
      <c r="BV348" s="57">
        <v>0</v>
      </c>
      <c r="BW348" s="57">
        <v>0</v>
      </c>
      <c r="BX348" s="57">
        <v>3</v>
      </c>
      <c r="BY348" s="57">
        <v>79</v>
      </c>
      <c r="BZ348" s="57">
        <v>2348</v>
      </c>
      <c r="CA348" s="57">
        <v>2121</v>
      </c>
      <c r="CB348" s="57">
        <v>0</v>
      </c>
      <c r="CC348" s="57">
        <v>0</v>
      </c>
      <c r="CD348" s="57">
        <v>3</v>
      </c>
      <c r="CE348" s="60">
        <f t="shared" si="301"/>
        <v>0</v>
      </c>
      <c r="CF348" s="60">
        <f t="shared" si="302"/>
        <v>3</v>
      </c>
      <c r="CG348" s="60">
        <f t="shared" si="303"/>
        <v>2</v>
      </c>
      <c r="CH348" s="60">
        <v>0</v>
      </c>
      <c r="CI348" s="60">
        <v>0</v>
      </c>
      <c r="CJ348" s="60">
        <v>0</v>
      </c>
      <c r="CK348" s="60">
        <v>0</v>
      </c>
      <c r="CL348" s="60">
        <v>3</v>
      </c>
      <c r="CM348" s="60">
        <v>2</v>
      </c>
      <c r="CN348" s="60">
        <v>0</v>
      </c>
      <c r="CO348" s="60">
        <v>0</v>
      </c>
      <c r="CP348" s="60">
        <v>0</v>
      </c>
      <c r="CQ348" s="60">
        <f t="shared" si="304"/>
        <v>287</v>
      </c>
      <c r="CR348" s="59">
        <f t="shared" si="305"/>
        <v>4.5251936609447402E-2</v>
      </c>
      <c r="CS348" s="56">
        <f t="shared" si="306"/>
        <v>269</v>
      </c>
      <c r="CT348" s="56">
        <f t="shared" si="307"/>
        <v>7</v>
      </c>
      <c r="CU348" s="56">
        <f t="shared" si="308"/>
        <v>262</v>
      </c>
      <c r="CV348" s="56">
        <f t="shared" si="309"/>
        <v>0</v>
      </c>
      <c r="CW348" s="60">
        <v>0</v>
      </c>
      <c r="CX348" s="60">
        <v>0</v>
      </c>
      <c r="CY348" s="57">
        <f t="shared" si="310"/>
        <v>269</v>
      </c>
      <c r="CZ348" s="60">
        <v>7</v>
      </c>
      <c r="DA348" s="60">
        <v>262</v>
      </c>
      <c r="DB348" s="60">
        <f t="shared" si="311"/>
        <v>0</v>
      </c>
      <c r="DC348" s="60">
        <v>0</v>
      </c>
      <c r="DD348" s="60">
        <v>0</v>
      </c>
      <c r="DE348" s="60">
        <f t="shared" si="353"/>
        <v>0</v>
      </c>
      <c r="DF348" s="60">
        <f t="shared" si="354"/>
        <v>0</v>
      </c>
      <c r="DG348" s="60">
        <f t="shared" si="355"/>
        <v>0</v>
      </c>
      <c r="DH348" s="60">
        <f t="shared" si="315"/>
        <v>0</v>
      </c>
      <c r="DI348" s="60">
        <v>0</v>
      </c>
      <c r="DJ348" s="60">
        <v>0</v>
      </c>
      <c r="DK348" s="60">
        <f t="shared" si="316"/>
        <v>0</v>
      </c>
      <c r="DL348" s="60">
        <v>0</v>
      </c>
      <c r="DM348" s="60">
        <v>0</v>
      </c>
      <c r="DN348" s="60">
        <f t="shared" si="317"/>
        <v>0</v>
      </c>
      <c r="DO348" s="60">
        <v>0</v>
      </c>
      <c r="DP348" s="60">
        <v>0</v>
      </c>
      <c r="DQ348" s="60">
        <f t="shared" si="318"/>
        <v>18</v>
      </c>
      <c r="DR348" s="60">
        <v>0</v>
      </c>
      <c r="DS348" s="60">
        <v>0</v>
      </c>
      <c r="DT348" s="60">
        <v>17</v>
      </c>
      <c r="DU348" s="60">
        <v>1</v>
      </c>
      <c r="DV348" s="62">
        <v>1560.6466850358943</v>
      </c>
      <c r="DW348" s="62">
        <v>3706.4107142857147</v>
      </c>
      <c r="DX348" s="57">
        <v>807</v>
      </c>
      <c r="DY348" s="60">
        <v>0</v>
      </c>
      <c r="DZ348" s="60">
        <v>0</v>
      </c>
      <c r="EA348" s="57">
        <f t="shared" si="356"/>
        <v>203</v>
      </c>
      <c r="EB348" s="59">
        <f t="shared" si="357"/>
        <v>70.731707317073173</v>
      </c>
      <c r="EC348" s="57">
        <f t="shared" si="358"/>
        <v>124</v>
      </c>
      <c r="ED348" s="60">
        <f t="shared" si="359"/>
        <v>42</v>
      </c>
      <c r="EE348" s="60">
        <f t="shared" si="360"/>
        <v>37</v>
      </c>
      <c r="EF348" s="60">
        <v>121</v>
      </c>
      <c r="EG348" s="60">
        <v>41</v>
      </c>
      <c r="EH348" s="60">
        <v>37</v>
      </c>
      <c r="EI348" s="60">
        <v>0</v>
      </c>
      <c r="EJ348" s="60">
        <v>0</v>
      </c>
      <c r="EK348" s="60">
        <v>0</v>
      </c>
      <c r="EL348" s="60">
        <v>3</v>
      </c>
      <c r="EM348" s="60">
        <v>1</v>
      </c>
      <c r="EN348" s="60">
        <v>0</v>
      </c>
      <c r="EO348" s="60">
        <f t="shared" si="346"/>
        <v>84</v>
      </c>
      <c r="EP348" s="59">
        <f t="shared" si="347"/>
        <v>29.268292682926827</v>
      </c>
      <c r="EQ348" s="60">
        <v>724</v>
      </c>
      <c r="ER348" s="60">
        <f t="shared" si="323"/>
        <v>319</v>
      </c>
      <c r="ES348" s="58">
        <f t="shared" si="339"/>
        <v>44.060773480662988</v>
      </c>
      <c r="ET348" s="60">
        <v>144</v>
      </c>
      <c r="EU348" s="60">
        <v>21</v>
      </c>
      <c r="EV348" s="60">
        <v>143</v>
      </c>
      <c r="EW348" s="60">
        <v>11</v>
      </c>
      <c r="EX348" s="63">
        <v>1951.4985994073454</v>
      </c>
      <c r="EY348" s="63">
        <v>48.5</v>
      </c>
      <c r="EZ348" s="63">
        <v>39700.160000000003</v>
      </c>
      <c r="FA348" s="60">
        <v>4</v>
      </c>
    </row>
    <row r="349" spans="1:157" s="5" customFormat="1">
      <c r="C349" s="25" t="s">
        <v>33</v>
      </c>
      <c r="D349" s="56">
        <v>432370</v>
      </c>
      <c r="E349" s="57">
        <f t="shared" si="324"/>
        <v>10778</v>
      </c>
      <c r="F349" s="57">
        <v>10456</v>
      </c>
      <c r="G349" s="58">
        <f t="shared" si="325"/>
        <v>97.012432733345705</v>
      </c>
      <c r="H349" s="60">
        <v>322</v>
      </c>
      <c r="I349" s="58">
        <f t="shared" si="326"/>
        <v>2.9875672666542958</v>
      </c>
      <c r="J349" s="57">
        <v>9587</v>
      </c>
      <c r="K349" s="58">
        <f t="shared" si="295"/>
        <v>2.2173138746906584</v>
      </c>
      <c r="L349" s="57">
        <v>181405</v>
      </c>
      <c r="M349" s="57">
        <v>102107</v>
      </c>
      <c r="N349" s="59">
        <f t="shared" si="296"/>
        <v>23.615653259939403</v>
      </c>
      <c r="O349" s="57">
        <v>64619</v>
      </c>
      <c r="P349" s="57">
        <v>38006</v>
      </c>
      <c r="Q349" s="58">
        <f t="shared" si="297"/>
        <v>8.790156578856072</v>
      </c>
      <c r="R349" s="57">
        <f t="shared" si="327"/>
        <v>16920</v>
      </c>
      <c r="S349" s="57">
        <v>16852</v>
      </c>
      <c r="T349" s="58">
        <f t="shared" si="328"/>
        <v>99.598108747044918</v>
      </c>
      <c r="U349" s="57">
        <v>68</v>
      </c>
      <c r="V349" s="58">
        <f t="shared" si="329"/>
        <v>0.40189125295508271</v>
      </c>
      <c r="W349" s="57">
        <v>2403</v>
      </c>
      <c r="X349" s="60">
        <v>2</v>
      </c>
      <c r="Y349" s="57">
        <v>12737</v>
      </c>
      <c r="Z349" s="58">
        <f t="shared" si="330"/>
        <v>2.9458565580405671</v>
      </c>
      <c r="AA349" s="57">
        <v>2310</v>
      </c>
      <c r="AB349" s="60">
        <v>2</v>
      </c>
      <c r="AC349" s="58">
        <f t="shared" si="331"/>
        <v>0.53472720123967898</v>
      </c>
      <c r="AD349" s="61">
        <v>124.10133023032914</v>
      </c>
      <c r="AE349" s="61">
        <v>103.45368173310416</v>
      </c>
      <c r="AF349" s="61">
        <v>600.21448899998359</v>
      </c>
      <c r="AG349" s="61">
        <v>820.79554885618461</v>
      </c>
      <c r="AH349" s="58">
        <v>5.7288394974112924</v>
      </c>
      <c r="AI349" s="58">
        <v>9.9827543035993749</v>
      </c>
      <c r="AJ349" s="57">
        <v>6118</v>
      </c>
      <c r="AK349" s="58">
        <f t="shared" si="332"/>
        <v>36.304296225967242</v>
      </c>
      <c r="AL349" s="57">
        <v>1156</v>
      </c>
      <c r="AM349" s="60">
        <v>0</v>
      </c>
      <c r="AN349" s="58">
        <f t="shared" si="340"/>
        <v>48.066528066528072</v>
      </c>
      <c r="AO349" s="57">
        <v>5094</v>
      </c>
      <c r="AP349" s="58">
        <f t="shared" si="333"/>
        <v>39.99371908612703</v>
      </c>
      <c r="AQ349" s="60">
        <v>1121</v>
      </c>
      <c r="AR349" s="60">
        <v>0</v>
      </c>
      <c r="AS349" s="58">
        <f t="shared" si="341"/>
        <v>48.528138528138527</v>
      </c>
      <c r="AT349" s="57">
        <v>984</v>
      </c>
      <c r="AU349" s="159">
        <f t="shared" si="342"/>
        <v>0.22758285727501906</v>
      </c>
      <c r="AV349" s="60"/>
      <c r="AW349" s="57">
        <f t="shared" si="348"/>
        <v>10405</v>
      </c>
      <c r="AX349" s="60">
        <f t="shared" si="349"/>
        <v>30</v>
      </c>
      <c r="AY349" s="58">
        <f t="shared" si="350"/>
        <v>2.4134421907162849</v>
      </c>
      <c r="AZ349" s="57">
        <v>977</v>
      </c>
      <c r="BA349" s="57">
        <v>9428</v>
      </c>
      <c r="BB349" s="57">
        <v>0</v>
      </c>
      <c r="BC349" s="60">
        <v>0</v>
      </c>
      <c r="BD349" s="60">
        <v>30</v>
      </c>
      <c r="BE349" s="60">
        <v>0</v>
      </c>
      <c r="BF349" s="57">
        <f t="shared" si="351"/>
        <v>9100</v>
      </c>
      <c r="BG349" s="60">
        <f t="shared" si="352"/>
        <v>30</v>
      </c>
      <c r="BH349" s="57">
        <v>2</v>
      </c>
      <c r="BI349" s="57">
        <v>9098</v>
      </c>
      <c r="BJ349" s="57">
        <v>0</v>
      </c>
      <c r="BK349" s="57">
        <v>0</v>
      </c>
      <c r="BL349" s="57">
        <v>30</v>
      </c>
      <c r="BM349" s="57">
        <v>0</v>
      </c>
      <c r="BN349" s="57">
        <v>7634</v>
      </c>
      <c r="BO349" s="57">
        <v>26</v>
      </c>
      <c r="BP349" s="58">
        <f t="shared" si="337"/>
        <v>1.771630779193746</v>
      </c>
      <c r="BQ349" s="129">
        <v>471</v>
      </c>
      <c r="BR349" s="58">
        <f t="shared" si="338"/>
        <v>6.1488250652741518</v>
      </c>
      <c r="BS349" s="57">
        <f t="shared" si="298"/>
        <v>326</v>
      </c>
      <c r="BT349" s="57">
        <f t="shared" si="299"/>
        <v>5186</v>
      </c>
      <c r="BU349" s="57">
        <f t="shared" si="300"/>
        <v>3586</v>
      </c>
      <c r="BV349" s="57">
        <v>0</v>
      </c>
      <c r="BW349" s="57">
        <v>0</v>
      </c>
      <c r="BX349" s="57">
        <v>0</v>
      </c>
      <c r="BY349" s="57">
        <v>326</v>
      </c>
      <c r="BZ349" s="57">
        <v>5186</v>
      </c>
      <c r="CA349" s="57">
        <v>3586</v>
      </c>
      <c r="CB349" s="57">
        <v>0</v>
      </c>
      <c r="CC349" s="57">
        <v>0</v>
      </c>
      <c r="CD349" s="57">
        <v>0</v>
      </c>
      <c r="CE349" s="60">
        <f t="shared" si="301"/>
        <v>0</v>
      </c>
      <c r="CF349" s="60">
        <f t="shared" si="302"/>
        <v>28</v>
      </c>
      <c r="CG349" s="60">
        <f t="shared" si="303"/>
        <v>2</v>
      </c>
      <c r="CH349" s="60">
        <v>0</v>
      </c>
      <c r="CI349" s="60">
        <v>0</v>
      </c>
      <c r="CJ349" s="60">
        <v>0</v>
      </c>
      <c r="CK349" s="60">
        <v>0</v>
      </c>
      <c r="CL349" s="60">
        <v>28</v>
      </c>
      <c r="CM349" s="60">
        <v>2</v>
      </c>
      <c r="CN349" s="60">
        <v>0</v>
      </c>
      <c r="CO349" s="60">
        <v>0</v>
      </c>
      <c r="CP349" s="60">
        <v>0</v>
      </c>
      <c r="CQ349" s="60">
        <f t="shared" si="304"/>
        <v>367</v>
      </c>
      <c r="CR349" s="59">
        <f t="shared" si="305"/>
        <v>8.4881004695052845E-2</v>
      </c>
      <c r="CS349" s="56">
        <f t="shared" si="306"/>
        <v>349</v>
      </c>
      <c r="CT349" s="56">
        <f t="shared" si="307"/>
        <v>89</v>
      </c>
      <c r="CU349" s="56">
        <f t="shared" si="308"/>
        <v>260</v>
      </c>
      <c r="CV349" s="56">
        <f t="shared" si="309"/>
        <v>0</v>
      </c>
      <c r="CW349" s="60">
        <v>0</v>
      </c>
      <c r="CX349" s="60">
        <v>0</v>
      </c>
      <c r="CY349" s="57">
        <f t="shared" si="310"/>
        <v>349</v>
      </c>
      <c r="CZ349" s="60">
        <v>89</v>
      </c>
      <c r="DA349" s="60">
        <v>260</v>
      </c>
      <c r="DB349" s="60">
        <f t="shared" si="311"/>
        <v>0</v>
      </c>
      <c r="DC349" s="60">
        <v>0</v>
      </c>
      <c r="DD349" s="60">
        <v>0</v>
      </c>
      <c r="DE349" s="60">
        <f t="shared" si="353"/>
        <v>0</v>
      </c>
      <c r="DF349" s="60">
        <f t="shared" si="354"/>
        <v>0</v>
      </c>
      <c r="DG349" s="60">
        <f t="shared" si="355"/>
        <v>0</v>
      </c>
      <c r="DH349" s="60">
        <f t="shared" si="315"/>
        <v>0</v>
      </c>
      <c r="DI349" s="60">
        <v>0</v>
      </c>
      <c r="DJ349" s="60">
        <v>0</v>
      </c>
      <c r="DK349" s="60">
        <f t="shared" si="316"/>
        <v>0</v>
      </c>
      <c r="DL349" s="60">
        <v>0</v>
      </c>
      <c r="DM349" s="60">
        <v>0</v>
      </c>
      <c r="DN349" s="60">
        <f t="shared" si="317"/>
        <v>0</v>
      </c>
      <c r="DO349" s="60">
        <v>0</v>
      </c>
      <c r="DP349" s="60">
        <v>0</v>
      </c>
      <c r="DQ349" s="60">
        <f t="shared" si="318"/>
        <v>18</v>
      </c>
      <c r="DR349" s="60">
        <v>0</v>
      </c>
      <c r="DS349" s="60">
        <v>0</v>
      </c>
      <c r="DT349" s="60">
        <v>8</v>
      </c>
      <c r="DU349" s="60">
        <v>10</v>
      </c>
      <c r="DV349" s="62">
        <v>1456.1061374935159</v>
      </c>
      <c r="DW349" s="62">
        <v>2432.0709999999999</v>
      </c>
      <c r="DX349" s="57">
        <v>1251</v>
      </c>
      <c r="DY349" s="60">
        <v>0</v>
      </c>
      <c r="DZ349" s="60">
        <v>1</v>
      </c>
      <c r="EA349" s="57">
        <f t="shared" si="356"/>
        <v>249</v>
      </c>
      <c r="EB349" s="59">
        <f t="shared" si="357"/>
        <v>67.847411444141699</v>
      </c>
      <c r="EC349" s="57">
        <f t="shared" si="358"/>
        <v>182</v>
      </c>
      <c r="ED349" s="60">
        <f t="shared" si="359"/>
        <v>35</v>
      </c>
      <c r="EE349" s="60">
        <f t="shared" si="360"/>
        <v>32</v>
      </c>
      <c r="EF349" s="60">
        <v>177</v>
      </c>
      <c r="EG349" s="60">
        <v>34</v>
      </c>
      <c r="EH349" s="60">
        <v>29</v>
      </c>
      <c r="EI349" s="60">
        <v>0</v>
      </c>
      <c r="EJ349" s="60">
        <v>0</v>
      </c>
      <c r="EK349" s="60">
        <v>0</v>
      </c>
      <c r="EL349" s="60">
        <v>5</v>
      </c>
      <c r="EM349" s="60">
        <v>1</v>
      </c>
      <c r="EN349" s="60">
        <v>3</v>
      </c>
      <c r="EO349" s="60">
        <f t="shared" si="346"/>
        <v>118</v>
      </c>
      <c r="EP349" s="59">
        <f t="shared" si="347"/>
        <v>32.152588555858308</v>
      </c>
      <c r="EQ349" s="60">
        <v>421</v>
      </c>
      <c r="ER349" s="60">
        <f t="shared" si="323"/>
        <v>375</v>
      </c>
      <c r="ES349" s="58">
        <f t="shared" si="339"/>
        <v>89.073634204275535</v>
      </c>
      <c r="ET349" s="60">
        <v>98</v>
      </c>
      <c r="EU349" s="60">
        <v>4</v>
      </c>
      <c r="EV349" s="60">
        <v>272</v>
      </c>
      <c r="EW349" s="60">
        <v>1</v>
      </c>
      <c r="EX349" s="63">
        <v>1652.3846335957389</v>
      </c>
      <c r="EY349" s="63">
        <v>89.12</v>
      </c>
      <c r="EZ349" s="63">
        <v>16544.75</v>
      </c>
      <c r="FA349" s="60">
        <v>0</v>
      </c>
    </row>
    <row r="350" spans="1:157" s="5" customFormat="1">
      <c r="C350" s="64" t="s">
        <v>19</v>
      </c>
      <c r="D350" s="65">
        <v>550493</v>
      </c>
      <c r="E350" s="66">
        <f t="shared" si="324"/>
        <v>10606</v>
      </c>
      <c r="F350" s="66">
        <v>10205</v>
      </c>
      <c r="G350" s="67">
        <f t="shared" si="325"/>
        <v>96.21912125212144</v>
      </c>
      <c r="H350" s="68">
        <v>401</v>
      </c>
      <c r="I350" s="67">
        <f t="shared" si="326"/>
        <v>3.780878747878559</v>
      </c>
      <c r="J350" s="66">
        <v>9353</v>
      </c>
      <c r="K350" s="67">
        <f t="shared" si="295"/>
        <v>1.6990225125478435</v>
      </c>
      <c r="L350" s="66">
        <v>173282</v>
      </c>
      <c r="M350" s="66">
        <v>101818</v>
      </c>
      <c r="N350" s="69">
        <f t="shared" si="296"/>
        <v>18.495784687543711</v>
      </c>
      <c r="O350" s="66">
        <v>65560</v>
      </c>
      <c r="P350" s="66">
        <v>40415</v>
      </c>
      <c r="Q350" s="67">
        <f t="shared" si="297"/>
        <v>7.3416010739464435</v>
      </c>
      <c r="R350" s="66">
        <f t="shared" si="327"/>
        <v>7698</v>
      </c>
      <c r="S350" s="66">
        <v>7671</v>
      </c>
      <c r="T350" s="67">
        <f t="shared" si="328"/>
        <v>99.649259547934534</v>
      </c>
      <c r="U350" s="66">
        <v>27</v>
      </c>
      <c r="V350" s="67">
        <f t="shared" si="329"/>
        <v>0.35074045206547155</v>
      </c>
      <c r="W350" s="66">
        <v>1981</v>
      </c>
      <c r="X350" s="68">
        <v>3</v>
      </c>
      <c r="Y350" s="66">
        <v>6720</v>
      </c>
      <c r="Z350" s="67">
        <f t="shared" si="330"/>
        <v>1.2207239692421157</v>
      </c>
      <c r="AA350" s="66">
        <v>1796</v>
      </c>
      <c r="AB350" s="68">
        <v>3</v>
      </c>
      <c r="AC350" s="67">
        <f t="shared" si="331"/>
        <v>0.32679797926585807</v>
      </c>
      <c r="AD350" s="70">
        <v>81.245363622700509</v>
      </c>
      <c r="AE350" s="70">
        <v>72.552093649678397</v>
      </c>
      <c r="AF350" s="70">
        <v>594.84611820236967</v>
      </c>
      <c r="AG350" s="70">
        <v>660.43358012200997</v>
      </c>
      <c r="AH350" s="67">
        <v>8.7397710002995712</v>
      </c>
      <c r="AI350" s="67">
        <v>12.487842056932969</v>
      </c>
      <c r="AJ350" s="66">
        <v>2577</v>
      </c>
      <c r="AK350" s="67">
        <f t="shared" si="332"/>
        <v>33.594055533828701</v>
      </c>
      <c r="AL350" s="66">
        <v>1005</v>
      </c>
      <c r="AM350" s="68">
        <v>2</v>
      </c>
      <c r="AN350" s="67">
        <f t="shared" si="340"/>
        <v>50.756048387096776</v>
      </c>
      <c r="AO350" s="66">
        <v>2318</v>
      </c>
      <c r="AP350" s="67">
        <f t="shared" si="333"/>
        <v>34.49404761904762</v>
      </c>
      <c r="AQ350" s="68">
        <v>918</v>
      </c>
      <c r="AR350" s="68">
        <v>2</v>
      </c>
      <c r="AS350" s="67">
        <f t="shared" si="341"/>
        <v>51.224944320712694</v>
      </c>
      <c r="AT350" s="66">
        <v>1324</v>
      </c>
      <c r="AU350" s="160">
        <f t="shared" si="342"/>
        <v>0.24051168679710733</v>
      </c>
      <c r="AV350" s="68"/>
      <c r="AW350" s="66">
        <f t="shared" si="348"/>
        <v>6003</v>
      </c>
      <c r="AX350" s="68">
        <f t="shared" si="349"/>
        <v>14</v>
      </c>
      <c r="AY350" s="67">
        <f t="shared" si="350"/>
        <v>1.0930202563883646</v>
      </c>
      <c r="AZ350" s="66">
        <v>633</v>
      </c>
      <c r="BA350" s="66">
        <v>5369</v>
      </c>
      <c r="BB350" s="66">
        <v>1</v>
      </c>
      <c r="BC350" s="68">
        <v>0</v>
      </c>
      <c r="BD350" s="68">
        <v>14</v>
      </c>
      <c r="BE350" s="68">
        <v>0</v>
      </c>
      <c r="BF350" s="66">
        <f t="shared" si="351"/>
        <v>5310</v>
      </c>
      <c r="BG350" s="68">
        <f t="shared" si="352"/>
        <v>14</v>
      </c>
      <c r="BH350" s="66">
        <v>1</v>
      </c>
      <c r="BI350" s="66">
        <v>5308</v>
      </c>
      <c r="BJ350" s="66">
        <v>1</v>
      </c>
      <c r="BK350" s="66">
        <v>0</v>
      </c>
      <c r="BL350" s="66">
        <v>14</v>
      </c>
      <c r="BM350" s="66">
        <v>0</v>
      </c>
      <c r="BN350" s="66">
        <v>4944</v>
      </c>
      <c r="BO350" s="66">
        <v>11</v>
      </c>
      <c r="BP350" s="67">
        <f t="shared" si="337"/>
        <v>0.90010227196349457</v>
      </c>
      <c r="BQ350" s="137">
        <v>122</v>
      </c>
      <c r="BR350" s="67">
        <f t="shared" si="338"/>
        <v>2.462159434914228</v>
      </c>
      <c r="BS350" s="66">
        <f t="shared" si="298"/>
        <v>10</v>
      </c>
      <c r="BT350" s="66">
        <f t="shared" si="299"/>
        <v>2317</v>
      </c>
      <c r="BU350" s="66">
        <f t="shared" si="300"/>
        <v>2983</v>
      </c>
      <c r="BV350" s="66">
        <v>0</v>
      </c>
      <c r="BW350" s="66">
        <v>0</v>
      </c>
      <c r="BX350" s="66">
        <v>2</v>
      </c>
      <c r="BY350" s="66">
        <v>10</v>
      </c>
      <c r="BZ350" s="66">
        <v>2317</v>
      </c>
      <c r="CA350" s="66">
        <v>2980</v>
      </c>
      <c r="CB350" s="66">
        <v>0</v>
      </c>
      <c r="CC350" s="66">
        <v>0</v>
      </c>
      <c r="CD350" s="66">
        <v>1</v>
      </c>
      <c r="CE350" s="68">
        <f t="shared" si="301"/>
        <v>0</v>
      </c>
      <c r="CF350" s="68">
        <f t="shared" si="302"/>
        <v>8</v>
      </c>
      <c r="CG350" s="68">
        <f t="shared" si="303"/>
        <v>6</v>
      </c>
      <c r="CH350" s="68">
        <v>0</v>
      </c>
      <c r="CI350" s="68">
        <v>0</v>
      </c>
      <c r="CJ350" s="68">
        <v>0</v>
      </c>
      <c r="CK350" s="68">
        <v>0</v>
      </c>
      <c r="CL350" s="68">
        <v>8</v>
      </c>
      <c r="CM350" s="68">
        <v>6</v>
      </c>
      <c r="CN350" s="68">
        <v>0</v>
      </c>
      <c r="CO350" s="68">
        <v>0</v>
      </c>
      <c r="CP350" s="68">
        <v>0</v>
      </c>
      <c r="CQ350" s="68">
        <f t="shared" si="304"/>
        <v>412</v>
      </c>
      <c r="CR350" s="69">
        <f t="shared" si="305"/>
        <v>7.4842005257105895E-2</v>
      </c>
      <c r="CS350" s="65">
        <f t="shared" si="306"/>
        <v>200</v>
      </c>
      <c r="CT350" s="65">
        <f t="shared" si="307"/>
        <v>0</v>
      </c>
      <c r="CU350" s="65">
        <f t="shared" si="308"/>
        <v>200</v>
      </c>
      <c r="CV350" s="65">
        <f t="shared" si="309"/>
        <v>0</v>
      </c>
      <c r="CW350" s="68">
        <v>0</v>
      </c>
      <c r="CX350" s="68">
        <v>0</v>
      </c>
      <c r="CY350" s="66">
        <f t="shared" si="310"/>
        <v>200</v>
      </c>
      <c r="CZ350" s="68">
        <v>0</v>
      </c>
      <c r="DA350" s="68">
        <v>200</v>
      </c>
      <c r="DB350" s="68">
        <f t="shared" si="311"/>
        <v>0</v>
      </c>
      <c r="DC350" s="68">
        <v>0</v>
      </c>
      <c r="DD350" s="68">
        <v>0</v>
      </c>
      <c r="DE350" s="68">
        <f t="shared" si="353"/>
        <v>2</v>
      </c>
      <c r="DF350" s="68">
        <f t="shared" si="354"/>
        <v>0</v>
      </c>
      <c r="DG350" s="68">
        <f t="shared" si="355"/>
        <v>2</v>
      </c>
      <c r="DH350" s="68">
        <f t="shared" si="315"/>
        <v>0</v>
      </c>
      <c r="DI350" s="68">
        <v>0</v>
      </c>
      <c r="DJ350" s="68">
        <v>0</v>
      </c>
      <c r="DK350" s="68">
        <f t="shared" si="316"/>
        <v>2</v>
      </c>
      <c r="DL350" s="68">
        <v>0</v>
      </c>
      <c r="DM350" s="68">
        <v>2</v>
      </c>
      <c r="DN350" s="68">
        <f t="shared" si="317"/>
        <v>0</v>
      </c>
      <c r="DO350" s="68">
        <v>0</v>
      </c>
      <c r="DP350" s="68">
        <v>0</v>
      </c>
      <c r="DQ350" s="68">
        <f t="shared" si="318"/>
        <v>210</v>
      </c>
      <c r="DR350" s="68">
        <v>0</v>
      </c>
      <c r="DS350" s="68">
        <v>0</v>
      </c>
      <c r="DT350" s="68">
        <v>210</v>
      </c>
      <c r="DU350" s="68">
        <v>0</v>
      </c>
      <c r="DV350" s="172">
        <v>1297.9551870990638</v>
      </c>
      <c r="DW350" s="172">
        <v>888.8743860769232</v>
      </c>
      <c r="DX350" s="66">
        <v>481</v>
      </c>
      <c r="DY350" s="68">
        <v>5</v>
      </c>
      <c r="DZ350" s="68">
        <v>120</v>
      </c>
      <c r="EA350" s="66">
        <f t="shared" si="356"/>
        <v>290</v>
      </c>
      <c r="EB350" s="69">
        <f t="shared" si="357"/>
        <v>70.388349514563103</v>
      </c>
      <c r="EC350" s="66">
        <f t="shared" si="358"/>
        <v>142</v>
      </c>
      <c r="ED350" s="68">
        <f t="shared" si="359"/>
        <v>79</v>
      </c>
      <c r="EE350" s="68">
        <f t="shared" si="360"/>
        <v>69</v>
      </c>
      <c r="EF350" s="68">
        <v>72</v>
      </c>
      <c r="EG350" s="68">
        <v>26</v>
      </c>
      <c r="EH350" s="68">
        <v>21</v>
      </c>
      <c r="EI350" s="68">
        <v>1</v>
      </c>
      <c r="EJ350" s="68">
        <v>0</v>
      </c>
      <c r="EK350" s="68">
        <v>0</v>
      </c>
      <c r="EL350" s="68">
        <v>69</v>
      </c>
      <c r="EM350" s="68">
        <v>53</v>
      </c>
      <c r="EN350" s="68">
        <v>48</v>
      </c>
      <c r="EO350" s="68">
        <f t="shared" si="346"/>
        <v>122</v>
      </c>
      <c r="EP350" s="69">
        <f t="shared" si="347"/>
        <v>29.61165048543689</v>
      </c>
      <c r="EQ350" s="68">
        <v>504</v>
      </c>
      <c r="ER350" s="68">
        <f t="shared" si="323"/>
        <v>187</v>
      </c>
      <c r="ES350" s="67">
        <f t="shared" si="339"/>
        <v>37.103174603174608</v>
      </c>
      <c r="ET350" s="68">
        <v>51</v>
      </c>
      <c r="EU350" s="68">
        <v>7</v>
      </c>
      <c r="EV350" s="68">
        <v>128</v>
      </c>
      <c r="EW350" s="68">
        <v>1</v>
      </c>
      <c r="EX350" s="71">
        <v>2144.234777195993</v>
      </c>
      <c r="EY350" s="71">
        <v>132.83000000000001</v>
      </c>
      <c r="EZ350" s="71">
        <v>30514.25</v>
      </c>
      <c r="FA350" s="68">
        <v>270</v>
      </c>
    </row>
    <row r="351" spans="1:157">
      <c r="R351" s="2"/>
      <c r="S351" s="2"/>
      <c r="T351" s="2"/>
      <c r="U351" s="2"/>
      <c r="V351" s="2"/>
      <c r="W351" s="2"/>
      <c r="X351" s="2"/>
      <c r="Y351" s="2"/>
      <c r="Z351" s="2"/>
      <c r="AA351" s="2"/>
      <c r="AB351" s="2"/>
      <c r="AC351" s="2"/>
      <c r="AD351" s="2"/>
      <c r="AE351" s="6"/>
      <c r="AF351" s="2"/>
      <c r="AG351" s="2"/>
      <c r="AH351" s="2"/>
      <c r="AI351" s="2"/>
      <c r="AJ351" s="2"/>
      <c r="AK351" s="2"/>
      <c r="AL351" s="2"/>
      <c r="AM351" s="2"/>
      <c r="AN351" s="2"/>
      <c r="AO351" s="2"/>
      <c r="AP351" s="2"/>
      <c r="AQ351" s="2"/>
      <c r="AR351" s="2"/>
      <c r="AS351" s="2"/>
      <c r="AZ351" s="143"/>
      <c r="BA351" s="143"/>
      <c r="BB351" s="143"/>
    </row>
    <row r="352" spans="1:157">
      <c r="R352" s="2"/>
      <c r="S352" s="2"/>
      <c r="T352" s="2"/>
      <c r="U352" s="2"/>
      <c r="V352" s="2"/>
      <c r="W352" s="2"/>
      <c r="X352" s="2"/>
      <c r="Y352" s="2"/>
      <c r="Z352" s="2"/>
      <c r="AA352" s="2"/>
      <c r="AB352" s="2"/>
      <c r="AC352" s="2"/>
      <c r="AD352" s="2"/>
      <c r="AE352" s="6"/>
      <c r="AF352" s="2"/>
      <c r="AG352" s="2"/>
      <c r="AH352" s="2"/>
      <c r="AI352" s="2"/>
      <c r="AJ352" s="2"/>
      <c r="AK352" s="2"/>
      <c r="AL352" s="2"/>
      <c r="AM352" s="2"/>
      <c r="AN352" s="2"/>
      <c r="AO352" s="2"/>
      <c r="AP352" s="2"/>
      <c r="AQ352" s="2"/>
      <c r="AR352" s="2"/>
      <c r="AS352" s="2"/>
    </row>
    <row r="353" spans="10:70">
      <c r="J353" s="145"/>
      <c r="R353" s="2"/>
      <c r="S353" s="2"/>
      <c r="T353" s="2"/>
      <c r="U353" s="2"/>
      <c r="V353" s="2"/>
      <c r="W353" s="2"/>
      <c r="X353" s="2"/>
      <c r="Y353" s="2"/>
      <c r="Z353" s="2"/>
      <c r="AA353" s="2"/>
      <c r="AB353" s="2"/>
      <c r="AC353" s="2"/>
      <c r="AD353" s="2"/>
      <c r="AE353" s="6"/>
      <c r="AF353" s="2"/>
      <c r="AG353" s="2"/>
      <c r="AH353" s="2"/>
      <c r="AI353" s="2"/>
      <c r="AJ353" s="2"/>
      <c r="AK353" s="2"/>
      <c r="AL353" s="2"/>
      <c r="AM353" s="2"/>
      <c r="AN353" s="2"/>
      <c r="AO353" s="24"/>
      <c r="AP353" s="2"/>
      <c r="AQ353" s="2"/>
      <c r="AR353" s="2"/>
      <c r="AS353" s="2"/>
      <c r="BR353" s="154"/>
    </row>
    <row r="354" spans="10:70">
      <c r="R354" s="2"/>
      <c r="S354" s="2"/>
      <c r="T354" s="2"/>
      <c r="U354" s="2"/>
      <c r="V354" s="2"/>
      <c r="W354" s="2"/>
      <c r="X354" s="2"/>
      <c r="Y354" s="2"/>
      <c r="Z354" s="2"/>
      <c r="AA354" s="2"/>
      <c r="AB354" s="2"/>
      <c r="AC354" s="2"/>
      <c r="AD354" s="2"/>
      <c r="AE354" s="6"/>
      <c r="AF354" s="2"/>
      <c r="AG354" s="2"/>
      <c r="AH354" s="2"/>
      <c r="AI354" s="2"/>
      <c r="AJ354" s="2"/>
      <c r="AK354" s="2"/>
      <c r="AL354" s="2"/>
      <c r="AM354" s="2"/>
      <c r="AN354" s="2"/>
      <c r="AO354" s="2"/>
      <c r="AP354" s="2"/>
      <c r="AQ354" s="2"/>
      <c r="AR354" s="2"/>
      <c r="AS354" s="2"/>
      <c r="BN354" s="145"/>
      <c r="BR354" s="154"/>
    </row>
    <row r="355" spans="10:70">
      <c r="R355" s="2"/>
      <c r="S355" s="2"/>
      <c r="T355" s="2"/>
      <c r="U355" s="2"/>
      <c r="V355" s="2"/>
      <c r="W355" s="2"/>
      <c r="X355" s="2"/>
      <c r="Y355" s="2"/>
      <c r="Z355" s="2"/>
      <c r="AA355" s="2"/>
      <c r="AB355" s="2"/>
      <c r="AC355" s="2"/>
      <c r="AD355" s="2"/>
      <c r="AE355" s="6"/>
      <c r="AF355" s="2"/>
      <c r="AG355" s="2"/>
      <c r="AH355" s="2"/>
      <c r="AI355" s="2"/>
      <c r="AJ355" s="2"/>
      <c r="AK355" s="2"/>
      <c r="AL355" s="2"/>
      <c r="AM355" s="2"/>
      <c r="AN355" s="2"/>
      <c r="AO355" s="2"/>
      <c r="AP355" s="2"/>
      <c r="AQ355" s="2"/>
      <c r="AR355" s="2"/>
      <c r="AS355" s="2"/>
    </row>
    <row r="356" spans="10:70">
      <c r="R356" s="2"/>
      <c r="S356" s="2"/>
      <c r="T356" s="2"/>
      <c r="U356" s="2"/>
      <c r="V356" s="2"/>
      <c r="W356" s="2"/>
      <c r="X356" s="2"/>
      <c r="Y356" s="2"/>
      <c r="Z356" s="2"/>
      <c r="AA356" s="2"/>
      <c r="AB356" s="2"/>
      <c r="AC356" s="2"/>
      <c r="AD356" s="2"/>
      <c r="AE356" s="6"/>
      <c r="AF356" s="2"/>
      <c r="AG356" s="2"/>
      <c r="AH356" s="2"/>
      <c r="AI356" s="2"/>
      <c r="AJ356" s="2"/>
      <c r="AK356" s="2"/>
      <c r="AL356" s="2"/>
      <c r="AM356" s="2"/>
      <c r="AN356" s="2"/>
      <c r="AO356" s="2"/>
      <c r="AP356" s="2"/>
      <c r="AQ356" s="2"/>
      <c r="AR356" s="2"/>
      <c r="AS356" s="2"/>
    </row>
    <row r="357" spans="10:70" ht="12.75" customHeight="1">
      <c r="P357" s="2"/>
      <c r="Q357" s="2"/>
      <c r="R357" s="2"/>
      <c r="S357" s="2"/>
      <c r="T357" s="2"/>
      <c r="U357" s="2"/>
      <c r="V357" s="2"/>
      <c r="W357" s="2"/>
      <c r="X357" s="2"/>
      <c r="Y357" s="2"/>
      <c r="Z357" s="2"/>
      <c r="AA357" s="2"/>
      <c r="AB357" s="2"/>
      <c r="AC357" s="6"/>
      <c r="AD357" s="2"/>
      <c r="AE357" s="2"/>
      <c r="AF357" s="2"/>
      <c r="AG357" s="2"/>
      <c r="AH357" s="2"/>
      <c r="AI357" s="2"/>
      <c r="AJ357" s="2"/>
      <c r="AK357" s="2"/>
      <c r="AL357" s="2"/>
      <c r="AM357" s="2"/>
      <c r="AN357" s="2"/>
      <c r="AO357" s="2"/>
      <c r="AP357" s="2"/>
      <c r="AQ357" s="2"/>
    </row>
    <row r="358" spans="10:70">
      <c r="P358" s="2"/>
      <c r="Q358" s="2"/>
      <c r="R358" s="2"/>
      <c r="S358" s="2"/>
      <c r="T358" s="2"/>
      <c r="U358" s="2"/>
      <c r="V358" s="2"/>
      <c r="W358" s="2"/>
      <c r="X358" s="2"/>
      <c r="Y358" s="2"/>
      <c r="Z358" s="2"/>
      <c r="AA358" s="2"/>
      <c r="AB358" s="2"/>
      <c r="AC358" s="6"/>
      <c r="AD358" s="2"/>
      <c r="AE358" s="2"/>
      <c r="AF358" s="2"/>
      <c r="AG358" s="2"/>
      <c r="AH358" s="2"/>
      <c r="AI358" s="2"/>
      <c r="AJ358" s="2"/>
      <c r="AK358" s="2"/>
      <c r="AL358" s="2"/>
      <c r="AM358" s="2"/>
      <c r="AN358" s="2"/>
      <c r="AO358" s="2"/>
      <c r="AP358" s="2"/>
      <c r="AQ358" s="2"/>
    </row>
    <row r="359" spans="10:70">
      <c r="R359" s="2"/>
      <c r="S359" s="2"/>
      <c r="T359" s="2"/>
      <c r="U359" s="2"/>
      <c r="V359" s="2"/>
      <c r="W359" s="2"/>
      <c r="X359" s="2"/>
      <c r="Y359" s="2"/>
      <c r="Z359" s="2"/>
      <c r="AA359" s="2"/>
      <c r="AB359" s="2"/>
      <c r="AC359" s="2"/>
      <c r="AD359" s="2"/>
      <c r="AE359" s="6"/>
      <c r="AF359" s="2"/>
      <c r="AG359" s="2"/>
      <c r="AH359" s="2"/>
      <c r="AI359" s="2"/>
      <c r="AJ359" s="2"/>
      <c r="AK359" s="2"/>
      <c r="AL359" s="2"/>
      <c r="AM359" s="2"/>
      <c r="AN359" s="2"/>
      <c r="AO359" s="2"/>
      <c r="AP359" s="2"/>
      <c r="AQ359" s="2"/>
      <c r="AR359" s="2"/>
      <c r="AS359" s="2"/>
    </row>
    <row r="360" spans="10:70">
      <c r="R360" s="2"/>
      <c r="S360" s="2"/>
      <c r="T360" s="2"/>
      <c r="U360" s="2"/>
      <c r="V360" s="2"/>
      <c r="W360" s="2"/>
      <c r="X360" s="2"/>
      <c r="Y360" s="2"/>
      <c r="Z360" s="2"/>
      <c r="AA360" s="2"/>
      <c r="AB360" s="2"/>
      <c r="AC360" s="2"/>
      <c r="AD360" s="2"/>
      <c r="AE360" s="6"/>
      <c r="AF360" s="2"/>
      <c r="AG360" s="2"/>
      <c r="AH360" s="2"/>
      <c r="AI360" s="2"/>
      <c r="AJ360" s="2"/>
      <c r="AK360" s="2"/>
      <c r="AL360" s="2"/>
      <c r="AM360" s="2"/>
      <c r="AN360" s="2"/>
      <c r="AO360" s="2"/>
      <c r="AP360" s="2"/>
      <c r="AQ360" s="2"/>
      <c r="AR360" s="2"/>
      <c r="AS360" s="2"/>
    </row>
    <row r="361" spans="10:70">
      <c r="R361" s="2"/>
      <c r="S361" s="2"/>
      <c r="T361" s="2"/>
      <c r="U361" s="2"/>
      <c r="V361" s="2"/>
      <c r="W361" s="2"/>
      <c r="X361" s="2"/>
      <c r="Y361" s="2"/>
      <c r="Z361" s="2"/>
      <c r="AA361" s="2"/>
      <c r="AB361" s="2"/>
      <c r="AC361" s="2"/>
      <c r="AD361" s="2"/>
      <c r="AE361" s="6"/>
      <c r="AF361" s="2"/>
      <c r="AG361" s="2"/>
      <c r="AH361" s="2"/>
      <c r="AI361" s="2"/>
      <c r="AJ361" s="2"/>
      <c r="AK361" s="2"/>
      <c r="AL361" s="2"/>
      <c r="AM361" s="2"/>
      <c r="AN361" s="2"/>
      <c r="AO361" s="2"/>
      <c r="AP361" s="2"/>
      <c r="AQ361" s="2"/>
      <c r="AR361" s="2"/>
      <c r="AS361" s="2"/>
    </row>
    <row r="362" spans="10:70">
      <c r="R362" s="2"/>
      <c r="S362" s="2"/>
      <c r="T362" s="2"/>
      <c r="U362" s="2"/>
      <c r="V362" s="2"/>
      <c r="W362" s="2"/>
      <c r="X362" s="2"/>
      <c r="Y362" s="2"/>
      <c r="Z362" s="2"/>
      <c r="AA362" s="2"/>
      <c r="AB362" s="2"/>
      <c r="AC362" s="2"/>
      <c r="AD362" s="2"/>
      <c r="AE362" s="6"/>
      <c r="AF362" s="2"/>
      <c r="AG362" s="2"/>
      <c r="AH362" s="2"/>
      <c r="AI362" s="2"/>
      <c r="AJ362" s="2"/>
      <c r="AK362" s="2"/>
      <c r="AL362" s="2"/>
      <c r="AM362" s="2"/>
      <c r="AN362" s="2"/>
      <c r="AO362" s="2"/>
      <c r="AP362" s="2"/>
      <c r="AQ362" s="2"/>
      <c r="AR362" s="2"/>
      <c r="AS362" s="2"/>
    </row>
    <row r="363" spans="10:70">
      <c r="R363" s="2"/>
      <c r="S363" s="2"/>
      <c r="T363" s="2"/>
      <c r="U363" s="2"/>
      <c r="V363" s="2"/>
      <c r="W363" s="2"/>
      <c r="X363" s="2"/>
      <c r="Y363" s="2"/>
      <c r="Z363" s="2"/>
      <c r="AA363" s="2"/>
      <c r="AB363" s="2"/>
      <c r="AC363" s="2"/>
      <c r="AD363" s="2"/>
      <c r="AE363" s="6"/>
      <c r="AF363" s="2"/>
      <c r="AG363" s="2"/>
      <c r="AH363" s="2"/>
      <c r="AI363" s="2"/>
      <c r="AJ363" s="2"/>
      <c r="AK363" s="2"/>
      <c r="AL363" s="2"/>
      <c r="AM363" s="2"/>
      <c r="AN363" s="2"/>
      <c r="AO363" s="2"/>
      <c r="AP363" s="2"/>
      <c r="AQ363" s="2"/>
      <c r="AR363" s="2"/>
      <c r="AS363" s="2"/>
    </row>
    <row r="364" spans="10:70">
      <c r="R364" s="2"/>
      <c r="S364" s="2"/>
      <c r="T364" s="2"/>
      <c r="U364" s="2"/>
      <c r="V364" s="2"/>
      <c r="W364" s="2"/>
      <c r="X364" s="2"/>
      <c r="Y364" s="2"/>
      <c r="Z364" s="2"/>
      <c r="AA364" s="2"/>
      <c r="AB364" s="2"/>
      <c r="AC364" s="2"/>
      <c r="AD364" s="2"/>
      <c r="AE364" s="6"/>
      <c r="AF364" s="2"/>
      <c r="AG364" s="2"/>
      <c r="AH364" s="2"/>
      <c r="AI364" s="2"/>
      <c r="AJ364" s="2"/>
      <c r="AK364" s="2"/>
      <c r="AL364" s="2"/>
      <c r="AM364" s="2"/>
      <c r="AN364" s="2"/>
      <c r="AO364" s="2"/>
      <c r="AP364" s="2"/>
      <c r="AQ364" s="2"/>
      <c r="AR364" s="2"/>
      <c r="AS364" s="2"/>
    </row>
    <row r="365" spans="10:70">
      <c r="R365" s="2"/>
      <c r="S365" s="2"/>
      <c r="T365" s="2"/>
      <c r="U365" s="2"/>
      <c r="V365" s="2"/>
      <c r="W365" s="2"/>
      <c r="X365" s="2"/>
      <c r="Y365" s="2"/>
      <c r="Z365" s="2"/>
      <c r="AA365" s="2"/>
      <c r="AB365" s="2"/>
      <c r="AC365" s="2"/>
      <c r="AD365" s="2"/>
      <c r="AE365" s="6"/>
      <c r="AF365" s="2"/>
      <c r="AG365" s="2"/>
      <c r="AH365" s="2"/>
      <c r="AI365" s="2"/>
      <c r="AJ365" s="2"/>
      <c r="AK365" s="2"/>
      <c r="AL365" s="2"/>
      <c r="AM365" s="2"/>
      <c r="AN365" s="2"/>
      <c r="AO365" s="2"/>
      <c r="AP365" s="2"/>
      <c r="AQ365" s="2"/>
      <c r="AR365" s="2"/>
      <c r="AS365" s="2"/>
    </row>
    <row r="366" spans="10:70">
      <c r="R366" s="2"/>
      <c r="S366" s="2"/>
      <c r="T366" s="2"/>
      <c r="U366" s="2"/>
      <c r="V366" s="2"/>
      <c r="W366" s="2"/>
      <c r="X366" s="2"/>
      <c r="Y366" s="2"/>
      <c r="Z366" s="2"/>
      <c r="AA366" s="2"/>
      <c r="AB366" s="2"/>
      <c r="AC366" s="2"/>
      <c r="AD366" s="2"/>
      <c r="AE366" s="6"/>
      <c r="AF366" s="2"/>
      <c r="AG366" s="2"/>
      <c r="AH366" s="2"/>
      <c r="AI366" s="2"/>
      <c r="AJ366" s="2"/>
      <c r="AK366" s="2"/>
      <c r="AL366" s="2"/>
      <c r="AM366" s="2"/>
      <c r="AN366" s="2"/>
      <c r="AO366" s="2"/>
      <c r="AP366" s="2"/>
      <c r="AQ366" s="2"/>
      <c r="AR366" s="2"/>
      <c r="AS366" s="2"/>
    </row>
    <row r="367" spans="10:70">
      <c r="R367" s="2"/>
      <c r="S367" s="2"/>
      <c r="T367" s="2"/>
      <c r="U367" s="2"/>
      <c r="V367" s="2"/>
      <c r="W367" s="2"/>
      <c r="X367" s="2"/>
      <c r="Y367" s="2"/>
      <c r="Z367" s="2"/>
      <c r="AA367" s="2"/>
      <c r="AB367" s="2"/>
      <c r="AC367" s="2"/>
      <c r="AD367" s="2"/>
      <c r="AE367" s="6"/>
      <c r="AF367" s="2"/>
      <c r="AG367" s="2"/>
      <c r="AH367" s="2"/>
      <c r="AI367" s="2"/>
      <c r="AJ367" s="2"/>
      <c r="AK367" s="2"/>
      <c r="AL367" s="2"/>
      <c r="AM367" s="2"/>
      <c r="AN367" s="2"/>
      <c r="AO367" s="2"/>
      <c r="AP367" s="2"/>
      <c r="AQ367" s="2"/>
      <c r="AR367" s="2"/>
      <c r="AS367" s="2"/>
    </row>
    <row r="368" spans="10:70">
      <c r="R368" s="2"/>
      <c r="S368" s="2"/>
      <c r="T368" s="2"/>
      <c r="U368" s="2"/>
      <c r="V368" s="2"/>
      <c r="W368" s="2"/>
      <c r="X368" s="2"/>
      <c r="Y368" s="2"/>
      <c r="Z368" s="2"/>
      <c r="AA368" s="2"/>
      <c r="AB368" s="2"/>
      <c r="AC368" s="2"/>
      <c r="AD368" s="2"/>
      <c r="AE368" s="6"/>
      <c r="AF368" s="2"/>
      <c r="AG368" s="2"/>
      <c r="AH368" s="2"/>
      <c r="AI368" s="2"/>
      <c r="AJ368" s="2"/>
      <c r="AK368" s="2"/>
      <c r="AL368" s="2"/>
      <c r="AM368" s="2"/>
      <c r="AN368" s="2"/>
      <c r="AO368" s="2"/>
      <c r="AP368" s="2"/>
      <c r="AQ368" s="2"/>
      <c r="AR368" s="2"/>
      <c r="AS368" s="2"/>
    </row>
    <row r="369" spans="18:45">
      <c r="R369" s="2"/>
      <c r="S369" s="2"/>
      <c r="T369" s="2"/>
      <c r="U369" s="2"/>
      <c r="V369" s="2"/>
      <c r="W369" s="2"/>
      <c r="X369" s="2"/>
      <c r="Y369" s="2"/>
      <c r="Z369" s="2"/>
      <c r="AA369" s="2"/>
      <c r="AB369" s="2"/>
      <c r="AC369" s="2"/>
      <c r="AD369" s="2"/>
      <c r="AE369" s="6"/>
      <c r="AF369" s="2"/>
      <c r="AG369" s="2"/>
      <c r="AH369" s="2"/>
      <c r="AI369" s="2"/>
      <c r="AJ369" s="2"/>
      <c r="AK369" s="2"/>
      <c r="AL369" s="2"/>
      <c r="AM369" s="2"/>
      <c r="AN369" s="2"/>
      <c r="AO369" s="2"/>
      <c r="AP369" s="2"/>
      <c r="AQ369" s="2"/>
      <c r="AR369" s="2"/>
      <c r="AS369" s="2"/>
    </row>
    <row r="370" spans="18:45">
      <c r="R370" s="2"/>
      <c r="S370" s="2"/>
      <c r="T370" s="2"/>
      <c r="U370" s="2"/>
      <c r="V370" s="2"/>
      <c r="W370" s="2"/>
      <c r="X370" s="2"/>
      <c r="Y370" s="2"/>
      <c r="Z370" s="2"/>
      <c r="AA370" s="2"/>
      <c r="AB370" s="2"/>
      <c r="AC370" s="2"/>
      <c r="AD370" s="2"/>
      <c r="AE370" s="6"/>
      <c r="AF370" s="2"/>
      <c r="AG370" s="2"/>
      <c r="AH370" s="2"/>
      <c r="AI370" s="2"/>
      <c r="AJ370" s="2"/>
      <c r="AK370" s="2"/>
      <c r="AL370" s="2"/>
      <c r="AM370" s="2"/>
      <c r="AN370" s="2"/>
      <c r="AO370" s="2"/>
      <c r="AP370" s="2"/>
      <c r="AQ370" s="2"/>
      <c r="AR370" s="2"/>
      <c r="AS370" s="2"/>
    </row>
    <row r="371" spans="18:45">
      <c r="R371" s="2"/>
      <c r="S371" s="2"/>
      <c r="T371" s="2"/>
      <c r="U371" s="2"/>
      <c r="V371" s="2"/>
      <c r="W371" s="2"/>
      <c r="X371" s="2"/>
      <c r="Y371" s="2"/>
      <c r="Z371" s="2"/>
      <c r="AA371" s="2"/>
      <c r="AB371" s="2"/>
      <c r="AC371" s="2"/>
      <c r="AD371" s="2"/>
      <c r="AE371" s="6"/>
      <c r="AF371" s="2"/>
      <c r="AG371" s="2"/>
      <c r="AH371" s="2"/>
      <c r="AI371" s="2"/>
      <c r="AJ371" s="2"/>
      <c r="AK371" s="2"/>
      <c r="AL371" s="2"/>
      <c r="AM371" s="2"/>
      <c r="AN371" s="2"/>
      <c r="AO371" s="2"/>
      <c r="AP371" s="2"/>
      <c r="AQ371" s="2"/>
      <c r="AR371" s="2"/>
      <c r="AS371" s="2"/>
    </row>
    <row r="372" spans="18:45">
      <c r="R372" s="2"/>
      <c r="S372" s="2"/>
      <c r="T372" s="2"/>
      <c r="U372" s="2"/>
      <c r="V372" s="2"/>
      <c r="W372" s="2"/>
      <c r="X372" s="2"/>
      <c r="Y372" s="2"/>
      <c r="Z372" s="2"/>
      <c r="AA372" s="2"/>
      <c r="AB372" s="2"/>
      <c r="AC372" s="2"/>
      <c r="AD372" s="2"/>
      <c r="AE372" s="6"/>
      <c r="AF372" s="2"/>
      <c r="AG372" s="2"/>
      <c r="AH372" s="2"/>
      <c r="AI372" s="2"/>
      <c r="AJ372" s="2"/>
      <c r="AK372" s="2"/>
      <c r="AL372" s="2"/>
      <c r="AM372" s="2"/>
      <c r="AN372" s="2"/>
      <c r="AO372" s="2"/>
      <c r="AP372" s="2"/>
      <c r="AQ372" s="2"/>
      <c r="AR372" s="2"/>
      <c r="AS372" s="2"/>
    </row>
    <row r="373" spans="18:45">
      <c r="R373" s="2"/>
      <c r="S373" s="2"/>
      <c r="T373" s="2"/>
      <c r="U373" s="2"/>
      <c r="V373" s="2"/>
      <c r="W373" s="2"/>
      <c r="X373" s="2"/>
      <c r="Y373" s="2"/>
      <c r="Z373" s="2"/>
      <c r="AA373" s="2"/>
      <c r="AB373" s="2"/>
      <c r="AC373" s="2"/>
      <c r="AD373" s="2"/>
      <c r="AE373" s="6"/>
      <c r="AF373" s="2"/>
      <c r="AG373" s="2"/>
      <c r="AH373" s="2"/>
      <c r="AI373" s="2"/>
      <c r="AJ373" s="2"/>
      <c r="AK373" s="2"/>
      <c r="AL373" s="2"/>
      <c r="AM373" s="2"/>
      <c r="AN373" s="2"/>
      <c r="AO373" s="2"/>
      <c r="AP373" s="2"/>
      <c r="AQ373" s="2"/>
      <c r="AR373" s="2"/>
      <c r="AS373" s="2"/>
    </row>
    <row r="374" spans="18:45">
      <c r="R374" s="2"/>
      <c r="S374" s="2"/>
      <c r="T374" s="2"/>
      <c r="U374" s="2"/>
      <c r="V374" s="2"/>
      <c r="W374" s="2"/>
      <c r="X374" s="2"/>
      <c r="Y374" s="2"/>
      <c r="Z374" s="2"/>
      <c r="AA374" s="2"/>
      <c r="AB374" s="2"/>
      <c r="AC374" s="2"/>
      <c r="AD374" s="2"/>
      <c r="AE374" s="6"/>
      <c r="AF374" s="2"/>
      <c r="AG374" s="2"/>
      <c r="AH374" s="2"/>
      <c r="AI374" s="2"/>
      <c r="AJ374" s="2"/>
      <c r="AK374" s="2"/>
      <c r="AL374" s="2"/>
      <c r="AM374" s="2"/>
      <c r="AN374" s="2"/>
      <c r="AO374" s="2"/>
      <c r="AP374" s="2"/>
      <c r="AQ374" s="2"/>
      <c r="AR374" s="2"/>
      <c r="AS374" s="2"/>
    </row>
    <row r="375" spans="18:45">
      <c r="R375" s="2"/>
      <c r="S375" s="2"/>
      <c r="T375" s="2"/>
      <c r="U375" s="2"/>
      <c r="V375" s="2"/>
      <c r="W375" s="2"/>
      <c r="X375" s="2"/>
      <c r="Y375" s="2"/>
      <c r="Z375" s="2"/>
      <c r="AA375" s="2"/>
      <c r="AB375" s="2"/>
      <c r="AC375" s="2"/>
      <c r="AD375" s="2"/>
      <c r="AE375" s="6"/>
      <c r="AF375" s="2"/>
      <c r="AG375" s="2"/>
      <c r="AH375" s="2"/>
      <c r="AI375" s="2"/>
      <c r="AJ375" s="2"/>
      <c r="AK375" s="2"/>
      <c r="AL375" s="2"/>
      <c r="AM375" s="2"/>
      <c r="AN375" s="2"/>
      <c r="AO375" s="2"/>
      <c r="AP375" s="2"/>
      <c r="AQ375" s="2"/>
      <c r="AR375" s="2"/>
      <c r="AS375" s="2"/>
    </row>
    <row r="376" spans="18:45">
      <c r="R376" s="2"/>
      <c r="S376" s="2"/>
      <c r="T376" s="2"/>
      <c r="U376" s="2"/>
      <c r="V376" s="2"/>
      <c r="W376" s="2"/>
      <c r="X376" s="2"/>
      <c r="Y376" s="2"/>
      <c r="Z376" s="2"/>
      <c r="AA376" s="2"/>
      <c r="AB376" s="2"/>
      <c r="AC376" s="2"/>
      <c r="AD376" s="2"/>
      <c r="AE376" s="6"/>
      <c r="AF376" s="2"/>
      <c r="AG376" s="2"/>
      <c r="AH376" s="2"/>
      <c r="AI376" s="2"/>
      <c r="AJ376" s="2"/>
      <c r="AK376" s="2"/>
      <c r="AL376" s="2"/>
      <c r="AM376" s="2"/>
      <c r="AN376" s="2"/>
      <c r="AO376" s="2"/>
      <c r="AP376" s="2"/>
      <c r="AQ376" s="2"/>
      <c r="AR376" s="2"/>
      <c r="AS376" s="2"/>
    </row>
    <row r="377" spans="18:45">
      <c r="R377" s="2"/>
      <c r="S377" s="2"/>
      <c r="T377" s="2"/>
      <c r="U377" s="2"/>
      <c r="V377" s="2"/>
      <c r="W377" s="2"/>
      <c r="X377" s="2"/>
      <c r="Y377" s="2"/>
      <c r="Z377" s="2"/>
      <c r="AA377" s="2"/>
      <c r="AB377" s="2"/>
      <c r="AC377" s="2"/>
      <c r="AD377" s="2"/>
      <c r="AE377" s="6"/>
      <c r="AF377" s="2"/>
      <c r="AG377" s="2"/>
      <c r="AH377" s="2"/>
      <c r="AI377" s="2"/>
      <c r="AJ377" s="2"/>
      <c r="AK377" s="2"/>
      <c r="AL377" s="2"/>
      <c r="AM377" s="2"/>
      <c r="AN377" s="2"/>
      <c r="AO377" s="2"/>
      <c r="AP377" s="2"/>
      <c r="AQ377" s="2"/>
      <c r="AR377" s="2"/>
      <c r="AS377" s="2"/>
    </row>
    <row r="378" spans="18:45">
      <c r="R378" s="2"/>
      <c r="S378" s="2"/>
      <c r="T378" s="2"/>
      <c r="U378" s="2"/>
      <c r="V378" s="2"/>
      <c r="W378" s="2"/>
      <c r="X378" s="2"/>
      <c r="Y378" s="2"/>
      <c r="Z378" s="2"/>
      <c r="AA378" s="2"/>
      <c r="AB378" s="2"/>
      <c r="AC378" s="2"/>
      <c r="AD378" s="2"/>
      <c r="AE378" s="6"/>
      <c r="AF378" s="2"/>
      <c r="AG378" s="2"/>
      <c r="AH378" s="2"/>
      <c r="AI378" s="2"/>
      <c r="AJ378" s="2"/>
      <c r="AK378" s="2"/>
      <c r="AL378" s="2"/>
      <c r="AM378" s="2"/>
      <c r="AN378" s="2"/>
      <c r="AO378" s="2"/>
      <c r="AP378" s="2"/>
      <c r="AQ378" s="2"/>
      <c r="AR378" s="2"/>
      <c r="AS378" s="2"/>
    </row>
    <row r="379" spans="18:45">
      <c r="R379" s="2"/>
      <c r="S379" s="2"/>
      <c r="T379" s="2"/>
      <c r="U379" s="2"/>
      <c r="V379" s="2"/>
      <c r="W379" s="2"/>
      <c r="X379" s="2"/>
      <c r="Y379" s="2"/>
      <c r="Z379" s="2"/>
      <c r="AA379" s="2"/>
      <c r="AB379" s="2"/>
      <c r="AC379" s="2"/>
      <c r="AD379" s="2"/>
      <c r="AE379" s="6"/>
      <c r="AF379" s="2"/>
      <c r="AG379" s="2"/>
      <c r="AH379" s="2"/>
      <c r="AI379" s="2"/>
      <c r="AJ379" s="2"/>
      <c r="AK379" s="2"/>
      <c r="AL379" s="2"/>
      <c r="AM379" s="2"/>
      <c r="AN379" s="2"/>
      <c r="AO379" s="2"/>
      <c r="AP379" s="2"/>
      <c r="AQ379" s="2"/>
      <c r="AR379" s="2"/>
      <c r="AS379" s="2"/>
    </row>
    <row r="380" spans="18:45">
      <c r="R380" s="2"/>
      <c r="S380" s="2"/>
      <c r="T380" s="2"/>
      <c r="U380" s="2"/>
      <c r="V380" s="2"/>
      <c r="W380" s="2"/>
      <c r="X380" s="2"/>
      <c r="Y380" s="2"/>
      <c r="Z380" s="2"/>
      <c r="AA380" s="2"/>
      <c r="AB380" s="2"/>
      <c r="AC380" s="2"/>
      <c r="AD380" s="2"/>
      <c r="AE380" s="6"/>
      <c r="AF380" s="2"/>
      <c r="AG380" s="2"/>
      <c r="AH380" s="2"/>
      <c r="AI380" s="2"/>
      <c r="AJ380" s="2"/>
      <c r="AK380" s="2"/>
      <c r="AL380" s="2"/>
      <c r="AM380" s="2"/>
      <c r="AN380" s="2"/>
      <c r="AO380" s="2"/>
      <c r="AP380" s="2"/>
      <c r="AQ380" s="2"/>
      <c r="AR380" s="2"/>
      <c r="AS380" s="2"/>
    </row>
    <row r="381" spans="18:45">
      <c r="R381" s="2"/>
      <c r="S381" s="2"/>
      <c r="T381" s="2"/>
      <c r="U381" s="2"/>
      <c r="V381" s="2"/>
      <c r="W381" s="2"/>
      <c r="X381" s="2"/>
      <c r="Y381" s="2"/>
      <c r="Z381" s="2"/>
      <c r="AA381" s="2"/>
      <c r="AB381" s="2"/>
      <c r="AC381" s="2"/>
      <c r="AD381" s="2"/>
      <c r="AE381" s="6"/>
      <c r="AF381" s="2"/>
      <c r="AG381" s="2"/>
      <c r="AH381" s="2"/>
      <c r="AI381" s="2"/>
      <c r="AJ381" s="2"/>
      <c r="AK381" s="2"/>
      <c r="AL381" s="2"/>
      <c r="AM381" s="2"/>
      <c r="AN381" s="2"/>
      <c r="AO381" s="2"/>
      <c r="AP381" s="2"/>
      <c r="AQ381" s="2"/>
      <c r="AR381" s="2"/>
      <c r="AS381" s="2"/>
    </row>
    <row r="382" spans="18:45">
      <c r="R382" s="2"/>
      <c r="S382" s="2"/>
      <c r="T382" s="2"/>
      <c r="U382" s="2"/>
      <c r="V382" s="2"/>
      <c r="W382" s="2"/>
      <c r="X382" s="2"/>
      <c r="Y382" s="2"/>
      <c r="Z382" s="2"/>
      <c r="AA382" s="2"/>
      <c r="AB382" s="2"/>
      <c r="AC382" s="2"/>
      <c r="AD382" s="2"/>
      <c r="AE382" s="6"/>
      <c r="AF382" s="2"/>
      <c r="AG382" s="2"/>
      <c r="AH382" s="2"/>
      <c r="AI382" s="2"/>
      <c r="AJ382" s="2"/>
      <c r="AK382" s="2"/>
      <c r="AL382" s="2"/>
      <c r="AM382" s="2"/>
      <c r="AN382" s="2"/>
      <c r="AO382" s="2"/>
      <c r="AP382" s="2"/>
      <c r="AQ382" s="2"/>
      <c r="AR382" s="2"/>
      <c r="AS382" s="2"/>
    </row>
    <row r="383" spans="18:45">
      <c r="R383" s="2"/>
      <c r="S383" s="2"/>
      <c r="T383" s="2"/>
      <c r="U383" s="2"/>
      <c r="V383" s="2"/>
      <c r="W383" s="2"/>
      <c r="X383" s="2"/>
      <c r="Y383" s="2"/>
      <c r="Z383" s="2"/>
      <c r="AA383" s="2"/>
      <c r="AB383" s="2"/>
      <c r="AC383" s="2"/>
      <c r="AD383" s="2"/>
      <c r="AE383" s="6"/>
      <c r="AF383" s="2"/>
      <c r="AG383" s="2"/>
      <c r="AH383" s="2"/>
      <c r="AI383" s="2"/>
      <c r="AJ383" s="2"/>
      <c r="AK383" s="2"/>
      <c r="AL383" s="2"/>
      <c r="AM383" s="2"/>
      <c r="AN383" s="2"/>
      <c r="AO383" s="2"/>
      <c r="AP383" s="2"/>
      <c r="AQ383" s="2"/>
      <c r="AR383" s="2"/>
      <c r="AS383" s="2"/>
    </row>
    <row r="384" spans="18:45">
      <c r="R384" s="2"/>
      <c r="S384" s="2"/>
      <c r="T384" s="2"/>
      <c r="U384" s="2"/>
      <c r="V384" s="2"/>
      <c r="W384" s="2"/>
      <c r="X384" s="2"/>
      <c r="Y384" s="2"/>
      <c r="Z384" s="2"/>
      <c r="AA384" s="2"/>
      <c r="AB384" s="2"/>
      <c r="AC384" s="2"/>
      <c r="AD384" s="2"/>
      <c r="AE384" s="6"/>
      <c r="AF384" s="2"/>
      <c r="AG384" s="2"/>
      <c r="AH384" s="2"/>
      <c r="AI384" s="2"/>
      <c r="AJ384" s="2"/>
      <c r="AK384" s="2"/>
      <c r="AL384" s="2"/>
      <c r="AM384" s="2"/>
      <c r="AN384" s="2"/>
      <c r="AO384" s="2"/>
      <c r="AP384" s="2"/>
      <c r="AQ384" s="2"/>
      <c r="AR384" s="2"/>
      <c r="AS384" s="2"/>
    </row>
    <row r="385" spans="18:45">
      <c r="R385" s="2"/>
      <c r="S385" s="2"/>
      <c r="T385" s="2"/>
      <c r="U385" s="2"/>
      <c r="V385" s="2"/>
      <c r="W385" s="2"/>
      <c r="X385" s="2"/>
      <c r="Y385" s="2"/>
      <c r="Z385" s="2"/>
      <c r="AA385" s="2"/>
      <c r="AB385" s="2"/>
      <c r="AC385" s="2"/>
      <c r="AD385" s="2"/>
      <c r="AE385" s="6"/>
      <c r="AF385" s="2"/>
      <c r="AG385" s="2"/>
      <c r="AH385" s="2"/>
      <c r="AI385" s="2"/>
      <c r="AJ385" s="2"/>
      <c r="AK385" s="2"/>
      <c r="AL385" s="2"/>
      <c r="AM385" s="2"/>
      <c r="AN385" s="2"/>
      <c r="AO385" s="2"/>
      <c r="AP385" s="2"/>
      <c r="AQ385" s="2"/>
      <c r="AR385" s="2"/>
      <c r="AS385" s="2"/>
    </row>
    <row r="386" spans="18:45">
      <c r="R386" s="2"/>
      <c r="S386" s="2"/>
      <c r="T386" s="2"/>
      <c r="U386" s="2"/>
      <c r="V386" s="2"/>
      <c r="W386" s="2"/>
      <c r="X386" s="2"/>
      <c r="Y386" s="2"/>
      <c r="Z386" s="2"/>
      <c r="AA386" s="2"/>
      <c r="AB386" s="2"/>
      <c r="AC386" s="2"/>
      <c r="AD386" s="2"/>
      <c r="AE386" s="6"/>
      <c r="AF386" s="2"/>
      <c r="AG386" s="2"/>
      <c r="AH386" s="2"/>
      <c r="AI386" s="2"/>
      <c r="AJ386" s="2"/>
      <c r="AK386" s="2"/>
      <c r="AL386" s="2"/>
      <c r="AM386" s="2"/>
      <c r="AN386" s="2"/>
      <c r="AO386" s="2"/>
      <c r="AP386" s="2"/>
      <c r="AQ386" s="2"/>
      <c r="AR386" s="2"/>
      <c r="AS386" s="2"/>
    </row>
    <row r="387" spans="18:45">
      <c r="R387" s="2"/>
      <c r="S387" s="2"/>
      <c r="T387" s="2"/>
      <c r="U387" s="2"/>
      <c r="V387" s="2"/>
      <c r="W387" s="2"/>
      <c r="X387" s="2"/>
      <c r="Y387" s="2"/>
      <c r="Z387" s="2"/>
      <c r="AA387" s="2"/>
      <c r="AB387" s="2"/>
      <c r="AC387" s="2"/>
      <c r="AD387" s="2"/>
      <c r="AE387" s="6"/>
      <c r="AF387" s="2"/>
      <c r="AG387" s="2"/>
      <c r="AH387" s="2"/>
      <c r="AI387" s="2"/>
      <c r="AJ387" s="2"/>
      <c r="AK387" s="2"/>
      <c r="AL387" s="2"/>
      <c r="AM387" s="2"/>
      <c r="AN387" s="2"/>
      <c r="AO387" s="2"/>
      <c r="AP387" s="2"/>
      <c r="AQ387" s="2"/>
      <c r="AR387" s="2"/>
      <c r="AS387" s="2"/>
    </row>
    <row r="388" spans="18:45">
      <c r="R388" s="2"/>
      <c r="S388" s="2"/>
      <c r="T388" s="2"/>
      <c r="U388" s="2"/>
      <c r="V388" s="2"/>
      <c r="W388" s="2"/>
      <c r="X388" s="2"/>
      <c r="Y388" s="2"/>
      <c r="Z388" s="2"/>
      <c r="AA388" s="2"/>
      <c r="AB388" s="2"/>
      <c r="AC388" s="2"/>
      <c r="AD388" s="2"/>
      <c r="AE388" s="6"/>
      <c r="AF388" s="2"/>
      <c r="AG388" s="2"/>
      <c r="AH388" s="2"/>
      <c r="AI388" s="2"/>
      <c r="AJ388" s="2"/>
      <c r="AK388" s="2"/>
      <c r="AL388" s="2"/>
      <c r="AM388" s="2"/>
      <c r="AN388" s="2"/>
      <c r="AO388" s="2"/>
      <c r="AP388" s="2"/>
      <c r="AQ388" s="2"/>
      <c r="AR388" s="2"/>
      <c r="AS388" s="2"/>
    </row>
    <row r="389" spans="18:45">
      <c r="R389" s="2"/>
      <c r="S389" s="2"/>
      <c r="T389" s="2"/>
      <c r="U389" s="2"/>
      <c r="V389" s="2"/>
      <c r="W389" s="2"/>
      <c r="X389" s="2"/>
      <c r="Y389" s="2"/>
      <c r="Z389" s="2"/>
      <c r="AA389" s="2"/>
      <c r="AB389" s="2"/>
      <c r="AC389" s="2"/>
      <c r="AD389" s="2"/>
      <c r="AE389" s="6"/>
      <c r="AF389" s="2"/>
      <c r="AG389" s="2"/>
      <c r="AH389" s="2"/>
      <c r="AI389" s="2"/>
      <c r="AJ389" s="2"/>
      <c r="AK389" s="2"/>
      <c r="AL389" s="2"/>
      <c r="AM389" s="2"/>
      <c r="AN389" s="2"/>
      <c r="AO389" s="2"/>
      <c r="AP389" s="2"/>
      <c r="AQ389" s="2"/>
      <c r="AR389" s="2"/>
      <c r="AS389" s="2"/>
    </row>
    <row r="390" spans="18:45">
      <c r="R390" s="2"/>
      <c r="S390" s="2"/>
      <c r="T390" s="2"/>
      <c r="U390" s="2"/>
      <c r="V390" s="2"/>
      <c r="W390" s="2"/>
      <c r="X390" s="2"/>
      <c r="Y390" s="2"/>
      <c r="Z390" s="2"/>
      <c r="AA390" s="2"/>
      <c r="AB390" s="2"/>
      <c r="AC390" s="2"/>
      <c r="AD390" s="2"/>
      <c r="AE390" s="6"/>
      <c r="AF390" s="2"/>
      <c r="AG390" s="2"/>
      <c r="AH390" s="2"/>
      <c r="AI390" s="2"/>
      <c r="AJ390" s="2"/>
      <c r="AK390" s="2"/>
      <c r="AL390" s="2"/>
      <c r="AM390" s="2"/>
      <c r="AN390" s="2"/>
      <c r="AO390" s="2"/>
      <c r="AP390" s="2"/>
      <c r="AQ390" s="2"/>
      <c r="AR390" s="2"/>
      <c r="AS390" s="2"/>
    </row>
    <row r="391" spans="18:45">
      <c r="R391" s="2"/>
      <c r="S391" s="2"/>
      <c r="T391" s="2"/>
      <c r="U391" s="2"/>
      <c r="V391" s="2"/>
      <c r="W391" s="2"/>
      <c r="X391" s="2"/>
      <c r="Y391" s="2"/>
      <c r="Z391" s="2"/>
      <c r="AA391" s="2"/>
      <c r="AB391" s="2"/>
      <c r="AC391" s="2"/>
      <c r="AD391" s="2"/>
      <c r="AE391" s="6"/>
      <c r="AF391" s="2"/>
      <c r="AG391" s="2"/>
      <c r="AH391" s="2"/>
      <c r="AI391" s="2"/>
      <c r="AJ391" s="2"/>
      <c r="AK391" s="2"/>
      <c r="AL391" s="2"/>
      <c r="AM391" s="2"/>
      <c r="AN391" s="2"/>
      <c r="AO391" s="2"/>
      <c r="AP391" s="2"/>
      <c r="AQ391" s="2"/>
      <c r="AR391" s="2"/>
      <c r="AS391" s="2"/>
    </row>
    <row r="392" spans="18:45">
      <c r="R392" s="2"/>
      <c r="S392" s="2"/>
      <c r="T392" s="2"/>
      <c r="U392" s="2"/>
      <c r="V392" s="2"/>
      <c r="W392" s="2"/>
      <c r="X392" s="2"/>
      <c r="Y392" s="2"/>
      <c r="Z392" s="2"/>
      <c r="AA392" s="2"/>
      <c r="AB392" s="2"/>
      <c r="AC392" s="2"/>
      <c r="AD392" s="2"/>
      <c r="AE392" s="6"/>
      <c r="AF392" s="2"/>
      <c r="AG392" s="2"/>
      <c r="AH392" s="2"/>
      <c r="AI392" s="2"/>
      <c r="AJ392" s="2"/>
      <c r="AK392" s="2"/>
      <c r="AL392" s="2"/>
      <c r="AM392" s="2"/>
      <c r="AN392" s="2"/>
      <c r="AO392" s="2"/>
      <c r="AP392" s="2"/>
      <c r="AQ392" s="2"/>
      <c r="AR392" s="2"/>
      <c r="AS392" s="2"/>
    </row>
    <row r="393" spans="18:45">
      <c r="R393" s="2"/>
      <c r="S393" s="2"/>
      <c r="T393" s="2"/>
      <c r="U393" s="2"/>
      <c r="V393" s="2"/>
      <c r="W393" s="2"/>
      <c r="X393" s="2"/>
      <c r="Y393" s="2"/>
      <c r="Z393" s="2"/>
      <c r="AA393" s="2"/>
      <c r="AB393" s="2"/>
      <c r="AC393" s="2"/>
      <c r="AD393" s="2"/>
      <c r="AE393" s="6"/>
      <c r="AF393" s="2"/>
      <c r="AG393" s="2"/>
      <c r="AH393" s="2"/>
      <c r="AI393" s="2"/>
      <c r="AJ393" s="2"/>
      <c r="AK393" s="2"/>
      <c r="AL393" s="2"/>
      <c r="AM393" s="2"/>
      <c r="AN393" s="2"/>
      <c r="AO393" s="2"/>
      <c r="AP393" s="2"/>
      <c r="AQ393" s="2"/>
      <c r="AR393" s="2"/>
      <c r="AS393" s="2"/>
    </row>
    <row r="394" spans="18:45">
      <c r="R394" s="2"/>
      <c r="S394" s="2"/>
      <c r="T394" s="2"/>
      <c r="U394" s="2"/>
      <c r="V394" s="2"/>
      <c r="W394" s="2"/>
      <c r="X394" s="2"/>
      <c r="Y394" s="2"/>
      <c r="Z394" s="2"/>
      <c r="AA394" s="2"/>
      <c r="AB394" s="2"/>
      <c r="AC394" s="2"/>
      <c r="AD394" s="2"/>
      <c r="AE394" s="6"/>
      <c r="AF394" s="2"/>
      <c r="AG394" s="2"/>
      <c r="AH394" s="2"/>
      <c r="AI394" s="2"/>
      <c r="AJ394" s="2"/>
      <c r="AK394" s="2"/>
      <c r="AL394" s="2"/>
      <c r="AM394" s="2"/>
      <c r="AN394" s="2"/>
      <c r="AO394" s="2"/>
      <c r="AP394" s="2"/>
      <c r="AQ394" s="2"/>
      <c r="AR394" s="2"/>
      <c r="AS394" s="2"/>
    </row>
    <row r="395" spans="18:45">
      <c r="R395" s="2"/>
      <c r="S395" s="2"/>
      <c r="T395" s="2"/>
      <c r="U395" s="2"/>
      <c r="V395" s="2"/>
      <c r="W395" s="2"/>
      <c r="X395" s="2"/>
      <c r="Y395" s="2"/>
      <c r="Z395" s="2"/>
      <c r="AA395" s="2"/>
      <c r="AB395" s="2"/>
      <c r="AC395" s="2"/>
      <c r="AD395" s="2"/>
      <c r="AE395" s="6"/>
      <c r="AF395" s="2"/>
      <c r="AG395" s="2"/>
      <c r="AH395" s="2"/>
      <c r="AI395" s="2"/>
      <c r="AJ395" s="2"/>
      <c r="AK395" s="2"/>
      <c r="AL395" s="2"/>
      <c r="AM395" s="2"/>
      <c r="AN395" s="2"/>
      <c r="AO395" s="2"/>
      <c r="AP395" s="2"/>
      <c r="AQ395" s="2"/>
      <c r="AR395" s="2"/>
      <c r="AS395" s="2"/>
    </row>
    <row r="396" spans="18:45">
      <c r="R396" s="2"/>
      <c r="S396" s="2"/>
      <c r="T396" s="2"/>
      <c r="U396" s="2"/>
      <c r="V396" s="2"/>
      <c r="W396" s="2"/>
      <c r="X396" s="2"/>
      <c r="Y396" s="2"/>
      <c r="Z396" s="2"/>
      <c r="AA396" s="2"/>
      <c r="AB396" s="2"/>
      <c r="AC396" s="2"/>
      <c r="AD396" s="2"/>
      <c r="AE396" s="6"/>
      <c r="AF396" s="2"/>
      <c r="AG396" s="2"/>
      <c r="AH396" s="2"/>
      <c r="AI396" s="2"/>
      <c r="AJ396" s="2"/>
      <c r="AK396" s="2"/>
      <c r="AL396" s="2"/>
      <c r="AM396" s="2"/>
      <c r="AN396" s="2"/>
      <c r="AO396" s="2"/>
      <c r="AP396" s="2"/>
      <c r="AQ396" s="2"/>
      <c r="AR396" s="2"/>
      <c r="AS396" s="2"/>
    </row>
    <row r="397" spans="18:45">
      <c r="R397" s="2"/>
      <c r="S397" s="2"/>
      <c r="T397" s="2"/>
      <c r="U397" s="2"/>
      <c r="V397" s="2"/>
      <c r="W397" s="2"/>
      <c r="X397" s="2"/>
      <c r="Y397" s="2"/>
      <c r="Z397" s="2"/>
      <c r="AA397" s="2"/>
      <c r="AB397" s="2"/>
      <c r="AC397" s="2"/>
      <c r="AD397" s="2"/>
      <c r="AE397" s="6"/>
      <c r="AF397" s="2"/>
      <c r="AG397" s="2"/>
      <c r="AH397" s="2"/>
      <c r="AI397" s="2"/>
      <c r="AJ397" s="2"/>
      <c r="AK397" s="2"/>
      <c r="AL397" s="2"/>
      <c r="AM397" s="2"/>
      <c r="AN397" s="2"/>
      <c r="AO397" s="2"/>
      <c r="AP397" s="2"/>
      <c r="AQ397" s="2"/>
      <c r="AR397" s="2"/>
      <c r="AS397" s="2"/>
    </row>
    <row r="398" spans="18:45">
      <c r="R398" s="2"/>
      <c r="S398" s="2"/>
      <c r="T398" s="2"/>
      <c r="U398" s="2"/>
      <c r="V398" s="2"/>
      <c r="W398" s="2"/>
      <c r="X398" s="2"/>
      <c r="Y398" s="2"/>
      <c r="Z398" s="2"/>
      <c r="AA398" s="2"/>
      <c r="AB398" s="2"/>
      <c r="AC398" s="2"/>
      <c r="AD398" s="2"/>
      <c r="AE398" s="6"/>
      <c r="AF398" s="2"/>
      <c r="AG398" s="2"/>
      <c r="AH398" s="2"/>
      <c r="AI398" s="2"/>
      <c r="AJ398" s="2"/>
      <c r="AK398" s="2"/>
      <c r="AL398" s="2"/>
      <c r="AM398" s="2"/>
      <c r="AN398" s="2"/>
      <c r="AO398" s="2"/>
      <c r="AP398" s="2"/>
      <c r="AQ398" s="2"/>
      <c r="AR398" s="2"/>
      <c r="AS398" s="2"/>
    </row>
    <row r="399" spans="18:45">
      <c r="R399" s="2"/>
      <c r="S399" s="2"/>
      <c r="T399" s="2"/>
      <c r="U399" s="2"/>
      <c r="V399" s="2"/>
      <c r="W399" s="2"/>
      <c r="X399" s="2"/>
      <c r="Y399" s="2"/>
      <c r="Z399" s="2"/>
      <c r="AA399" s="2"/>
      <c r="AB399" s="2"/>
      <c r="AC399" s="2"/>
      <c r="AD399" s="2"/>
      <c r="AE399" s="6"/>
      <c r="AF399" s="2"/>
      <c r="AG399" s="2"/>
      <c r="AH399" s="2"/>
      <c r="AI399" s="2"/>
      <c r="AJ399" s="2"/>
      <c r="AK399" s="2"/>
      <c r="AL399" s="2"/>
      <c r="AM399" s="2"/>
      <c r="AN399" s="2"/>
      <c r="AO399" s="2"/>
      <c r="AP399" s="2"/>
      <c r="AQ399" s="2"/>
      <c r="AR399" s="2"/>
      <c r="AS399" s="2"/>
    </row>
    <row r="400" spans="18:45">
      <c r="R400" s="2"/>
      <c r="S400" s="2"/>
      <c r="T400" s="2"/>
      <c r="U400" s="2"/>
      <c r="V400" s="2"/>
      <c r="W400" s="2"/>
      <c r="X400" s="2"/>
      <c r="Y400" s="2"/>
      <c r="Z400" s="2"/>
      <c r="AA400" s="2"/>
      <c r="AB400" s="2"/>
      <c r="AC400" s="2"/>
      <c r="AD400" s="2"/>
      <c r="AE400" s="6"/>
      <c r="AF400" s="2"/>
      <c r="AG400" s="2"/>
      <c r="AH400" s="2"/>
      <c r="AI400" s="2"/>
      <c r="AJ400" s="2"/>
      <c r="AK400" s="2"/>
      <c r="AL400" s="2"/>
      <c r="AM400" s="2"/>
      <c r="AN400" s="2"/>
      <c r="AO400" s="2"/>
      <c r="AP400" s="2"/>
      <c r="AQ400" s="2"/>
      <c r="AR400" s="2"/>
      <c r="AS400" s="2"/>
    </row>
    <row r="401" spans="18:45">
      <c r="R401" s="2"/>
      <c r="S401" s="2"/>
      <c r="T401" s="2"/>
      <c r="U401" s="2"/>
      <c r="V401" s="2"/>
      <c r="W401" s="2"/>
      <c r="X401" s="2"/>
      <c r="Y401" s="2"/>
      <c r="Z401" s="2"/>
      <c r="AA401" s="2"/>
      <c r="AB401" s="2"/>
      <c r="AC401" s="2"/>
      <c r="AD401" s="2"/>
      <c r="AE401" s="6"/>
      <c r="AF401" s="2"/>
      <c r="AG401" s="2"/>
      <c r="AH401" s="2"/>
      <c r="AI401" s="2"/>
      <c r="AJ401" s="2"/>
      <c r="AK401" s="2"/>
      <c r="AL401" s="2"/>
      <c r="AM401" s="2"/>
      <c r="AN401" s="2"/>
      <c r="AO401" s="2"/>
      <c r="AP401" s="2"/>
      <c r="AQ401" s="2"/>
      <c r="AR401" s="2"/>
      <c r="AS401" s="2"/>
    </row>
    <row r="402" spans="18:45">
      <c r="R402" s="2"/>
      <c r="S402" s="2"/>
      <c r="T402" s="2"/>
      <c r="U402" s="2"/>
      <c r="V402" s="2"/>
      <c r="W402" s="2"/>
      <c r="X402" s="2"/>
      <c r="Y402" s="2"/>
      <c r="Z402" s="2"/>
      <c r="AA402" s="2"/>
      <c r="AB402" s="2"/>
      <c r="AC402" s="2"/>
      <c r="AD402" s="2"/>
      <c r="AE402" s="6"/>
      <c r="AF402" s="2"/>
      <c r="AG402" s="2"/>
      <c r="AH402" s="2"/>
      <c r="AI402" s="2"/>
      <c r="AJ402" s="2"/>
      <c r="AK402" s="2"/>
      <c r="AL402" s="2"/>
      <c r="AM402" s="2"/>
      <c r="AN402" s="2"/>
      <c r="AO402" s="2"/>
      <c r="AP402" s="2"/>
      <c r="AQ402" s="2"/>
      <c r="AR402" s="2"/>
      <c r="AS402" s="2"/>
    </row>
    <row r="403" spans="18:45">
      <c r="R403" s="2"/>
      <c r="S403" s="2"/>
      <c r="T403" s="2"/>
      <c r="U403" s="2"/>
      <c r="V403" s="2"/>
      <c r="W403" s="2"/>
      <c r="X403" s="2"/>
      <c r="Y403" s="2"/>
      <c r="Z403" s="2"/>
      <c r="AA403" s="2"/>
      <c r="AB403" s="2"/>
      <c r="AC403" s="2"/>
      <c r="AD403" s="2"/>
      <c r="AE403" s="6"/>
      <c r="AF403" s="2"/>
      <c r="AG403" s="2"/>
      <c r="AH403" s="2"/>
      <c r="AI403" s="2"/>
      <c r="AJ403" s="2"/>
      <c r="AK403" s="2"/>
      <c r="AL403" s="2"/>
      <c r="AM403" s="2"/>
      <c r="AN403" s="2"/>
      <c r="AO403" s="2"/>
      <c r="AP403" s="2"/>
      <c r="AQ403" s="2"/>
      <c r="AR403" s="2"/>
      <c r="AS403" s="2"/>
    </row>
    <row r="404" spans="18:45">
      <c r="R404" s="2"/>
      <c r="S404" s="2"/>
      <c r="T404" s="2"/>
      <c r="U404" s="2"/>
      <c r="V404" s="2"/>
      <c r="W404" s="2"/>
      <c r="X404" s="2"/>
      <c r="Y404" s="2"/>
      <c r="Z404" s="2"/>
      <c r="AA404" s="2"/>
      <c r="AB404" s="2"/>
      <c r="AC404" s="2"/>
      <c r="AD404" s="2"/>
      <c r="AE404" s="6"/>
      <c r="AF404" s="2"/>
      <c r="AG404" s="2"/>
      <c r="AH404" s="2"/>
      <c r="AI404" s="2"/>
      <c r="AJ404" s="2"/>
      <c r="AK404" s="2"/>
      <c r="AL404" s="2"/>
      <c r="AM404" s="2"/>
      <c r="AN404" s="2"/>
      <c r="AO404" s="2"/>
      <c r="AP404" s="2"/>
      <c r="AQ404" s="2"/>
      <c r="AR404" s="2"/>
      <c r="AS404" s="2"/>
    </row>
    <row r="405" spans="18:45">
      <c r="R405" s="2"/>
      <c r="S405" s="2"/>
      <c r="T405" s="2"/>
      <c r="U405" s="2"/>
      <c r="V405" s="2"/>
      <c r="W405" s="2"/>
      <c r="X405" s="2"/>
      <c r="Y405" s="2"/>
      <c r="Z405" s="2"/>
      <c r="AA405" s="2"/>
      <c r="AB405" s="2"/>
      <c r="AC405" s="2"/>
      <c r="AD405" s="2"/>
      <c r="AE405" s="6"/>
      <c r="AF405" s="2"/>
      <c r="AG405" s="2"/>
      <c r="AH405" s="2"/>
      <c r="AI405" s="2"/>
      <c r="AJ405" s="2"/>
      <c r="AK405" s="2"/>
      <c r="AL405" s="2"/>
      <c r="AM405" s="2"/>
      <c r="AN405" s="2"/>
      <c r="AO405" s="2"/>
      <c r="AP405" s="2"/>
      <c r="AQ405" s="2"/>
      <c r="AR405" s="2"/>
      <c r="AS405" s="2"/>
    </row>
    <row r="406" spans="18:45">
      <c r="R406" s="2"/>
      <c r="S406" s="2"/>
      <c r="T406" s="2"/>
      <c r="U406" s="2"/>
      <c r="V406" s="2"/>
      <c r="W406" s="2"/>
      <c r="X406" s="2"/>
      <c r="Y406" s="2"/>
      <c r="Z406" s="2"/>
      <c r="AA406" s="2"/>
      <c r="AB406" s="2"/>
      <c r="AC406" s="2"/>
      <c r="AD406" s="2"/>
      <c r="AE406" s="6"/>
      <c r="AF406" s="2"/>
      <c r="AG406" s="2"/>
      <c r="AH406" s="2"/>
      <c r="AI406" s="2"/>
      <c r="AJ406" s="2"/>
      <c r="AK406" s="2"/>
      <c r="AL406" s="2"/>
      <c r="AM406" s="2"/>
      <c r="AN406" s="2"/>
      <c r="AO406" s="2"/>
      <c r="AP406" s="2"/>
      <c r="AQ406" s="2"/>
      <c r="AR406" s="2"/>
      <c r="AS406" s="2"/>
    </row>
    <row r="407" spans="18:45">
      <c r="R407" s="2"/>
      <c r="S407" s="2"/>
      <c r="T407" s="2"/>
      <c r="U407" s="2"/>
      <c r="V407" s="2"/>
      <c r="W407" s="2"/>
      <c r="X407" s="2"/>
      <c r="Y407" s="2"/>
      <c r="Z407" s="2"/>
      <c r="AA407" s="2"/>
      <c r="AB407" s="2"/>
      <c r="AC407" s="2"/>
      <c r="AD407" s="2"/>
      <c r="AE407" s="6"/>
      <c r="AF407" s="2"/>
      <c r="AG407" s="2"/>
      <c r="AH407" s="2"/>
      <c r="AI407" s="2"/>
      <c r="AJ407" s="2"/>
      <c r="AK407" s="2"/>
      <c r="AL407" s="2"/>
      <c r="AM407" s="2"/>
      <c r="AN407" s="2"/>
      <c r="AO407" s="2"/>
      <c r="AP407" s="2"/>
      <c r="AQ407" s="2"/>
      <c r="AR407" s="2"/>
      <c r="AS407" s="2"/>
    </row>
    <row r="408" spans="18:45">
      <c r="R408" s="2"/>
      <c r="S408" s="2"/>
      <c r="T408" s="2"/>
      <c r="U408" s="2"/>
      <c r="V408" s="2"/>
      <c r="W408" s="2"/>
      <c r="X408" s="2"/>
      <c r="Y408" s="2"/>
      <c r="Z408" s="2"/>
      <c r="AA408" s="2"/>
      <c r="AB408" s="2"/>
      <c r="AC408" s="2"/>
      <c r="AD408" s="2"/>
      <c r="AE408" s="6"/>
      <c r="AF408" s="2"/>
      <c r="AG408" s="2"/>
      <c r="AH408" s="2"/>
      <c r="AI408" s="2"/>
      <c r="AJ408" s="2"/>
      <c r="AK408" s="2"/>
      <c r="AL408" s="2"/>
      <c r="AM408" s="2"/>
      <c r="AN408" s="2"/>
      <c r="AO408" s="2"/>
      <c r="AP408" s="2"/>
      <c r="AQ408" s="2"/>
      <c r="AR408" s="2"/>
      <c r="AS408" s="2"/>
    </row>
    <row r="409" spans="18:45">
      <c r="R409" s="2"/>
      <c r="S409" s="2"/>
      <c r="T409" s="2"/>
      <c r="U409" s="2"/>
      <c r="V409" s="2"/>
      <c r="W409" s="2"/>
      <c r="X409" s="2"/>
      <c r="Y409" s="2"/>
      <c r="Z409" s="2"/>
      <c r="AA409" s="2"/>
      <c r="AB409" s="2"/>
      <c r="AC409" s="2"/>
      <c r="AD409" s="2"/>
      <c r="AE409" s="6"/>
      <c r="AF409" s="2"/>
      <c r="AG409" s="2"/>
      <c r="AH409" s="2"/>
      <c r="AI409" s="2"/>
      <c r="AJ409" s="2"/>
      <c r="AK409" s="2"/>
      <c r="AL409" s="2"/>
      <c r="AM409" s="2"/>
      <c r="AN409" s="2"/>
      <c r="AO409" s="2"/>
      <c r="AP409" s="2"/>
      <c r="AQ409" s="2"/>
      <c r="AR409" s="2"/>
      <c r="AS409" s="2"/>
    </row>
    <row r="410" spans="18:45">
      <c r="R410" s="2"/>
      <c r="S410" s="2"/>
      <c r="T410" s="2"/>
      <c r="U410" s="2"/>
      <c r="V410" s="2"/>
      <c r="W410" s="2"/>
      <c r="X410" s="2"/>
      <c r="Y410" s="2"/>
      <c r="Z410" s="2"/>
      <c r="AA410" s="2"/>
      <c r="AB410" s="2"/>
      <c r="AC410" s="2"/>
      <c r="AD410" s="2"/>
      <c r="AE410" s="6"/>
      <c r="AF410" s="2"/>
      <c r="AG410" s="2"/>
      <c r="AH410" s="2"/>
      <c r="AI410" s="2"/>
      <c r="AJ410" s="2"/>
      <c r="AK410" s="2"/>
      <c r="AL410" s="2"/>
      <c r="AM410" s="2"/>
      <c r="AN410" s="2"/>
      <c r="AO410" s="2"/>
      <c r="AP410" s="2"/>
      <c r="AQ410" s="2"/>
      <c r="AR410" s="2"/>
      <c r="AS410" s="2"/>
    </row>
    <row r="411" spans="18:45">
      <c r="R411" s="2"/>
      <c r="S411" s="2"/>
      <c r="T411" s="2"/>
      <c r="U411" s="2"/>
      <c r="V411" s="2"/>
      <c r="W411" s="2"/>
      <c r="X411" s="2"/>
      <c r="Y411" s="2"/>
      <c r="Z411" s="2"/>
      <c r="AA411" s="2"/>
      <c r="AB411" s="2"/>
      <c r="AC411" s="2"/>
      <c r="AD411" s="2"/>
      <c r="AE411" s="6"/>
      <c r="AF411" s="2"/>
      <c r="AG411" s="2"/>
      <c r="AH411" s="2"/>
      <c r="AI411" s="2"/>
      <c r="AJ411" s="2"/>
      <c r="AK411" s="2"/>
      <c r="AL411" s="2"/>
      <c r="AM411" s="2"/>
      <c r="AN411" s="2"/>
      <c r="AO411" s="2"/>
      <c r="AP411" s="2"/>
      <c r="AQ411" s="2"/>
      <c r="AR411" s="2"/>
      <c r="AS411" s="2"/>
    </row>
    <row r="412" spans="18:45">
      <c r="R412" s="2"/>
      <c r="S412" s="2"/>
      <c r="T412" s="2"/>
      <c r="U412" s="2"/>
      <c r="V412" s="2"/>
      <c r="W412" s="2"/>
      <c r="X412" s="2"/>
      <c r="Y412" s="2"/>
      <c r="Z412" s="2"/>
      <c r="AA412" s="2"/>
      <c r="AB412" s="2"/>
      <c r="AC412" s="2"/>
      <c r="AD412" s="2"/>
      <c r="AE412" s="6"/>
      <c r="AF412" s="2"/>
      <c r="AG412" s="2"/>
      <c r="AH412" s="2"/>
      <c r="AI412" s="2"/>
      <c r="AJ412" s="2"/>
      <c r="AK412" s="2"/>
      <c r="AL412" s="2"/>
      <c r="AM412" s="2"/>
      <c r="AN412" s="2"/>
      <c r="AO412" s="2"/>
      <c r="AP412" s="2"/>
      <c r="AQ412" s="2"/>
      <c r="AR412" s="2"/>
      <c r="AS412" s="2"/>
    </row>
    <row r="413" spans="18:45">
      <c r="R413" s="2"/>
      <c r="S413" s="2"/>
      <c r="T413" s="2"/>
      <c r="U413" s="2"/>
      <c r="V413" s="2"/>
      <c r="W413" s="2"/>
      <c r="X413" s="2"/>
      <c r="Y413" s="2"/>
      <c r="Z413" s="2"/>
      <c r="AA413" s="2"/>
      <c r="AB413" s="2"/>
      <c r="AC413" s="2"/>
      <c r="AD413" s="2"/>
      <c r="AE413" s="6"/>
      <c r="AF413" s="2"/>
      <c r="AG413" s="2"/>
      <c r="AH413" s="2"/>
      <c r="AI413" s="2"/>
      <c r="AJ413" s="2"/>
      <c r="AK413" s="2"/>
      <c r="AL413" s="2"/>
      <c r="AM413" s="2"/>
      <c r="AN413" s="2"/>
      <c r="AO413" s="2"/>
      <c r="AP413" s="2"/>
      <c r="AQ413" s="2"/>
      <c r="AR413" s="2"/>
      <c r="AS413" s="2"/>
    </row>
    <row r="414" spans="18:45">
      <c r="R414" s="2"/>
      <c r="S414" s="2"/>
      <c r="T414" s="2"/>
      <c r="U414" s="2"/>
      <c r="V414" s="2"/>
      <c r="W414" s="2"/>
      <c r="X414" s="2"/>
      <c r="Y414" s="2"/>
      <c r="Z414" s="2"/>
      <c r="AA414" s="2"/>
      <c r="AB414" s="2"/>
      <c r="AC414" s="2"/>
      <c r="AD414" s="2"/>
      <c r="AE414" s="6"/>
      <c r="AF414" s="2"/>
      <c r="AG414" s="2"/>
      <c r="AH414" s="2"/>
      <c r="AI414" s="2"/>
      <c r="AJ414" s="2"/>
      <c r="AK414" s="2"/>
      <c r="AL414" s="2"/>
      <c r="AM414" s="2"/>
      <c r="AN414" s="2"/>
      <c r="AO414" s="2"/>
      <c r="AP414" s="2"/>
      <c r="AQ414" s="2"/>
      <c r="AR414" s="2"/>
      <c r="AS414" s="2"/>
    </row>
    <row r="415" spans="18:45">
      <c r="R415" s="2"/>
      <c r="S415" s="2"/>
      <c r="T415" s="2"/>
      <c r="U415" s="2"/>
      <c r="V415" s="2"/>
      <c r="W415" s="2"/>
      <c r="X415" s="2"/>
      <c r="Y415" s="2"/>
      <c r="Z415" s="2"/>
      <c r="AA415" s="2"/>
      <c r="AB415" s="2"/>
      <c r="AC415" s="2"/>
      <c r="AD415" s="2"/>
      <c r="AE415" s="6"/>
      <c r="AF415" s="2"/>
      <c r="AG415" s="2"/>
      <c r="AH415" s="2"/>
      <c r="AI415" s="2"/>
      <c r="AJ415" s="2"/>
      <c r="AK415" s="2"/>
      <c r="AL415" s="2"/>
      <c r="AM415" s="2"/>
      <c r="AN415" s="2"/>
      <c r="AO415" s="2"/>
      <c r="AP415" s="2"/>
      <c r="AQ415" s="2"/>
      <c r="AR415" s="2"/>
      <c r="AS415" s="2"/>
    </row>
    <row r="416" spans="18:45">
      <c r="R416" s="2"/>
      <c r="S416" s="2"/>
      <c r="T416" s="2"/>
      <c r="U416" s="2"/>
      <c r="V416" s="2"/>
      <c r="W416" s="2"/>
      <c r="X416" s="2"/>
      <c r="Y416" s="2"/>
      <c r="Z416" s="2"/>
      <c r="AA416" s="2"/>
      <c r="AB416" s="2"/>
      <c r="AC416" s="2"/>
      <c r="AD416" s="2"/>
      <c r="AE416" s="6"/>
      <c r="AF416" s="2"/>
      <c r="AG416" s="2"/>
      <c r="AH416" s="2"/>
      <c r="AI416" s="2"/>
      <c r="AJ416" s="2"/>
      <c r="AK416" s="2"/>
      <c r="AL416" s="2"/>
      <c r="AM416" s="2"/>
      <c r="AN416" s="2"/>
      <c r="AO416" s="2"/>
      <c r="AP416" s="2"/>
      <c r="AQ416" s="2"/>
      <c r="AR416" s="2"/>
      <c r="AS416" s="2"/>
    </row>
    <row r="417" spans="18:45">
      <c r="R417" s="2"/>
      <c r="S417" s="2"/>
      <c r="T417" s="2"/>
      <c r="U417" s="2"/>
      <c r="V417" s="2"/>
      <c r="W417" s="2"/>
      <c r="X417" s="2"/>
      <c r="Y417" s="2"/>
      <c r="Z417" s="2"/>
      <c r="AA417" s="2"/>
      <c r="AB417" s="2"/>
      <c r="AC417" s="2"/>
      <c r="AD417" s="2"/>
      <c r="AE417" s="6"/>
      <c r="AF417" s="2"/>
      <c r="AG417" s="2"/>
      <c r="AH417" s="2"/>
      <c r="AI417" s="2"/>
      <c r="AJ417" s="2"/>
      <c r="AK417" s="2"/>
      <c r="AL417" s="2"/>
      <c r="AM417" s="2"/>
      <c r="AN417" s="2"/>
      <c r="AO417" s="2"/>
      <c r="AP417" s="2"/>
      <c r="AQ417" s="2"/>
      <c r="AR417" s="2"/>
      <c r="AS417" s="2"/>
    </row>
    <row r="418" spans="18:45">
      <c r="R418" s="2"/>
      <c r="S418" s="2"/>
      <c r="T418" s="2"/>
      <c r="U418" s="2"/>
      <c r="V418" s="2"/>
      <c r="W418" s="2"/>
      <c r="X418" s="2"/>
      <c r="Y418" s="2"/>
      <c r="Z418" s="2"/>
      <c r="AA418" s="2"/>
      <c r="AB418" s="2"/>
      <c r="AC418" s="2"/>
      <c r="AD418" s="2"/>
      <c r="AE418" s="6"/>
      <c r="AF418" s="2"/>
      <c r="AG418" s="2"/>
      <c r="AH418" s="2"/>
      <c r="AI418" s="2"/>
      <c r="AJ418" s="2"/>
      <c r="AK418" s="2"/>
      <c r="AL418" s="2"/>
      <c r="AM418" s="2"/>
      <c r="AN418" s="2"/>
      <c r="AO418" s="2"/>
      <c r="AP418" s="2"/>
      <c r="AQ418" s="2"/>
      <c r="AR418" s="2"/>
      <c r="AS418" s="2"/>
    </row>
    <row r="419" spans="18:45">
      <c r="R419" s="2"/>
      <c r="S419" s="2"/>
      <c r="T419" s="2"/>
      <c r="U419" s="2"/>
      <c r="V419" s="2"/>
      <c r="W419" s="2"/>
      <c r="X419" s="2"/>
      <c r="Y419" s="2"/>
      <c r="Z419" s="2"/>
      <c r="AA419" s="2"/>
      <c r="AB419" s="2"/>
      <c r="AC419" s="2"/>
      <c r="AD419" s="2"/>
      <c r="AE419" s="6"/>
      <c r="AF419" s="2"/>
      <c r="AG419" s="2"/>
      <c r="AH419" s="2"/>
      <c r="AI419" s="2"/>
      <c r="AJ419" s="2"/>
      <c r="AK419" s="2"/>
      <c r="AL419" s="2"/>
      <c r="AM419" s="2"/>
      <c r="AN419" s="2"/>
      <c r="AO419" s="2"/>
      <c r="AP419" s="2"/>
      <c r="AQ419" s="2"/>
      <c r="AR419" s="2"/>
      <c r="AS419" s="2"/>
    </row>
    <row r="420" spans="18:45">
      <c r="R420" s="2"/>
      <c r="S420" s="2"/>
      <c r="T420" s="2"/>
      <c r="U420" s="2"/>
      <c r="V420" s="2"/>
      <c r="W420" s="2"/>
      <c r="X420" s="2"/>
      <c r="Y420" s="2"/>
      <c r="Z420" s="2"/>
      <c r="AA420" s="2"/>
      <c r="AB420" s="2"/>
      <c r="AC420" s="2"/>
      <c r="AD420" s="2"/>
      <c r="AE420" s="6"/>
      <c r="AF420" s="2"/>
      <c r="AG420" s="2"/>
      <c r="AH420" s="2"/>
      <c r="AI420" s="2"/>
      <c r="AJ420" s="2"/>
      <c r="AK420" s="2"/>
      <c r="AL420" s="2"/>
      <c r="AM420" s="2"/>
      <c r="AN420" s="2"/>
      <c r="AO420" s="2"/>
      <c r="AP420" s="2"/>
      <c r="AQ420" s="2"/>
      <c r="AR420" s="2"/>
      <c r="AS420" s="2"/>
    </row>
    <row r="421" spans="18:45">
      <c r="R421" s="2"/>
      <c r="S421" s="2"/>
      <c r="T421" s="2"/>
      <c r="U421" s="2"/>
      <c r="V421" s="2"/>
      <c r="W421" s="2"/>
      <c r="X421" s="2"/>
      <c r="Y421" s="2"/>
      <c r="Z421" s="2"/>
      <c r="AA421" s="2"/>
      <c r="AB421" s="2"/>
      <c r="AC421" s="2"/>
      <c r="AD421" s="2"/>
      <c r="AE421" s="6"/>
      <c r="AF421" s="2"/>
      <c r="AG421" s="2"/>
      <c r="AH421" s="2"/>
      <c r="AI421" s="2"/>
      <c r="AJ421" s="2"/>
      <c r="AK421" s="2"/>
      <c r="AL421" s="2"/>
      <c r="AM421" s="2"/>
      <c r="AN421" s="2"/>
      <c r="AO421" s="2"/>
      <c r="AP421" s="2"/>
      <c r="AQ421" s="2"/>
      <c r="AR421" s="2"/>
      <c r="AS421" s="2"/>
    </row>
    <row r="422" spans="18:45">
      <c r="R422" s="2"/>
      <c r="S422" s="2"/>
      <c r="T422" s="2"/>
      <c r="U422" s="2"/>
      <c r="V422" s="2"/>
      <c r="W422" s="2"/>
      <c r="X422" s="2"/>
      <c r="Y422" s="2"/>
      <c r="Z422" s="2"/>
      <c r="AA422" s="2"/>
      <c r="AB422" s="2"/>
      <c r="AC422" s="2"/>
      <c r="AD422" s="2"/>
      <c r="AE422" s="6"/>
      <c r="AF422" s="2"/>
      <c r="AG422" s="2"/>
      <c r="AH422" s="2"/>
      <c r="AI422" s="2"/>
      <c r="AJ422" s="2"/>
      <c r="AK422" s="2"/>
      <c r="AL422" s="2"/>
      <c r="AM422" s="2"/>
      <c r="AN422" s="2"/>
      <c r="AO422" s="2"/>
      <c r="AP422" s="2"/>
      <c r="AQ422" s="2"/>
      <c r="AR422" s="2"/>
      <c r="AS422" s="2"/>
    </row>
    <row r="423" spans="18:45">
      <c r="R423" s="2"/>
      <c r="S423" s="2"/>
      <c r="T423" s="2"/>
      <c r="U423" s="2"/>
      <c r="V423" s="2"/>
      <c r="W423" s="2"/>
      <c r="X423" s="2"/>
      <c r="Y423" s="2"/>
      <c r="Z423" s="2"/>
      <c r="AA423" s="2"/>
      <c r="AB423" s="2"/>
      <c r="AC423" s="2"/>
      <c r="AD423" s="2"/>
      <c r="AE423" s="6"/>
      <c r="AF423" s="2"/>
      <c r="AG423" s="2"/>
      <c r="AH423" s="2"/>
      <c r="AI423" s="2"/>
      <c r="AJ423" s="2"/>
      <c r="AK423" s="2"/>
      <c r="AL423" s="2"/>
      <c r="AM423" s="2"/>
      <c r="AN423" s="2"/>
      <c r="AO423" s="2"/>
      <c r="AP423" s="2"/>
      <c r="AQ423" s="2"/>
      <c r="AR423" s="2"/>
      <c r="AS423" s="2"/>
    </row>
    <row r="424" spans="18:45">
      <c r="R424" s="2"/>
      <c r="S424" s="2"/>
      <c r="T424" s="2"/>
      <c r="U424" s="2"/>
      <c r="V424" s="2"/>
      <c r="W424" s="2"/>
      <c r="X424" s="2"/>
      <c r="Y424" s="2"/>
      <c r="Z424" s="2"/>
      <c r="AA424" s="2"/>
      <c r="AB424" s="2"/>
      <c r="AC424" s="2"/>
      <c r="AD424" s="2"/>
      <c r="AE424" s="6"/>
      <c r="AF424" s="2"/>
      <c r="AG424" s="2"/>
      <c r="AH424" s="2"/>
      <c r="AI424" s="2"/>
      <c r="AJ424" s="2"/>
      <c r="AK424" s="2"/>
      <c r="AL424" s="2"/>
      <c r="AM424" s="2"/>
      <c r="AN424" s="2"/>
      <c r="AO424" s="2"/>
      <c r="AP424" s="2"/>
      <c r="AQ424" s="2"/>
      <c r="AR424" s="2"/>
      <c r="AS424" s="2"/>
    </row>
    <row r="425" spans="18:45">
      <c r="R425" s="2"/>
      <c r="S425" s="2"/>
      <c r="T425" s="2"/>
      <c r="U425" s="2"/>
      <c r="V425" s="2"/>
      <c r="W425" s="2"/>
      <c r="X425" s="2"/>
      <c r="Y425" s="2"/>
      <c r="Z425" s="2"/>
      <c r="AA425" s="2"/>
      <c r="AB425" s="2"/>
      <c r="AC425" s="2"/>
      <c r="AD425" s="2"/>
      <c r="AE425" s="6"/>
      <c r="AF425" s="2"/>
      <c r="AG425" s="2"/>
      <c r="AH425" s="2"/>
      <c r="AI425" s="2"/>
      <c r="AJ425" s="2"/>
      <c r="AK425" s="2"/>
      <c r="AL425" s="2"/>
      <c r="AM425" s="2"/>
      <c r="AN425" s="2"/>
      <c r="AO425" s="2"/>
      <c r="AP425" s="2"/>
      <c r="AQ425" s="2"/>
      <c r="AR425" s="2"/>
      <c r="AS425" s="2"/>
    </row>
    <row r="426" spans="18:45">
      <c r="R426" s="2"/>
      <c r="S426" s="2"/>
      <c r="T426" s="2"/>
      <c r="U426" s="2"/>
      <c r="V426" s="2"/>
      <c r="W426" s="2"/>
      <c r="X426" s="2"/>
      <c r="Y426" s="2"/>
      <c r="Z426" s="2"/>
      <c r="AA426" s="2"/>
      <c r="AB426" s="2"/>
      <c r="AC426" s="2"/>
      <c r="AD426" s="2"/>
      <c r="AE426" s="6"/>
      <c r="AF426" s="2"/>
      <c r="AG426" s="2"/>
      <c r="AH426" s="2"/>
      <c r="AI426" s="2"/>
      <c r="AJ426" s="2"/>
      <c r="AK426" s="2"/>
      <c r="AL426" s="2"/>
      <c r="AM426" s="2"/>
      <c r="AN426" s="2"/>
      <c r="AO426" s="2"/>
      <c r="AP426" s="2"/>
      <c r="AQ426" s="2"/>
      <c r="AR426" s="2"/>
      <c r="AS426" s="2"/>
    </row>
    <row r="427" spans="18:45">
      <c r="R427" s="2"/>
      <c r="S427" s="2"/>
      <c r="T427" s="2"/>
      <c r="U427" s="2"/>
      <c r="V427" s="2"/>
      <c r="W427" s="2"/>
      <c r="X427" s="2"/>
      <c r="Y427" s="2"/>
      <c r="Z427" s="2"/>
      <c r="AA427" s="2"/>
      <c r="AB427" s="2"/>
      <c r="AC427" s="2"/>
      <c r="AD427" s="2"/>
      <c r="AE427" s="6"/>
      <c r="AF427" s="2"/>
      <c r="AG427" s="2"/>
      <c r="AH427" s="2"/>
      <c r="AI427" s="2"/>
      <c r="AJ427" s="2"/>
      <c r="AK427" s="2"/>
      <c r="AL427" s="2"/>
      <c r="AM427" s="2"/>
      <c r="AN427" s="2"/>
      <c r="AO427" s="2"/>
      <c r="AP427" s="2"/>
      <c r="AQ427" s="2"/>
      <c r="AR427" s="2"/>
      <c r="AS427" s="2"/>
    </row>
    <row r="428" spans="18:45">
      <c r="R428" s="2"/>
      <c r="S428" s="2"/>
      <c r="T428" s="2"/>
      <c r="U428" s="2"/>
      <c r="V428" s="2"/>
      <c r="W428" s="2"/>
      <c r="X428" s="2"/>
      <c r="Y428" s="2"/>
      <c r="Z428" s="2"/>
      <c r="AA428" s="2"/>
      <c r="AB428" s="2"/>
      <c r="AC428" s="2"/>
      <c r="AD428" s="2"/>
      <c r="AE428" s="6"/>
      <c r="AF428" s="2"/>
      <c r="AG428" s="2"/>
      <c r="AH428" s="2"/>
      <c r="AI428" s="2"/>
      <c r="AJ428" s="2"/>
      <c r="AK428" s="2"/>
      <c r="AL428" s="2"/>
      <c r="AM428" s="2"/>
      <c r="AN428" s="2"/>
      <c r="AO428" s="2"/>
      <c r="AP428" s="2"/>
      <c r="AQ428" s="2"/>
      <c r="AR428" s="2"/>
      <c r="AS428" s="2"/>
    </row>
    <row r="429" spans="18:45">
      <c r="R429" s="2"/>
      <c r="S429" s="2"/>
      <c r="T429" s="2"/>
      <c r="U429" s="2"/>
      <c r="V429" s="2"/>
      <c r="W429" s="2"/>
      <c r="X429" s="2"/>
      <c r="Y429" s="2"/>
      <c r="Z429" s="2"/>
      <c r="AA429" s="2"/>
      <c r="AB429" s="2"/>
      <c r="AC429" s="2"/>
      <c r="AD429" s="2"/>
      <c r="AE429" s="6"/>
      <c r="AF429" s="2"/>
      <c r="AG429" s="2"/>
      <c r="AH429" s="2"/>
      <c r="AI429" s="2"/>
      <c r="AJ429" s="2"/>
      <c r="AK429" s="2"/>
      <c r="AL429" s="2"/>
      <c r="AM429" s="2"/>
      <c r="AN429" s="2"/>
      <c r="AO429" s="2"/>
      <c r="AP429" s="2"/>
      <c r="AQ429" s="2"/>
      <c r="AR429" s="2"/>
      <c r="AS429" s="2"/>
    </row>
    <row r="430" spans="18:45">
      <c r="R430" s="2"/>
      <c r="S430" s="2"/>
      <c r="T430" s="2"/>
      <c r="U430" s="2"/>
      <c r="V430" s="2"/>
      <c r="W430" s="2"/>
      <c r="X430" s="2"/>
      <c r="Y430" s="2"/>
      <c r="Z430" s="2"/>
      <c r="AA430" s="2"/>
      <c r="AB430" s="2"/>
      <c r="AC430" s="2"/>
      <c r="AD430" s="2"/>
      <c r="AE430" s="6"/>
      <c r="AF430" s="2"/>
      <c r="AG430" s="2"/>
      <c r="AH430" s="2"/>
      <c r="AI430" s="2"/>
      <c r="AJ430" s="2"/>
      <c r="AK430" s="2"/>
      <c r="AL430" s="2"/>
      <c r="AM430" s="2"/>
      <c r="AN430" s="2"/>
      <c r="AO430" s="2"/>
      <c r="AP430" s="2"/>
      <c r="AQ430" s="2"/>
      <c r="AR430" s="2"/>
      <c r="AS430" s="2"/>
    </row>
    <row r="431" spans="18:45">
      <c r="R431" s="2"/>
      <c r="S431" s="2"/>
      <c r="T431" s="2"/>
      <c r="U431" s="2"/>
      <c r="V431" s="2"/>
      <c r="W431" s="2"/>
      <c r="X431" s="2"/>
      <c r="Y431" s="2"/>
      <c r="Z431" s="2"/>
      <c r="AA431" s="2"/>
      <c r="AB431" s="2"/>
      <c r="AC431" s="2"/>
      <c r="AD431" s="2"/>
      <c r="AE431" s="6"/>
      <c r="AF431" s="2"/>
      <c r="AG431" s="2"/>
      <c r="AH431" s="2"/>
      <c r="AI431" s="2"/>
      <c r="AJ431" s="2"/>
      <c r="AK431" s="2"/>
      <c r="AL431" s="2"/>
      <c r="AM431" s="2"/>
      <c r="AN431" s="2"/>
      <c r="AO431" s="2"/>
      <c r="AP431" s="2"/>
      <c r="AQ431" s="2"/>
      <c r="AR431" s="2"/>
      <c r="AS431" s="2"/>
    </row>
    <row r="432" spans="18:45">
      <c r="R432" s="2"/>
      <c r="S432" s="2"/>
      <c r="T432" s="2"/>
      <c r="U432" s="2"/>
      <c r="V432" s="2"/>
      <c r="W432" s="2"/>
      <c r="X432" s="2"/>
      <c r="Y432" s="2"/>
      <c r="Z432" s="2"/>
      <c r="AA432" s="2"/>
      <c r="AB432" s="2"/>
      <c r="AC432" s="2"/>
      <c r="AD432" s="2"/>
      <c r="AE432" s="6"/>
      <c r="AF432" s="2"/>
      <c r="AG432" s="2"/>
      <c r="AH432" s="2"/>
      <c r="AI432" s="2"/>
      <c r="AJ432" s="2"/>
      <c r="AK432" s="2"/>
      <c r="AL432" s="2"/>
      <c r="AM432" s="2"/>
      <c r="AN432" s="2"/>
      <c r="AO432" s="2"/>
      <c r="AP432" s="2"/>
      <c r="AQ432" s="2"/>
      <c r="AR432" s="2"/>
      <c r="AS432" s="2"/>
    </row>
    <row r="433" spans="18:45">
      <c r="R433" s="2"/>
      <c r="S433" s="2"/>
      <c r="T433" s="2"/>
      <c r="U433" s="2"/>
      <c r="V433" s="2"/>
      <c r="W433" s="2"/>
      <c r="X433" s="2"/>
      <c r="Y433" s="2"/>
      <c r="Z433" s="2"/>
      <c r="AA433" s="2"/>
      <c r="AB433" s="2"/>
      <c r="AC433" s="2"/>
      <c r="AD433" s="2"/>
      <c r="AE433" s="6"/>
      <c r="AF433" s="2"/>
      <c r="AG433" s="2"/>
      <c r="AH433" s="2"/>
      <c r="AI433" s="2"/>
      <c r="AJ433" s="2"/>
      <c r="AK433" s="2"/>
      <c r="AL433" s="2"/>
      <c r="AM433" s="2"/>
      <c r="AN433" s="2"/>
      <c r="AO433" s="2"/>
      <c r="AP433" s="2"/>
      <c r="AQ433" s="2"/>
      <c r="AR433" s="2"/>
      <c r="AS433" s="2"/>
    </row>
    <row r="434" spans="18:45">
      <c r="R434" s="2"/>
      <c r="S434" s="2"/>
      <c r="T434" s="2"/>
      <c r="U434" s="2"/>
      <c r="V434" s="2"/>
      <c r="W434" s="2"/>
      <c r="X434" s="2"/>
      <c r="Y434" s="2"/>
      <c r="Z434" s="2"/>
      <c r="AA434" s="2"/>
      <c r="AB434" s="2"/>
      <c r="AC434" s="2"/>
      <c r="AD434" s="2"/>
      <c r="AE434" s="6"/>
      <c r="AF434" s="2"/>
      <c r="AG434" s="2"/>
      <c r="AH434" s="2"/>
      <c r="AI434" s="2"/>
      <c r="AJ434" s="2"/>
      <c r="AK434" s="2"/>
      <c r="AL434" s="2"/>
      <c r="AM434" s="2"/>
      <c r="AN434" s="2"/>
      <c r="AO434" s="2"/>
      <c r="AP434" s="2"/>
      <c r="AQ434" s="2"/>
      <c r="AR434" s="2"/>
      <c r="AS434" s="2"/>
    </row>
    <row r="435" spans="18:45">
      <c r="R435" s="2"/>
      <c r="S435" s="2"/>
      <c r="T435" s="2"/>
      <c r="U435" s="2"/>
      <c r="V435" s="2"/>
      <c r="W435" s="2"/>
      <c r="X435" s="2"/>
      <c r="Y435" s="2"/>
      <c r="Z435" s="2"/>
      <c r="AA435" s="2"/>
      <c r="AB435" s="2"/>
      <c r="AC435" s="2"/>
      <c r="AD435" s="2"/>
      <c r="AE435" s="6"/>
      <c r="AF435" s="2"/>
      <c r="AG435" s="2"/>
      <c r="AH435" s="2"/>
      <c r="AI435" s="2"/>
      <c r="AJ435" s="2"/>
      <c r="AK435" s="2"/>
      <c r="AL435" s="2"/>
      <c r="AM435" s="2"/>
      <c r="AN435" s="2"/>
      <c r="AO435" s="2"/>
      <c r="AP435" s="2"/>
      <c r="AQ435" s="2"/>
      <c r="AR435" s="2"/>
      <c r="AS435" s="2"/>
    </row>
    <row r="436" spans="18:45">
      <c r="R436" s="2"/>
      <c r="S436" s="2"/>
      <c r="T436" s="2"/>
      <c r="U436" s="2"/>
      <c r="V436" s="2"/>
      <c r="W436" s="2"/>
      <c r="X436" s="2"/>
      <c r="Y436" s="2"/>
      <c r="Z436" s="2"/>
      <c r="AA436" s="2"/>
      <c r="AB436" s="2"/>
      <c r="AC436" s="2"/>
      <c r="AD436" s="2"/>
      <c r="AE436" s="6"/>
      <c r="AF436" s="2"/>
      <c r="AG436" s="2"/>
      <c r="AH436" s="2"/>
      <c r="AI436" s="2"/>
      <c r="AJ436" s="2"/>
      <c r="AK436" s="2"/>
      <c r="AL436" s="2"/>
      <c r="AM436" s="2"/>
      <c r="AN436" s="2"/>
      <c r="AO436" s="2"/>
      <c r="AP436" s="2"/>
      <c r="AQ436" s="2"/>
      <c r="AR436" s="2"/>
      <c r="AS436" s="2"/>
    </row>
    <row r="437" spans="18:45">
      <c r="R437" s="2"/>
      <c r="S437" s="2"/>
      <c r="T437" s="2"/>
      <c r="U437" s="2"/>
      <c r="V437" s="2"/>
      <c r="W437" s="2"/>
      <c r="X437" s="2"/>
      <c r="Y437" s="2"/>
      <c r="Z437" s="2"/>
      <c r="AA437" s="2"/>
      <c r="AB437" s="2"/>
      <c r="AC437" s="2"/>
      <c r="AD437" s="2"/>
      <c r="AE437" s="6"/>
      <c r="AF437" s="2"/>
      <c r="AG437" s="2"/>
      <c r="AH437" s="2"/>
      <c r="AI437" s="2"/>
      <c r="AJ437" s="2"/>
      <c r="AK437" s="2"/>
      <c r="AL437" s="2"/>
      <c r="AM437" s="2"/>
      <c r="AN437" s="2"/>
      <c r="AO437" s="2"/>
      <c r="AP437" s="2"/>
      <c r="AQ437" s="2"/>
      <c r="AR437" s="2"/>
      <c r="AS437" s="2"/>
    </row>
    <row r="438" spans="18:45">
      <c r="R438" s="2"/>
      <c r="S438" s="2"/>
      <c r="T438" s="2"/>
      <c r="U438" s="2"/>
      <c r="V438" s="2"/>
      <c r="W438" s="2"/>
      <c r="X438" s="2"/>
      <c r="Y438" s="2"/>
      <c r="Z438" s="2"/>
      <c r="AA438" s="2"/>
      <c r="AB438" s="2"/>
      <c r="AC438" s="2"/>
      <c r="AD438" s="2"/>
      <c r="AE438" s="6"/>
      <c r="AF438" s="2"/>
      <c r="AG438" s="2"/>
      <c r="AH438" s="2"/>
      <c r="AI438" s="2"/>
      <c r="AJ438" s="2"/>
      <c r="AK438" s="2"/>
      <c r="AL438" s="2"/>
      <c r="AM438" s="2"/>
      <c r="AN438" s="2"/>
      <c r="AO438" s="2"/>
      <c r="AP438" s="2"/>
      <c r="AQ438" s="2"/>
      <c r="AR438" s="2"/>
      <c r="AS438" s="2"/>
    </row>
    <row r="439" spans="18:45">
      <c r="R439" s="2"/>
      <c r="S439" s="2"/>
      <c r="T439" s="2"/>
      <c r="U439" s="2"/>
      <c r="V439" s="2"/>
      <c r="W439" s="2"/>
      <c r="X439" s="2"/>
      <c r="Y439" s="2"/>
      <c r="Z439" s="2"/>
      <c r="AA439" s="2"/>
      <c r="AB439" s="2"/>
      <c r="AC439" s="2"/>
      <c r="AD439" s="2"/>
      <c r="AE439" s="6"/>
      <c r="AF439" s="2"/>
      <c r="AG439" s="2"/>
      <c r="AH439" s="2"/>
      <c r="AI439" s="2"/>
      <c r="AJ439" s="2"/>
      <c r="AK439" s="2"/>
      <c r="AL439" s="2"/>
      <c r="AM439" s="2"/>
      <c r="AN439" s="2"/>
      <c r="AO439" s="2"/>
      <c r="AP439" s="2"/>
      <c r="AQ439" s="2"/>
      <c r="AR439" s="2"/>
      <c r="AS439" s="2"/>
    </row>
    <row r="440" spans="18:45">
      <c r="R440" s="2"/>
      <c r="S440" s="2"/>
      <c r="T440" s="2"/>
      <c r="U440" s="2"/>
      <c r="V440" s="2"/>
      <c r="W440" s="2"/>
      <c r="X440" s="2"/>
      <c r="Y440" s="2"/>
      <c r="Z440" s="2"/>
      <c r="AA440" s="2"/>
      <c r="AB440" s="2"/>
      <c r="AC440" s="2"/>
      <c r="AD440" s="2"/>
      <c r="AE440" s="6"/>
      <c r="AF440" s="2"/>
      <c r="AG440" s="2"/>
      <c r="AH440" s="2"/>
      <c r="AI440" s="2"/>
      <c r="AJ440" s="2"/>
      <c r="AK440" s="2"/>
      <c r="AL440" s="2"/>
      <c r="AM440" s="2"/>
      <c r="AN440" s="2"/>
      <c r="AO440" s="2"/>
      <c r="AP440" s="2"/>
      <c r="AQ440" s="2"/>
      <c r="AR440" s="2"/>
      <c r="AS440" s="2"/>
    </row>
    <row r="441" spans="18:45">
      <c r="R441" s="2"/>
      <c r="S441" s="2"/>
      <c r="T441" s="2"/>
      <c r="U441" s="2"/>
      <c r="V441" s="2"/>
      <c r="W441" s="2"/>
      <c r="X441" s="2"/>
      <c r="Y441" s="2"/>
      <c r="Z441" s="2"/>
      <c r="AA441" s="2"/>
      <c r="AB441" s="2"/>
      <c r="AC441" s="2"/>
      <c r="AD441" s="2"/>
      <c r="AE441" s="6"/>
      <c r="AF441" s="2"/>
      <c r="AG441" s="2"/>
      <c r="AH441" s="2"/>
      <c r="AI441" s="2"/>
      <c r="AJ441" s="2"/>
      <c r="AK441" s="2"/>
      <c r="AL441" s="2"/>
      <c r="AM441" s="2"/>
      <c r="AN441" s="2"/>
      <c r="AO441" s="2"/>
      <c r="AP441" s="2"/>
      <c r="AQ441" s="2"/>
      <c r="AR441" s="2"/>
      <c r="AS441" s="2"/>
    </row>
    <row r="442" spans="18:45">
      <c r="R442" s="2"/>
      <c r="S442" s="2"/>
      <c r="T442" s="2"/>
      <c r="U442" s="2"/>
      <c r="V442" s="2"/>
      <c r="W442" s="2"/>
      <c r="X442" s="2"/>
      <c r="Y442" s="2"/>
      <c r="Z442" s="2"/>
      <c r="AA442" s="2"/>
      <c r="AB442" s="2"/>
      <c r="AC442" s="2"/>
      <c r="AD442" s="2"/>
      <c r="AE442" s="6"/>
      <c r="AF442" s="2"/>
      <c r="AG442" s="2"/>
      <c r="AH442" s="2"/>
      <c r="AI442" s="2"/>
      <c r="AJ442" s="2"/>
      <c r="AK442" s="2"/>
      <c r="AL442" s="2"/>
      <c r="AM442" s="2"/>
      <c r="AN442" s="2"/>
      <c r="AO442" s="2"/>
      <c r="AP442" s="2"/>
      <c r="AQ442" s="2"/>
      <c r="AR442" s="2"/>
      <c r="AS442" s="2"/>
    </row>
    <row r="443" spans="18:45">
      <c r="R443" s="2"/>
      <c r="S443" s="2"/>
      <c r="T443" s="2"/>
      <c r="U443" s="2"/>
      <c r="V443" s="2"/>
      <c r="W443" s="2"/>
      <c r="X443" s="2"/>
      <c r="Y443" s="2"/>
      <c r="Z443" s="2"/>
      <c r="AA443" s="2"/>
      <c r="AB443" s="2"/>
      <c r="AC443" s="2"/>
      <c r="AD443" s="2"/>
      <c r="AE443" s="6"/>
      <c r="AF443" s="2"/>
      <c r="AG443" s="2"/>
      <c r="AH443" s="2"/>
      <c r="AI443" s="2"/>
      <c r="AJ443" s="2"/>
      <c r="AK443" s="2"/>
      <c r="AL443" s="2"/>
      <c r="AM443" s="2"/>
      <c r="AN443" s="2"/>
      <c r="AO443" s="2"/>
      <c r="AP443" s="2"/>
      <c r="AQ443" s="2"/>
      <c r="AR443" s="2"/>
      <c r="AS443" s="2"/>
    </row>
    <row r="444" spans="18:45">
      <c r="R444" s="2"/>
      <c r="S444" s="2"/>
      <c r="T444" s="2"/>
      <c r="U444" s="2"/>
      <c r="V444" s="2"/>
      <c r="W444" s="2"/>
      <c r="X444" s="2"/>
      <c r="Y444" s="2"/>
      <c r="Z444" s="2"/>
      <c r="AA444" s="2"/>
      <c r="AB444" s="2"/>
      <c r="AC444" s="2"/>
      <c r="AD444" s="2"/>
      <c r="AE444" s="6"/>
      <c r="AF444" s="2"/>
      <c r="AG444" s="2"/>
      <c r="AH444" s="2"/>
      <c r="AI444" s="2"/>
      <c r="AJ444" s="2"/>
      <c r="AK444" s="2"/>
      <c r="AL444" s="2"/>
      <c r="AM444" s="2"/>
      <c r="AN444" s="2"/>
      <c r="AO444" s="2"/>
      <c r="AP444" s="2"/>
      <c r="AQ444" s="2"/>
      <c r="AR444" s="2"/>
      <c r="AS444" s="2"/>
    </row>
    <row r="445" spans="18:45">
      <c r="R445" s="2"/>
      <c r="S445" s="2"/>
      <c r="T445" s="2"/>
      <c r="U445" s="2"/>
      <c r="V445" s="2"/>
      <c r="W445" s="2"/>
      <c r="X445" s="2"/>
      <c r="Y445" s="2"/>
      <c r="Z445" s="2"/>
      <c r="AA445" s="2"/>
      <c r="AB445" s="2"/>
      <c r="AC445" s="2"/>
      <c r="AD445" s="2"/>
      <c r="AE445" s="6"/>
      <c r="AF445" s="2"/>
      <c r="AG445" s="2"/>
      <c r="AH445" s="2"/>
      <c r="AI445" s="2"/>
      <c r="AJ445" s="2"/>
      <c r="AK445" s="2"/>
      <c r="AL445" s="2"/>
      <c r="AM445" s="2"/>
      <c r="AN445" s="2"/>
      <c r="AO445" s="2"/>
      <c r="AP445" s="2"/>
      <c r="AQ445" s="2"/>
      <c r="AR445" s="2"/>
      <c r="AS445" s="2"/>
    </row>
    <row r="446" spans="18:45">
      <c r="R446" s="2"/>
      <c r="S446" s="2"/>
      <c r="T446" s="2"/>
      <c r="U446" s="2"/>
      <c r="V446" s="2"/>
      <c r="W446" s="2"/>
      <c r="X446" s="2"/>
      <c r="Y446" s="2"/>
      <c r="Z446" s="2"/>
      <c r="AA446" s="2"/>
      <c r="AB446" s="2"/>
      <c r="AC446" s="2"/>
      <c r="AD446" s="2"/>
      <c r="AE446" s="6"/>
      <c r="AF446" s="2"/>
      <c r="AG446" s="2"/>
      <c r="AH446" s="2"/>
      <c r="AI446" s="2"/>
      <c r="AJ446" s="2"/>
      <c r="AK446" s="2"/>
      <c r="AL446" s="2"/>
      <c r="AM446" s="2"/>
      <c r="AN446" s="2"/>
      <c r="AO446" s="2"/>
      <c r="AP446" s="2"/>
      <c r="AQ446" s="2"/>
      <c r="AR446" s="2"/>
      <c r="AS446" s="2"/>
    </row>
    <row r="447" spans="18:45">
      <c r="R447" s="2"/>
      <c r="S447" s="2"/>
      <c r="T447" s="2"/>
      <c r="U447" s="2"/>
      <c r="V447" s="2"/>
      <c r="W447" s="2"/>
      <c r="X447" s="2"/>
      <c r="Y447" s="2"/>
      <c r="Z447" s="2"/>
      <c r="AA447" s="2"/>
      <c r="AB447" s="2"/>
      <c r="AC447" s="2"/>
      <c r="AD447" s="2"/>
      <c r="AE447" s="6"/>
      <c r="AF447" s="2"/>
      <c r="AG447" s="2"/>
      <c r="AH447" s="2"/>
      <c r="AI447" s="2"/>
      <c r="AJ447" s="2"/>
      <c r="AK447" s="2"/>
      <c r="AL447" s="2"/>
      <c r="AM447" s="2"/>
      <c r="AN447" s="2"/>
      <c r="AO447" s="2"/>
      <c r="AP447" s="2"/>
      <c r="AQ447" s="2"/>
      <c r="AR447" s="2"/>
      <c r="AS447" s="2"/>
    </row>
    <row r="448" spans="18:45">
      <c r="R448" s="2"/>
      <c r="S448" s="2"/>
      <c r="T448" s="2"/>
      <c r="U448" s="2"/>
      <c r="V448" s="2"/>
      <c r="W448" s="2"/>
      <c r="X448" s="2"/>
      <c r="Y448" s="2"/>
      <c r="Z448" s="2"/>
      <c r="AA448" s="2"/>
      <c r="AB448" s="2"/>
      <c r="AC448" s="2"/>
      <c r="AD448" s="2"/>
      <c r="AE448" s="6"/>
      <c r="AF448" s="2"/>
      <c r="AG448" s="2"/>
      <c r="AH448" s="2"/>
      <c r="AI448" s="2"/>
      <c r="AJ448" s="2"/>
      <c r="AK448" s="2"/>
      <c r="AL448" s="2"/>
      <c r="AM448" s="2"/>
      <c r="AN448" s="2"/>
      <c r="AO448" s="2"/>
      <c r="AP448" s="2"/>
      <c r="AQ448" s="2"/>
      <c r="AR448" s="2"/>
      <c r="AS448" s="2"/>
    </row>
    <row r="449" spans="18:45">
      <c r="R449" s="2"/>
      <c r="S449" s="2"/>
      <c r="T449" s="2"/>
      <c r="U449" s="2"/>
      <c r="V449" s="2"/>
      <c r="W449" s="2"/>
      <c r="X449" s="2"/>
      <c r="Y449" s="2"/>
      <c r="Z449" s="2"/>
      <c r="AA449" s="2"/>
      <c r="AB449" s="2"/>
      <c r="AC449" s="2"/>
      <c r="AD449" s="2"/>
      <c r="AE449" s="6"/>
      <c r="AF449" s="2"/>
      <c r="AG449" s="2"/>
      <c r="AH449" s="2"/>
      <c r="AI449" s="2"/>
      <c r="AJ449" s="2"/>
      <c r="AK449" s="2"/>
      <c r="AL449" s="2"/>
      <c r="AM449" s="2"/>
      <c r="AN449" s="2"/>
      <c r="AO449" s="2"/>
      <c r="AP449" s="2"/>
      <c r="AQ449" s="2"/>
      <c r="AR449" s="2"/>
      <c r="AS449" s="2"/>
    </row>
    <row r="450" spans="18:45">
      <c r="R450" s="2"/>
      <c r="S450" s="2"/>
      <c r="T450" s="2"/>
      <c r="U450" s="2"/>
      <c r="V450" s="2"/>
      <c r="W450" s="2"/>
      <c r="X450" s="2"/>
      <c r="Y450" s="2"/>
      <c r="Z450" s="2"/>
      <c r="AA450" s="2"/>
      <c r="AB450" s="2"/>
      <c r="AC450" s="2"/>
      <c r="AD450" s="2"/>
      <c r="AE450" s="6"/>
      <c r="AF450" s="2"/>
      <c r="AG450" s="2"/>
      <c r="AH450" s="2"/>
      <c r="AI450" s="2"/>
      <c r="AJ450" s="2"/>
      <c r="AK450" s="2"/>
      <c r="AL450" s="2"/>
      <c r="AM450" s="2"/>
      <c r="AN450" s="2"/>
      <c r="AO450" s="2"/>
      <c r="AP450" s="2"/>
      <c r="AQ450" s="2"/>
      <c r="AR450" s="2"/>
      <c r="AS450" s="2"/>
    </row>
    <row r="451" spans="18:45">
      <c r="R451" s="2"/>
      <c r="S451" s="2"/>
      <c r="T451" s="2"/>
      <c r="U451" s="2"/>
      <c r="V451" s="2"/>
      <c r="W451" s="2"/>
      <c r="X451" s="2"/>
      <c r="Y451" s="2"/>
      <c r="Z451" s="2"/>
      <c r="AA451" s="2"/>
      <c r="AB451" s="2"/>
      <c r="AC451" s="2"/>
      <c r="AD451" s="2"/>
      <c r="AE451" s="6"/>
      <c r="AF451" s="2"/>
      <c r="AG451" s="2"/>
      <c r="AH451" s="2"/>
      <c r="AI451" s="2"/>
      <c r="AJ451" s="2"/>
      <c r="AK451" s="2"/>
      <c r="AL451" s="2"/>
      <c r="AM451" s="2"/>
      <c r="AN451" s="2"/>
      <c r="AO451" s="2"/>
      <c r="AP451" s="2"/>
      <c r="AQ451" s="2"/>
      <c r="AR451" s="2"/>
      <c r="AS451" s="2"/>
    </row>
    <row r="452" spans="18:45">
      <c r="R452" s="2"/>
      <c r="S452" s="2"/>
      <c r="T452" s="2"/>
      <c r="U452" s="2"/>
      <c r="V452" s="2"/>
      <c r="W452" s="2"/>
      <c r="X452" s="2"/>
      <c r="Y452" s="2"/>
      <c r="Z452" s="2"/>
      <c r="AA452" s="2"/>
      <c r="AB452" s="2"/>
      <c r="AC452" s="2"/>
      <c r="AD452" s="2"/>
      <c r="AE452" s="6"/>
      <c r="AF452" s="2"/>
      <c r="AG452" s="2"/>
      <c r="AH452" s="2"/>
      <c r="AI452" s="2"/>
      <c r="AJ452" s="2"/>
      <c r="AK452" s="2"/>
      <c r="AL452" s="2"/>
      <c r="AM452" s="2"/>
      <c r="AN452" s="2"/>
      <c r="AO452" s="2"/>
      <c r="AP452" s="2"/>
      <c r="AQ452" s="2"/>
      <c r="AR452" s="2"/>
      <c r="AS452" s="2"/>
    </row>
    <row r="453" spans="18:45">
      <c r="R453" s="2"/>
      <c r="S453" s="2"/>
      <c r="T453" s="2"/>
      <c r="U453" s="2"/>
      <c r="V453" s="2"/>
      <c r="W453" s="2"/>
      <c r="X453" s="2"/>
      <c r="Y453" s="2"/>
      <c r="Z453" s="2"/>
      <c r="AA453" s="2"/>
      <c r="AB453" s="2"/>
      <c r="AC453" s="2"/>
      <c r="AD453" s="2"/>
      <c r="AE453" s="6"/>
      <c r="AF453" s="2"/>
      <c r="AG453" s="2"/>
      <c r="AH453" s="2"/>
      <c r="AI453" s="2"/>
      <c r="AJ453" s="2"/>
      <c r="AK453" s="2"/>
      <c r="AL453" s="2"/>
      <c r="AM453" s="2"/>
      <c r="AN453" s="2"/>
      <c r="AO453" s="2"/>
      <c r="AP453" s="2"/>
      <c r="AQ453" s="2"/>
      <c r="AR453" s="2"/>
      <c r="AS453" s="2"/>
    </row>
    <row r="454" spans="18:45">
      <c r="R454" s="2"/>
      <c r="S454" s="2"/>
      <c r="T454" s="2"/>
      <c r="U454" s="2"/>
      <c r="V454" s="2"/>
      <c r="W454" s="2"/>
      <c r="X454" s="2"/>
      <c r="Y454" s="2"/>
      <c r="Z454" s="2"/>
      <c r="AA454" s="2"/>
      <c r="AB454" s="2"/>
      <c r="AC454" s="2"/>
      <c r="AD454" s="2"/>
      <c r="AE454" s="6"/>
      <c r="AF454" s="2"/>
      <c r="AG454" s="2"/>
      <c r="AH454" s="2"/>
      <c r="AI454" s="2"/>
      <c r="AJ454" s="2"/>
      <c r="AK454" s="2"/>
      <c r="AL454" s="2"/>
      <c r="AM454" s="2"/>
      <c r="AN454" s="2"/>
      <c r="AO454" s="2"/>
      <c r="AP454" s="2"/>
      <c r="AQ454" s="2"/>
      <c r="AR454" s="2"/>
      <c r="AS454" s="2"/>
    </row>
    <row r="455" spans="18:45">
      <c r="R455" s="2"/>
      <c r="S455" s="2"/>
      <c r="T455" s="2"/>
      <c r="U455" s="2"/>
      <c r="V455" s="2"/>
      <c r="W455" s="2"/>
      <c r="X455" s="2"/>
      <c r="Y455" s="2"/>
      <c r="Z455" s="2"/>
      <c r="AA455" s="2"/>
      <c r="AB455" s="2"/>
      <c r="AC455" s="2"/>
      <c r="AD455" s="2"/>
      <c r="AE455" s="6"/>
      <c r="AF455" s="2"/>
      <c r="AG455" s="2"/>
      <c r="AH455" s="2"/>
      <c r="AI455" s="2"/>
      <c r="AJ455" s="2"/>
      <c r="AK455" s="2"/>
      <c r="AL455" s="2"/>
      <c r="AM455" s="2"/>
      <c r="AN455" s="2"/>
      <c r="AO455" s="2"/>
      <c r="AP455" s="2"/>
      <c r="AQ455" s="2"/>
      <c r="AR455" s="2"/>
      <c r="AS455" s="2"/>
    </row>
    <row r="456" spans="18:45">
      <c r="R456" s="2"/>
      <c r="S456" s="2"/>
      <c r="T456" s="2"/>
      <c r="U456" s="2"/>
      <c r="V456" s="2"/>
      <c r="W456" s="2"/>
      <c r="X456" s="2"/>
      <c r="Y456" s="2"/>
      <c r="Z456" s="2"/>
      <c r="AA456" s="2"/>
      <c r="AB456" s="2"/>
      <c r="AC456" s="2"/>
      <c r="AD456" s="2"/>
      <c r="AE456" s="6"/>
      <c r="AF456" s="2"/>
      <c r="AG456" s="2"/>
      <c r="AH456" s="2"/>
      <c r="AI456" s="2"/>
      <c r="AJ456" s="2"/>
      <c r="AK456" s="2"/>
      <c r="AL456" s="2"/>
      <c r="AM456" s="2"/>
      <c r="AN456" s="2"/>
      <c r="AO456" s="2"/>
      <c r="AP456" s="2"/>
      <c r="AQ456" s="2"/>
      <c r="AR456" s="2"/>
      <c r="AS456" s="2"/>
    </row>
    <row r="457" spans="18:45">
      <c r="R457" s="2"/>
      <c r="S457" s="2"/>
      <c r="T457" s="2"/>
      <c r="U457" s="2"/>
      <c r="V457" s="2"/>
      <c r="W457" s="2"/>
      <c r="X457" s="2"/>
      <c r="Y457" s="2"/>
      <c r="Z457" s="2"/>
      <c r="AA457" s="2"/>
      <c r="AB457" s="2"/>
      <c r="AC457" s="2"/>
      <c r="AD457" s="2"/>
      <c r="AE457" s="6"/>
      <c r="AF457" s="2"/>
      <c r="AG457" s="2"/>
      <c r="AH457" s="2"/>
      <c r="AI457" s="2"/>
      <c r="AJ457" s="2"/>
      <c r="AK457" s="2"/>
      <c r="AL457" s="2"/>
      <c r="AM457" s="2"/>
      <c r="AN457" s="2"/>
      <c r="AO457" s="2"/>
      <c r="AP457" s="2"/>
      <c r="AQ457" s="2"/>
      <c r="AR457" s="2"/>
      <c r="AS457" s="2"/>
    </row>
    <row r="458" spans="18:45">
      <c r="R458" s="2"/>
      <c r="S458" s="2"/>
      <c r="T458" s="2"/>
      <c r="U458" s="2"/>
      <c r="V458" s="2"/>
      <c r="W458" s="2"/>
      <c r="X458" s="2"/>
      <c r="Y458" s="2"/>
      <c r="Z458" s="2"/>
      <c r="AA458" s="2"/>
      <c r="AB458" s="2"/>
      <c r="AC458" s="2"/>
      <c r="AD458" s="2"/>
      <c r="AE458" s="6"/>
      <c r="AF458" s="2"/>
      <c r="AG458" s="2"/>
      <c r="AH458" s="2"/>
      <c r="AI458" s="2"/>
      <c r="AJ458" s="2"/>
      <c r="AK458" s="2"/>
      <c r="AL458" s="2"/>
      <c r="AM458" s="2"/>
      <c r="AN458" s="2"/>
      <c r="AO458" s="2"/>
      <c r="AP458" s="2"/>
      <c r="AQ458" s="2"/>
      <c r="AR458" s="2"/>
      <c r="AS458" s="2"/>
    </row>
    <row r="459" spans="18:45">
      <c r="R459" s="2"/>
      <c r="S459" s="2"/>
      <c r="T459" s="2"/>
      <c r="U459" s="2"/>
      <c r="V459" s="2"/>
      <c r="W459" s="2"/>
      <c r="X459" s="2"/>
      <c r="Y459" s="2"/>
      <c r="Z459" s="2"/>
      <c r="AA459" s="2"/>
      <c r="AB459" s="2"/>
      <c r="AC459" s="2"/>
      <c r="AD459" s="2"/>
      <c r="AE459" s="6"/>
      <c r="AF459" s="2"/>
      <c r="AG459" s="2"/>
      <c r="AH459" s="2"/>
      <c r="AI459" s="2"/>
      <c r="AJ459" s="2"/>
      <c r="AK459" s="2"/>
      <c r="AL459" s="2"/>
      <c r="AM459" s="2"/>
      <c r="AN459" s="2"/>
      <c r="AO459" s="2"/>
      <c r="AP459" s="2"/>
      <c r="AQ459" s="2"/>
      <c r="AR459" s="2"/>
      <c r="AS459" s="2"/>
    </row>
    <row r="460" spans="18:45">
      <c r="R460" s="2"/>
      <c r="S460" s="2"/>
      <c r="T460" s="2"/>
      <c r="U460" s="2"/>
      <c r="V460" s="2"/>
      <c r="W460" s="2"/>
      <c r="X460" s="2"/>
      <c r="Y460" s="2"/>
      <c r="Z460" s="2"/>
      <c r="AA460" s="2"/>
      <c r="AB460" s="2"/>
      <c r="AC460" s="2"/>
      <c r="AD460" s="2"/>
      <c r="AE460" s="6"/>
      <c r="AF460" s="2"/>
      <c r="AG460" s="2"/>
      <c r="AH460" s="2"/>
      <c r="AI460" s="2"/>
      <c r="AJ460" s="2"/>
      <c r="AK460" s="2"/>
      <c r="AL460" s="2"/>
      <c r="AM460" s="2"/>
      <c r="AN460" s="2"/>
      <c r="AO460" s="2"/>
      <c r="AP460" s="2"/>
      <c r="AQ460" s="2"/>
      <c r="AR460" s="2"/>
      <c r="AS460" s="2"/>
    </row>
    <row r="461" spans="18:45">
      <c r="R461" s="2"/>
      <c r="S461" s="2"/>
      <c r="T461" s="2"/>
      <c r="U461" s="2"/>
      <c r="V461" s="2"/>
      <c r="W461" s="2"/>
      <c r="X461" s="2"/>
      <c r="Y461" s="2"/>
      <c r="Z461" s="2"/>
      <c r="AA461" s="2"/>
      <c r="AB461" s="2"/>
      <c r="AC461" s="2"/>
      <c r="AD461" s="2"/>
      <c r="AE461" s="6"/>
      <c r="AF461" s="2"/>
      <c r="AG461" s="2"/>
      <c r="AH461" s="2"/>
      <c r="AI461" s="2"/>
      <c r="AJ461" s="2"/>
      <c r="AK461" s="2"/>
      <c r="AL461" s="2"/>
      <c r="AM461" s="2"/>
      <c r="AN461" s="2"/>
      <c r="AO461" s="2"/>
      <c r="AP461" s="2"/>
      <c r="AQ461" s="2"/>
      <c r="AR461" s="2"/>
      <c r="AS461" s="2"/>
    </row>
    <row r="462" spans="18:45">
      <c r="R462" s="2"/>
      <c r="S462" s="2"/>
      <c r="T462" s="2"/>
      <c r="U462" s="2"/>
      <c r="V462" s="2"/>
      <c r="W462" s="2"/>
      <c r="X462" s="2"/>
      <c r="Y462" s="2"/>
      <c r="Z462" s="2"/>
      <c r="AA462" s="2"/>
      <c r="AB462" s="2"/>
      <c r="AC462" s="2"/>
      <c r="AD462" s="2"/>
      <c r="AE462" s="6"/>
      <c r="AF462" s="2"/>
      <c r="AG462" s="2"/>
      <c r="AH462" s="2"/>
      <c r="AI462" s="2"/>
      <c r="AJ462" s="2"/>
      <c r="AK462" s="2"/>
      <c r="AL462" s="2"/>
      <c r="AM462" s="2"/>
      <c r="AN462" s="2"/>
      <c r="AO462" s="2"/>
      <c r="AP462" s="2"/>
      <c r="AQ462" s="2"/>
      <c r="AR462" s="2"/>
      <c r="AS462" s="2"/>
    </row>
    <row r="463" spans="18:45">
      <c r="R463" s="2"/>
      <c r="S463" s="2"/>
      <c r="T463" s="2"/>
      <c r="U463" s="2"/>
      <c r="V463" s="2"/>
      <c r="W463" s="2"/>
      <c r="X463" s="2"/>
      <c r="Y463" s="2"/>
      <c r="Z463" s="2"/>
      <c r="AA463" s="2"/>
      <c r="AB463" s="2"/>
      <c r="AC463" s="2"/>
      <c r="AD463" s="2"/>
      <c r="AE463" s="6"/>
      <c r="AF463" s="2"/>
      <c r="AG463" s="2"/>
      <c r="AH463" s="2"/>
      <c r="AI463" s="2"/>
      <c r="AJ463" s="2"/>
      <c r="AK463" s="2"/>
      <c r="AL463" s="2"/>
      <c r="AM463" s="2"/>
      <c r="AN463" s="2"/>
      <c r="AO463" s="2"/>
      <c r="AP463" s="2"/>
      <c r="AQ463" s="2"/>
      <c r="AR463" s="2"/>
      <c r="AS463" s="2"/>
    </row>
    <row r="464" spans="18:45">
      <c r="R464" s="2"/>
      <c r="S464" s="2"/>
      <c r="T464" s="2"/>
      <c r="U464" s="2"/>
      <c r="V464" s="2"/>
      <c r="W464" s="2"/>
      <c r="X464" s="2"/>
      <c r="Y464" s="2"/>
      <c r="Z464" s="2"/>
      <c r="AA464" s="2"/>
      <c r="AB464" s="2"/>
      <c r="AC464" s="2"/>
      <c r="AD464" s="2"/>
      <c r="AE464" s="6"/>
      <c r="AF464" s="2"/>
      <c r="AG464" s="2"/>
      <c r="AH464" s="2"/>
      <c r="AI464" s="2"/>
      <c r="AJ464" s="2"/>
      <c r="AK464" s="2"/>
      <c r="AL464" s="2"/>
      <c r="AM464" s="2"/>
      <c r="AN464" s="2"/>
      <c r="AO464" s="2"/>
      <c r="AP464" s="2"/>
      <c r="AQ464" s="2"/>
      <c r="AR464" s="2"/>
      <c r="AS464" s="2"/>
    </row>
    <row r="465" spans="18:45">
      <c r="R465" s="2"/>
      <c r="S465" s="2"/>
      <c r="T465" s="2"/>
      <c r="U465" s="2"/>
      <c r="V465" s="2"/>
      <c r="W465" s="2"/>
      <c r="X465" s="2"/>
      <c r="Y465" s="2"/>
      <c r="Z465" s="2"/>
      <c r="AA465" s="2"/>
      <c r="AB465" s="2"/>
      <c r="AC465" s="2"/>
      <c r="AD465" s="2"/>
      <c r="AE465" s="6"/>
      <c r="AF465" s="2"/>
      <c r="AG465" s="2"/>
      <c r="AH465" s="2"/>
      <c r="AI465" s="2"/>
      <c r="AJ465" s="2"/>
      <c r="AK465" s="2"/>
      <c r="AL465" s="2"/>
      <c r="AM465" s="2"/>
      <c r="AN465" s="2"/>
      <c r="AO465" s="2"/>
      <c r="AP465" s="2"/>
      <c r="AQ465" s="2"/>
      <c r="AR465" s="2"/>
      <c r="AS465" s="2"/>
    </row>
    <row r="466" spans="18:45">
      <c r="R466" s="2"/>
      <c r="S466" s="2"/>
      <c r="T466" s="2"/>
      <c r="U466" s="2"/>
      <c r="V466" s="2"/>
      <c r="W466" s="2"/>
      <c r="X466" s="2"/>
      <c r="Y466" s="2"/>
      <c r="Z466" s="2"/>
      <c r="AA466" s="2"/>
      <c r="AB466" s="2"/>
      <c r="AC466" s="2"/>
      <c r="AD466" s="2"/>
      <c r="AE466" s="6"/>
      <c r="AF466" s="2"/>
      <c r="AG466" s="2"/>
      <c r="AH466" s="2"/>
      <c r="AI466" s="2"/>
      <c r="AJ466" s="2"/>
      <c r="AK466" s="2"/>
      <c r="AL466" s="2"/>
      <c r="AM466" s="2"/>
      <c r="AN466" s="2"/>
      <c r="AO466" s="2"/>
      <c r="AP466" s="2"/>
      <c r="AQ466" s="2"/>
      <c r="AR466" s="2"/>
      <c r="AS466" s="2"/>
    </row>
    <row r="467" spans="18:45">
      <c r="R467" s="2"/>
      <c r="S467" s="2"/>
      <c r="T467" s="2"/>
      <c r="U467" s="2"/>
      <c r="V467" s="2"/>
      <c r="W467" s="2"/>
      <c r="X467" s="2"/>
      <c r="Y467" s="2"/>
      <c r="Z467" s="2"/>
      <c r="AA467" s="2"/>
      <c r="AB467" s="2"/>
      <c r="AC467" s="2"/>
      <c r="AD467" s="2"/>
      <c r="AE467" s="6"/>
      <c r="AF467" s="2"/>
      <c r="AG467" s="2"/>
      <c r="AH467" s="2"/>
      <c r="AI467" s="2"/>
      <c r="AJ467" s="2"/>
      <c r="AK467" s="2"/>
      <c r="AL467" s="2"/>
      <c r="AM467" s="2"/>
      <c r="AN467" s="2"/>
      <c r="AO467" s="2"/>
      <c r="AP467" s="2"/>
      <c r="AQ467" s="2"/>
      <c r="AR467" s="2"/>
      <c r="AS467" s="2"/>
    </row>
    <row r="468" spans="18:45">
      <c r="R468" s="2"/>
      <c r="S468" s="2"/>
      <c r="T468" s="2"/>
      <c r="U468" s="2"/>
      <c r="V468" s="2"/>
      <c r="W468" s="2"/>
      <c r="X468" s="2"/>
      <c r="Y468" s="2"/>
      <c r="Z468" s="2"/>
      <c r="AA468" s="2"/>
      <c r="AB468" s="2"/>
      <c r="AC468" s="2"/>
      <c r="AD468" s="2"/>
      <c r="AE468" s="6"/>
      <c r="AF468" s="2"/>
      <c r="AG468" s="2"/>
      <c r="AH468" s="2"/>
      <c r="AI468" s="2"/>
      <c r="AJ468" s="2"/>
      <c r="AK468" s="2"/>
      <c r="AL468" s="2"/>
      <c r="AM468" s="2"/>
      <c r="AN468" s="2"/>
      <c r="AO468" s="2"/>
      <c r="AP468" s="2"/>
      <c r="AQ468" s="2"/>
      <c r="AR468" s="2"/>
      <c r="AS468" s="2"/>
    </row>
    <row r="469" spans="18:45">
      <c r="R469" s="2"/>
      <c r="S469" s="2"/>
      <c r="T469" s="2"/>
      <c r="U469" s="2"/>
      <c r="V469" s="2"/>
      <c r="W469" s="2"/>
      <c r="X469" s="2"/>
      <c r="Y469" s="2"/>
      <c r="Z469" s="2"/>
      <c r="AA469" s="2"/>
      <c r="AB469" s="2"/>
      <c r="AC469" s="2"/>
      <c r="AD469" s="2"/>
      <c r="AE469" s="6"/>
      <c r="AF469" s="2"/>
      <c r="AG469" s="2"/>
      <c r="AH469" s="2"/>
      <c r="AI469" s="2"/>
      <c r="AJ469" s="2"/>
      <c r="AK469" s="2"/>
      <c r="AL469" s="2"/>
      <c r="AM469" s="2"/>
      <c r="AN469" s="2"/>
      <c r="AO469" s="2"/>
      <c r="AP469" s="2"/>
      <c r="AQ469" s="2"/>
      <c r="AR469" s="2"/>
      <c r="AS469" s="2"/>
    </row>
    <row r="470" spans="18:45">
      <c r="R470" s="2"/>
      <c r="S470" s="2"/>
      <c r="T470" s="2"/>
      <c r="U470" s="2"/>
      <c r="V470" s="2"/>
      <c r="W470" s="2"/>
      <c r="X470" s="2"/>
      <c r="Y470" s="2"/>
      <c r="Z470" s="2"/>
      <c r="AA470" s="2"/>
      <c r="AB470" s="2"/>
      <c r="AC470" s="2"/>
      <c r="AD470" s="2"/>
      <c r="AE470" s="6"/>
      <c r="AF470" s="2"/>
      <c r="AG470" s="2"/>
      <c r="AH470" s="2"/>
      <c r="AI470" s="2"/>
      <c r="AJ470" s="2"/>
      <c r="AK470" s="2"/>
      <c r="AL470" s="2"/>
      <c r="AM470" s="2"/>
      <c r="AN470" s="2"/>
      <c r="AO470" s="2"/>
      <c r="AP470" s="2"/>
      <c r="AQ470" s="2"/>
      <c r="AR470" s="2"/>
      <c r="AS470" s="2"/>
    </row>
    <row r="471" spans="18:45">
      <c r="R471" s="2"/>
      <c r="S471" s="2"/>
      <c r="T471" s="2"/>
      <c r="U471" s="2"/>
      <c r="V471" s="2"/>
      <c r="W471" s="2"/>
      <c r="X471" s="2"/>
      <c r="Y471" s="2"/>
      <c r="Z471" s="2"/>
      <c r="AA471" s="2"/>
      <c r="AB471" s="2"/>
      <c r="AC471" s="2"/>
      <c r="AD471" s="2"/>
      <c r="AE471" s="6"/>
      <c r="AF471" s="2"/>
      <c r="AG471" s="2"/>
      <c r="AH471" s="2"/>
      <c r="AI471" s="2"/>
      <c r="AJ471" s="2"/>
      <c r="AK471" s="2"/>
      <c r="AL471" s="2"/>
      <c r="AM471" s="2"/>
      <c r="AN471" s="2"/>
      <c r="AO471" s="2"/>
      <c r="AP471" s="2"/>
      <c r="AQ471" s="2"/>
      <c r="AR471" s="2"/>
      <c r="AS471" s="2"/>
    </row>
    <row r="472" spans="18:45">
      <c r="R472" s="2"/>
      <c r="S472" s="2"/>
      <c r="T472" s="2"/>
      <c r="U472" s="2"/>
      <c r="V472" s="2"/>
      <c r="W472" s="2"/>
      <c r="X472" s="2"/>
      <c r="Y472" s="2"/>
      <c r="Z472" s="2"/>
      <c r="AA472" s="2"/>
      <c r="AB472" s="2"/>
      <c r="AC472" s="2"/>
      <c r="AD472" s="2"/>
      <c r="AE472" s="6"/>
      <c r="AF472" s="2"/>
      <c r="AG472" s="2"/>
      <c r="AH472" s="2"/>
      <c r="AI472" s="2"/>
      <c r="AJ472" s="2"/>
      <c r="AK472" s="2"/>
      <c r="AL472" s="2"/>
      <c r="AM472" s="2"/>
      <c r="AN472" s="2"/>
      <c r="AO472" s="2"/>
      <c r="AP472" s="2"/>
      <c r="AQ472" s="2"/>
      <c r="AR472" s="2"/>
      <c r="AS472" s="2"/>
    </row>
    <row r="473" spans="18:45">
      <c r="R473" s="2"/>
      <c r="S473" s="2"/>
      <c r="T473" s="2"/>
      <c r="U473" s="2"/>
      <c r="V473" s="2"/>
      <c r="W473" s="2"/>
      <c r="X473" s="2"/>
      <c r="Y473" s="2"/>
      <c r="Z473" s="2"/>
      <c r="AA473" s="2"/>
      <c r="AB473" s="2"/>
      <c r="AC473" s="2"/>
      <c r="AD473" s="2"/>
      <c r="AE473" s="6"/>
      <c r="AF473" s="2"/>
      <c r="AG473" s="2"/>
      <c r="AH473" s="2"/>
      <c r="AI473" s="2"/>
      <c r="AJ473" s="2"/>
      <c r="AK473" s="2"/>
      <c r="AL473" s="2"/>
      <c r="AM473" s="2"/>
      <c r="AN473" s="2"/>
      <c r="AO473" s="2"/>
      <c r="AP473" s="2"/>
      <c r="AQ473" s="2"/>
      <c r="AR473" s="2"/>
      <c r="AS473" s="2"/>
    </row>
    <row r="474" spans="18:45">
      <c r="R474" s="2"/>
      <c r="S474" s="2"/>
      <c r="T474" s="2"/>
      <c r="U474" s="2"/>
      <c r="V474" s="2"/>
      <c r="W474" s="2"/>
      <c r="X474" s="2"/>
      <c r="Y474" s="2"/>
      <c r="Z474" s="2"/>
      <c r="AA474" s="2"/>
      <c r="AB474" s="2"/>
      <c r="AC474" s="2"/>
      <c r="AD474" s="2"/>
      <c r="AE474" s="6"/>
      <c r="AF474" s="2"/>
      <c r="AG474" s="2"/>
      <c r="AH474" s="2"/>
      <c r="AI474" s="2"/>
      <c r="AJ474" s="2"/>
      <c r="AK474" s="2"/>
      <c r="AL474" s="2"/>
      <c r="AM474" s="2"/>
      <c r="AN474" s="2"/>
      <c r="AO474" s="2"/>
      <c r="AP474" s="2"/>
      <c r="AQ474" s="2"/>
      <c r="AR474" s="2"/>
      <c r="AS474" s="2"/>
    </row>
    <row r="475" spans="18:45">
      <c r="R475" s="2"/>
      <c r="S475" s="2"/>
      <c r="T475" s="2"/>
      <c r="U475" s="2"/>
      <c r="V475" s="2"/>
      <c r="W475" s="2"/>
      <c r="X475" s="2"/>
      <c r="Y475" s="2"/>
      <c r="Z475" s="2"/>
      <c r="AA475" s="2"/>
      <c r="AB475" s="2"/>
      <c r="AC475" s="2"/>
      <c r="AD475" s="2"/>
      <c r="AE475" s="6"/>
      <c r="AF475" s="2"/>
      <c r="AG475" s="2"/>
      <c r="AH475" s="2"/>
      <c r="AI475" s="2"/>
      <c r="AJ475" s="2"/>
      <c r="AK475" s="2"/>
      <c r="AL475" s="2"/>
      <c r="AM475" s="2"/>
      <c r="AN475" s="2"/>
      <c r="AO475" s="2"/>
      <c r="AP475" s="2"/>
      <c r="AQ475" s="2"/>
      <c r="AR475" s="2"/>
      <c r="AS475" s="2"/>
    </row>
    <row r="476" spans="18:45">
      <c r="R476" s="2"/>
      <c r="S476" s="2"/>
      <c r="T476" s="2"/>
      <c r="U476" s="2"/>
      <c r="V476" s="2"/>
      <c r="W476" s="2"/>
      <c r="X476" s="2"/>
      <c r="Y476" s="2"/>
      <c r="Z476" s="2"/>
      <c r="AA476" s="2"/>
      <c r="AB476" s="2"/>
      <c r="AC476" s="2"/>
      <c r="AD476" s="2"/>
      <c r="AE476" s="6"/>
      <c r="AF476" s="2"/>
      <c r="AG476" s="2"/>
      <c r="AH476" s="2"/>
      <c r="AI476" s="2"/>
      <c r="AJ476" s="2"/>
      <c r="AK476" s="2"/>
      <c r="AL476" s="2"/>
      <c r="AM476" s="2"/>
      <c r="AN476" s="2"/>
      <c r="AO476" s="2"/>
      <c r="AP476" s="2"/>
      <c r="AQ476" s="2"/>
      <c r="AR476" s="2"/>
      <c r="AS476" s="2"/>
    </row>
    <row r="477" spans="18:45">
      <c r="R477" s="2"/>
      <c r="S477" s="2"/>
      <c r="T477" s="2"/>
      <c r="U477" s="2"/>
      <c r="V477" s="2"/>
      <c r="W477" s="2"/>
      <c r="X477" s="2"/>
      <c r="Y477" s="2"/>
      <c r="Z477" s="2"/>
      <c r="AA477" s="2"/>
      <c r="AB477" s="2"/>
      <c r="AC477" s="2"/>
      <c r="AD477" s="2"/>
      <c r="AE477" s="6"/>
      <c r="AF477" s="2"/>
      <c r="AG477" s="2"/>
      <c r="AH477" s="2"/>
      <c r="AI477" s="2"/>
      <c r="AJ477" s="2"/>
      <c r="AK477" s="2"/>
      <c r="AL477" s="2"/>
      <c r="AM477" s="2"/>
      <c r="AN477" s="2"/>
      <c r="AO477" s="2"/>
      <c r="AP477" s="2"/>
      <c r="AQ477" s="2"/>
      <c r="AR477" s="2"/>
      <c r="AS477" s="2"/>
    </row>
    <row r="478" spans="18:45">
      <c r="R478" s="2"/>
      <c r="S478" s="2"/>
      <c r="T478" s="2"/>
      <c r="U478" s="2"/>
      <c r="V478" s="2"/>
      <c r="W478" s="2"/>
      <c r="X478" s="2"/>
      <c r="Y478" s="2"/>
      <c r="Z478" s="2"/>
      <c r="AA478" s="2"/>
      <c r="AB478" s="2"/>
      <c r="AC478" s="2"/>
      <c r="AD478" s="2"/>
      <c r="AE478" s="6"/>
      <c r="AF478" s="2"/>
      <c r="AG478" s="2"/>
      <c r="AH478" s="2"/>
      <c r="AI478" s="2"/>
      <c r="AJ478" s="2"/>
      <c r="AK478" s="2"/>
      <c r="AL478" s="2"/>
      <c r="AM478" s="2"/>
      <c r="AN478" s="2"/>
      <c r="AO478" s="2"/>
      <c r="AP478" s="2"/>
      <c r="AQ478" s="2"/>
      <c r="AR478" s="2"/>
      <c r="AS478" s="2"/>
    </row>
    <row r="479" spans="18:45">
      <c r="R479" s="2"/>
      <c r="S479" s="2"/>
      <c r="T479" s="2"/>
      <c r="U479" s="2"/>
      <c r="V479" s="2"/>
      <c r="W479" s="2"/>
      <c r="X479" s="2"/>
      <c r="Y479" s="2"/>
      <c r="Z479" s="2"/>
      <c r="AA479" s="2"/>
      <c r="AB479" s="2"/>
      <c r="AC479" s="2"/>
      <c r="AD479" s="2"/>
      <c r="AE479" s="6"/>
      <c r="AF479" s="2"/>
      <c r="AG479" s="2"/>
      <c r="AH479" s="2"/>
      <c r="AI479" s="2"/>
      <c r="AJ479" s="2"/>
      <c r="AK479" s="2"/>
      <c r="AL479" s="2"/>
      <c r="AM479" s="2"/>
      <c r="AN479" s="2"/>
      <c r="AO479" s="2"/>
      <c r="AP479" s="2"/>
      <c r="AQ479" s="2"/>
      <c r="AR479" s="2"/>
      <c r="AS479" s="2"/>
    </row>
    <row r="480" spans="18:45">
      <c r="R480" s="2"/>
      <c r="S480" s="2"/>
      <c r="T480" s="2"/>
      <c r="U480" s="2"/>
      <c r="V480" s="2"/>
      <c r="W480" s="2"/>
      <c r="X480" s="2"/>
      <c r="Y480" s="2"/>
      <c r="Z480" s="2"/>
      <c r="AA480" s="2"/>
      <c r="AB480" s="2"/>
      <c r="AC480" s="2"/>
      <c r="AD480" s="2"/>
      <c r="AE480" s="6"/>
      <c r="AF480" s="2"/>
      <c r="AG480" s="2"/>
      <c r="AH480" s="2"/>
      <c r="AI480" s="2"/>
      <c r="AJ480" s="2"/>
      <c r="AK480" s="2"/>
      <c r="AL480" s="2"/>
      <c r="AM480" s="2"/>
      <c r="AN480" s="2"/>
      <c r="AO480" s="2"/>
      <c r="AP480" s="2"/>
      <c r="AQ480" s="2"/>
      <c r="AR480" s="2"/>
      <c r="AS480" s="2"/>
    </row>
    <row r="481" spans="18:45">
      <c r="R481" s="2"/>
      <c r="S481" s="2"/>
      <c r="T481" s="2"/>
      <c r="U481" s="2"/>
      <c r="V481" s="2"/>
      <c r="W481" s="2"/>
      <c r="X481" s="2"/>
      <c r="Y481" s="2"/>
      <c r="Z481" s="2"/>
      <c r="AA481" s="2"/>
      <c r="AB481" s="2"/>
      <c r="AC481" s="2"/>
      <c r="AD481" s="2"/>
      <c r="AE481" s="6"/>
      <c r="AF481" s="2"/>
      <c r="AG481" s="2"/>
      <c r="AH481" s="2"/>
      <c r="AI481" s="2"/>
      <c r="AJ481" s="2"/>
      <c r="AK481" s="2"/>
      <c r="AL481" s="2"/>
      <c r="AM481" s="2"/>
      <c r="AN481" s="2"/>
      <c r="AO481" s="2"/>
      <c r="AP481" s="2"/>
      <c r="AQ481" s="2"/>
      <c r="AR481" s="2"/>
      <c r="AS481" s="2"/>
    </row>
    <row r="482" spans="18:45">
      <c r="R482" s="2"/>
      <c r="S482" s="2"/>
      <c r="T482" s="2"/>
      <c r="U482" s="2"/>
      <c r="V482" s="2"/>
      <c r="W482" s="2"/>
      <c r="X482" s="2"/>
      <c r="Y482" s="2"/>
      <c r="Z482" s="2"/>
      <c r="AA482" s="2"/>
      <c r="AB482" s="2"/>
      <c r="AC482" s="2"/>
      <c r="AD482" s="2"/>
      <c r="AE482" s="6"/>
      <c r="AF482" s="2"/>
      <c r="AG482" s="2"/>
      <c r="AH482" s="2"/>
      <c r="AI482" s="2"/>
      <c r="AJ482" s="2"/>
      <c r="AK482" s="2"/>
      <c r="AL482" s="2"/>
      <c r="AM482" s="2"/>
      <c r="AN482" s="2"/>
      <c r="AO482" s="2"/>
      <c r="AP482" s="2"/>
      <c r="AQ482" s="2"/>
      <c r="AR482" s="2"/>
      <c r="AS482" s="2"/>
    </row>
    <row r="483" spans="18:45">
      <c r="R483" s="2"/>
      <c r="S483" s="2"/>
      <c r="T483" s="2"/>
      <c r="U483" s="2"/>
      <c r="V483" s="2"/>
      <c r="W483" s="2"/>
      <c r="X483" s="2"/>
      <c r="Y483" s="2"/>
      <c r="Z483" s="2"/>
      <c r="AA483" s="2"/>
      <c r="AB483" s="2"/>
      <c r="AC483" s="2"/>
      <c r="AD483" s="2"/>
      <c r="AE483" s="6"/>
      <c r="AF483" s="2"/>
      <c r="AG483" s="2"/>
      <c r="AH483" s="2"/>
      <c r="AI483" s="2"/>
      <c r="AJ483" s="2"/>
      <c r="AK483" s="2"/>
      <c r="AL483" s="2"/>
      <c r="AM483" s="2"/>
      <c r="AN483" s="2"/>
      <c r="AO483" s="2"/>
      <c r="AP483" s="2"/>
      <c r="AQ483" s="2"/>
      <c r="AR483" s="2"/>
      <c r="AS483" s="2"/>
    </row>
    <row r="484" spans="18:45">
      <c r="R484" s="2"/>
      <c r="S484" s="2"/>
      <c r="T484" s="2"/>
      <c r="U484" s="2"/>
      <c r="V484" s="2"/>
      <c r="W484" s="2"/>
      <c r="X484" s="2"/>
      <c r="Y484" s="2"/>
      <c r="Z484" s="2"/>
      <c r="AA484" s="2"/>
      <c r="AB484" s="2"/>
      <c r="AC484" s="2"/>
      <c r="AD484" s="2"/>
      <c r="AE484" s="6"/>
      <c r="AF484" s="2"/>
      <c r="AG484" s="2"/>
      <c r="AH484" s="2"/>
      <c r="AI484" s="2"/>
      <c r="AJ484" s="2"/>
      <c r="AK484" s="2"/>
      <c r="AL484" s="2"/>
      <c r="AM484" s="2"/>
      <c r="AN484" s="2"/>
      <c r="AO484" s="2"/>
      <c r="AP484" s="2"/>
      <c r="AQ484" s="2"/>
      <c r="AR484" s="2"/>
      <c r="AS484" s="2"/>
    </row>
    <row r="485" spans="18:45">
      <c r="R485" s="2"/>
      <c r="S485" s="2"/>
      <c r="T485" s="2"/>
      <c r="U485" s="2"/>
      <c r="V485" s="2"/>
      <c r="W485" s="2"/>
      <c r="X485" s="2"/>
      <c r="Y485" s="2"/>
      <c r="Z485" s="2"/>
      <c r="AA485" s="2"/>
      <c r="AB485" s="2"/>
      <c r="AC485" s="2"/>
      <c r="AD485" s="2"/>
      <c r="AE485" s="6"/>
      <c r="AF485" s="2"/>
      <c r="AG485" s="2"/>
      <c r="AH485" s="2"/>
      <c r="AI485" s="2"/>
      <c r="AJ485" s="2"/>
      <c r="AK485" s="2"/>
      <c r="AL485" s="2"/>
      <c r="AM485" s="2"/>
      <c r="AN485" s="2"/>
      <c r="AO485" s="2"/>
      <c r="AP485" s="2"/>
      <c r="AQ485" s="2"/>
      <c r="AR485" s="2"/>
      <c r="AS485" s="2"/>
    </row>
    <row r="486" spans="18:45">
      <c r="R486" s="2"/>
      <c r="S486" s="2"/>
      <c r="T486" s="2"/>
      <c r="U486" s="2"/>
      <c r="V486" s="2"/>
      <c r="W486" s="2"/>
      <c r="X486" s="2"/>
      <c r="Y486" s="2"/>
      <c r="Z486" s="2"/>
      <c r="AA486" s="2"/>
      <c r="AB486" s="2"/>
      <c r="AC486" s="2"/>
      <c r="AD486" s="2"/>
      <c r="AE486" s="6"/>
      <c r="AF486" s="2"/>
      <c r="AG486" s="2"/>
      <c r="AH486" s="2"/>
      <c r="AI486" s="2"/>
      <c r="AJ486" s="2"/>
      <c r="AK486" s="2"/>
      <c r="AL486" s="2"/>
      <c r="AM486" s="2"/>
      <c r="AN486" s="2"/>
      <c r="AO486" s="2"/>
      <c r="AP486" s="2"/>
      <c r="AQ486" s="2"/>
      <c r="AR486" s="2"/>
      <c r="AS486" s="2"/>
    </row>
    <row r="487" spans="18:45">
      <c r="R487" s="2"/>
      <c r="S487" s="2"/>
      <c r="T487" s="2"/>
      <c r="U487" s="2"/>
      <c r="V487" s="2"/>
      <c r="W487" s="2"/>
      <c r="X487" s="2"/>
      <c r="Y487" s="2"/>
      <c r="Z487" s="2"/>
      <c r="AA487" s="2"/>
      <c r="AB487" s="2"/>
      <c r="AC487" s="2"/>
      <c r="AD487" s="2"/>
      <c r="AE487" s="6"/>
      <c r="AF487" s="2"/>
      <c r="AG487" s="2"/>
      <c r="AH487" s="2"/>
      <c r="AI487" s="2"/>
      <c r="AJ487" s="2"/>
      <c r="AK487" s="2"/>
      <c r="AL487" s="2"/>
      <c r="AM487" s="2"/>
      <c r="AN487" s="2"/>
      <c r="AO487" s="2"/>
      <c r="AP487" s="2"/>
      <c r="AQ487" s="2"/>
      <c r="AR487" s="2"/>
      <c r="AS487" s="2"/>
    </row>
    <row r="488" spans="18:45">
      <c r="R488" s="2"/>
      <c r="S488" s="2"/>
      <c r="T488" s="2"/>
      <c r="U488" s="2"/>
      <c r="V488" s="2"/>
      <c r="W488" s="2"/>
      <c r="X488" s="2"/>
      <c r="Y488" s="2"/>
      <c r="Z488" s="2"/>
      <c r="AA488" s="2"/>
      <c r="AB488" s="2"/>
      <c r="AC488" s="2"/>
      <c r="AD488" s="2"/>
      <c r="AE488" s="6"/>
      <c r="AF488" s="2"/>
      <c r="AG488" s="2"/>
      <c r="AH488" s="2"/>
      <c r="AI488" s="2"/>
      <c r="AJ488" s="2"/>
      <c r="AK488" s="2"/>
      <c r="AL488" s="2"/>
      <c r="AM488" s="2"/>
      <c r="AN488" s="2"/>
      <c r="AO488" s="2"/>
      <c r="AP488" s="2"/>
      <c r="AQ488" s="2"/>
      <c r="AR488" s="2"/>
      <c r="AS488" s="2"/>
    </row>
    <row r="489" spans="18:45">
      <c r="R489" s="2"/>
      <c r="S489" s="2"/>
      <c r="T489" s="2"/>
      <c r="U489" s="2"/>
      <c r="V489" s="2"/>
      <c r="W489" s="2"/>
      <c r="X489" s="2"/>
      <c r="Y489" s="2"/>
      <c r="Z489" s="2"/>
      <c r="AA489" s="2"/>
      <c r="AB489" s="2"/>
      <c r="AC489" s="2"/>
      <c r="AD489" s="2"/>
      <c r="AE489" s="6"/>
      <c r="AF489" s="2"/>
      <c r="AG489" s="2"/>
      <c r="AH489" s="2"/>
      <c r="AI489" s="2"/>
      <c r="AJ489" s="2"/>
      <c r="AK489" s="2"/>
      <c r="AL489" s="2"/>
      <c r="AM489" s="2"/>
      <c r="AN489" s="2"/>
      <c r="AO489" s="2"/>
      <c r="AP489" s="2"/>
      <c r="AQ489" s="2"/>
      <c r="AR489" s="2"/>
      <c r="AS489" s="2"/>
    </row>
    <row r="490" spans="18:45">
      <c r="R490" s="2"/>
      <c r="S490" s="2"/>
      <c r="T490" s="2"/>
      <c r="U490" s="2"/>
      <c r="V490" s="2"/>
      <c r="W490" s="2"/>
      <c r="X490" s="2"/>
      <c r="Y490" s="2"/>
      <c r="Z490" s="2"/>
      <c r="AA490" s="2"/>
      <c r="AB490" s="2"/>
      <c r="AC490" s="2"/>
      <c r="AD490" s="2"/>
      <c r="AE490" s="6"/>
      <c r="AF490" s="2"/>
      <c r="AG490" s="2"/>
      <c r="AH490" s="2"/>
      <c r="AI490" s="2"/>
      <c r="AJ490" s="2"/>
      <c r="AK490" s="2"/>
      <c r="AL490" s="2"/>
      <c r="AM490" s="2"/>
      <c r="AN490" s="2"/>
      <c r="AO490" s="2"/>
      <c r="AP490" s="2"/>
      <c r="AQ490" s="2"/>
      <c r="AR490" s="2"/>
      <c r="AS490" s="2"/>
    </row>
    <row r="491" spans="18:45">
      <c r="R491" s="2"/>
      <c r="S491" s="2"/>
      <c r="T491" s="2"/>
      <c r="U491" s="2"/>
      <c r="V491" s="2"/>
      <c r="W491" s="2"/>
      <c r="X491" s="2"/>
      <c r="Y491" s="2"/>
      <c r="Z491" s="2"/>
      <c r="AA491" s="2"/>
      <c r="AB491" s="2"/>
      <c r="AC491" s="2"/>
      <c r="AD491" s="2"/>
      <c r="AE491" s="6"/>
      <c r="AF491" s="2"/>
      <c r="AG491" s="2"/>
      <c r="AH491" s="2"/>
      <c r="AI491" s="2"/>
      <c r="AJ491" s="2"/>
      <c r="AK491" s="2"/>
      <c r="AL491" s="2"/>
      <c r="AM491" s="2"/>
      <c r="AN491" s="2"/>
      <c r="AO491" s="2"/>
      <c r="AP491" s="2"/>
      <c r="AQ491" s="2"/>
      <c r="AR491" s="2"/>
      <c r="AS491" s="2"/>
    </row>
    <row r="492" spans="18:45">
      <c r="R492" s="2"/>
      <c r="S492" s="2"/>
      <c r="T492" s="2"/>
      <c r="U492" s="2"/>
      <c r="V492" s="2"/>
      <c r="W492" s="2"/>
      <c r="X492" s="2"/>
      <c r="Y492" s="2"/>
      <c r="Z492" s="2"/>
      <c r="AA492" s="2"/>
      <c r="AB492" s="2"/>
      <c r="AC492" s="2"/>
      <c r="AD492" s="2"/>
      <c r="AE492" s="6"/>
      <c r="AF492" s="2"/>
      <c r="AG492" s="2"/>
      <c r="AH492" s="2"/>
      <c r="AI492" s="2"/>
      <c r="AJ492" s="2"/>
      <c r="AK492" s="2"/>
      <c r="AL492" s="2"/>
      <c r="AM492" s="2"/>
      <c r="AN492" s="2"/>
      <c r="AO492" s="2"/>
      <c r="AP492" s="2"/>
      <c r="AQ492" s="2"/>
      <c r="AR492" s="2"/>
      <c r="AS492" s="2"/>
    </row>
    <row r="493" spans="18:45">
      <c r="R493" s="2"/>
      <c r="S493" s="2"/>
      <c r="T493" s="2"/>
      <c r="U493" s="2"/>
      <c r="V493" s="2"/>
      <c r="W493" s="2"/>
      <c r="X493" s="2"/>
      <c r="Y493" s="2"/>
      <c r="Z493" s="2"/>
      <c r="AA493" s="2"/>
      <c r="AB493" s="2"/>
      <c r="AC493" s="2"/>
      <c r="AD493" s="2"/>
      <c r="AE493" s="6"/>
      <c r="AF493" s="2"/>
      <c r="AG493" s="2"/>
      <c r="AH493" s="2"/>
      <c r="AI493" s="2"/>
      <c r="AJ493" s="2"/>
      <c r="AK493" s="2"/>
      <c r="AL493" s="2"/>
      <c r="AM493" s="2"/>
      <c r="AN493" s="2"/>
      <c r="AO493" s="2"/>
      <c r="AP493" s="2"/>
      <c r="AQ493" s="2"/>
      <c r="AR493" s="2"/>
      <c r="AS493" s="2"/>
    </row>
    <row r="494" spans="18:45">
      <c r="R494" s="2"/>
      <c r="S494" s="2"/>
      <c r="T494" s="2"/>
      <c r="U494" s="2"/>
      <c r="V494" s="2"/>
      <c r="W494" s="2"/>
      <c r="X494" s="2"/>
      <c r="Y494" s="2"/>
      <c r="Z494" s="2"/>
      <c r="AA494" s="2"/>
      <c r="AB494" s="2"/>
      <c r="AC494" s="2"/>
      <c r="AD494" s="2"/>
      <c r="AE494" s="6"/>
      <c r="AF494" s="2"/>
      <c r="AG494" s="2"/>
      <c r="AH494" s="2"/>
      <c r="AI494" s="2"/>
      <c r="AJ494" s="2"/>
      <c r="AK494" s="2"/>
      <c r="AL494" s="2"/>
      <c r="AM494" s="2"/>
      <c r="AN494" s="2"/>
      <c r="AO494" s="2"/>
      <c r="AP494" s="2"/>
      <c r="AQ494" s="2"/>
      <c r="AR494" s="2"/>
      <c r="AS494" s="2"/>
    </row>
    <row r="495" spans="18:45">
      <c r="R495" s="2"/>
      <c r="S495" s="2"/>
      <c r="T495" s="2"/>
      <c r="U495" s="2"/>
      <c r="V495" s="2"/>
      <c r="W495" s="2"/>
      <c r="X495" s="2"/>
      <c r="Y495" s="2"/>
      <c r="Z495" s="2"/>
      <c r="AA495" s="2"/>
      <c r="AB495" s="2"/>
      <c r="AC495" s="2"/>
      <c r="AD495" s="2"/>
      <c r="AE495" s="6"/>
      <c r="AF495" s="2"/>
      <c r="AG495" s="2"/>
      <c r="AH495" s="2"/>
      <c r="AI495" s="2"/>
      <c r="AJ495" s="2"/>
      <c r="AK495" s="2"/>
      <c r="AL495" s="2"/>
      <c r="AM495" s="2"/>
      <c r="AN495" s="2"/>
      <c r="AO495" s="2"/>
      <c r="AP495" s="2"/>
      <c r="AQ495" s="2"/>
      <c r="AR495" s="2"/>
      <c r="AS495" s="2"/>
    </row>
    <row r="496" spans="18:45">
      <c r="R496" s="2"/>
      <c r="S496" s="2"/>
      <c r="T496" s="2"/>
      <c r="U496" s="2"/>
      <c r="V496" s="2"/>
      <c r="W496" s="2"/>
      <c r="X496" s="2"/>
      <c r="Y496" s="2"/>
      <c r="Z496" s="2"/>
      <c r="AA496" s="2"/>
      <c r="AB496" s="2"/>
      <c r="AC496" s="2"/>
      <c r="AD496" s="2"/>
      <c r="AE496" s="6"/>
      <c r="AF496" s="2"/>
      <c r="AG496" s="2"/>
      <c r="AH496" s="2"/>
      <c r="AI496" s="2"/>
      <c r="AJ496" s="2"/>
      <c r="AK496" s="2"/>
      <c r="AL496" s="2"/>
      <c r="AM496" s="2"/>
      <c r="AN496" s="2"/>
      <c r="AO496" s="2"/>
      <c r="AP496" s="2"/>
      <c r="AQ496" s="2"/>
      <c r="AR496" s="2"/>
      <c r="AS496" s="2"/>
    </row>
    <row r="497" spans="18:45">
      <c r="R497" s="2"/>
      <c r="S497" s="2"/>
      <c r="T497" s="2"/>
      <c r="U497" s="2"/>
      <c r="V497" s="2"/>
      <c r="W497" s="2"/>
      <c r="X497" s="2"/>
      <c r="Y497" s="2"/>
      <c r="Z497" s="2"/>
      <c r="AA497" s="2"/>
      <c r="AB497" s="2"/>
      <c r="AC497" s="2"/>
      <c r="AD497" s="2"/>
      <c r="AE497" s="6"/>
      <c r="AF497" s="2"/>
      <c r="AG497" s="2"/>
      <c r="AH497" s="2"/>
      <c r="AI497" s="2"/>
      <c r="AJ497" s="2"/>
      <c r="AK497" s="2"/>
      <c r="AL497" s="2"/>
      <c r="AM497" s="2"/>
      <c r="AN497" s="2"/>
      <c r="AO497" s="2"/>
      <c r="AP497" s="2"/>
      <c r="AQ497" s="2"/>
      <c r="AR497" s="2"/>
      <c r="AS497" s="2"/>
    </row>
    <row r="498" spans="18:45">
      <c r="R498" s="2"/>
      <c r="S498" s="2"/>
      <c r="T498" s="2"/>
      <c r="U498" s="2"/>
      <c r="V498" s="2"/>
      <c r="W498" s="2"/>
      <c r="X498" s="2"/>
      <c r="Y498" s="2"/>
      <c r="Z498" s="2"/>
      <c r="AA498" s="2"/>
      <c r="AB498" s="2"/>
      <c r="AC498" s="2"/>
      <c r="AD498" s="2"/>
      <c r="AE498" s="6"/>
      <c r="AF498" s="2"/>
      <c r="AG498" s="2"/>
      <c r="AH498" s="2"/>
      <c r="AI498" s="2"/>
      <c r="AJ498" s="2"/>
      <c r="AK498" s="2"/>
      <c r="AL498" s="2"/>
      <c r="AM498" s="2"/>
      <c r="AN498" s="2"/>
      <c r="AO498" s="2"/>
      <c r="AP498" s="2"/>
      <c r="AQ498" s="2"/>
      <c r="AR498" s="2"/>
      <c r="AS498" s="2"/>
    </row>
    <row r="499" spans="18:45">
      <c r="R499" s="2"/>
      <c r="S499" s="2"/>
      <c r="T499" s="2"/>
      <c r="U499" s="2"/>
      <c r="V499" s="2"/>
      <c r="W499" s="2"/>
      <c r="X499" s="2"/>
      <c r="Y499" s="2"/>
      <c r="Z499" s="2"/>
      <c r="AA499" s="2"/>
      <c r="AB499" s="2"/>
      <c r="AC499" s="2"/>
      <c r="AD499" s="2"/>
      <c r="AE499" s="6"/>
      <c r="AF499" s="2"/>
      <c r="AG499" s="2"/>
      <c r="AH499" s="2"/>
      <c r="AI499" s="2"/>
      <c r="AJ499" s="2"/>
      <c r="AK499" s="2"/>
      <c r="AL499" s="2"/>
      <c r="AM499" s="2"/>
      <c r="AN499" s="2"/>
      <c r="AO499" s="2"/>
      <c r="AP499" s="2"/>
      <c r="AQ499" s="2"/>
      <c r="AR499" s="2"/>
      <c r="AS499" s="2"/>
    </row>
    <row r="500" spans="18:45">
      <c r="R500" s="2"/>
      <c r="S500" s="2"/>
      <c r="T500" s="2"/>
      <c r="U500" s="2"/>
      <c r="V500" s="2"/>
      <c r="W500" s="2"/>
      <c r="X500" s="2"/>
      <c r="Y500" s="2"/>
      <c r="Z500" s="2"/>
      <c r="AA500" s="2"/>
      <c r="AB500" s="2"/>
      <c r="AC500" s="2"/>
      <c r="AD500" s="2"/>
      <c r="AE500" s="6"/>
      <c r="AF500" s="2"/>
      <c r="AG500" s="2"/>
      <c r="AH500" s="2"/>
      <c r="AI500" s="2"/>
      <c r="AJ500" s="2"/>
      <c r="AK500" s="2"/>
      <c r="AL500" s="2"/>
      <c r="AM500" s="2"/>
      <c r="AN500" s="2"/>
      <c r="AO500" s="2"/>
      <c r="AP500" s="2"/>
      <c r="AQ500" s="2"/>
      <c r="AR500" s="2"/>
      <c r="AS500" s="2"/>
    </row>
    <row r="501" spans="18:45">
      <c r="R501" s="2"/>
      <c r="S501" s="2"/>
      <c r="T501" s="2"/>
      <c r="U501" s="2"/>
      <c r="V501" s="2"/>
      <c r="W501" s="2"/>
      <c r="X501" s="2"/>
      <c r="Y501" s="2"/>
      <c r="Z501" s="2"/>
      <c r="AA501" s="2"/>
      <c r="AB501" s="2"/>
      <c r="AC501" s="2"/>
      <c r="AD501" s="2"/>
      <c r="AE501" s="6"/>
      <c r="AF501" s="2"/>
      <c r="AG501" s="2"/>
      <c r="AH501" s="2"/>
      <c r="AI501" s="2"/>
      <c r="AJ501" s="2"/>
      <c r="AK501" s="2"/>
      <c r="AL501" s="2"/>
      <c r="AM501" s="2"/>
      <c r="AN501" s="2"/>
      <c r="AO501" s="2"/>
      <c r="AP501" s="2"/>
      <c r="AQ501" s="2"/>
      <c r="AR501" s="2"/>
      <c r="AS501" s="2"/>
    </row>
    <row r="502" spans="18:45">
      <c r="R502" s="2"/>
      <c r="S502" s="2"/>
      <c r="T502" s="2"/>
      <c r="U502" s="2"/>
      <c r="V502" s="2"/>
      <c r="W502" s="2"/>
      <c r="X502" s="2"/>
      <c r="Y502" s="2"/>
      <c r="Z502" s="2"/>
      <c r="AA502" s="2"/>
      <c r="AB502" s="2"/>
      <c r="AC502" s="2"/>
      <c r="AD502" s="2"/>
      <c r="AE502" s="6"/>
      <c r="AF502" s="2"/>
      <c r="AG502" s="2"/>
      <c r="AH502" s="2"/>
      <c r="AI502" s="2"/>
      <c r="AJ502" s="2"/>
      <c r="AK502" s="2"/>
      <c r="AL502" s="2"/>
      <c r="AM502" s="2"/>
      <c r="AN502" s="2"/>
      <c r="AO502" s="2"/>
      <c r="AP502" s="2"/>
      <c r="AQ502" s="2"/>
      <c r="AR502" s="2"/>
      <c r="AS502" s="2"/>
    </row>
    <row r="503" spans="18:45">
      <c r="R503" s="2"/>
      <c r="S503" s="2"/>
      <c r="T503" s="2"/>
      <c r="U503" s="2"/>
      <c r="V503" s="2"/>
      <c r="W503" s="2"/>
      <c r="X503" s="2"/>
      <c r="Y503" s="2"/>
      <c r="Z503" s="2"/>
      <c r="AA503" s="2"/>
      <c r="AB503" s="2"/>
      <c r="AC503" s="2"/>
      <c r="AD503" s="2"/>
      <c r="AE503" s="6"/>
      <c r="AF503" s="2"/>
      <c r="AG503" s="2"/>
      <c r="AH503" s="2"/>
      <c r="AI503" s="2"/>
      <c r="AJ503" s="2"/>
      <c r="AK503" s="2"/>
      <c r="AL503" s="2"/>
      <c r="AM503" s="2"/>
      <c r="AN503" s="2"/>
      <c r="AO503" s="2"/>
      <c r="AP503" s="2"/>
      <c r="AQ503" s="2"/>
      <c r="AR503" s="2"/>
      <c r="AS503" s="2"/>
    </row>
    <row r="504" spans="18:45">
      <c r="R504" s="2"/>
      <c r="S504" s="2"/>
      <c r="T504" s="2"/>
      <c r="U504" s="2"/>
      <c r="V504" s="2"/>
      <c r="W504" s="2"/>
      <c r="X504" s="2"/>
      <c r="Y504" s="2"/>
      <c r="Z504" s="2"/>
      <c r="AA504" s="2"/>
      <c r="AB504" s="2"/>
      <c r="AC504" s="2"/>
      <c r="AD504" s="2"/>
      <c r="AE504" s="6"/>
      <c r="AF504" s="2"/>
      <c r="AG504" s="2"/>
      <c r="AH504" s="2"/>
      <c r="AI504" s="2"/>
      <c r="AJ504" s="2"/>
      <c r="AK504" s="2"/>
      <c r="AL504" s="2"/>
      <c r="AM504" s="2"/>
      <c r="AN504" s="2"/>
      <c r="AO504" s="2"/>
      <c r="AP504" s="2"/>
      <c r="AQ504" s="2"/>
      <c r="AR504" s="2"/>
      <c r="AS504" s="2"/>
    </row>
    <row r="505" spans="18:45">
      <c r="R505" s="2"/>
      <c r="S505" s="2"/>
      <c r="T505" s="2"/>
      <c r="U505" s="2"/>
      <c r="V505" s="2"/>
      <c r="W505" s="2"/>
      <c r="X505" s="2"/>
      <c r="Y505" s="2"/>
      <c r="Z505" s="2"/>
      <c r="AA505" s="2"/>
      <c r="AB505" s="2"/>
      <c r="AC505" s="2"/>
      <c r="AD505" s="2"/>
      <c r="AE505" s="6"/>
      <c r="AF505" s="2"/>
      <c r="AG505" s="2"/>
      <c r="AH505" s="2"/>
      <c r="AI505" s="2"/>
      <c r="AJ505" s="2"/>
      <c r="AK505" s="2"/>
      <c r="AL505" s="2"/>
      <c r="AM505" s="2"/>
      <c r="AN505" s="2"/>
      <c r="AO505" s="2"/>
      <c r="AP505" s="2"/>
      <c r="AQ505" s="2"/>
      <c r="AR505" s="2"/>
      <c r="AS505" s="2"/>
    </row>
    <row r="506" spans="18:45">
      <c r="R506" s="2"/>
      <c r="S506" s="2"/>
      <c r="T506" s="2"/>
      <c r="U506" s="2"/>
      <c r="V506" s="2"/>
      <c r="W506" s="2"/>
      <c r="X506" s="2"/>
      <c r="Y506" s="2"/>
      <c r="Z506" s="2"/>
      <c r="AA506" s="2"/>
      <c r="AB506" s="2"/>
      <c r="AC506" s="2"/>
      <c r="AD506" s="2"/>
      <c r="AE506" s="6"/>
      <c r="AF506" s="2"/>
      <c r="AG506" s="2"/>
      <c r="AH506" s="2"/>
      <c r="AI506" s="2"/>
      <c r="AJ506" s="2"/>
      <c r="AK506" s="2"/>
      <c r="AL506" s="2"/>
      <c r="AM506" s="2"/>
      <c r="AN506" s="2"/>
      <c r="AO506" s="2"/>
      <c r="AP506" s="2"/>
      <c r="AQ506" s="2"/>
      <c r="AR506" s="2"/>
      <c r="AS506" s="2"/>
    </row>
    <row r="507" spans="18:45">
      <c r="R507" s="2"/>
      <c r="S507" s="2"/>
      <c r="T507" s="2"/>
      <c r="U507" s="2"/>
      <c r="V507" s="2"/>
      <c r="W507" s="2"/>
      <c r="X507" s="2"/>
      <c r="Y507" s="2"/>
      <c r="Z507" s="2"/>
      <c r="AA507" s="2"/>
      <c r="AB507" s="2"/>
      <c r="AC507" s="2"/>
      <c r="AD507" s="2"/>
      <c r="AE507" s="6"/>
      <c r="AF507" s="2"/>
      <c r="AG507" s="2"/>
      <c r="AH507" s="2"/>
      <c r="AI507" s="2"/>
      <c r="AJ507" s="2"/>
      <c r="AK507" s="2"/>
      <c r="AL507" s="2"/>
      <c r="AM507" s="2"/>
      <c r="AN507" s="2"/>
      <c r="AO507" s="2"/>
      <c r="AP507" s="2"/>
      <c r="AQ507" s="2"/>
      <c r="AR507" s="2"/>
      <c r="AS507" s="2"/>
    </row>
    <row r="508" spans="18:45">
      <c r="R508" s="2"/>
      <c r="S508" s="2"/>
      <c r="T508" s="2"/>
      <c r="U508" s="2"/>
      <c r="V508" s="2"/>
      <c r="W508" s="2"/>
      <c r="X508" s="2"/>
      <c r="Y508" s="2"/>
      <c r="Z508" s="2"/>
      <c r="AA508" s="2"/>
      <c r="AB508" s="2"/>
      <c r="AC508" s="2"/>
      <c r="AD508" s="2"/>
      <c r="AE508" s="6"/>
      <c r="AF508" s="2"/>
      <c r="AG508" s="2"/>
      <c r="AH508" s="2"/>
      <c r="AI508" s="2"/>
      <c r="AJ508" s="2"/>
      <c r="AK508" s="2"/>
      <c r="AL508" s="2"/>
      <c r="AM508" s="2"/>
      <c r="AN508" s="2"/>
      <c r="AO508" s="2"/>
      <c r="AP508" s="2"/>
      <c r="AQ508" s="2"/>
      <c r="AR508" s="2"/>
      <c r="AS508" s="2"/>
    </row>
    <row r="509" spans="18:45">
      <c r="R509" s="2"/>
      <c r="S509" s="2"/>
      <c r="T509" s="2"/>
      <c r="U509" s="2"/>
      <c r="V509" s="2"/>
      <c r="W509" s="2"/>
      <c r="X509" s="2"/>
      <c r="Y509" s="2"/>
      <c r="Z509" s="2"/>
      <c r="AA509" s="2"/>
      <c r="AB509" s="2"/>
      <c r="AC509" s="2"/>
      <c r="AD509" s="2"/>
      <c r="AE509" s="6"/>
      <c r="AF509" s="2"/>
      <c r="AG509" s="2"/>
      <c r="AH509" s="2"/>
      <c r="AI509" s="2"/>
      <c r="AJ509" s="2"/>
      <c r="AK509" s="2"/>
      <c r="AL509" s="2"/>
      <c r="AM509" s="2"/>
      <c r="AN509" s="2"/>
      <c r="AO509" s="2"/>
      <c r="AP509" s="2"/>
      <c r="AQ509" s="2"/>
      <c r="AR509" s="2"/>
      <c r="AS509" s="2"/>
    </row>
    <row r="510" spans="18:45">
      <c r="R510" s="2"/>
      <c r="S510" s="2"/>
      <c r="T510" s="2"/>
      <c r="U510" s="2"/>
      <c r="V510" s="2"/>
      <c r="W510" s="2"/>
      <c r="X510" s="2"/>
      <c r="Y510" s="2"/>
      <c r="Z510" s="2"/>
      <c r="AA510" s="2"/>
      <c r="AB510" s="2"/>
      <c r="AC510" s="2"/>
      <c r="AD510" s="2"/>
      <c r="AE510" s="6"/>
      <c r="AF510" s="2"/>
      <c r="AG510" s="2"/>
      <c r="AH510" s="2"/>
      <c r="AI510" s="2"/>
      <c r="AJ510" s="2"/>
      <c r="AK510" s="2"/>
      <c r="AL510" s="2"/>
      <c r="AM510" s="2"/>
      <c r="AN510" s="2"/>
      <c r="AO510" s="2"/>
      <c r="AP510" s="2"/>
      <c r="AQ510" s="2"/>
      <c r="AR510" s="2"/>
      <c r="AS510" s="2"/>
    </row>
    <row r="511" spans="18:45">
      <c r="R511" s="2"/>
      <c r="S511" s="2"/>
      <c r="T511" s="2"/>
      <c r="U511" s="2"/>
      <c r="V511" s="2"/>
      <c r="W511" s="2"/>
      <c r="X511" s="2"/>
      <c r="Y511" s="2"/>
      <c r="Z511" s="2"/>
      <c r="AA511" s="2"/>
      <c r="AB511" s="2"/>
      <c r="AC511" s="2"/>
      <c r="AD511" s="2"/>
      <c r="AE511" s="6"/>
      <c r="AF511" s="2"/>
      <c r="AG511" s="2"/>
      <c r="AH511" s="2"/>
      <c r="AI511" s="2"/>
      <c r="AJ511" s="2"/>
      <c r="AK511" s="2"/>
      <c r="AL511" s="2"/>
      <c r="AM511" s="2"/>
      <c r="AN511" s="2"/>
      <c r="AO511" s="2"/>
      <c r="AP511" s="2"/>
      <c r="AQ511" s="2"/>
      <c r="AR511" s="2"/>
      <c r="AS511" s="2"/>
    </row>
    <row r="512" spans="18:45">
      <c r="R512" s="2"/>
      <c r="S512" s="2"/>
      <c r="T512" s="2"/>
      <c r="U512" s="2"/>
      <c r="V512" s="2"/>
      <c r="W512" s="2"/>
      <c r="X512" s="2"/>
      <c r="Y512" s="2"/>
      <c r="Z512" s="2"/>
      <c r="AA512" s="2"/>
      <c r="AB512" s="2"/>
      <c r="AC512" s="2"/>
      <c r="AD512" s="2"/>
      <c r="AE512" s="6"/>
      <c r="AF512" s="2"/>
      <c r="AG512" s="2"/>
      <c r="AH512" s="2"/>
      <c r="AI512" s="2"/>
      <c r="AJ512" s="2"/>
      <c r="AK512" s="2"/>
      <c r="AL512" s="2"/>
      <c r="AM512" s="2"/>
      <c r="AN512" s="2"/>
      <c r="AO512" s="2"/>
      <c r="AP512" s="2"/>
      <c r="AQ512" s="2"/>
      <c r="AR512" s="2"/>
      <c r="AS512" s="2"/>
    </row>
    <row r="513" spans="18:45">
      <c r="R513" s="2"/>
      <c r="S513" s="2"/>
      <c r="T513" s="2"/>
      <c r="U513" s="2"/>
      <c r="V513" s="2"/>
      <c r="W513" s="2"/>
      <c r="X513" s="2"/>
      <c r="Y513" s="2"/>
      <c r="Z513" s="2"/>
      <c r="AA513" s="2"/>
      <c r="AB513" s="2"/>
      <c r="AC513" s="2"/>
      <c r="AD513" s="2"/>
      <c r="AE513" s="6"/>
      <c r="AF513" s="2"/>
      <c r="AG513" s="2"/>
      <c r="AH513" s="2"/>
      <c r="AI513" s="2"/>
      <c r="AJ513" s="2"/>
      <c r="AK513" s="2"/>
      <c r="AL513" s="2"/>
      <c r="AM513" s="2"/>
      <c r="AN513" s="2"/>
      <c r="AO513" s="2"/>
      <c r="AP513" s="2"/>
      <c r="AQ513" s="2"/>
      <c r="AR513" s="2"/>
      <c r="AS513" s="2"/>
    </row>
    <row r="514" spans="18:45">
      <c r="R514" s="2"/>
      <c r="S514" s="2"/>
      <c r="T514" s="2"/>
      <c r="U514" s="2"/>
      <c r="V514" s="2"/>
      <c r="W514" s="2"/>
      <c r="X514" s="2"/>
      <c r="Y514" s="2"/>
      <c r="Z514" s="2"/>
      <c r="AA514" s="2"/>
      <c r="AB514" s="2"/>
      <c r="AC514" s="2"/>
      <c r="AD514" s="2"/>
      <c r="AE514" s="6"/>
      <c r="AF514" s="2"/>
      <c r="AG514" s="2"/>
      <c r="AH514" s="2"/>
      <c r="AI514" s="2"/>
      <c r="AJ514" s="2"/>
      <c r="AK514" s="2"/>
      <c r="AL514" s="2"/>
      <c r="AM514" s="2"/>
      <c r="AN514" s="2"/>
      <c r="AO514" s="2"/>
      <c r="AP514" s="2"/>
      <c r="AQ514" s="2"/>
      <c r="AR514" s="2"/>
      <c r="AS514" s="2"/>
    </row>
    <row r="515" spans="18:45">
      <c r="R515" s="2"/>
      <c r="S515" s="2"/>
      <c r="T515" s="2"/>
      <c r="U515" s="2"/>
      <c r="V515" s="2"/>
      <c r="W515" s="2"/>
      <c r="X515" s="2"/>
      <c r="Y515" s="2"/>
      <c r="Z515" s="2"/>
      <c r="AA515" s="2"/>
      <c r="AB515" s="2"/>
      <c r="AC515" s="2"/>
      <c r="AD515" s="2"/>
      <c r="AE515" s="6"/>
      <c r="AF515" s="2"/>
      <c r="AG515" s="2"/>
      <c r="AH515" s="2"/>
      <c r="AI515" s="2"/>
      <c r="AJ515" s="2"/>
      <c r="AK515" s="2"/>
      <c r="AL515" s="2"/>
      <c r="AM515" s="2"/>
      <c r="AN515" s="2"/>
      <c r="AO515" s="2"/>
      <c r="AP515" s="2"/>
      <c r="AQ515" s="2"/>
      <c r="AR515" s="2"/>
      <c r="AS515" s="2"/>
    </row>
    <row r="516" spans="18:45">
      <c r="R516" s="2"/>
      <c r="S516" s="2"/>
      <c r="T516" s="2"/>
      <c r="U516" s="2"/>
      <c r="V516" s="2"/>
      <c r="W516" s="2"/>
      <c r="X516" s="2"/>
      <c r="Y516" s="2"/>
      <c r="Z516" s="2"/>
      <c r="AA516" s="2"/>
      <c r="AB516" s="2"/>
      <c r="AC516" s="2"/>
      <c r="AD516" s="2"/>
      <c r="AE516" s="6"/>
      <c r="AF516" s="2"/>
      <c r="AG516" s="2"/>
      <c r="AH516" s="2"/>
      <c r="AI516" s="2"/>
      <c r="AJ516" s="2"/>
      <c r="AK516" s="2"/>
      <c r="AL516" s="2"/>
      <c r="AM516" s="2"/>
      <c r="AN516" s="2"/>
      <c r="AO516" s="2"/>
      <c r="AP516" s="2"/>
      <c r="AQ516" s="2"/>
      <c r="AR516" s="2"/>
      <c r="AS516" s="2"/>
    </row>
    <row r="517" spans="18:45">
      <c r="R517" s="2"/>
      <c r="S517" s="2"/>
      <c r="T517" s="2"/>
      <c r="U517" s="2"/>
      <c r="V517" s="2"/>
      <c r="W517" s="2"/>
      <c r="X517" s="2"/>
      <c r="Y517" s="2"/>
      <c r="Z517" s="2"/>
      <c r="AA517" s="2"/>
      <c r="AB517" s="2"/>
      <c r="AC517" s="2"/>
      <c r="AD517" s="2"/>
      <c r="AE517" s="6"/>
      <c r="AF517" s="2"/>
      <c r="AG517" s="2"/>
      <c r="AH517" s="2"/>
      <c r="AI517" s="2"/>
      <c r="AJ517" s="2"/>
      <c r="AK517" s="2"/>
      <c r="AL517" s="2"/>
      <c r="AM517" s="2"/>
      <c r="AN517" s="2"/>
      <c r="AO517" s="2"/>
      <c r="AP517" s="2"/>
      <c r="AQ517" s="2"/>
      <c r="AR517" s="2"/>
      <c r="AS517" s="2"/>
    </row>
    <row r="518" spans="18:45">
      <c r="R518" s="2"/>
      <c r="S518" s="2"/>
      <c r="T518" s="2"/>
      <c r="U518" s="2"/>
      <c r="V518" s="2"/>
      <c r="W518" s="2"/>
      <c r="X518" s="2"/>
      <c r="Y518" s="2"/>
      <c r="Z518" s="2"/>
      <c r="AA518" s="2"/>
      <c r="AB518" s="2"/>
      <c r="AC518" s="2"/>
      <c r="AD518" s="2"/>
      <c r="AE518" s="6"/>
      <c r="AF518" s="2"/>
      <c r="AG518" s="2"/>
      <c r="AH518" s="2"/>
      <c r="AI518" s="2"/>
      <c r="AJ518" s="2"/>
      <c r="AK518" s="2"/>
      <c r="AL518" s="2"/>
      <c r="AM518" s="2"/>
      <c r="AN518" s="2"/>
      <c r="AO518" s="2"/>
      <c r="AP518" s="2"/>
      <c r="AQ518" s="2"/>
      <c r="AR518" s="2"/>
      <c r="AS518" s="2"/>
    </row>
    <row r="519" spans="18:45">
      <c r="R519" s="2"/>
      <c r="S519" s="2"/>
      <c r="T519" s="2"/>
      <c r="U519" s="2"/>
      <c r="V519" s="2"/>
      <c r="W519" s="2"/>
      <c r="X519" s="2"/>
      <c r="Y519" s="2"/>
      <c r="Z519" s="2"/>
      <c r="AA519" s="2"/>
      <c r="AB519" s="2"/>
      <c r="AC519" s="2"/>
      <c r="AD519" s="2"/>
      <c r="AE519" s="6"/>
      <c r="AF519" s="2"/>
      <c r="AG519" s="2"/>
      <c r="AH519" s="2"/>
      <c r="AI519" s="2"/>
      <c r="AJ519" s="2"/>
      <c r="AK519" s="2"/>
      <c r="AL519" s="2"/>
      <c r="AM519" s="2"/>
      <c r="AN519" s="2"/>
      <c r="AO519" s="2"/>
      <c r="AP519" s="2"/>
      <c r="AQ519" s="2"/>
      <c r="AR519" s="2"/>
      <c r="AS519" s="2"/>
    </row>
    <row r="520" spans="18:45">
      <c r="R520" s="2"/>
      <c r="S520" s="2"/>
      <c r="T520" s="2"/>
      <c r="U520" s="2"/>
      <c r="V520" s="2"/>
      <c r="W520" s="2"/>
      <c r="X520" s="2"/>
      <c r="Y520" s="2"/>
      <c r="Z520" s="2"/>
      <c r="AA520" s="2"/>
      <c r="AB520" s="2"/>
      <c r="AC520" s="2"/>
      <c r="AD520" s="2"/>
      <c r="AE520" s="6"/>
      <c r="AF520" s="2"/>
      <c r="AG520" s="2"/>
      <c r="AH520" s="2"/>
      <c r="AI520" s="2"/>
      <c r="AJ520" s="2"/>
      <c r="AK520" s="2"/>
      <c r="AL520" s="2"/>
      <c r="AM520" s="2"/>
      <c r="AN520" s="2"/>
      <c r="AO520" s="2"/>
      <c r="AP520" s="2"/>
      <c r="AQ520" s="2"/>
      <c r="AR520" s="2"/>
      <c r="AS520" s="2"/>
    </row>
    <row r="521" spans="18:45">
      <c r="R521" s="2"/>
      <c r="S521" s="2"/>
      <c r="T521" s="2"/>
      <c r="U521" s="2"/>
      <c r="V521" s="2"/>
      <c r="W521" s="2"/>
      <c r="X521" s="2"/>
      <c r="Y521" s="2"/>
      <c r="Z521" s="2"/>
      <c r="AA521" s="2"/>
      <c r="AB521" s="2"/>
      <c r="AC521" s="2"/>
      <c r="AD521" s="2"/>
      <c r="AE521" s="6"/>
      <c r="AF521" s="2"/>
      <c r="AG521" s="2"/>
      <c r="AH521" s="2"/>
      <c r="AI521" s="2"/>
      <c r="AJ521" s="2"/>
      <c r="AK521" s="2"/>
      <c r="AL521" s="2"/>
      <c r="AM521" s="2"/>
      <c r="AN521" s="2"/>
      <c r="AO521" s="2"/>
      <c r="AP521" s="2"/>
      <c r="AQ521" s="2"/>
      <c r="AR521" s="2"/>
      <c r="AS521" s="2"/>
    </row>
    <row r="522" spans="18:45">
      <c r="R522" s="2"/>
      <c r="S522" s="2"/>
      <c r="T522" s="2"/>
      <c r="U522" s="2"/>
      <c r="V522" s="2"/>
      <c r="W522" s="2"/>
      <c r="X522" s="2"/>
      <c r="Y522" s="2"/>
      <c r="Z522" s="2"/>
      <c r="AA522" s="2"/>
      <c r="AB522" s="2"/>
      <c r="AC522" s="2"/>
      <c r="AD522" s="2"/>
      <c r="AE522" s="6"/>
      <c r="AF522" s="2"/>
      <c r="AG522" s="2"/>
      <c r="AH522" s="2"/>
      <c r="AI522" s="2"/>
      <c r="AJ522" s="2"/>
      <c r="AK522" s="2"/>
      <c r="AL522" s="2"/>
      <c r="AM522" s="2"/>
      <c r="AN522" s="2"/>
      <c r="AO522" s="2"/>
      <c r="AP522" s="2"/>
      <c r="AQ522" s="2"/>
      <c r="AR522" s="2"/>
      <c r="AS522" s="2"/>
    </row>
    <row r="523" spans="18:45">
      <c r="R523" s="2"/>
      <c r="S523" s="2"/>
      <c r="T523" s="2"/>
      <c r="U523" s="2"/>
      <c r="V523" s="2"/>
      <c r="W523" s="2"/>
      <c r="X523" s="2"/>
      <c r="Y523" s="2"/>
      <c r="Z523" s="2"/>
      <c r="AA523" s="2"/>
      <c r="AB523" s="2"/>
      <c r="AC523" s="2"/>
      <c r="AD523" s="2"/>
      <c r="AE523" s="6"/>
      <c r="AF523" s="2"/>
      <c r="AG523" s="2"/>
      <c r="AH523" s="2"/>
      <c r="AI523" s="2"/>
      <c r="AJ523" s="2"/>
      <c r="AK523" s="2"/>
      <c r="AL523" s="2"/>
      <c r="AM523" s="2"/>
      <c r="AN523" s="2"/>
      <c r="AO523" s="2"/>
      <c r="AP523" s="2"/>
      <c r="AQ523" s="2"/>
      <c r="AR523" s="2"/>
      <c r="AS523" s="2"/>
    </row>
    <row r="524" spans="18:45">
      <c r="R524" s="2"/>
      <c r="S524" s="2"/>
      <c r="T524" s="2"/>
      <c r="U524" s="2"/>
      <c r="V524" s="2"/>
      <c r="W524" s="2"/>
      <c r="X524" s="2"/>
      <c r="Y524" s="2"/>
      <c r="Z524" s="2"/>
      <c r="AA524" s="2"/>
      <c r="AB524" s="2"/>
      <c r="AC524" s="2"/>
      <c r="AD524" s="2"/>
      <c r="AE524" s="6"/>
      <c r="AF524" s="2"/>
      <c r="AG524" s="2"/>
      <c r="AH524" s="2"/>
      <c r="AI524" s="2"/>
      <c r="AJ524" s="2"/>
      <c r="AK524" s="2"/>
      <c r="AL524" s="2"/>
      <c r="AM524" s="2"/>
      <c r="AN524" s="2"/>
      <c r="AO524" s="2"/>
      <c r="AP524" s="2"/>
      <c r="AQ524" s="2"/>
      <c r="AR524" s="2"/>
      <c r="AS524" s="2"/>
    </row>
    <row r="525" spans="18:45">
      <c r="R525" s="2"/>
      <c r="S525" s="2"/>
      <c r="T525" s="2"/>
      <c r="U525" s="2"/>
      <c r="V525" s="2"/>
      <c r="W525" s="2"/>
      <c r="X525" s="2"/>
      <c r="Y525" s="2"/>
      <c r="Z525" s="2"/>
      <c r="AA525" s="2"/>
      <c r="AB525" s="2"/>
      <c r="AC525" s="2"/>
      <c r="AD525" s="2"/>
      <c r="AE525" s="6"/>
      <c r="AF525" s="2"/>
      <c r="AG525" s="2"/>
      <c r="AH525" s="2"/>
      <c r="AI525" s="2"/>
      <c r="AJ525" s="2"/>
      <c r="AK525" s="2"/>
      <c r="AL525" s="2"/>
      <c r="AM525" s="2"/>
      <c r="AN525" s="2"/>
      <c r="AO525" s="2"/>
      <c r="AP525" s="2"/>
      <c r="AQ525" s="2"/>
      <c r="AR525" s="2"/>
      <c r="AS525" s="2"/>
    </row>
    <row r="526" spans="18:45">
      <c r="R526" s="2"/>
      <c r="S526" s="2"/>
      <c r="T526" s="2"/>
      <c r="U526" s="2"/>
      <c r="V526" s="2"/>
      <c r="W526" s="2"/>
      <c r="X526" s="2"/>
      <c r="Y526" s="2"/>
      <c r="Z526" s="2"/>
      <c r="AA526" s="2"/>
      <c r="AB526" s="2"/>
      <c r="AC526" s="2"/>
      <c r="AD526" s="2"/>
      <c r="AE526" s="6"/>
      <c r="AF526" s="2"/>
      <c r="AG526" s="2"/>
      <c r="AH526" s="2"/>
      <c r="AI526" s="2"/>
      <c r="AJ526" s="2"/>
      <c r="AK526" s="2"/>
      <c r="AL526" s="2"/>
      <c r="AM526" s="2"/>
      <c r="AN526" s="2"/>
      <c r="AO526" s="2"/>
      <c r="AP526" s="2"/>
      <c r="AQ526" s="2"/>
      <c r="AR526" s="2"/>
      <c r="AS526" s="2"/>
    </row>
    <row r="527" spans="18:45">
      <c r="R527" s="2"/>
      <c r="S527" s="2"/>
      <c r="T527" s="2"/>
      <c r="U527" s="2"/>
      <c r="V527" s="2"/>
      <c r="W527" s="2"/>
      <c r="X527" s="2"/>
      <c r="Y527" s="2"/>
      <c r="Z527" s="2"/>
      <c r="AA527" s="2"/>
      <c r="AB527" s="2"/>
      <c r="AC527" s="2"/>
      <c r="AD527" s="2"/>
      <c r="AE527" s="6"/>
      <c r="AF527" s="2"/>
      <c r="AG527" s="2"/>
      <c r="AH527" s="2"/>
      <c r="AI527" s="2"/>
      <c r="AJ527" s="2"/>
      <c r="AK527" s="2"/>
      <c r="AL527" s="2"/>
      <c r="AM527" s="2"/>
      <c r="AN527" s="2"/>
      <c r="AO527" s="2"/>
      <c r="AP527" s="2"/>
      <c r="AQ527" s="2"/>
      <c r="AR527" s="2"/>
      <c r="AS527" s="2"/>
    </row>
    <row r="528" spans="18:45">
      <c r="R528" s="2"/>
      <c r="S528" s="2"/>
      <c r="T528" s="2"/>
      <c r="U528" s="2"/>
      <c r="V528" s="2"/>
      <c r="W528" s="2"/>
      <c r="X528" s="2"/>
      <c r="Y528" s="2"/>
      <c r="Z528" s="2"/>
      <c r="AA528" s="2"/>
      <c r="AB528" s="2"/>
      <c r="AC528" s="2"/>
      <c r="AD528" s="2"/>
      <c r="AE528" s="6"/>
      <c r="AF528" s="2"/>
      <c r="AG528" s="2"/>
      <c r="AH528" s="2"/>
      <c r="AI528" s="2"/>
      <c r="AJ528" s="2"/>
      <c r="AK528" s="2"/>
      <c r="AL528" s="2"/>
      <c r="AM528" s="2"/>
      <c r="AN528" s="2"/>
      <c r="AO528" s="2"/>
      <c r="AP528" s="2"/>
      <c r="AQ528" s="2"/>
      <c r="AR528" s="2"/>
      <c r="AS528" s="2"/>
    </row>
    <row r="529" spans="18:45">
      <c r="R529" s="2"/>
      <c r="S529" s="2"/>
      <c r="T529" s="2"/>
      <c r="U529" s="2"/>
      <c r="V529" s="2"/>
      <c r="W529" s="2"/>
      <c r="X529" s="2"/>
      <c r="Y529" s="2"/>
      <c r="Z529" s="2"/>
      <c r="AA529" s="2"/>
      <c r="AB529" s="2"/>
      <c r="AC529" s="2"/>
      <c r="AD529" s="2"/>
      <c r="AE529" s="6"/>
      <c r="AF529" s="2"/>
      <c r="AG529" s="2"/>
      <c r="AH529" s="2"/>
      <c r="AI529" s="2"/>
      <c r="AJ529" s="2"/>
      <c r="AK529" s="2"/>
      <c r="AL529" s="2"/>
      <c r="AM529" s="2"/>
      <c r="AN529" s="2"/>
      <c r="AO529" s="2"/>
      <c r="AP529" s="2"/>
      <c r="AQ529" s="2"/>
      <c r="AR529" s="2"/>
      <c r="AS529" s="2"/>
    </row>
    <row r="530" spans="18:45">
      <c r="R530" s="2"/>
      <c r="S530" s="2"/>
      <c r="T530" s="2"/>
      <c r="U530" s="2"/>
      <c r="V530" s="2"/>
      <c r="W530" s="2"/>
      <c r="X530" s="2"/>
      <c r="Y530" s="2"/>
      <c r="Z530" s="2"/>
      <c r="AA530" s="2"/>
      <c r="AB530" s="2"/>
      <c r="AC530" s="2"/>
      <c r="AD530" s="2"/>
      <c r="AE530" s="6"/>
      <c r="AF530" s="2"/>
      <c r="AG530" s="2"/>
      <c r="AH530" s="2"/>
      <c r="AI530" s="2"/>
      <c r="AJ530" s="2"/>
      <c r="AK530" s="2"/>
      <c r="AL530" s="2"/>
      <c r="AM530" s="2"/>
      <c r="AN530" s="2"/>
      <c r="AO530" s="2"/>
      <c r="AP530" s="2"/>
      <c r="AQ530" s="2"/>
      <c r="AR530" s="2"/>
      <c r="AS530" s="2"/>
    </row>
    <row r="531" spans="18:45">
      <c r="R531" s="2"/>
      <c r="S531" s="2"/>
      <c r="T531" s="2"/>
      <c r="U531" s="2"/>
      <c r="V531" s="2"/>
      <c r="W531" s="2"/>
      <c r="X531" s="2"/>
      <c r="Y531" s="2"/>
      <c r="Z531" s="2"/>
      <c r="AA531" s="2"/>
      <c r="AB531" s="2"/>
      <c r="AC531" s="2"/>
      <c r="AD531" s="2"/>
      <c r="AE531" s="6"/>
      <c r="AF531" s="2"/>
      <c r="AG531" s="2"/>
      <c r="AH531" s="2"/>
      <c r="AI531" s="2"/>
      <c r="AJ531" s="2"/>
      <c r="AK531" s="2"/>
      <c r="AL531" s="2"/>
      <c r="AM531" s="2"/>
      <c r="AN531" s="2"/>
      <c r="AO531" s="2"/>
      <c r="AP531" s="2"/>
      <c r="AQ531" s="2"/>
      <c r="AR531" s="2"/>
      <c r="AS531" s="2"/>
    </row>
    <row r="532" spans="18:45">
      <c r="R532" s="2"/>
      <c r="S532" s="2"/>
      <c r="T532" s="2"/>
      <c r="U532" s="2"/>
      <c r="V532" s="2"/>
      <c r="W532" s="2"/>
      <c r="X532" s="2"/>
      <c r="Y532" s="2"/>
      <c r="Z532" s="2"/>
      <c r="AA532" s="2"/>
      <c r="AB532" s="2"/>
      <c r="AC532" s="2"/>
      <c r="AD532" s="2"/>
      <c r="AE532" s="6"/>
      <c r="AF532" s="2"/>
      <c r="AG532" s="2"/>
      <c r="AH532" s="2"/>
      <c r="AI532" s="2"/>
      <c r="AJ532" s="2"/>
      <c r="AK532" s="2"/>
      <c r="AL532" s="2"/>
      <c r="AM532" s="2"/>
      <c r="AN532" s="2"/>
      <c r="AO532" s="2"/>
      <c r="AP532" s="2"/>
      <c r="AQ532" s="2"/>
      <c r="AR532" s="2"/>
      <c r="AS532" s="2"/>
    </row>
    <row r="533" spans="18:45">
      <c r="R533" s="2"/>
      <c r="S533" s="2"/>
      <c r="T533" s="2"/>
      <c r="U533" s="2"/>
      <c r="V533" s="2"/>
      <c r="W533" s="2"/>
      <c r="X533" s="2"/>
      <c r="Y533" s="2"/>
      <c r="Z533" s="2"/>
      <c r="AA533" s="2"/>
      <c r="AB533" s="2"/>
      <c r="AC533" s="2"/>
      <c r="AD533" s="2"/>
      <c r="AE533" s="6"/>
      <c r="AF533" s="2"/>
      <c r="AG533" s="2"/>
      <c r="AH533" s="2"/>
      <c r="AI533" s="2"/>
      <c r="AJ533" s="2"/>
      <c r="AK533" s="2"/>
      <c r="AL533" s="2"/>
      <c r="AM533" s="2"/>
      <c r="AN533" s="2"/>
      <c r="AO533" s="2"/>
      <c r="AP533" s="2"/>
      <c r="AQ533" s="2"/>
      <c r="AR533" s="2"/>
      <c r="AS533" s="2"/>
    </row>
    <row r="534" spans="18:45">
      <c r="R534" s="2"/>
      <c r="S534" s="2"/>
      <c r="T534" s="2"/>
      <c r="U534" s="2"/>
      <c r="V534" s="2"/>
      <c r="W534" s="2"/>
      <c r="X534" s="2"/>
      <c r="Y534" s="2"/>
      <c r="Z534" s="2"/>
      <c r="AA534" s="2"/>
      <c r="AB534" s="2"/>
      <c r="AC534" s="2"/>
      <c r="AD534" s="2"/>
      <c r="AE534" s="6"/>
      <c r="AF534" s="2"/>
      <c r="AG534" s="2"/>
      <c r="AH534" s="2"/>
      <c r="AI534" s="2"/>
      <c r="AJ534" s="2"/>
      <c r="AK534" s="2"/>
      <c r="AL534" s="2"/>
      <c r="AM534" s="2"/>
      <c r="AN534" s="2"/>
      <c r="AO534" s="2"/>
      <c r="AP534" s="2"/>
      <c r="AQ534" s="2"/>
      <c r="AR534" s="2"/>
      <c r="AS534" s="2"/>
    </row>
    <row r="535" spans="18:45">
      <c r="R535" s="2"/>
      <c r="S535" s="2"/>
      <c r="T535" s="2"/>
      <c r="U535" s="2"/>
      <c r="V535" s="2"/>
      <c r="W535" s="2"/>
      <c r="X535" s="2"/>
      <c r="Y535" s="2"/>
      <c r="Z535" s="2"/>
      <c r="AA535" s="2"/>
      <c r="AB535" s="2"/>
      <c r="AC535" s="2"/>
      <c r="AD535" s="2"/>
      <c r="AE535" s="6"/>
      <c r="AF535" s="2"/>
      <c r="AG535" s="2"/>
      <c r="AH535" s="2"/>
      <c r="AI535" s="2"/>
      <c r="AJ535" s="2"/>
      <c r="AK535" s="2"/>
      <c r="AL535" s="2"/>
      <c r="AM535" s="2"/>
      <c r="AN535" s="2"/>
      <c r="AO535" s="2"/>
      <c r="AP535" s="2"/>
      <c r="AQ535" s="2"/>
      <c r="AR535" s="2"/>
      <c r="AS535" s="2"/>
    </row>
    <row r="536" spans="18:45">
      <c r="R536" s="2"/>
      <c r="S536" s="2"/>
      <c r="T536" s="2"/>
      <c r="U536" s="2"/>
      <c r="V536" s="2"/>
      <c r="W536" s="2"/>
      <c r="X536" s="2"/>
      <c r="Y536" s="2"/>
      <c r="Z536" s="2"/>
      <c r="AA536" s="2"/>
      <c r="AB536" s="2"/>
      <c r="AC536" s="2"/>
      <c r="AD536" s="2"/>
      <c r="AE536" s="6"/>
      <c r="AF536" s="2"/>
      <c r="AG536" s="2"/>
      <c r="AH536" s="2"/>
      <c r="AI536" s="2"/>
      <c r="AJ536" s="2"/>
      <c r="AK536" s="2"/>
      <c r="AL536" s="2"/>
      <c r="AM536" s="2"/>
      <c r="AN536" s="2"/>
      <c r="AO536" s="2"/>
      <c r="AP536" s="2"/>
      <c r="AQ536" s="2"/>
      <c r="AR536" s="2"/>
      <c r="AS536" s="2"/>
    </row>
    <row r="537" spans="18:45">
      <c r="R537" s="2"/>
      <c r="S537" s="2"/>
      <c r="T537" s="2"/>
      <c r="U537" s="2"/>
      <c r="V537" s="2"/>
      <c r="W537" s="2"/>
      <c r="X537" s="2"/>
      <c r="Y537" s="2"/>
      <c r="Z537" s="2"/>
      <c r="AA537" s="2"/>
      <c r="AB537" s="2"/>
      <c r="AC537" s="2"/>
      <c r="AD537" s="2"/>
      <c r="AE537" s="6"/>
      <c r="AF537" s="2"/>
      <c r="AG537" s="2"/>
      <c r="AH537" s="2"/>
      <c r="AI537" s="2"/>
      <c r="AJ537" s="2"/>
      <c r="AK537" s="2"/>
      <c r="AL537" s="2"/>
      <c r="AM537" s="2"/>
      <c r="AN537" s="2"/>
      <c r="AO537" s="2"/>
      <c r="AP537" s="2"/>
      <c r="AQ537" s="2"/>
      <c r="AR537" s="2"/>
      <c r="AS537" s="2"/>
    </row>
    <row r="538" spans="18:45">
      <c r="R538" s="2"/>
      <c r="S538" s="2"/>
      <c r="T538" s="2"/>
      <c r="U538" s="2"/>
      <c r="V538" s="2"/>
      <c r="W538" s="2"/>
      <c r="X538" s="2"/>
      <c r="Y538" s="2"/>
      <c r="Z538" s="2"/>
      <c r="AA538" s="2"/>
      <c r="AB538" s="2"/>
      <c r="AC538" s="2"/>
      <c r="AD538" s="2"/>
      <c r="AE538" s="6"/>
      <c r="AF538" s="2"/>
      <c r="AG538" s="2"/>
      <c r="AH538" s="2"/>
      <c r="AI538" s="2"/>
      <c r="AJ538" s="2"/>
      <c r="AK538" s="2"/>
      <c r="AL538" s="2"/>
      <c r="AM538" s="2"/>
      <c r="AN538" s="2"/>
      <c r="AO538" s="2"/>
      <c r="AP538" s="2"/>
      <c r="AQ538" s="2"/>
      <c r="AR538" s="2"/>
      <c r="AS538" s="2"/>
    </row>
    <row r="539" spans="18:45">
      <c r="R539" s="2"/>
      <c r="S539" s="2"/>
      <c r="T539" s="2"/>
      <c r="U539" s="2"/>
      <c r="V539" s="2"/>
      <c r="W539" s="2"/>
      <c r="X539" s="2"/>
      <c r="Y539" s="2"/>
      <c r="Z539" s="2"/>
      <c r="AA539" s="2"/>
      <c r="AB539" s="2"/>
      <c r="AC539" s="2"/>
      <c r="AD539" s="2"/>
      <c r="AE539" s="6"/>
      <c r="AF539" s="2"/>
      <c r="AG539" s="2"/>
      <c r="AH539" s="2"/>
      <c r="AI539" s="2"/>
      <c r="AJ539" s="2"/>
      <c r="AK539" s="2"/>
      <c r="AL539" s="2"/>
      <c r="AM539" s="2"/>
      <c r="AN539" s="2"/>
      <c r="AO539" s="2"/>
      <c r="AP539" s="2"/>
      <c r="AQ539" s="2"/>
      <c r="AR539" s="2"/>
      <c r="AS539" s="2"/>
    </row>
    <row r="540" spans="18:45">
      <c r="R540" s="2"/>
      <c r="S540" s="2"/>
      <c r="T540" s="2"/>
      <c r="U540" s="2"/>
      <c r="V540" s="2"/>
      <c r="W540" s="2"/>
      <c r="X540" s="2"/>
      <c r="Y540" s="2"/>
      <c r="Z540" s="2"/>
      <c r="AA540" s="2"/>
      <c r="AB540" s="2"/>
      <c r="AC540" s="2"/>
      <c r="AD540" s="2"/>
      <c r="AE540" s="6"/>
      <c r="AF540" s="2"/>
      <c r="AG540" s="2"/>
      <c r="AH540" s="2"/>
      <c r="AI540" s="2"/>
      <c r="AJ540" s="2"/>
      <c r="AK540" s="2"/>
      <c r="AL540" s="2"/>
      <c r="AM540" s="2"/>
      <c r="AN540" s="2"/>
      <c r="AO540" s="2"/>
      <c r="AP540" s="2"/>
      <c r="AQ540" s="2"/>
      <c r="AR540" s="2"/>
      <c r="AS540" s="2"/>
    </row>
    <row r="541" spans="18:45">
      <c r="R541" s="2"/>
      <c r="S541" s="2"/>
      <c r="T541" s="2"/>
      <c r="U541" s="2"/>
      <c r="V541" s="2"/>
      <c r="W541" s="2"/>
      <c r="X541" s="2"/>
      <c r="Y541" s="2"/>
      <c r="Z541" s="2"/>
      <c r="AA541" s="2"/>
      <c r="AB541" s="2"/>
      <c r="AC541" s="2"/>
      <c r="AD541" s="2"/>
      <c r="AE541" s="6"/>
      <c r="AF541" s="2"/>
      <c r="AG541" s="2"/>
      <c r="AH541" s="2"/>
      <c r="AI541" s="2"/>
      <c r="AJ541" s="2"/>
      <c r="AK541" s="2"/>
      <c r="AL541" s="2"/>
      <c r="AM541" s="2"/>
      <c r="AN541" s="2"/>
      <c r="AO541" s="2"/>
      <c r="AP541" s="2"/>
      <c r="AQ541" s="2"/>
      <c r="AR541" s="2"/>
      <c r="AS541" s="2"/>
    </row>
    <row r="542" spans="18:45">
      <c r="R542" s="2"/>
      <c r="S542" s="2"/>
      <c r="T542" s="2"/>
      <c r="U542" s="2"/>
      <c r="V542" s="2"/>
      <c r="W542" s="2"/>
      <c r="X542" s="2"/>
      <c r="Y542" s="2"/>
      <c r="Z542" s="2"/>
      <c r="AA542" s="2"/>
      <c r="AB542" s="2"/>
      <c r="AC542" s="2"/>
      <c r="AD542" s="2"/>
      <c r="AE542" s="6"/>
      <c r="AF542" s="2"/>
      <c r="AG542" s="2"/>
      <c r="AH542" s="2"/>
      <c r="AI542" s="2"/>
      <c r="AJ542" s="2"/>
      <c r="AK542" s="2"/>
      <c r="AL542" s="2"/>
      <c r="AM542" s="2"/>
      <c r="AN542" s="2"/>
      <c r="AO542" s="2"/>
      <c r="AP542" s="2"/>
      <c r="AQ542" s="2"/>
      <c r="AR542" s="2"/>
      <c r="AS542" s="2"/>
    </row>
    <row r="543" spans="18:45">
      <c r="R543" s="2"/>
      <c r="S543" s="2"/>
      <c r="T543" s="2"/>
      <c r="U543" s="2"/>
      <c r="V543" s="2"/>
      <c r="W543" s="2"/>
      <c r="X543" s="2"/>
      <c r="Y543" s="2"/>
      <c r="Z543" s="2"/>
      <c r="AA543" s="2"/>
      <c r="AB543" s="2"/>
      <c r="AC543" s="2"/>
      <c r="AD543" s="2"/>
      <c r="AE543" s="6"/>
      <c r="AF543" s="2"/>
      <c r="AG543" s="2"/>
      <c r="AH543" s="2"/>
      <c r="AI543" s="2"/>
      <c r="AJ543" s="2"/>
      <c r="AK543" s="2"/>
      <c r="AL543" s="2"/>
      <c r="AM543" s="2"/>
      <c r="AN543" s="2"/>
      <c r="AO543" s="2"/>
      <c r="AP543" s="2"/>
      <c r="AQ543" s="2"/>
      <c r="AR543" s="2"/>
      <c r="AS543" s="2"/>
    </row>
    <row r="544" spans="18:45">
      <c r="R544" s="2"/>
      <c r="S544" s="2"/>
      <c r="T544" s="2"/>
      <c r="U544" s="2"/>
      <c r="V544" s="2"/>
      <c r="W544" s="2"/>
      <c r="X544" s="2"/>
      <c r="Y544" s="2"/>
      <c r="Z544" s="2"/>
      <c r="AA544" s="2"/>
      <c r="AB544" s="2"/>
      <c r="AC544" s="2"/>
      <c r="AD544" s="2"/>
      <c r="AE544" s="6"/>
      <c r="AF544" s="2"/>
      <c r="AG544" s="2"/>
      <c r="AH544" s="2"/>
      <c r="AI544" s="2"/>
      <c r="AJ544" s="2"/>
      <c r="AK544" s="2"/>
      <c r="AL544" s="2"/>
      <c r="AM544" s="2"/>
      <c r="AN544" s="2"/>
      <c r="AO544" s="2"/>
      <c r="AP544" s="2"/>
      <c r="AQ544" s="2"/>
      <c r="AR544" s="2"/>
      <c r="AS544" s="2"/>
    </row>
    <row r="545" spans="18:45">
      <c r="R545" s="2"/>
      <c r="S545" s="2"/>
      <c r="T545" s="2"/>
      <c r="U545" s="2"/>
      <c r="V545" s="2"/>
      <c r="W545" s="2"/>
      <c r="X545" s="2"/>
      <c r="Y545" s="2"/>
      <c r="Z545" s="2"/>
      <c r="AA545" s="2"/>
      <c r="AB545" s="2"/>
      <c r="AC545" s="2"/>
      <c r="AD545" s="2"/>
      <c r="AE545" s="6"/>
      <c r="AF545" s="2"/>
      <c r="AG545" s="2"/>
      <c r="AH545" s="2"/>
      <c r="AI545" s="2"/>
      <c r="AJ545" s="2"/>
      <c r="AK545" s="2"/>
      <c r="AL545" s="2"/>
      <c r="AM545" s="2"/>
      <c r="AN545" s="2"/>
      <c r="AO545" s="2"/>
      <c r="AP545" s="2"/>
      <c r="AQ545" s="2"/>
      <c r="AR545" s="2"/>
      <c r="AS545" s="2"/>
    </row>
    <row r="546" spans="18:45">
      <c r="R546" s="2"/>
      <c r="S546" s="2"/>
      <c r="T546" s="2"/>
      <c r="U546" s="2"/>
      <c r="V546" s="2"/>
      <c r="W546" s="2"/>
      <c r="X546" s="2"/>
      <c r="Y546" s="2"/>
      <c r="Z546" s="2"/>
      <c r="AA546" s="2"/>
      <c r="AB546" s="2"/>
      <c r="AC546" s="2"/>
      <c r="AD546" s="2"/>
      <c r="AE546" s="6"/>
      <c r="AF546" s="2"/>
      <c r="AG546" s="2"/>
      <c r="AH546" s="2"/>
      <c r="AI546" s="2"/>
      <c r="AJ546" s="2"/>
      <c r="AK546" s="2"/>
      <c r="AL546" s="2"/>
      <c r="AM546" s="2"/>
      <c r="AN546" s="2"/>
      <c r="AO546" s="2"/>
      <c r="AP546" s="2"/>
      <c r="AQ546" s="2"/>
      <c r="AR546" s="2"/>
      <c r="AS546" s="2"/>
    </row>
    <row r="547" spans="18:45">
      <c r="R547" s="2"/>
      <c r="S547" s="2"/>
      <c r="T547" s="2"/>
      <c r="U547" s="2"/>
      <c r="V547" s="2"/>
      <c r="W547" s="2"/>
      <c r="X547" s="2"/>
      <c r="Y547" s="2"/>
      <c r="Z547" s="2"/>
      <c r="AA547" s="2"/>
      <c r="AB547" s="2"/>
      <c r="AC547" s="2"/>
      <c r="AD547" s="2"/>
      <c r="AE547" s="6"/>
      <c r="AF547" s="2"/>
      <c r="AG547" s="2"/>
      <c r="AH547" s="2"/>
      <c r="AI547" s="2"/>
      <c r="AJ547" s="2"/>
      <c r="AK547" s="2"/>
      <c r="AL547" s="2"/>
      <c r="AM547" s="2"/>
      <c r="AN547" s="2"/>
      <c r="AO547" s="2"/>
      <c r="AP547" s="2"/>
      <c r="AQ547" s="2"/>
      <c r="AR547" s="2"/>
      <c r="AS547" s="2"/>
    </row>
    <row r="548" spans="18:45">
      <c r="R548" s="2"/>
      <c r="S548" s="2"/>
      <c r="T548" s="2"/>
      <c r="U548" s="2"/>
      <c r="V548" s="2"/>
      <c r="W548" s="2"/>
      <c r="X548" s="2"/>
      <c r="Y548" s="2"/>
      <c r="Z548" s="2"/>
      <c r="AA548" s="2"/>
      <c r="AB548" s="2"/>
      <c r="AC548" s="2"/>
      <c r="AD548" s="2"/>
      <c r="AE548" s="6"/>
      <c r="AF548" s="2"/>
      <c r="AG548" s="2"/>
      <c r="AH548" s="2"/>
      <c r="AI548" s="2"/>
      <c r="AJ548" s="2"/>
      <c r="AK548" s="2"/>
      <c r="AL548" s="2"/>
      <c r="AM548" s="2"/>
      <c r="AN548" s="2"/>
      <c r="AO548" s="2"/>
      <c r="AP548" s="2"/>
      <c r="AQ548" s="2"/>
      <c r="AR548" s="2"/>
      <c r="AS548" s="2"/>
    </row>
    <row r="549" spans="18:45">
      <c r="R549" s="2"/>
      <c r="S549" s="2"/>
      <c r="T549" s="2"/>
      <c r="U549" s="2"/>
      <c r="V549" s="2"/>
      <c r="W549" s="2"/>
      <c r="X549" s="2"/>
      <c r="Y549" s="2"/>
      <c r="Z549" s="2"/>
      <c r="AA549" s="2"/>
      <c r="AB549" s="2"/>
      <c r="AC549" s="2"/>
      <c r="AD549" s="2"/>
      <c r="AE549" s="6"/>
      <c r="AF549" s="2"/>
      <c r="AG549" s="2"/>
      <c r="AH549" s="2"/>
      <c r="AI549" s="2"/>
      <c r="AJ549" s="2"/>
      <c r="AK549" s="2"/>
      <c r="AL549" s="2"/>
      <c r="AM549" s="2"/>
      <c r="AN549" s="2"/>
      <c r="AO549" s="2"/>
      <c r="AP549" s="2"/>
      <c r="AQ549" s="2"/>
      <c r="AR549" s="2"/>
      <c r="AS549" s="2"/>
    </row>
    <row r="550" spans="18:45">
      <c r="R550" s="2"/>
      <c r="S550" s="2"/>
      <c r="T550" s="2"/>
      <c r="U550" s="2"/>
      <c r="V550" s="2"/>
      <c r="W550" s="2"/>
      <c r="X550" s="2"/>
      <c r="Y550" s="2"/>
      <c r="Z550" s="2"/>
      <c r="AA550" s="2"/>
      <c r="AB550" s="2"/>
      <c r="AC550" s="2"/>
      <c r="AD550" s="2"/>
      <c r="AE550" s="6"/>
      <c r="AF550" s="2"/>
      <c r="AG550" s="2"/>
      <c r="AH550" s="2"/>
      <c r="AI550" s="2"/>
      <c r="AJ550" s="2"/>
      <c r="AK550" s="2"/>
      <c r="AL550" s="2"/>
      <c r="AM550" s="2"/>
      <c r="AN550" s="2"/>
      <c r="AO550" s="2"/>
      <c r="AP550" s="2"/>
      <c r="AQ550" s="2"/>
      <c r="AR550" s="2"/>
      <c r="AS550" s="2"/>
    </row>
    <row r="551" spans="18:45">
      <c r="R551" s="2"/>
      <c r="S551" s="2"/>
      <c r="T551" s="2"/>
      <c r="U551" s="2"/>
      <c r="V551" s="2"/>
      <c r="W551" s="2"/>
      <c r="X551" s="2"/>
      <c r="Y551" s="2"/>
      <c r="Z551" s="2"/>
      <c r="AA551" s="2"/>
      <c r="AB551" s="2"/>
      <c r="AC551" s="2"/>
      <c r="AD551" s="2"/>
      <c r="AE551" s="6"/>
      <c r="AF551" s="2"/>
      <c r="AG551" s="2"/>
      <c r="AH551" s="2"/>
      <c r="AI551" s="2"/>
      <c r="AJ551" s="2"/>
      <c r="AK551" s="2"/>
      <c r="AL551" s="2"/>
      <c r="AM551" s="2"/>
      <c r="AN551" s="2"/>
      <c r="AO551" s="2"/>
      <c r="AP551" s="2"/>
      <c r="AQ551" s="2"/>
      <c r="AR551" s="2"/>
      <c r="AS551" s="2"/>
    </row>
    <row r="552" spans="18:45">
      <c r="R552" s="2"/>
      <c r="S552" s="2"/>
      <c r="T552" s="2"/>
      <c r="U552" s="2"/>
      <c r="V552" s="2"/>
      <c r="W552" s="2"/>
      <c r="X552" s="2"/>
      <c r="Y552" s="2"/>
      <c r="Z552" s="2"/>
      <c r="AA552" s="2"/>
      <c r="AB552" s="2"/>
      <c r="AC552" s="2"/>
      <c r="AD552" s="2"/>
      <c r="AE552" s="6"/>
      <c r="AF552" s="2"/>
      <c r="AG552" s="2"/>
      <c r="AH552" s="2"/>
      <c r="AI552" s="2"/>
      <c r="AJ552" s="2"/>
      <c r="AK552" s="2"/>
      <c r="AL552" s="2"/>
      <c r="AM552" s="2"/>
      <c r="AN552" s="2"/>
      <c r="AO552" s="2"/>
      <c r="AP552" s="2"/>
      <c r="AQ552" s="2"/>
      <c r="AR552" s="2"/>
      <c r="AS552" s="2"/>
    </row>
    <row r="553" spans="18:45">
      <c r="R553" s="2"/>
      <c r="S553" s="2"/>
      <c r="T553" s="2"/>
      <c r="U553" s="2"/>
      <c r="V553" s="2"/>
      <c r="W553" s="2"/>
      <c r="X553" s="2"/>
      <c r="Y553" s="2"/>
      <c r="Z553" s="2"/>
      <c r="AA553" s="2"/>
      <c r="AB553" s="2"/>
      <c r="AC553" s="2"/>
      <c r="AD553" s="2"/>
      <c r="AE553" s="6"/>
      <c r="AF553" s="2"/>
      <c r="AG553" s="2"/>
      <c r="AH553" s="2"/>
      <c r="AI553" s="2"/>
      <c r="AJ553" s="2"/>
      <c r="AK553" s="2"/>
      <c r="AL553" s="2"/>
      <c r="AM553" s="2"/>
      <c r="AN553" s="2"/>
      <c r="AO553" s="2"/>
      <c r="AP553" s="2"/>
      <c r="AQ553" s="2"/>
      <c r="AR553" s="2"/>
      <c r="AS553" s="2"/>
    </row>
    <row r="554" spans="18:45">
      <c r="R554" s="2"/>
      <c r="S554" s="2"/>
      <c r="T554" s="2"/>
      <c r="U554" s="2"/>
      <c r="V554" s="2"/>
      <c r="W554" s="2"/>
      <c r="X554" s="2"/>
      <c r="Y554" s="2"/>
      <c r="Z554" s="2"/>
      <c r="AA554" s="2"/>
      <c r="AB554" s="2"/>
      <c r="AC554" s="2"/>
      <c r="AD554" s="2"/>
      <c r="AE554" s="6"/>
      <c r="AF554" s="2"/>
      <c r="AG554" s="2"/>
      <c r="AH554" s="2"/>
      <c r="AI554" s="2"/>
      <c r="AJ554" s="2"/>
      <c r="AK554" s="2"/>
      <c r="AL554" s="2"/>
      <c r="AM554" s="2"/>
      <c r="AN554" s="2"/>
      <c r="AO554" s="2"/>
      <c r="AP554" s="2"/>
      <c r="AQ554" s="2"/>
      <c r="AR554" s="2"/>
      <c r="AS554" s="2"/>
    </row>
    <row r="555" spans="18:45">
      <c r="R555" s="2"/>
      <c r="S555" s="2"/>
      <c r="T555" s="2"/>
      <c r="U555" s="2"/>
      <c r="V555" s="2"/>
      <c r="W555" s="2"/>
      <c r="X555" s="2"/>
      <c r="Y555" s="2"/>
      <c r="Z555" s="2"/>
      <c r="AA555" s="2"/>
      <c r="AB555" s="2"/>
      <c r="AC555" s="2"/>
      <c r="AD555" s="2"/>
      <c r="AE555" s="6"/>
      <c r="AF555" s="2"/>
      <c r="AG555" s="2"/>
      <c r="AH555" s="2"/>
      <c r="AI555" s="2"/>
      <c r="AJ555" s="2"/>
      <c r="AK555" s="2"/>
      <c r="AL555" s="2"/>
      <c r="AM555" s="2"/>
      <c r="AN555" s="2"/>
      <c r="AO555" s="2"/>
      <c r="AP555" s="2"/>
      <c r="AQ555" s="2"/>
      <c r="AR555" s="2"/>
      <c r="AS555" s="2"/>
    </row>
    <row r="556" spans="18:45">
      <c r="R556" s="2"/>
      <c r="S556" s="2"/>
      <c r="T556" s="2"/>
      <c r="U556" s="2"/>
      <c r="V556" s="2"/>
      <c r="W556" s="2"/>
      <c r="X556" s="2"/>
      <c r="Y556" s="2"/>
      <c r="Z556" s="2"/>
      <c r="AA556" s="2"/>
      <c r="AB556" s="2"/>
      <c r="AC556" s="2"/>
      <c r="AD556" s="2"/>
      <c r="AE556" s="6"/>
      <c r="AF556" s="2"/>
      <c r="AG556" s="2"/>
      <c r="AH556" s="2"/>
      <c r="AI556" s="2"/>
      <c r="AJ556" s="2"/>
      <c r="AK556" s="2"/>
      <c r="AL556" s="2"/>
      <c r="AM556" s="2"/>
      <c r="AN556" s="2"/>
      <c r="AO556" s="2"/>
      <c r="AP556" s="2"/>
      <c r="AQ556" s="2"/>
      <c r="AR556" s="2"/>
      <c r="AS556" s="2"/>
    </row>
    <row r="557" spans="18:45">
      <c r="R557" s="2"/>
      <c r="S557" s="2"/>
      <c r="T557" s="2"/>
      <c r="U557" s="2"/>
      <c r="V557" s="2"/>
      <c r="W557" s="2"/>
      <c r="X557" s="2"/>
      <c r="Y557" s="2"/>
      <c r="Z557" s="2"/>
      <c r="AA557" s="2"/>
      <c r="AB557" s="2"/>
      <c r="AC557" s="2"/>
      <c r="AD557" s="2"/>
      <c r="AE557" s="6"/>
      <c r="AF557" s="2"/>
      <c r="AG557" s="2"/>
      <c r="AH557" s="2"/>
      <c r="AI557" s="2"/>
      <c r="AJ557" s="2"/>
      <c r="AK557" s="2"/>
      <c r="AL557" s="2"/>
      <c r="AM557" s="2"/>
      <c r="AN557" s="2"/>
      <c r="AO557" s="2"/>
      <c r="AP557" s="2"/>
      <c r="AQ557" s="2"/>
      <c r="AR557" s="2"/>
      <c r="AS557" s="2"/>
    </row>
    <row r="558" spans="18:45">
      <c r="R558" s="2"/>
      <c r="S558" s="2"/>
      <c r="T558" s="2"/>
      <c r="U558" s="2"/>
      <c r="V558" s="2"/>
      <c r="W558" s="2"/>
      <c r="X558" s="2"/>
      <c r="Y558" s="2"/>
      <c r="Z558" s="2"/>
      <c r="AA558" s="2"/>
      <c r="AB558" s="2"/>
      <c r="AC558" s="2"/>
      <c r="AD558" s="2"/>
      <c r="AE558" s="6"/>
      <c r="AF558" s="2"/>
      <c r="AG558" s="2"/>
      <c r="AH558" s="2"/>
      <c r="AI558" s="2"/>
      <c r="AJ558" s="2"/>
      <c r="AK558" s="2"/>
      <c r="AL558" s="2"/>
      <c r="AM558" s="2"/>
      <c r="AN558" s="2"/>
      <c r="AO558" s="2"/>
      <c r="AP558" s="2"/>
      <c r="AQ558" s="2"/>
      <c r="AR558" s="2"/>
      <c r="AS558" s="2"/>
    </row>
    <row r="559" spans="18:45">
      <c r="R559" s="2"/>
      <c r="S559" s="2"/>
      <c r="T559" s="2"/>
      <c r="U559" s="2"/>
      <c r="V559" s="2"/>
      <c r="W559" s="2"/>
      <c r="X559" s="2"/>
      <c r="Y559" s="2"/>
      <c r="Z559" s="2"/>
      <c r="AA559" s="2"/>
      <c r="AB559" s="2"/>
      <c r="AC559" s="2"/>
      <c r="AD559" s="2"/>
      <c r="AE559" s="6"/>
      <c r="AF559" s="2"/>
      <c r="AG559" s="2"/>
      <c r="AH559" s="2"/>
      <c r="AI559" s="2"/>
      <c r="AJ559" s="2"/>
      <c r="AK559" s="2"/>
      <c r="AL559" s="2"/>
      <c r="AM559" s="2"/>
      <c r="AN559" s="2"/>
      <c r="AO559" s="2"/>
      <c r="AP559" s="2"/>
      <c r="AQ559" s="2"/>
      <c r="AR559" s="2"/>
      <c r="AS559" s="2"/>
    </row>
    <row r="560" spans="18:45">
      <c r="R560" s="2"/>
      <c r="S560" s="2"/>
      <c r="T560" s="2"/>
      <c r="U560" s="2"/>
      <c r="V560" s="2"/>
      <c r="W560" s="2"/>
      <c r="X560" s="2"/>
      <c r="Y560" s="2"/>
      <c r="Z560" s="2"/>
      <c r="AA560" s="2"/>
      <c r="AB560" s="2"/>
      <c r="AC560" s="2"/>
      <c r="AD560" s="2"/>
      <c r="AE560" s="6"/>
      <c r="AF560" s="2"/>
      <c r="AG560" s="2"/>
      <c r="AH560" s="2"/>
      <c r="AI560" s="2"/>
      <c r="AJ560" s="2"/>
      <c r="AK560" s="2"/>
      <c r="AL560" s="2"/>
      <c r="AM560" s="2"/>
      <c r="AN560" s="2"/>
      <c r="AO560" s="2"/>
      <c r="AP560" s="2"/>
      <c r="AQ560" s="2"/>
      <c r="AR560" s="2"/>
      <c r="AS560" s="2"/>
    </row>
    <row r="561" spans="18:45">
      <c r="R561" s="2"/>
      <c r="S561" s="2"/>
      <c r="T561" s="2"/>
      <c r="U561" s="2"/>
      <c r="V561" s="2"/>
      <c r="W561" s="2"/>
      <c r="X561" s="2"/>
      <c r="Y561" s="2"/>
      <c r="Z561" s="2"/>
      <c r="AA561" s="2"/>
      <c r="AB561" s="2"/>
      <c r="AC561" s="2"/>
      <c r="AD561" s="2"/>
      <c r="AE561" s="6"/>
      <c r="AF561" s="2"/>
      <c r="AG561" s="2"/>
      <c r="AH561" s="2"/>
      <c r="AI561" s="2"/>
      <c r="AJ561" s="2"/>
      <c r="AK561" s="2"/>
      <c r="AL561" s="2"/>
      <c r="AM561" s="2"/>
      <c r="AN561" s="2"/>
      <c r="AO561" s="2"/>
      <c r="AP561" s="2"/>
      <c r="AQ561" s="2"/>
      <c r="AR561" s="2"/>
      <c r="AS561" s="2"/>
    </row>
    <row r="562" spans="18:45">
      <c r="R562" s="2"/>
      <c r="S562" s="2"/>
      <c r="T562" s="2"/>
      <c r="U562" s="2"/>
      <c r="V562" s="2"/>
      <c r="W562" s="2"/>
      <c r="X562" s="2"/>
      <c r="Y562" s="2"/>
      <c r="Z562" s="2"/>
      <c r="AA562" s="2"/>
      <c r="AB562" s="2"/>
      <c r="AC562" s="2"/>
      <c r="AD562" s="2"/>
      <c r="AE562" s="6"/>
      <c r="AF562" s="2"/>
      <c r="AG562" s="2"/>
      <c r="AH562" s="2"/>
      <c r="AI562" s="2"/>
      <c r="AJ562" s="2"/>
      <c r="AK562" s="2"/>
      <c r="AL562" s="2"/>
      <c r="AM562" s="2"/>
      <c r="AN562" s="2"/>
      <c r="AO562" s="2"/>
      <c r="AP562" s="2"/>
      <c r="AQ562" s="2"/>
      <c r="AR562" s="2"/>
      <c r="AS562" s="2"/>
    </row>
    <row r="563" spans="18:45">
      <c r="R563" s="2"/>
      <c r="S563" s="2"/>
      <c r="T563" s="2"/>
      <c r="U563" s="2"/>
      <c r="V563" s="2"/>
      <c r="W563" s="2"/>
      <c r="X563" s="2"/>
      <c r="Y563" s="2"/>
      <c r="Z563" s="2"/>
      <c r="AA563" s="2"/>
      <c r="AB563" s="2"/>
      <c r="AC563" s="2"/>
      <c r="AD563" s="2"/>
      <c r="AE563" s="6"/>
      <c r="AF563" s="2"/>
      <c r="AG563" s="2"/>
      <c r="AH563" s="2"/>
      <c r="AI563" s="2"/>
      <c r="AJ563" s="2"/>
      <c r="AK563" s="2"/>
      <c r="AL563" s="2"/>
      <c r="AM563" s="2"/>
      <c r="AN563" s="2"/>
      <c r="AO563" s="2"/>
      <c r="AP563" s="2"/>
      <c r="AQ563" s="2"/>
      <c r="AR563" s="2"/>
      <c r="AS563" s="2"/>
    </row>
    <row r="564" spans="18:45">
      <c r="R564" s="2"/>
      <c r="S564" s="2"/>
      <c r="T564" s="2"/>
      <c r="U564" s="2"/>
      <c r="V564" s="2"/>
      <c r="W564" s="2"/>
      <c r="X564" s="2"/>
      <c r="Y564" s="2"/>
      <c r="Z564" s="2"/>
      <c r="AA564" s="2"/>
      <c r="AB564" s="2"/>
      <c r="AC564" s="2"/>
      <c r="AD564" s="2"/>
      <c r="AE564" s="6"/>
      <c r="AF564" s="2"/>
      <c r="AG564" s="2"/>
      <c r="AH564" s="2"/>
      <c r="AI564" s="2"/>
      <c r="AJ564" s="2"/>
      <c r="AK564" s="2"/>
      <c r="AL564" s="2"/>
      <c r="AM564" s="2"/>
      <c r="AN564" s="2"/>
      <c r="AO564" s="2"/>
      <c r="AP564" s="2"/>
      <c r="AQ564" s="2"/>
      <c r="AR564" s="2"/>
      <c r="AS564" s="2"/>
    </row>
    <row r="565" spans="18:45">
      <c r="R565" s="2"/>
      <c r="S565" s="2"/>
      <c r="T565" s="2"/>
      <c r="U565" s="2"/>
      <c r="V565" s="2"/>
      <c r="W565" s="2"/>
      <c r="X565" s="2"/>
      <c r="Y565" s="2"/>
      <c r="Z565" s="2"/>
      <c r="AA565" s="2"/>
      <c r="AB565" s="2"/>
      <c r="AC565" s="2"/>
      <c r="AD565" s="2"/>
      <c r="AE565" s="6"/>
      <c r="AF565" s="2"/>
      <c r="AG565" s="2"/>
      <c r="AH565" s="2"/>
      <c r="AI565" s="2"/>
      <c r="AJ565" s="2"/>
      <c r="AK565" s="2"/>
      <c r="AL565" s="2"/>
      <c r="AM565" s="2"/>
      <c r="AN565" s="2"/>
      <c r="AO565" s="2"/>
      <c r="AP565" s="2"/>
      <c r="AQ565" s="2"/>
      <c r="AR565" s="2"/>
      <c r="AS565" s="2"/>
    </row>
    <row r="566" spans="18:45">
      <c r="R566" s="2"/>
      <c r="S566" s="2"/>
      <c r="T566" s="2"/>
      <c r="U566" s="2"/>
      <c r="V566" s="2"/>
      <c r="W566" s="2"/>
      <c r="X566" s="2"/>
      <c r="Y566" s="2"/>
      <c r="Z566" s="2"/>
      <c r="AA566" s="2"/>
      <c r="AB566" s="2"/>
      <c r="AC566" s="2"/>
      <c r="AD566" s="2"/>
      <c r="AE566" s="6"/>
      <c r="AF566" s="2"/>
      <c r="AG566" s="2"/>
      <c r="AH566" s="2"/>
      <c r="AI566" s="2"/>
      <c r="AJ566" s="2"/>
      <c r="AK566" s="2"/>
      <c r="AL566" s="2"/>
      <c r="AM566" s="2"/>
      <c r="AN566" s="2"/>
      <c r="AO566" s="2"/>
      <c r="AP566" s="2"/>
      <c r="AQ566" s="2"/>
      <c r="AR566" s="2"/>
      <c r="AS566" s="2"/>
    </row>
    <row r="567" spans="18:45">
      <c r="R567" s="2"/>
      <c r="S567" s="2"/>
      <c r="T567" s="2"/>
      <c r="U567" s="2"/>
      <c r="V567" s="2"/>
      <c r="W567" s="2"/>
      <c r="X567" s="2"/>
      <c r="Y567" s="2"/>
      <c r="Z567" s="2"/>
      <c r="AA567" s="2"/>
      <c r="AB567" s="2"/>
      <c r="AC567" s="2"/>
      <c r="AD567" s="2"/>
      <c r="AE567" s="6"/>
      <c r="AF567" s="2"/>
      <c r="AG567" s="2"/>
      <c r="AH567" s="2"/>
      <c r="AI567" s="2"/>
      <c r="AJ567" s="2"/>
      <c r="AK567" s="2"/>
      <c r="AL567" s="2"/>
      <c r="AM567" s="2"/>
      <c r="AN567" s="2"/>
      <c r="AO567" s="2"/>
      <c r="AP567" s="2"/>
      <c r="AQ567" s="2"/>
      <c r="AR567" s="2"/>
      <c r="AS567" s="2"/>
    </row>
    <row r="568" spans="18:45">
      <c r="R568" s="2"/>
      <c r="S568" s="2"/>
      <c r="T568" s="2"/>
      <c r="U568" s="2"/>
      <c r="V568" s="2"/>
      <c r="W568" s="2"/>
      <c r="X568" s="2"/>
      <c r="Y568" s="2"/>
      <c r="Z568" s="2"/>
      <c r="AA568" s="2"/>
      <c r="AB568" s="2"/>
      <c r="AC568" s="2"/>
      <c r="AD568" s="2"/>
      <c r="AE568" s="6"/>
      <c r="AF568" s="2"/>
      <c r="AG568" s="2"/>
      <c r="AH568" s="2"/>
      <c r="AI568" s="2"/>
      <c r="AJ568" s="2"/>
      <c r="AK568" s="2"/>
      <c r="AL568" s="2"/>
      <c r="AM568" s="2"/>
      <c r="AN568" s="2"/>
      <c r="AO568" s="2"/>
      <c r="AP568" s="2"/>
      <c r="AQ568" s="2"/>
      <c r="AR568" s="2"/>
      <c r="AS568" s="2"/>
    </row>
    <row r="569" spans="18:45">
      <c r="R569" s="2"/>
      <c r="S569" s="2"/>
      <c r="T569" s="2"/>
      <c r="U569" s="2"/>
      <c r="V569" s="2"/>
      <c r="W569" s="2"/>
      <c r="X569" s="2"/>
      <c r="Y569" s="2"/>
      <c r="Z569" s="2"/>
      <c r="AA569" s="2"/>
      <c r="AB569" s="2"/>
      <c r="AC569" s="2"/>
      <c r="AD569" s="2"/>
      <c r="AE569" s="6"/>
      <c r="AF569" s="2"/>
      <c r="AG569" s="2"/>
      <c r="AH569" s="2"/>
      <c r="AI569" s="2"/>
      <c r="AJ569" s="2"/>
      <c r="AK569" s="2"/>
      <c r="AL569" s="2"/>
      <c r="AM569" s="2"/>
      <c r="AN569" s="2"/>
      <c r="AO569" s="2"/>
      <c r="AP569" s="2"/>
      <c r="AQ569" s="2"/>
      <c r="AR569" s="2"/>
      <c r="AS569" s="2"/>
    </row>
    <row r="570" spans="18:45">
      <c r="R570" s="2"/>
      <c r="S570" s="2"/>
      <c r="T570" s="2"/>
      <c r="U570" s="2"/>
      <c r="V570" s="2"/>
      <c r="W570" s="2"/>
      <c r="X570" s="2"/>
      <c r="Y570" s="2"/>
      <c r="Z570" s="2"/>
      <c r="AA570" s="2"/>
      <c r="AB570" s="2"/>
      <c r="AC570" s="2"/>
      <c r="AD570" s="2"/>
      <c r="AE570" s="6"/>
      <c r="AF570" s="2"/>
      <c r="AG570" s="2"/>
      <c r="AH570" s="2"/>
      <c r="AI570" s="2"/>
      <c r="AJ570" s="2"/>
      <c r="AK570" s="2"/>
      <c r="AL570" s="2"/>
      <c r="AM570" s="2"/>
      <c r="AN570" s="2"/>
      <c r="AO570" s="2"/>
      <c r="AP570" s="2"/>
      <c r="AQ570" s="2"/>
      <c r="AR570" s="2"/>
      <c r="AS570" s="2"/>
    </row>
    <row r="571" spans="18:45">
      <c r="R571" s="2"/>
      <c r="S571" s="2"/>
      <c r="T571" s="2"/>
      <c r="U571" s="2"/>
      <c r="V571" s="2"/>
      <c r="W571" s="2"/>
      <c r="X571" s="2"/>
      <c r="Y571" s="2"/>
      <c r="Z571" s="2"/>
      <c r="AA571" s="2"/>
      <c r="AB571" s="2"/>
      <c r="AC571" s="2"/>
      <c r="AD571" s="2"/>
      <c r="AE571" s="6"/>
      <c r="AF571" s="2"/>
      <c r="AG571" s="2"/>
      <c r="AH571" s="2"/>
      <c r="AI571" s="2"/>
      <c r="AJ571" s="2"/>
      <c r="AK571" s="2"/>
      <c r="AL571" s="2"/>
      <c r="AM571" s="2"/>
      <c r="AN571" s="2"/>
      <c r="AO571" s="2"/>
      <c r="AP571" s="2"/>
      <c r="AQ571" s="2"/>
      <c r="AR571" s="2"/>
      <c r="AS571" s="2"/>
    </row>
    <row r="572" spans="18:45">
      <c r="R572" s="2"/>
      <c r="S572" s="2"/>
      <c r="T572" s="2"/>
      <c r="U572" s="2"/>
      <c r="V572" s="2"/>
      <c r="W572" s="2"/>
      <c r="X572" s="2"/>
      <c r="Y572" s="2"/>
      <c r="Z572" s="2"/>
      <c r="AA572" s="2"/>
      <c r="AB572" s="2"/>
      <c r="AC572" s="2"/>
      <c r="AD572" s="2"/>
      <c r="AE572" s="6"/>
      <c r="AF572" s="2"/>
      <c r="AG572" s="2"/>
      <c r="AH572" s="2"/>
      <c r="AI572" s="2"/>
      <c r="AJ572" s="2"/>
      <c r="AK572" s="2"/>
      <c r="AL572" s="2"/>
      <c r="AM572" s="2"/>
      <c r="AN572" s="2"/>
      <c r="AO572" s="2"/>
      <c r="AP572" s="2"/>
      <c r="AQ572" s="2"/>
      <c r="AR572" s="2"/>
      <c r="AS572" s="2"/>
    </row>
    <row r="573" spans="18:45">
      <c r="R573" s="2"/>
      <c r="S573" s="2"/>
      <c r="T573" s="2"/>
      <c r="U573" s="2"/>
      <c r="V573" s="2"/>
      <c r="W573" s="2"/>
      <c r="X573" s="2"/>
      <c r="Y573" s="2"/>
      <c r="Z573" s="2"/>
      <c r="AA573" s="2"/>
      <c r="AB573" s="2"/>
      <c r="AC573" s="2"/>
      <c r="AD573" s="2"/>
      <c r="AE573" s="6"/>
      <c r="AF573" s="2"/>
      <c r="AG573" s="2"/>
      <c r="AH573" s="2"/>
      <c r="AI573" s="2"/>
      <c r="AJ573" s="2"/>
      <c r="AK573" s="2"/>
      <c r="AL573" s="2"/>
      <c r="AM573" s="2"/>
      <c r="AN573" s="2"/>
      <c r="AO573" s="2"/>
      <c r="AP573" s="2"/>
      <c r="AQ573" s="2"/>
      <c r="AR573" s="2"/>
      <c r="AS573" s="2"/>
    </row>
    <row r="574" spans="18:45">
      <c r="R574" s="2"/>
      <c r="S574" s="2"/>
      <c r="T574" s="2"/>
      <c r="U574" s="2"/>
      <c r="V574" s="2"/>
      <c r="W574" s="2"/>
      <c r="X574" s="2"/>
      <c r="Y574" s="2"/>
      <c r="Z574" s="2"/>
      <c r="AA574" s="2"/>
      <c r="AB574" s="2"/>
      <c r="AC574" s="2"/>
      <c r="AD574" s="2"/>
      <c r="AE574" s="6"/>
      <c r="AF574" s="2"/>
      <c r="AG574" s="2"/>
      <c r="AH574" s="2"/>
      <c r="AI574" s="2"/>
      <c r="AJ574" s="2"/>
      <c r="AK574" s="2"/>
      <c r="AL574" s="2"/>
      <c r="AM574" s="2"/>
      <c r="AN574" s="2"/>
      <c r="AO574" s="2"/>
      <c r="AP574" s="2"/>
      <c r="AQ574" s="2"/>
      <c r="AR574" s="2"/>
      <c r="AS574" s="2"/>
    </row>
    <row r="575" spans="18:45">
      <c r="R575" s="2"/>
      <c r="S575" s="2"/>
      <c r="T575" s="2"/>
      <c r="U575" s="2"/>
      <c r="V575" s="2"/>
      <c r="W575" s="2"/>
      <c r="X575" s="2"/>
      <c r="Y575" s="2"/>
      <c r="Z575" s="2"/>
      <c r="AA575" s="2"/>
      <c r="AB575" s="2"/>
      <c r="AC575" s="2"/>
      <c r="AD575" s="2"/>
      <c r="AE575" s="6"/>
      <c r="AF575" s="2"/>
      <c r="AG575" s="2"/>
      <c r="AH575" s="2"/>
      <c r="AI575" s="2"/>
      <c r="AJ575" s="2"/>
      <c r="AK575" s="2"/>
      <c r="AL575" s="2"/>
      <c r="AM575" s="2"/>
      <c r="AN575" s="2"/>
      <c r="AO575" s="2"/>
      <c r="AP575" s="2"/>
      <c r="AQ575" s="2"/>
      <c r="AR575" s="2"/>
      <c r="AS575" s="2"/>
    </row>
    <row r="576" spans="18:45">
      <c r="R576" s="2"/>
      <c r="S576" s="2"/>
      <c r="T576" s="2"/>
      <c r="U576" s="2"/>
      <c r="V576" s="2"/>
      <c r="W576" s="2"/>
      <c r="X576" s="2"/>
      <c r="Y576" s="2"/>
      <c r="Z576" s="2"/>
      <c r="AA576" s="2"/>
      <c r="AB576" s="2"/>
      <c r="AC576" s="2"/>
      <c r="AD576" s="2"/>
      <c r="AE576" s="6"/>
      <c r="AF576" s="2"/>
      <c r="AG576" s="2"/>
      <c r="AH576" s="2"/>
      <c r="AI576" s="2"/>
      <c r="AJ576" s="2"/>
      <c r="AK576" s="2"/>
      <c r="AL576" s="2"/>
      <c r="AM576" s="2"/>
      <c r="AN576" s="2"/>
      <c r="AO576" s="2"/>
      <c r="AP576" s="2"/>
      <c r="AQ576" s="2"/>
      <c r="AR576" s="2"/>
      <c r="AS576" s="2"/>
    </row>
    <row r="577" spans="18:45">
      <c r="R577" s="2"/>
      <c r="S577" s="2"/>
      <c r="T577" s="2"/>
      <c r="U577" s="2"/>
      <c r="V577" s="2"/>
      <c r="W577" s="2"/>
      <c r="X577" s="2"/>
      <c r="Y577" s="2"/>
      <c r="Z577" s="2"/>
      <c r="AA577" s="2"/>
      <c r="AB577" s="2"/>
      <c r="AC577" s="2"/>
      <c r="AD577" s="2"/>
      <c r="AE577" s="6"/>
      <c r="AF577" s="2"/>
      <c r="AG577" s="2"/>
      <c r="AH577" s="2"/>
      <c r="AI577" s="2"/>
      <c r="AJ577" s="2"/>
      <c r="AK577" s="2"/>
      <c r="AL577" s="2"/>
      <c r="AM577" s="2"/>
      <c r="AN577" s="2"/>
      <c r="AO577" s="2"/>
      <c r="AP577" s="2"/>
      <c r="AQ577" s="2"/>
      <c r="AR577" s="2"/>
      <c r="AS577" s="2"/>
    </row>
    <row r="578" spans="18:45">
      <c r="R578" s="2"/>
      <c r="S578" s="2"/>
      <c r="T578" s="2"/>
      <c r="U578" s="2"/>
      <c r="V578" s="2"/>
      <c r="W578" s="2"/>
      <c r="X578" s="2"/>
      <c r="Y578" s="2"/>
      <c r="Z578" s="2"/>
      <c r="AA578" s="2"/>
      <c r="AB578" s="2"/>
      <c r="AC578" s="2"/>
      <c r="AD578" s="2"/>
      <c r="AE578" s="6"/>
      <c r="AF578" s="2"/>
      <c r="AG578" s="2"/>
      <c r="AH578" s="2"/>
      <c r="AI578" s="2"/>
      <c r="AJ578" s="2"/>
      <c r="AK578" s="2"/>
      <c r="AL578" s="2"/>
      <c r="AM578" s="2"/>
      <c r="AN578" s="2"/>
      <c r="AO578" s="2"/>
      <c r="AP578" s="2"/>
      <c r="AQ578" s="2"/>
      <c r="AR578" s="2"/>
      <c r="AS578" s="2"/>
    </row>
    <row r="579" spans="18:45">
      <c r="R579" s="2"/>
      <c r="S579" s="2"/>
      <c r="T579" s="2"/>
      <c r="U579" s="2"/>
      <c r="V579" s="2"/>
      <c r="W579" s="2"/>
      <c r="X579" s="2"/>
      <c r="Y579" s="2"/>
      <c r="Z579" s="2"/>
      <c r="AA579" s="2"/>
      <c r="AB579" s="2"/>
      <c r="AC579" s="2"/>
      <c r="AD579" s="2"/>
      <c r="AE579" s="6"/>
      <c r="AF579" s="2"/>
      <c r="AG579" s="2"/>
      <c r="AH579" s="2"/>
      <c r="AI579" s="2"/>
      <c r="AJ579" s="2"/>
      <c r="AK579" s="2"/>
      <c r="AL579" s="2"/>
      <c r="AM579" s="2"/>
      <c r="AN579" s="2"/>
      <c r="AO579" s="2"/>
      <c r="AP579" s="2"/>
      <c r="AQ579" s="2"/>
      <c r="AR579" s="2"/>
      <c r="AS579" s="2"/>
    </row>
    <row r="580" spans="18:45">
      <c r="R580" s="2"/>
      <c r="S580" s="2"/>
      <c r="T580" s="2"/>
      <c r="U580" s="2"/>
      <c r="V580" s="2"/>
      <c r="W580" s="2"/>
      <c r="X580" s="2"/>
      <c r="Y580" s="2"/>
      <c r="Z580" s="2"/>
      <c r="AA580" s="2"/>
      <c r="AB580" s="2"/>
      <c r="AC580" s="2"/>
      <c r="AD580" s="2"/>
      <c r="AE580" s="6"/>
      <c r="AF580" s="2"/>
      <c r="AG580" s="2"/>
      <c r="AH580" s="2"/>
      <c r="AI580" s="2"/>
      <c r="AJ580" s="2"/>
      <c r="AK580" s="2"/>
      <c r="AL580" s="2"/>
      <c r="AM580" s="2"/>
      <c r="AN580" s="2"/>
      <c r="AO580" s="2"/>
      <c r="AP580" s="2"/>
      <c r="AQ580" s="2"/>
      <c r="AR580" s="2"/>
      <c r="AS580" s="2"/>
    </row>
    <row r="581" spans="18:45">
      <c r="R581" s="2"/>
      <c r="S581" s="2"/>
      <c r="T581" s="2"/>
      <c r="U581" s="2"/>
      <c r="V581" s="2"/>
      <c r="W581" s="2"/>
      <c r="X581" s="2"/>
      <c r="Y581" s="2"/>
      <c r="Z581" s="2"/>
      <c r="AA581" s="2"/>
      <c r="AB581" s="2"/>
      <c r="AC581" s="2"/>
      <c r="AD581" s="2"/>
      <c r="AE581" s="6"/>
      <c r="AF581" s="2"/>
      <c r="AG581" s="2"/>
      <c r="AH581" s="2"/>
      <c r="AI581" s="2"/>
      <c r="AJ581" s="2"/>
      <c r="AK581" s="2"/>
      <c r="AL581" s="2"/>
      <c r="AM581" s="2"/>
      <c r="AN581" s="2"/>
      <c r="AO581" s="2"/>
      <c r="AP581" s="2"/>
      <c r="AQ581" s="2"/>
      <c r="AR581" s="2"/>
      <c r="AS581" s="2"/>
    </row>
    <row r="582" spans="18:45">
      <c r="R582" s="2"/>
      <c r="S582" s="2"/>
      <c r="T582" s="2"/>
      <c r="U582" s="2"/>
      <c r="V582" s="2"/>
      <c r="W582" s="2"/>
      <c r="X582" s="2"/>
      <c r="Y582" s="2"/>
      <c r="Z582" s="2"/>
      <c r="AA582" s="2"/>
      <c r="AB582" s="2"/>
      <c r="AC582" s="2"/>
      <c r="AD582" s="2"/>
      <c r="AE582" s="6"/>
      <c r="AF582" s="2"/>
      <c r="AG582" s="2"/>
      <c r="AH582" s="2"/>
      <c r="AI582" s="2"/>
      <c r="AJ582" s="2"/>
      <c r="AK582" s="2"/>
      <c r="AL582" s="2"/>
      <c r="AM582" s="2"/>
      <c r="AN582" s="2"/>
      <c r="AO582" s="2"/>
      <c r="AP582" s="2"/>
      <c r="AQ582" s="2"/>
      <c r="AR582" s="2"/>
      <c r="AS582" s="2"/>
    </row>
    <row r="583" spans="18:45">
      <c r="R583" s="2"/>
      <c r="S583" s="2"/>
      <c r="T583" s="2"/>
      <c r="U583" s="2"/>
      <c r="V583" s="2"/>
      <c r="W583" s="2"/>
      <c r="X583" s="2"/>
      <c r="Y583" s="2"/>
      <c r="Z583" s="2"/>
      <c r="AA583" s="2"/>
      <c r="AB583" s="2"/>
      <c r="AC583" s="2"/>
      <c r="AD583" s="2"/>
      <c r="AE583" s="6"/>
      <c r="AF583" s="2"/>
      <c r="AG583" s="2"/>
      <c r="AH583" s="2"/>
      <c r="AI583" s="2"/>
      <c r="AJ583" s="2"/>
      <c r="AK583" s="2"/>
      <c r="AL583" s="2"/>
      <c r="AM583" s="2"/>
      <c r="AN583" s="2"/>
      <c r="AO583" s="2"/>
      <c r="AP583" s="2"/>
      <c r="AQ583" s="2"/>
      <c r="AR583" s="2"/>
      <c r="AS583" s="2"/>
    </row>
    <row r="584" spans="18:45">
      <c r="R584" s="2"/>
      <c r="S584" s="2"/>
      <c r="T584" s="2"/>
      <c r="U584" s="2"/>
      <c r="V584" s="2"/>
      <c r="W584" s="2"/>
      <c r="X584" s="2"/>
      <c r="Y584" s="2"/>
      <c r="Z584" s="2"/>
      <c r="AA584" s="2"/>
      <c r="AB584" s="2"/>
      <c r="AC584" s="2"/>
      <c r="AD584" s="2"/>
      <c r="AE584" s="6"/>
      <c r="AF584" s="2"/>
      <c r="AG584" s="2"/>
      <c r="AH584" s="2"/>
      <c r="AI584" s="2"/>
      <c r="AJ584" s="2"/>
      <c r="AK584" s="2"/>
      <c r="AL584" s="2"/>
      <c r="AM584" s="2"/>
      <c r="AN584" s="2"/>
      <c r="AO584" s="2"/>
      <c r="AP584" s="2"/>
      <c r="AQ584" s="2"/>
      <c r="AR584" s="2"/>
      <c r="AS584" s="2"/>
    </row>
    <row r="585" spans="18:45">
      <c r="R585" s="2"/>
      <c r="S585" s="2"/>
      <c r="T585" s="2"/>
      <c r="U585" s="2"/>
      <c r="V585" s="2"/>
      <c r="W585" s="2"/>
      <c r="X585" s="2"/>
      <c r="Y585" s="2"/>
      <c r="Z585" s="2"/>
      <c r="AA585" s="2"/>
      <c r="AB585" s="2"/>
      <c r="AC585" s="2"/>
      <c r="AD585" s="2"/>
      <c r="AE585" s="6"/>
      <c r="AF585" s="2"/>
      <c r="AG585" s="2"/>
      <c r="AH585" s="2"/>
      <c r="AI585" s="2"/>
      <c r="AJ585" s="2"/>
      <c r="AK585" s="2"/>
      <c r="AL585" s="2"/>
      <c r="AM585" s="2"/>
      <c r="AN585" s="2"/>
      <c r="AO585" s="2"/>
      <c r="AP585" s="2"/>
      <c r="AQ585" s="2"/>
      <c r="AR585" s="2"/>
      <c r="AS585" s="2"/>
    </row>
    <row r="586" spans="18:45">
      <c r="R586" s="2"/>
      <c r="S586" s="2"/>
      <c r="T586" s="2"/>
      <c r="U586" s="2"/>
      <c r="V586" s="2"/>
      <c r="W586" s="2"/>
      <c r="X586" s="2"/>
      <c r="Y586" s="2"/>
      <c r="Z586" s="2"/>
      <c r="AA586" s="2"/>
      <c r="AB586" s="2"/>
      <c r="AC586" s="2"/>
      <c r="AD586" s="2"/>
      <c r="AE586" s="6"/>
      <c r="AF586" s="2"/>
      <c r="AG586" s="2"/>
      <c r="AH586" s="2"/>
      <c r="AI586" s="2"/>
      <c r="AJ586" s="2"/>
      <c r="AK586" s="2"/>
      <c r="AL586" s="2"/>
      <c r="AM586" s="2"/>
      <c r="AN586" s="2"/>
      <c r="AO586" s="2"/>
      <c r="AP586" s="2"/>
      <c r="AQ586" s="2"/>
      <c r="AR586" s="2"/>
      <c r="AS586" s="2"/>
    </row>
    <row r="587" spans="18:45">
      <c r="R587" s="2"/>
      <c r="S587" s="2"/>
      <c r="T587" s="2"/>
      <c r="U587" s="2"/>
      <c r="V587" s="2"/>
      <c r="W587" s="2"/>
      <c r="X587" s="2"/>
      <c r="Y587" s="2"/>
      <c r="Z587" s="2"/>
      <c r="AA587" s="2"/>
      <c r="AB587" s="2"/>
      <c r="AC587" s="2"/>
      <c r="AD587" s="2"/>
      <c r="AE587" s="6"/>
      <c r="AF587" s="2"/>
      <c r="AG587" s="2"/>
      <c r="AH587" s="2"/>
      <c r="AI587" s="2"/>
      <c r="AJ587" s="2"/>
      <c r="AK587" s="2"/>
      <c r="AL587" s="2"/>
      <c r="AM587" s="2"/>
      <c r="AN587" s="2"/>
      <c r="AO587" s="2"/>
      <c r="AP587" s="2"/>
      <c r="AQ587" s="2"/>
      <c r="AR587" s="2"/>
      <c r="AS587" s="2"/>
    </row>
    <row r="588" spans="18:45">
      <c r="R588" s="2"/>
      <c r="S588" s="2"/>
      <c r="T588" s="2"/>
      <c r="U588" s="2"/>
      <c r="V588" s="2"/>
      <c r="W588" s="2"/>
      <c r="X588" s="2"/>
      <c r="Y588" s="2"/>
      <c r="Z588" s="2"/>
      <c r="AA588" s="2"/>
      <c r="AB588" s="2"/>
      <c r="AC588" s="2"/>
      <c r="AD588" s="2"/>
      <c r="AE588" s="6"/>
      <c r="AF588" s="2"/>
      <c r="AG588" s="2"/>
      <c r="AH588" s="2"/>
      <c r="AI588" s="2"/>
      <c r="AJ588" s="2"/>
      <c r="AK588" s="2"/>
      <c r="AL588" s="2"/>
      <c r="AM588" s="2"/>
      <c r="AN588" s="2"/>
      <c r="AO588" s="2"/>
      <c r="AP588" s="2"/>
      <c r="AQ588" s="2"/>
      <c r="AR588" s="2"/>
      <c r="AS588" s="2"/>
    </row>
    <row r="589" spans="18:45">
      <c r="R589" s="2"/>
      <c r="S589" s="2"/>
      <c r="T589" s="2"/>
      <c r="U589" s="2"/>
      <c r="V589" s="2"/>
      <c r="W589" s="2"/>
      <c r="X589" s="2"/>
      <c r="Y589" s="2"/>
      <c r="Z589" s="2"/>
      <c r="AA589" s="2"/>
      <c r="AB589" s="2"/>
      <c r="AC589" s="2"/>
      <c r="AD589" s="2"/>
      <c r="AE589" s="6"/>
      <c r="AF589" s="2"/>
      <c r="AG589" s="2"/>
      <c r="AH589" s="2"/>
      <c r="AI589" s="2"/>
      <c r="AJ589" s="2"/>
      <c r="AK589" s="2"/>
      <c r="AL589" s="2"/>
      <c r="AM589" s="2"/>
      <c r="AN589" s="2"/>
      <c r="AO589" s="2"/>
      <c r="AP589" s="2"/>
      <c r="AQ589" s="2"/>
      <c r="AR589" s="2"/>
      <c r="AS589" s="2"/>
    </row>
    <row r="590" spans="18:45">
      <c r="R590" s="2"/>
      <c r="S590" s="2"/>
      <c r="T590" s="2"/>
      <c r="U590" s="2"/>
      <c r="V590" s="2"/>
      <c r="W590" s="2"/>
      <c r="X590" s="2"/>
      <c r="Y590" s="2"/>
      <c r="Z590" s="2"/>
      <c r="AA590" s="2"/>
      <c r="AB590" s="2"/>
      <c r="AC590" s="2"/>
      <c r="AD590" s="2"/>
      <c r="AE590" s="6"/>
      <c r="AF590" s="2"/>
      <c r="AG590" s="2"/>
      <c r="AH590" s="2"/>
      <c r="AI590" s="2"/>
      <c r="AJ590" s="2"/>
      <c r="AK590" s="2"/>
      <c r="AL590" s="2"/>
      <c r="AM590" s="2"/>
      <c r="AN590" s="2"/>
      <c r="AO590" s="2"/>
      <c r="AP590" s="2"/>
      <c r="AQ590" s="2"/>
      <c r="AR590" s="2"/>
      <c r="AS590" s="2"/>
    </row>
    <row r="591" spans="18:45">
      <c r="R591" s="2"/>
      <c r="S591" s="2"/>
      <c r="T591" s="2"/>
      <c r="U591" s="2"/>
      <c r="V591" s="2"/>
      <c r="W591" s="2"/>
      <c r="X591" s="2"/>
      <c r="Y591" s="2"/>
      <c r="Z591" s="2"/>
      <c r="AA591" s="2"/>
      <c r="AB591" s="2"/>
      <c r="AC591" s="2"/>
      <c r="AD591" s="2"/>
      <c r="AE591" s="6"/>
      <c r="AF591" s="2"/>
      <c r="AG591" s="2"/>
      <c r="AH591" s="2"/>
      <c r="AI591" s="2"/>
      <c r="AJ591" s="2"/>
      <c r="AK591" s="2"/>
      <c r="AL591" s="2"/>
      <c r="AM591" s="2"/>
      <c r="AN591" s="2"/>
      <c r="AO591" s="2"/>
      <c r="AP591" s="2"/>
      <c r="AQ591" s="2"/>
      <c r="AR591" s="2"/>
      <c r="AS591" s="2"/>
    </row>
    <row r="592" spans="18:45">
      <c r="R592" s="2"/>
      <c r="S592" s="2"/>
      <c r="T592" s="2"/>
      <c r="U592" s="2"/>
      <c r="V592" s="2"/>
      <c r="W592" s="2"/>
      <c r="X592" s="2"/>
      <c r="Y592" s="2"/>
      <c r="Z592" s="2"/>
      <c r="AA592" s="2"/>
      <c r="AB592" s="2"/>
      <c r="AC592" s="2"/>
      <c r="AD592" s="2"/>
      <c r="AE592" s="6"/>
      <c r="AF592" s="2"/>
      <c r="AG592" s="2"/>
      <c r="AH592" s="2"/>
      <c r="AI592" s="2"/>
      <c r="AJ592" s="2"/>
      <c r="AK592" s="2"/>
      <c r="AL592" s="2"/>
      <c r="AM592" s="2"/>
      <c r="AN592" s="2"/>
      <c r="AO592" s="2"/>
      <c r="AP592" s="2"/>
      <c r="AQ592" s="2"/>
      <c r="AR592" s="2"/>
      <c r="AS592" s="2"/>
    </row>
    <row r="593" spans="18:45">
      <c r="R593" s="2"/>
      <c r="S593" s="2"/>
      <c r="T593" s="2"/>
      <c r="U593" s="2"/>
      <c r="V593" s="2"/>
      <c r="W593" s="2"/>
      <c r="X593" s="2"/>
      <c r="Y593" s="2"/>
      <c r="Z593" s="2"/>
      <c r="AA593" s="2"/>
      <c r="AB593" s="2"/>
      <c r="AC593" s="2"/>
      <c r="AD593" s="2"/>
      <c r="AE593" s="6"/>
      <c r="AF593" s="2"/>
      <c r="AG593" s="2"/>
      <c r="AH593" s="2"/>
      <c r="AI593" s="2"/>
      <c r="AJ593" s="2"/>
      <c r="AK593" s="2"/>
      <c r="AL593" s="2"/>
      <c r="AM593" s="2"/>
      <c r="AN593" s="2"/>
      <c r="AO593" s="2"/>
      <c r="AP593" s="2"/>
      <c r="AQ593" s="2"/>
      <c r="AR593" s="2"/>
      <c r="AS593" s="2"/>
    </row>
    <row r="594" spans="18:45">
      <c r="R594" s="2"/>
      <c r="S594" s="2"/>
      <c r="T594" s="2"/>
      <c r="U594" s="2"/>
      <c r="V594" s="2"/>
      <c r="W594" s="2"/>
      <c r="X594" s="2"/>
      <c r="Y594" s="2"/>
      <c r="Z594" s="2"/>
      <c r="AA594" s="2"/>
      <c r="AB594" s="2"/>
      <c r="AC594" s="2"/>
      <c r="AD594" s="2"/>
      <c r="AE594" s="6"/>
      <c r="AF594" s="2"/>
      <c r="AG594" s="2"/>
      <c r="AH594" s="2"/>
      <c r="AI594" s="2"/>
      <c r="AJ594" s="2"/>
      <c r="AK594" s="2"/>
      <c r="AL594" s="2"/>
      <c r="AM594" s="2"/>
      <c r="AN594" s="2"/>
      <c r="AO594" s="2"/>
      <c r="AP594" s="2"/>
      <c r="AQ594" s="2"/>
      <c r="AR594" s="2"/>
      <c r="AS594" s="2"/>
    </row>
    <row r="595" spans="18:45">
      <c r="R595" s="2"/>
      <c r="S595" s="2"/>
      <c r="T595" s="2"/>
      <c r="U595" s="2"/>
      <c r="V595" s="2"/>
      <c r="W595" s="2"/>
      <c r="X595" s="2"/>
      <c r="Y595" s="2"/>
      <c r="Z595" s="2"/>
      <c r="AA595" s="2"/>
      <c r="AB595" s="2"/>
      <c r="AC595" s="2"/>
      <c r="AD595" s="2"/>
      <c r="AE595" s="6"/>
      <c r="AF595" s="2"/>
      <c r="AG595" s="2"/>
      <c r="AH595" s="2"/>
      <c r="AI595" s="2"/>
      <c r="AJ595" s="2"/>
      <c r="AK595" s="2"/>
      <c r="AL595" s="2"/>
      <c r="AM595" s="2"/>
      <c r="AN595" s="2"/>
      <c r="AO595" s="2"/>
      <c r="AP595" s="2"/>
      <c r="AQ595" s="2"/>
      <c r="AR595" s="2"/>
      <c r="AS595" s="2"/>
    </row>
    <row r="596" spans="18:45">
      <c r="R596" s="2"/>
      <c r="S596" s="2"/>
      <c r="T596" s="2"/>
      <c r="U596" s="2"/>
      <c r="V596" s="2"/>
      <c r="W596" s="2"/>
      <c r="X596" s="2"/>
      <c r="Y596" s="2"/>
      <c r="Z596" s="2"/>
      <c r="AA596" s="2"/>
      <c r="AB596" s="2"/>
      <c r="AC596" s="2"/>
      <c r="AD596" s="2"/>
      <c r="AE596" s="6"/>
      <c r="AF596" s="2"/>
      <c r="AG596" s="2"/>
      <c r="AH596" s="2"/>
      <c r="AI596" s="2"/>
      <c r="AJ596" s="2"/>
      <c r="AK596" s="2"/>
      <c r="AL596" s="2"/>
      <c r="AM596" s="2"/>
      <c r="AN596" s="2"/>
      <c r="AO596" s="2"/>
      <c r="AP596" s="2"/>
      <c r="AQ596" s="2"/>
      <c r="AR596" s="2"/>
      <c r="AS596" s="2"/>
    </row>
    <row r="597" spans="18:45">
      <c r="R597" s="2"/>
      <c r="S597" s="2"/>
      <c r="T597" s="2"/>
      <c r="U597" s="2"/>
      <c r="V597" s="2"/>
      <c r="W597" s="2"/>
      <c r="X597" s="2"/>
      <c r="Y597" s="2"/>
      <c r="Z597" s="2"/>
      <c r="AA597" s="2"/>
      <c r="AB597" s="2"/>
      <c r="AC597" s="2"/>
      <c r="AD597" s="2"/>
      <c r="AE597" s="6"/>
      <c r="AF597" s="2"/>
      <c r="AG597" s="2"/>
      <c r="AH597" s="2"/>
      <c r="AI597" s="2"/>
      <c r="AJ597" s="2"/>
      <c r="AK597" s="2"/>
      <c r="AL597" s="2"/>
      <c r="AM597" s="2"/>
      <c r="AN597" s="2"/>
      <c r="AO597" s="2"/>
      <c r="AP597" s="2"/>
      <c r="AQ597" s="2"/>
      <c r="AR597" s="2"/>
      <c r="AS597" s="2"/>
    </row>
    <row r="598" spans="18:45">
      <c r="R598" s="2"/>
      <c r="S598" s="2"/>
      <c r="T598" s="2"/>
      <c r="U598" s="2"/>
      <c r="V598" s="2"/>
      <c r="W598" s="2"/>
      <c r="X598" s="2"/>
      <c r="Y598" s="2"/>
      <c r="Z598" s="2"/>
      <c r="AA598" s="2"/>
      <c r="AB598" s="2"/>
      <c r="AC598" s="2"/>
      <c r="AD598" s="2"/>
      <c r="AE598" s="6"/>
      <c r="AF598" s="2"/>
      <c r="AG598" s="2"/>
      <c r="AH598" s="2"/>
      <c r="AI598" s="2"/>
      <c r="AJ598" s="2"/>
      <c r="AK598" s="2"/>
      <c r="AL598" s="2"/>
      <c r="AM598" s="2"/>
      <c r="AN598" s="2"/>
      <c r="AO598" s="2"/>
      <c r="AP598" s="2"/>
      <c r="AQ598" s="2"/>
      <c r="AR598" s="2"/>
      <c r="AS598" s="2"/>
    </row>
    <row r="599" spans="18:45">
      <c r="R599" s="2"/>
      <c r="S599" s="2"/>
      <c r="T599" s="2"/>
      <c r="U599" s="2"/>
      <c r="V599" s="2"/>
      <c r="W599" s="2"/>
      <c r="X599" s="2"/>
      <c r="Y599" s="2"/>
      <c r="Z599" s="2"/>
      <c r="AA599" s="2"/>
      <c r="AB599" s="2"/>
      <c r="AC599" s="2"/>
      <c r="AD599" s="2"/>
      <c r="AE599" s="6"/>
      <c r="AF599" s="2"/>
      <c r="AG599" s="2"/>
      <c r="AH599" s="2"/>
      <c r="AI599" s="2"/>
      <c r="AJ599" s="2"/>
      <c r="AK599" s="2"/>
      <c r="AL599" s="2"/>
      <c r="AM599" s="2"/>
      <c r="AN599" s="2"/>
      <c r="AO599" s="2"/>
      <c r="AP599" s="2"/>
      <c r="AQ599" s="2"/>
      <c r="AR599" s="2"/>
      <c r="AS599" s="2"/>
    </row>
    <row r="600" spans="18:45">
      <c r="R600" s="2"/>
      <c r="S600" s="2"/>
      <c r="T600" s="2"/>
      <c r="U600" s="2"/>
      <c r="V600" s="2"/>
      <c r="W600" s="2"/>
      <c r="X600" s="2"/>
      <c r="Y600" s="2"/>
      <c r="Z600" s="2"/>
      <c r="AA600" s="2"/>
      <c r="AB600" s="2"/>
      <c r="AC600" s="2"/>
      <c r="AD600" s="2"/>
      <c r="AE600" s="6"/>
      <c r="AF600" s="2"/>
      <c r="AG600" s="2"/>
      <c r="AH600" s="2"/>
      <c r="AI600" s="2"/>
      <c r="AJ600" s="2"/>
      <c r="AK600" s="2"/>
      <c r="AL600" s="2"/>
      <c r="AM600" s="2"/>
      <c r="AN600" s="2"/>
      <c r="AO600" s="2"/>
      <c r="AP600" s="2"/>
      <c r="AQ600" s="2"/>
      <c r="AR600" s="2"/>
      <c r="AS600" s="2"/>
    </row>
    <row r="601" spans="18:45">
      <c r="R601" s="2"/>
      <c r="S601" s="2"/>
      <c r="T601" s="2"/>
      <c r="U601" s="2"/>
      <c r="V601" s="2"/>
      <c r="W601" s="2"/>
      <c r="X601" s="2"/>
      <c r="Y601" s="2"/>
      <c r="Z601" s="2"/>
      <c r="AA601" s="2"/>
      <c r="AB601" s="2"/>
      <c r="AC601" s="2"/>
      <c r="AD601" s="2"/>
      <c r="AE601" s="6"/>
      <c r="AF601" s="2"/>
      <c r="AG601" s="2"/>
      <c r="AH601" s="2"/>
      <c r="AI601" s="2"/>
      <c r="AJ601" s="2"/>
      <c r="AK601" s="2"/>
      <c r="AL601" s="2"/>
      <c r="AM601" s="2"/>
      <c r="AN601" s="2"/>
      <c r="AO601" s="2"/>
      <c r="AP601" s="2"/>
      <c r="AQ601" s="2"/>
      <c r="AR601" s="2"/>
      <c r="AS601" s="2"/>
    </row>
    <row r="602" spans="18:45">
      <c r="R602" s="2"/>
      <c r="S602" s="2"/>
      <c r="T602" s="2"/>
      <c r="U602" s="2"/>
      <c r="V602" s="2"/>
      <c r="W602" s="2"/>
      <c r="X602" s="2"/>
      <c r="Y602" s="2"/>
      <c r="Z602" s="2"/>
      <c r="AA602" s="2"/>
      <c r="AB602" s="2"/>
      <c r="AC602" s="2"/>
      <c r="AD602" s="2"/>
      <c r="AE602" s="6"/>
      <c r="AF602" s="2"/>
      <c r="AG602" s="2"/>
      <c r="AH602" s="2"/>
      <c r="AI602" s="2"/>
      <c r="AJ602" s="2"/>
      <c r="AK602" s="2"/>
      <c r="AL602" s="2"/>
      <c r="AM602" s="2"/>
      <c r="AN602" s="2"/>
      <c r="AO602" s="2"/>
      <c r="AP602" s="2"/>
      <c r="AQ602" s="2"/>
      <c r="AR602" s="2"/>
      <c r="AS602" s="2"/>
    </row>
    <row r="603" spans="18:45">
      <c r="R603" s="2"/>
      <c r="S603" s="2"/>
      <c r="T603" s="2"/>
      <c r="U603" s="2"/>
      <c r="V603" s="2"/>
      <c r="W603" s="2"/>
      <c r="X603" s="2"/>
      <c r="Y603" s="2"/>
      <c r="Z603" s="2"/>
      <c r="AA603" s="2"/>
      <c r="AB603" s="2"/>
      <c r="AC603" s="2"/>
      <c r="AD603" s="2"/>
      <c r="AE603" s="6"/>
      <c r="AF603" s="2"/>
      <c r="AG603" s="2"/>
      <c r="AH603" s="2"/>
      <c r="AI603" s="2"/>
      <c r="AJ603" s="2"/>
      <c r="AK603" s="2"/>
      <c r="AL603" s="2"/>
      <c r="AM603" s="2"/>
      <c r="AN603" s="2"/>
      <c r="AO603" s="2"/>
      <c r="AP603" s="2"/>
      <c r="AQ603" s="2"/>
      <c r="AR603" s="2"/>
      <c r="AS603" s="2"/>
    </row>
    <row r="604" spans="18:45">
      <c r="R604" s="2"/>
      <c r="S604" s="2"/>
      <c r="T604" s="2"/>
      <c r="U604" s="2"/>
      <c r="V604" s="2"/>
      <c r="W604" s="2"/>
      <c r="X604" s="2"/>
      <c r="Y604" s="2"/>
      <c r="Z604" s="2"/>
      <c r="AA604" s="2"/>
      <c r="AB604" s="2"/>
      <c r="AC604" s="2"/>
      <c r="AD604" s="2"/>
      <c r="AE604" s="6"/>
      <c r="AF604" s="2"/>
      <c r="AG604" s="2"/>
      <c r="AH604" s="2"/>
      <c r="AI604" s="2"/>
      <c r="AJ604" s="2"/>
      <c r="AK604" s="2"/>
      <c r="AL604" s="2"/>
      <c r="AM604" s="2"/>
      <c r="AN604" s="2"/>
      <c r="AO604" s="2"/>
      <c r="AP604" s="2"/>
      <c r="AQ604" s="2"/>
      <c r="AR604" s="2"/>
      <c r="AS604" s="2"/>
    </row>
    <row r="605" spans="18:45">
      <c r="R605" s="2"/>
      <c r="S605" s="2"/>
      <c r="T605" s="2"/>
      <c r="U605" s="2"/>
      <c r="V605" s="2"/>
      <c r="W605" s="2"/>
      <c r="X605" s="2"/>
      <c r="Y605" s="2"/>
      <c r="Z605" s="2"/>
      <c r="AA605" s="2"/>
      <c r="AB605" s="2"/>
      <c r="AC605" s="2"/>
      <c r="AD605" s="2"/>
      <c r="AE605" s="6"/>
      <c r="AF605" s="2"/>
      <c r="AG605" s="2"/>
      <c r="AH605" s="2"/>
      <c r="AI605" s="2"/>
      <c r="AJ605" s="2"/>
      <c r="AK605" s="2"/>
      <c r="AL605" s="2"/>
      <c r="AM605" s="2"/>
      <c r="AN605" s="2"/>
      <c r="AO605" s="2"/>
      <c r="AP605" s="2"/>
      <c r="AQ605" s="2"/>
      <c r="AR605" s="2"/>
      <c r="AS605" s="2"/>
    </row>
    <row r="606" spans="18:45">
      <c r="R606" s="2"/>
      <c r="S606" s="2"/>
      <c r="T606" s="2"/>
      <c r="U606" s="2"/>
      <c r="V606" s="2"/>
      <c r="W606" s="2"/>
      <c r="X606" s="2"/>
      <c r="Y606" s="2"/>
      <c r="Z606" s="2"/>
      <c r="AA606" s="2"/>
      <c r="AB606" s="2"/>
      <c r="AC606" s="2"/>
      <c r="AD606" s="2"/>
      <c r="AE606" s="6"/>
      <c r="AF606" s="2"/>
      <c r="AG606" s="2"/>
      <c r="AH606" s="2"/>
      <c r="AI606" s="2"/>
      <c r="AJ606" s="2"/>
      <c r="AK606" s="2"/>
      <c r="AL606" s="2"/>
      <c r="AM606" s="2"/>
      <c r="AN606" s="2"/>
      <c r="AO606" s="2"/>
      <c r="AP606" s="2"/>
      <c r="AQ606" s="2"/>
      <c r="AR606" s="2"/>
      <c r="AS606" s="2"/>
    </row>
    <row r="607" spans="18:45">
      <c r="R607" s="2"/>
      <c r="S607" s="2"/>
      <c r="T607" s="2"/>
      <c r="U607" s="2"/>
      <c r="V607" s="2"/>
      <c r="W607" s="2"/>
      <c r="X607" s="2"/>
      <c r="Y607" s="2"/>
      <c r="Z607" s="2"/>
      <c r="AA607" s="2"/>
      <c r="AB607" s="2"/>
      <c r="AC607" s="2"/>
      <c r="AD607" s="2"/>
      <c r="AE607" s="6"/>
      <c r="AF607" s="2"/>
      <c r="AG607" s="2"/>
      <c r="AH607" s="2"/>
      <c r="AI607" s="2"/>
      <c r="AJ607" s="2"/>
      <c r="AK607" s="2"/>
      <c r="AL607" s="2"/>
      <c r="AM607" s="2"/>
      <c r="AN607" s="2"/>
      <c r="AO607" s="2"/>
      <c r="AP607" s="2"/>
      <c r="AQ607" s="2"/>
      <c r="AR607" s="2"/>
      <c r="AS607" s="2"/>
    </row>
    <row r="608" spans="18:45">
      <c r="R608" s="2"/>
      <c r="S608" s="2"/>
      <c r="T608" s="2"/>
      <c r="U608" s="2"/>
      <c r="V608" s="2"/>
      <c r="W608" s="2"/>
      <c r="X608" s="2"/>
      <c r="Y608" s="2"/>
      <c r="Z608" s="2"/>
      <c r="AA608" s="2"/>
      <c r="AB608" s="2"/>
      <c r="AC608" s="2"/>
      <c r="AD608" s="2"/>
      <c r="AE608" s="6"/>
      <c r="AF608" s="2"/>
      <c r="AG608" s="2"/>
      <c r="AH608" s="2"/>
      <c r="AI608" s="2"/>
      <c r="AJ608" s="2"/>
      <c r="AK608" s="2"/>
      <c r="AL608" s="2"/>
      <c r="AM608" s="2"/>
      <c r="AN608" s="2"/>
      <c r="AO608" s="2"/>
      <c r="AP608" s="2"/>
      <c r="AQ608" s="2"/>
      <c r="AR608" s="2"/>
      <c r="AS608" s="2"/>
    </row>
    <row r="609" spans="18:45">
      <c r="R609" s="2"/>
      <c r="S609" s="2"/>
      <c r="T609" s="2"/>
      <c r="U609" s="2"/>
      <c r="V609" s="2"/>
      <c r="W609" s="2"/>
      <c r="X609" s="2"/>
      <c r="Y609" s="2"/>
      <c r="Z609" s="2"/>
      <c r="AA609" s="2"/>
      <c r="AB609" s="2"/>
      <c r="AC609" s="2"/>
      <c r="AD609" s="2"/>
      <c r="AE609" s="6"/>
      <c r="AF609" s="2"/>
      <c r="AG609" s="2"/>
      <c r="AH609" s="2"/>
      <c r="AI609" s="2"/>
      <c r="AJ609" s="2"/>
      <c r="AK609" s="2"/>
      <c r="AL609" s="2"/>
      <c r="AM609" s="2"/>
      <c r="AN609" s="2"/>
      <c r="AO609" s="2"/>
      <c r="AP609" s="2"/>
      <c r="AQ609" s="2"/>
      <c r="AR609" s="2"/>
      <c r="AS609" s="2"/>
    </row>
    <row r="610" spans="18:45">
      <c r="R610" s="2"/>
      <c r="S610" s="2"/>
      <c r="T610" s="2"/>
      <c r="U610" s="2"/>
      <c r="V610" s="2"/>
      <c r="W610" s="2"/>
      <c r="X610" s="2"/>
      <c r="Y610" s="2"/>
      <c r="Z610" s="2"/>
      <c r="AA610" s="2"/>
      <c r="AB610" s="2"/>
      <c r="AC610" s="2"/>
      <c r="AD610" s="2"/>
      <c r="AE610" s="6"/>
      <c r="AF610" s="2"/>
      <c r="AG610" s="2"/>
      <c r="AH610" s="2"/>
      <c r="AI610" s="2"/>
      <c r="AJ610" s="2"/>
      <c r="AK610" s="2"/>
      <c r="AL610" s="2"/>
      <c r="AM610" s="2"/>
      <c r="AN610" s="2"/>
      <c r="AO610" s="2"/>
      <c r="AP610" s="2"/>
      <c r="AQ610" s="2"/>
      <c r="AR610" s="2"/>
      <c r="AS610" s="2"/>
    </row>
    <row r="611" spans="18:45">
      <c r="R611" s="2"/>
      <c r="S611" s="2"/>
      <c r="T611" s="2"/>
      <c r="U611" s="2"/>
      <c r="V611" s="2"/>
      <c r="W611" s="2"/>
      <c r="X611" s="2"/>
      <c r="Y611" s="2"/>
      <c r="Z611" s="2"/>
      <c r="AA611" s="2"/>
      <c r="AB611" s="2"/>
      <c r="AC611" s="2"/>
      <c r="AD611" s="2"/>
      <c r="AE611" s="6"/>
      <c r="AF611" s="2"/>
      <c r="AG611" s="2"/>
      <c r="AH611" s="2"/>
      <c r="AI611" s="2"/>
      <c r="AJ611" s="2"/>
      <c r="AK611" s="2"/>
      <c r="AL611" s="2"/>
      <c r="AM611" s="2"/>
      <c r="AN611" s="2"/>
      <c r="AO611" s="2"/>
      <c r="AP611" s="2"/>
      <c r="AQ611" s="2"/>
      <c r="AR611" s="2"/>
      <c r="AS611" s="2"/>
    </row>
    <row r="612" spans="18:45">
      <c r="R612" s="2"/>
      <c r="S612" s="2"/>
      <c r="T612" s="2"/>
      <c r="U612" s="2"/>
      <c r="V612" s="2"/>
      <c r="W612" s="2"/>
      <c r="X612" s="2"/>
      <c r="Y612" s="2"/>
      <c r="Z612" s="2"/>
      <c r="AA612" s="2"/>
      <c r="AB612" s="2"/>
      <c r="AC612" s="2"/>
      <c r="AD612" s="2"/>
      <c r="AE612" s="6"/>
      <c r="AF612" s="2"/>
      <c r="AG612" s="2"/>
      <c r="AH612" s="2"/>
      <c r="AI612" s="2"/>
      <c r="AJ612" s="2"/>
      <c r="AK612" s="2"/>
      <c r="AL612" s="2"/>
      <c r="AM612" s="2"/>
      <c r="AN612" s="2"/>
      <c r="AO612" s="2"/>
      <c r="AP612" s="2"/>
      <c r="AQ612" s="2"/>
      <c r="AR612" s="2"/>
      <c r="AS612" s="2"/>
    </row>
    <row r="613" spans="18:45">
      <c r="R613" s="2"/>
      <c r="S613" s="2"/>
      <c r="T613" s="2"/>
      <c r="U613" s="2"/>
      <c r="V613" s="2"/>
      <c r="W613" s="2"/>
      <c r="X613" s="2"/>
      <c r="Y613" s="2"/>
      <c r="Z613" s="2"/>
      <c r="AA613" s="2"/>
      <c r="AB613" s="2"/>
      <c r="AC613" s="2"/>
      <c r="AD613" s="2"/>
      <c r="AE613" s="6"/>
      <c r="AF613" s="2"/>
      <c r="AG613" s="2"/>
      <c r="AH613" s="2"/>
      <c r="AI613" s="2"/>
      <c r="AJ613" s="2"/>
      <c r="AK613" s="2"/>
      <c r="AL613" s="2"/>
      <c r="AM613" s="2"/>
      <c r="AN613" s="2"/>
      <c r="AO613" s="2"/>
      <c r="AP613" s="2"/>
      <c r="AQ613" s="2"/>
      <c r="AR613" s="2"/>
      <c r="AS613" s="2"/>
    </row>
    <row r="614" spans="18:45">
      <c r="R614" s="2"/>
      <c r="S614" s="2"/>
      <c r="T614" s="2"/>
      <c r="U614" s="2"/>
      <c r="V614" s="2"/>
      <c r="W614" s="2"/>
      <c r="X614" s="2"/>
      <c r="Y614" s="2"/>
      <c r="Z614" s="2"/>
      <c r="AA614" s="2"/>
      <c r="AB614" s="2"/>
      <c r="AC614" s="2"/>
      <c r="AD614" s="2"/>
      <c r="AE614" s="6"/>
      <c r="AF614" s="2"/>
      <c r="AG614" s="2"/>
      <c r="AH614" s="2"/>
      <c r="AI614" s="2"/>
      <c r="AJ614" s="2"/>
      <c r="AK614" s="2"/>
      <c r="AL614" s="2"/>
      <c r="AM614" s="2"/>
      <c r="AN614" s="2"/>
      <c r="AO614" s="2"/>
      <c r="AP614" s="2"/>
      <c r="AQ614" s="2"/>
      <c r="AR614" s="2"/>
      <c r="AS614" s="2"/>
    </row>
    <row r="615" spans="18:45">
      <c r="R615" s="2"/>
      <c r="S615" s="2"/>
      <c r="T615" s="2"/>
      <c r="U615" s="2"/>
      <c r="V615" s="2"/>
      <c r="W615" s="2"/>
      <c r="X615" s="2"/>
      <c r="Y615" s="2"/>
      <c r="Z615" s="2"/>
      <c r="AA615" s="2"/>
      <c r="AB615" s="2"/>
      <c r="AC615" s="2"/>
      <c r="AD615" s="2"/>
      <c r="AE615" s="6"/>
      <c r="AF615" s="2"/>
      <c r="AG615" s="2"/>
      <c r="AH615" s="2"/>
      <c r="AI615" s="2"/>
      <c r="AJ615" s="2"/>
      <c r="AK615" s="2"/>
      <c r="AL615" s="2"/>
      <c r="AM615" s="2"/>
      <c r="AN615" s="2"/>
      <c r="AO615" s="2"/>
      <c r="AP615" s="2"/>
      <c r="AQ615" s="2"/>
      <c r="AR615" s="2"/>
      <c r="AS615" s="2"/>
    </row>
    <row r="616" spans="18:45">
      <c r="R616" s="2"/>
      <c r="S616" s="2"/>
      <c r="T616" s="2"/>
      <c r="U616" s="2"/>
      <c r="V616" s="2"/>
      <c r="W616" s="2"/>
      <c r="X616" s="2"/>
      <c r="Y616" s="2"/>
      <c r="Z616" s="2"/>
      <c r="AA616" s="2"/>
      <c r="AB616" s="2"/>
      <c r="AC616" s="2"/>
      <c r="AD616" s="2"/>
      <c r="AE616" s="6"/>
      <c r="AF616" s="2"/>
      <c r="AG616" s="2"/>
      <c r="AH616" s="2"/>
      <c r="AI616" s="2"/>
      <c r="AJ616" s="2"/>
      <c r="AK616" s="2"/>
      <c r="AL616" s="2"/>
      <c r="AM616" s="2"/>
      <c r="AN616" s="2"/>
      <c r="AO616" s="2"/>
      <c r="AP616" s="2"/>
      <c r="AQ616" s="2"/>
      <c r="AR616" s="2"/>
      <c r="AS616" s="2"/>
    </row>
    <row r="617" spans="18:45">
      <c r="R617" s="2"/>
      <c r="S617" s="2"/>
      <c r="T617" s="2"/>
      <c r="U617" s="2"/>
      <c r="V617" s="2"/>
      <c r="W617" s="2"/>
      <c r="X617" s="2"/>
      <c r="Y617" s="2"/>
      <c r="Z617" s="2"/>
      <c r="AA617" s="2"/>
      <c r="AB617" s="2"/>
      <c r="AC617" s="2"/>
      <c r="AD617" s="2"/>
      <c r="AE617" s="6"/>
      <c r="AF617" s="2"/>
      <c r="AG617" s="2"/>
      <c r="AH617" s="2"/>
      <c r="AI617" s="2"/>
      <c r="AJ617" s="2"/>
      <c r="AK617" s="2"/>
      <c r="AL617" s="2"/>
      <c r="AM617" s="2"/>
      <c r="AN617" s="2"/>
      <c r="AO617" s="2"/>
      <c r="AP617" s="2"/>
      <c r="AQ617" s="2"/>
      <c r="AR617" s="2"/>
      <c r="AS617" s="2"/>
    </row>
    <row r="618" spans="18:45">
      <c r="R618" s="2"/>
      <c r="S618" s="2"/>
      <c r="T618" s="2"/>
      <c r="U618" s="2"/>
      <c r="V618" s="2"/>
      <c r="W618" s="2"/>
      <c r="X618" s="2"/>
      <c r="Y618" s="2"/>
      <c r="Z618" s="2"/>
      <c r="AA618" s="2"/>
      <c r="AB618" s="2"/>
      <c r="AC618" s="2"/>
      <c r="AD618" s="2"/>
      <c r="AE618" s="6"/>
      <c r="AF618" s="2"/>
      <c r="AG618" s="2"/>
      <c r="AH618" s="2"/>
      <c r="AI618" s="2"/>
      <c r="AJ618" s="2"/>
      <c r="AK618" s="2"/>
      <c r="AL618" s="2"/>
      <c r="AM618" s="2"/>
      <c r="AN618" s="2"/>
      <c r="AO618" s="2"/>
      <c r="AP618" s="2"/>
      <c r="AQ618" s="2"/>
      <c r="AR618" s="2"/>
      <c r="AS618" s="2"/>
    </row>
    <row r="619" spans="18:45">
      <c r="R619" s="2"/>
      <c r="S619" s="2"/>
      <c r="T619" s="2"/>
      <c r="U619" s="2"/>
      <c r="V619" s="2"/>
      <c r="W619" s="2"/>
      <c r="X619" s="2"/>
      <c r="Y619" s="2"/>
      <c r="Z619" s="2"/>
      <c r="AA619" s="2"/>
      <c r="AB619" s="2"/>
      <c r="AC619" s="2"/>
      <c r="AD619" s="2"/>
      <c r="AE619" s="6"/>
      <c r="AF619" s="2"/>
      <c r="AG619" s="2"/>
      <c r="AH619" s="2"/>
      <c r="AI619" s="2"/>
      <c r="AJ619" s="2"/>
      <c r="AK619" s="2"/>
      <c r="AL619" s="2"/>
      <c r="AM619" s="2"/>
      <c r="AN619" s="2"/>
      <c r="AO619" s="2"/>
      <c r="AP619" s="2"/>
      <c r="AQ619" s="2"/>
      <c r="AR619" s="2"/>
      <c r="AS619" s="2"/>
    </row>
    <row r="620" spans="18:45">
      <c r="R620" s="2"/>
      <c r="S620" s="2"/>
      <c r="T620" s="2"/>
      <c r="U620" s="2"/>
      <c r="V620" s="2"/>
      <c r="W620" s="2"/>
      <c r="X620" s="2"/>
      <c r="Y620" s="2"/>
      <c r="Z620" s="2"/>
      <c r="AA620" s="2"/>
      <c r="AB620" s="2"/>
      <c r="AC620" s="2"/>
      <c r="AD620" s="2"/>
      <c r="AE620" s="6"/>
      <c r="AF620" s="2"/>
      <c r="AG620" s="2"/>
      <c r="AH620" s="2"/>
      <c r="AI620" s="2"/>
      <c r="AJ620" s="2"/>
      <c r="AK620" s="2"/>
      <c r="AL620" s="2"/>
      <c r="AM620" s="2"/>
      <c r="AN620" s="2"/>
      <c r="AO620" s="2"/>
      <c r="AP620" s="2"/>
      <c r="AQ620" s="2"/>
      <c r="AR620" s="2"/>
      <c r="AS620" s="2"/>
    </row>
    <row r="621" spans="18:45">
      <c r="R621" s="2"/>
      <c r="S621" s="2"/>
      <c r="T621" s="2"/>
      <c r="U621" s="2"/>
      <c r="V621" s="2"/>
      <c r="W621" s="2"/>
      <c r="X621" s="2"/>
      <c r="Y621" s="2"/>
      <c r="Z621" s="2"/>
      <c r="AA621" s="2"/>
      <c r="AB621" s="2"/>
      <c r="AC621" s="2"/>
      <c r="AD621" s="2"/>
      <c r="AE621" s="6"/>
      <c r="AF621" s="2"/>
      <c r="AG621" s="2"/>
      <c r="AH621" s="2"/>
      <c r="AI621" s="2"/>
      <c r="AJ621" s="2"/>
      <c r="AK621" s="2"/>
      <c r="AL621" s="2"/>
      <c r="AM621" s="2"/>
      <c r="AN621" s="2"/>
      <c r="AO621" s="2"/>
      <c r="AP621" s="2"/>
      <c r="AQ621" s="2"/>
      <c r="AR621" s="2"/>
      <c r="AS621" s="2"/>
    </row>
    <row r="622" spans="18:45">
      <c r="R622" s="2"/>
      <c r="S622" s="2"/>
      <c r="T622" s="2"/>
      <c r="U622" s="2"/>
      <c r="V622" s="2"/>
      <c r="W622" s="2"/>
      <c r="X622" s="2"/>
      <c r="Y622" s="2"/>
      <c r="Z622" s="2"/>
      <c r="AA622" s="2"/>
      <c r="AB622" s="2"/>
      <c r="AC622" s="2"/>
      <c r="AD622" s="2"/>
      <c r="AE622" s="6"/>
      <c r="AF622" s="2"/>
      <c r="AG622" s="2"/>
      <c r="AH622" s="2"/>
      <c r="AI622" s="2"/>
      <c r="AJ622" s="2"/>
      <c r="AK622" s="2"/>
      <c r="AL622" s="2"/>
      <c r="AM622" s="2"/>
      <c r="AN622" s="2"/>
      <c r="AO622" s="2"/>
      <c r="AP622" s="2"/>
      <c r="AQ622" s="2"/>
      <c r="AR622" s="2"/>
      <c r="AS622" s="2"/>
    </row>
    <row r="623" spans="18:45">
      <c r="R623" s="2"/>
      <c r="S623" s="2"/>
      <c r="T623" s="2"/>
      <c r="U623" s="2"/>
      <c r="V623" s="2"/>
      <c r="W623" s="2"/>
      <c r="X623" s="2"/>
      <c r="Y623" s="2"/>
      <c r="Z623" s="2"/>
      <c r="AA623" s="2"/>
      <c r="AB623" s="2"/>
      <c r="AC623" s="2"/>
      <c r="AD623" s="2"/>
      <c r="AE623" s="6"/>
      <c r="AF623" s="2"/>
      <c r="AG623" s="2"/>
      <c r="AH623" s="2"/>
      <c r="AI623" s="2"/>
      <c r="AJ623" s="2"/>
      <c r="AK623" s="2"/>
      <c r="AL623" s="2"/>
      <c r="AM623" s="2"/>
      <c r="AN623" s="2"/>
      <c r="AO623" s="2"/>
      <c r="AP623" s="2"/>
      <c r="AQ623" s="2"/>
      <c r="AR623" s="2"/>
      <c r="AS623" s="2"/>
    </row>
    <row r="624" spans="18:45">
      <c r="R624" s="2"/>
      <c r="S624" s="2"/>
      <c r="T624" s="2"/>
      <c r="U624" s="2"/>
      <c r="V624" s="2"/>
      <c r="W624" s="2"/>
      <c r="X624" s="2"/>
      <c r="Y624" s="2"/>
      <c r="Z624" s="2"/>
      <c r="AA624" s="2"/>
      <c r="AB624" s="2"/>
      <c r="AC624" s="2"/>
      <c r="AD624" s="2"/>
      <c r="AE624" s="6"/>
      <c r="AF624" s="2"/>
      <c r="AG624" s="2"/>
      <c r="AH624" s="2"/>
      <c r="AI624" s="2"/>
      <c r="AJ624" s="2"/>
      <c r="AK624" s="2"/>
      <c r="AL624" s="2"/>
      <c r="AM624" s="2"/>
      <c r="AN624" s="2"/>
      <c r="AO624" s="2"/>
      <c r="AP624" s="2"/>
      <c r="AQ624" s="2"/>
      <c r="AR624" s="2"/>
      <c r="AS624" s="2"/>
    </row>
    <row r="625" spans="18:45">
      <c r="R625" s="2"/>
      <c r="S625" s="2"/>
      <c r="T625" s="2"/>
      <c r="U625" s="2"/>
      <c r="V625" s="2"/>
      <c r="W625" s="2"/>
      <c r="X625" s="2"/>
      <c r="Y625" s="2"/>
      <c r="Z625" s="2"/>
      <c r="AA625" s="2"/>
      <c r="AB625" s="2"/>
      <c r="AC625" s="2"/>
      <c r="AD625" s="2"/>
      <c r="AE625" s="6"/>
      <c r="AF625" s="2"/>
      <c r="AG625" s="2"/>
      <c r="AH625" s="2"/>
      <c r="AI625" s="2"/>
      <c r="AJ625" s="2"/>
      <c r="AK625" s="2"/>
      <c r="AL625" s="2"/>
      <c r="AM625" s="2"/>
      <c r="AN625" s="2"/>
      <c r="AO625" s="2"/>
      <c r="AP625" s="2"/>
      <c r="AQ625" s="2"/>
      <c r="AR625" s="2"/>
      <c r="AS625" s="2"/>
    </row>
    <row r="626" spans="18:45">
      <c r="R626" s="2"/>
      <c r="S626" s="2"/>
      <c r="T626" s="2"/>
      <c r="U626" s="2"/>
      <c r="V626" s="2"/>
      <c r="W626" s="2"/>
      <c r="X626" s="2"/>
      <c r="Y626" s="2"/>
      <c r="Z626" s="2"/>
      <c r="AA626" s="2"/>
      <c r="AB626" s="2"/>
      <c r="AC626" s="2"/>
      <c r="AD626" s="2"/>
      <c r="AE626" s="6"/>
      <c r="AF626" s="2"/>
      <c r="AG626" s="2"/>
      <c r="AH626" s="2"/>
      <c r="AI626" s="2"/>
      <c r="AJ626" s="2"/>
      <c r="AK626" s="2"/>
      <c r="AL626" s="2"/>
      <c r="AM626" s="2"/>
      <c r="AN626" s="2"/>
      <c r="AO626" s="2"/>
      <c r="AP626" s="2"/>
      <c r="AQ626" s="2"/>
      <c r="AR626" s="2"/>
      <c r="AS626" s="2"/>
    </row>
    <row r="627" spans="18:45">
      <c r="R627" s="2"/>
      <c r="S627" s="2"/>
      <c r="T627" s="2"/>
      <c r="U627" s="2"/>
      <c r="V627" s="2"/>
      <c r="W627" s="2"/>
      <c r="X627" s="2"/>
      <c r="Y627" s="2"/>
      <c r="Z627" s="2"/>
      <c r="AA627" s="2"/>
      <c r="AB627" s="2"/>
      <c r="AC627" s="2"/>
      <c r="AD627" s="2"/>
      <c r="AE627" s="6"/>
      <c r="AF627" s="2"/>
      <c r="AG627" s="2"/>
      <c r="AH627" s="2"/>
      <c r="AI627" s="2"/>
      <c r="AJ627" s="2"/>
      <c r="AK627" s="2"/>
      <c r="AL627" s="2"/>
      <c r="AM627" s="2"/>
      <c r="AN627" s="2"/>
      <c r="AO627" s="2"/>
      <c r="AP627" s="2"/>
      <c r="AQ627" s="2"/>
      <c r="AR627" s="2"/>
      <c r="AS627" s="2"/>
    </row>
    <row r="628" spans="18:45">
      <c r="R628" s="2"/>
      <c r="S628" s="2"/>
      <c r="T628" s="2"/>
      <c r="U628" s="2"/>
      <c r="V628" s="2"/>
      <c r="W628" s="2"/>
      <c r="X628" s="2"/>
      <c r="Y628" s="2"/>
      <c r="Z628" s="2"/>
      <c r="AA628" s="2"/>
      <c r="AB628" s="2"/>
      <c r="AC628" s="2"/>
      <c r="AD628" s="2"/>
      <c r="AE628" s="6"/>
      <c r="AF628" s="2"/>
      <c r="AG628" s="2"/>
      <c r="AH628" s="2"/>
      <c r="AI628" s="2"/>
      <c r="AJ628" s="2"/>
      <c r="AK628" s="2"/>
      <c r="AL628" s="2"/>
      <c r="AM628" s="2"/>
      <c r="AN628" s="2"/>
      <c r="AO628" s="2"/>
      <c r="AP628" s="2"/>
      <c r="AQ628" s="2"/>
      <c r="AR628" s="2"/>
      <c r="AS628" s="2"/>
    </row>
    <row r="629" spans="18:45">
      <c r="R629" s="2"/>
      <c r="S629" s="2"/>
      <c r="T629" s="2"/>
      <c r="U629" s="2"/>
      <c r="V629" s="2"/>
      <c r="W629" s="2"/>
      <c r="X629" s="2"/>
      <c r="Y629" s="2"/>
      <c r="Z629" s="2"/>
      <c r="AA629" s="2"/>
      <c r="AB629" s="2"/>
      <c r="AC629" s="2"/>
      <c r="AD629" s="2"/>
      <c r="AE629" s="6"/>
      <c r="AF629" s="2"/>
      <c r="AG629" s="2"/>
      <c r="AH629" s="2"/>
      <c r="AI629" s="2"/>
      <c r="AJ629" s="2"/>
      <c r="AK629" s="2"/>
      <c r="AL629" s="2"/>
      <c r="AM629" s="2"/>
      <c r="AN629" s="2"/>
      <c r="AO629" s="2"/>
      <c r="AP629" s="2"/>
      <c r="AQ629" s="2"/>
      <c r="AR629" s="2"/>
      <c r="AS629" s="2"/>
    </row>
    <row r="630" spans="18:45">
      <c r="R630" s="2"/>
      <c r="S630" s="2"/>
      <c r="T630" s="2"/>
      <c r="U630" s="2"/>
      <c r="V630" s="2"/>
      <c r="W630" s="2"/>
      <c r="X630" s="2"/>
      <c r="Y630" s="2"/>
      <c r="Z630" s="2"/>
      <c r="AA630" s="2"/>
      <c r="AB630" s="2"/>
      <c r="AC630" s="2"/>
      <c r="AD630" s="2"/>
      <c r="AE630" s="6"/>
      <c r="AF630" s="2"/>
      <c r="AG630" s="2"/>
      <c r="AH630" s="2"/>
      <c r="AI630" s="2"/>
      <c r="AJ630" s="2"/>
      <c r="AK630" s="2"/>
      <c r="AL630" s="2"/>
      <c r="AM630" s="2"/>
      <c r="AN630" s="2"/>
      <c r="AO630" s="2"/>
      <c r="AP630" s="2"/>
      <c r="AQ630" s="2"/>
      <c r="AR630" s="2"/>
      <c r="AS630" s="2"/>
    </row>
    <row r="631" spans="18:45">
      <c r="R631" s="2"/>
      <c r="S631" s="2"/>
      <c r="T631" s="2"/>
      <c r="U631" s="2"/>
      <c r="V631" s="2"/>
      <c r="W631" s="2"/>
      <c r="X631" s="2"/>
      <c r="Y631" s="2"/>
      <c r="Z631" s="2"/>
      <c r="AA631" s="2"/>
      <c r="AB631" s="2"/>
      <c r="AC631" s="2"/>
      <c r="AD631" s="2"/>
      <c r="AE631" s="6"/>
      <c r="AF631" s="2"/>
      <c r="AG631" s="2"/>
      <c r="AH631" s="2"/>
      <c r="AI631" s="2"/>
      <c r="AJ631" s="2"/>
      <c r="AK631" s="2"/>
      <c r="AL631" s="2"/>
      <c r="AM631" s="2"/>
      <c r="AN631" s="2"/>
      <c r="AO631" s="2"/>
      <c r="AP631" s="2"/>
      <c r="AQ631" s="2"/>
      <c r="AR631" s="2"/>
      <c r="AS631" s="2"/>
    </row>
    <row r="632" spans="18:45">
      <c r="R632" s="2"/>
      <c r="S632" s="2"/>
      <c r="T632" s="2"/>
      <c r="U632" s="2"/>
      <c r="V632" s="2"/>
      <c r="W632" s="2"/>
      <c r="X632" s="2"/>
      <c r="Y632" s="2"/>
      <c r="Z632" s="2"/>
      <c r="AA632" s="2"/>
      <c r="AB632" s="2"/>
      <c r="AC632" s="2"/>
      <c r="AD632" s="2"/>
      <c r="AE632" s="6"/>
      <c r="AF632" s="2"/>
      <c r="AG632" s="2"/>
      <c r="AH632" s="2"/>
      <c r="AI632" s="2"/>
      <c r="AJ632" s="2"/>
      <c r="AK632" s="2"/>
      <c r="AL632" s="2"/>
      <c r="AM632" s="2"/>
      <c r="AN632" s="2"/>
      <c r="AO632" s="2"/>
      <c r="AP632" s="2"/>
      <c r="AQ632" s="2"/>
      <c r="AR632" s="2"/>
      <c r="AS632" s="2"/>
    </row>
    <row r="633" spans="18:45">
      <c r="R633" s="2"/>
      <c r="S633" s="2"/>
      <c r="T633" s="2"/>
      <c r="U633" s="2"/>
      <c r="V633" s="2"/>
      <c r="W633" s="2"/>
      <c r="X633" s="2"/>
      <c r="Y633" s="2"/>
      <c r="Z633" s="2"/>
      <c r="AA633" s="2"/>
      <c r="AB633" s="2"/>
      <c r="AC633" s="2"/>
      <c r="AD633" s="2"/>
      <c r="AE633" s="6"/>
      <c r="AF633" s="2"/>
      <c r="AG633" s="2"/>
      <c r="AH633" s="2"/>
      <c r="AI633" s="2"/>
      <c r="AJ633" s="2"/>
      <c r="AK633" s="2"/>
      <c r="AL633" s="2"/>
      <c r="AM633" s="2"/>
      <c r="AN633" s="2"/>
      <c r="AO633" s="2"/>
      <c r="AP633" s="2"/>
      <c r="AQ633" s="2"/>
      <c r="AR633" s="2"/>
      <c r="AS633" s="2"/>
    </row>
    <row r="634" spans="18:45">
      <c r="R634" s="2"/>
      <c r="S634" s="2"/>
      <c r="T634" s="2"/>
      <c r="U634" s="2"/>
      <c r="V634" s="2"/>
      <c r="W634" s="2"/>
      <c r="X634" s="2"/>
      <c r="Y634" s="2"/>
      <c r="Z634" s="2"/>
      <c r="AA634" s="2"/>
      <c r="AB634" s="2"/>
      <c r="AC634" s="2"/>
      <c r="AD634" s="2"/>
      <c r="AE634" s="6"/>
      <c r="AF634" s="2"/>
      <c r="AG634" s="2"/>
      <c r="AH634" s="2"/>
      <c r="AI634" s="2"/>
      <c r="AJ634" s="2"/>
      <c r="AK634" s="2"/>
      <c r="AL634" s="2"/>
      <c r="AM634" s="2"/>
      <c r="AN634" s="2"/>
      <c r="AO634" s="2"/>
      <c r="AP634" s="2"/>
      <c r="AQ634" s="2"/>
      <c r="AR634" s="2"/>
      <c r="AS634" s="2"/>
    </row>
    <row r="635" spans="18:45">
      <c r="R635" s="2"/>
      <c r="S635" s="2"/>
      <c r="T635" s="2"/>
      <c r="U635" s="2"/>
      <c r="V635" s="2"/>
      <c r="W635" s="2"/>
      <c r="X635" s="2"/>
      <c r="Y635" s="2"/>
      <c r="Z635" s="2"/>
      <c r="AA635" s="2"/>
      <c r="AB635" s="2"/>
      <c r="AC635" s="2"/>
      <c r="AD635" s="2"/>
      <c r="AE635" s="6"/>
      <c r="AF635" s="2"/>
      <c r="AG635" s="2"/>
      <c r="AH635" s="2"/>
      <c r="AI635" s="2"/>
      <c r="AJ635" s="2"/>
      <c r="AK635" s="2"/>
      <c r="AL635" s="2"/>
      <c r="AM635" s="2"/>
      <c r="AN635" s="2"/>
      <c r="AO635" s="2"/>
      <c r="AP635" s="2"/>
      <c r="AQ635" s="2"/>
      <c r="AR635" s="2"/>
      <c r="AS635" s="2"/>
    </row>
    <row r="636" spans="18:45">
      <c r="R636" s="2"/>
      <c r="S636" s="2"/>
      <c r="T636" s="2"/>
      <c r="U636" s="2"/>
      <c r="V636" s="2"/>
      <c r="W636" s="2"/>
      <c r="X636" s="2"/>
      <c r="Y636" s="2"/>
      <c r="Z636" s="2"/>
      <c r="AA636" s="2"/>
      <c r="AB636" s="2"/>
      <c r="AC636" s="2"/>
      <c r="AD636" s="2"/>
      <c r="AE636" s="6"/>
      <c r="AF636" s="2"/>
      <c r="AG636" s="2"/>
      <c r="AH636" s="2"/>
      <c r="AI636" s="2"/>
      <c r="AJ636" s="2"/>
      <c r="AK636" s="2"/>
      <c r="AL636" s="2"/>
      <c r="AM636" s="2"/>
      <c r="AN636" s="2"/>
      <c r="AO636" s="2"/>
      <c r="AP636" s="2"/>
      <c r="AQ636" s="2"/>
      <c r="AR636" s="2"/>
      <c r="AS636" s="2"/>
    </row>
    <row r="637" spans="18:45">
      <c r="R637" s="2"/>
      <c r="S637" s="2"/>
      <c r="T637" s="2"/>
      <c r="U637" s="2"/>
      <c r="V637" s="2"/>
      <c r="W637" s="2"/>
      <c r="X637" s="2"/>
      <c r="Y637" s="2"/>
      <c r="Z637" s="2"/>
      <c r="AA637" s="2"/>
      <c r="AB637" s="2"/>
      <c r="AC637" s="2"/>
      <c r="AD637" s="2"/>
      <c r="AE637" s="6"/>
      <c r="AF637" s="2"/>
      <c r="AG637" s="2"/>
      <c r="AH637" s="2"/>
      <c r="AI637" s="2"/>
      <c r="AJ637" s="2"/>
      <c r="AK637" s="2"/>
      <c r="AL637" s="2"/>
      <c r="AM637" s="2"/>
      <c r="AN637" s="2"/>
      <c r="AO637" s="2"/>
      <c r="AP637" s="2"/>
      <c r="AQ637" s="2"/>
      <c r="AR637" s="2"/>
      <c r="AS637" s="2"/>
    </row>
    <row r="638" spans="18:45">
      <c r="R638" s="2"/>
      <c r="S638" s="2"/>
      <c r="T638" s="2"/>
      <c r="U638" s="2"/>
      <c r="V638" s="2"/>
      <c r="W638" s="2"/>
      <c r="X638" s="2"/>
      <c r="Y638" s="2"/>
      <c r="Z638" s="2"/>
      <c r="AA638" s="2"/>
      <c r="AB638" s="2"/>
      <c r="AC638" s="2"/>
      <c r="AD638" s="2"/>
      <c r="AE638" s="6"/>
      <c r="AF638" s="2"/>
      <c r="AG638" s="2"/>
      <c r="AH638" s="2"/>
      <c r="AI638" s="2"/>
      <c r="AJ638" s="2"/>
      <c r="AK638" s="2"/>
      <c r="AL638" s="2"/>
      <c r="AM638" s="2"/>
      <c r="AN638" s="2"/>
      <c r="AO638" s="2"/>
      <c r="AP638" s="2"/>
      <c r="AQ638" s="2"/>
      <c r="AR638" s="2"/>
      <c r="AS638" s="2"/>
    </row>
    <row r="639" spans="18:45">
      <c r="R639" s="2"/>
      <c r="S639" s="2"/>
      <c r="T639" s="2"/>
      <c r="U639" s="2"/>
      <c r="V639" s="2"/>
      <c r="W639" s="2"/>
      <c r="X639" s="2"/>
      <c r="Y639" s="2"/>
      <c r="Z639" s="2"/>
      <c r="AA639" s="2"/>
      <c r="AB639" s="2"/>
      <c r="AC639" s="2"/>
      <c r="AD639" s="2"/>
      <c r="AE639" s="6"/>
      <c r="AF639" s="2"/>
      <c r="AG639" s="2"/>
      <c r="AH639" s="2"/>
      <c r="AI639" s="2"/>
      <c r="AJ639" s="2"/>
      <c r="AK639" s="2"/>
      <c r="AL639" s="2"/>
      <c r="AM639" s="2"/>
      <c r="AN639" s="2"/>
      <c r="AO639" s="2"/>
      <c r="AP639" s="2"/>
      <c r="AQ639" s="2"/>
      <c r="AR639" s="2"/>
      <c r="AS639" s="2"/>
    </row>
    <row r="640" spans="18:45">
      <c r="R640" s="2"/>
      <c r="S640" s="2"/>
      <c r="T640" s="2"/>
      <c r="U640" s="2"/>
      <c r="V640" s="2"/>
      <c r="W640" s="2"/>
      <c r="X640" s="2"/>
      <c r="Y640" s="2"/>
      <c r="Z640" s="2"/>
      <c r="AA640" s="2"/>
      <c r="AB640" s="2"/>
      <c r="AC640" s="2"/>
      <c r="AD640" s="2"/>
      <c r="AE640" s="6"/>
      <c r="AF640" s="2"/>
      <c r="AG640" s="2"/>
      <c r="AH640" s="2"/>
      <c r="AI640" s="2"/>
      <c r="AJ640" s="2"/>
      <c r="AK640" s="2"/>
      <c r="AL640" s="2"/>
      <c r="AM640" s="2"/>
      <c r="AN640" s="2"/>
      <c r="AO640" s="2"/>
      <c r="AP640" s="2"/>
      <c r="AQ640" s="2"/>
      <c r="AR640" s="2"/>
      <c r="AS640" s="2"/>
    </row>
    <row r="641" spans="18:45">
      <c r="R641" s="2"/>
      <c r="S641" s="2"/>
      <c r="T641" s="2"/>
      <c r="U641" s="2"/>
      <c r="V641" s="2"/>
      <c r="W641" s="2"/>
      <c r="X641" s="2"/>
      <c r="Y641" s="2"/>
      <c r="Z641" s="2"/>
      <c r="AA641" s="2"/>
      <c r="AB641" s="2"/>
      <c r="AC641" s="2"/>
      <c r="AD641" s="2"/>
      <c r="AE641" s="6"/>
      <c r="AF641" s="2"/>
      <c r="AG641" s="2"/>
      <c r="AH641" s="2"/>
      <c r="AI641" s="2"/>
      <c r="AJ641" s="2"/>
      <c r="AK641" s="2"/>
      <c r="AL641" s="2"/>
      <c r="AM641" s="2"/>
      <c r="AN641" s="2"/>
      <c r="AO641" s="2"/>
      <c r="AP641" s="2"/>
      <c r="AQ641" s="2"/>
      <c r="AR641" s="2"/>
      <c r="AS641" s="2"/>
    </row>
    <row r="642" spans="18:45">
      <c r="R642" s="2"/>
      <c r="S642" s="2"/>
      <c r="T642" s="2"/>
      <c r="U642" s="2"/>
      <c r="V642" s="2"/>
      <c r="W642" s="2"/>
      <c r="X642" s="2"/>
      <c r="Y642" s="2"/>
      <c r="Z642" s="2"/>
      <c r="AA642" s="2"/>
      <c r="AB642" s="2"/>
      <c r="AC642" s="2"/>
      <c r="AD642" s="2"/>
      <c r="AE642" s="6"/>
      <c r="AF642" s="2"/>
      <c r="AG642" s="2"/>
      <c r="AH642" s="2"/>
      <c r="AI642" s="2"/>
      <c r="AJ642" s="2"/>
      <c r="AK642" s="2"/>
      <c r="AL642" s="2"/>
      <c r="AM642" s="2"/>
      <c r="AN642" s="2"/>
      <c r="AO642" s="2"/>
      <c r="AP642" s="2"/>
      <c r="AQ642" s="2"/>
      <c r="AR642" s="2"/>
      <c r="AS642" s="2"/>
    </row>
    <row r="643" spans="18:45">
      <c r="R643" s="2"/>
      <c r="S643" s="2"/>
      <c r="T643" s="2"/>
      <c r="U643" s="2"/>
      <c r="V643" s="2"/>
      <c r="W643" s="2"/>
      <c r="X643" s="2"/>
      <c r="Y643" s="2"/>
      <c r="Z643" s="2"/>
      <c r="AA643" s="2"/>
      <c r="AB643" s="2"/>
      <c r="AC643" s="2"/>
      <c r="AD643" s="2"/>
      <c r="AE643" s="6"/>
      <c r="AF643" s="2"/>
      <c r="AG643" s="2"/>
      <c r="AH643" s="2"/>
      <c r="AI643" s="2"/>
      <c r="AJ643" s="2"/>
      <c r="AK643" s="2"/>
      <c r="AL643" s="2"/>
      <c r="AM643" s="2"/>
      <c r="AN643" s="2"/>
      <c r="AO643" s="2"/>
      <c r="AP643" s="2"/>
      <c r="AQ643" s="2"/>
      <c r="AR643" s="2"/>
      <c r="AS643" s="2"/>
    </row>
    <row r="644" spans="18:45">
      <c r="R644" s="2"/>
      <c r="S644" s="2"/>
      <c r="T644" s="2"/>
      <c r="U644" s="2"/>
      <c r="V644" s="2"/>
      <c r="W644" s="2"/>
      <c r="X644" s="2"/>
      <c r="Y644" s="2"/>
      <c r="Z644" s="2"/>
      <c r="AA644" s="2"/>
      <c r="AB644" s="2"/>
      <c r="AC644" s="2"/>
      <c r="AD644" s="2"/>
      <c r="AE644" s="6"/>
      <c r="AF644" s="2"/>
      <c r="AG644" s="2"/>
      <c r="AH644" s="2"/>
      <c r="AI644" s="2"/>
      <c r="AJ644" s="2"/>
      <c r="AK644" s="2"/>
      <c r="AL644" s="2"/>
      <c r="AM644" s="2"/>
      <c r="AN644" s="2"/>
      <c r="AO644" s="2"/>
      <c r="AP644" s="2"/>
      <c r="AQ644" s="2"/>
      <c r="AR644" s="2"/>
      <c r="AS644" s="2"/>
    </row>
    <row r="645" spans="18:45">
      <c r="R645" s="2"/>
      <c r="S645" s="2"/>
      <c r="T645" s="2"/>
      <c r="U645" s="2"/>
      <c r="V645" s="2"/>
      <c r="W645" s="2"/>
      <c r="X645" s="2"/>
      <c r="Y645" s="2"/>
      <c r="Z645" s="2"/>
      <c r="AA645" s="2"/>
      <c r="AB645" s="2"/>
      <c r="AC645" s="2"/>
      <c r="AD645" s="2"/>
      <c r="AE645" s="6"/>
      <c r="AF645" s="2"/>
      <c r="AG645" s="2"/>
      <c r="AH645" s="2"/>
      <c r="AI645" s="2"/>
      <c r="AJ645" s="2"/>
      <c r="AK645" s="2"/>
      <c r="AL645" s="2"/>
      <c r="AM645" s="2"/>
      <c r="AN645" s="2"/>
      <c r="AO645" s="2"/>
      <c r="AP645" s="2"/>
      <c r="AQ645" s="2"/>
      <c r="AR645" s="2"/>
      <c r="AS645" s="2"/>
    </row>
    <row r="646" spans="18:45">
      <c r="R646" s="2"/>
      <c r="S646" s="2"/>
      <c r="T646" s="2"/>
      <c r="U646" s="2"/>
      <c r="V646" s="2"/>
      <c r="W646" s="2"/>
      <c r="X646" s="2"/>
      <c r="Y646" s="2"/>
      <c r="Z646" s="2"/>
      <c r="AA646" s="2"/>
      <c r="AB646" s="2"/>
      <c r="AC646" s="2"/>
      <c r="AD646" s="2"/>
      <c r="AE646" s="6"/>
      <c r="AF646" s="2"/>
      <c r="AG646" s="2"/>
      <c r="AH646" s="2"/>
      <c r="AI646" s="2"/>
      <c r="AJ646" s="2"/>
      <c r="AK646" s="2"/>
      <c r="AL646" s="2"/>
      <c r="AM646" s="2"/>
      <c r="AN646" s="2"/>
      <c r="AO646" s="2"/>
      <c r="AP646" s="2"/>
      <c r="AQ646" s="2"/>
      <c r="AR646" s="2"/>
      <c r="AS646" s="2"/>
    </row>
    <row r="647" spans="18:45">
      <c r="R647" s="2"/>
      <c r="S647" s="2"/>
      <c r="T647" s="2"/>
      <c r="U647" s="2"/>
      <c r="V647" s="2"/>
      <c r="W647" s="2"/>
      <c r="X647" s="2"/>
      <c r="Y647" s="2"/>
      <c r="Z647" s="2"/>
      <c r="AA647" s="2"/>
      <c r="AB647" s="2"/>
      <c r="AC647" s="2"/>
      <c r="AD647" s="2"/>
      <c r="AE647" s="6"/>
      <c r="AF647" s="2"/>
      <c r="AG647" s="2"/>
      <c r="AH647" s="2"/>
      <c r="AI647" s="2"/>
      <c r="AJ647" s="2"/>
      <c r="AK647" s="2"/>
      <c r="AL647" s="2"/>
      <c r="AM647" s="2"/>
      <c r="AN647" s="2"/>
      <c r="AO647" s="2"/>
      <c r="AP647" s="2"/>
      <c r="AQ647" s="2"/>
      <c r="AR647" s="2"/>
      <c r="AS647" s="2"/>
    </row>
    <row r="648" spans="18:45">
      <c r="R648" s="2"/>
      <c r="S648" s="2"/>
      <c r="T648" s="2"/>
      <c r="U648" s="2"/>
      <c r="V648" s="2"/>
      <c r="W648" s="2"/>
      <c r="X648" s="2"/>
      <c r="Y648" s="2"/>
      <c r="Z648" s="2"/>
      <c r="AA648" s="2"/>
      <c r="AB648" s="2"/>
      <c r="AC648" s="2"/>
      <c r="AD648" s="2"/>
      <c r="AE648" s="6"/>
      <c r="AF648" s="2"/>
      <c r="AG648" s="2"/>
      <c r="AH648" s="2"/>
      <c r="AI648" s="2"/>
      <c r="AJ648" s="2"/>
      <c r="AK648" s="2"/>
      <c r="AL648" s="2"/>
      <c r="AM648" s="2"/>
      <c r="AN648" s="2"/>
      <c r="AO648" s="2"/>
      <c r="AP648" s="2"/>
      <c r="AQ648" s="2"/>
      <c r="AR648" s="2"/>
      <c r="AS648" s="2"/>
    </row>
    <row r="649" spans="18:45">
      <c r="R649" s="2"/>
      <c r="S649" s="2"/>
      <c r="T649" s="2"/>
      <c r="U649" s="2"/>
      <c r="V649" s="2"/>
      <c r="W649" s="2"/>
      <c r="X649" s="2"/>
      <c r="Y649" s="2"/>
      <c r="Z649" s="2"/>
      <c r="AA649" s="2"/>
      <c r="AB649" s="2"/>
      <c r="AC649" s="2"/>
      <c r="AD649" s="2"/>
      <c r="AE649" s="6"/>
      <c r="AF649" s="2"/>
      <c r="AG649" s="2"/>
      <c r="AH649" s="2"/>
      <c r="AI649" s="2"/>
      <c r="AJ649" s="2"/>
      <c r="AK649" s="2"/>
      <c r="AL649" s="2"/>
      <c r="AM649" s="2"/>
      <c r="AN649" s="2"/>
      <c r="AO649" s="2"/>
      <c r="AP649" s="2"/>
      <c r="AQ649" s="2"/>
      <c r="AR649" s="2"/>
      <c r="AS649" s="2"/>
    </row>
    <row r="650" spans="18:45">
      <c r="R650" s="2"/>
      <c r="S650" s="2"/>
      <c r="T650" s="2"/>
      <c r="U650" s="2"/>
      <c r="V650" s="2"/>
      <c r="W650" s="2"/>
      <c r="X650" s="2"/>
      <c r="Y650" s="2"/>
      <c r="Z650" s="2"/>
      <c r="AA650" s="2"/>
      <c r="AB650" s="2"/>
      <c r="AC650" s="2"/>
      <c r="AD650" s="2"/>
      <c r="AE650" s="6"/>
      <c r="AF650" s="2"/>
      <c r="AG650" s="2"/>
      <c r="AH650" s="2"/>
      <c r="AI650" s="2"/>
      <c r="AJ650" s="2"/>
      <c r="AK650" s="2"/>
      <c r="AL650" s="2"/>
      <c r="AM650" s="2"/>
      <c r="AN650" s="2"/>
      <c r="AO650" s="2"/>
      <c r="AP650" s="2"/>
      <c r="AQ650" s="2"/>
      <c r="AR650" s="2"/>
      <c r="AS650" s="2"/>
    </row>
    <row r="651" spans="18:45">
      <c r="R651" s="2"/>
      <c r="S651" s="2"/>
      <c r="T651" s="2"/>
      <c r="U651" s="2"/>
      <c r="V651" s="2"/>
      <c r="W651" s="2"/>
      <c r="X651" s="2"/>
      <c r="Y651" s="2"/>
      <c r="Z651" s="2"/>
      <c r="AA651" s="2"/>
      <c r="AB651" s="2"/>
      <c r="AC651" s="2"/>
      <c r="AD651" s="2"/>
      <c r="AE651" s="6"/>
      <c r="AF651" s="2"/>
      <c r="AG651" s="2"/>
      <c r="AH651" s="2"/>
      <c r="AI651" s="2"/>
      <c r="AJ651" s="2"/>
      <c r="AK651" s="2"/>
      <c r="AL651" s="2"/>
      <c r="AM651" s="2"/>
      <c r="AN651" s="2"/>
      <c r="AO651" s="2"/>
      <c r="AP651" s="2"/>
      <c r="AQ651" s="2"/>
      <c r="AR651" s="2"/>
      <c r="AS651" s="2"/>
    </row>
    <row r="652" spans="18:45">
      <c r="R652" s="2"/>
      <c r="S652" s="2"/>
      <c r="T652" s="2"/>
      <c r="U652" s="2"/>
      <c r="V652" s="2"/>
      <c r="W652" s="2"/>
      <c r="X652" s="2"/>
      <c r="Y652" s="2"/>
      <c r="Z652" s="2"/>
      <c r="AA652" s="2"/>
      <c r="AB652" s="2"/>
      <c r="AC652" s="2"/>
      <c r="AD652" s="2"/>
      <c r="AE652" s="6"/>
      <c r="AF652" s="2"/>
      <c r="AG652" s="2"/>
      <c r="AH652" s="2"/>
      <c r="AI652" s="2"/>
      <c r="AJ652" s="2"/>
      <c r="AK652" s="2"/>
      <c r="AL652" s="2"/>
      <c r="AM652" s="2"/>
      <c r="AN652" s="2"/>
      <c r="AO652" s="2"/>
      <c r="AP652" s="2"/>
      <c r="AQ652" s="2"/>
      <c r="AR652" s="2"/>
      <c r="AS652" s="2"/>
    </row>
    <row r="653" spans="18:45">
      <c r="R653" s="2"/>
      <c r="S653" s="2"/>
      <c r="T653" s="2"/>
      <c r="U653" s="2"/>
      <c r="V653" s="2"/>
      <c r="W653" s="2"/>
      <c r="X653" s="2"/>
      <c r="Y653" s="2"/>
      <c r="Z653" s="2"/>
      <c r="AA653" s="2"/>
      <c r="AB653" s="2"/>
      <c r="AC653" s="2"/>
      <c r="AD653" s="2"/>
      <c r="AE653" s="6"/>
      <c r="AF653" s="2"/>
      <c r="AG653" s="2"/>
      <c r="AH653" s="2"/>
      <c r="AI653" s="2"/>
      <c r="AJ653" s="2"/>
      <c r="AK653" s="2"/>
      <c r="AL653" s="2"/>
      <c r="AM653" s="2"/>
      <c r="AN653" s="2"/>
      <c r="AO653" s="2"/>
      <c r="AP653" s="2"/>
      <c r="AQ653" s="2"/>
      <c r="AR653" s="2"/>
      <c r="AS653" s="2"/>
    </row>
    <row r="654" spans="18:45">
      <c r="R654" s="2"/>
      <c r="S654" s="2"/>
      <c r="T654" s="2"/>
      <c r="U654" s="2"/>
      <c r="V654" s="2"/>
      <c r="W654" s="2"/>
      <c r="X654" s="2"/>
      <c r="Y654" s="2"/>
      <c r="Z654" s="2"/>
      <c r="AA654" s="2"/>
      <c r="AB654" s="2"/>
      <c r="AC654" s="2"/>
      <c r="AD654" s="2"/>
      <c r="AE654" s="6"/>
      <c r="AF654" s="2"/>
      <c r="AG654" s="2"/>
      <c r="AH654" s="2"/>
      <c r="AI654" s="2"/>
      <c r="AJ654" s="2"/>
      <c r="AK654" s="2"/>
      <c r="AL654" s="2"/>
      <c r="AM654" s="2"/>
      <c r="AN654" s="2"/>
      <c r="AO654" s="2"/>
      <c r="AP654" s="2"/>
      <c r="AQ654" s="2"/>
      <c r="AR654" s="2"/>
      <c r="AS654" s="2"/>
    </row>
    <row r="655" spans="18:45">
      <c r="R655" s="2"/>
      <c r="S655" s="2"/>
      <c r="T655" s="2"/>
      <c r="U655" s="2"/>
      <c r="V655" s="2"/>
      <c r="W655" s="2"/>
      <c r="X655" s="2"/>
      <c r="Y655" s="2"/>
      <c r="Z655" s="2"/>
      <c r="AA655" s="2"/>
      <c r="AB655" s="2"/>
      <c r="AC655" s="2"/>
      <c r="AD655" s="2"/>
      <c r="AE655" s="6"/>
      <c r="AF655" s="2"/>
      <c r="AG655" s="2"/>
      <c r="AH655" s="2"/>
      <c r="AI655" s="2"/>
      <c r="AJ655" s="2"/>
      <c r="AK655" s="2"/>
      <c r="AL655" s="2"/>
      <c r="AM655" s="2"/>
      <c r="AN655" s="2"/>
      <c r="AO655" s="2"/>
      <c r="AP655" s="2"/>
      <c r="AQ655" s="2"/>
      <c r="AR655" s="2"/>
      <c r="AS655" s="2"/>
    </row>
    <row r="656" spans="18:45">
      <c r="R656" s="2"/>
      <c r="S656" s="2"/>
      <c r="T656" s="2"/>
      <c r="U656" s="2"/>
      <c r="V656" s="2"/>
      <c r="W656" s="2"/>
      <c r="X656" s="2"/>
      <c r="Y656" s="2"/>
      <c r="Z656" s="2"/>
      <c r="AA656" s="2"/>
      <c r="AB656" s="2"/>
      <c r="AC656" s="2"/>
      <c r="AD656" s="2"/>
      <c r="AE656" s="6"/>
      <c r="AF656" s="2"/>
      <c r="AG656" s="2"/>
      <c r="AH656" s="2"/>
      <c r="AI656" s="2"/>
      <c r="AJ656" s="2"/>
      <c r="AK656" s="2"/>
      <c r="AL656" s="2"/>
      <c r="AM656" s="2"/>
      <c r="AN656" s="2"/>
      <c r="AO656" s="2"/>
      <c r="AP656" s="2"/>
      <c r="AQ656" s="2"/>
      <c r="AR656" s="2"/>
      <c r="AS656" s="2"/>
    </row>
    <row r="657" spans="18:45">
      <c r="R657" s="2"/>
      <c r="S657" s="2"/>
      <c r="T657" s="2"/>
      <c r="U657" s="2"/>
      <c r="V657" s="2"/>
      <c r="W657" s="2"/>
      <c r="X657" s="2"/>
      <c r="Y657" s="2"/>
      <c r="Z657" s="2"/>
      <c r="AA657" s="2"/>
      <c r="AB657" s="2"/>
      <c r="AC657" s="2"/>
      <c r="AD657" s="2"/>
      <c r="AE657" s="6"/>
      <c r="AF657" s="2"/>
      <c r="AG657" s="2"/>
      <c r="AH657" s="2"/>
      <c r="AI657" s="2"/>
      <c r="AJ657" s="2"/>
      <c r="AK657" s="2"/>
      <c r="AL657" s="2"/>
      <c r="AM657" s="2"/>
      <c r="AN657" s="2"/>
      <c r="AO657" s="2"/>
      <c r="AP657" s="2"/>
      <c r="AQ657" s="2"/>
      <c r="AR657" s="2"/>
      <c r="AS657" s="2"/>
    </row>
    <row r="658" spans="18:45">
      <c r="R658" s="2"/>
      <c r="S658" s="2"/>
      <c r="T658" s="2"/>
      <c r="U658" s="2"/>
      <c r="V658" s="2"/>
      <c r="W658" s="2"/>
      <c r="X658" s="2"/>
      <c r="Y658" s="2"/>
      <c r="Z658" s="2"/>
      <c r="AA658" s="2"/>
      <c r="AB658" s="2"/>
      <c r="AC658" s="2"/>
      <c r="AD658" s="2"/>
      <c r="AE658" s="6"/>
      <c r="AF658" s="2"/>
      <c r="AG658" s="2"/>
      <c r="AH658" s="2"/>
      <c r="AI658" s="2"/>
      <c r="AJ658" s="2"/>
      <c r="AK658" s="2"/>
      <c r="AL658" s="2"/>
      <c r="AM658" s="2"/>
      <c r="AN658" s="2"/>
      <c r="AO658" s="2"/>
      <c r="AP658" s="2"/>
      <c r="AQ658" s="2"/>
      <c r="AR658" s="2"/>
      <c r="AS658" s="2"/>
    </row>
    <row r="659" spans="18:45">
      <c r="R659" s="2"/>
      <c r="S659" s="2"/>
      <c r="T659" s="2"/>
      <c r="U659" s="2"/>
      <c r="V659" s="2"/>
      <c r="W659" s="2"/>
      <c r="X659" s="2"/>
      <c r="Y659" s="2"/>
      <c r="Z659" s="2"/>
      <c r="AA659" s="2"/>
      <c r="AB659" s="2"/>
      <c r="AC659" s="2"/>
      <c r="AD659" s="2"/>
      <c r="AE659" s="6"/>
      <c r="AF659" s="2"/>
      <c r="AG659" s="2"/>
      <c r="AH659" s="2"/>
      <c r="AI659" s="2"/>
      <c r="AJ659" s="2"/>
      <c r="AK659" s="2"/>
      <c r="AL659" s="2"/>
      <c r="AM659" s="2"/>
      <c r="AN659" s="2"/>
      <c r="AO659" s="2"/>
      <c r="AP659" s="2"/>
      <c r="AQ659" s="2"/>
      <c r="AR659" s="2"/>
      <c r="AS659" s="2"/>
    </row>
    <row r="660" spans="18:45">
      <c r="R660" s="2"/>
      <c r="S660" s="2"/>
      <c r="T660" s="2"/>
      <c r="U660" s="2"/>
      <c r="V660" s="2"/>
      <c r="W660" s="2"/>
      <c r="X660" s="2"/>
      <c r="Y660" s="2"/>
      <c r="Z660" s="2"/>
      <c r="AA660" s="2"/>
      <c r="AB660" s="2"/>
      <c r="AC660" s="2"/>
      <c r="AD660" s="2"/>
      <c r="AE660" s="6"/>
      <c r="AF660" s="2"/>
      <c r="AG660" s="2"/>
      <c r="AH660" s="2"/>
      <c r="AI660" s="2"/>
      <c r="AJ660" s="2"/>
      <c r="AK660" s="2"/>
      <c r="AL660" s="2"/>
      <c r="AM660" s="2"/>
      <c r="AN660" s="2"/>
      <c r="AO660" s="2"/>
      <c r="AP660" s="2"/>
      <c r="AQ660" s="2"/>
      <c r="AR660" s="2"/>
      <c r="AS660" s="2"/>
    </row>
    <row r="661" spans="18:45">
      <c r="R661" s="2"/>
      <c r="S661" s="2"/>
      <c r="T661" s="2"/>
      <c r="U661" s="2"/>
      <c r="V661" s="2"/>
      <c r="W661" s="2"/>
      <c r="X661" s="2"/>
      <c r="Y661" s="2"/>
      <c r="Z661" s="2"/>
      <c r="AA661" s="2"/>
      <c r="AB661" s="2"/>
      <c r="AC661" s="2"/>
      <c r="AD661" s="2"/>
      <c r="AE661" s="6"/>
      <c r="AF661" s="2"/>
      <c r="AG661" s="2"/>
      <c r="AH661" s="2"/>
      <c r="AI661" s="2"/>
      <c r="AJ661" s="2"/>
      <c r="AK661" s="2"/>
      <c r="AL661" s="2"/>
      <c r="AM661" s="2"/>
      <c r="AN661" s="2"/>
      <c r="AO661" s="2"/>
      <c r="AP661" s="2"/>
      <c r="AQ661" s="2"/>
      <c r="AR661" s="2"/>
      <c r="AS661" s="2"/>
    </row>
    <row r="662" spans="18:45">
      <c r="R662" s="2"/>
      <c r="S662" s="2"/>
      <c r="T662" s="2"/>
      <c r="U662" s="2"/>
      <c r="V662" s="2"/>
      <c r="W662" s="2"/>
      <c r="X662" s="2"/>
      <c r="Y662" s="2"/>
      <c r="Z662" s="2"/>
      <c r="AA662" s="2"/>
      <c r="AB662" s="2"/>
      <c r="AC662" s="2"/>
      <c r="AD662" s="2"/>
      <c r="AE662" s="6"/>
      <c r="AF662" s="2"/>
      <c r="AG662" s="2"/>
      <c r="AH662" s="2"/>
      <c r="AI662" s="2"/>
      <c r="AJ662" s="2"/>
      <c r="AK662" s="2"/>
      <c r="AL662" s="2"/>
      <c r="AM662" s="2"/>
      <c r="AN662" s="2"/>
      <c r="AO662" s="2"/>
      <c r="AP662" s="2"/>
      <c r="AQ662" s="2"/>
      <c r="AR662" s="2"/>
      <c r="AS662" s="2"/>
    </row>
    <row r="663" spans="18:45">
      <c r="R663" s="2"/>
      <c r="S663" s="2"/>
      <c r="T663" s="2"/>
      <c r="U663" s="2"/>
      <c r="V663" s="2"/>
      <c r="W663" s="2"/>
      <c r="X663" s="2"/>
      <c r="Y663" s="2"/>
      <c r="Z663" s="2"/>
      <c r="AA663" s="2"/>
      <c r="AB663" s="2"/>
      <c r="AC663" s="2"/>
      <c r="AD663" s="2"/>
      <c r="AE663" s="6"/>
      <c r="AF663" s="2"/>
      <c r="AG663" s="2"/>
      <c r="AH663" s="2"/>
      <c r="AI663" s="2"/>
      <c r="AJ663" s="2"/>
      <c r="AK663" s="2"/>
      <c r="AL663" s="2"/>
      <c r="AM663" s="2"/>
      <c r="AN663" s="2"/>
      <c r="AO663" s="2"/>
      <c r="AP663" s="2"/>
      <c r="AQ663" s="2"/>
      <c r="AR663" s="2"/>
      <c r="AS663" s="2"/>
    </row>
    <row r="664" spans="18:45">
      <c r="R664" s="2"/>
      <c r="S664" s="2"/>
      <c r="T664" s="2"/>
      <c r="U664" s="2"/>
      <c r="V664" s="2"/>
      <c r="W664" s="2"/>
      <c r="X664" s="2"/>
      <c r="Y664" s="2"/>
      <c r="Z664" s="2"/>
      <c r="AA664" s="2"/>
      <c r="AB664" s="2"/>
      <c r="AC664" s="2"/>
      <c r="AD664" s="2"/>
      <c r="AE664" s="6"/>
      <c r="AF664" s="2"/>
      <c r="AG664" s="2"/>
      <c r="AH664" s="2"/>
      <c r="AI664" s="2"/>
      <c r="AJ664" s="2"/>
      <c r="AK664" s="2"/>
      <c r="AL664" s="2"/>
      <c r="AM664" s="2"/>
      <c r="AN664" s="2"/>
      <c r="AO664" s="2"/>
      <c r="AP664" s="2"/>
      <c r="AQ664" s="2"/>
      <c r="AR664" s="2"/>
      <c r="AS664" s="2"/>
    </row>
    <row r="665" spans="18:45">
      <c r="R665" s="2"/>
      <c r="S665" s="2"/>
      <c r="T665" s="2"/>
      <c r="U665" s="2"/>
      <c r="V665" s="2"/>
      <c r="W665" s="2"/>
      <c r="X665" s="2"/>
      <c r="Y665" s="2"/>
      <c r="Z665" s="2"/>
      <c r="AA665" s="2"/>
      <c r="AB665" s="2"/>
      <c r="AC665" s="2"/>
      <c r="AD665" s="2"/>
      <c r="AE665" s="6"/>
      <c r="AF665" s="2"/>
      <c r="AG665" s="2"/>
      <c r="AH665" s="2"/>
      <c r="AI665" s="2"/>
      <c r="AJ665" s="2"/>
      <c r="AK665" s="2"/>
      <c r="AL665" s="2"/>
      <c r="AM665" s="2"/>
      <c r="AN665" s="2"/>
      <c r="AO665" s="2"/>
      <c r="AP665" s="2"/>
      <c r="AQ665" s="2"/>
      <c r="AR665" s="2"/>
      <c r="AS665" s="2"/>
    </row>
    <row r="666" spans="18:45">
      <c r="R666" s="2"/>
      <c r="S666" s="2"/>
      <c r="T666" s="2"/>
      <c r="U666" s="2"/>
      <c r="V666" s="2"/>
      <c r="W666" s="2"/>
      <c r="X666" s="2"/>
      <c r="Y666" s="2"/>
      <c r="Z666" s="2"/>
      <c r="AA666" s="2"/>
      <c r="AB666" s="2"/>
      <c r="AC666" s="2"/>
      <c r="AD666" s="2"/>
      <c r="AE666" s="6"/>
      <c r="AF666" s="2"/>
      <c r="AG666" s="2"/>
      <c r="AH666" s="2"/>
      <c r="AI666" s="2"/>
      <c r="AJ666" s="2"/>
      <c r="AK666" s="2"/>
      <c r="AL666" s="2"/>
      <c r="AM666" s="2"/>
      <c r="AN666" s="2"/>
      <c r="AO666" s="2"/>
      <c r="AP666" s="2"/>
      <c r="AQ666" s="2"/>
      <c r="AR666" s="2"/>
      <c r="AS666" s="2"/>
    </row>
    <row r="667" spans="18:45">
      <c r="R667" s="2"/>
      <c r="S667" s="2"/>
      <c r="T667" s="2"/>
      <c r="U667" s="2"/>
      <c r="V667" s="2"/>
      <c r="W667" s="2"/>
      <c r="X667" s="2"/>
      <c r="Y667" s="2"/>
      <c r="Z667" s="2"/>
      <c r="AA667" s="2"/>
      <c r="AB667" s="2"/>
      <c r="AC667" s="2"/>
      <c r="AD667" s="2"/>
      <c r="AE667" s="6"/>
      <c r="AF667" s="2"/>
      <c r="AG667" s="2"/>
      <c r="AH667" s="2"/>
      <c r="AI667" s="2"/>
      <c r="AJ667" s="2"/>
      <c r="AK667" s="2"/>
      <c r="AL667" s="2"/>
      <c r="AM667" s="2"/>
      <c r="AN667" s="2"/>
      <c r="AO667" s="2"/>
      <c r="AP667" s="2"/>
      <c r="AQ667" s="2"/>
      <c r="AR667" s="2"/>
      <c r="AS667" s="2"/>
    </row>
    <row r="668" spans="18:45">
      <c r="R668" s="2"/>
      <c r="S668" s="2"/>
      <c r="T668" s="2"/>
      <c r="U668" s="2"/>
      <c r="V668" s="2"/>
      <c r="W668" s="2"/>
      <c r="X668" s="2"/>
      <c r="Y668" s="2"/>
      <c r="Z668" s="2"/>
      <c r="AA668" s="2"/>
      <c r="AB668" s="2"/>
      <c r="AC668" s="2"/>
      <c r="AD668" s="2"/>
      <c r="AE668" s="6"/>
      <c r="AF668" s="2"/>
      <c r="AG668" s="2"/>
      <c r="AH668" s="2"/>
      <c r="AI668" s="2"/>
      <c r="AJ668" s="2"/>
      <c r="AK668" s="2"/>
      <c r="AL668" s="2"/>
      <c r="AM668" s="2"/>
      <c r="AN668" s="2"/>
      <c r="AO668" s="2"/>
      <c r="AP668" s="2"/>
      <c r="AQ668" s="2"/>
      <c r="AR668" s="2"/>
      <c r="AS668" s="2"/>
    </row>
    <row r="669" spans="18:45">
      <c r="R669" s="2"/>
      <c r="S669" s="2"/>
      <c r="T669" s="2"/>
      <c r="U669" s="2"/>
      <c r="V669" s="2"/>
      <c r="W669" s="2"/>
      <c r="X669" s="2"/>
      <c r="Y669" s="2"/>
      <c r="Z669" s="2"/>
      <c r="AA669" s="2"/>
      <c r="AB669" s="2"/>
      <c r="AC669" s="2"/>
      <c r="AD669" s="2"/>
      <c r="AE669" s="6"/>
      <c r="AF669" s="2"/>
      <c r="AG669" s="2"/>
      <c r="AH669" s="2"/>
      <c r="AI669" s="2"/>
      <c r="AJ669" s="2"/>
      <c r="AK669" s="2"/>
      <c r="AL669" s="2"/>
      <c r="AM669" s="2"/>
      <c r="AN669" s="2"/>
      <c r="AO669" s="2"/>
      <c r="AP669" s="2"/>
      <c r="AQ669" s="2"/>
      <c r="AR669" s="2"/>
      <c r="AS669" s="2"/>
    </row>
    <row r="670" spans="18:45">
      <c r="R670" s="2"/>
      <c r="S670" s="2"/>
      <c r="T670" s="2"/>
      <c r="U670" s="2"/>
      <c r="V670" s="2"/>
      <c r="W670" s="2"/>
      <c r="X670" s="2"/>
      <c r="Y670" s="2"/>
      <c r="Z670" s="2"/>
      <c r="AA670" s="2"/>
      <c r="AB670" s="2"/>
      <c r="AC670" s="2"/>
      <c r="AD670" s="2"/>
      <c r="AE670" s="6"/>
      <c r="AF670" s="2"/>
      <c r="AG670" s="2"/>
      <c r="AH670" s="2"/>
      <c r="AI670" s="2"/>
      <c r="AJ670" s="2"/>
      <c r="AK670" s="2"/>
      <c r="AL670" s="2"/>
      <c r="AM670" s="2"/>
      <c r="AN670" s="2"/>
      <c r="AO670" s="2"/>
      <c r="AP670" s="2"/>
      <c r="AQ670" s="2"/>
      <c r="AR670" s="2"/>
      <c r="AS670" s="2"/>
    </row>
    <row r="671" spans="18:45">
      <c r="R671" s="2"/>
      <c r="S671" s="2"/>
      <c r="T671" s="2"/>
      <c r="U671" s="2"/>
      <c r="V671" s="2"/>
      <c r="W671" s="2"/>
      <c r="X671" s="2"/>
      <c r="Y671" s="2"/>
      <c r="Z671" s="2"/>
      <c r="AA671" s="2"/>
      <c r="AB671" s="2"/>
      <c r="AC671" s="2"/>
      <c r="AD671" s="2"/>
      <c r="AE671" s="6"/>
      <c r="AF671" s="2"/>
      <c r="AG671" s="2"/>
      <c r="AH671" s="2"/>
      <c r="AI671" s="2"/>
      <c r="AJ671" s="2"/>
      <c r="AK671" s="2"/>
      <c r="AL671" s="2"/>
      <c r="AM671" s="2"/>
      <c r="AN671" s="2"/>
      <c r="AO671" s="2"/>
      <c r="AP671" s="2"/>
      <c r="AQ671" s="2"/>
      <c r="AR671" s="2"/>
      <c r="AS671" s="2"/>
    </row>
    <row r="672" spans="18:45">
      <c r="R672" s="2"/>
      <c r="S672" s="2"/>
      <c r="T672" s="2"/>
      <c r="U672" s="2"/>
      <c r="V672" s="2"/>
      <c r="W672" s="2"/>
      <c r="X672" s="2"/>
      <c r="Y672" s="2"/>
      <c r="Z672" s="2"/>
      <c r="AA672" s="2"/>
      <c r="AB672" s="2"/>
      <c r="AC672" s="2"/>
      <c r="AD672" s="2"/>
      <c r="AE672" s="6"/>
      <c r="AF672" s="2"/>
      <c r="AG672" s="2"/>
      <c r="AH672" s="2"/>
      <c r="AI672" s="2"/>
      <c r="AJ672" s="2"/>
      <c r="AK672" s="2"/>
      <c r="AL672" s="2"/>
      <c r="AM672" s="2"/>
      <c r="AN672" s="2"/>
      <c r="AO672" s="2"/>
      <c r="AP672" s="2"/>
      <c r="AQ672" s="2"/>
      <c r="AR672" s="2"/>
      <c r="AS672" s="2"/>
    </row>
    <row r="673" spans="18:45">
      <c r="R673" s="2"/>
      <c r="S673" s="2"/>
      <c r="T673" s="2"/>
      <c r="U673" s="2"/>
      <c r="V673" s="2"/>
      <c r="W673" s="2"/>
      <c r="X673" s="2"/>
      <c r="Y673" s="2"/>
      <c r="Z673" s="2"/>
      <c r="AA673" s="2"/>
      <c r="AB673" s="2"/>
      <c r="AC673" s="2"/>
      <c r="AD673" s="2"/>
      <c r="AE673" s="6"/>
      <c r="AF673" s="2"/>
      <c r="AG673" s="2"/>
      <c r="AH673" s="2"/>
      <c r="AI673" s="2"/>
      <c r="AJ673" s="2"/>
      <c r="AK673" s="2"/>
      <c r="AL673" s="2"/>
      <c r="AM673" s="2"/>
      <c r="AN673" s="2"/>
      <c r="AO673" s="2"/>
      <c r="AP673" s="2"/>
      <c r="AQ673" s="2"/>
      <c r="AR673" s="2"/>
      <c r="AS673" s="2"/>
    </row>
    <row r="674" spans="18:45">
      <c r="R674" s="2"/>
      <c r="S674" s="2"/>
      <c r="T674" s="2"/>
      <c r="U674" s="2"/>
      <c r="V674" s="2"/>
      <c r="W674" s="2"/>
      <c r="X674" s="2"/>
      <c r="Y674" s="2"/>
      <c r="Z674" s="2"/>
      <c r="AA674" s="2"/>
      <c r="AB674" s="2"/>
      <c r="AC674" s="2"/>
      <c r="AD674" s="2"/>
      <c r="AE674" s="6"/>
      <c r="AF674" s="2"/>
      <c r="AG674" s="2"/>
      <c r="AH674" s="2"/>
      <c r="AI674" s="2"/>
      <c r="AJ674" s="2"/>
      <c r="AK674" s="2"/>
      <c r="AL674" s="2"/>
      <c r="AM674" s="2"/>
      <c r="AN674" s="2"/>
      <c r="AO674" s="2"/>
      <c r="AP674" s="2"/>
      <c r="AQ674" s="2"/>
      <c r="AR674" s="2"/>
      <c r="AS674" s="2"/>
    </row>
    <row r="675" spans="18:45">
      <c r="R675" s="2"/>
      <c r="S675" s="2"/>
      <c r="T675" s="2"/>
      <c r="U675" s="2"/>
      <c r="V675" s="2"/>
      <c r="W675" s="2"/>
      <c r="X675" s="2"/>
      <c r="Y675" s="2"/>
      <c r="Z675" s="2"/>
      <c r="AA675" s="2"/>
      <c r="AB675" s="2"/>
      <c r="AC675" s="2"/>
      <c r="AD675" s="2"/>
      <c r="AE675" s="6"/>
      <c r="AF675" s="2"/>
      <c r="AG675" s="2"/>
      <c r="AH675" s="2"/>
      <c r="AI675" s="2"/>
      <c r="AJ675" s="2"/>
      <c r="AK675" s="2"/>
      <c r="AL675" s="2"/>
      <c r="AM675" s="2"/>
      <c r="AN675" s="2"/>
      <c r="AO675" s="2"/>
      <c r="AP675" s="2"/>
      <c r="AQ675" s="2"/>
      <c r="AR675" s="2"/>
      <c r="AS675" s="2"/>
    </row>
    <row r="676" spans="18:45">
      <c r="R676" s="2"/>
      <c r="S676" s="2"/>
      <c r="T676" s="2"/>
      <c r="U676" s="2"/>
      <c r="V676" s="2"/>
      <c r="W676" s="2"/>
      <c r="X676" s="2"/>
      <c r="Y676" s="2"/>
      <c r="Z676" s="2"/>
      <c r="AA676" s="2"/>
      <c r="AB676" s="2"/>
      <c r="AC676" s="2"/>
      <c r="AD676" s="2"/>
      <c r="AE676" s="6"/>
      <c r="AF676" s="2"/>
      <c r="AG676" s="2"/>
      <c r="AH676" s="2"/>
      <c r="AI676" s="2"/>
      <c r="AJ676" s="2"/>
      <c r="AK676" s="2"/>
      <c r="AL676" s="2"/>
      <c r="AM676" s="2"/>
      <c r="AN676" s="2"/>
      <c r="AO676" s="2"/>
      <c r="AP676" s="2"/>
      <c r="AQ676" s="2"/>
      <c r="AR676" s="2"/>
      <c r="AS676" s="2"/>
    </row>
    <row r="677" spans="18:45">
      <c r="R677" s="2"/>
      <c r="S677" s="2"/>
      <c r="T677" s="2"/>
      <c r="U677" s="2"/>
      <c r="V677" s="2"/>
      <c r="W677" s="2"/>
      <c r="X677" s="2"/>
      <c r="Y677" s="2"/>
      <c r="Z677" s="2"/>
      <c r="AA677" s="2"/>
      <c r="AB677" s="2"/>
      <c r="AC677" s="2"/>
      <c r="AD677" s="2"/>
      <c r="AE677" s="6"/>
      <c r="AF677" s="2"/>
      <c r="AG677" s="2"/>
      <c r="AH677" s="2"/>
      <c r="AI677" s="2"/>
      <c r="AJ677" s="2"/>
      <c r="AK677" s="2"/>
      <c r="AL677" s="2"/>
      <c r="AM677" s="2"/>
      <c r="AN677" s="2"/>
      <c r="AO677" s="2"/>
      <c r="AP677" s="2"/>
      <c r="AQ677" s="2"/>
      <c r="AR677" s="2"/>
      <c r="AS677" s="2"/>
    </row>
    <row r="678" spans="18:45">
      <c r="R678" s="2"/>
      <c r="S678" s="2"/>
      <c r="T678" s="2"/>
      <c r="U678" s="2"/>
      <c r="V678" s="2"/>
      <c r="W678" s="2"/>
      <c r="X678" s="2"/>
      <c r="Y678" s="2"/>
      <c r="Z678" s="2"/>
      <c r="AA678" s="2"/>
      <c r="AB678" s="2"/>
      <c r="AC678" s="2"/>
      <c r="AD678" s="2"/>
      <c r="AE678" s="6"/>
      <c r="AF678" s="2"/>
      <c r="AG678" s="2"/>
      <c r="AH678" s="2"/>
      <c r="AI678" s="2"/>
      <c r="AJ678" s="2"/>
      <c r="AK678" s="2"/>
      <c r="AL678" s="2"/>
      <c r="AM678" s="2"/>
      <c r="AN678" s="2"/>
      <c r="AO678" s="2"/>
      <c r="AP678" s="2"/>
      <c r="AQ678" s="2"/>
      <c r="AR678" s="2"/>
      <c r="AS678" s="2"/>
    </row>
    <row r="679" spans="18:45">
      <c r="R679" s="2"/>
      <c r="S679" s="2"/>
      <c r="T679" s="2"/>
      <c r="U679" s="2"/>
      <c r="V679" s="2"/>
      <c r="W679" s="2"/>
      <c r="X679" s="2"/>
      <c r="Y679" s="2"/>
      <c r="Z679" s="2"/>
      <c r="AA679" s="2"/>
      <c r="AB679" s="2"/>
      <c r="AC679" s="2"/>
      <c r="AD679" s="2"/>
      <c r="AE679" s="6"/>
      <c r="AF679" s="2"/>
      <c r="AG679" s="2"/>
      <c r="AH679" s="2"/>
      <c r="AI679" s="2"/>
      <c r="AJ679" s="2"/>
      <c r="AK679" s="2"/>
      <c r="AL679" s="2"/>
      <c r="AM679" s="2"/>
      <c r="AN679" s="2"/>
      <c r="AO679" s="2"/>
      <c r="AP679" s="2"/>
      <c r="AQ679" s="2"/>
      <c r="AR679" s="2"/>
      <c r="AS679" s="2"/>
    </row>
    <row r="680" spans="18:45">
      <c r="R680" s="2"/>
      <c r="S680" s="2"/>
      <c r="T680" s="2"/>
      <c r="U680" s="2"/>
      <c r="V680" s="2"/>
      <c r="W680" s="2"/>
      <c r="X680" s="2"/>
      <c r="Y680" s="2"/>
      <c r="Z680" s="2"/>
      <c r="AA680" s="2"/>
      <c r="AB680" s="2"/>
      <c r="AC680" s="2"/>
      <c r="AD680" s="2"/>
      <c r="AE680" s="6"/>
      <c r="AF680" s="2"/>
      <c r="AG680" s="2"/>
      <c r="AH680" s="2"/>
      <c r="AI680" s="2"/>
      <c r="AJ680" s="2"/>
      <c r="AK680" s="2"/>
      <c r="AL680" s="2"/>
      <c r="AM680" s="2"/>
      <c r="AN680" s="2"/>
      <c r="AO680" s="2"/>
      <c r="AP680" s="2"/>
      <c r="AQ680" s="2"/>
      <c r="AR680" s="2"/>
      <c r="AS680" s="2"/>
    </row>
    <row r="681" spans="18:45">
      <c r="R681" s="2"/>
      <c r="S681" s="2"/>
      <c r="T681" s="2"/>
      <c r="U681" s="2"/>
      <c r="V681" s="2"/>
      <c r="W681" s="2"/>
      <c r="X681" s="2"/>
      <c r="Y681" s="2"/>
      <c r="Z681" s="2"/>
      <c r="AA681" s="2"/>
      <c r="AB681" s="2"/>
      <c r="AC681" s="2"/>
      <c r="AD681" s="2"/>
      <c r="AE681" s="6"/>
      <c r="AF681" s="2"/>
      <c r="AG681" s="2"/>
      <c r="AH681" s="2"/>
      <c r="AI681" s="2"/>
      <c r="AJ681" s="2"/>
      <c r="AK681" s="2"/>
      <c r="AL681" s="2"/>
      <c r="AM681" s="2"/>
      <c r="AN681" s="2"/>
      <c r="AO681" s="2"/>
      <c r="AP681" s="2"/>
      <c r="AQ681" s="2"/>
      <c r="AR681" s="2"/>
      <c r="AS681" s="2"/>
    </row>
    <row r="682" spans="18:45">
      <c r="R682" s="2"/>
      <c r="S682" s="2"/>
      <c r="T682" s="2"/>
      <c r="U682" s="2"/>
      <c r="V682" s="2"/>
      <c r="W682" s="2"/>
      <c r="X682" s="2"/>
      <c r="Y682" s="2"/>
      <c r="Z682" s="2"/>
      <c r="AA682" s="2"/>
      <c r="AB682" s="2"/>
      <c r="AC682" s="2"/>
      <c r="AD682" s="2"/>
      <c r="AE682" s="6"/>
      <c r="AF682" s="2"/>
      <c r="AG682" s="2"/>
      <c r="AH682" s="2"/>
      <c r="AI682" s="2"/>
      <c r="AJ682" s="2"/>
      <c r="AK682" s="2"/>
      <c r="AL682" s="2"/>
      <c r="AM682" s="2"/>
      <c r="AN682" s="2"/>
      <c r="AO682" s="2"/>
      <c r="AP682" s="2"/>
      <c r="AQ682" s="2"/>
      <c r="AR682" s="2"/>
      <c r="AS682" s="2"/>
    </row>
    <row r="683" spans="18:45">
      <c r="R683" s="2"/>
      <c r="S683" s="2"/>
      <c r="T683" s="2"/>
      <c r="U683" s="2"/>
      <c r="V683" s="2"/>
      <c r="W683" s="2"/>
      <c r="X683" s="2"/>
      <c r="Y683" s="2"/>
      <c r="Z683" s="2"/>
      <c r="AA683" s="2"/>
      <c r="AB683" s="2"/>
      <c r="AC683" s="2"/>
      <c r="AD683" s="2"/>
      <c r="AE683" s="6"/>
      <c r="AF683" s="2"/>
      <c r="AG683" s="2"/>
      <c r="AH683" s="2"/>
      <c r="AI683" s="2"/>
      <c r="AJ683" s="2"/>
      <c r="AK683" s="2"/>
      <c r="AL683" s="2"/>
      <c r="AM683" s="2"/>
      <c r="AN683" s="2"/>
      <c r="AO683" s="2"/>
      <c r="AP683" s="2"/>
      <c r="AQ683" s="2"/>
      <c r="AR683" s="2"/>
      <c r="AS683" s="2"/>
    </row>
    <row r="684" spans="18:45">
      <c r="R684" s="2"/>
      <c r="S684" s="2"/>
      <c r="T684" s="2"/>
      <c r="U684" s="2"/>
      <c r="V684" s="2"/>
      <c r="W684" s="2"/>
      <c r="X684" s="2"/>
      <c r="Y684" s="2"/>
      <c r="Z684" s="2"/>
      <c r="AA684" s="2"/>
      <c r="AB684" s="2"/>
      <c r="AC684" s="2"/>
      <c r="AD684" s="2"/>
      <c r="AE684" s="6"/>
      <c r="AF684" s="2"/>
      <c r="AG684" s="2"/>
      <c r="AH684" s="2"/>
      <c r="AI684" s="2"/>
      <c r="AJ684" s="2"/>
      <c r="AK684" s="2"/>
      <c r="AL684" s="2"/>
      <c r="AM684" s="2"/>
      <c r="AN684" s="2"/>
      <c r="AO684" s="2"/>
      <c r="AP684" s="2"/>
      <c r="AQ684" s="2"/>
      <c r="AR684" s="2"/>
      <c r="AS684" s="2"/>
    </row>
    <row r="685" spans="18:45">
      <c r="R685" s="2"/>
      <c r="S685" s="2"/>
      <c r="T685" s="2"/>
      <c r="U685" s="2"/>
      <c r="V685" s="2"/>
      <c r="W685" s="2"/>
      <c r="X685" s="2"/>
      <c r="Y685" s="2"/>
      <c r="Z685" s="2"/>
      <c r="AA685" s="2"/>
      <c r="AB685" s="2"/>
      <c r="AC685" s="2"/>
      <c r="AD685" s="2"/>
      <c r="AE685" s="6"/>
      <c r="AF685" s="2"/>
      <c r="AG685" s="2"/>
      <c r="AH685" s="2"/>
      <c r="AI685" s="2"/>
      <c r="AJ685" s="2"/>
      <c r="AK685" s="2"/>
      <c r="AL685" s="2"/>
      <c r="AM685" s="2"/>
      <c r="AN685" s="2"/>
      <c r="AO685" s="2"/>
      <c r="AP685" s="2"/>
      <c r="AQ685" s="2"/>
      <c r="AR685" s="2"/>
      <c r="AS685" s="2"/>
    </row>
    <row r="686" spans="18:45">
      <c r="R686" s="2"/>
      <c r="S686" s="2"/>
      <c r="T686" s="2"/>
      <c r="U686" s="2"/>
      <c r="V686" s="2"/>
      <c r="W686" s="2"/>
      <c r="X686" s="2"/>
      <c r="Y686" s="2"/>
      <c r="Z686" s="2"/>
      <c r="AA686" s="2"/>
      <c r="AB686" s="2"/>
      <c r="AC686" s="2"/>
      <c r="AD686" s="2"/>
      <c r="AE686" s="6"/>
      <c r="AF686" s="2"/>
      <c r="AG686" s="2"/>
      <c r="AH686" s="2"/>
      <c r="AI686" s="2"/>
      <c r="AJ686" s="2"/>
      <c r="AK686" s="2"/>
      <c r="AL686" s="2"/>
      <c r="AM686" s="2"/>
      <c r="AN686" s="2"/>
      <c r="AO686" s="2"/>
      <c r="AP686" s="2"/>
      <c r="AQ686" s="2"/>
      <c r="AR686" s="2"/>
      <c r="AS686" s="2"/>
    </row>
    <row r="687" spans="18:45">
      <c r="R687" s="2"/>
      <c r="S687" s="2"/>
      <c r="T687" s="2"/>
      <c r="U687" s="2"/>
      <c r="V687" s="2"/>
      <c r="W687" s="2"/>
      <c r="X687" s="2"/>
      <c r="Y687" s="2"/>
      <c r="Z687" s="2"/>
      <c r="AA687" s="2"/>
      <c r="AB687" s="2"/>
      <c r="AC687" s="2"/>
      <c r="AD687" s="2"/>
      <c r="AE687" s="6"/>
      <c r="AF687" s="2"/>
      <c r="AG687" s="2"/>
      <c r="AH687" s="2"/>
      <c r="AI687" s="2"/>
      <c r="AJ687" s="2"/>
      <c r="AK687" s="2"/>
      <c r="AL687" s="2"/>
      <c r="AM687" s="2"/>
      <c r="AN687" s="2"/>
      <c r="AO687" s="2"/>
      <c r="AP687" s="2"/>
      <c r="AQ687" s="2"/>
      <c r="AR687" s="2"/>
      <c r="AS687" s="2"/>
    </row>
    <row r="688" spans="18:45">
      <c r="R688" s="2"/>
      <c r="S688" s="2"/>
      <c r="T688" s="2"/>
      <c r="U688" s="2"/>
      <c r="V688" s="2"/>
      <c r="W688" s="2"/>
      <c r="X688" s="2"/>
      <c r="Y688" s="2"/>
      <c r="Z688" s="2"/>
      <c r="AA688" s="2"/>
      <c r="AB688" s="2"/>
      <c r="AC688" s="2"/>
      <c r="AD688" s="2"/>
      <c r="AE688" s="6"/>
      <c r="AF688" s="2"/>
      <c r="AG688" s="2"/>
      <c r="AH688" s="2"/>
      <c r="AI688" s="2"/>
      <c r="AJ688" s="2"/>
      <c r="AK688" s="2"/>
      <c r="AL688" s="2"/>
      <c r="AM688" s="2"/>
      <c r="AN688" s="2"/>
      <c r="AO688" s="2"/>
      <c r="AP688" s="2"/>
      <c r="AQ688" s="2"/>
      <c r="AR688" s="2"/>
      <c r="AS688" s="2"/>
    </row>
    <row r="689" spans="18:45">
      <c r="R689" s="2"/>
      <c r="S689" s="2"/>
      <c r="T689" s="2"/>
      <c r="U689" s="2"/>
      <c r="V689" s="2"/>
      <c r="W689" s="2"/>
      <c r="X689" s="2"/>
      <c r="Y689" s="2"/>
      <c r="Z689" s="2"/>
      <c r="AA689" s="2"/>
      <c r="AB689" s="2"/>
      <c r="AC689" s="2"/>
      <c r="AD689" s="2"/>
      <c r="AE689" s="6"/>
      <c r="AF689" s="2"/>
      <c r="AG689" s="2"/>
      <c r="AH689" s="2"/>
      <c r="AI689" s="2"/>
      <c r="AJ689" s="2"/>
      <c r="AK689" s="2"/>
      <c r="AL689" s="2"/>
      <c r="AM689" s="2"/>
      <c r="AN689" s="2"/>
      <c r="AO689" s="2"/>
      <c r="AP689" s="2"/>
      <c r="AQ689" s="2"/>
      <c r="AR689" s="2"/>
      <c r="AS689" s="2"/>
    </row>
    <row r="690" spans="18:45">
      <c r="R690" s="2"/>
      <c r="S690" s="2"/>
      <c r="T690" s="2"/>
      <c r="U690" s="2"/>
      <c r="V690" s="2"/>
      <c r="W690" s="2"/>
      <c r="X690" s="2"/>
      <c r="Y690" s="2"/>
      <c r="Z690" s="2"/>
      <c r="AA690" s="2"/>
      <c r="AB690" s="2"/>
      <c r="AC690" s="2"/>
      <c r="AD690" s="2"/>
      <c r="AE690" s="6"/>
      <c r="AF690" s="2"/>
      <c r="AG690" s="2"/>
      <c r="AH690" s="2"/>
      <c r="AI690" s="2"/>
      <c r="AJ690" s="2"/>
      <c r="AK690" s="2"/>
      <c r="AL690" s="2"/>
      <c r="AM690" s="2"/>
      <c r="AN690" s="2"/>
      <c r="AO690" s="2"/>
      <c r="AP690" s="2"/>
      <c r="AQ690" s="2"/>
      <c r="AR690" s="2"/>
      <c r="AS690" s="2"/>
    </row>
    <row r="691" spans="18:45">
      <c r="R691" s="2"/>
      <c r="S691" s="2"/>
      <c r="T691" s="2"/>
      <c r="U691" s="2"/>
      <c r="V691" s="2"/>
      <c r="W691" s="2"/>
      <c r="X691" s="2"/>
      <c r="Y691" s="2"/>
      <c r="Z691" s="2"/>
      <c r="AA691" s="2"/>
      <c r="AB691" s="2"/>
      <c r="AC691" s="2"/>
      <c r="AD691" s="2"/>
      <c r="AE691" s="6"/>
      <c r="AF691" s="2"/>
      <c r="AG691" s="2"/>
      <c r="AH691" s="2"/>
      <c r="AI691" s="2"/>
      <c r="AJ691" s="2"/>
      <c r="AK691" s="2"/>
      <c r="AL691" s="2"/>
      <c r="AM691" s="2"/>
      <c r="AN691" s="2"/>
      <c r="AO691" s="2"/>
      <c r="AP691" s="2"/>
      <c r="AQ691" s="2"/>
      <c r="AR691" s="2"/>
      <c r="AS691" s="2"/>
    </row>
    <row r="692" spans="18:45">
      <c r="R692" s="2"/>
      <c r="S692" s="2"/>
      <c r="T692" s="2"/>
      <c r="U692" s="2"/>
      <c r="V692" s="2"/>
      <c r="W692" s="2"/>
      <c r="X692" s="2"/>
      <c r="Y692" s="2"/>
      <c r="Z692" s="2"/>
      <c r="AA692" s="2"/>
      <c r="AB692" s="2"/>
      <c r="AC692" s="2"/>
      <c r="AD692" s="2"/>
      <c r="AE692" s="6"/>
      <c r="AF692" s="2"/>
      <c r="AG692" s="2"/>
      <c r="AH692" s="2"/>
      <c r="AI692" s="2"/>
      <c r="AJ692" s="2"/>
      <c r="AK692" s="2"/>
      <c r="AL692" s="2"/>
      <c r="AM692" s="2"/>
      <c r="AN692" s="2"/>
      <c r="AO692" s="2"/>
      <c r="AP692" s="2"/>
      <c r="AQ692" s="2"/>
      <c r="AR692" s="2"/>
      <c r="AS692" s="2"/>
    </row>
    <row r="693" spans="18:45">
      <c r="R693" s="2"/>
      <c r="S693" s="2"/>
      <c r="T693" s="2"/>
      <c r="U693" s="2"/>
      <c r="V693" s="2"/>
      <c r="W693" s="2"/>
      <c r="X693" s="2"/>
      <c r="Y693" s="2"/>
      <c r="Z693" s="2"/>
      <c r="AA693" s="2"/>
      <c r="AB693" s="2"/>
      <c r="AC693" s="2"/>
      <c r="AD693" s="2"/>
      <c r="AE693" s="6"/>
      <c r="AF693" s="2"/>
      <c r="AG693" s="2"/>
      <c r="AH693" s="2"/>
      <c r="AI693" s="2"/>
      <c r="AJ693" s="2"/>
      <c r="AK693" s="2"/>
      <c r="AL693" s="2"/>
      <c r="AM693" s="2"/>
      <c r="AN693" s="2"/>
      <c r="AO693" s="2"/>
      <c r="AP693" s="2"/>
      <c r="AQ693" s="2"/>
      <c r="AR693" s="2"/>
      <c r="AS693" s="2"/>
    </row>
    <row r="694" spans="18:45">
      <c r="R694" s="2"/>
      <c r="S694" s="2"/>
      <c r="T694" s="2"/>
      <c r="U694" s="2"/>
      <c r="V694" s="2"/>
      <c r="W694" s="2"/>
      <c r="X694" s="2"/>
      <c r="Y694" s="2"/>
      <c r="Z694" s="2"/>
      <c r="AA694" s="2"/>
      <c r="AB694" s="2"/>
      <c r="AC694" s="2"/>
      <c r="AD694" s="2"/>
      <c r="AE694" s="6"/>
      <c r="AF694" s="2"/>
      <c r="AG694" s="2"/>
      <c r="AH694" s="2"/>
      <c r="AI694" s="2"/>
      <c r="AJ694" s="2"/>
      <c r="AK694" s="2"/>
      <c r="AL694" s="2"/>
      <c r="AM694" s="2"/>
      <c r="AN694" s="2"/>
      <c r="AO694" s="2"/>
      <c r="AP694" s="2"/>
      <c r="AQ694" s="2"/>
      <c r="AR694" s="2"/>
      <c r="AS694" s="2"/>
    </row>
    <row r="695" spans="18:45">
      <c r="R695" s="2"/>
      <c r="S695" s="2"/>
      <c r="T695" s="2"/>
      <c r="U695" s="2"/>
      <c r="V695" s="2"/>
      <c r="W695" s="2"/>
      <c r="X695" s="2"/>
      <c r="Y695" s="2"/>
      <c r="Z695" s="2"/>
      <c r="AA695" s="2"/>
      <c r="AB695" s="2"/>
      <c r="AC695" s="2"/>
      <c r="AD695" s="2"/>
      <c r="AE695" s="6"/>
      <c r="AF695" s="2"/>
      <c r="AG695" s="2"/>
      <c r="AH695" s="2"/>
      <c r="AI695" s="2"/>
      <c r="AJ695" s="2"/>
      <c r="AK695" s="2"/>
      <c r="AL695" s="2"/>
      <c r="AM695" s="2"/>
      <c r="AN695" s="2"/>
      <c r="AO695" s="2"/>
      <c r="AP695" s="2"/>
      <c r="AQ695" s="2"/>
      <c r="AR695" s="2"/>
      <c r="AS695" s="2"/>
    </row>
    <row r="696" spans="18:45">
      <c r="R696" s="2"/>
      <c r="S696" s="2"/>
      <c r="T696" s="2"/>
      <c r="U696" s="2"/>
      <c r="V696" s="2"/>
      <c r="W696" s="2"/>
      <c r="X696" s="2"/>
      <c r="Y696" s="2"/>
      <c r="Z696" s="2"/>
      <c r="AA696" s="2"/>
      <c r="AB696" s="2"/>
      <c r="AC696" s="2"/>
      <c r="AD696" s="2"/>
      <c r="AE696" s="6"/>
      <c r="AF696" s="2"/>
      <c r="AG696" s="2"/>
      <c r="AH696" s="2"/>
      <c r="AI696" s="2"/>
      <c r="AJ696" s="2"/>
      <c r="AK696" s="2"/>
      <c r="AL696" s="2"/>
      <c r="AM696" s="2"/>
      <c r="AN696" s="2"/>
      <c r="AO696" s="2"/>
      <c r="AP696" s="2"/>
      <c r="AQ696" s="2"/>
      <c r="AR696" s="2"/>
      <c r="AS696" s="2"/>
    </row>
    <row r="697" spans="18:45">
      <c r="R697" s="2"/>
      <c r="S697" s="2"/>
      <c r="T697" s="2"/>
      <c r="U697" s="2"/>
      <c r="V697" s="2"/>
      <c r="W697" s="2"/>
      <c r="X697" s="2"/>
      <c r="Y697" s="2"/>
      <c r="Z697" s="2"/>
      <c r="AA697" s="2"/>
      <c r="AB697" s="2"/>
      <c r="AC697" s="2"/>
      <c r="AD697" s="2"/>
      <c r="AE697" s="6"/>
      <c r="AF697" s="2"/>
      <c r="AG697" s="2"/>
      <c r="AH697" s="2"/>
      <c r="AI697" s="2"/>
      <c r="AJ697" s="2"/>
      <c r="AK697" s="2"/>
      <c r="AL697" s="2"/>
      <c r="AM697" s="2"/>
      <c r="AN697" s="2"/>
      <c r="AO697" s="2"/>
      <c r="AP697" s="2"/>
      <c r="AQ697" s="2"/>
      <c r="AR697" s="2"/>
      <c r="AS697" s="2"/>
    </row>
    <row r="698" spans="18:45">
      <c r="R698" s="2"/>
      <c r="S698" s="2"/>
      <c r="T698" s="2"/>
      <c r="U698" s="2"/>
      <c r="V698" s="2"/>
      <c r="W698" s="2"/>
      <c r="X698" s="2"/>
      <c r="Y698" s="2"/>
      <c r="Z698" s="2"/>
      <c r="AA698" s="2"/>
      <c r="AB698" s="2"/>
      <c r="AC698" s="2"/>
      <c r="AD698" s="2"/>
      <c r="AE698" s="6"/>
      <c r="AF698" s="2"/>
      <c r="AG698" s="2"/>
      <c r="AH698" s="2"/>
      <c r="AI698" s="2"/>
      <c r="AJ698" s="2"/>
      <c r="AK698" s="2"/>
      <c r="AL698" s="2"/>
      <c r="AM698" s="2"/>
      <c r="AN698" s="2"/>
      <c r="AO698" s="2"/>
      <c r="AP698" s="2"/>
      <c r="AQ698" s="2"/>
      <c r="AR698" s="2"/>
      <c r="AS698" s="2"/>
    </row>
    <row r="699" spans="18:45">
      <c r="R699" s="2"/>
      <c r="S699" s="2"/>
      <c r="T699" s="2"/>
      <c r="U699" s="2"/>
      <c r="V699" s="2"/>
      <c r="W699" s="2"/>
      <c r="X699" s="2"/>
      <c r="Y699" s="2"/>
      <c r="Z699" s="2"/>
      <c r="AA699" s="2"/>
      <c r="AB699" s="2"/>
      <c r="AC699" s="2"/>
      <c r="AD699" s="2"/>
      <c r="AE699" s="6"/>
      <c r="AF699" s="2"/>
      <c r="AG699" s="2"/>
      <c r="AH699" s="2"/>
      <c r="AI699" s="2"/>
      <c r="AJ699" s="2"/>
      <c r="AK699" s="2"/>
      <c r="AL699" s="2"/>
      <c r="AM699" s="2"/>
      <c r="AN699" s="2"/>
      <c r="AO699" s="2"/>
      <c r="AP699" s="2"/>
      <c r="AQ699" s="2"/>
      <c r="AR699" s="2"/>
      <c r="AS699" s="2"/>
    </row>
    <row r="700" spans="18:45">
      <c r="R700" s="2"/>
      <c r="S700" s="2"/>
      <c r="T700" s="2"/>
      <c r="U700" s="2"/>
      <c r="V700" s="2"/>
      <c r="W700" s="2"/>
      <c r="X700" s="2"/>
      <c r="Y700" s="2"/>
      <c r="Z700" s="2"/>
      <c r="AA700" s="2"/>
      <c r="AB700" s="2"/>
      <c r="AC700" s="2"/>
      <c r="AD700" s="2"/>
      <c r="AE700" s="6"/>
      <c r="AF700" s="2"/>
      <c r="AG700" s="2"/>
      <c r="AH700" s="2"/>
      <c r="AI700" s="2"/>
      <c r="AJ700" s="2"/>
      <c r="AK700" s="2"/>
      <c r="AL700" s="2"/>
      <c r="AM700" s="2"/>
      <c r="AN700" s="2"/>
      <c r="AO700" s="2"/>
      <c r="AP700" s="2"/>
      <c r="AQ700" s="2"/>
      <c r="AR700" s="2"/>
      <c r="AS700" s="2"/>
    </row>
    <row r="701" spans="18:45">
      <c r="R701" s="2"/>
      <c r="S701" s="2"/>
      <c r="T701" s="2"/>
      <c r="U701" s="2"/>
      <c r="V701" s="2"/>
      <c r="W701" s="2"/>
      <c r="X701" s="2"/>
      <c r="Y701" s="2"/>
      <c r="Z701" s="2"/>
      <c r="AA701" s="2"/>
      <c r="AB701" s="2"/>
      <c r="AC701" s="2"/>
      <c r="AD701" s="2"/>
      <c r="AE701" s="6"/>
      <c r="AF701" s="2"/>
      <c r="AG701" s="2"/>
      <c r="AH701" s="2"/>
      <c r="AI701" s="2"/>
      <c r="AJ701" s="2"/>
      <c r="AK701" s="2"/>
      <c r="AL701" s="2"/>
      <c r="AM701" s="2"/>
      <c r="AN701" s="2"/>
      <c r="AO701" s="2"/>
      <c r="AP701" s="2"/>
      <c r="AQ701" s="2"/>
      <c r="AR701" s="2"/>
      <c r="AS701" s="2"/>
    </row>
    <row r="702" spans="18:45">
      <c r="R702" s="2"/>
      <c r="S702" s="2"/>
      <c r="T702" s="2"/>
      <c r="U702" s="2"/>
      <c r="V702" s="2"/>
      <c r="W702" s="2"/>
      <c r="X702" s="2"/>
      <c r="Y702" s="2"/>
      <c r="Z702" s="2"/>
      <c r="AA702" s="2"/>
      <c r="AB702" s="2"/>
      <c r="AC702" s="2"/>
      <c r="AD702" s="2"/>
      <c r="AE702" s="6"/>
      <c r="AF702" s="2"/>
      <c r="AG702" s="2"/>
      <c r="AH702" s="2"/>
      <c r="AI702" s="2"/>
      <c r="AJ702" s="2"/>
      <c r="AK702" s="2"/>
      <c r="AL702" s="2"/>
      <c r="AM702" s="2"/>
      <c r="AN702" s="2"/>
      <c r="AO702" s="2"/>
      <c r="AP702" s="2"/>
      <c r="AQ702" s="2"/>
      <c r="AR702" s="2"/>
      <c r="AS702" s="2"/>
    </row>
    <row r="703" spans="18:45">
      <c r="R703" s="2"/>
      <c r="S703" s="2"/>
      <c r="T703" s="2"/>
      <c r="U703" s="2"/>
      <c r="V703" s="2"/>
      <c r="W703" s="2"/>
      <c r="X703" s="2"/>
      <c r="Y703" s="2"/>
      <c r="Z703" s="2"/>
      <c r="AA703" s="2"/>
      <c r="AB703" s="2"/>
      <c r="AC703" s="2"/>
      <c r="AD703" s="2"/>
      <c r="AE703" s="6"/>
      <c r="AF703" s="2"/>
      <c r="AG703" s="2"/>
      <c r="AH703" s="2"/>
      <c r="AI703" s="2"/>
      <c r="AJ703" s="2"/>
      <c r="AK703" s="2"/>
      <c r="AL703" s="2"/>
      <c r="AM703" s="2"/>
      <c r="AN703" s="2"/>
      <c r="AO703" s="2"/>
      <c r="AP703" s="2"/>
      <c r="AQ703" s="2"/>
      <c r="AR703" s="2"/>
      <c r="AS703" s="2"/>
    </row>
    <row r="704" spans="18:45">
      <c r="R704" s="2"/>
      <c r="S704" s="2"/>
      <c r="T704" s="2"/>
      <c r="U704" s="2"/>
      <c r="V704" s="2"/>
      <c r="W704" s="2"/>
      <c r="X704" s="2"/>
      <c r="Y704" s="2"/>
      <c r="Z704" s="2"/>
      <c r="AA704" s="2"/>
      <c r="AB704" s="2"/>
      <c r="AC704" s="2"/>
      <c r="AD704" s="2"/>
      <c r="AE704" s="6"/>
      <c r="AF704" s="2"/>
      <c r="AG704" s="2"/>
      <c r="AH704" s="2"/>
      <c r="AI704" s="2"/>
      <c r="AJ704" s="2"/>
      <c r="AK704" s="2"/>
      <c r="AL704" s="2"/>
      <c r="AM704" s="2"/>
      <c r="AN704" s="2"/>
      <c r="AO704" s="2"/>
      <c r="AP704" s="2"/>
      <c r="AQ704" s="2"/>
      <c r="AR704" s="2"/>
      <c r="AS704" s="2"/>
    </row>
    <row r="705" spans="18:45">
      <c r="R705" s="2"/>
      <c r="S705" s="2"/>
      <c r="T705" s="2"/>
      <c r="U705" s="2"/>
      <c r="V705" s="2"/>
      <c r="W705" s="2"/>
      <c r="X705" s="2"/>
      <c r="Y705" s="2"/>
      <c r="Z705" s="2"/>
      <c r="AA705" s="2"/>
      <c r="AB705" s="2"/>
      <c r="AC705" s="2"/>
      <c r="AD705" s="2"/>
      <c r="AE705" s="6"/>
      <c r="AF705" s="2"/>
      <c r="AG705" s="2"/>
      <c r="AH705" s="2"/>
      <c r="AI705" s="2"/>
      <c r="AJ705" s="2"/>
      <c r="AK705" s="2"/>
      <c r="AL705" s="2"/>
      <c r="AM705" s="2"/>
      <c r="AN705" s="2"/>
      <c r="AO705" s="2"/>
      <c r="AP705" s="2"/>
      <c r="AQ705" s="2"/>
      <c r="AR705" s="2"/>
      <c r="AS705" s="2"/>
    </row>
    <row r="706" spans="18:45">
      <c r="R706" s="2"/>
      <c r="S706" s="2"/>
      <c r="T706" s="2"/>
      <c r="U706" s="2"/>
      <c r="V706" s="2"/>
      <c r="W706" s="2"/>
      <c r="X706" s="2"/>
      <c r="Y706" s="2"/>
      <c r="Z706" s="2"/>
      <c r="AA706" s="2"/>
      <c r="AB706" s="2"/>
      <c r="AC706" s="2"/>
      <c r="AD706" s="2"/>
      <c r="AE706" s="6"/>
      <c r="AF706" s="2"/>
      <c r="AG706" s="2"/>
      <c r="AH706" s="2"/>
      <c r="AI706" s="2"/>
      <c r="AJ706" s="2"/>
      <c r="AK706" s="2"/>
      <c r="AL706" s="2"/>
      <c r="AM706" s="2"/>
      <c r="AN706" s="2"/>
      <c r="AO706" s="2"/>
      <c r="AP706" s="2"/>
      <c r="AQ706" s="2"/>
      <c r="AR706" s="2"/>
      <c r="AS706" s="2"/>
    </row>
    <row r="707" spans="18:45">
      <c r="R707" s="2"/>
      <c r="S707" s="2"/>
      <c r="T707" s="2"/>
      <c r="U707" s="2"/>
      <c r="V707" s="2"/>
      <c r="W707" s="2"/>
      <c r="X707" s="2"/>
      <c r="Y707" s="2"/>
      <c r="Z707" s="2"/>
      <c r="AA707" s="2"/>
      <c r="AB707" s="2"/>
      <c r="AC707" s="2"/>
      <c r="AD707" s="2"/>
      <c r="AE707" s="6"/>
      <c r="AF707" s="2"/>
      <c r="AG707" s="2"/>
      <c r="AH707" s="2"/>
      <c r="AI707" s="2"/>
      <c r="AJ707" s="2"/>
      <c r="AK707" s="2"/>
      <c r="AL707" s="2"/>
      <c r="AM707" s="2"/>
      <c r="AN707" s="2"/>
      <c r="AO707" s="2"/>
      <c r="AP707" s="2"/>
      <c r="AQ707" s="2"/>
      <c r="AR707" s="2"/>
      <c r="AS707" s="2"/>
    </row>
    <row r="708" spans="18:45">
      <c r="R708" s="2"/>
      <c r="S708" s="2"/>
      <c r="T708" s="2"/>
      <c r="U708" s="2"/>
      <c r="V708" s="2"/>
      <c r="W708" s="2"/>
      <c r="X708" s="2"/>
      <c r="Y708" s="2"/>
      <c r="Z708" s="2"/>
      <c r="AA708" s="2"/>
      <c r="AB708" s="2"/>
      <c r="AC708" s="2"/>
      <c r="AD708" s="2"/>
      <c r="AE708" s="6"/>
      <c r="AF708" s="2"/>
      <c r="AG708" s="2"/>
      <c r="AH708" s="2"/>
      <c r="AI708" s="2"/>
      <c r="AJ708" s="2"/>
      <c r="AK708" s="2"/>
      <c r="AL708" s="2"/>
      <c r="AM708" s="2"/>
      <c r="AN708" s="2"/>
      <c r="AO708" s="2"/>
      <c r="AP708" s="2"/>
      <c r="AQ708" s="2"/>
      <c r="AR708" s="2"/>
      <c r="AS708" s="2"/>
    </row>
    <row r="709" spans="18:45">
      <c r="R709" s="2"/>
      <c r="S709" s="2"/>
      <c r="T709" s="2"/>
      <c r="U709" s="2"/>
      <c r="V709" s="2"/>
      <c r="W709" s="2"/>
      <c r="X709" s="2"/>
      <c r="Y709" s="2"/>
      <c r="Z709" s="2"/>
      <c r="AA709" s="2"/>
      <c r="AB709" s="2"/>
      <c r="AC709" s="2"/>
      <c r="AD709" s="2"/>
      <c r="AE709" s="6"/>
      <c r="AF709" s="2"/>
      <c r="AG709" s="2"/>
      <c r="AH709" s="2"/>
      <c r="AI709" s="2"/>
      <c r="AJ709" s="2"/>
      <c r="AK709" s="2"/>
      <c r="AL709" s="2"/>
      <c r="AM709" s="2"/>
      <c r="AN709" s="2"/>
      <c r="AO709" s="2"/>
      <c r="AP709" s="2"/>
      <c r="AQ709" s="2"/>
      <c r="AR709" s="2"/>
      <c r="AS709" s="2"/>
    </row>
    <row r="710" spans="18:45">
      <c r="R710" s="2"/>
      <c r="S710" s="2"/>
      <c r="T710" s="2"/>
      <c r="U710" s="2"/>
      <c r="V710" s="2"/>
      <c r="W710" s="2"/>
      <c r="X710" s="2"/>
      <c r="Y710" s="2"/>
      <c r="Z710" s="2"/>
      <c r="AA710" s="2"/>
      <c r="AB710" s="2"/>
      <c r="AC710" s="2"/>
      <c r="AD710" s="2"/>
      <c r="AE710" s="6"/>
      <c r="AF710" s="2"/>
      <c r="AG710" s="2"/>
      <c r="AH710" s="2"/>
      <c r="AI710" s="2"/>
      <c r="AJ710" s="2"/>
      <c r="AK710" s="2"/>
      <c r="AL710" s="2"/>
      <c r="AM710" s="2"/>
      <c r="AN710" s="2"/>
      <c r="AO710" s="2"/>
      <c r="AP710" s="2"/>
      <c r="AQ710" s="2"/>
      <c r="AR710" s="2"/>
      <c r="AS710" s="2"/>
    </row>
    <row r="711" spans="18:45">
      <c r="R711" s="2"/>
      <c r="S711" s="2"/>
      <c r="T711" s="2"/>
      <c r="U711" s="2"/>
      <c r="V711" s="2"/>
      <c r="W711" s="2"/>
      <c r="X711" s="2"/>
      <c r="Y711" s="2"/>
      <c r="Z711" s="2"/>
      <c r="AA711" s="2"/>
      <c r="AB711" s="2"/>
      <c r="AC711" s="2"/>
      <c r="AD711" s="2"/>
      <c r="AE711" s="6"/>
      <c r="AF711" s="2"/>
      <c r="AG711" s="2"/>
      <c r="AH711" s="2"/>
      <c r="AI711" s="2"/>
      <c r="AJ711" s="2"/>
      <c r="AK711" s="2"/>
      <c r="AL711" s="2"/>
      <c r="AM711" s="2"/>
      <c r="AN711" s="2"/>
      <c r="AO711" s="2"/>
      <c r="AP711" s="2"/>
      <c r="AQ711" s="2"/>
      <c r="AR711" s="2"/>
      <c r="AS711" s="2"/>
    </row>
    <row r="712" spans="18:45">
      <c r="R712" s="2"/>
      <c r="S712" s="2"/>
      <c r="T712" s="2"/>
      <c r="U712" s="2"/>
      <c r="V712" s="2"/>
      <c r="W712" s="2"/>
      <c r="X712" s="2"/>
      <c r="Y712" s="2"/>
      <c r="Z712" s="2"/>
      <c r="AA712" s="2"/>
      <c r="AB712" s="2"/>
      <c r="AC712" s="2"/>
      <c r="AD712" s="2"/>
      <c r="AE712" s="6"/>
      <c r="AF712" s="2"/>
      <c r="AG712" s="2"/>
      <c r="AH712" s="2"/>
      <c r="AI712" s="2"/>
      <c r="AJ712" s="2"/>
      <c r="AK712" s="2"/>
      <c r="AL712" s="2"/>
      <c r="AM712" s="2"/>
      <c r="AN712" s="2"/>
      <c r="AO712" s="2"/>
      <c r="AP712" s="2"/>
      <c r="AQ712" s="2"/>
      <c r="AR712" s="2"/>
      <c r="AS712" s="2"/>
    </row>
    <row r="713" spans="18:45">
      <c r="R713" s="2"/>
      <c r="S713" s="2"/>
      <c r="T713" s="2"/>
      <c r="U713" s="2"/>
      <c r="V713" s="2"/>
      <c r="W713" s="2"/>
      <c r="X713" s="2"/>
      <c r="Y713" s="2"/>
      <c r="Z713" s="2"/>
      <c r="AA713" s="2"/>
      <c r="AB713" s="2"/>
      <c r="AC713" s="2"/>
      <c r="AD713" s="2"/>
      <c r="AE713" s="6"/>
      <c r="AF713" s="2"/>
      <c r="AG713" s="2"/>
      <c r="AH713" s="2"/>
      <c r="AI713" s="2"/>
      <c r="AJ713" s="2"/>
      <c r="AK713" s="2"/>
      <c r="AL713" s="2"/>
      <c r="AM713" s="2"/>
      <c r="AN713" s="2"/>
      <c r="AO713" s="2"/>
      <c r="AP713" s="2"/>
      <c r="AQ713" s="2"/>
      <c r="AR713" s="2"/>
      <c r="AS713" s="2"/>
    </row>
    <row r="714" spans="18:45">
      <c r="R714" s="2"/>
      <c r="S714" s="2"/>
      <c r="T714" s="2"/>
      <c r="U714" s="2"/>
      <c r="V714" s="2"/>
      <c r="W714" s="2"/>
      <c r="X714" s="2"/>
      <c r="Y714" s="2"/>
      <c r="Z714" s="2"/>
      <c r="AA714" s="2"/>
      <c r="AB714" s="2"/>
      <c r="AC714" s="2"/>
      <c r="AD714" s="2"/>
      <c r="AE714" s="6"/>
      <c r="AF714" s="2"/>
      <c r="AG714" s="2"/>
      <c r="AH714" s="2"/>
      <c r="AI714" s="2"/>
      <c r="AJ714" s="2"/>
      <c r="AK714" s="2"/>
      <c r="AL714" s="2"/>
      <c r="AM714" s="2"/>
      <c r="AN714" s="2"/>
      <c r="AO714" s="2"/>
      <c r="AP714" s="2"/>
      <c r="AQ714" s="2"/>
      <c r="AR714" s="2"/>
      <c r="AS714" s="2"/>
    </row>
    <row r="715" spans="18:45">
      <c r="R715" s="2"/>
      <c r="S715" s="2"/>
      <c r="T715" s="2"/>
      <c r="U715" s="2"/>
      <c r="V715" s="2"/>
      <c r="W715" s="2"/>
      <c r="X715" s="2"/>
      <c r="Y715" s="2"/>
      <c r="Z715" s="2"/>
      <c r="AA715" s="2"/>
      <c r="AB715" s="2"/>
      <c r="AC715" s="2"/>
      <c r="AD715" s="2"/>
      <c r="AE715" s="6"/>
      <c r="AF715" s="2"/>
      <c r="AG715" s="2"/>
      <c r="AH715" s="2"/>
      <c r="AI715" s="2"/>
      <c r="AJ715" s="2"/>
      <c r="AK715" s="2"/>
      <c r="AL715" s="2"/>
      <c r="AM715" s="2"/>
      <c r="AN715" s="2"/>
      <c r="AO715" s="2"/>
      <c r="AP715" s="2"/>
      <c r="AQ715" s="2"/>
      <c r="AR715" s="2"/>
      <c r="AS715" s="2"/>
    </row>
    <row r="716" spans="18:45">
      <c r="R716" s="2"/>
      <c r="S716" s="2"/>
      <c r="T716" s="2"/>
      <c r="U716" s="2"/>
      <c r="V716" s="2"/>
      <c r="W716" s="2"/>
      <c r="X716" s="2"/>
      <c r="Y716" s="2"/>
      <c r="Z716" s="2"/>
      <c r="AA716" s="2"/>
      <c r="AB716" s="2"/>
      <c r="AC716" s="2"/>
      <c r="AD716" s="2"/>
      <c r="AE716" s="6"/>
      <c r="AF716" s="2"/>
      <c r="AG716" s="2"/>
      <c r="AH716" s="2"/>
      <c r="AI716" s="2"/>
      <c r="AJ716" s="2"/>
      <c r="AK716" s="2"/>
      <c r="AL716" s="2"/>
      <c r="AM716" s="2"/>
      <c r="AN716" s="2"/>
      <c r="AO716" s="2"/>
      <c r="AP716" s="2"/>
      <c r="AQ716" s="2"/>
      <c r="AR716" s="2"/>
      <c r="AS716" s="2"/>
    </row>
    <row r="717" spans="18:45">
      <c r="R717" s="2"/>
      <c r="S717" s="2"/>
      <c r="T717" s="2"/>
      <c r="U717" s="2"/>
      <c r="V717" s="2"/>
      <c r="W717" s="2"/>
      <c r="X717" s="2"/>
      <c r="Y717" s="2"/>
      <c r="Z717" s="2"/>
      <c r="AA717" s="2"/>
      <c r="AB717" s="2"/>
      <c r="AC717" s="2"/>
      <c r="AD717" s="2"/>
      <c r="AE717" s="6"/>
      <c r="AF717" s="2"/>
      <c r="AG717" s="2"/>
      <c r="AH717" s="2"/>
      <c r="AI717" s="2"/>
      <c r="AJ717" s="2"/>
      <c r="AK717" s="2"/>
      <c r="AL717" s="2"/>
      <c r="AM717" s="2"/>
      <c r="AN717" s="2"/>
      <c r="AO717" s="2"/>
      <c r="AP717" s="2"/>
      <c r="AQ717" s="2"/>
      <c r="AR717" s="2"/>
      <c r="AS717" s="2"/>
    </row>
    <row r="718" spans="18:45">
      <c r="R718" s="2"/>
      <c r="S718" s="2"/>
      <c r="T718" s="2"/>
      <c r="U718" s="2"/>
      <c r="V718" s="2"/>
      <c r="W718" s="2"/>
      <c r="X718" s="2"/>
      <c r="Y718" s="2"/>
      <c r="Z718" s="2"/>
      <c r="AA718" s="2"/>
      <c r="AB718" s="2"/>
      <c r="AC718" s="2"/>
      <c r="AD718" s="2"/>
      <c r="AE718" s="6"/>
      <c r="AF718" s="2"/>
      <c r="AG718" s="2"/>
      <c r="AH718" s="2"/>
      <c r="AI718" s="2"/>
      <c r="AJ718" s="2"/>
      <c r="AK718" s="2"/>
      <c r="AL718" s="2"/>
      <c r="AM718" s="2"/>
      <c r="AN718" s="2"/>
      <c r="AO718" s="2"/>
      <c r="AP718" s="2"/>
      <c r="AQ718" s="2"/>
      <c r="AR718" s="2"/>
      <c r="AS718" s="2"/>
    </row>
    <row r="719" spans="18:45">
      <c r="R719" s="2"/>
      <c r="S719" s="2"/>
      <c r="T719" s="2"/>
      <c r="U719" s="2"/>
      <c r="V719" s="2"/>
      <c r="W719" s="2"/>
      <c r="X719" s="2"/>
      <c r="Y719" s="2"/>
      <c r="Z719" s="2"/>
      <c r="AA719" s="2"/>
      <c r="AB719" s="2"/>
      <c r="AC719" s="2"/>
      <c r="AD719" s="2"/>
      <c r="AE719" s="6"/>
      <c r="AF719" s="2"/>
      <c r="AG719" s="2"/>
      <c r="AH719" s="2"/>
      <c r="AI719" s="2"/>
      <c r="AJ719" s="2"/>
      <c r="AK719" s="2"/>
      <c r="AL719" s="2"/>
      <c r="AM719" s="2"/>
      <c r="AN719" s="2"/>
      <c r="AO719" s="2"/>
      <c r="AP719" s="2"/>
      <c r="AQ719" s="2"/>
      <c r="AR719" s="2"/>
      <c r="AS719" s="2"/>
    </row>
    <row r="720" spans="18:45">
      <c r="R720" s="2"/>
      <c r="S720" s="2"/>
      <c r="T720" s="2"/>
      <c r="U720" s="2"/>
      <c r="V720" s="2"/>
      <c r="W720" s="2"/>
      <c r="X720" s="2"/>
      <c r="Y720" s="2"/>
      <c r="Z720" s="2"/>
      <c r="AA720" s="2"/>
      <c r="AB720" s="2"/>
      <c r="AC720" s="2"/>
      <c r="AD720" s="2"/>
      <c r="AE720" s="6"/>
      <c r="AF720" s="2"/>
      <c r="AG720" s="2"/>
      <c r="AH720" s="2"/>
      <c r="AI720" s="2"/>
      <c r="AJ720" s="2"/>
      <c r="AK720" s="2"/>
      <c r="AL720" s="2"/>
      <c r="AM720" s="2"/>
      <c r="AN720" s="2"/>
      <c r="AO720" s="2"/>
      <c r="AP720" s="2"/>
      <c r="AQ720" s="2"/>
      <c r="AR720" s="2"/>
      <c r="AS720" s="2"/>
    </row>
    <row r="721" spans="18:45">
      <c r="R721" s="2"/>
      <c r="S721" s="2"/>
      <c r="T721" s="2"/>
      <c r="U721" s="2"/>
      <c r="V721" s="2"/>
      <c r="W721" s="2"/>
      <c r="X721" s="2"/>
      <c r="Y721" s="2"/>
      <c r="Z721" s="2"/>
      <c r="AA721" s="2"/>
      <c r="AB721" s="2"/>
      <c r="AC721" s="2"/>
      <c r="AD721" s="2"/>
      <c r="AE721" s="6"/>
      <c r="AF721" s="2"/>
      <c r="AG721" s="2"/>
      <c r="AH721" s="2"/>
      <c r="AI721" s="2"/>
      <c r="AJ721" s="2"/>
      <c r="AK721" s="2"/>
      <c r="AL721" s="2"/>
      <c r="AM721" s="2"/>
      <c r="AN721" s="2"/>
      <c r="AO721" s="2"/>
      <c r="AP721" s="2"/>
      <c r="AQ721" s="2"/>
      <c r="AR721" s="2"/>
      <c r="AS721" s="2"/>
    </row>
    <row r="722" spans="18:45">
      <c r="R722" s="2"/>
      <c r="S722" s="2"/>
      <c r="T722" s="2"/>
      <c r="U722" s="2"/>
      <c r="V722" s="2"/>
      <c r="W722" s="2"/>
      <c r="X722" s="2"/>
      <c r="Y722" s="2"/>
      <c r="Z722" s="2"/>
      <c r="AA722" s="2"/>
      <c r="AB722" s="2"/>
      <c r="AC722" s="2"/>
      <c r="AD722" s="2"/>
      <c r="AE722" s="6"/>
      <c r="AF722" s="2"/>
      <c r="AG722" s="2"/>
      <c r="AH722" s="2"/>
      <c r="AI722" s="2"/>
      <c r="AJ722" s="2"/>
      <c r="AK722" s="2"/>
      <c r="AL722" s="2"/>
      <c r="AM722" s="2"/>
      <c r="AN722" s="2"/>
      <c r="AO722" s="2"/>
      <c r="AP722" s="2"/>
      <c r="AQ722" s="2"/>
      <c r="AR722" s="2"/>
      <c r="AS722" s="2"/>
    </row>
    <row r="723" spans="18:45">
      <c r="R723" s="2"/>
      <c r="S723" s="2"/>
      <c r="T723" s="2"/>
      <c r="U723" s="2"/>
      <c r="V723" s="2"/>
      <c r="W723" s="2"/>
      <c r="X723" s="2"/>
      <c r="Y723" s="2"/>
      <c r="Z723" s="2"/>
      <c r="AA723" s="2"/>
      <c r="AB723" s="2"/>
      <c r="AC723" s="2"/>
      <c r="AD723" s="2"/>
      <c r="AE723" s="6"/>
      <c r="AF723" s="2"/>
      <c r="AG723" s="2"/>
      <c r="AH723" s="2"/>
      <c r="AI723" s="2"/>
      <c r="AJ723" s="2"/>
      <c r="AK723" s="2"/>
      <c r="AL723" s="2"/>
      <c r="AM723" s="2"/>
      <c r="AN723" s="2"/>
      <c r="AO723" s="2"/>
      <c r="AP723" s="2"/>
      <c r="AQ723" s="2"/>
      <c r="AR723" s="2"/>
      <c r="AS723" s="2"/>
    </row>
    <row r="724" spans="18:45">
      <c r="R724" s="2"/>
      <c r="S724" s="2"/>
      <c r="T724" s="2"/>
      <c r="U724" s="2"/>
      <c r="V724" s="2"/>
      <c r="W724" s="2"/>
      <c r="X724" s="2"/>
      <c r="Y724" s="2"/>
      <c r="Z724" s="2"/>
      <c r="AA724" s="2"/>
      <c r="AB724" s="2"/>
      <c r="AC724" s="2"/>
      <c r="AD724" s="2"/>
      <c r="AE724" s="6"/>
      <c r="AF724" s="2"/>
      <c r="AG724" s="2"/>
      <c r="AH724" s="2"/>
      <c r="AI724" s="2"/>
      <c r="AJ724" s="2"/>
      <c r="AK724" s="2"/>
      <c r="AL724" s="2"/>
      <c r="AM724" s="2"/>
      <c r="AN724" s="2"/>
      <c r="AO724" s="2"/>
      <c r="AP724" s="2"/>
      <c r="AQ724" s="2"/>
      <c r="AR724" s="2"/>
      <c r="AS724" s="2"/>
    </row>
    <row r="725" spans="18:45">
      <c r="R725" s="2"/>
      <c r="S725" s="2"/>
      <c r="T725" s="2"/>
      <c r="U725" s="2"/>
      <c r="V725" s="2"/>
      <c r="W725" s="2"/>
      <c r="X725" s="2"/>
      <c r="Y725" s="2"/>
      <c r="Z725" s="2"/>
      <c r="AA725" s="2"/>
      <c r="AB725" s="2"/>
      <c r="AC725" s="2"/>
      <c r="AD725" s="2"/>
      <c r="AE725" s="6"/>
      <c r="AF725" s="2"/>
      <c r="AG725" s="2"/>
      <c r="AH725" s="2"/>
      <c r="AI725" s="2"/>
      <c r="AJ725" s="2"/>
      <c r="AK725" s="2"/>
      <c r="AL725" s="2"/>
      <c r="AM725" s="2"/>
      <c r="AN725" s="2"/>
      <c r="AO725" s="2"/>
      <c r="AP725" s="2"/>
      <c r="AQ725" s="2"/>
      <c r="AR725" s="2"/>
      <c r="AS725" s="2"/>
    </row>
    <row r="726" spans="18:45">
      <c r="R726" s="2"/>
      <c r="S726" s="2"/>
      <c r="T726" s="2"/>
      <c r="U726" s="2"/>
      <c r="V726" s="2"/>
      <c r="W726" s="2"/>
      <c r="X726" s="2"/>
      <c r="Y726" s="2"/>
      <c r="Z726" s="2"/>
      <c r="AA726" s="2"/>
      <c r="AB726" s="2"/>
      <c r="AC726" s="2"/>
      <c r="AD726" s="2"/>
      <c r="AE726" s="6"/>
      <c r="AF726" s="2"/>
      <c r="AG726" s="2"/>
      <c r="AH726" s="2"/>
      <c r="AI726" s="2"/>
      <c r="AJ726" s="2"/>
      <c r="AK726" s="2"/>
      <c r="AL726" s="2"/>
      <c r="AM726" s="2"/>
      <c r="AN726" s="2"/>
      <c r="AO726" s="2"/>
      <c r="AP726" s="2"/>
      <c r="AQ726" s="2"/>
      <c r="AR726" s="2"/>
      <c r="AS726" s="2"/>
    </row>
    <row r="727" spans="18:45">
      <c r="R727" s="2"/>
      <c r="S727" s="2"/>
      <c r="T727" s="2"/>
      <c r="U727" s="2"/>
      <c r="V727" s="2"/>
      <c r="W727" s="2"/>
      <c r="X727" s="2"/>
      <c r="Y727" s="2"/>
      <c r="Z727" s="2"/>
      <c r="AA727" s="2"/>
      <c r="AB727" s="2"/>
      <c r="AC727" s="2"/>
      <c r="AD727" s="2"/>
      <c r="AE727" s="6"/>
      <c r="AF727" s="2"/>
      <c r="AG727" s="2"/>
      <c r="AH727" s="2"/>
      <c r="AI727" s="2"/>
      <c r="AJ727" s="2"/>
      <c r="AK727" s="2"/>
      <c r="AL727" s="2"/>
      <c r="AM727" s="2"/>
      <c r="AN727" s="2"/>
      <c r="AO727" s="2"/>
      <c r="AP727" s="2"/>
      <c r="AQ727" s="2"/>
      <c r="AR727" s="2"/>
      <c r="AS727" s="2"/>
    </row>
    <row r="728" spans="18:45">
      <c r="R728" s="2"/>
      <c r="S728" s="2"/>
      <c r="T728" s="2"/>
      <c r="U728" s="2"/>
      <c r="V728" s="2"/>
      <c r="W728" s="2"/>
      <c r="X728" s="2"/>
      <c r="Y728" s="2"/>
      <c r="Z728" s="2"/>
      <c r="AA728" s="2"/>
      <c r="AB728" s="2"/>
      <c r="AC728" s="2"/>
      <c r="AD728" s="2"/>
      <c r="AE728" s="6"/>
      <c r="AF728" s="2"/>
      <c r="AG728" s="2"/>
      <c r="AH728" s="2"/>
      <c r="AI728" s="2"/>
      <c r="AJ728" s="2"/>
      <c r="AK728" s="2"/>
      <c r="AL728" s="2"/>
      <c r="AM728" s="2"/>
      <c r="AN728" s="2"/>
      <c r="AO728" s="2"/>
      <c r="AP728" s="2"/>
      <c r="AQ728" s="2"/>
      <c r="AR728" s="2"/>
      <c r="AS728" s="2"/>
    </row>
    <row r="729" spans="18:45">
      <c r="R729" s="2"/>
      <c r="S729" s="2"/>
      <c r="T729" s="2"/>
      <c r="U729" s="2"/>
      <c r="V729" s="2"/>
      <c r="W729" s="2"/>
      <c r="X729" s="2"/>
      <c r="Y729" s="2"/>
      <c r="Z729" s="2"/>
      <c r="AA729" s="2"/>
      <c r="AB729" s="2"/>
      <c r="AC729" s="2"/>
      <c r="AD729" s="2"/>
      <c r="AE729" s="6"/>
      <c r="AF729" s="2"/>
      <c r="AG729" s="2"/>
      <c r="AH729" s="2"/>
      <c r="AI729" s="2"/>
      <c r="AJ729" s="2"/>
      <c r="AK729" s="2"/>
      <c r="AL729" s="2"/>
      <c r="AM729" s="2"/>
      <c r="AN729" s="2"/>
      <c r="AO729" s="2"/>
      <c r="AP729" s="2"/>
      <c r="AQ729" s="2"/>
      <c r="AR729" s="2"/>
      <c r="AS729" s="2"/>
    </row>
    <row r="730" spans="18:45">
      <c r="R730" s="2"/>
      <c r="S730" s="2"/>
      <c r="T730" s="2"/>
      <c r="U730" s="2"/>
      <c r="V730" s="2"/>
      <c r="W730" s="2"/>
      <c r="X730" s="2"/>
      <c r="Y730" s="2"/>
      <c r="Z730" s="2"/>
      <c r="AA730" s="2"/>
      <c r="AB730" s="2"/>
      <c r="AC730" s="2"/>
      <c r="AD730" s="2"/>
      <c r="AE730" s="6"/>
      <c r="AF730" s="2"/>
      <c r="AG730" s="2"/>
      <c r="AH730" s="2"/>
      <c r="AI730" s="2"/>
      <c r="AJ730" s="2"/>
      <c r="AK730" s="2"/>
      <c r="AL730" s="2"/>
      <c r="AM730" s="2"/>
      <c r="AN730" s="2"/>
      <c r="AO730" s="2"/>
      <c r="AP730" s="2"/>
      <c r="AQ730" s="2"/>
      <c r="AR730" s="2"/>
      <c r="AS730" s="2"/>
    </row>
    <row r="731" spans="18:45">
      <c r="R731" s="2"/>
      <c r="S731" s="2"/>
      <c r="T731" s="2"/>
      <c r="U731" s="2"/>
      <c r="V731" s="2"/>
      <c r="W731" s="2"/>
      <c r="X731" s="2"/>
      <c r="Y731" s="2"/>
      <c r="Z731" s="2"/>
      <c r="AA731" s="2"/>
      <c r="AB731" s="2"/>
      <c r="AC731" s="2"/>
      <c r="AD731" s="2"/>
      <c r="AE731" s="6"/>
      <c r="AF731" s="2"/>
      <c r="AG731" s="2"/>
      <c r="AH731" s="2"/>
      <c r="AI731" s="2"/>
      <c r="AJ731" s="2"/>
      <c r="AK731" s="2"/>
      <c r="AL731" s="2"/>
      <c r="AM731" s="2"/>
      <c r="AN731" s="2"/>
      <c r="AO731" s="2"/>
      <c r="AP731" s="2"/>
      <c r="AQ731" s="2"/>
      <c r="AR731" s="2"/>
      <c r="AS731" s="2"/>
    </row>
    <row r="732" spans="18:45">
      <c r="R732" s="2"/>
      <c r="S732" s="2"/>
      <c r="T732" s="2"/>
      <c r="U732" s="2"/>
      <c r="V732" s="2"/>
      <c r="W732" s="2"/>
      <c r="X732" s="2"/>
      <c r="Y732" s="2"/>
      <c r="Z732" s="2"/>
      <c r="AA732" s="2"/>
      <c r="AB732" s="2"/>
      <c r="AC732" s="2"/>
      <c r="AD732" s="2"/>
      <c r="AE732" s="6"/>
      <c r="AF732" s="2"/>
      <c r="AG732" s="2"/>
      <c r="AH732" s="2"/>
      <c r="AI732" s="2"/>
      <c r="AJ732" s="2"/>
      <c r="AK732" s="2"/>
      <c r="AL732" s="2"/>
      <c r="AM732" s="2"/>
      <c r="AN732" s="2"/>
      <c r="AO732" s="2"/>
      <c r="AP732" s="2"/>
      <c r="AQ732" s="2"/>
      <c r="AR732" s="2"/>
      <c r="AS732" s="2"/>
    </row>
    <row r="733" spans="18:45">
      <c r="R733" s="2"/>
      <c r="S733" s="2"/>
      <c r="T733" s="2"/>
      <c r="U733" s="2"/>
      <c r="V733" s="2"/>
      <c r="W733" s="2"/>
      <c r="X733" s="2"/>
      <c r="Y733" s="2"/>
      <c r="Z733" s="2"/>
      <c r="AA733" s="2"/>
      <c r="AB733" s="2"/>
      <c r="AC733" s="2"/>
      <c r="AD733" s="2"/>
      <c r="AE733" s="6"/>
      <c r="AF733" s="2"/>
      <c r="AG733" s="2"/>
      <c r="AH733" s="2"/>
      <c r="AI733" s="2"/>
      <c r="AJ733" s="2"/>
      <c r="AK733" s="2"/>
      <c r="AL733" s="2"/>
      <c r="AM733" s="2"/>
      <c r="AN733" s="2"/>
      <c r="AO733" s="2"/>
      <c r="AP733" s="2"/>
      <c r="AQ733" s="2"/>
      <c r="AR733" s="2"/>
      <c r="AS733" s="2"/>
    </row>
    <row r="734" spans="18:45">
      <c r="R734" s="2"/>
      <c r="S734" s="2"/>
      <c r="T734" s="2"/>
      <c r="U734" s="2"/>
      <c r="V734" s="2"/>
      <c r="W734" s="2"/>
      <c r="X734" s="2"/>
      <c r="Y734" s="2"/>
      <c r="Z734" s="2"/>
      <c r="AA734" s="2"/>
      <c r="AB734" s="2"/>
      <c r="AC734" s="2"/>
      <c r="AD734" s="2"/>
      <c r="AE734" s="6"/>
      <c r="AF734" s="2"/>
      <c r="AG734" s="2"/>
      <c r="AH734" s="2"/>
      <c r="AI734" s="2"/>
      <c r="AJ734" s="2"/>
      <c r="AK734" s="2"/>
      <c r="AL734" s="2"/>
      <c r="AM734" s="2"/>
      <c r="AN734" s="2"/>
      <c r="AO734" s="2"/>
      <c r="AP734" s="2"/>
      <c r="AQ734" s="2"/>
      <c r="AR734" s="2"/>
      <c r="AS734" s="2"/>
    </row>
    <row r="735" spans="18:45">
      <c r="R735" s="2"/>
      <c r="S735" s="2"/>
      <c r="T735" s="2"/>
      <c r="U735" s="2"/>
      <c r="V735" s="2"/>
      <c r="W735" s="2"/>
      <c r="X735" s="2"/>
      <c r="Y735" s="2"/>
      <c r="Z735" s="2"/>
      <c r="AA735" s="2"/>
      <c r="AB735" s="2"/>
      <c r="AC735" s="2"/>
      <c r="AD735" s="2"/>
      <c r="AE735" s="6"/>
      <c r="AF735" s="2"/>
      <c r="AG735" s="2"/>
      <c r="AH735" s="2"/>
      <c r="AI735" s="2"/>
      <c r="AJ735" s="2"/>
      <c r="AK735" s="2"/>
      <c r="AL735" s="2"/>
      <c r="AM735" s="2"/>
      <c r="AN735" s="2"/>
      <c r="AO735" s="2"/>
      <c r="AP735" s="2"/>
      <c r="AQ735" s="2"/>
      <c r="AR735" s="2"/>
      <c r="AS735" s="2"/>
    </row>
    <row r="736" spans="18:45">
      <c r="R736" s="2"/>
      <c r="S736" s="2"/>
      <c r="T736" s="2"/>
      <c r="U736" s="2"/>
      <c r="V736" s="2"/>
      <c r="W736" s="2"/>
      <c r="X736" s="2"/>
      <c r="Y736" s="2"/>
      <c r="Z736" s="2"/>
      <c r="AA736" s="2"/>
      <c r="AB736" s="2"/>
      <c r="AC736" s="2"/>
      <c r="AD736" s="2"/>
      <c r="AE736" s="6"/>
      <c r="AF736" s="2"/>
      <c r="AG736" s="2"/>
      <c r="AH736" s="2"/>
      <c r="AI736" s="2"/>
      <c r="AJ736" s="2"/>
      <c r="AK736" s="2"/>
      <c r="AL736" s="2"/>
      <c r="AM736" s="2"/>
      <c r="AN736" s="2"/>
      <c r="AO736" s="2"/>
      <c r="AP736" s="2"/>
      <c r="AQ736" s="2"/>
      <c r="AR736" s="2"/>
      <c r="AS736" s="2"/>
    </row>
    <row r="737" spans="18:45">
      <c r="R737" s="2"/>
      <c r="S737" s="2"/>
      <c r="T737" s="2"/>
      <c r="U737" s="2"/>
      <c r="V737" s="2"/>
      <c r="W737" s="2"/>
      <c r="X737" s="2"/>
      <c r="Y737" s="2"/>
      <c r="Z737" s="2"/>
      <c r="AA737" s="2"/>
      <c r="AB737" s="2"/>
      <c r="AC737" s="2"/>
      <c r="AD737" s="2"/>
      <c r="AE737" s="6"/>
      <c r="AF737" s="2"/>
      <c r="AG737" s="2"/>
      <c r="AH737" s="2"/>
      <c r="AI737" s="2"/>
      <c r="AJ737" s="2"/>
      <c r="AK737" s="2"/>
      <c r="AL737" s="2"/>
      <c r="AM737" s="2"/>
      <c r="AN737" s="2"/>
      <c r="AO737" s="2"/>
      <c r="AP737" s="2"/>
      <c r="AQ737" s="2"/>
      <c r="AR737" s="2"/>
      <c r="AS737" s="2"/>
    </row>
    <row r="738" spans="18:45">
      <c r="R738" s="2"/>
      <c r="S738" s="2"/>
      <c r="T738" s="2"/>
      <c r="U738" s="2"/>
      <c r="V738" s="2"/>
      <c r="W738" s="2"/>
      <c r="X738" s="2"/>
      <c r="Y738" s="2"/>
      <c r="Z738" s="2"/>
      <c r="AA738" s="2"/>
      <c r="AB738" s="2"/>
      <c r="AC738" s="2"/>
      <c r="AD738" s="2"/>
      <c r="AE738" s="6"/>
      <c r="AF738" s="2"/>
      <c r="AG738" s="2"/>
      <c r="AH738" s="2"/>
      <c r="AI738" s="2"/>
      <c r="AJ738" s="2"/>
      <c r="AK738" s="2"/>
      <c r="AL738" s="2"/>
      <c r="AM738" s="2"/>
      <c r="AN738" s="2"/>
      <c r="AO738" s="2"/>
      <c r="AP738" s="2"/>
      <c r="AQ738" s="2"/>
      <c r="AR738" s="2"/>
      <c r="AS738" s="2"/>
    </row>
    <row r="739" spans="18:45">
      <c r="R739" s="2"/>
      <c r="S739" s="2"/>
      <c r="T739" s="2"/>
      <c r="U739" s="2"/>
      <c r="V739" s="2"/>
      <c r="W739" s="2"/>
      <c r="X739" s="2"/>
      <c r="Y739" s="2"/>
      <c r="Z739" s="2"/>
      <c r="AA739" s="2"/>
      <c r="AB739" s="2"/>
      <c r="AC739" s="2"/>
      <c r="AD739" s="2"/>
      <c r="AE739" s="6"/>
      <c r="AF739" s="2"/>
      <c r="AG739" s="2"/>
      <c r="AH739" s="2"/>
      <c r="AI739" s="2"/>
      <c r="AJ739" s="2"/>
      <c r="AK739" s="2"/>
      <c r="AL739" s="2"/>
      <c r="AM739" s="2"/>
      <c r="AN739" s="2"/>
      <c r="AO739" s="2"/>
      <c r="AP739" s="2"/>
      <c r="AQ739" s="2"/>
      <c r="AR739" s="2"/>
      <c r="AS739" s="2"/>
    </row>
    <row r="740" spans="18:45">
      <c r="R740" s="2"/>
      <c r="S740" s="2"/>
      <c r="T740" s="2"/>
      <c r="U740" s="2"/>
      <c r="V740" s="2"/>
      <c r="W740" s="2"/>
      <c r="X740" s="2"/>
      <c r="Y740" s="2"/>
      <c r="Z740" s="2"/>
      <c r="AA740" s="2"/>
      <c r="AB740" s="2"/>
      <c r="AC740" s="2"/>
      <c r="AD740" s="2"/>
      <c r="AE740" s="6"/>
      <c r="AF740" s="2"/>
      <c r="AG740" s="2"/>
      <c r="AH740" s="2"/>
      <c r="AI740" s="2"/>
      <c r="AJ740" s="2"/>
      <c r="AK740" s="2"/>
      <c r="AL740" s="2"/>
      <c r="AM740" s="2"/>
      <c r="AN740" s="2"/>
      <c r="AO740" s="2"/>
      <c r="AP740" s="2"/>
      <c r="AQ740" s="2"/>
      <c r="AR740" s="2"/>
      <c r="AS740" s="2"/>
    </row>
    <row r="741" spans="18:45">
      <c r="R741" s="2"/>
      <c r="S741" s="2"/>
      <c r="T741" s="2"/>
      <c r="U741" s="2"/>
      <c r="V741" s="2"/>
      <c r="W741" s="2"/>
      <c r="X741" s="2"/>
      <c r="Y741" s="2"/>
      <c r="Z741" s="2"/>
      <c r="AA741" s="2"/>
      <c r="AB741" s="2"/>
      <c r="AC741" s="2"/>
      <c r="AD741" s="2"/>
      <c r="AE741" s="6"/>
      <c r="AF741" s="2"/>
      <c r="AG741" s="2"/>
      <c r="AH741" s="2"/>
      <c r="AI741" s="2"/>
      <c r="AJ741" s="2"/>
      <c r="AK741" s="2"/>
      <c r="AL741" s="2"/>
      <c r="AM741" s="2"/>
      <c r="AN741" s="2"/>
      <c r="AO741" s="2"/>
      <c r="AP741" s="2"/>
      <c r="AQ741" s="2"/>
      <c r="AR741" s="2"/>
      <c r="AS741" s="2"/>
    </row>
    <row r="742" spans="18:45">
      <c r="R742" s="2"/>
      <c r="S742" s="2"/>
      <c r="T742" s="2"/>
      <c r="U742" s="2"/>
      <c r="V742" s="2"/>
      <c r="W742" s="2"/>
      <c r="X742" s="2"/>
      <c r="Y742" s="2"/>
      <c r="Z742" s="2"/>
      <c r="AA742" s="2"/>
      <c r="AB742" s="2"/>
      <c r="AC742" s="2"/>
      <c r="AD742" s="2"/>
      <c r="AE742" s="6"/>
      <c r="AF742" s="2"/>
      <c r="AG742" s="2"/>
      <c r="AH742" s="2"/>
      <c r="AI742" s="2"/>
      <c r="AJ742" s="2"/>
      <c r="AK742" s="2"/>
      <c r="AL742" s="2"/>
      <c r="AM742" s="2"/>
      <c r="AN742" s="2"/>
      <c r="AO742" s="2"/>
      <c r="AP742" s="2"/>
      <c r="AQ742" s="2"/>
      <c r="AR742" s="2"/>
      <c r="AS742" s="2"/>
    </row>
    <row r="743" spans="18:45">
      <c r="R743" s="2"/>
      <c r="S743" s="2"/>
      <c r="T743" s="2"/>
      <c r="U743" s="2"/>
      <c r="V743" s="2"/>
      <c r="W743" s="2"/>
      <c r="X743" s="2"/>
      <c r="Y743" s="2"/>
      <c r="Z743" s="2"/>
      <c r="AA743" s="2"/>
      <c r="AB743" s="2"/>
      <c r="AC743" s="2"/>
      <c r="AD743" s="2"/>
      <c r="AE743" s="6"/>
      <c r="AF743" s="2"/>
      <c r="AG743" s="2"/>
      <c r="AH743" s="2"/>
      <c r="AI743" s="2"/>
      <c r="AJ743" s="2"/>
      <c r="AK743" s="2"/>
      <c r="AL743" s="2"/>
      <c r="AM743" s="2"/>
      <c r="AN743" s="2"/>
      <c r="AO743" s="2"/>
      <c r="AP743" s="2"/>
      <c r="AQ743" s="2"/>
      <c r="AR743" s="2"/>
      <c r="AS743" s="2"/>
    </row>
    <row r="744" spans="18:45">
      <c r="R744" s="2"/>
      <c r="S744" s="2"/>
      <c r="T744" s="2"/>
      <c r="U744" s="2"/>
      <c r="V744" s="2"/>
      <c r="W744" s="2"/>
      <c r="X744" s="2"/>
      <c r="Y744" s="2"/>
      <c r="Z744" s="2"/>
      <c r="AA744" s="2"/>
      <c r="AB744" s="2"/>
      <c r="AC744" s="2"/>
      <c r="AD744" s="2"/>
      <c r="AE744" s="6"/>
      <c r="AF744" s="2"/>
      <c r="AG744" s="2"/>
      <c r="AH744" s="2"/>
      <c r="AI744" s="2"/>
      <c r="AJ744" s="2"/>
      <c r="AK744" s="2"/>
      <c r="AL744" s="2"/>
      <c r="AM744" s="2"/>
      <c r="AN744" s="2"/>
      <c r="AO744" s="2"/>
      <c r="AP744" s="2"/>
      <c r="AQ744" s="2"/>
      <c r="AR744" s="2"/>
      <c r="AS744" s="2"/>
    </row>
    <row r="745" spans="18:45">
      <c r="R745" s="2"/>
      <c r="S745" s="2"/>
      <c r="T745" s="2"/>
      <c r="U745" s="2"/>
      <c r="V745" s="2"/>
      <c r="W745" s="2"/>
      <c r="X745" s="2"/>
      <c r="Y745" s="2"/>
      <c r="Z745" s="2"/>
      <c r="AA745" s="2"/>
      <c r="AB745" s="2"/>
      <c r="AC745" s="2"/>
      <c r="AD745" s="2"/>
      <c r="AE745" s="6"/>
      <c r="AF745" s="2"/>
      <c r="AG745" s="2"/>
      <c r="AH745" s="2"/>
      <c r="AI745" s="2"/>
      <c r="AJ745" s="2"/>
      <c r="AK745" s="2"/>
      <c r="AL745" s="2"/>
      <c r="AM745" s="2"/>
      <c r="AN745" s="2"/>
      <c r="AO745" s="2"/>
      <c r="AP745" s="2"/>
      <c r="AQ745" s="2"/>
      <c r="AR745" s="2"/>
      <c r="AS745" s="2"/>
    </row>
    <row r="746" spans="18:45">
      <c r="R746" s="2"/>
      <c r="S746" s="2"/>
      <c r="T746" s="2"/>
      <c r="U746" s="2"/>
      <c r="V746" s="2"/>
      <c r="W746" s="2"/>
      <c r="X746" s="2"/>
      <c r="Y746" s="2"/>
      <c r="Z746" s="2"/>
      <c r="AA746" s="2"/>
      <c r="AB746" s="2"/>
      <c r="AC746" s="2"/>
      <c r="AD746" s="2"/>
      <c r="AE746" s="6"/>
      <c r="AF746" s="2"/>
      <c r="AG746" s="2"/>
      <c r="AH746" s="2"/>
      <c r="AI746" s="2"/>
      <c r="AJ746" s="2"/>
      <c r="AK746" s="2"/>
      <c r="AL746" s="2"/>
      <c r="AM746" s="2"/>
      <c r="AN746" s="2"/>
      <c r="AO746" s="2"/>
      <c r="AP746" s="2"/>
      <c r="AQ746" s="2"/>
      <c r="AR746" s="2"/>
      <c r="AS746" s="2"/>
    </row>
    <row r="747" spans="18:45">
      <c r="R747" s="2"/>
      <c r="S747" s="2"/>
      <c r="T747" s="2"/>
      <c r="U747" s="2"/>
      <c r="V747" s="2"/>
      <c r="W747" s="2"/>
      <c r="X747" s="2"/>
      <c r="Y747" s="2"/>
      <c r="Z747" s="2"/>
      <c r="AA747" s="2"/>
      <c r="AB747" s="2"/>
      <c r="AC747" s="2"/>
      <c r="AD747" s="2"/>
      <c r="AE747" s="6"/>
      <c r="AF747" s="2"/>
      <c r="AG747" s="2"/>
      <c r="AH747" s="2"/>
      <c r="AI747" s="2"/>
      <c r="AJ747" s="2"/>
      <c r="AK747" s="2"/>
      <c r="AL747" s="2"/>
      <c r="AM747" s="2"/>
      <c r="AN747" s="2"/>
      <c r="AO747" s="2"/>
      <c r="AP747" s="2"/>
      <c r="AQ747" s="2"/>
      <c r="AR747" s="2"/>
      <c r="AS747" s="2"/>
    </row>
    <row r="748" spans="18:45">
      <c r="R748" s="2"/>
      <c r="S748" s="2"/>
      <c r="T748" s="2"/>
      <c r="U748" s="2"/>
      <c r="V748" s="2"/>
      <c r="W748" s="2"/>
      <c r="X748" s="2"/>
      <c r="Y748" s="2"/>
      <c r="Z748" s="2"/>
      <c r="AA748" s="2"/>
      <c r="AB748" s="2"/>
      <c r="AC748" s="2"/>
      <c r="AD748" s="2"/>
      <c r="AE748" s="6"/>
      <c r="AF748" s="2"/>
      <c r="AG748" s="2"/>
      <c r="AH748" s="2"/>
      <c r="AI748" s="2"/>
      <c r="AJ748" s="2"/>
      <c r="AK748" s="2"/>
      <c r="AL748" s="2"/>
      <c r="AM748" s="2"/>
      <c r="AN748" s="2"/>
      <c r="AO748" s="2"/>
      <c r="AP748" s="2"/>
      <c r="AQ748" s="2"/>
      <c r="AR748" s="2"/>
      <c r="AS748" s="2"/>
    </row>
    <row r="749" spans="18:45">
      <c r="R749" s="2"/>
      <c r="S749" s="2"/>
      <c r="T749" s="2"/>
      <c r="U749" s="2"/>
      <c r="V749" s="2"/>
      <c r="W749" s="2"/>
      <c r="X749" s="2"/>
      <c r="Y749" s="2"/>
      <c r="Z749" s="2"/>
      <c r="AA749" s="2"/>
      <c r="AB749" s="2"/>
      <c r="AC749" s="2"/>
      <c r="AD749" s="2"/>
      <c r="AE749" s="6"/>
      <c r="AF749" s="2"/>
      <c r="AG749" s="2"/>
      <c r="AH749" s="2"/>
      <c r="AI749" s="2"/>
      <c r="AJ749" s="2"/>
      <c r="AK749" s="2"/>
      <c r="AL749" s="2"/>
      <c r="AM749" s="2"/>
      <c r="AN749" s="2"/>
      <c r="AO749" s="2"/>
      <c r="AP749" s="2"/>
      <c r="AQ749" s="2"/>
      <c r="AR749" s="2"/>
      <c r="AS749" s="2"/>
    </row>
    <row r="750" spans="18:45">
      <c r="R750" s="2"/>
      <c r="S750" s="2"/>
      <c r="T750" s="2"/>
      <c r="U750" s="2"/>
      <c r="V750" s="2"/>
      <c r="W750" s="2"/>
      <c r="X750" s="2"/>
      <c r="Y750" s="2"/>
      <c r="Z750" s="2"/>
      <c r="AA750" s="2"/>
      <c r="AB750" s="2"/>
      <c r="AC750" s="2"/>
      <c r="AD750" s="2"/>
      <c r="AE750" s="6"/>
      <c r="AF750" s="2"/>
      <c r="AG750" s="2"/>
      <c r="AH750" s="2"/>
      <c r="AI750" s="2"/>
      <c r="AJ750" s="2"/>
      <c r="AK750" s="2"/>
      <c r="AL750" s="2"/>
      <c r="AM750" s="2"/>
      <c r="AN750" s="2"/>
      <c r="AO750" s="2"/>
      <c r="AP750" s="2"/>
      <c r="AQ750" s="2"/>
      <c r="AR750" s="2"/>
      <c r="AS750" s="2"/>
    </row>
    <row r="751" spans="18:45">
      <c r="R751" s="2"/>
      <c r="S751" s="2"/>
      <c r="T751" s="2"/>
      <c r="U751" s="2"/>
      <c r="V751" s="2"/>
      <c r="W751" s="2"/>
      <c r="X751" s="2"/>
      <c r="Y751" s="2"/>
      <c r="Z751" s="2"/>
      <c r="AA751" s="2"/>
      <c r="AB751" s="2"/>
      <c r="AC751" s="2"/>
      <c r="AD751" s="2"/>
      <c r="AE751" s="6"/>
      <c r="AF751" s="2"/>
      <c r="AG751" s="2"/>
      <c r="AH751" s="2"/>
      <c r="AI751" s="2"/>
      <c r="AJ751" s="2"/>
      <c r="AK751" s="2"/>
      <c r="AL751" s="2"/>
      <c r="AM751" s="2"/>
      <c r="AN751" s="2"/>
      <c r="AO751" s="2"/>
      <c r="AP751" s="2"/>
      <c r="AQ751" s="2"/>
      <c r="AR751" s="2"/>
      <c r="AS751" s="2"/>
    </row>
    <row r="752" spans="18:45">
      <c r="R752" s="2"/>
      <c r="S752" s="2"/>
      <c r="T752" s="2"/>
      <c r="U752" s="2"/>
      <c r="V752" s="2"/>
      <c r="W752" s="2"/>
      <c r="X752" s="2"/>
      <c r="Y752" s="2"/>
      <c r="Z752" s="2"/>
      <c r="AA752" s="2"/>
      <c r="AB752" s="2"/>
      <c r="AC752" s="2"/>
      <c r="AD752" s="2"/>
      <c r="AE752" s="6"/>
      <c r="AF752" s="2"/>
      <c r="AG752" s="2"/>
      <c r="AH752" s="2"/>
      <c r="AI752" s="2"/>
      <c r="AJ752" s="2"/>
      <c r="AK752" s="2"/>
      <c r="AL752" s="2"/>
      <c r="AM752" s="2"/>
      <c r="AN752" s="2"/>
      <c r="AO752" s="2"/>
      <c r="AP752" s="2"/>
      <c r="AQ752" s="2"/>
      <c r="AR752" s="2"/>
      <c r="AS752" s="2"/>
    </row>
    <row r="753" spans="18:45">
      <c r="R753" s="2"/>
      <c r="S753" s="2"/>
      <c r="T753" s="2"/>
      <c r="U753" s="2"/>
      <c r="V753" s="2"/>
      <c r="W753" s="2"/>
      <c r="X753" s="2"/>
      <c r="Y753" s="2"/>
      <c r="Z753" s="2"/>
      <c r="AA753" s="2"/>
      <c r="AB753" s="2"/>
      <c r="AC753" s="2"/>
      <c r="AD753" s="2"/>
      <c r="AE753" s="6"/>
      <c r="AF753" s="2"/>
      <c r="AG753" s="2"/>
      <c r="AH753" s="2"/>
      <c r="AI753" s="2"/>
      <c r="AJ753" s="2"/>
      <c r="AK753" s="2"/>
      <c r="AL753" s="2"/>
      <c r="AM753" s="2"/>
      <c r="AN753" s="2"/>
      <c r="AO753" s="2"/>
      <c r="AP753" s="2"/>
      <c r="AQ753" s="2"/>
      <c r="AR753" s="2"/>
      <c r="AS753" s="2"/>
    </row>
    <row r="754" spans="18:45">
      <c r="R754" s="2"/>
      <c r="S754" s="2"/>
      <c r="T754" s="2"/>
      <c r="U754" s="2"/>
      <c r="V754" s="2"/>
      <c r="W754" s="2"/>
      <c r="X754" s="2"/>
      <c r="Y754" s="2"/>
      <c r="Z754" s="2"/>
      <c r="AA754" s="2"/>
      <c r="AB754" s="2"/>
      <c r="AC754" s="2"/>
      <c r="AD754" s="2"/>
      <c r="AE754" s="6"/>
      <c r="AF754" s="2"/>
      <c r="AG754" s="2"/>
      <c r="AH754" s="2"/>
      <c r="AI754" s="2"/>
      <c r="AJ754" s="2"/>
      <c r="AK754" s="2"/>
      <c r="AL754" s="2"/>
      <c r="AM754" s="2"/>
      <c r="AN754" s="2"/>
      <c r="AO754" s="2"/>
      <c r="AP754" s="2"/>
      <c r="AQ754" s="2"/>
      <c r="AR754" s="2"/>
      <c r="AS754" s="2"/>
    </row>
    <row r="755" spans="18:45">
      <c r="R755" s="2"/>
      <c r="S755" s="2"/>
      <c r="T755" s="2"/>
      <c r="U755" s="2"/>
      <c r="V755" s="2"/>
      <c r="W755" s="2"/>
      <c r="X755" s="2"/>
      <c r="Y755" s="2"/>
      <c r="Z755" s="2"/>
      <c r="AA755" s="2"/>
      <c r="AB755" s="2"/>
      <c r="AC755" s="2"/>
      <c r="AD755" s="2"/>
      <c r="AE755" s="6"/>
      <c r="AF755" s="2"/>
      <c r="AG755" s="2"/>
      <c r="AH755" s="2"/>
      <c r="AI755" s="2"/>
      <c r="AJ755" s="2"/>
      <c r="AK755" s="2"/>
      <c r="AL755" s="2"/>
      <c r="AM755" s="2"/>
      <c r="AN755" s="2"/>
      <c r="AO755" s="2"/>
      <c r="AP755" s="2"/>
      <c r="AQ755" s="2"/>
      <c r="AR755" s="2"/>
      <c r="AS755" s="2"/>
    </row>
    <row r="756" spans="18:45">
      <c r="R756" s="2"/>
      <c r="S756" s="2"/>
      <c r="T756" s="2"/>
      <c r="U756" s="2"/>
      <c r="V756" s="2"/>
      <c r="W756" s="2"/>
      <c r="X756" s="2"/>
      <c r="Y756" s="2"/>
      <c r="Z756" s="2"/>
      <c r="AA756" s="2"/>
      <c r="AB756" s="2"/>
      <c r="AC756" s="2"/>
      <c r="AD756" s="2"/>
      <c r="AE756" s="6"/>
      <c r="AF756" s="2"/>
      <c r="AG756" s="2"/>
      <c r="AH756" s="2"/>
      <c r="AI756" s="2"/>
      <c r="AJ756" s="2"/>
      <c r="AK756" s="2"/>
      <c r="AL756" s="2"/>
      <c r="AM756" s="2"/>
      <c r="AN756" s="2"/>
      <c r="AO756" s="2"/>
      <c r="AP756" s="2"/>
      <c r="AQ756" s="2"/>
      <c r="AR756" s="2"/>
      <c r="AS756" s="2"/>
    </row>
    <row r="757" spans="18:45">
      <c r="R757" s="2"/>
      <c r="S757" s="2"/>
      <c r="T757" s="2"/>
      <c r="U757" s="2"/>
      <c r="V757" s="2"/>
      <c r="W757" s="2"/>
      <c r="X757" s="2"/>
      <c r="Y757" s="2"/>
      <c r="Z757" s="2"/>
      <c r="AA757" s="2"/>
      <c r="AB757" s="2"/>
      <c r="AC757" s="2"/>
      <c r="AD757" s="2"/>
      <c r="AE757" s="6"/>
      <c r="AF757" s="2"/>
      <c r="AG757" s="2"/>
      <c r="AH757" s="2"/>
      <c r="AI757" s="2"/>
      <c r="AJ757" s="2"/>
      <c r="AK757" s="2"/>
      <c r="AL757" s="2"/>
      <c r="AM757" s="2"/>
      <c r="AN757" s="2"/>
      <c r="AO757" s="2"/>
      <c r="AP757" s="2"/>
      <c r="AQ757" s="2"/>
      <c r="AR757" s="2"/>
      <c r="AS757" s="2"/>
    </row>
    <row r="758" spans="18:45">
      <c r="R758" s="2"/>
      <c r="S758" s="2"/>
      <c r="T758" s="2"/>
      <c r="U758" s="2"/>
      <c r="V758" s="2"/>
      <c r="W758" s="2"/>
      <c r="X758" s="2"/>
      <c r="Y758" s="2"/>
      <c r="Z758" s="2"/>
      <c r="AA758" s="2"/>
      <c r="AB758" s="2"/>
      <c r="AC758" s="2"/>
      <c r="AD758" s="2"/>
      <c r="AE758" s="6"/>
      <c r="AF758" s="2"/>
      <c r="AG758" s="2"/>
      <c r="AH758" s="2"/>
      <c r="AI758" s="2"/>
      <c r="AJ758" s="2"/>
      <c r="AK758" s="2"/>
      <c r="AL758" s="2"/>
      <c r="AM758" s="2"/>
      <c r="AN758" s="2"/>
      <c r="AO758" s="2"/>
      <c r="AP758" s="2"/>
      <c r="AQ758" s="2"/>
      <c r="AR758" s="2"/>
      <c r="AS758" s="2"/>
    </row>
    <row r="759" spans="18:45">
      <c r="R759" s="2"/>
      <c r="S759" s="2"/>
      <c r="T759" s="2"/>
      <c r="U759" s="2"/>
      <c r="V759" s="2"/>
      <c r="W759" s="2"/>
      <c r="X759" s="2"/>
      <c r="Y759" s="2"/>
      <c r="Z759" s="2"/>
      <c r="AA759" s="2"/>
      <c r="AB759" s="2"/>
      <c r="AC759" s="2"/>
      <c r="AD759" s="2"/>
      <c r="AE759" s="6"/>
      <c r="AF759" s="2"/>
      <c r="AG759" s="2"/>
      <c r="AH759" s="2"/>
      <c r="AI759" s="2"/>
      <c r="AJ759" s="2"/>
      <c r="AK759" s="2"/>
      <c r="AL759" s="2"/>
      <c r="AM759" s="2"/>
      <c r="AN759" s="2"/>
      <c r="AO759" s="2"/>
      <c r="AP759" s="2"/>
      <c r="AQ759" s="2"/>
      <c r="AR759" s="2"/>
      <c r="AS759" s="2"/>
    </row>
    <row r="760" spans="18:45">
      <c r="R760" s="2"/>
      <c r="S760" s="2"/>
      <c r="T760" s="2"/>
      <c r="U760" s="2"/>
      <c r="V760" s="2"/>
      <c r="W760" s="2"/>
      <c r="X760" s="2"/>
      <c r="Y760" s="2"/>
      <c r="Z760" s="2"/>
      <c r="AA760" s="2"/>
      <c r="AB760" s="2"/>
      <c r="AC760" s="2"/>
      <c r="AD760" s="2"/>
      <c r="AE760" s="6"/>
      <c r="AF760" s="2"/>
      <c r="AG760" s="2"/>
      <c r="AH760" s="2"/>
      <c r="AI760" s="2"/>
      <c r="AJ760" s="2"/>
      <c r="AK760" s="2"/>
      <c r="AL760" s="2"/>
      <c r="AM760" s="2"/>
      <c r="AN760" s="2"/>
      <c r="AO760" s="2"/>
      <c r="AP760" s="2"/>
      <c r="AQ760" s="2"/>
      <c r="AR760" s="2"/>
      <c r="AS760" s="2"/>
    </row>
    <row r="761" spans="18:45">
      <c r="R761" s="2"/>
      <c r="S761" s="2"/>
      <c r="T761" s="2"/>
      <c r="U761" s="2"/>
      <c r="V761" s="2"/>
      <c r="W761" s="2"/>
      <c r="X761" s="2"/>
      <c r="Y761" s="2"/>
      <c r="Z761" s="2"/>
      <c r="AA761" s="2"/>
      <c r="AB761" s="2"/>
      <c r="AC761" s="2"/>
      <c r="AD761" s="2"/>
      <c r="AE761" s="6"/>
      <c r="AF761" s="2"/>
      <c r="AG761" s="2"/>
      <c r="AH761" s="2"/>
      <c r="AI761" s="2"/>
      <c r="AJ761" s="2"/>
      <c r="AK761" s="2"/>
      <c r="AL761" s="2"/>
      <c r="AM761" s="2"/>
      <c r="AN761" s="2"/>
      <c r="AO761" s="2"/>
      <c r="AP761" s="2"/>
      <c r="AQ761" s="2"/>
      <c r="AR761" s="2"/>
      <c r="AS761" s="2"/>
    </row>
    <row r="762" spans="18:45">
      <c r="R762" s="2"/>
      <c r="S762" s="2"/>
      <c r="T762" s="2"/>
      <c r="U762" s="2"/>
      <c r="V762" s="2"/>
      <c r="W762" s="2"/>
      <c r="X762" s="2"/>
      <c r="Y762" s="2"/>
      <c r="Z762" s="2"/>
      <c r="AA762" s="2"/>
      <c r="AB762" s="2"/>
      <c r="AC762" s="2"/>
      <c r="AD762" s="2"/>
      <c r="AE762" s="6"/>
      <c r="AF762" s="2"/>
      <c r="AG762" s="2"/>
      <c r="AH762" s="2"/>
      <c r="AI762" s="2"/>
      <c r="AJ762" s="2"/>
      <c r="AK762" s="2"/>
      <c r="AL762" s="2"/>
      <c r="AM762" s="2"/>
      <c r="AN762" s="2"/>
      <c r="AO762" s="2"/>
      <c r="AP762" s="2"/>
      <c r="AQ762" s="2"/>
      <c r="AR762" s="2"/>
      <c r="AS762" s="2"/>
    </row>
    <row r="763" spans="18:45">
      <c r="R763" s="2"/>
      <c r="S763" s="2"/>
      <c r="T763" s="2"/>
      <c r="U763" s="2"/>
      <c r="V763" s="2"/>
      <c r="W763" s="2"/>
      <c r="X763" s="2"/>
      <c r="Y763" s="2"/>
      <c r="Z763" s="2"/>
      <c r="AA763" s="2"/>
      <c r="AB763" s="2"/>
      <c r="AC763" s="2"/>
      <c r="AD763" s="2"/>
      <c r="AE763" s="6"/>
      <c r="AF763" s="2"/>
      <c r="AG763" s="2"/>
      <c r="AH763" s="2"/>
      <c r="AI763" s="2"/>
      <c r="AJ763" s="2"/>
      <c r="AK763" s="2"/>
      <c r="AL763" s="2"/>
      <c r="AM763" s="2"/>
      <c r="AN763" s="2"/>
      <c r="AO763" s="2"/>
      <c r="AP763" s="2"/>
      <c r="AQ763" s="2"/>
      <c r="AR763" s="2"/>
      <c r="AS763" s="2"/>
    </row>
    <row r="764" spans="18:45">
      <c r="R764" s="2"/>
      <c r="S764" s="2"/>
      <c r="T764" s="2"/>
      <c r="U764" s="2"/>
      <c r="V764" s="2"/>
      <c r="W764" s="2"/>
      <c r="X764" s="2"/>
      <c r="Y764" s="2"/>
      <c r="Z764" s="2"/>
      <c r="AA764" s="2"/>
      <c r="AB764" s="2"/>
      <c r="AC764" s="2"/>
      <c r="AD764" s="2"/>
      <c r="AE764" s="6"/>
      <c r="AF764" s="2"/>
      <c r="AG764" s="2"/>
      <c r="AH764" s="2"/>
      <c r="AI764" s="2"/>
      <c r="AJ764" s="2"/>
      <c r="AK764" s="2"/>
      <c r="AL764" s="2"/>
      <c r="AM764" s="2"/>
      <c r="AN764" s="2"/>
      <c r="AO764" s="2"/>
      <c r="AP764" s="2"/>
      <c r="AQ764" s="2"/>
      <c r="AR764" s="2"/>
      <c r="AS764" s="2"/>
    </row>
    <row r="765" spans="18:45">
      <c r="R765" s="2"/>
      <c r="S765" s="2"/>
      <c r="T765" s="2"/>
      <c r="U765" s="2"/>
      <c r="V765" s="2"/>
      <c r="W765" s="2"/>
      <c r="X765" s="2"/>
      <c r="Y765" s="2"/>
      <c r="Z765" s="2"/>
      <c r="AA765" s="2"/>
      <c r="AB765" s="2"/>
      <c r="AC765" s="2"/>
      <c r="AD765" s="2"/>
      <c r="AE765" s="6"/>
      <c r="AF765" s="2"/>
      <c r="AG765" s="2"/>
      <c r="AH765" s="2"/>
      <c r="AI765" s="2"/>
      <c r="AJ765" s="2"/>
      <c r="AK765" s="2"/>
      <c r="AL765" s="2"/>
      <c r="AM765" s="2"/>
      <c r="AN765" s="2"/>
      <c r="AO765" s="2"/>
      <c r="AP765" s="2"/>
      <c r="AQ765" s="2"/>
      <c r="AR765" s="2"/>
      <c r="AS765" s="2"/>
    </row>
    <row r="766" spans="18:45">
      <c r="R766" s="2"/>
      <c r="S766" s="2"/>
      <c r="T766" s="2"/>
      <c r="U766" s="2"/>
      <c r="V766" s="2"/>
      <c r="W766" s="2"/>
      <c r="X766" s="2"/>
      <c r="Y766" s="2"/>
      <c r="Z766" s="2"/>
      <c r="AA766" s="2"/>
      <c r="AB766" s="2"/>
      <c r="AC766" s="2"/>
      <c r="AD766" s="2"/>
      <c r="AE766" s="6"/>
      <c r="AF766" s="2"/>
      <c r="AG766" s="2"/>
      <c r="AH766" s="2"/>
      <c r="AI766" s="2"/>
      <c r="AJ766" s="2"/>
      <c r="AK766" s="2"/>
      <c r="AL766" s="2"/>
      <c r="AM766" s="2"/>
      <c r="AN766" s="2"/>
      <c r="AO766" s="2"/>
      <c r="AP766" s="2"/>
      <c r="AQ766" s="2"/>
      <c r="AR766" s="2"/>
      <c r="AS766" s="2"/>
    </row>
    <row r="767" spans="18:45">
      <c r="R767" s="2"/>
      <c r="S767" s="2"/>
      <c r="T767" s="2"/>
      <c r="U767" s="2"/>
      <c r="V767" s="2"/>
      <c r="W767" s="2"/>
      <c r="X767" s="2"/>
      <c r="Y767" s="2"/>
      <c r="Z767" s="2"/>
      <c r="AA767" s="2"/>
      <c r="AB767" s="2"/>
      <c r="AC767" s="2"/>
      <c r="AD767" s="2"/>
      <c r="AE767" s="6"/>
      <c r="AF767" s="2"/>
      <c r="AG767" s="2"/>
      <c r="AH767" s="2"/>
      <c r="AI767" s="2"/>
      <c r="AJ767" s="2"/>
      <c r="AK767" s="2"/>
      <c r="AL767" s="2"/>
      <c r="AM767" s="2"/>
      <c r="AN767" s="2"/>
      <c r="AO767" s="2"/>
      <c r="AP767" s="2"/>
      <c r="AQ767" s="2"/>
      <c r="AR767" s="2"/>
      <c r="AS767" s="2"/>
    </row>
    <row r="768" spans="18:45">
      <c r="R768" s="2"/>
      <c r="S768" s="2"/>
      <c r="T768" s="2"/>
      <c r="U768" s="2"/>
      <c r="V768" s="2"/>
      <c r="W768" s="2"/>
      <c r="X768" s="2"/>
      <c r="Y768" s="2"/>
      <c r="Z768" s="2"/>
      <c r="AA768" s="2"/>
      <c r="AB768" s="2"/>
      <c r="AC768" s="2"/>
      <c r="AD768" s="2"/>
      <c r="AE768" s="6"/>
      <c r="AF768" s="2"/>
      <c r="AG768" s="2"/>
      <c r="AH768" s="2"/>
      <c r="AI768" s="2"/>
      <c r="AJ768" s="2"/>
      <c r="AK768" s="2"/>
      <c r="AL768" s="2"/>
      <c r="AM768" s="2"/>
      <c r="AN768" s="2"/>
      <c r="AO768" s="2"/>
      <c r="AP768" s="2"/>
      <c r="AQ768" s="2"/>
      <c r="AR768" s="2"/>
      <c r="AS768" s="2"/>
    </row>
    <row r="769" spans="18:45">
      <c r="R769" s="2"/>
      <c r="S769" s="2"/>
      <c r="T769" s="2"/>
      <c r="U769" s="2"/>
      <c r="V769" s="2"/>
      <c r="W769" s="2"/>
      <c r="X769" s="2"/>
      <c r="Y769" s="2"/>
      <c r="Z769" s="2"/>
      <c r="AA769" s="2"/>
      <c r="AB769" s="2"/>
      <c r="AC769" s="2"/>
      <c r="AD769" s="2"/>
      <c r="AE769" s="6"/>
      <c r="AF769" s="2"/>
      <c r="AG769" s="2"/>
      <c r="AH769" s="2"/>
      <c r="AI769" s="2"/>
      <c r="AJ769" s="2"/>
      <c r="AK769" s="2"/>
      <c r="AL769" s="2"/>
      <c r="AM769" s="2"/>
      <c r="AN769" s="2"/>
      <c r="AO769" s="2"/>
      <c r="AP769" s="2"/>
      <c r="AQ769" s="2"/>
      <c r="AR769" s="2"/>
      <c r="AS769" s="2"/>
    </row>
    <row r="770" spans="18:45">
      <c r="R770" s="2"/>
      <c r="S770" s="2"/>
      <c r="T770" s="2"/>
      <c r="U770" s="2"/>
      <c r="V770" s="2"/>
      <c r="W770" s="2"/>
      <c r="X770" s="2"/>
      <c r="Y770" s="2"/>
      <c r="Z770" s="2"/>
      <c r="AA770" s="2"/>
      <c r="AB770" s="2"/>
      <c r="AC770" s="2"/>
      <c r="AD770" s="2"/>
      <c r="AE770" s="6"/>
      <c r="AF770" s="2"/>
      <c r="AG770" s="2"/>
      <c r="AH770" s="2"/>
      <c r="AI770" s="2"/>
      <c r="AJ770" s="2"/>
      <c r="AK770" s="2"/>
      <c r="AL770" s="2"/>
      <c r="AM770" s="2"/>
      <c r="AN770" s="2"/>
      <c r="AO770" s="2"/>
      <c r="AP770" s="2"/>
      <c r="AQ770" s="2"/>
      <c r="AR770" s="2"/>
      <c r="AS770" s="2"/>
    </row>
    <row r="771" spans="18:45">
      <c r="R771" s="2"/>
      <c r="S771" s="2"/>
      <c r="T771" s="2"/>
      <c r="U771" s="2"/>
      <c r="V771" s="2"/>
      <c r="W771" s="2"/>
      <c r="X771" s="2"/>
      <c r="Y771" s="2"/>
      <c r="Z771" s="2"/>
      <c r="AA771" s="2"/>
      <c r="AB771" s="2"/>
      <c r="AC771" s="2"/>
      <c r="AD771" s="2"/>
      <c r="AE771" s="6"/>
      <c r="AF771" s="2"/>
      <c r="AG771" s="2"/>
      <c r="AH771" s="2"/>
      <c r="AI771" s="2"/>
      <c r="AJ771" s="2"/>
      <c r="AK771" s="2"/>
      <c r="AL771" s="2"/>
      <c r="AM771" s="2"/>
      <c r="AN771" s="2"/>
      <c r="AO771" s="2"/>
      <c r="AP771" s="2"/>
      <c r="AQ771" s="2"/>
      <c r="AR771" s="2"/>
      <c r="AS771" s="2"/>
    </row>
    <row r="772" spans="18:45">
      <c r="R772" s="2"/>
      <c r="S772" s="2"/>
      <c r="T772" s="2"/>
      <c r="U772" s="2"/>
      <c r="V772" s="2"/>
      <c r="W772" s="2"/>
      <c r="X772" s="2"/>
      <c r="Y772" s="2"/>
      <c r="Z772" s="2"/>
      <c r="AA772" s="2"/>
      <c r="AB772" s="2"/>
      <c r="AC772" s="2"/>
      <c r="AD772" s="2"/>
      <c r="AE772" s="6"/>
      <c r="AF772" s="2"/>
      <c r="AG772" s="2"/>
      <c r="AH772" s="2"/>
      <c r="AI772" s="2"/>
      <c r="AJ772" s="2"/>
      <c r="AK772" s="2"/>
      <c r="AL772" s="2"/>
      <c r="AM772" s="2"/>
      <c r="AN772" s="2"/>
      <c r="AO772" s="2"/>
      <c r="AP772" s="2"/>
      <c r="AQ772" s="2"/>
      <c r="AR772" s="2"/>
      <c r="AS772" s="2"/>
    </row>
    <row r="773" spans="18:45">
      <c r="R773" s="2"/>
      <c r="S773" s="2"/>
      <c r="T773" s="2"/>
      <c r="U773" s="2"/>
      <c r="V773" s="2"/>
      <c r="W773" s="2"/>
      <c r="X773" s="2"/>
      <c r="Y773" s="2"/>
      <c r="Z773" s="2"/>
      <c r="AA773" s="2"/>
      <c r="AB773" s="2"/>
      <c r="AC773" s="2"/>
      <c r="AD773" s="2"/>
      <c r="AE773" s="6"/>
      <c r="AF773" s="2"/>
      <c r="AG773" s="2"/>
      <c r="AH773" s="2"/>
      <c r="AI773" s="2"/>
      <c r="AJ773" s="2"/>
      <c r="AK773" s="2"/>
      <c r="AL773" s="2"/>
      <c r="AM773" s="2"/>
      <c r="AN773" s="2"/>
      <c r="AO773" s="2"/>
      <c r="AP773" s="2"/>
      <c r="AQ773" s="2"/>
      <c r="AR773" s="2"/>
      <c r="AS773" s="2"/>
    </row>
    <row r="774" spans="18:45">
      <c r="R774" s="2"/>
      <c r="S774" s="2"/>
      <c r="T774" s="2"/>
      <c r="U774" s="2"/>
      <c r="V774" s="2"/>
      <c r="W774" s="2"/>
      <c r="X774" s="2"/>
      <c r="Y774" s="2"/>
      <c r="Z774" s="2"/>
      <c r="AA774" s="2"/>
      <c r="AB774" s="2"/>
      <c r="AC774" s="2"/>
      <c r="AD774" s="2"/>
      <c r="AE774" s="6"/>
      <c r="AF774" s="2"/>
      <c r="AG774" s="2"/>
      <c r="AH774" s="2"/>
      <c r="AI774" s="2"/>
      <c r="AJ774" s="2"/>
      <c r="AK774" s="2"/>
      <c r="AL774" s="2"/>
      <c r="AM774" s="2"/>
      <c r="AN774" s="2"/>
      <c r="AO774" s="2"/>
      <c r="AP774" s="2"/>
      <c r="AQ774" s="2"/>
      <c r="AR774" s="2"/>
      <c r="AS774" s="2"/>
    </row>
    <row r="775" spans="18:45">
      <c r="R775" s="2"/>
      <c r="S775" s="2"/>
      <c r="T775" s="2"/>
      <c r="U775" s="2"/>
      <c r="V775" s="2"/>
      <c r="W775" s="2"/>
      <c r="X775" s="2"/>
      <c r="Y775" s="2"/>
      <c r="Z775" s="2"/>
      <c r="AA775" s="2"/>
      <c r="AB775" s="2"/>
      <c r="AC775" s="2"/>
      <c r="AD775" s="2"/>
      <c r="AE775" s="6"/>
      <c r="AF775" s="2"/>
      <c r="AG775" s="2"/>
      <c r="AH775" s="2"/>
      <c r="AI775" s="2"/>
      <c r="AJ775" s="2"/>
      <c r="AK775" s="2"/>
      <c r="AL775" s="2"/>
      <c r="AM775" s="2"/>
      <c r="AN775" s="2"/>
      <c r="AO775" s="2"/>
      <c r="AP775" s="2"/>
      <c r="AQ775" s="2"/>
      <c r="AR775" s="2"/>
      <c r="AS775" s="2"/>
    </row>
    <row r="776" spans="18:45">
      <c r="R776" s="2"/>
      <c r="S776" s="2"/>
      <c r="T776" s="2"/>
      <c r="U776" s="2"/>
      <c r="V776" s="2"/>
      <c r="W776" s="2"/>
      <c r="X776" s="2"/>
      <c r="Y776" s="2"/>
      <c r="Z776" s="2"/>
      <c r="AA776" s="2"/>
      <c r="AB776" s="2"/>
      <c r="AC776" s="2"/>
      <c r="AD776" s="2"/>
      <c r="AE776" s="6"/>
      <c r="AF776" s="2"/>
      <c r="AG776" s="2"/>
      <c r="AH776" s="2"/>
      <c r="AI776" s="2"/>
      <c r="AJ776" s="2"/>
      <c r="AK776" s="2"/>
      <c r="AL776" s="2"/>
      <c r="AM776" s="2"/>
      <c r="AN776" s="2"/>
      <c r="AO776" s="2"/>
      <c r="AP776" s="2"/>
      <c r="AQ776" s="2"/>
      <c r="AR776" s="2"/>
      <c r="AS776" s="2"/>
    </row>
    <row r="777" spans="18:45">
      <c r="R777" s="2"/>
      <c r="S777" s="2"/>
      <c r="T777" s="2"/>
      <c r="U777" s="2"/>
      <c r="V777" s="2"/>
      <c r="W777" s="2"/>
      <c r="X777" s="2"/>
      <c r="Y777" s="2"/>
      <c r="Z777" s="2"/>
      <c r="AA777" s="2"/>
      <c r="AB777" s="2"/>
      <c r="AC777" s="2"/>
      <c r="AD777" s="2"/>
      <c r="AE777" s="6"/>
      <c r="AF777" s="2"/>
      <c r="AG777" s="2"/>
      <c r="AH777" s="2"/>
      <c r="AI777" s="2"/>
      <c r="AJ777" s="2"/>
      <c r="AK777" s="2"/>
      <c r="AL777" s="2"/>
      <c r="AM777" s="2"/>
      <c r="AN777" s="2"/>
      <c r="AO777" s="2"/>
      <c r="AP777" s="2"/>
      <c r="AQ777" s="2"/>
      <c r="AR777" s="2"/>
      <c r="AS777" s="2"/>
    </row>
    <row r="778" spans="18:45">
      <c r="R778" s="2"/>
      <c r="S778" s="2"/>
      <c r="T778" s="2"/>
      <c r="U778" s="2"/>
      <c r="V778" s="2"/>
      <c r="W778" s="2"/>
      <c r="X778" s="2"/>
      <c r="Y778" s="2"/>
      <c r="Z778" s="2"/>
      <c r="AA778" s="2"/>
      <c r="AB778" s="2"/>
      <c r="AC778" s="2"/>
      <c r="AD778" s="2"/>
      <c r="AE778" s="6"/>
      <c r="AF778" s="2"/>
      <c r="AG778" s="2"/>
      <c r="AH778" s="2"/>
      <c r="AI778" s="2"/>
      <c r="AJ778" s="2"/>
      <c r="AK778" s="2"/>
      <c r="AL778" s="2"/>
      <c r="AM778" s="2"/>
      <c r="AN778" s="2"/>
      <c r="AO778" s="2"/>
      <c r="AP778" s="2"/>
      <c r="AQ778" s="2"/>
      <c r="AR778" s="2"/>
      <c r="AS778" s="2"/>
    </row>
    <row r="779" spans="18:45">
      <c r="R779" s="2"/>
      <c r="S779" s="2"/>
      <c r="T779" s="2"/>
      <c r="U779" s="2"/>
      <c r="V779" s="2"/>
      <c r="W779" s="2"/>
      <c r="X779" s="2"/>
      <c r="Y779" s="2"/>
      <c r="Z779" s="2"/>
      <c r="AA779" s="2"/>
      <c r="AB779" s="2"/>
      <c r="AC779" s="2"/>
      <c r="AD779" s="2"/>
      <c r="AE779" s="6"/>
      <c r="AF779" s="2"/>
      <c r="AG779" s="2"/>
      <c r="AH779" s="2"/>
      <c r="AI779" s="2"/>
      <c r="AJ779" s="2"/>
      <c r="AK779" s="2"/>
      <c r="AL779" s="2"/>
      <c r="AM779" s="2"/>
      <c r="AN779" s="2"/>
      <c r="AO779" s="2"/>
      <c r="AP779" s="2"/>
      <c r="AQ779" s="2"/>
      <c r="AR779" s="2"/>
      <c r="AS779" s="2"/>
    </row>
    <row r="780" spans="18:45">
      <c r="R780" s="2"/>
      <c r="S780" s="2"/>
      <c r="T780" s="2"/>
      <c r="U780" s="2"/>
      <c r="V780" s="2"/>
      <c r="W780" s="2"/>
      <c r="X780" s="2"/>
      <c r="Y780" s="2"/>
      <c r="Z780" s="2"/>
      <c r="AA780" s="2"/>
      <c r="AB780" s="2"/>
      <c r="AC780" s="2"/>
      <c r="AD780" s="2"/>
      <c r="AE780" s="6"/>
      <c r="AF780" s="2"/>
      <c r="AG780" s="2"/>
      <c r="AH780" s="2"/>
      <c r="AI780" s="2"/>
      <c r="AJ780" s="2"/>
      <c r="AK780" s="2"/>
      <c r="AL780" s="2"/>
      <c r="AM780" s="2"/>
      <c r="AN780" s="2"/>
      <c r="AO780" s="2"/>
      <c r="AP780" s="2"/>
      <c r="AQ780" s="2"/>
      <c r="AR780" s="2"/>
      <c r="AS780" s="2"/>
    </row>
    <row r="781" spans="18:45">
      <c r="R781" s="2"/>
      <c r="S781" s="2"/>
      <c r="T781" s="2"/>
      <c r="U781" s="2"/>
      <c r="V781" s="2"/>
      <c r="W781" s="2"/>
      <c r="X781" s="2"/>
      <c r="Y781" s="2"/>
      <c r="Z781" s="2"/>
      <c r="AA781" s="2"/>
      <c r="AB781" s="2"/>
      <c r="AC781" s="2"/>
      <c r="AD781" s="2"/>
      <c r="AE781" s="6"/>
      <c r="AF781" s="2"/>
      <c r="AG781" s="2"/>
      <c r="AH781" s="2"/>
      <c r="AI781" s="2"/>
      <c r="AJ781" s="2"/>
      <c r="AK781" s="2"/>
      <c r="AL781" s="2"/>
      <c r="AM781" s="2"/>
      <c r="AN781" s="2"/>
      <c r="AO781" s="2"/>
      <c r="AP781" s="2"/>
      <c r="AQ781" s="2"/>
      <c r="AR781" s="2"/>
      <c r="AS781" s="2"/>
    </row>
    <row r="782" spans="18:45">
      <c r="R782" s="2"/>
      <c r="S782" s="2"/>
      <c r="T782" s="2"/>
      <c r="U782" s="2"/>
      <c r="V782" s="2"/>
      <c r="W782" s="2"/>
      <c r="X782" s="2"/>
      <c r="Y782" s="2"/>
      <c r="Z782" s="2"/>
      <c r="AA782" s="2"/>
      <c r="AB782" s="2"/>
      <c r="AC782" s="2"/>
      <c r="AD782" s="2"/>
      <c r="AE782" s="6"/>
      <c r="AF782" s="2"/>
      <c r="AG782" s="2"/>
      <c r="AH782" s="2"/>
      <c r="AI782" s="2"/>
      <c r="AJ782" s="2"/>
      <c r="AK782" s="2"/>
      <c r="AL782" s="2"/>
      <c r="AM782" s="2"/>
      <c r="AN782" s="2"/>
      <c r="AO782" s="2"/>
      <c r="AP782" s="2"/>
      <c r="AQ782" s="2"/>
      <c r="AR782" s="2"/>
      <c r="AS782" s="2"/>
    </row>
    <row r="783" spans="18:45">
      <c r="R783" s="2"/>
      <c r="S783" s="2"/>
      <c r="T783" s="2"/>
      <c r="U783" s="2"/>
      <c r="V783" s="2"/>
      <c r="W783" s="2"/>
      <c r="X783" s="2"/>
      <c r="Y783" s="2"/>
      <c r="Z783" s="2"/>
      <c r="AA783" s="2"/>
      <c r="AB783" s="2"/>
      <c r="AC783" s="2"/>
      <c r="AD783" s="2"/>
      <c r="AE783" s="6"/>
      <c r="AF783" s="2"/>
      <c r="AG783" s="2"/>
      <c r="AH783" s="2"/>
      <c r="AI783" s="2"/>
      <c r="AJ783" s="2"/>
      <c r="AK783" s="2"/>
      <c r="AL783" s="2"/>
      <c r="AM783" s="2"/>
      <c r="AN783" s="2"/>
      <c r="AO783" s="2"/>
      <c r="AP783" s="2"/>
      <c r="AQ783" s="2"/>
      <c r="AR783" s="2"/>
      <c r="AS783" s="2"/>
    </row>
    <row r="784" spans="18:45">
      <c r="R784" s="2"/>
      <c r="S784" s="2"/>
      <c r="T784" s="2"/>
      <c r="U784" s="2"/>
      <c r="V784" s="2"/>
      <c r="W784" s="2"/>
      <c r="X784" s="2"/>
      <c r="Y784" s="2"/>
      <c r="Z784" s="2"/>
      <c r="AA784" s="2"/>
      <c r="AB784" s="2"/>
      <c r="AC784" s="2"/>
      <c r="AD784" s="2"/>
      <c r="AE784" s="6"/>
      <c r="AF784" s="2"/>
      <c r="AG784" s="2"/>
      <c r="AH784" s="2"/>
      <c r="AI784" s="2"/>
      <c r="AJ784" s="2"/>
      <c r="AK784" s="2"/>
      <c r="AL784" s="2"/>
      <c r="AM784" s="2"/>
      <c r="AN784" s="2"/>
      <c r="AO784" s="2"/>
      <c r="AP784" s="2"/>
      <c r="AQ784" s="2"/>
      <c r="AR784" s="2"/>
      <c r="AS784" s="2"/>
    </row>
    <row r="785" spans="18:45">
      <c r="R785" s="2"/>
      <c r="S785" s="2"/>
      <c r="T785" s="2"/>
      <c r="U785" s="2"/>
      <c r="V785" s="2"/>
      <c r="W785" s="2"/>
      <c r="X785" s="2"/>
      <c r="Y785" s="2"/>
      <c r="Z785" s="2"/>
      <c r="AA785" s="2"/>
      <c r="AB785" s="2"/>
      <c r="AC785" s="2"/>
      <c r="AD785" s="2"/>
      <c r="AE785" s="6"/>
      <c r="AF785" s="2"/>
      <c r="AG785" s="2"/>
      <c r="AH785" s="2"/>
      <c r="AI785" s="2"/>
      <c r="AJ785" s="2"/>
      <c r="AK785" s="2"/>
      <c r="AL785" s="2"/>
      <c r="AM785" s="2"/>
      <c r="AN785" s="2"/>
      <c r="AO785" s="2"/>
      <c r="AP785" s="2"/>
      <c r="AQ785" s="2"/>
      <c r="AR785" s="2"/>
      <c r="AS785" s="2"/>
    </row>
    <row r="786" spans="18:45">
      <c r="R786" s="2"/>
      <c r="S786" s="2"/>
      <c r="T786" s="2"/>
      <c r="U786" s="2"/>
      <c r="V786" s="2"/>
      <c r="W786" s="2"/>
      <c r="X786" s="2"/>
      <c r="Y786" s="2"/>
      <c r="Z786" s="2"/>
      <c r="AA786" s="2"/>
      <c r="AB786" s="2"/>
      <c r="AC786" s="2"/>
      <c r="AD786" s="2"/>
      <c r="AE786" s="6"/>
      <c r="AF786" s="2"/>
      <c r="AG786" s="2"/>
      <c r="AH786" s="2"/>
      <c r="AI786" s="2"/>
      <c r="AJ786" s="2"/>
      <c r="AK786" s="2"/>
      <c r="AL786" s="2"/>
      <c r="AM786" s="2"/>
      <c r="AN786" s="2"/>
      <c r="AO786" s="2"/>
      <c r="AP786" s="2"/>
      <c r="AQ786" s="2"/>
      <c r="AR786" s="2"/>
      <c r="AS786" s="2"/>
    </row>
    <row r="787" spans="18:45">
      <c r="R787" s="2"/>
      <c r="S787" s="2"/>
      <c r="T787" s="2"/>
      <c r="U787" s="2"/>
      <c r="V787" s="2"/>
      <c r="W787" s="2"/>
      <c r="X787" s="2"/>
      <c r="Y787" s="2"/>
      <c r="Z787" s="2"/>
      <c r="AA787" s="2"/>
      <c r="AB787" s="2"/>
      <c r="AC787" s="2"/>
      <c r="AD787" s="2"/>
      <c r="AE787" s="6"/>
      <c r="AF787" s="2"/>
      <c r="AG787" s="2"/>
      <c r="AH787" s="2"/>
      <c r="AI787" s="2"/>
      <c r="AJ787" s="2"/>
      <c r="AK787" s="2"/>
      <c r="AL787" s="2"/>
      <c r="AM787" s="2"/>
      <c r="AN787" s="2"/>
      <c r="AO787" s="2"/>
      <c r="AP787" s="2"/>
      <c r="AQ787" s="2"/>
      <c r="AR787" s="2"/>
      <c r="AS787" s="2"/>
    </row>
    <row r="788" spans="18:45">
      <c r="R788" s="2"/>
      <c r="S788" s="2"/>
      <c r="T788" s="2"/>
      <c r="U788" s="2"/>
      <c r="V788" s="2"/>
      <c r="W788" s="2"/>
      <c r="X788" s="2"/>
      <c r="Y788" s="2"/>
      <c r="Z788" s="2"/>
      <c r="AA788" s="2"/>
      <c r="AB788" s="2"/>
      <c r="AC788" s="2"/>
      <c r="AD788" s="2"/>
      <c r="AE788" s="6"/>
      <c r="AF788" s="2"/>
      <c r="AG788" s="2"/>
      <c r="AH788" s="2"/>
      <c r="AI788" s="2"/>
      <c r="AJ788" s="2"/>
      <c r="AK788" s="2"/>
      <c r="AL788" s="2"/>
      <c r="AM788" s="2"/>
      <c r="AN788" s="2"/>
      <c r="AO788" s="2"/>
      <c r="AP788" s="2"/>
      <c r="AQ788" s="2"/>
      <c r="AR788" s="2"/>
      <c r="AS788" s="2"/>
    </row>
    <row r="789" spans="18:45">
      <c r="R789" s="2"/>
      <c r="S789" s="2"/>
      <c r="T789" s="2"/>
      <c r="U789" s="2"/>
      <c r="V789" s="2"/>
      <c r="W789" s="2"/>
      <c r="X789" s="2"/>
      <c r="Y789" s="2"/>
      <c r="Z789" s="2"/>
      <c r="AA789" s="2"/>
      <c r="AB789" s="2"/>
      <c r="AC789" s="2"/>
      <c r="AD789" s="2"/>
      <c r="AE789" s="6"/>
      <c r="AF789" s="2"/>
      <c r="AG789" s="2"/>
      <c r="AH789" s="2"/>
      <c r="AI789" s="2"/>
      <c r="AJ789" s="2"/>
      <c r="AK789" s="2"/>
      <c r="AL789" s="2"/>
      <c r="AM789" s="2"/>
      <c r="AN789" s="2"/>
      <c r="AO789" s="2"/>
      <c r="AP789" s="2"/>
      <c r="AQ789" s="2"/>
      <c r="AR789" s="2"/>
      <c r="AS789" s="2"/>
    </row>
    <row r="790" spans="18:45">
      <c r="R790" s="2"/>
      <c r="S790" s="2"/>
      <c r="T790" s="2"/>
      <c r="U790" s="2"/>
      <c r="V790" s="2"/>
      <c r="W790" s="2"/>
      <c r="X790" s="2"/>
      <c r="Y790" s="2"/>
      <c r="Z790" s="2"/>
      <c r="AA790" s="2"/>
      <c r="AB790" s="2"/>
      <c r="AC790" s="2"/>
      <c r="AD790" s="2"/>
      <c r="AE790" s="6"/>
      <c r="AF790" s="2"/>
      <c r="AG790" s="2"/>
      <c r="AH790" s="2"/>
      <c r="AI790" s="2"/>
      <c r="AJ790" s="2"/>
      <c r="AK790" s="2"/>
      <c r="AL790" s="2"/>
      <c r="AM790" s="2"/>
      <c r="AN790" s="2"/>
      <c r="AO790" s="2"/>
      <c r="AP790" s="2"/>
      <c r="AQ790" s="2"/>
      <c r="AR790" s="2"/>
      <c r="AS790" s="2"/>
    </row>
    <row r="791" spans="18:45">
      <c r="R791" s="2"/>
      <c r="S791" s="2"/>
      <c r="T791" s="2"/>
      <c r="U791" s="2"/>
      <c r="V791" s="2"/>
      <c r="W791" s="2"/>
      <c r="X791" s="2"/>
      <c r="Y791" s="2"/>
      <c r="Z791" s="2"/>
      <c r="AA791" s="2"/>
      <c r="AB791" s="2"/>
      <c r="AC791" s="2"/>
      <c r="AD791" s="2"/>
      <c r="AE791" s="6"/>
      <c r="AF791" s="2"/>
      <c r="AG791" s="2"/>
      <c r="AH791" s="2"/>
      <c r="AI791" s="2"/>
      <c r="AJ791" s="2"/>
      <c r="AK791" s="2"/>
      <c r="AL791" s="2"/>
      <c r="AM791" s="2"/>
      <c r="AN791" s="2"/>
      <c r="AO791" s="2"/>
      <c r="AP791" s="2"/>
      <c r="AQ791" s="2"/>
      <c r="AR791" s="2"/>
      <c r="AS791" s="2"/>
    </row>
    <row r="792" spans="18:45">
      <c r="R792" s="2"/>
      <c r="S792" s="2"/>
      <c r="T792" s="2"/>
      <c r="U792" s="2"/>
      <c r="V792" s="2"/>
      <c r="W792" s="2"/>
      <c r="X792" s="2"/>
      <c r="Y792" s="2"/>
      <c r="Z792" s="2"/>
      <c r="AA792" s="2"/>
      <c r="AB792" s="2"/>
      <c r="AC792" s="2"/>
      <c r="AD792" s="2"/>
      <c r="AE792" s="6"/>
      <c r="AF792" s="2"/>
      <c r="AG792" s="2"/>
      <c r="AH792" s="2"/>
      <c r="AI792" s="2"/>
      <c r="AJ792" s="2"/>
      <c r="AK792" s="2"/>
      <c r="AL792" s="2"/>
      <c r="AM792" s="2"/>
      <c r="AN792" s="2"/>
      <c r="AO792" s="2"/>
      <c r="AP792" s="2"/>
      <c r="AQ792" s="2"/>
      <c r="AR792" s="2"/>
      <c r="AS792" s="2"/>
    </row>
    <row r="793" spans="18:45">
      <c r="R793" s="2"/>
      <c r="S793" s="2"/>
      <c r="T793" s="2"/>
      <c r="U793" s="2"/>
      <c r="V793" s="2"/>
      <c r="W793" s="2"/>
      <c r="X793" s="2"/>
      <c r="Y793" s="2"/>
      <c r="Z793" s="2"/>
      <c r="AA793" s="2"/>
      <c r="AB793" s="2"/>
      <c r="AC793" s="2"/>
      <c r="AD793" s="2"/>
      <c r="AE793" s="6"/>
      <c r="AF793" s="2"/>
      <c r="AG793" s="2"/>
      <c r="AH793" s="2"/>
      <c r="AI793" s="2"/>
      <c r="AJ793" s="2"/>
      <c r="AK793" s="2"/>
      <c r="AL793" s="2"/>
      <c r="AM793" s="2"/>
      <c r="AN793" s="2"/>
      <c r="AO793" s="2"/>
      <c r="AP793" s="2"/>
      <c r="AQ793" s="2"/>
      <c r="AR793" s="2"/>
      <c r="AS793" s="2"/>
    </row>
    <row r="794" spans="18:45">
      <c r="R794" s="2"/>
      <c r="S794" s="2"/>
      <c r="T794" s="2"/>
      <c r="U794" s="2"/>
      <c r="V794" s="2"/>
      <c r="W794" s="2"/>
      <c r="X794" s="2"/>
      <c r="Y794" s="2"/>
      <c r="Z794" s="2"/>
      <c r="AA794" s="2"/>
      <c r="AB794" s="2"/>
      <c r="AC794" s="2"/>
      <c r="AD794" s="2"/>
      <c r="AE794" s="6"/>
      <c r="AF794" s="2"/>
      <c r="AG794" s="2"/>
      <c r="AH794" s="2"/>
      <c r="AI794" s="2"/>
      <c r="AJ794" s="2"/>
      <c r="AK794" s="2"/>
      <c r="AL794" s="2"/>
      <c r="AM794" s="2"/>
      <c r="AN794" s="2"/>
      <c r="AO794" s="2"/>
      <c r="AP794" s="2"/>
      <c r="AQ794" s="2"/>
      <c r="AR794" s="2"/>
      <c r="AS794" s="2"/>
    </row>
    <row r="795" spans="18:45">
      <c r="R795" s="2"/>
      <c r="S795" s="2"/>
      <c r="T795" s="2"/>
      <c r="U795" s="2"/>
      <c r="V795" s="2"/>
      <c r="W795" s="2"/>
      <c r="X795" s="2"/>
      <c r="Y795" s="2"/>
      <c r="Z795" s="2"/>
      <c r="AA795" s="2"/>
      <c r="AB795" s="2"/>
      <c r="AC795" s="2"/>
      <c r="AD795" s="2"/>
      <c r="AE795" s="6"/>
      <c r="AF795" s="2"/>
      <c r="AG795" s="2"/>
      <c r="AH795" s="2"/>
      <c r="AI795" s="2"/>
      <c r="AJ795" s="2"/>
      <c r="AK795" s="2"/>
      <c r="AL795" s="2"/>
      <c r="AM795" s="2"/>
      <c r="AN795" s="2"/>
      <c r="AO795" s="2"/>
      <c r="AP795" s="2"/>
      <c r="AQ795" s="2"/>
      <c r="AR795" s="2"/>
      <c r="AS795" s="2"/>
    </row>
    <row r="796" spans="18:45">
      <c r="R796" s="2"/>
      <c r="S796" s="2"/>
      <c r="T796" s="2"/>
      <c r="U796" s="2"/>
      <c r="V796" s="2"/>
      <c r="W796" s="2"/>
      <c r="X796" s="2"/>
      <c r="Y796" s="2"/>
      <c r="Z796" s="2"/>
      <c r="AA796" s="2"/>
      <c r="AB796" s="2"/>
      <c r="AC796" s="2"/>
      <c r="AD796" s="2"/>
      <c r="AE796" s="6"/>
      <c r="AF796" s="2"/>
      <c r="AG796" s="2"/>
      <c r="AH796" s="2"/>
      <c r="AI796" s="2"/>
      <c r="AJ796" s="2"/>
      <c r="AK796" s="2"/>
      <c r="AL796" s="2"/>
      <c r="AM796" s="2"/>
      <c r="AN796" s="2"/>
      <c r="AO796" s="2"/>
      <c r="AP796" s="2"/>
      <c r="AQ796" s="2"/>
      <c r="AR796" s="2"/>
      <c r="AS796" s="2"/>
    </row>
    <row r="797" spans="18:45">
      <c r="R797" s="2"/>
      <c r="S797" s="2"/>
      <c r="T797" s="2"/>
      <c r="U797" s="2"/>
      <c r="V797" s="2"/>
      <c r="W797" s="2"/>
      <c r="X797" s="2"/>
      <c r="Y797" s="2"/>
      <c r="Z797" s="2"/>
      <c r="AA797" s="2"/>
      <c r="AB797" s="2"/>
      <c r="AC797" s="2"/>
      <c r="AD797" s="2"/>
      <c r="AE797" s="6"/>
      <c r="AF797" s="2"/>
      <c r="AG797" s="2"/>
      <c r="AH797" s="2"/>
      <c r="AI797" s="2"/>
      <c r="AJ797" s="2"/>
      <c r="AK797" s="2"/>
      <c r="AL797" s="2"/>
      <c r="AM797" s="2"/>
      <c r="AN797" s="2"/>
      <c r="AO797" s="2"/>
      <c r="AP797" s="2"/>
      <c r="AQ797" s="2"/>
      <c r="AR797" s="2"/>
      <c r="AS797" s="2"/>
    </row>
    <row r="798" spans="18:45">
      <c r="R798" s="2"/>
      <c r="S798" s="2"/>
      <c r="T798" s="2"/>
      <c r="U798" s="2"/>
      <c r="V798" s="2"/>
      <c r="W798" s="2"/>
      <c r="X798" s="2"/>
      <c r="Y798" s="2"/>
      <c r="Z798" s="2"/>
      <c r="AA798" s="2"/>
      <c r="AB798" s="2"/>
      <c r="AC798" s="2"/>
      <c r="AD798" s="2"/>
      <c r="AE798" s="6"/>
      <c r="AF798" s="2"/>
      <c r="AG798" s="2"/>
      <c r="AH798" s="2"/>
      <c r="AI798" s="2"/>
      <c r="AJ798" s="2"/>
      <c r="AK798" s="2"/>
      <c r="AL798" s="2"/>
      <c r="AM798" s="2"/>
      <c r="AN798" s="2"/>
      <c r="AO798" s="2"/>
      <c r="AP798" s="2"/>
      <c r="AQ798" s="2"/>
      <c r="AR798" s="2"/>
      <c r="AS798" s="2"/>
    </row>
    <row r="799" spans="18:45">
      <c r="R799" s="2"/>
      <c r="S799" s="2"/>
      <c r="T799" s="2"/>
      <c r="U799" s="2"/>
      <c r="V799" s="2"/>
      <c r="W799" s="2"/>
      <c r="X799" s="2"/>
      <c r="Y799" s="2"/>
      <c r="Z799" s="2"/>
      <c r="AA799" s="2"/>
      <c r="AB799" s="2"/>
      <c r="AC799" s="2"/>
      <c r="AD799" s="2"/>
      <c r="AE799" s="6"/>
      <c r="AF799" s="2"/>
      <c r="AG799" s="2"/>
      <c r="AH799" s="2"/>
      <c r="AI799" s="2"/>
      <c r="AJ799" s="2"/>
      <c r="AK799" s="2"/>
      <c r="AL799" s="2"/>
      <c r="AM799" s="2"/>
      <c r="AN799" s="2"/>
      <c r="AO799" s="2"/>
      <c r="AP799" s="2"/>
      <c r="AQ799" s="2"/>
      <c r="AR799" s="2"/>
      <c r="AS799" s="2"/>
    </row>
    <row r="800" spans="18:45">
      <c r="R800" s="2"/>
      <c r="S800" s="2"/>
      <c r="T800" s="2"/>
      <c r="U800" s="2"/>
      <c r="V800" s="2"/>
      <c r="W800" s="2"/>
      <c r="X800" s="2"/>
      <c r="Y800" s="2"/>
      <c r="Z800" s="2"/>
      <c r="AA800" s="2"/>
      <c r="AB800" s="2"/>
      <c r="AC800" s="2"/>
      <c r="AD800" s="2"/>
      <c r="AE800" s="6"/>
      <c r="AF800" s="2"/>
      <c r="AG800" s="2"/>
      <c r="AH800" s="2"/>
      <c r="AI800" s="2"/>
      <c r="AJ800" s="2"/>
      <c r="AK800" s="2"/>
      <c r="AL800" s="2"/>
      <c r="AM800" s="2"/>
      <c r="AN800" s="2"/>
      <c r="AO800" s="2"/>
      <c r="AP800" s="2"/>
      <c r="AQ800" s="2"/>
      <c r="AR800" s="2"/>
      <c r="AS800" s="2"/>
    </row>
    <row r="801" spans="18:45">
      <c r="R801" s="2"/>
      <c r="S801" s="2"/>
      <c r="T801" s="2"/>
      <c r="U801" s="2"/>
      <c r="V801" s="2"/>
      <c r="W801" s="2"/>
      <c r="X801" s="2"/>
      <c r="Y801" s="2"/>
      <c r="Z801" s="2"/>
      <c r="AA801" s="2"/>
      <c r="AB801" s="2"/>
      <c r="AC801" s="2"/>
      <c r="AD801" s="2"/>
      <c r="AE801" s="6"/>
      <c r="AF801" s="2"/>
      <c r="AG801" s="2"/>
      <c r="AH801" s="2"/>
      <c r="AI801" s="2"/>
      <c r="AJ801" s="2"/>
      <c r="AK801" s="2"/>
      <c r="AL801" s="2"/>
      <c r="AM801" s="2"/>
      <c r="AN801" s="2"/>
      <c r="AO801" s="2"/>
      <c r="AP801" s="2"/>
      <c r="AQ801" s="2"/>
      <c r="AR801" s="2"/>
      <c r="AS801" s="2"/>
    </row>
    <row r="802" spans="18:45">
      <c r="R802" s="2"/>
      <c r="S802" s="2"/>
      <c r="T802" s="2"/>
      <c r="U802" s="2"/>
      <c r="V802" s="2"/>
      <c r="W802" s="2"/>
      <c r="X802" s="2"/>
      <c r="Y802" s="2"/>
      <c r="Z802" s="2"/>
      <c r="AA802" s="2"/>
      <c r="AB802" s="2"/>
      <c r="AC802" s="2"/>
      <c r="AD802" s="2"/>
      <c r="AE802" s="6"/>
      <c r="AF802" s="2"/>
      <c r="AG802" s="2"/>
      <c r="AH802" s="2"/>
      <c r="AI802" s="2"/>
      <c r="AJ802" s="2"/>
      <c r="AK802" s="2"/>
      <c r="AL802" s="2"/>
      <c r="AM802" s="2"/>
      <c r="AN802" s="2"/>
      <c r="AO802" s="2"/>
      <c r="AP802" s="2"/>
      <c r="AQ802" s="2"/>
      <c r="AR802" s="2"/>
      <c r="AS802" s="2"/>
    </row>
    <row r="803" spans="18:45">
      <c r="R803" s="2"/>
      <c r="S803" s="2"/>
      <c r="T803" s="2"/>
      <c r="U803" s="2"/>
      <c r="V803" s="2"/>
      <c r="W803" s="2"/>
      <c r="X803" s="2"/>
      <c r="Y803" s="2"/>
      <c r="Z803" s="2"/>
      <c r="AA803" s="2"/>
      <c r="AB803" s="2"/>
      <c r="AC803" s="2"/>
      <c r="AD803" s="2"/>
      <c r="AE803" s="6"/>
      <c r="AF803" s="2"/>
      <c r="AG803" s="2"/>
      <c r="AH803" s="2"/>
      <c r="AI803" s="2"/>
      <c r="AJ803" s="2"/>
      <c r="AK803" s="2"/>
      <c r="AL803" s="2"/>
      <c r="AM803" s="2"/>
      <c r="AN803" s="2"/>
      <c r="AO803" s="2"/>
      <c r="AP803" s="2"/>
      <c r="AQ803" s="2"/>
      <c r="AR803" s="2"/>
      <c r="AS803" s="2"/>
    </row>
    <row r="804" spans="18:45">
      <c r="R804" s="2"/>
      <c r="S804" s="2"/>
      <c r="T804" s="2"/>
      <c r="U804" s="2"/>
      <c r="V804" s="2"/>
      <c r="W804" s="2"/>
      <c r="X804" s="2"/>
      <c r="Y804" s="2"/>
      <c r="Z804" s="2"/>
      <c r="AA804" s="2"/>
      <c r="AB804" s="2"/>
      <c r="AC804" s="2"/>
      <c r="AD804" s="2"/>
      <c r="AE804" s="6"/>
      <c r="AF804" s="2"/>
      <c r="AG804" s="2"/>
      <c r="AH804" s="2"/>
      <c r="AI804" s="2"/>
      <c r="AJ804" s="2"/>
      <c r="AK804" s="2"/>
      <c r="AL804" s="2"/>
      <c r="AM804" s="2"/>
      <c r="AN804" s="2"/>
      <c r="AO804" s="2"/>
      <c r="AP804" s="2"/>
      <c r="AQ804" s="2"/>
      <c r="AR804" s="2"/>
      <c r="AS804" s="2"/>
    </row>
    <row r="805" spans="18:45">
      <c r="R805" s="2"/>
      <c r="S805" s="2"/>
      <c r="T805" s="2"/>
      <c r="U805" s="2"/>
      <c r="V805" s="2"/>
      <c r="W805" s="2"/>
      <c r="X805" s="2"/>
      <c r="Y805" s="2"/>
      <c r="Z805" s="2"/>
      <c r="AA805" s="2"/>
      <c r="AB805" s="2"/>
      <c r="AC805" s="2"/>
      <c r="AD805" s="2"/>
      <c r="AE805" s="6"/>
      <c r="AF805" s="2"/>
      <c r="AG805" s="2"/>
      <c r="AH805" s="2"/>
      <c r="AI805" s="2"/>
      <c r="AJ805" s="2"/>
      <c r="AK805" s="2"/>
      <c r="AL805" s="2"/>
      <c r="AM805" s="2"/>
      <c r="AN805" s="2"/>
      <c r="AO805" s="2"/>
      <c r="AP805" s="2"/>
      <c r="AQ805" s="2"/>
      <c r="AR805" s="2"/>
      <c r="AS805" s="2"/>
    </row>
    <row r="806" spans="18:45">
      <c r="R806" s="2"/>
      <c r="S806" s="2"/>
      <c r="T806" s="2"/>
      <c r="U806" s="2"/>
      <c r="V806" s="2"/>
      <c r="W806" s="2"/>
      <c r="X806" s="2"/>
      <c r="Y806" s="2"/>
      <c r="Z806" s="2"/>
      <c r="AA806" s="2"/>
      <c r="AB806" s="2"/>
      <c r="AC806" s="2"/>
      <c r="AD806" s="2"/>
      <c r="AE806" s="6"/>
      <c r="AF806" s="2"/>
      <c r="AG806" s="2"/>
      <c r="AH806" s="2"/>
      <c r="AI806" s="2"/>
      <c r="AJ806" s="2"/>
      <c r="AK806" s="2"/>
      <c r="AL806" s="2"/>
      <c r="AM806" s="2"/>
      <c r="AN806" s="2"/>
      <c r="AO806" s="2"/>
      <c r="AP806" s="2"/>
      <c r="AQ806" s="2"/>
      <c r="AR806" s="2"/>
      <c r="AS806" s="2"/>
    </row>
    <row r="807" spans="18:45">
      <c r="R807" s="2"/>
      <c r="S807" s="2"/>
      <c r="T807" s="2"/>
      <c r="U807" s="2"/>
      <c r="V807" s="2"/>
      <c r="W807" s="2"/>
      <c r="X807" s="2"/>
      <c r="Y807" s="2"/>
      <c r="Z807" s="2"/>
      <c r="AA807" s="2"/>
      <c r="AB807" s="2"/>
      <c r="AC807" s="2"/>
      <c r="AD807" s="2"/>
      <c r="AE807" s="6"/>
      <c r="AF807" s="2"/>
      <c r="AG807" s="2"/>
      <c r="AH807" s="2"/>
      <c r="AI807" s="2"/>
      <c r="AJ807" s="2"/>
      <c r="AK807" s="2"/>
      <c r="AL807" s="2"/>
      <c r="AM807" s="2"/>
      <c r="AN807" s="2"/>
      <c r="AO807" s="2"/>
      <c r="AP807" s="2"/>
      <c r="AQ807" s="2"/>
      <c r="AR807" s="2"/>
      <c r="AS807" s="2"/>
    </row>
    <row r="808" spans="18:45">
      <c r="R808" s="2"/>
      <c r="S808" s="2"/>
      <c r="T808" s="2"/>
      <c r="U808" s="2"/>
      <c r="V808" s="2"/>
      <c r="W808" s="2"/>
      <c r="X808" s="2"/>
      <c r="Y808" s="2"/>
      <c r="Z808" s="2"/>
      <c r="AA808" s="2"/>
      <c r="AB808" s="2"/>
      <c r="AC808" s="2"/>
      <c r="AD808" s="2"/>
      <c r="AE808" s="6"/>
      <c r="AF808" s="2"/>
      <c r="AG808" s="2"/>
      <c r="AH808" s="2"/>
      <c r="AI808" s="2"/>
      <c r="AJ808" s="2"/>
      <c r="AK808" s="2"/>
      <c r="AL808" s="2"/>
      <c r="AM808" s="2"/>
      <c r="AN808" s="2"/>
      <c r="AO808" s="2"/>
      <c r="AP808" s="2"/>
      <c r="AQ808" s="2"/>
      <c r="AR808" s="2"/>
      <c r="AS808" s="2"/>
    </row>
    <row r="809" spans="18:45">
      <c r="R809" s="2"/>
      <c r="S809" s="2"/>
      <c r="T809" s="2"/>
      <c r="U809" s="2"/>
      <c r="V809" s="2"/>
      <c r="W809" s="2"/>
      <c r="X809" s="2"/>
      <c r="Y809" s="2"/>
      <c r="Z809" s="2"/>
      <c r="AA809" s="2"/>
      <c r="AB809" s="2"/>
      <c r="AC809" s="2"/>
      <c r="AD809" s="2"/>
      <c r="AE809" s="6"/>
      <c r="AF809" s="2"/>
      <c r="AG809" s="2"/>
      <c r="AH809" s="2"/>
      <c r="AI809" s="2"/>
      <c r="AJ809" s="2"/>
      <c r="AK809" s="2"/>
      <c r="AL809" s="2"/>
      <c r="AM809" s="2"/>
      <c r="AN809" s="2"/>
      <c r="AO809" s="2"/>
      <c r="AP809" s="2"/>
      <c r="AQ809" s="2"/>
      <c r="AR809" s="2"/>
      <c r="AS809" s="2"/>
    </row>
    <row r="810" spans="18:45">
      <c r="R810" s="2"/>
      <c r="S810" s="2"/>
      <c r="T810" s="2"/>
      <c r="U810" s="2"/>
      <c r="V810" s="2"/>
      <c r="W810" s="2"/>
      <c r="X810" s="2"/>
      <c r="Y810" s="2"/>
      <c r="Z810" s="2"/>
      <c r="AA810" s="2"/>
      <c r="AB810" s="2"/>
      <c r="AC810" s="2"/>
      <c r="AD810" s="2"/>
      <c r="AE810" s="6"/>
      <c r="AF810" s="2"/>
      <c r="AG810" s="2"/>
      <c r="AH810" s="2"/>
      <c r="AI810" s="2"/>
      <c r="AJ810" s="2"/>
      <c r="AK810" s="2"/>
      <c r="AL810" s="2"/>
      <c r="AM810" s="2"/>
      <c r="AN810" s="2"/>
      <c r="AO810" s="2"/>
      <c r="AP810" s="2"/>
      <c r="AQ810" s="2"/>
      <c r="AR810" s="2"/>
      <c r="AS810" s="2"/>
    </row>
    <row r="811" spans="18:45">
      <c r="R811" s="2"/>
      <c r="S811" s="2"/>
      <c r="T811" s="2"/>
      <c r="U811" s="2"/>
      <c r="V811" s="2"/>
      <c r="W811" s="2"/>
      <c r="X811" s="2"/>
      <c r="Y811" s="2"/>
      <c r="Z811" s="2"/>
      <c r="AA811" s="2"/>
      <c r="AB811" s="2"/>
      <c r="AC811" s="2"/>
      <c r="AD811" s="2"/>
      <c r="AE811" s="6"/>
      <c r="AF811" s="2"/>
      <c r="AG811" s="2"/>
      <c r="AH811" s="2"/>
      <c r="AI811" s="2"/>
      <c r="AJ811" s="2"/>
      <c r="AK811" s="2"/>
      <c r="AL811" s="2"/>
      <c r="AM811" s="2"/>
      <c r="AN811" s="2"/>
      <c r="AO811" s="2"/>
      <c r="AP811" s="2"/>
      <c r="AQ811" s="2"/>
      <c r="AR811" s="2"/>
      <c r="AS811" s="2"/>
    </row>
    <row r="812" spans="18:45">
      <c r="R812" s="2"/>
      <c r="S812" s="2"/>
      <c r="T812" s="2"/>
      <c r="U812" s="2"/>
      <c r="V812" s="2"/>
      <c r="W812" s="2"/>
      <c r="X812" s="2"/>
      <c r="Y812" s="2"/>
      <c r="Z812" s="2"/>
      <c r="AA812" s="2"/>
      <c r="AB812" s="2"/>
      <c r="AC812" s="2"/>
      <c r="AD812" s="2"/>
      <c r="AE812" s="6"/>
      <c r="AF812" s="2"/>
      <c r="AG812" s="2"/>
      <c r="AH812" s="2"/>
      <c r="AI812" s="2"/>
      <c r="AJ812" s="2"/>
      <c r="AK812" s="2"/>
      <c r="AL812" s="2"/>
      <c r="AM812" s="2"/>
      <c r="AN812" s="2"/>
      <c r="AO812" s="2"/>
      <c r="AP812" s="2"/>
      <c r="AQ812" s="2"/>
      <c r="AR812" s="2"/>
      <c r="AS812" s="2"/>
    </row>
    <row r="813" spans="18:45">
      <c r="R813" s="2"/>
      <c r="S813" s="2"/>
      <c r="T813" s="2"/>
      <c r="U813" s="2"/>
      <c r="V813" s="2"/>
      <c r="W813" s="2"/>
      <c r="X813" s="2"/>
      <c r="Y813" s="2"/>
      <c r="Z813" s="2"/>
      <c r="AA813" s="2"/>
      <c r="AB813" s="2"/>
      <c r="AC813" s="2"/>
      <c r="AD813" s="2"/>
      <c r="AE813" s="6"/>
      <c r="AF813" s="2"/>
      <c r="AG813" s="2"/>
      <c r="AH813" s="2"/>
      <c r="AI813" s="2"/>
      <c r="AJ813" s="2"/>
      <c r="AK813" s="2"/>
      <c r="AL813" s="2"/>
      <c r="AM813" s="2"/>
      <c r="AN813" s="2"/>
      <c r="AO813" s="2"/>
      <c r="AP813" s="2"/>
      <c r="AQ813" s="2"/>
      <c r="AR813" s="2"/>
      <c r="AS813" s="2"/>
    </row>
    <row r="814" spans="18:45">
      <c r="R814" s="2"/>
      <c r="S814" s="2"/>
      <c r="T814" s="2"/>
      <c r="U814" s="2"/>
      <c r="V814" s="2"/>
      <c r="W814" s="2"/>
      <c r="X814" s="2"/>
      <c r="Y814" s="2"/>
      <c r="Z814" s="2"/>
      <c r="AA814" s="2"/>
      <c r="AB814" s="2"/>
      <c r="AC814" s="2"/>
      <c r="AD814" s="2"/>
      <c r="AE814" s="6"/>
      <c r="AF814" s="2"/>
      <c r="AG814" s="2"/>
      <c r="AH814" s="2"/>
      <c r="AI814" s="2"/>
      <c r="AJ814" s="2"/>
      <c r="AK814" s="2"/>
      <c r="AL814" s="2"/>
      <c r="AM814" s="2"/>
      <c r="AN814" s="2"/>
      <c r="AO814" s="2"/>
      <c r="AP814" s="2"/>
      <c r="AQ814" s="2"/>
      <c r="AR814" s="2"/>
      <c r="AS814" s="2"/>
    </row>
    <row r="815" spans="18:45">
      <c r="R815" s="2"/>
      <c r="S815" s="2"/>
      <c r="T815" s="2"/>
      <c r="U815" s="2"/>
      <c r="V815" s="2"/>
      <c r="W815" s="2"/>
      <c r="X815" s="2"/>
      <c r="Y815" s="2"/>
      <c r="Z815" s="2"/>
      <c r="AA815" s="2"/>
      <c r="AB815" s="2"/>
      <c r="AC815" s="2"/>
      <c r="AD815" s="2"/>
      <c r="AE815" s="6"/>
      <c r="AF815" s="2"/>
      <c r="AG815" s="2"/>
      <c r="AH815" s="2"/>
      <c r="AI815" s="2"/>
      <c r="AJ815" s="2"/>
      <c r="AK815" s="2"/>
      <c r="AL815" s="2"/>
      <c r="AM815" s="2"/>
      <c r="AN815" s="2"/>
      <c r="AO815" s="2"/>
      <c r="AP815" s="2"/>
      <c r="AQ815" s="2"/>
      <c r="AR815" s="2"/>
      <c r="AS815" s="2"/>
    </row>
    <row r="816" spans="18:45">
      <c r="R816" s="2"/>
      <c r="S816" s="2"/>
      <c r="T816" s="2"/>
      <c r="U816" s="2"/>
      <c r="V816" s="2"/>
      <c r="W816" s="2"/>
      <c r="X816" s="2"/>
      <c r="Y816" s="2"/>
      <c r="Z816" s="2"/>
      <c r="AA816" s="2"/>
      <c r="AB816" s="2"/>
      <c r="AC816" s="2"/>
      <c r="AD816" s="2"/>
      <c r="AE816" s="6"/>
      <c r="AF816" s="2"/>
      <c r="AG816" s="2"/>
      <c r="AH816" s="2"/>
      <c r="AI816" s="2"/>
      <c r="AJ816" s="2"/>
      <c r="AK816" s="2"/>
      <c r="AL816" s="2"/>
      <c r="AM816" s="2"/>
      <c r="AN816" s="2"/>
      <c r="AO816" s="2"/>
      <c r="AP816" s="2"/>
      <c r="AQ816" s="2"/>
      <c r="AR816" s="2"/>
      <c r="AS816" s="2"/>
    </row>
    <row r="817" spans="18:45">
      <c r="R817" s="2"/>
      <c r="S817" s="2"/>
      <c r="T817" s="2"/>
      <c r="U817" s="2"/>
      <c r="V817" s="2"/>
      <c r="W817" s="2"/>
      <c r="X817" s="2"/>
      <c r="Y817" s="2"/>
      <c r="Z817" s="2"/>
      <c r="AA817" s="2"/>
      <c r="AB817" s="2"/>
      <c r="AC817" s="2"/>
      <c r="AD817" s="2"/>
      <c r="AE817" s="6"/>
      <c r="AF817" s="2"/>
      <c r="AG817" s="2"/>
      <c r="AH817" s="2"/>
      <c r="AI817" s="2"/>
      <c r="AJ817" s="2"/>
      <c r="AK817" s="2"/>
      <c r="AL817" s="2"/>
      <c r="AM817" s="2"/>
      <c r="AN817" s="2"/>
      <c r="AO817" s="2"/>
      <c r="AP817" s="2"/>
      <c r="AQ817" s="2"/>
      <c r="AR817" s="2"/>
      <c r="AS817" s="2"/>
    </row>
    <row r="818" spans="18:45">
      <c r="R818" s="2"/>
      <c r="S818" s="2"/>
      <c r="T818" s="2"/>
      <c r="U818" s="2"/>
      <c r="V818" s="2"/>
      <c r="W818" s="2"/>
      <c r="X818" s="2"/>
      <c r="Y818" s="2"/>
      <c r="Z818" s="2"/>
      <c r="AA818" s="2"/>
      <c r="AB818" s="2"/>
      <c r="AC818" s="2"/>
      <c r="AD818" s="2"/>
      <c r="AE818" s="6"/>
      <c r="AF818" s="2"/>
      <c r="AG818" s="2"/>
      <c r="AH818" s="2"/>
      <c r="AI818" s="2"/>
      <c r="AJ818" s="2"/>
      <c r="AK818" s="2"/>
      <c r="AL818" s="2"/>
      <c r="AM818" s="2"/>
      <c r="AN818" s="2"/>
      <c r="AO818" s="2"/>
      <c r="AP818" s="2"/>
      <c r="AQ818" s="2"/>
      <c r="AR818" s="2"/>
      <c r="AS818" s="2"/>
    </row>
    <row r="819" spans="18:45">
      <c r="R819" s="2"/>
      <c r="S819" s="2"/>
      <c r="T819" s="2"/>
      <c r="U819" s="2"/>
      <c r="V819" s="2"/>
      <c r="W819" s="2"/>
      <c r="X819" s="2"/>
      <c r="Y819" s="2"/>
      <c r="Z819" s="2"/>
      <c r="AA819" s="2"/>
      <c r="AB819" s="2"/>
      <c r="AC819" s="2"/>
      <c r="AD819" s="2"/>
      <c r="AE819" s="6"/>
      <c r="AF819" s="2"/>
      <c r="AG819" s="2"/>
      <c r="AH819" s="2"/>
      <c r="AI819" s="2"/>
      <c r="AJ819" s="2"/>
      <c r="AK819" s="2"/>
      <c r="AL819" s="2"/>
      <c r="AM819" s="2"/>
      <c r="AN819" s="2"/>
      <c r="AO819" s="2"/>
      <c r="AP819" s="2"/>
      <c r="AQ819" s="2"/>
      <c r="AR819" s="2"/>
      <c r="AS819" s="2"/>
    </row>
    <row r="820" spans="18:45">
      <c r="R820" s="2"/>
      <c r="S820" s="2"/>
      <c r="T820" s="2"/>
      <c r="U820" s="2"/>
      <c r="V820" s="2"/>
      <c r="W820" s="2"/>
      <c r="X820" s="2"/>
      <c r="Y820" s="2"/>
      <c r="Z820" s="2"/>
      <c r="AA820" s="2"/>
      <c r="AB820" s="2"/>
      <c r="AC820" s="2"/>
      <c r="AD820" s="2"/>
      <c r="AE820" s="6"/>
      <c r="AF820" s="2"/>
      <c r="AG820" s="2"/>
      <c r="AH820" s="2"/>
      <c r="AI820" s="2"/>
      <c r="AJ820" s="2"/>
      <c r="AK820" s="2"/>
      <c r="AL820" s="2"/>
      <c r="AM820" s="2"/>
      <c r="AN820" s="2"/>
      <c r="AO820" s="2"/>
      <c r="AP820" s="2"/>
      <c r="AQ820" s="2"/>
      <c r="AR820" s="2"/>
      <c r="AS820" s="2"/>
    </row>
    <row r="821" spans="18:45">
      <c r="R821" s="2"/>
      <c r="S821" s="2"/>
      <c r="T821" s="2"/>
      <c r="U821" s="2"/>
      <c r="V821" s="2"/>
      <c r="W821" s="2"/>
      <c r="X821" s="2"/>
      <c r="Y821" s="2"/>
      <c r="Z821" s="2"/>
      <c r="AA821" s="2"/>
      <c r="AB821" s="2"/>
      <c r="AC821" s="2"/>
      <c r="AD821" s="2"/>
      <c r="AE821" s="6"/>
      <c r="AF821" s="2"/>
      <c r="AG821" s="2"/>
      <c r="AH821" s="2"/>
      <c r="AI821" s="2"/>
      <c r="AJ821" s="2"/>
      <c r="AK821" s="2"/>
      <c r="AL821" s="2"/>
      <c r="AM821" s="2"/>
      <c r="AN821" s="2"/>
      <c r="AO821" s="2"/>
      <c r="AP821" s="2"/>
      <c r="AQ821" s="2"/>
      <c r="AR821" s="2"/>
      <c r="AS821" s="2"/>
    </row>
    <row r="822" spans="18:45">
      <c r="R822" s="2"/>
      <c r="S822" s="2"/>
      <c r="T822" s="2"/>
      <c r="U822" s="2"/>
      <c r="V822" s="2"/>
      <c r="W822" s="2"/>
      <c r="X822" s="2"/>
      <c r="Y822" s="2"/>
      <c r="Z822" s="2"/>
      <c r="AA822" s="2"/>
      <c r="AB822" s="2"/>
      <c r="AC822" s="2"/>
      <c r="AD822" s="2"/>
      <c r="AE822" s="6"/>
      <c r="AF822" s="2"/>
      <c r="AG822" s="2"/>
      <c r="AH822" s="2"/>
      <c r="AI822" s="2"/>
      <c r="AJ822" s="2"/>
      <c r="AK822" s="2"/>
      <c r="AL822" s="2"/>
      <c r="AM822" s="2"/>
      <c r="AN822" s="2"/>
      <c r="AO822" s="2"/>
      <c r="AP822" s="2"/>
      <c r="AQ822" s="2"/>
      <c r="AR822" s="2"/>
      <c r="AS822" s="2"/>
    </row>
    <row r="823" spans="18:45">
      <c r="R823" s="2"/>
      <c r="S823" s="2"/>
      <c r="T823" s="2"/>
      <c r="U823" s="2"/>
      <c r="V823" s="2"/>
      <c r="W823" s="2"/>
      <c r="X823" s="2"/>
      <c r="Y823" s="2"/>
      <c r="Z823" s="2"/>
      <c r="AA823" s="2"/>
      <c r="AB823" s="2"/>
      <c r="AC823" s="2"/>
      <c r="AD823" s="2"/>
      <c r="AE823" s="6"/>
      <c r="AF823" s="2"/>
      <c r="AG823" s="2"/>
      <c r="AH823" s="2"/>
      <c r="AI823" s="2"/>
      <c r="AJ823" s="2"/>
      <c r="AK823" s="2"/>
      <c r="AL823" s="2"/>
      <c r="AM823" s="2"/>
      <c r="AN823" s="2"/>
      <c r="AO823" s="2"/>
      <c r="AP823" s="2"/>
      <c r="AQ823" s="2"/>
      <c r="AR823" s="2"/>
      <c r="AS823" s="2"/>
    </row>
    <row r="824" spans="18:45">
      <c r="R824" s="2"/>
      <c r="S824" s="2"/>
      <c r="T824" s="2"/>
      <c r="U824" s="2"/>
      <c r="V824" s="2"/>
      <c r="W824" s="2"/>
      <c r="X824" s="2"/>
      <c r="Y824" s="2"/>
      <c r="Z824" s="2"/>
      <c r="AA824" s="2"/>
      <c r="AB824" s="2"/>
      <c r="AC824" s="2"/>
      <c r="AD824" s="2"/>
      <c r="AE824" s="6"/>
      <c r="AF824" s="2"/>
      <c r="AG824" s="2"/>
      <c r="AH824" s="2"/>
      <c r="AI824" s="2"/>
      <c r="AJ824" s="2"/>
      <c r="AK824" s="2"/>
      <c r="AL824" s="2"/>
      <c r="AM824" s="2"/>
      <c r="AN824" s="2"/>
      <c r="AO824" s="2"/>
      <c r="AP824" s="2"/>
      <c r="AQ824" s="2"/>
      <c r="AR824" s="2"/>
      <c r="AS824" s="2"/>
    </row>
    <row r="825" spans="18:45">
      <c r="R825" s="2"/>
      <c r="S825" s="2"/>
      <c r="T825" s="2"/>
      <c r="U825" s="2"/>
      <c r="V825" s="2"/>
      <c r="W825" s="2"/>
      <c r="X825" s="2"/>
      <c r="Y825" s="2"/>
      <c r="Z825" s="2"/>
      <c r="AA825" s="2"/>
      <c r="AB825" s="2"/>
      <c r="AC825" s="2"/>
      <c r="AD825" s="2"/>
      <c r="AE825" s="6"/>
      <c r="AF825" s="2"/>
      <c r="AG825" s="2"/>
      <c r="AH825" s="2"/>
      <c r="AI825" s="2"/>
      <c r="AJ825" s="2"/>
      <c r="AK825" s="2"/>
      <c r="AL825" s="2"/>
      <c r="AM825" s="2"/>
      <c r="AN825" s="2"/>
      <c r="AO825" s="2"/>
      <c r="AP825" s="2"/>
      <c r="AQ825" s="2"/>
      <c r="AR825" s="2"/>
      <c r="AS825" s="2"/>
    </row>
    <row r="826" spans="18:45">
      <c r="R826" s="2"/>
      <c r="S826" s="2"/>
      <c r="T826" s="2"/>
      <c r="U826" s="2"/>
      <c r="V826" s="2"/>
      <c r="W826" s="2"/>
      <c r="X826" s="2"/>
      <c r="Y826" s="2"/>
      <c r="Z826" s="2"/>
      <c r="AA826" s="2"/>
      <c r="AB826" s="2"/>
      <c r="AC826" s="2"/>
      <c r="AD826" s="2"/>
      <c r="AE826" s="6"/>
      <c r="AF826" s="2"/>
      <c r="AG826" s="2"/>
      <c r="AH826" s="2"/>
      <c r="AI826" s="2"/>
      <c r="AJ826" s="2"/>
      <c r="AK826" s="2"/>
      <c r="AL826" s="2"/>
      <c r="AM826" s="2"/>
      <c r="AN826" s="2"/>
      <c r="AO826" s="2"/>
      <c r="AP826" s="2"/>
      <c r="AQ826" s="2"/>
      <c r="AR826" s="2"/>
      <c r="AS826" s="2"/>
    </row>
    <row r="827" spans="18:45">
      <c r="R827" s="2"/>
      <c r="S827" s="2"/>
      <c r="T827" s="2"/>
      <c r="U827" s="2"/>
      <c r="V827" s="2"/>
      <c r="W827" s="2"/>
      <c r="X827" s="2"/>
      <c r="Y827" s="2"/>
      <c r="Z827" s="2"/>
      <c r="AA827" s="2"/>
      <c r="AB827" s="2"/>
      <c r="AC827" s="2"/>
      <c r="AD827" s="2"/>
      <c r="AE827" s="6"/>
      <c r="AF827" s="2"/>
      <c r="AG827" s="2"/>
      <c r="AH827" s="2"/>
      <c r="AI827" s="2"/>
      <c r="AJ827" s="2"/>
      <c r="AK827" s="2"/>
      <c r="AL827" s="2"/>
      <c r="AM827" s="2"/>
      <c r="AN827" s="2"/>
      <c r="AO827" s="2"/>
      <c r="AP827" s="2"/>
      <c r="AQ827" s="2"/>
      <c r="AR827" s="2"/>
      <c r="AS827" s="2"/>
    </row>
    <row r="828" spans="18:45">
      <c r="R828" s="2"/>
      <c r="S828" s="2"/>
      <c r="T828" s="2"/>
      <c r="U828" s="2"/>
      <c r="V828" s="2"/>
      <c r="W828" s="2"/>
      <c r="X828" s="2"/>
      <c r="Y828" s="2"/>
      <c r="Z828" s="2"/>
      <c r="AA828" s="2"/>
      <c r="AB828" s="2"/>
      <c r="AC828" s="2"/>
      <c r="AD828" s="2"/>
      <c r="AE828" s="6"/>
      <c r="AF828" s="2"/>
      <c r="AG828" s="2"/>
      <c r="AH828" s="2"/>
      <c r="AI828" s="2"/>
      <c r="AJ828" s="2"/>
      <c r="AK828" s="2"/>
      <c r="AL828" s="2"/>
      <c r="AM828" s="2"/>
      <c r="AN828" s="2"/>
      <c r="AO828" s="2"/>
      <c r="AP828" s="2"/>
      <c r="AQ828" s="2"/>
      <c r="AR828" s="2"/>
      <c r="AS828" s="2"/>
    </row>
    <row r="829" spans="18:45">
      <c r="R829" s="2"/>
      <c r="S829" s="2"/>
      <c r="T829" s="2"/>
      <c r="U829" s="2"/>
      <c r="V829" s="2"/>
      <c r="W829" s="2"/>
      <c r="X829" s="2"/>
      <c r="Y829" s="2"/>
      <c r="Z829" s="2"/>
      <c r="AA829" s="2"/>
      <c r="AB829" s="2"/>
      <c r="AC829" s="2"/>
      <c r="AD829" s="2"/>
      <c r="AE829" s="6"/>
      <c r="AF829" s="2"/>
      <c r="AG829" s="2"/>
      <c r="AH829" s="2"/>
      <c r="AI829" s="2"/>
      <c r="AJ829" s="2"/>
      <c r="AK829" s="2"/>
      <c r="AL829" s="2"/>
      <c r="AM829" s="2"/>
      <c r="AN829" s="2"/>
      <c r="AO829" s="2"/>
      <c r="AP829" s="2"/>
      <c r="AQ829" s="2"/>
      <c r="AR829" s="2"/>
      <c r="AS829" s="2"/>
    </row>
    <row r="830" spans="18:45">
      <c r="R830" s="2"/>
      <c r="S830" s="2"/>
      <c r="T830" s="2"/>
      <c r="U830" s="2"/>
      <c r="V830" s="2"/>
      <c r="W830" s="2"/>
      <c r="X830" s="2"/>
      <c r="Y830" s="2"/>
      <c r="Z830" s="2"/>
      <c r="AA830" s="2"/>
      <c r="AB830" s="2"/>
      <c r="AC830" s="2"/>
      <c r="AD830" s="2"/>
      <c r="AE830" s="6"/>
      <c r="AF830" s="2"/>
      <c r="AG830" s="2"/>
      <c r="AH830" s="2"/>
      <c r="AI830" s="2"/>
      <c r="AJ830" s="2"/>
      <c r="AK830" s="2"/>
      <c r="AL830" s="2"/>
      <c r="AM830" s="2"/>
      <c r="AN830" s="2"/>
      <c r="AO830" s="2"/>
      <c r="AP830" s="2"/>
      <c r="AQ830" s="2"/>
      <c r="AR830" s="2"/>
      <c r="AS830" s="2"/>
    </row>
    <row r="831" spans="18:45">
      <c r="R831" s="2"/>
      <c r="S831" s="2"/>
      <c r="T831" s="2"/>
      <c r="U831" s="2"/>
      <c r="V831" s="2"/>
      <c r="W831" s="2"/>
      <c r="X831" s="2"/>
      <c r="Y831" s="2"/>
      <c r="Z831" s="2"/>
      <c r="AA831" s="2"/>
      <c r="AB831" s="2"/>
      <c r="AC831" s="2"/>
      <c r="AD831" s="2"/>
      <c r="AE831" s="6"/>
      <c r="AF831" s="2"/>
      <c r="AG831" s="2"/>
      <c r="AH831" s="2"/>
      <c r="AI831" s="2"/>
      <c r="AJ831" s="2"/>
      <c r="AK831" s="2"/>
      <c r="AL831" s="2"/>
      <c r="AM831" s="2"/>
      <c r="AN831" s="2"/>
      <c r="AO831" s="2"/>
      <c r="AP831" s="2"/>
      <c r="AQ831" s="2"/>
      <c r="AR831" s="2"/>
      <c r="AS831" s="2"/>
    </row>
    <row r="832" spans="18:45">
      <c r="R832" s="2"/>
      <c r="S832" s="2"/>
      <c r="T832" s="2"/>
      <c r="U832" s="2"/>
      <c r="V832" s="2"/>
      <c r="W832" s="2"/>
      <c r="X832" s="2"/>
      <c r="Y832" s="2"/>
      <c r="Z832" s="2"/>
      <c r="AA832" s="2"/>
      <c r="AB832" s="2"/>
      <c r="AC832" s="2"/>
      <c r="AD832" s="2"/>
      <c r="AE832" s="6"/>
      <c r="AF832" s="2"/>
      <c r="AG832" s="2"/>
      <c r="AH832" s="2"/>
      <c r="AI832" s="2"/>
      <c r="AJ832" s="2"/>
      <c r="AK832" s="2"/>
      <c r="AL832" s="2"/>
      <c r="AM832" s="2"/>
      <c r="AN832" s="2"/>
      <c r="AO832" s="2"/>
      <c r="AP832" s="2"/>
      <c r="AQ832" s="2"/>
      <c r="AR832" s="2"/>
      <c r="AS832" s="2"/>
    </row>
    <row r="833" spans="18:45">
      <c r="R833" s="2"/>
      <c r="S833" s="2"/>
      <c r="T833" s="2"/>
      <c r="U833" s="2"/>
      <c r="V833" s="2"/>
      <c r="W833" s="2"/>
      <c r="X833" s="2"/>
      <c r="Y833" s="2"/>
      <c r="Z833" s="2"/>
      <c r="AA833" s="2"/>
      <c r="AB833" s="2"/>
      <c r="AC833" s="2"/>
      <c r="AD833" s="2"/>
      <c r="AE833" s="6"/>
      <c r="AF833" s="2"/>
      <c r="AG833" s="2"/>
      <c r="AH833" s="2"/>
      <c r="AI833" s="2"/>
      <c r="AJ833" s="2"/>
      <c r="AK833" s="2"/>
      <c r="AL833" s="2"/>
      <c r="AM833" s="2"/>
      <c r="AN833" s="2"/>
      <c r="AO833" s="2"/>
      <c r="AP833" s="2"/>
      <c r="AQ833" s="2"/>
      <c r="AR833" s="2"/>
      <c r="AS833" s="2"/>
    </row>
    <row r="834" spans="18:45">
      <c r="R834" s="2"/>
      <c r="S834" s="2"/>
      <c r="T834" s="2"/>
      <c r="U834" s="2"/>
      <c r="V834" s="2"/>
      <c r="W834" s="2"/>
      <c r="X834" s="2"/>
      <c r="Y834" s="2"/>
      <c r="Z834" s="2"/>
      <c r="AA834" s="2"/>
      <c r="AB834" s="2"/>
      <c r="AC834" s="2"/>
      <c r="AD834" s="2"/>
      <c r="AE834" s="6"/>
      <c r="AF834" s="2"/>
      <c r="AG834" s="2"/>
      <c r="AH834" s="2"/>
      <c r="AI834" s="2"/>
      <c r="AJ834" s="2"/>
      <c r="AK834" s="2"/>
      <c r="AL834" s="2"/>
      <c r="AM834" s="2"/>
      <c r="AN834" s="2"/>
      <c r="AO834" s="2"/>
      <c r="AP834" s="2"/>
      <c r="AQ834" s="2"/>
      <c r="AR834" s="2"/>
      <c r="AS834" s="2"/>
    </row>
    <row r="835" spans="18:45">
      <c r="R835" s="2"/>
      <c r="S835" s="2"/>
      <c r="T835" s="2"/>
      <c r="U835" s="2"/>
      <c r="V835" s="2"/>
      <c r="W835" s="2"/>
      <c r="X835" s="2"/>
      <c r="Y835" s="2"/>
      <c r="Z835" s="2"/>
      <c r="AA835" s="2"/>
      <c r="AB835" s="2"/>
      <c r="AC835" s="2"/>
      <c r="AD835" s="2"/>
      <c r="AE835" s="6"/>
      <c r="AF835" s="2"/>
      <c r="AG835" s="2"/>
      <c r="AH835" s="2"/>
      <c r="AI835" s="2"/>
      <c r="AJ835" s="2"/>
      <c r="AK835" s="2"/>
      <c r="AL835" s="2"/>
      <c r="AM835" s="2"/>
      <c r="AN835" s="2"/>
      <c r="AO835" s="2"/>
      <c r="AP835" s="2"/>
      <c r="AQ835" s="2"/>
      <c r="AR835" s="2"/>
      <c r="AS835" s="2"/>
    </row>
    <row r="836" spans="18:45">
      <c r="R836" s="2"/>
      <c r="S836" s="2"/>
      <c r="T836" s="2"/>
      <c r="U836" s="2"/>
      <c r="V836" s="2"/>
      <c r="W836" s="2"/>
      <c r="X836" s="2"/>
      <c r="Y836" s="2"/>
      <c r="Z836" s="2"/>
      <c r="AA836" s="2"/>
      <c r="AB836" s="2"/>
      <c r="AC836" s="2"/>
      <c r="AD836" s="2"/>
      <c r="AE836" s="6"/>
      <c r="AF836" s="2"/>
      <c r="AG836" s="2"/>
      <c r="AH836" s="2"/>
      <c r="AI836" s="2"/>
      <c r="AJ836" s="2"/>
      <c r="AK836" s="2"/>
      <c r="AL836" s="2"/>
      <c r="AM836" s="2"/>
      <c r="AN836" s="2"/>
      <c r="AO836" s="2"/>
      <c r="AP836" s="2"/>
      <c r="AQ836" s="2"/>
      <c r="AR836" s="2"/>
      <c r="AS836" s="2"/>
    </row>
    <row r="837" spans="18:45">
      <c r="R837" s="2"/>
      <c r="S837" s="2"/>
      <c r="T837" s="2"/>
      <c r="U837" s="2"/>
      <c r="V837" s="2"/>
      <c r="W837" s="2"/>
      <c r="X837" s="2"/>
      <c r="Y837" s="2"/>
      <c r="Z837" s="2"/>
      <c r="AA837" s="2"/>
      <c r="AB837" s="2"/>
      <c r="AC837" s="2"/>
      <c r="AD837" s="2"/>
      <c r="AE837" s="6"/>
      <c r="AF837" s="2"/>
      <c r="AG837" s="2"/>
      <c r="AH837" s="2"/>
      <c r="AI837" s="2"/>
      <c r="AJ837" s="2"/>
      <c r="AK837" s="2"/>
      <c r="AL837" s="2"/>
      <c r="AM837" s="2"/>
      <c r="AN837" s="2"/>
      <c r="AO837" s="2"/>
      <c r="AP837" s="2"/>
      <c r="AQ837" s="2"/>
      <c r="AR837" s="2"/>
      <c r="AS837" s="2"/>
    </row>
    <row r="838" spans="18:45">
      <c r="R838" s="2"/>
      <c r="S838" s="2"/>
      <c r="T838" s="2"/>
      <c r="U838" s="2"/>
      <c r="V838" s="2"/>
      <c r="W838" s="2"/>
      <c r="X838" s="2"/>
      <c r="Y838" s="2"/>
      <c r="Z838" s="2"/>
      <c r="AA838" s="2"/>
      <c r="AB838" s="2"/>
      <c r="AC838" s="2"/>
      <c r="AD838" s="2"/>
      <c r="AE838" s="6"/>
      <c r="AF838" s="2"/>
      <c r="AG838" s="2"/>
      <c r="AH838" s="2"/>
      <c r="AI838" s="2"/>
      <c r="AJ838" s="2"/>
      <c r="AK838" s="2"/>
      <c r="AL838" s="2"/>
      <c r="AM838" s="2"/>
      <c r="AN838" s="2"/>
      <c r="AO838" s="2"/>
      <c r="AP838" s="2"/>
      <c r="AQ838" s="2"/>
      <c r="AR838" s="2"/>
      <c r="AS838" s="2"/>
    </row>
    <row r="839" spans="18:45">
      <c r="R839" s="2"/>
      <c r="S839" s="2"/>
      <c r="T839" s="2"/>
      <c r="U839" s="2"/>
      <c r="V839" s="2"/>
      <c r="W839" s="2"/>
      <c r="X839" s="2"/>
      <c r="Y839" s="2"/>
      <c r="Z839" s="2"/>
      <c r="AA839" s="2"/>
      <c r="AB839" s="2"/>
      <c r="AC839" s="2"/>
      <c r="AD839" s="2"/>
      <c r="AE839" s="6"/>
      <c r="AF839" s="2"/>
      <c r="AG839" s="2"/>
      <c r="AH839" s="2"/>
      <c r="AI839" s="2"/>
      <c r="AJ839" s="2"/>
      <c r="AK839" s="2"/>
      <c r="AL839" s="2"/>
      <c r="AM839" s="2"/>
      <c r="AN839" s="2"/>
      <c r="AO839" s="2"/>
      <c r="AP839" s="2"/>
      <c r="AQ839" s="2"/>
      <c r="AR839" s="2"/>
      <c r="AS839" s="2"/>
    </row>
    <row r="840" spans="18:45">
      <c r="R840" s="2"/>
      <c r="S840" s="2"/>
      <c r="T840" s="2"/>
      <c r="U840" s="2"/>
      <c r="V840" s="2"/>
      <c r="W840" s="2"/>
      <c r="X840" s="2"/>
      <c r="Y840" s="2"/>
      <c r="Z840" s="2"/>
      <c r="AA840" s="2"/>
      <c r="AB840" s="2"/>
      <c r="AC840" s="2"/>
      <c r="AD840" s="2"/>
      <c r="AE840" s="6"/>
      <c r="AF840" s="2"/>
      <c r="AG840" s="2"/>
      <c r="AH840" s="2"/>
      <c r="AI840" s="2"/>
      <c r="AJ840" s="2"/>
      <c r="AK840" s="2"/>
      <c r="AL840" s="2"/>
      <c r="AM840" s="2"/>
      <c r="AN840" s="2"/>
      <c r="AO840" s="2"/>
      <c r="AP840" s="2"/>
      <c r="AQ840" s="2"/>
      <c r="AR840" s="2"/>
      <c r="AS840" s="2"/>
    </row>
    <row r="841" spans="18:45">
      <c r="R841" s="2"/>
      <c r="S841" s="2"/>
      <c r="T841" s="2"/>
      <c r="U841" s="2"/>
      <c r="V841" s="2"/>
      <c r="W841" s="2"/>
      <c r="X841" s="2"/>
      <c r="Y841" s="2"/>
      <c r="Z841" s="2"/>
      <c r="AA841" s="2"/>
      <c r="AB841" s="2"/>
      <c r="AC841" s="2"/>
      <c r="AD841" s="2"/>
      <c r="AE841" s="6"/>
      <c r="AF841" s="2"/>
      <c r="AG841" s="2"/>
      <c r="AH841" s="2"/>
      <c r="AI841" s="2"/>
      <c r="AJ841" s="2"/>
      <c r="AK841" s="2"/>
      <c r="AL841" s="2"/>
      <c r="AM841" s="2"/>
      <c r="AN841" s="2"/>
      <c r="AO841" s="2"/>
      <c r="AP841" s="2"/>
      <c r="AQ841" s="2"/>
      <c r="AR841" s="2"/>
      <c r="AS841" s="2"/>
    </row>
    <row r="842" spans="18:45">
      <c r="R842" s="2"/>
      <c r="S842" s="2"/>
      <c r="T842" s="2"/>
      <c r="U842" s="2"/>
      <c r="V842" s="2"/>
      <c r="W842" s="2"/>
      <c r="X842" s="2"/>
      <c r="Y842" s="2"/>
      <c r="Z842" s="2"/>
      <c r="AA842" s="2"/>
      <c r="AB842" s="2"/>
      <c r="AC842" s="2"/>
      <c r="AD842" s="2"/>
      <c r="AE842" s="6"/>
      <c r="AF842" s="2"/>
      <c r="AG842" s="2"/>
      <c r="AH842" s="2"/>
      <c r="AI842" s="2"/>
      <c r="AJ842" s="2"/>
      <c r="AK842" s="2"/>
      <c r="AL842" s="2"/>
      <c r="AM842" s="2"/>
      <c r="AN842" s="2"/>
      <c r="AO842" s="2"/>
      <c r="AP842" s="2"/>
      <c r="AQ842" s="2"/>
      <c r="AR842" s="2"/>
      <c r="AS842" s="2"/>
    </row>
    <row r="843" spans="18:45">
      <c r="R843" s="2"/>
      <c r="S843" s="2"/>
      <c r="T843" s="2"/>
      <c r="U843" s="2"/>
      <c r="V843" s="2"/>
      <c r="W843" s="2"/>
      <c r="X843" s="2"/>
      <c r="Y843" s="2"/>
      <c r="Z843" s="2"/>
      <c r="AA843" s="2"/>
      <c r="AB843" s="2"/>
      <c r="AC843" s="2"/>
      <c r="AD843" s="2"/>
      <c r="AE843" s="6"/>
      <c r="AF843" s="2"/>
      <c r="AG843" s="2"/>
      <c r="AH843" s="2"/>
      <c r="AI843" s="2"/>
      <c r="AJ843" s="2"/>
      <c r="AK843" s="2"/>
      <c r="AL843" s="2"/>
      <c r="AM843" s="2"/>
      <c r="AN843" s="2"/>
      <c r="AO843" s="2"/>
      <c r="AP843" s="2"/>
      <c r="AQ843" s="2"/>
      <c r="AR843" s="2"/>
      <c r="AS843" s="2"/>
    </row>
    <row r="844" spans="18:45">
      <c r="R844" s="2"/>
      <c r="S844" s="2"/>
      <c r="T844" s="2"/>
      <c r="U844" s="2"/>
      <c r="V844" s="2"/>
      <c r="W844" s="2"/>
      <c r="X844" s="2"/>
      <c r="Y844" s="2"/>
      <c r="Z844" s="2"/>
      <c r="AA844" s="2"/>
      <c r="AB844" s="2"/>
      <c r="AC844" s="2"/>
      <c r="AD844" s="2"/>
      <c r="AE844" s="6"/>
      <c r="AF844" s="2"/>
      <c r="AG844" s="2"/>
      <c r="AH844" s="2"/>
      <c r="AI844" s="2"/>
      <c r="AJ844" s="2"/>
      <c r="AK844" s="2"/>
      <c r="AL844" s="2"/>
      <c r="AM844" s="2"/>
      <c r="AN844" s="2"/>
      <c r="AO844" s="2"/>
      <c r="AP844" s="2"/>
      <c r="AQ844" s="2"/>
      <c r="AR844" s="2"/>
      <c r="AS844" s="2"/>
    </row>
    <row r="845" spans="18:45">
      <c r="R845" s="2"/>
      <c r="S845" s="2"/>
      <c r="T845" s="2"/>
      <c r="U845" s="2"/>
      <c r="V845" s="2"/>
      <c r="W845" s="2"/>
      <c r="X845" s="2"/>
      <c r="Y845" s="2"/>
      <c r="Z845" s="2"/>
      <c r="AA845" s="2"/>
      <c r="AB845" s="2"/>
      <c r="AC845" s="2"/>
      <c r="AD845" s="2"/>
      <c r="AE845" s="6"/>
      <c r="AF845" s="2"/>
      <c r="AG845" s="2"/>
      <c r="AH845" s="2"/>
      <c r="AI845" s="2"/>
      <c r="AJ845" s="2"/>
      <c r="AK845" s="2"/>
      <c r="AL845" s="2"/>
      <c r="AM845" s="2"/>
      <c r="AN845" s="2"/>
      <c r="AO845" s="2"/>
      <c r="AP845" s="2"/>
      <c r="AQ845" s="2"/>
      <c r="AR845" s="2"/>
      <c r="AS845" s="2"/>
    </row>
    <row r="846" spans="18:45">
      <c r="R846" s="2"/>
      <c r="S846" s="2"/>
      <c r="T846" s="2"/>
      <c r="U846" s="2"/>
      <c r="V846" s="2"/>
      <c r="W846" s="2"/>
      <c r="X846" s="2"/>
      <c r="Y846" s="2"/>
      <c r="Z846" s="2"/>
      <c r="AA846" s="2"/>
      <c r="AB846" s="2"/>
      <c r="AC846" s="2"/>
      <c r="AD846" s="2"/>
      <c r="AE846" s="6"/>
      <c r="AF846" s="2"/>
      <c r="AG846" s="2"/>
      <c r="AH846" s="2"/>
      <c r="AI846" s="2"/>
      <c r="AJ846" s="2"/>
      <c r="AK846" s="2"/>
      <c r="AL846" s="2"/>
      <c r="AM846" s="2"/>
      <c r="AN846" s="2"/>
      <c r="AO846" s="2"/>
      <c r="AP846" s="2"/>
      <c r="AQ846" s="2"/>
      <c r="AR846" s="2"/>
      <c r="AS846" s="2"/>
    </row>
    <row r="847" spans="18:45">
      <c r="R847" s="2"/>
      <c r="S847" s="2"/>
      <c r="T847" s="2"/>
      <c r="U847" s="2"/>
      <c r="V847" s="2"/>
      <c r="W847" s="2"/>
      <c r="X847" s="2"/>
      <c r="Y847" s="2"/>
      <c r="Z847" s="2"/>
      <c r="AA847" s="2"/>
      <c r="AB847" s="2"/>
      <c r="AC847" s="2"/>
      <c r="AD847" s="2"/>
      <c r="AE847" s="6"/>
      <c r="AF847" s="2"/>
      <c r="AG847" s="2"/>
      <c r="AH847" s="2"/>
      <c r="AI847" s="2"/>
      <c r="AJ847" s="2"/>
      <c r="AK847" s="2"/>
      <c r="AL847" s="2"/>
      <c r="AM847" s="2"/>
      <c r="AN847" s="2"/>
      <c r="AO847" s="2"/>
      <c r="AP847" s="2"/>
      <c r="AQ847" s="2"/>
      <c r="AR847" s="2"/>
      <c r="AS847" s="2"/>
    </row>
    <row r="848" spans="18:45">
      <c r="R848" s="2"/>
      <c r="S848" s="2"/>
      <c r="T848" s="2"/>
      <c r="U848" s="2"/>
      <c r="V848" s="2"/>
      <c r="W848" s="2"/>
      <c r="X848" s="2"/>
      <c r="Y848" s="2"/>
      <c r="Z848" s="2"/>
      <c r="AA848" s="2"/>
      <c r="AB848" s="2"/>
      <c r="AC848" s="2"/>
      <c r="AD848" s="2"/>
      <c r="AE848" s="6"/>
      <c r="AF848" s="2"/>
      <c r="AG848" s="2"/>
      <c r="AH848" s="2"/>
      <c r="AI848" s="2"/>
      <c r="AJ848" s="2"/>
      <c r="AK848" s="2"/>
      <c r="AL848" s="2"/>
      <c r="AM848" s="2"/>
      <c r="AN848" s="2"/>
      <c r="AO848" s="2"/>
      <c r="AP848" s="2"/>
      <c r="AQ848" s="2"/>
      <c r="AR848" s="2"/>
      <c r="AS848" s="2"/>
    </row>
    <row r="849" spans="18:45">
      <c r="R849" s="2"/>
      <c r="S849" s="2"/>
      <c r="T849" s="2"/>
      <c r="U849" s="2"/>
      <c r="V849" s="2"/>
      <c r="W849" s="2"/>
      <c r="X849" s="2"/>
      <c r="Y849" s="2"/>
      <c r="Z849" s="2"/>
      <c r="AA849" s="2"/>
      <c r="AB849" s="2"/>
      <c r="AC849" s="2"/>
      <c r="AD849" s="2"/>
      <c r="AE849" s="6"/>
      <c r="AF849" s="2"/>
      <c r="AG849" s="2"/>
      <c r="AH849" s="2"/>
      <c r="AI849" s="2"/>
      <c r="AJ849" s="2"/>
      <c r="AK849" s="2"/>
      <c r="AL849" s="2"/>
      <c r="AM849" s="2"/>
      <c r="AN849" s="2"/>
      <c r="AO849" s="2"/>
      <c r="AP849" s="2"/>
      <c r="AQ849" s="2"/>
      <c r="AR849" s="2"/>
      <c r="AS849" s="2"/>
    </row>
    <row r="850" spans="18:45">
      <c r="R850" s="2"/>
      <c r="S850" s="2"/>
      <c r="T850" s="2"/>
      <c r="U850" s="2"/>
      <c r="V850" s="2"/>
      <c r="W850" s="2"/>
      <c r="X850" s="2"/>
      <c r="Y850" s="2"/>
      <c r="Z850" s="2"/>
      <c r="AA850" s="2"/>
      <c r="AB850" s="2"/>
      <c r="AC850" s="2"/>
      <c r="AD850" s="2"/>
      <c r="AE850" s="6"/>
      <c r="AF850" s="2"/>
      <c r="AG850" s="2"/>
      <c r="AH850" s="2"/>
      <c r="AI850" s="2"/>
      <c r="AJ850" s="2"/>
      <c r="AK850" s="2"/>
      <c r="AL850" s="2"/>
      <c r="AM850" s="2"/>
      <c r="AN850" s="2"/>
      <c r="AO850" s="2"/>
      <c r="AP850" s="2"/>
      <c r="AQ850" s="2"/>
      <c r="AR850" s="2"/>
      <c r="AS850" s="2"/>
    </row>
    <row r="851" spans="18:45">
      <c r="R851" s="2"/>
      <c r="S851" s="2"/>
      <c r="T851" s="2"/>
      <c r="U851" s="2"/>
      <c r="V851" s="2"/>
      <c r="W851" s="2"/>
      <c r="X851" s="2"/>
      <c r="Y851" s="2"/>
      <c r="Z851" s="2"/>
      <c r="AA851" s="2"/>
      <c r="AB851" s="2"/>
      <c r="AC851" s="2"/>
      <c r="AD851" s="2"/>
      <c r="AE851" s="6"/>
      <c r="AF851" s="2"/>
      <c r="AG851" s="2"/>
      <c r="AH851" s="2"/>
      <c r="AI851" s="2"/>
      <c r="AJ851" s="2"/>
      <c r="AK851" s="2"/>
      <c r="AL851" s="2"/>
      <c r="AM851" s="2"/>
      <c r="AN851" s="2"/>
      <c r="AO851" s="2"/>
      <c r="AP851" s="2"/>
      <c r="AQ851" s="2"/>
      <c r="AR851" s="2"/>
      <c r="AS851" s="2"/>
    </row>
    <row r="852" spans="18:45">
      <c r="R852" s="2"/>
      <c r="S852" s="2"/>
      <c r="T852" s="2"/>
      <c r="U852" s="2"/>
      <c r="V852" s="2"/>
      <c r="W852" s="2"/>
      <c r="X852" s="2"/>
      <c r="Y852" s="2"/>
      <c r="Z852" s="2"/>
      <c r="AA852" s="2"/>
      <c r="AB852" s="2"/>
      <c r="AC852" s="2"/>
      <c r="AD852" s="2"/>
      <c r="AE852" s="6"/>
      <c r="AF852" s="2"/>
      <c r="AG852" s="2"/>
      <c r="AH852" s="2"/>
      <c r="AI852" s="2"/>
      <c r="AJ852" s="2"/>
      <c r="AK852" s="2"/>
      <c r="AL852" s="2"/>
      <c r="AM852" s="2"/>
      <c r="AN852" s="2"/>
      <c r="AO852" s="2"/>
      <c r="AP852" s="2"/>
      <c r="AQ852" s="2"/>
      <c r="AR852" s="2"/>
      <c r="AS852" s="2"/>
    </row>
    <row r="853" spans="18:45">
      <c r="R853" s="2"/>
      <c r="S853" s="2"/>
      <c r="T853" s="2"/>
      <c r="U853" s="2"/>
      <c r="V853" s="2"/>
      <c r="W853" s="2"/>
      <c r="X853" s="2"/>
      <c r="Y853" s="2"/>
      <c r="Z853" s="2"/>
      <c r="AA853" s="2"/>
      <c r="AB853" s="2"/>
      <c r="AC853" s="2"/>
      <c r="AD853" s="2"/>
      <c r="AE853" s="6"/>
      <c r="AF853" s="2"/>
      <c r="AG853" s="2"/>
      <c r="AH853" s="2"/>
      <c r="AI853" s="2"/>
      <c r="AJ853" s="2"/>
      <c r="AK853" s="2"/>
      <c r="AL853" s="2"/>
      <c r="AM853" s="2"/>
      <c r="AN853" s="2"/>
      <c r="AO853" s="2"/>
      <c r="AP853" s="2"/>
      <c r="AQ853" s="2"/>
      <c r="AR853" s="2"/>
      <c r="AS853" s="2"/>
    </row>
    <row r="854" spans="18:45">
      <c r="R854" s="2"/>
      <c r="S854" s="2"/>
      <c r="T854" s="2"/>
      <c r="U854" s="2"/>
      <c r="V854" s="2"/>
      <c r="W854" s="2"/>
      <c r="X854" s="2"/>
      <c r="Y854" s="2"/>
      <c r="Z854" s="2"/>
      <c r="AA854" s="2"/>
      <c r="AB854" s="2"/>
      <c r="AC854" s="2"/>
      <c r="AD854" s="2"/>
      <c r="AE854" s="6"/>
      <c r="AF854" s="2"/>
      <c r="AG854" s="2"/>
      <c r="AH854" s="2"/>
      <c r="AI854" s="2"/>
      <c r="AJ854" s="2"/>
      <c r="AK854" s="2"/>
      <c r="AL854" s="2"/>
      <c r="AM854" s="2"/>
      <c r="AN854" s="2"/>
      <c r="AO854" s="2"/>
      <c r="AP854" s="2"/>
      <c r="AQ854" s="2"/>
      <c r="AR854" s="2"/>
      <c r="AS854" s="2"/>
    </row>
    <row r="855" spans="18:45">
      <c r="R855" s="2"/>
      <c r="S855" s="2"/>
      <c r="T855" s="2"/>
      <c r="U855" s="2"/>
      <c r="V855" s="2"/>
      <c r="W855" s="2"/>
      <c r="X855" s="2"/>
      <c r="Y855" s="2"/>
      <c r="Z855" s="2"/>
      <c r="AA855" s="2"/>
      <c r="AB855" s="2"/>
      <c r="AC855" s="2"/>
      <c r="AD855" s="2"/>
      <c r="AE855" s="6"/>
      <c r="AF855" s="2"/>
      <c r="AG855" s="2"/>
      <c r="AH855" s="2"/>
      <c r="AI855" s="2"/>
      <c r="AJ855" s="2"/>
      <c r="AK855" s="2"/>
      <c r="AL855" s="2"/>
      <c r="AM855" s="2"/>
      <c r="AN855" s="2"/>
      <c r="AO855" s="2"/>
      <c r="AP855" s="2"/>
      <c r="AQ855" s="2"/>
      <c r="AR855" s="2"/>
      <c r="AS855" s="2"/>
    </row>
    <row r="856" spans="18:45">
      <c r="R856" s="2"/>
      <c r="S856" s="2"/>
      <c r="T856" s="2"/>
      <c r="U856" s="2"/>
      <c r="V856" s="2"/>
      <c r="W856" s="2"/>
      <c r="X856" s="2"/>
      <c r="Y856" s="2"/>
      <c r="Z856" s="2"/>
      <c r="AA856" s="2"/>
      <c r="AB856" s="2"/>
      <c r="AC856" s="2"/>
      <c r="AD856" s="2"/>
      <c r="AE856" s="6"/>
      <c r="AF856" s="2"/>
      <c r="AG856" s="2"/>
      <c r="AH856" s="2"/>
      <c r="AI856" s="2"/>
      <c r="AJ856" s="2"/>
      <c r="AK856" s="2"/>
      <c r="AL856" s="2"/>
      <c r="AM856" s="2"/>
      <c r="AN856" s="2"/>
      <c r="AO856" s="2"/>
      <c r="AP856" s="2"/>
      <c r="AQ856" s="2"/>
      <c r="AR856" s="2"/>
      <c r="AS856" s="2"/>
    </row>
    <row r="857" spans="18:45">
      <c r="R857" s="2"/>
      <c r="S857" s="2"/>
      <c r="T857" s="2"/>
      <c r="U857" s="2"/>
      <c r="V857" s="2"/>
      <c r="W857" s="2"/>
      <c r="X857" s="2"/>
      <c r="Y857" s="2"/>
      <c r="Z857" s="2"/>
      <c r="AA857" s="2"/>
      <c r="AB857" s="2"/>
      <c r="AC857" s="2"/>
      <c r="AD857" s="2"/>
      <c r="AE857" s="6"/>
      <c r="AF857" s="2"/>
      <c r="AG857" s="2"/>
      <c r="AH857" s="2"/>
      <c r="AI857" s="2"/>
      <c r="AJ857" s="2"/>
      <c r="AK857" s="2"/>
      <c r="AL857" s="2"/>
      <c r="AM857" s="2"/>
      <c r="AN857" s="2"/>
      <c r="AO857" s="2"/>
      <c r="AP857" s="2"/>
      <c r="AQ857" s="2"/>
      <c r="AR857" s="2"/>
      <c r="AS857" s="2"/>
    </row>
    <row r="858" spans="18:45">
      <c r="R858" s="2"/>
      <c r="S858" s="2"/>
      <c r="T858" s="2"/>
      <c r="U858" s="2"/>
      <c r="V858" s="2"/>
      <c r="W858" s="2"/>
      <c r="X858" s="2"/>
      <c r="Y858" s="2"/>
      <c r="Z858" s="2"/>
      <c r="AA858" s="2"/>
      <c r="AB858" s="2"/>
      <c r="AC858" s="2"/>
      <c r="AD858" s="2"/>
      <c r="AE858" s="6"/>
      <c r="AF858" s="2"/>
      <c r="AG858" s="2"/>
      <c r="AH858" s="2"/>
      <c r="AI858" s="2"/>
      <c r="AJ858" s="2"/>
      <c r="AK858" s="2"/>
      <c r="AL858" s="2"/>
      <c r="AM858" s="2"/>
      <c r="AN858" s="2"/>
      <c r="AO858" s="2"/>
      <c r="AP858" s="2"/>
      <c r="AQ858" s="2"/>
      <c r="AR858" s="2"/>
      <c r="AS858" s="2"/>
    </row>
    <row r="859" spans="18:45">
      <c r="R859" s="2"/>
      <c r="S859" s="2"/>
      <c r="T859" s="2"/>
      <c r="U859" s="2"/>
      <c r="V859" s="2"/>
      <c r="W859" s="2"/>
      <c r="X859" s="2"/>
      <c r="Y859" s="2"/>
      <c r="Z859" s="2"/>
      <c r="AA859" s="2"/>
      <c r="AB859" s="2"/>
      <c r="AC859" s="2"/>
      <c r="AD859" s="2"/>
      <c r="AE859" s="6"/>
      <c r="AF859" s="2"/>
      <c r="AG859" s="2"/>
      <c r="AH859" s="2"/>
      <c r="AI859" s="2"/>
      <c r="AJ859" s="2"/>
      <c r="AK859" s="2"/>
      <c r="AL859" s="2"/>
      <c r="AM859" s="2"/>
      <c r="AN859" s="2"/>
      <c r="AO859" s="2"/>
      <c r="AP859" s="2"/>
      <c r="AQ859" s="2"/>
      <c r="AR859" s="2"/>
      <c r="AS859" s="2"/>
    </row>
    <row r="860" spans="18:45">
      <c r="R860" s="2"/>
      <c r="S860" s="2"/>
      <c r="T860" s="2"/>
      <c r="U860" s="2"/>
      <c r="V860" s="2"/>
      <c r="W860" s="2"/>
      <c r="X860" s="2"/>
      <c r="Y860" s="2"/>
      <c r="Z860" s="2"/>
      <c r="AA860" s="2"/>
      <c r="AB860" s="2"/>
      <c r="AC860" s="2"/>
      <c r="AD860" s="2"/>
      <c r="AE860" s="6"/>
      <c r="AF860" s="2"/>
      <c r="AG860" s="2"/>
      <c r="AH860" s="2"/>
      <c r="AI860" s="2"/>
      <c r="AJ860" s="2"/>
      <c r="AK860" s="2"/>
      <c r="AL860" s="2"/>
      <c r="AM860" s="2"/>
      <c r="AN860" s="2"/>
      <c r="AO860" s="2"/>
      <c r="AP860" s="2"/>
      <c r="AQ860" s="2"/>
      <c r="AR860" s="2"/>
      <c r="AS860" s="2"/>
    </row>
    <row r="861" spans="18:45">
      <c r="R861" s="2"/>
      <c r="S861" s="2"/>
      <c r="T861" s="2"/>
      <c r="U861" s="2"/>
      <c r="V861" s="2"/>
      <c r="W861" s="2"/>
      <c r="X861" s="2"/>
      <c r="Y861" s="2"/>
      <c r="Z861" s="2"/>
      <c r="AA861" s="2"/>
      <c r="AB861" s="2"/>
      <c r="AC861" s="2"/>
      <c r="AD861" s="2"/>
      <c r="AE861" s="6"/>
      <c r="AF861" s="2"/>
      <c r="AG861" s="2"/>
      <c r="AH861" s="2"/>
      <c r="AI861" s="2"/>
      <c r="AJ861" s="2"/>
      <c r="AK861" s="2"/>
      <c r="AL861" s="2"/>
      <c r="AM861" s="2"/>
      <c r="AN861" s="2"/>
      <c r="AO861" s="2"/>
      <c r="AP861" s="2"/>
      <c r="AQ861" s="2"/>
      <c r="AR861" s="2"/>
      <c r="AS861" s="2"/>
    </row>
    <row r="862" spans="18:45">
      <c r="R862" s="2"/>
      <c r="S862" s="2"/>
      <c r="T862" s="2"/>
      <c r="U862" s="2"/>
      <c r="V862" s="2"/>
      <c r="W862" s="2"/>
      <c r="X862" s="2"/>
      <c r="Y862" s="2"/>
      <c r="Z862" s="2"/>
      <c r="AA862" s="2"/>
      <c r="AB862" s="2"/>
      <c r="AC862" s="2"/>
      <c r="AD862" s="2"/>
      <c r="AE862" s="6"/>
      <c r="AF862" s="2"/>
      <c r="AG862" s="2"/>
      <c r="AH862" s="2"/>
      <c r="AI862" s="2"/>
      <c r="AJ862" s="2"/>
      <c r="AK862" s="2"/>
      <c r="AL862" s="2"/>
      <c r="AM862" s="2"/>
      <c r="AN862" s="2"/>
      <c r="AO862" s="2"/>
      <c r="AP862" s="2"/>
      <c r="AQ862" s="2"/>
      <c r="AR862" s="2"/>
      <c r="AS862" s="2"/>
    </row>
    <row r="863" spans="18:45">
      <c r="R863" s="2"/>
      <c r="S863" s="2"/>
      <c r="T863" s="2"/>
      <c r="U863" s="2"/>
      <c r="V863" s="2"/>
      <c r="W863" s="2"/>
      <c r="X863" s="2"/>
      <c r="Y863" s="2"/>
      <c r="Z863" s="2"/>
      <c r="AA863" s="2"/>
      <c r="AB863" s="2"/>
      <c r="AC863" s="2"/>
      <c r="AD863" s="2"/>
      <c r="AE863" s="6"/>
      <c r="AF863" s="2"/>
      <c r="AG863" s="2"/>
      <c r="AH863" s="2"/>
      <c r="AI863" s="2"/>
      <c r="AJ863" s="2"/>
      <c r="AK863" s="2"/>
      <c r="AL863" s="2"/>
      <c r="AM863" s="2"/>
      <c r="AN863" s="2"/>
      <c r="AO863" s="2"/>
      <c r="AP863" s="2"/>
      <c r="AQ863" s="2"/>
      <c r="AR863" s="2"/>
      <c r="AS863" s="2"/>
    </row>
    <row r="864" spans="18:45">
      <c r="R864" s="2"/>
      <c r="S864" s="2"/>
      <c r="T864" s="2"/>
      <c r="U864" s="2"/>
      <c r="V864" s="2"/>
      <c r="W864" s="2"/>
      <c r="X864" s="2"/>
      <c r="Y864" s="2"/>
      <c r="Z864" s="2"/>
      <c r="AA864" s="2"/>
      <c r="AB864" s="2"/>
      <c r="AC864" s="2"/>
      <c r="AD864" s="2"/>
      <c r="AE864" s="6"/>
      <c r="AF864" s="2"/>
      <c r="AG864" s="2"/>
      <c r="AH864" s="2"/>
      <c r="AI864" s="2"/>
      <c r="AJ864" s="2"/>
      <c r="AK864" s="2"/>
      <c r="AL864" s="2"/>
      <c r="AM864" s="2"/>
      <c r="AN864" s="2"/>
      <c r="AO864" s="2"/>
      <c r="AP864" s="2"/>
      <c r="AQ864" s="2"/>
      <c r="AR864" s="2"/>
      <c r="AS864" s="2"/>
    </row>
    <row r="865" spans="18:45">
      <c r="R865" s="2"/>
      <c r="S865" s="2"/>
      <c r="T865" s="2"/>
      <c r="U865" s="2"/>
      <c r="V865" s="2"/>
      <c r="W865" s="2"/>
      <c r="X865" s="2"/>
      <c r="Y865" s="2"/>
      <c r="Z865" s="2"/>
      <c r="AA865" s="2"/>
      <c r="AB865" s="2"/>
      <c r="AC865" s="2"/>
      <c r="AD865" s="2"/>
      <c r="AE865" s="6"/>
      <c r="AF865" s="2"/>
      <c r="AG865" s="2"/>
      <c r="AH865" s="2"/>
      <c r="AI865" s="2"/>
      <c r="AJ865" s="2"/>
      <c r="AK865" s="2"/>
      <c r="AL865" s="2"/>
      <c r="AM865" s="2"/>
      <c r="AN865" s="2"/>
      <c r="AO865" s="2"/>
      <c r="AP865" s="2"/>
      <c r="AQ865" s="2"/>
      <c r="AR865" s="2"/>
      <c r="AS865" s="2"/>
    </row>
    <row r="866" spans="18:45">
      <c r="R866" s="2"/>
      <c r="S866" s="2"/>
      <c r="T866" s="2"/>
      <c r="U866" s="2"/>
      <c r="V866" s="2"/>
      <c r="W866" s="2"/>
      <c r="X866" s="2"/>
      <c r="Y866" s="2"/>
      <c r="Z866" s="2"/>
      <c r="AA866" s="2"/>
      <c r="AB866" s="2"/>
      <c r="AC866" s="2"/>
      <c r="AD866" s="2"/>
      <c r="AE866" s="6"/>
      <c r="AF866" s="2"/>
      <c r="AG866" s="2"/>
      <c r="AH866" s="2"/>
      <c r="AI866" s="2"/>
      <c r="AJ866" s="2"/>
      <c r="AK866" s="2"/>
      <c r="AL866" s="2"/>
      <c r="AM866" s="2"/>
      <c r="AN866" s="2"/>
      <c r="AO866" s="2"/>
      <c r="AP866" s="2"/>
      <c r="AQ866" s="2"/>
      <c r="AR866" s="2"/>
      <c r="AS866" s="2"/>
    </row>
    <row r="867" spans="18:45">
      <c r="R867" s="2"/>
      <c r="S867" s="2"/>
      <c r="T867" s="2"/>
      <c r="U867" s="2"/>
      <c r="V867" s="2"/>
      <c r="W867" s="2"/>
      <c r="X867" s="2"/>
      <c r="Y867" s="2"/>
      <c r="Z867" s="2"/>
      <c r="AA867" s="2"/>
      <c r="AB867" s="2"/>
      <c r="AC867" s="2"/>
      <c r="AD867" s="2"/>
      <c r="AE867" s="6"/>
      <c r="AF867" s="2"/>
      <c r="AG867" s="2"/>
      <c r="AH867" s="2"/>
      <c r="AI867" s="2"/>
      <c r="AJ867" s="2"/>
      <c r="AK867" s="2"/>
      <c r="AL867" s="2"/>
      <c r="AM867" s="2"/>
      <c r="AN867" s="2"/>
      <c r="AO867" s="2"/>
      <c r="AP867" s="2"/>
      <c r="AQ867" s="2"/>
      <c r="AR867" s="2"/>
      <c r="AS867" s="2"/>
    </row>
    <row r="868" spans="18:45">
      <c r="R868" s="2"/>
      <c r="S868" s="2"/>
      <c r="T868" s="2"/>
      <c r="U868" s="2"/>
      <c r="V868" s="2"/>
      <c r="W868" s="2"/>
      <c r="X868" s="2"/>
      <c r="Y868" s="2"/>
      <c r="Z868" s="2"/>
      <c r="AA868" s="2"/>
      <c r="AB868" s="2"/>
      <c r="AC868" s="2"/>
      <c r="AD868" s="2"/>
      <c r="AE868" s="6"/>
      <c r="AF868" s="2"/>
      <c r="AG868" s="2"/>
      <c r="AH868" s="2"/>
      <c r="AI868" s="2"/>
      <c r="AJ868" s="2"/>
      <c r="AK868" s="2"/>
      <c r="AL868" s="2"/>
      <c r="AM868" s="2"/>
      <c r="AN868" s="2"/>
      <c r="AO868" s="2"/>
      <c r="AP868" s="2"/>
      <c r="AQ868" s="2"/>
      <c r="AR868" s="2"/>
      <c r="AS868" s="2"/>
    </row>
    <row r="869" spans="18:45">
      <c r="R869" s="2"/>
      <c r="S869" s="2"/>
      <c r="T869" s="2"/>
      <c r="U869" s="2"/>
      <c r="V869" s="2"/>
      <c r="W869" s="2"/>
      <c r="X869" s="2"/>
      <c r="Y869" s="2"/>
      <c r="Z869" s="2"/>
      <c r="AA869" s="2"/>
      <c r="AB869" s="2"/>
      <c r="AC869" s="2"/>
      <c r="AD869" s="2"/>
      <c r="AE869" s="6"/>
      <c r="AF869" s="2"/>
      <c r="AG869" s="2"/>
      <c r="AH869" s="2"/>
      <c r="AI869" s="2"/>
      <c r="AJ869" s="2"/>
      <c r="AK869" s="2"/>
      <c r="AL869" s="2"/>
      <c r="AM869" s="2"/>
      <c r="AN869" s="2"/>
      <c r="AO869" s="2"/>
      <c r="AP869" s="2"/>
      <c r="AQ869" s="2"/>
      <c r="AR869" s="2"/>
      <c r="AS869" s="2"/>
    </row>
    <row r="870" spans="18:45">
      <c r="R870" s="2"/>
      <c r="S870" s="2"/>
      <c r="T870" s="2"/>
      <c r="U870" s="2"/>
      <c r="V870" s="2"/>
      <c r="W870" s="2"/>
      <c r="X870" s="2"/>
      <c r="Y870" s="2"/>
      <c r="Z870" s="2"/>
      <c r="AA870" s="2"/>
      <c r="AB870" s="2"/>
      <c r="AC870" s="2"/>
      <c r="AD870" s="2"/>
      <c r="AE870" s="6"/>
      <c r="AF870" s="2"/>
      <c r="AG870" s="2"/>
      <c r="AH870" s="2"/>
      <c r="AI870" s="2"/>
      <c r="AJ870" s="2"/>
      <c r="AK870" s="2"/>
      <c r="AL870" s="2"/>
      <c r="AM870" s="2"/>
      <c r="AN870" s="2"/>
      <c r="AO870" s="2"/>
      <c r="AP870" s="2"/>
      <c r="AQ870" s="2"/>
      <c r="AR870" s="2"/>
      <c r="AS870" s="2"/>
    </row>
    <row r="871" spans="18:45">
      <c r="R871" s="2"/>
      <c r="S871" s="2"/>
      <c r="T871" s="2"/>
      <c r="U871" s="2"/>
      <c r="V871" s="2"/>
      <c r="W871" s="2"/>
      <c r="X871" s="2"/>
      <c r="Y871" s="2"/>
      <c r="Z871" s="2"/>
      <c r="AA871" s="2"/>
      <c r="AB871" s="2"/>
      <c r="AC871" s="2"/>
      <c r="AD871" s="2"/>
      <c r="AE871" s="6"/>
      <c r="AF871" s="2"/>
      <c r="AG871" s="2"/>
      <c r="AH871" s="2"/>
      <c r="AI871" s="2"/>
      <c r="AJ871" s="2"/>
      <c r="AK871" s="2"/>
      <c r="AL871" s="2"/>
      <c r="AM871" s="2"/>
      <c r="AN871" s="2"/>
      <c r="AO871" s="2"/>
      <c r="AP871" s="2"/>
      <c r="AQ871" s="2"/>
      <c r="AR871" s="2"/>
      <c r="AS871" s="2"/>
    </row>
    <row r="872" spans="18:45">
      <c r="R872" s="2"/>
      <c r="S872" s="2"/>
      <c r="T872" s="2"/>
      <c r="U872" s="2"/>
      <c r="V872" s="2"/>
      <c r="W872" s="2"/>
      <c r="X872" s="2"/>
      <c r="Y872" s="2"/>
      <c r="Z872" s="2"/>
      <c r="AA872" s="2"/>
      <c r="AB872" s="2"/>
      <c r="AC872" s="2"/>
      <c r="AD872" s="2"/>
      <c r="AE872" s="6"/>
      <c r="AF872" s="2"/>
      <c r="AG872" s="2"/>
      <c r="AH872" s="2"/>
      <c r="AI872" s="2"/>
      <c r="AJ872" s="2"/>
      <c r="AK872" s="2"/>
      <c r="AL872" s="2"/>
      <c r="AM872" s="2"/>
      <c r="AN872" s="2"/>
      <c r="AO872" s="2"/>
      <c r="AP872" s="2"/>
      <c r="AQ872" s="2"/>
      <c r="AR872" s="2"/>
      <c r="AS872" s="2"/>
    </row>
    <row r="873" spans="18:45">
      <c r="R873" s="2"/>
      <c r="S873" s="2"/>
      <c r="T873" s="2"/>
      <c r="U873" s="2"/>
      <c r="V873" s="2"/>
      <c r="W873" s="2"/>
      <c r="X873" s="2"/>
      <c r="Y873" s="2"/>
      <c r="Z873" s="2"/>
      <c r="AA873" s="2"/>
      <c r="AB873" s="2"/>
      <c r="AC873" s="2"/>
      <c r="AD873" s="2"/>
      <c r="AE873" s="6"/>
      <c r="AF873" s="2"/>
      <c r="AG873" s="2"/>
      <c r="AH873" s="2"/>
      <c r="AI873" s="2"/>
      <c r="AJ873" s="2"/>
      <c r="AK873" s="2"/>
      <c r="AL873" s="2"/>
      <c r="AM873" s="2"/>
      <c r="AN873" s="2"/>
      <c r="AO873" s="2"/>
      <c r="AP873" s="2"/>
      <c r="AQ873" s="2"/>
      <c r="AR873" s="2"/>
      <c r="AS873" s="2"/>
    </row>
    <row r="874" spans="18:45">
      <c r="R874" s="2"/>
      <c r="S874" s="2"/>
      <c r="T874" s="2"/>
      <c r="U874" s="2"/>
      <c r="V874" s="2"/>
      <c r="W874" s="2"/>
      <c r="X874" s="2"/>
      <c r="Y874" s="2"/>
      <c r="Z874" s="2"/>
      <c r="AA874" s="2"/>
      <c r="AB874" s="2"/>
      <c r="AC874" s="2"/>
      <c r="AD874" s="2"/>
      <c r="AE874" s="6"/>
      <c r="AF874" s="2"/>
      <c r="AG874" s="2"/>
      <c r="AH874" s="2"/>
      <c r="AI874" s="2"/>
      <c r="AJ874" s="2"/>
      <c r="AK874" s="2"/>
      <c r="AL874" s="2"/>
      <c r="AM874" s="2"/>
      <c r="AN874" s="2"/>
      <c r="AO874" s="2"/>
      <c r="AP874" s="2"/>
      <c r="AQ874" s="2"/>
      <c r="AR874" s="2"/>
      <c r="AS874" s="2"/>
    </row>
    <row r="875" spans="18:45">
      <c r="R875" s="2"/>
      <c r="S875" s="2"/>
      <c r="T875" s="2"/>
      <c r="U875" s="2"/>
      <c r="V875" s="2"/>
      <c r="W875" s="2"/>
      <c r="X875" s="2"/>
      <c r="Y875" s="2"/>
      <c r="Z875" s="2"/>
      <c r="AA875" s="2"/>
      <c r="AB875" s="2"/>
      <c r="AC875" s="2"/>
      <c r="AD875" s="2"/>
      <c r="AE875" s="6"/>
      <c r="AF875" s="2"/>
      <c r="AG875" s="2"/>
      <c r="AH875" s="2"/>
      <c r="AI875" s="2"/>
      <c r="AJ875" s="2"/>
      <c r="AK875" s="2"/>
      <c r="AL875" s="2"/>
      <c r="AM875" s="2"/>
      <c r="AN875" s="2"/>
      <c r="AO875" s="2"/>
      <c r="AP875" s="2"/>
      <c r="AQ875" s="2"/>
      <c r="AR875" s="2"/>
      <c r="AS875" s="2"/>
    </row>
    <row r="876" spans="18:45">
      <c r="R876" s="2"/>
      <c r="S876" s="2"/>
      <c r="T876" s="2"/>
      <c r="U876" s="2"/>
      <c r="V876" s="2"/>
      <c r="W876" s="2"/>
      <c r="X876" s="2"/>
      <c r="Y876" s="2"/>
      <c r="Z876" s="2"/>
      <c r="AA876" s="2"/>
      <c r="AB876" s="2"/>
      <c r="AC876" s="2"/>
      <c r="AD876" s="2"/>
      <c r="AE876" s="6"/>
      <c r="AF876" s="2"/>
      <c r="AG876" s="2"/>
      <c r="AH876" s="2"/>
      <c r="AI876" s="2"/>
      <c r="AJ876" s="2"/>
      <c r="AK876" s="2"/>
      <c r="AL876" s="2"/>
      <c r="AM876" s="2"/>
      <c r="AN876" s="2"/>
      <c r="AO876" s="2"/>
      <c r="AP876" s="2"/>
      <c r="AQ876" s="2"/>
      <c r="AR876" s="2"/>
      <c r="AS876" s="2"/>
    </row>
    <row r="877" spans="18:45">
      <c r="R877" s="2"/>
      <c r="S877" s="2"/>
      <c r="T877" s="2"/>
      <c r="U877" s="2"/>
      <c r="V877" s="2"/>
      <c r="W877" s="2"/>
      <c r="X877" s="2"/>
      <c r="Y877" s="2"/>
      <c r="Z877" s="2"/>
      <c r="AA877" s="2"/>
      <c r="AB877" s="2"/>
      <c r="AC877" s="2"/>
      <c r="AD877" s="2"/>
      <c r="AE877" s="6"/>
      <c r="AF877" s="2"/>
      <c r="AG877" s="2"/>
      <c r="AH877" s="2"/>
      <c r="AI877" s="2"/>
      <c r="AJ877" s="2"/>
      <c r="AK877" s="2"/>
      <c r="AL877" s="2"/>
      <c r="AM877" s="2"/>
      <c r="AN877" s="2"/>
      <c r="AO877" s="2"/>
      <c r="AP877" s="2"/>
      <c r="AQ877" s="2"/>
      <c r="AR877" s="2"/>
      <c r="AS877" s="2"/>
    </row>
    <row r="878" spans="18:45">
      <c r="R878" s="2"/>
      <c r="S878" s="2"/>
      <c r="T878" s="2"/>
      <c r="U878" s="2"/>
      <c r="V878" s="2"/>
      <c r="W878" s="2"/>
      <c r="X878" s="2"/>
      <c r="Y878" s="2"/>
      <c r="Z878" s="2"/>
      <c r="AA878" s="2"/>
      <c r="AB878" s="2"/>
      <c r="AC878" s="2"/>
      <c r="AD878" s="2"/>
      <c r="AE878" s="6"/>
      <c r="AF878" s="2"/>
      <c r="AG878" s="2"/>
      <c r="AH878" s="2"/>
      <c r="AI878" s="2"/>
      <c r="AJ878" s="2"/>
      <c r="AK878" s="2"/>
      <c r="AL878" s="2"/>
      <c r="AM878" s="2"/>
      <c r="AN878" s="2"/>
      <c r="AO878" s="2"/>
      <c r="AP878" s="2"/>
      <c r="AQ878" s="2"/>
      <c r="AR878" s="2"/>
      <c r="AS878" s="2"/>
    </row>
    <row r="879" spans="18:45">
      <c r="R879" s="2"/>
      <c r="S879" s="2"/>
      <c r="T879" s="2"/>
      <c r="U879" s="2"/>
      <c r="V879" s="2"/>
      <c r="W879" s="2"/>
      <c r="X879" s="2"/>
      <c r="Y879" s="2"/>
      <c r="Z879" s="2"/>
      <c r="AA879" s="2"/>
      <c r="AB879" s="2"/>
      <c r="AC879" s="2"/>
      <c r="AD879" s="2"/>
      <c r="AE879" s="6"/>
      <c r="AF879" s="2"/>
      <c r="AG879" s="2"/>
      <c r="AH879" s="2"/>
      <c r="AI879" s="2"/>
      <c r="AJ879" s="2"/>
      <c r="AK879" s="2"/>
      <c r="AL879" s="2"/>
      <c r="AM879" s="2"/>
      <c r="AN879" s="2"/>
      <c r="AO879" s="2"/>
      <c r="AP879" s="2"/>
      <c r="AQ879" s="2"/>
      <c r="AR879" s="2"/>
      <c r="AS879" s="2"/>
    </row>
    <row r="880" spans="18:45">
      <c r="R880" s="2"/>
      <c r="S880" s="2"/>
      <c r="T880" s="2"/>
      <c r="U880" s="2"/>
      <c r="V880" s="2"/>
      <c r="W880" s="2"/>
      <c r="X880" s="2"/>
      <c r="Y880" s="2"/>
      <c r="Z880" s="2"/>
      <c r="AA880" s="2"/>
      <c r="AB880" s="2"/>
      <c r="AC880" s="2"/>
      <c r="AD880" s="2"/>
      <c r="AE880" s="6"/>
      <c r="AF880" s="2"/>
      <c r="AG880" s="2"/>
      <c r="AH880" s="2"/>
      <c r="AI880" s="2"/>
      <c r="AJ880" s="2"/>
      <c r="AK880" s="2"/>
      <c r="AL880" s="2"/>
      <c r="AM880" s="2"/>
      <c r="AN880" s="2"/>
      <c r="AO880" s="2"/>
      <c r="AP880" s="2"/>
      <c r="AQ880" s="2"/>
      <c r="AR880" s="2"/>
      <c r="AS880" s="2"/>
    </row>
    <row r="881" spans="18:45">
      <c r="R881" s="2"/>
      <c r="S881" s="2"/>
      <c r="T881" s="2"/>
      <c r="U881" s="2"/>
      <c r="V881" s="2"/>
      <c r="W881" s="2"/>
      <c r="X881" s="2"/>
      <c r="Y881" s="2"/>
      <c r="Z881" s="2"/>
      <c r="AA881" s="2"/>
      <c r="AB881" s="2"/>
      <c r="AC881" s="2"/>
      <c r="AD881" s="2"/>
      <c r="AE881" s="6"/>
      <c r="AF881" s="2"/>
      <c r="AG881" s="2"/>
      <c r="AH881" s="2"/>
      <c r="AI881" s="2"/>
      <c r="AJ881" s="2"/>
      <c r="AK881" s="2"/>
      <c r="AL881" s="2"/>
      <c r="AM881" s="2"/>
      <c r="AN881" s="2"/>
      <c r="AO881" s="2"/>
      <c r="AP881" s="2"/>
      <c r="AQ881" s="2"/>
      <c r="AR881" s="2"/>
      <c r="AS881" s="2"/>
    </row>
    <row r="882" spans="18:45">
      <c r="R882" s="2"/>
      <c r="S882" s="2"/>
      <c r="T882" s="2"/>
      <c r="U882" s="2"/>
      <c r="V882" s="2"/>
      <c r="W882" s="2"/>
      <c r="X882" s="2"/>
      <c r="Y882" s="2"/>
      <c r="Z882" s="2"/>
      <c r="AA882" s="2"/>
      <c r="AB882" s="2"/>
      <c r="AC882" s="2"/>
      <c r="AD882" s="2"/>
      <c r="AE882" s="6"/>
      <c r="AF882" s="2"/>
      <c r="AG882" s="2"/>
      <c r="AH882" s="2"/>
      <c r="AI882" s="2"/>
      <c r="AJ882" s="2"/>
      <c r="AK882" s="2"/>
      <c r="AL882" s="2"/>
      <c r="AM882" s="2"/>
      <c r="AN882" s="2"/>
      <c r="AO882" s="2"/>
      <c r="AP882" s="2"/>
      <c r="AQ882" s="2"/>
      <c r="AR882" s="2"/>
      <c r="AS882" s="2"/>
    </row>
    <row r="883" spans="18:45">
      <c r="R883" s="2"/>
      <c r="S883" s="2"/>
      <c r="T883" s="2"/>
      <c r="U883" s="2"/>
      <c r="V883" s="2"/>
      <c r="W883" s="2"/>
      <c r="X883" s="2"/>
      <c r="Y883" s="2"/>
      <c r="Z883" s="2"/>
      <c r="AA883" s="2"/>
      <c r="AB883" s="2"/>
      <c r="AC883" s="2"/>
      <c r="AD883" s="2"/>
      <c r="AE883" s="6"/>
      <c r="AF883" s="2"/>
      <c r="AG883" s="2"/>
      <c r="AH883" s="2"/>
      <c r="AI883" s="2"/>
      <c r="AJ883" s="2"/>
      <c r="AK883" s="2"/>
      <c r="AL883" s="2"/>
      <c r="AM883" s="2"/>
      <c r="AN883" s="2"/>
      <c r="AO883" s="2"/>
      <c r="AP883" s="2"/>
      <c r="AQ883" s="2"/>
      <c r="AR883" s="2"/>
      <c r="AS883" s="2"/>
    </row>
    <row r="884" spans="18:45">
      <c r="R884" s="2"/>
      <c r="S884" s="2"/>
      <c r="T884" s="2"/>
      <c r="U884" s="2"/>
      <c r="V884" s="2"/>
      <c r="W884" s="2"/>
      <c r="X884" s="2"/>
      <c r="Y884" s="2"/>
      <c r="Z884" s="2"/>
      <c r="AA884" s="2"/>
      <c r="AB884" s="2"/>
      <c r="AC884" s="2"/>
      <c r="AD884" s="2"/>
      <c r="AE884" s="6"/>
      <c r="AF884" s="2"/>
      <c r="AG884" s="2"/>
      <c r="AH884" s="2"/>
      <c r="AI884" s="2"/>
      <c r="AJ884" s="2"/>
      <c r="AK884" s="2"/>
      <c r="AL884" s="2"/>
      <c r="AM884" s="2"/>
      <c r="AN884" s="2"/>
      <c r="AO884" s="2"/>
      <c r="AP884" s="2"/>
      <c r="AQ884" s="2"/>
      <c r="AR884" s="2"/>
      <c r="AS884" s="2"/>
    </row>
    <row r="885" spans="18:45">
      <c r="R885" s="2"/>
      <c r="S885" s="2"/>
      <c r="T885" s="2"/>
      <c r="U885" s="2"/>
      <c r="V885" s="2"/>
      <c r="W885" s="2"/>
      <c r="X885" s="2"/>
      <c r="Y885" s="2"/>
      <c r="Z885" s="2"/>
      <c r="AA885" s="2"/>
      <c r="AB885" s="2"/>
      <c r="AC885" s="2"/>
      <c r="AD885" s="2"/>
      <c r="AE885" s="6"/>
      <c r="AF885" s="2"/>
      <c r="AG885" s="2"/>
      <c r="AH885" s="2"/>
      <c r="AI885" s="2"/>
      <c r="AJ885" s="2"/>
      <c r="AK885" s="2"/>
      <c r="AL885" s="2"/>
      <c r="AM885" s="2"/>
      <c r="AN885" s="2"/>
      <c r="AO885" s="2"/>
      <c r="AP885" s="2"/>
      <c r="AQ885" s="2"/>
      <c r="AR885" s="2"/>
      <c r="AS885" s="2"/>
    </row>
    <row r="886" spans="18:45">
      <c r="R886" s="2"/>
      <c r="S886" s="2"/>
      <c r="T886" s="2"/>
      <c r="U886" s="2"/>
      <c r="V886" s="2"/>
      <c r="W886" s="2"/>
      <c r="X886" s="2"/>
      <c r="Y886" s="2"/>
      <c r="Z886" s="2"/>
      <c r="AA886" s="2"/>
      <c r="AB886" s="2"/>
      <c r="AC886" s="2"/>
      <c r="AD886" s="2"/>
      <c r="AE886" s="6"/>
      <c r="AF886" s="2"/>
      <c r="AG886" s="2"/>
      <c r="AH886" s="2"/>
      <c r="AI886" s="2"/>
      <c r="AJ886" s="2"/>
      <c r="AK886" s="2"/>
      <c r="AL886" s="2"/>
      <c r="AM886" s="2"/>
      <c r="AN886" s="2"/>
      <c r="AO886" s="2"/>
      <c r="AP886" s="2"/>
      <c r="AQ886" s="2"/>
      <c r="AR886" s="2"/>
      <c r="AS886" s="2"/>
    </row>
    <row r="887" spans="18:45">
      <c r="R887" s="2"/>
      <c r="S887" s="2"/>
      <c r="T887" s="2"/>
      <c r="U887" s="2"/>
      <c r="V887" s="2"/>
      <c r="W887" s="2"/>
      <c r="X887" s="2"/>
      <c r="Y887" s="2"/>
      <c r="Z887" s="2"/>
      <c r="AA887" s="2"/>
      <c r="AB887" s="2"/>
      <c r="AC887" s="2"/>
      <c r="AD887" s="2"/>
      <c r="AE887" s="6"/>
      <c r="AF887" s="2"/>
      <c r="AG887" s="2"/>
      <c r="AH887" s="2"/>
      <c r="AI887" s="2"/>
      <c r="AJ887" s="2"/>
      <c r="AK887" s="2"/>
      <c r="AL887" s="2"/>
      <c r="AM887" s="2"/>
      <c r="AN887" s="2"/>
      <c r="AO887" s="2"/>
      <c r="AP887" s="2"/>
      <c r="AQ887" s="2"/>
      <c r="AR887" s="2"/>
      <c r="AS887" s="2"/>
    </row>
    <row r="888" spans="18:45">
      <c r="R888" s="2"/>
      <c r="S888" s="2"/>
      <c r="T888" s="2"/>
      <c r="U888" s="2"/>
      <c r="V888" s="2"/>
      <c r="W888" s="2"/>
      <c r="X888" s="2"/>
      <c r="Y888" s="2"/>
      <c r="Z888" s="2"/>
      <c r="AA888" s="2"/>
      <c r="AB888" s="2"/>
      <c r="AC888" s="2"/>
      <c r="AD888" s="2"/>
      <c r="AE888" s="6"/>
      <c r="AF888" s="2"/>
      <c r="AG888" s="2"/>
      <c r="AH888" s="2"/>
      <c r="AI888" s="2"/>
      <c r="AJ888" s="2"/>
      <c r="AK888" s="2"/>
      <c r="AL888" s="2"/>
      <c r="AM888" s="2"/>
      <c r="AN888" s="2"/>
      <c r="AO888" s="2"/>
      <c r="AP888" s="2"/>
      <c r="AQ888" s="2"/>
      <c r="AR888" s="2"/>
      <c r="AS888" s="2"/>
    </row>
    <row r="889" spans="18:45">
      <c r="R889" s="2"/>
      <c r="S889" s="2"/>
      <c r="T889" s="2"/>
      <c r="U889" s="2"/>
      <c r="V889" s="2"/>
      <c r="W889" s="2"/>
      <c r="X889" s="2"/>
      <c r="Y889" s="2"/>
      <c r="Z889" s="2"/>
      <c r="AA889" s="2"/>
      <c r="AB889" s="2"/>
      <c r="AC889" s="2"/>
      <c r="AD889" s="2"/>
      <c r="AE889" s="6"/>
      <c r="AF889" s="2"/>
      <c r="AG889" s="2"/>
      <c r="AH889" s="2"/>
      <c r="AI889" s="2"/>
      <c r="AJ889" s="2"/>
      <c r="AK889" s="2"/>
      <c r="AL889" s="2"/>
      <c r="AM889" s="2"/>
      <c r="AN889" s="2"/>
      <c r="AO889" s="2"/>
      <c r="AP889" s="2"/>
      <c r="AQ889" s="2"/>
      <c r="AR889" s="2"/>
      <c r="AS889" s="2"/>
    </row>
    <row r="890" spans="18:45">
      <c r="R890" s="2"/>
      <c r="S890" s="2"/>
      <c r="T890" s="2"/>
      <c r="U890" s="2"/>
      <c r="V890" s="2"/>
      <c r="W890" s="2"/>
      <c r="X890" s="2"/>
      <c r="Y890" s="2"/>
      <c r="Z890" s="2"/>
      <c r="AA890" s="2"/>
      <c r="AB890" s="2"/>
      <c r="AC890" s="2"/>
      <c r="AD890" s="2"/>
      <c r="AE890" s="6"/>
      <c r="AF890" s="2"/>
      <c r="AG890" s="2"/>
      <c r="AH890" s="2"/>
      <c r="AI890" s="2"/>
      <c r="AJ890" s="2"/>
      <c r="AK890" s="2"/>
      <c r="AL890" s="2"/>
      <c r="AM890" s="2"/>
      <c r="AN890" s="2"/>
      <c r="AO890" s="2"/>
      <c r="AP890" s="2"/>
      <c r="AQ890" s="2"/>
      <c r="AR890" s="2"/>
      <c r="AS890" s="2"/>
    </row>
    <row r="891" spans="18:45">
      <c r="R891" s="2"/>
      <c r="S891" s="2"/>
      <c r="T891" s="2"/>
      <c r="U891" s="2"/>
      <c r="V891" s="2"/>
      <c r="W891" s="2"/>
      <c r="X891" s="2"/>
      <c r="Y891" s="2"/>
      <c r="Z891" s="2"/>
      <c r="AA891" s="2"/>
      <c r="AB891" s="2"/>
      <c r="AC891" s="2"/>
      <c r="AD891" s="2"/>
      <c r="AE891" s="6"/>
      <c r="AF891" s="2"/>
      <c r="AG891" s="2"/>
      <c r="AH891" s="2"/>
      <c r="AI891" s="2"/>
      <c r="AJ891" s="2"/>
      <c r="AK891" s="2"/>
      <c r="AL891" s="2"/>
      <c r="AM891" s="2"/>
      <c r="AN891" s="2"/>
      <c r="AO891" s="2"/>
      <c r="AP891" s="2"/>
      <c r="AQ891" s="2"/>
      <c r="AR891" s="2"/>
      <c r="AS891" s="2"/>
    </row>
    <row r="892" spans="18:45">
      <c r="R892" s="2"/>
      <c r="S892" s="2"/>
      <c r="T892" s="2"/>
      <c r="U892" s="2"/>
      <c r="V892" s="2"/>
      <c r="W892" s="2"/>
      <c r="X892" s="2"/>
      <c r="Y892" s="2"/>
      <c r="Z892" s="2"/>
      <c r="AA892" s="2"/>
      <c r="AB892" s="2"/>
      <c r="AC892" s="2"/>
      <c r="AD892" s="2"/>
      <c r="AE892" s="6"/>
      <c r="AF892" s="2"/>
      <c r="AG892" s="2"/>
      <c r="AH892" s="2"/>
      <c r="AI892" s="2"/>
      <c r="AJ892" s="2"/>
      <c r="AK892" s="2"/>
      <c r="AL892" s="2"/>
      <c r="AM892" s="2"/>
      <c r="AN892" s="2"/>
      <c r="AO892" s="2"/>
      <c r="AP892" s="2"/>
      <c r="AQ892" s="2"/>
      <c r="AR892" s="2"/>
      <c r="AS892" s="2"/>
    </row>
    <row r="893" spans="18:45">
      <c r="R893" s="2"/>
      <c r="S893" s="2"/>
      <c r="T893" s="2"/>
      <c r="U893" s="2"/>
      <c r="V893" s="2"/>
      <c r="W893" s="2"/>
      <c r="X893" s="2"/>
      <c r="Y893" s="2"/>
      <c r="Z893" s="2"/>
      <c r="AA893" s="2"/>
      <c r="AB893" s="2"/>
      <c r="AC893" s="2"/>
      <c r="AD893" s="2"/>
      <c r="AE893" s="6"/>
      <c r="AF893" s="2"/>
      <c r="AG893" s="2"/>
      <c r="AH893" s="2"/>
      <c r="AI893" s="2"/>
      <c r="AJ893" s="2"/>
      <c r="AK893" s="2"/>
      <c r="AL893" s="2"/>
      <c r="AM893" s="2"/>
      <c r="AN893" s="2"/>
      <c r="AO893" s="2"/>
      <c r="AP893" s="2"/>
      <c r="AQ893" s="2"/>
      <c r="AR893" s="2"/>
      <c r="AS893" s="2"/>
    </row>
    <row r="894" spans="18:45">
      <c r="R894" s="2"/>
      <c r="S894" s="2"/>
      <c r="T894" s="2"/>
      <c r="U894" s="2"/>
      <c r="V894" s="2"/>
      <c r="W894" s="2"/>
      <c r="X894" s="2"/>
      <c r="Y894" s="2"/>
      <c r="Z894" s="2"/>
      <c r="AA894" s="2"/>
      <c r="AB894" s="2"/>
      <c r="AC894" s="2"/>
      <c r="AD894" s="2"/>
      <c r="AE894" s="6"/>
      <c r="AF894" s="2"/>
      <c r="AG894" s="2"/>
      <c r="AH894" s="2"/>
      <c r="AI894" s="2"/>
      <c r="AJ894" s="2"/>
      <c r="AK894" s="2"/>
      <c r="AL894" s="2"/>
      <c r="AM894" s="2"/>
      <c r="AN894" s="2"/>
      <c r="AO894" s="2"/>
      <c r="AP894" s="2"/>
      <c r="AQ894" s="2"/>
      <c r="AR894" s="2"/>
      <c r="AS894" s="2"/>
    </row>
    <row r="895" spans="18:45">
      <c r="R895" s="2"/>
      <c r="S895" s="2"/>
      <c r="T895" s="2"/>
      <c r="U895" s="2"/>
      <c r="V895" s="2"/>
      <c r="W895" s="2"/>
      <c r="X895" s="2"/>
      <c r="Y895" s="2"/>
      <c r="Z895" s="2"/>
      <c r="AA895" s="2"/>
      <c r="AB895" s="2"/>
      <c r="AC895" s="2"/>
      <c r="AD895" s="2"/>
      <c r="AE895" s="6"/>
      <c r="AF895" s="2"/>
      <c r="AG895" s="2"/>
      <c r="AH895" s="2"/>
      <c r="AI895" s="2"/>
      <c r="AJ895" s="2"/>
      <c r="AK895" s="2"/>
      <c r="AL895" s="2"/>
      <c r="AM895" s="2"/>
      <c r="AN895" s="2"/>
      <c r="AO895" s="2"/>
      <c r="AP895" s="2"/>
      <c r="AQ895" s="2"/>
      <c r="AR895" s="2"/>
      <c r="AS895" s="2"/>
    </row>
    <row r="896" spans="18:45">
      <c r="R896" s="2"/>
      <c r="S896" s="2"/>
      <c r="T896" s="2"/>
      <c r="U896" s="2"/>
      <c r="V896" s="2"/>
      <c r="W896" s="2"/>
      <c r="X896" s="2"/>
      <c r="Y896" s="2"/>
      <c r="Z896" s="2"/>
      <c r="AA896" s="2"/>
      <c r="AB896" s="2"/>
      <c r="AC896" s="2"/>
      <c r="AD896" s="2"/>
      <c r="AE896" s="6"/>
      <c r="AF896" s="2"/>
      <c r="AG896" s="2"/>
      <c r="AH896" s="2"/>
      <c r="AI896" s="2"/>
      <c r="AJ896" s="2"/>
      <c r="AK896" s="2"/>
      <c r="AL896" s="2"/>
      <c r="AM896" s="2"/>
      <c r="AN896" s="2"/>
      <c r="AO896" s="2"/>
      <c r="AP896" s="2"/>
      <c r="AQ896" s="2"/>
      <c r="AR896" s="2"/>
      <c r="AS896" s="2"/>
    </row>
    <row r="897" spans="18:45">
      <c r="R897" s="2"/>
      <c r="S897" s="2"/>
      <c r="T897" s="2"/>
      <c r="U897" s="2"/>
      <c r="V897" s="2"/>
      <c r="W897" s="2"/>
      <c r="X897" s="2"/>
      <c r="Y897" s="2"/>
      <c r="Z897" s="2"/>
      <c r="AA897" s="2"/>
      <c r="AB897" s="2"/>
      <c r="AC897" s="2"/>
      <c r="AD897" s="2"/>
      <c r="AE897" s="6"/>
      <c r="AF897" s="2"/>
      <c r="AG897" s="2"/>
      <c r="AH897" s="2"/>
      <c r="AI897" s="2"/>
      <c r="AJ897" s="2"/>
      <c r="AK897" s="2"/>
      <c r="AL897" s="2"/>
      <c r="AM897" s="2"/>
      <c r="AN897" s="2"/>
      <c r="AO897" s="2"/>
      <c r="AP897" s="2"/>
      <c r="AQ897" s="2"/>
      <c r="AR897" s="2"/>
      <c r="AS897" s="2"/>
    </row>
    <row r="898" spans="18:45">
      <c r="R898" s="2"/>
      <c r="S898" s="2"/>
      <c r="T898" s="2"/>
      <c r="U898" s="2"/>
      <c r="V898" s="2"/>
      <c r="W898" s="2"/>
      <c r="X898" s="2"/>
      <c r="Y898" s="2"/>
      <c r="Z898" s="2"/>
      <c r="AA898" s="2"/>
      <c r="AB898" s="2"/>
      <c r="AC898" s="2"/>
      <c r="AD898" s="2"/>
      <c r="AE898" s="6"/>
      <c r="AF898" s="2"/>
      <c r="AG898" s="2"/>
      <c r="AH898" s="2"/>
      <c r="AI898" s="2"/>
      <c r="AJ898" s="2"/>
      <c r="AK898" s="2"/>
      <c r="AL898" s="2"/>
      <c r="AM898" s="2"/>
      <c r="AN898" s="2"/>
      <c r="AO898" s="2"/>
      <c r="AP898" s="2"/>
      <c r="AQ898" s="2"/>
      <c r="AR898" s="2"/>
      <c r="AS898" s="2"/>
    </row>
    <row r="899" spans="18:45">
      <c r="R899" s="2"/>
      <c r="S899" s="2"/>
      <c r="T899" s="2"/>
      <c r="U899" s="2"/>
      <c r="V899" s="2"/>
      <c r="W899" s="2"/>
      <c r="X899" s="2"/>
      <c r="Y899" s="2"/>
      <c r="Z899" s="2"/>
      <c r="AA899" s="2"/>
      <c r="AB899" s="2"/>
      <c r="AC899" s="2"/>
      <c r="AD899" s="2"/>
      <c r="AE899" s="6"/>
      <c r="AF899" s="2"/>
      <c r="AG899" s="2"/>
      <c r="AH899" s="2"/>
      <c r="AI899" s="2"/>
      <c r="AJ899" s="2"/>
      <c r="AK899" s="2"/>
      <c r="AL899" s="2"/>
      <c r="AM899" s="2"/>
      <c r="AN899" s="2"/>
      <c r="AO899" s="2"/>
      <c r="AP899" s="2"/>
      <c r="AQ899" s="2"/>
      <c r="AR899" s="2"/>
      <c r="AS899" s="2"/>
    </row>
    <row r="900" spans="18:45">
      <c r="R900" s="2"/>
      <c r="S900" s="2"/>
      <c r="T900" s="2"/>
      <c r="U900" s="2"/>
      <c r="V900" s="2"/>
      <c r="W900" s="2"/>
      <c r="X900" s="2"/>
      <c r="Y900" s="2"/>
      <c r="Z900" s="2"/>
      <c r="AA900" s="2"/>
      <c r="AB900" s="2"/>
      <c r="AC900" s="2"/>
      <c r="AD900" s="2"/>
      <c r="AE900" s="6"/>
      <c r="AF900" s="2"/>
      <c r="AG900" s="2"/>
      <c r="AH900" s="2"/>
      <c r="AI900" s="2"/>
      <c r="AJ900" s="2"/>
      <c r="AK900" s="2"/>
      <c r="AL900" s="2"/>
      <c r="AM900" s="2"/>
      <c r="AN900" s="2"/>
      <c r="AO900" s="2"/>
      <c r="AP900" s="2"/>
      <c r="AQ900" s="2"/>
      <c r="AR900" s="2"/>
      <c r="AS900" s="2"/>
    </row>
    <row r="901" spans="18:45">
      <c r="R901" s="2"/>
      <c r="S901" s="2"/>
      <c r="T901" s="2"/>
      <c r="U901" s="2"/>
      <c r="V901" s="2"/>
      <c r="W901" s="2"/>
      <c r="X901" s="2"/>
      <c r="Y901" s="2"/>
      <c r="Z901" s="2"/>
      <c r="AA901" s="2"/>
      <c r="AB901" s="2"/>
      <c r="AC901" s="2"/>
      <c r="AD901" s="2"/>
      <c r="AE901" s="6"/>
      <c r="AF901" s="2"/>
      <c r="AG901" s="2"/>
      <c r="AH901" s="2"/>
      <c r="AI901" s="2"/>
      <c r="AJ901" s="2"/>
      <c r="AK901" s="2"/>
      <c r="AL901" s="2"/>
      <c r="AM901" s="2"/>
      <c r="AN901" s="2"/>
      <c r="AO901" s="2"/>
      <c r="AP901" s="2"/>
      <c r="AQ901" s="2"/>
      <c r="AR901" s="2"/>
      <c r="AS901" s="2"/>
    </row>
    <row r="902" spans="18:45">
      <c r="R902" s="2"/>
      <c r="S902" s="2"/>
      <c r="T902" s="2"/>
      <c r="U902" s="2"/>
      <c r="V902" s="2"/>
      <c r="W902" s="2"/>
      <c r="X902" s="2"/>
      <c r="Y902" s="2"/>
      <c r="Z902" s="2"/>
      <c r="AA902" s="2"/>
      <c r="AB902" s="2"/>
      <c r="AC902" s="2"/>
      <c r="AD902" s="2"/>
      <c r="AE902" s="6"/>
      <c r="AF902" s="2"/>
      <c r="AG902" s="2"/>
      <c r="AH902" s="2"/>
      <c r="AI902" s="2"/>
      <c r="AJ902" s="2"/>
      <c r="AK902" s="2"/>
      <c r="AL902" s="2"/>
      <c r="AM902" s="2"/>
      <c r="AN902" s="2"/>
      <c r="AO902" s="2"/>
      <c r="AP902" s="2"/>
      <c r="AQ902" s="2"/>
      <c r="AR902" s="2"/>
      <c r="AS902" s="2"/>
    </row>
    <row r="903" spans="18:45">
      <c r="R903" s="2"/>
      <c r="S903" s="2"/>
      <c r="T903" s="2"/>
      <c r="U903" s="2"/>
      <c r="V903" s="2"/>
      <c r="W903" s="2"/>
      <c r="X903" s="2"/>
      <c r="Y903" s="2"/>
      <c r="Z903" s="2"/>
      <c r="AA903" s="2"/>
      <c r="AB903" s="2"/>
      <c r="AC903" s="2"/>
      <c r="AD903" s="2"/>
      <c r="AE903" s="6"/>
      <c r="AF903" s="2"/>
      <c r="AG903" s="2"/>
      <c r="AH903" s="2"/>
      <c r="AI903" s="2"/>
      <c r="AJ903" s="2"/>
      <c r="AK903" s="2"/>
      <c r="AL903" s="2"/>
      <c r="AM903" s="2"/>
      <c r="AN903" s="2"/>
      <c r="AO903" s="2"/>
      <c r="AP903" s="2"/>
      <c r="AQ903" s="2"/>
      <c r="AR903" s="2"/>
      <c r="AS903" s="2"/>
    </row>
    <row r="904" spans="18:45">
      <c r="R904" s="2"/>
      <c r="S904" s="2"/>
      <c r="T904" s="2"/>
      <c r="U904" s="2"/>
      <c r="V904" s="2"/>
      <c r="W904" s="2"/>
      <c r="X904" s="2"/>
      <c r="Y904" s="2"/>
      <c r="Z904" s="2"/>
      <c r="AA904" s="2"/>
      <c r="AB904" s="2"/>
      <c r="AC904" s="2"/>
      <c r="AD904" s="2"/>
      <c r="AE904" s="6"/>
      <c r="AF904" s="2"/>
      <c r="AG904" s="2"/>
      <c r="AH904" s="2"/>
      <c r="AI904" s="2"/>
      <c r="AJ904" s="2"/>
      <c r="AK904" s="2"/>
      <c r="AL904" s="2"/>
      <c r="AM904" s="2"/>
      <c r="AN904" s="2"/>
      <c r="AO904" s="2"/>
      <c r="AP904" s="2"/>
      <c r="AQ904" s="2"/>
      <c r="AR904" s="2"/>
      <c r="AS904" s="2"/>
    </row>
    <row r="905" spans="18:45">
      <c r="R905" s="2"/>
      <c r="S905" s="2"/>
      <c r="T905" s="2"/>
      <c r="U905" s="2"/>
      <c r="V905" s="2"/>
      <c r="W905" s="2"/>
      <c r="X905" s="2"/>
      <c r="Y905" s="2"/>
      <c r="Z905" s="2"/>
      <c r="AA905" s="2"/>
      <c r="AB905" s="2"/>
      <c r="AC905" s="2"/>
      <c r="AD905" s="2"/>
      <c r="AE905" s="6"/>
      <c r="AF905" s="2"/>
      <c r="AG905" s="2"/>
      <c r="AH905" s="2"/>
      <c r="AI905" s="2"/>
      <c r="AJ905" s="2"/>
      <c r="AK905" s="2"/>
      <c r="AL905" s="2"/>
      <c r="AM905" s="2"/>
      <c r="AN905" s="2"/>
      <c r="AO905" s="2"/>
      <c r="AP905" s="2"/>
      <c r="AQ905" s="2"/>
      <c r="AR905" s="2"/>
      <c r="AS905" s="2"/>
    </row>
    <row r="906" spans="18:45">
      <c r="R906" s="2"/>
      <c r="S906" s="2"/>
      <c r="T906" s="2"/>
      <c r="U906" s="2"/>
      <c r="V906" s="2"/>
      <c r="W906" s="2"/>
      <c r="X906" s="2"/>
      <c r="Y906" s="2"/>
      <c r="Z906" s="2"/>
      <c r="AA906" s="2"/>
      <c r="AB906" s="2"/>
      <c r="AC906" s="2"/>
      <c r="AD906" s="2"/>
      <c r="AE906" s="6"/>
      <c r="AF906" s="2"/>
      <c r="AG906" s="2"/>
      <c r="AH906" s="2"/>
      <c r="AI906" s="2"/>
      <c r="AJ906" s="2"/>
      <c r="AK906" s="2"/>
      <c r="AL906" s="2"/>
      <c r="AM906" s="2"/>
      <c r="AN906" s="2"/>
      <c r="AO906" s="2"/>
      <c r="AP906" s="2"/>
      <c r="AQ906" s="2"/>
      <c r="AR906" s="2"/>
      <c r="AS906" s="2"/>
    </row>
    <row r="907" spans="18:45">
      <c r="R907" s="2"/>
      <c r="S907" s="2"/>
      <c r="T907" s="2"/>
      <c r="U907" s="2"/>
      <c r="V907" s="2"/>
      <c r="W907" s="2"/>
      <c r="X907" s="2"/>
      <c r="Y907" s="2"/>
      <c r="Z907" s="2"/>
      <c r="AA907" s="2"/>
      <c r="AB907" s="2"/>
      <c r="AC907" s="2"/>
      <c r="AD907" s="2"/>
      <c r="AE907" s="6"/>
      <c r="AF907" s="2"/>
      <c r="AG907" s="2"/>
      <c r="AH907" s="2"/>
      <c r="AI907" s="2"/>
      <c r="AJ907" s="2"/>
      <c r="AK907" s="2"/>
      <c r="AL907" s="2"/>
      <c r="AM907" s="2"/>
      <c r="AN907" s="2"/>
      <c r="AO907" s="2"/>
      <c r="AP907" s="2"/>
      <c r="AQ907" s="2"/>
      <c r="AR907" s="2"/>
      <c r="AS907" s="2"/>
    </row>
    <row r="908" spans="18:45">
      <c r="R908" s="2"/>
      <c r="S908" s="2"/>
      <c r="T908" s="2"/>
      <c r="U908" s="2"/>
      <c r="V908" s="2"/>
      <c r="W908" s="2"/>
      <c r="X908" s="2"/>
      <c r="Y908" s="2"/>
      <c r="Z908" s="2"/>
      <c r="AA908" s="2"/>
      <c r="AB908" s="2"/>
      <c r="AC908" s="2"/>
      <c r="AD908" s="2"/>
      <c r="AE908" s="6"/>
      <c r="AF908" s="2"/>
      <c r="AG908" s="2"/>
      <c r="AH908" s="2"/>
      <c r="AI908" s="2"/>
      <c r="AJ908" s="2"/>
      <c r="AK908" s="2"/>
      <c r="AL908" s="2"/>
      <c r="AM908" s="2"/>
      <c r="AN908" s="2"/>
      <c r="AO908" s="2"/>
      <c r="AP908" s="2"/>
      <c r="AQ908" s="2"/>
      <c r="AR908" s="2"/>
      <c r="AS908" s="2"/>
    </row>
    <row r="909" spans="18:45">
      <c r="R909" s="2"/>
      <c r="S909" s="2"/>
      <c r="T909" s="2"/>
      <c r="U909" s="2"/>
      <c r="V909" s="2"/>
      <c r="W909" s="2"/>
      <c r="X909" s="2"/>
      <c r="Y909" s="2"/>
      <c r="Z909" s="2"/>
      <c r="AA909" s="2"/>
      <c r="AB909" s="2"/>
      <c r="AC909" s="2"/>
      <c r="AD909" s="2"/>
      <c r="AE909" s="6"/>
      <c r="AF909" s="2"/>
      <c r="AG909" s="2"/>
      <c r="AH909" s="2"/>
      <c r="AI909" s="2"/>
      <c r="AJ909" s="2"/>
      <c r="AK909" s="2"/>
      <c r="AL909" s="2"/>
      <c r="AM909" s="2"/>
      <c r="AN909" s="2"/>
      <c r="AO909" s="2"/>
      <c r="AP909" s="2"/>
      <c r="AQ909" s="2"/>
      <c r="AR909" s="2"/>
      <c r="AS909" s="2"/>
    </row>
    <row r="910" spans="18:45">
      <c r="R910" s="2"/>
      <c r="S910" s="2"/>
      <c r="T910" s="2"/>
      <c r="U910" s="2"/>
      <c r="V910" s="2"/>
      <c r="W910" s="2"/>
      <c r="X910" s="2"/>
      <c r="Y910" s="2"/>
      <c r="Z910" s="2"/>
      <c r="AA910" s="2"/>
      <c r="AB910" s="2"/>
      <c r="AC910" s="2"/>
      <c r="AD910" s="2"/>
      <c r="AE910" s="6"/>
      <c r="AF910" s="2"/>
      <c r="AG910" s="2"/>
      <c r="AH910" s="2"/>
      <c r="AI910" s="2"/>
      <c r="AJ910" s="2"/>
      <c r="AK910" s="2"/>
      <c r="AL910" s="2"/>
      <c r="AM910" s="2"/>
      <c r="AN910" s="2"/>
      <c r="AO910" s="2"/>
      <c r="AP910" s="2"/>
      <c r="AQ910" s="2"/>
      <c r="AR910" s="2"/>
      <c r="AS910" s="2"/>
    </row>
    <row r="911" spans="18:45">
      <c r="R911" s="2"/>
      <c r="S911" s="2"/>
      <c r="T911" s="2"/>
      <c r="U911" s="2"/>
      <c r="V911" s="2"/>
      <c r="W911" s="2"/>
      <c r="X911" s="2"/>
      <c r="Y911" s="2"/>
      <c r="Z911" s="2"/>
      <c r="AA911" s="2"/>
      <c r="AB911" s="2"/>
      <c r="AC911" s="2"/>
      <c r="AD911" s="2"/>
      <c r="AE911" s="6"/>
      <c r="AF911" s="2"/>
      <c r="AG911" s="2"/>
      <c r="AH911" s="2"/>
      <c r="AI911" s="2"/>
      <c r="AJ911" s="2"/>
      <c r="AK911" s="2"/>
      <c r="AL911" s="2"/>
      <c r="AM911" s="2"/>
      <c r="AN911" s="2"/>
      <c r="AO911" s="2"/>
      <c r="AP911" s="2"/>
      <c r="AQ911" s="2"/>
      <c r="AR911" s="2"/>
      <c r="AS911" s="2"/>
    </row>
    <row r="912" spans="18:45">
      <c r="R912" s="2"/>
      <c r="S912" s="2"/>
      <c r="T912" s="2"/>
      <c r="U912" s="2"/>
      <c r="V912" s="2"/>
      <c r="W912" s="2"/>
      <c r="X912" s="2"/>
      <c r="Y912" s="2"/>
      <c r="Z912" s="2"/>
      <c r="AA912" s="2"/>
      <c r="AB912" s="2"/>
      <c r="AC912" s="2"/>
      <c r="AD912" s="2"/>
      <c r="AE912" s="6"/>
      <c r="AF912" s="2"/>
      <c r="AG912" s="2"/>
      <c r="AH912" s="2"/>
      <c r="AI912" s="2"/>
      <c r="AJ912" s="2"/>
      <c r="AK912" s="2"/>
      <c r="AL912" s="2"/>
      <c r="AM912" s="2"/>
      <c r="AN912" s="2"/>
      <c r="AO912" s="2"/>
      <c r="AP912" s="2"/>
      <c r="AQ912" s="2"/>
      <c r="AR912" s="2"/>
      <c r="AS912" s="2"/>
    </row>
    <row r="913" spans="18:45">
      <c r="R913" s="2"/>
      <c r="S913" s="2"/>
      <c r="T913" s="2"/>
      <c r="U913" s="2"/>
      <c r="V913" s="2"/>
      <c r="W913" s="2"/>
      <c r="X913" s="2"/>
      <c r="Y913" s="2"/>
      <c r="Z913" s="2"/>
      <c r="AA913" s="2"/>
      <c r="AB913" s="2"/>
      <c r="AC913" s="2"/>
      <c r="AD913" s="2"/>
      <c r="AE913" s="6"/>
      <c r="AF913" s="2"/>
      <c r="AG913" s="2"/>
      <c r="AH913" s="2"/>
      <c r="AI913" s="2"/>
      <c r="AJ913" s="2"/>
      <c r="AK913" s="2"/>
      <c r="AL913" s="2"/>
      <c r="AM913" s="2"/>
      <c r="AN913" s="2"/>
      <c r="AO913" s="2"/>
      <c r="AP913" s="2"/>
      <c r="AQ913" s="2"/>
      <c r="AR913" s="2"/>
      <c r="AS913" s="2"/>
    </row>
    <row r="914" spans="18:45">
      <c r="R914" s="2"/>
      <c r="S914" s="2"/>
      <c r="T914" s="2"/>
      <c r="U914" s="2"/>
      <c r="V914" s="2"/>
      <c r="W914" s="2"/>
      <c r="X914" s="2"/>
      <c r="Y914" s="2"/>
      <c r="Z914" s="2"/>
      <c r="AA914" s="2"/>
      <c r="AB914" s="2"/>
      <c r="AC914" s="2"/>
      <c r="AD914" s="2"/>
      <c r="AE914" s="6"/>
      <c r="AF914" s="2"/>
      <c r="AG914" s="2"/>
      <c r="AH914" s="2"/>
      <c r="AI914" s="2"/>
      <c r="AJ914" s="2"/>
      <c r="AK914" s="2"/>
      <c r="AL914" s="2"/>
      <c r="AM914" s="2"/>
      <c r="AN914" s="2"/>
      <c r="AO914" s="2"/>
      <c r="AP914" s="2"/>
      <c r="AQ914" s="2"/>
      <c r="AR914" s="2"/>
      <c r="AS914" s="2"/>
    </row>
    <row r="915" spans="18:45">
      <c r="R915" s="2"/>
      <c r="S915" s="2"/>
      <c r="T915" s="2"/>
      <c r="U915" s="2"/>
      <c r="V915" s="2"/>
      <c r="W915" s="2"/>
      <c r="X915" s="2"/>
      <c r="Y915" s="2"/>
      <c r="Z915" s="2"/>
      <c r="AA915" s="2"/>
      <c r="AB915" s="2"/>
      <c r="AC915" s="2"/>
      <c r="AD915" s="2"/>
      <c r="AE915" s="6"/>
      <c r="AF915" s="2"/>
      <c r="AG915" s="2"/>
      <c r="AH915" s="2"/>
      <c r="AI915" s="2"/>
      <c r="AJ915" s="2"/>
      <c r="AK915" s="2"/>
      <c r="AL915" s="2"/>
      <c r="AM915" s="2"/>
      <c r="AN915" s="2"/>
      <c r="AO915" s="2"/>
      <c r="AP915" s="2"/>
      <c r="AQ915" s="2"/>
      <c r="AR915" s="2"/>
      <c r="AS915" s="2"/>
    </row>
    <row r="916" spans="18:45">
      <c r="R916" s="2"/>
      <c r="S916" s="2"/>
      <c r="T916" s="2"/>
      <c r="U916" s="2"/>
      <c r="V916" s="2"/>
      <c r="W916" s="2"/>
      <c r="X916" s="2"/>
      <c r="Y916" s="2"/>
      <c r="Z916" s="2"/>
      <c r="AA916" s="2"/>
      <c r="AB916" s="2"/>
      <c r="AC916" s="2"/>
      <c r="AD916" s="2"/>
      <c r="AE916" s="6"/>
      <c r="AF916" s="2"/>
      <c r="AG916" s="2"/>
      <c r="AH916" s="2"/>
      <c r="AI916" s="2"/>
      <c r="AJ916" s="2"/>
      <c r="AK916" s="2"/>
      <c r="AL916" s="2"/>
      <c r="AM916" s="2"/>
      <c r="AN916" s="2"/>
      <c r="AO916" s="2"/>
      <c r="AP916" s="2"/>
      <c r="AQ916" s="2"/>
      <c r="AR916" s="2"/>
      <c r="AS916" s="2"/>
    </row>
    <row r="917" spans="18:45">
      <c r="R917" s="2"/>
      <c r="S917" s="2"/>
      <c r="T917" s="2"/>
      <c r="U917" s="2"/>
      <c r="V917" s="2"/>
      <c r="W917" s="2"/>
      <c r="X917" s="2"/>
      <c r="Y917" s="2"/>
      <c r="Z917" s="2"/>
      <c r="AA917" s="2"/>
      <c r="AB917" s="2"/>
      <c r="AC917" s="2"/>
      <c r="AD917" s="2"/>
      <c r="AE917" s="6"/>
      <c r="AF917" s="2"/>
      <c r="AG917" s="2"/>
      <c r="AH917" s="2"/>
      <c r="AI917" s="2"/>
      <c r="AJ917" s="2"/>
      <c r="AK917" s="2"/>
      <c r="AL917" s="2"/>
      <c r="AM917" s="2"/>
      <c r="AN917" s="2"/>
      <c r="AO917" s="2"/>
      <c r="AP917" s="2"/>
      <c r="AQ917" s="2"/>
      <c r="AR917" s="2"/>
      <c r="AS917" s="2"/>
    </row>
    <row r="918" spans="18:45">
      <c r="R918" s="2"/>
      <c r="S918" s="2"/>
      <c r="T918" s="2"/>
      <c r="U918" s="2"/>
      <c r="V918" s="2"/>
      <c r="W918" s="2"/>
      <c r="X918" s="2"/>
      <c r="Y918" s="2"/>
      <c r="Z918" s="2"/>
      <c r="AA918" s="2"/>
      <c r="AB918" s="2"/>
      <c r="AC918" s="2"/>
      <c r="AD918" s="2"/>
      <c r="AE918" s="6"/>
      <c r="AF918" s="2"/>
      <c r="AG918" s="2"/>
      <c r="AH918" s="2"/>
      <c r="AI918" s="2"/>
      <c r="AJ918" s="2"/>
      <c r="AK918" s="2"/>
      <c r="AL918" s="2"/>
      <c r="AM918" s="2"/>
      <c r="AN918" s="2"/>
      <c r="AO918" s="2"/>
      <c r="AP918" s="2"/>
      <c r="AQ918" s="2"/>
      <c r="AR918" s="2"/>
      <c r="AS918" s="2"/>
    </row>
    <row r="919" spans="18:45">
      <c r="R919" s="2"/>
      <c r="S919" s="2"/>
      <c r="T919" s="2"/>
      <c r="U919" s="2"/>
      <c r="V919" s="2"/>
      <c r="W919" s="2"/>
      <c r="X919" s="2"/>
      <c r="Y919" s="2"/>
      <c r="Z919" s="2"/>
      <c r="AA919" s="2"/>
      <c r="AB919" s="2"/>
      <c r="AC919" s="2"/>
      <c r="AD919" s="2"/>
      <c r="AE919" s="6"/>
      <c r="AF919" s="2"/>
      <c r="AG919" s="2"/>
      <c r="AH919" s="2"/>
      <c r="AI919" s="2"/>
      <c r="AJ919" s="2"/>
      <c r="AK919" s="2"/>
      <c r="AL919" s="2"/>
      <c r="AM919" s="2"/>
      <c r="AN919" s="2"/>
      <c r="AO919" s="2"/>
      <c r="AP919" s="2"/>
      <c r="AQ919" s="2"/>
      <c r="AR919" s="2"/>
      <c r="AS919" s="2"/>
    </row>
    <row r="920" spans="18:45">
      <c r="R920" s="2"/>
      <c r="S920" s="2"/>
      <c r="T920" s="2"/>
      <c r="U920" s="2"/>
      <c r="V920" s="2"/>
      <c r="W920" s="2"/>
      <c r="X920" s="2"/>
      <c r="Y920" s="2"/>
      <c r="Z920" s="2"/>
      <c r="AA920" s="2"/>
      <c r="AB920" s="2"/>
      <c r="AC920" s="2"/>
      <c r="AD920" s="2"/>
      <c r="AE920" s="6"/>
      <c r="AF920" s="2"/>
      <c r="AG920" s="2"/>
      <c r="AH920" s="2"/>
      <c r="AI920" s="2"/>
      <c r="AJ920" s="2"/>
      <c r="AK920" s="2"/>
      <c r="AL920" s="2"/>
      <c r="AM920" s="2"/>
      <c r="AN920" s="2"/>
      <c r="AO920" s="2"/>
      <c r="AP920" s="2"/>
      <c r="AQ920" s="2"/>
      <c r="AR920" s="2"/>
      <c r="AS920" s="2"/>
    </row>
    <row r="921" spans="18:45">
      <c r="R921" s="2"/>
      <c r="S921" s="2"/>
      <c r="T921" s="2"/>
      <c r="U921" s="2"/>
      <c r="V921" s="2"/>
      <c r="W921" s="2"/>
      <c r="X921" s="2"/>
      <c r="Y921" s="2"/>
      <c r="Z921" s="2"/>
      <c r="AA921" s="2"/>
      <c r="AB921" s="2"/>
      <c r="AC921" s="2"/>
      <c r="AD921" s="2"/>
      <c r="AE921" s="6"/>
      <c r="AF921" s="2"/>
      <c r="AG921" s="2"/>
      <c r="AH921" s="2"/>
      <c r="AI921" s="2"/>
      <c r="AJ921" s="2"/>
      <c r="AK921" s="2"/>
      <c r="AL921" s="2"/>
      <c r="AM921" s="2"/>
      <c r="AN921" s="2"/>
      <c r="AO921" s="2"/>
      <c r="AP921" s="2"/>
      <c r="AQ921" s="2"/>
      <c r="AR921" s="2"/>
      <c r="AS921" s="2"/>
    </row>
    <row r="922" spans="18:45">
      <c r="R922" s="2"/>
      <c r="S922" s="2"/>
      <c r="T922" s="2"/>
      <c r="U922" s="2"/>
      <c r="V922" s="2"/>
      <c r="W922" s="2"/>
      <c r="X922" s="2"/>
      <c r="Y922" s="2"/>
      <c r="Z922" s="2"/>
      <c r="AA922" s="2"/>
      <c r="AB922" s="2"/>
      <c r="AC922" s="2"/>
      <c r="AD922" s="2"/>
      <c r="AE922" s="6"/>
      <c r="AF922" s="2"/>
      <c r="AG922" s="2"/>
      <c r="AH922" s="2"/>
      <c r="AI922" s="2"/>
      <c r="AJ922" s="2"/>
      <c r="AK922" s="2"/>
      <c r="AL922" s="2"/>
      <c r="AM922" s="2"/>
      <c r="AN922" s="2"/>
      <c r="AO922" s="2"/>
      <c r="AP922" s="2"/>
      <c r="AQ922" s="2"/>
      <c r="AR922" s="2"/>
      <c r="AS922" s="2"/>
    </row>
    <row r="923" spans="18:45">
      <c r="R923" s="2"/>
      <c r="S923" s="2"/>
      <c r="T923" s="2"/>
      <c r="U923" s="2"/>
      <c r="V923" s="2"/>
      <c r="W923" s="2"/>
      <c r="X923" s="2"/>
      <c r="Y923" s="2"/>
      <c r="Z923" s="2"/>
      <c r="AA923" s="2"/>
      <c r="AB923" s="2"/>
      <c r="AC923" s="2"/>
      <c r="AD923" s="2"/>
      <c r="AE923" s="6"/>
      <c r="AF923" s="2"/>
      <c r="AG923" s="2"/>
      <c r="AH923" s="2"/>
      <c r="AI923" s="2"/>
      <c r="AJ923" s="2"/>
      <c r="AK923" s="2"/>
      <c r="AL923" s="2"/>
      <c r="AM923" s="2"/>
      <c r="AN923" s="2"/>
      <c r="AO923" s="2"/>
      <c r="AP923" s="2"/>
      <c r="AQ923" s="2"/>
      <c r="AR923" s="2"/>
      <c r="AS923" s="2"/>
    </row>
    <row r="924" spans="18:45">
      <c r="R924" s="2"/>
      <c r="S924" s="2"/>
      <c r="T924" s="2"/>
      <c r="U924" s="2"/>
      <c r="V924" s="2"/>
      <c r="W924" s="2"/>
      <c r="X924" s="2"/>
      <c r="Y924" s="2"/>
      <c r="Z924" s="2"/>
      <c r="AA924" s="2"/>
      <c r="AB924" s="2"/>
      <c r="AC924" s="2"/>
      <c r="AD924" s="2"/>
      <c r="AE924" s="6"/>
      <c r="AF924" s="2"/>
      <c r="AG924" s="2"/>
      <c r="AH924" s="2"/>
      <c r="AI924" s="2"/>
      <c r="AJ924" s="2"/>
      <c r="AK924" s="2"/>
      <c r="AL924" s="2"/>
      <c r="AM924" s="2"/>
      <c r="AN924" s="2"/>
      <c r="AO924" s="2"/>
      <c r="AP924" s="2"/>
      <c r="AQ924" s="2"/>
      <c r="AR924" s="2"/>
      <c r="AS924" s="2"/>
    </row>
    <row r="925" spans="18:45">
      <c r="R925" s="2"/>
      <c r="S925" s="2"/>
      <c r="T925" s="2"/>
      <c r="U925" s="2"/>
      <c r="V925" s="2"/>
      <c r="W925" s="2"/>
      <c r="X925" s="2"/>
      <c r="Y925" s="2"/>
      <c r="Z925" s="2"/>
      <c r="AA925" s="2"/>
      <c r="AB925" s="2"/>
      <c r="AC925" s="2"/>
      <c r="AD925" s="2"/>
      <c r="AE925" s="6"/>
      <c r="AF925" s="2"/>
      <c r="AG925" s="2"/>
      <c r="AH925" s="2"/>
      <c r="AI925" s="2"/>
      <c r="AJ925" s="2"/>
      <c r="AK925" s="2"/>
      <c r="AL925" s="2"/>
      <c r="AM925" s="2"/>
      <c r="AN925" s="2"/>
      <c r="AO925" s="2"/>
      <c r="AP925" s="2"/>
      <c r="AQ925" s="2"/>
      <c r="AR925" s="2"/>
      <c r="AS925" s="2"/>
    </row>
    <row r="926" spans="18:45">
      <c r="R926" s="2"/>
      <c r="S926" s="2"/>
      <c r="T926" s="2"/>
      <c r="U926" s="2"/>
      <c r="V926" s="2"/>
      <c r="W926" s="2"/>
      <c r="X926" s="2"/>
      <c r="Y926" s="2"/>
      <c r="Z926" s="2"/>
      <c r="AA926" s="2"/>
      <c r="AB926" s="2"/>
      <c r="AC926" s="2"/>
      <c r="AD926" s="2"/>
      <c r="AE926" s="6"/>
      <c r="AF926" s="2"/>
      <c r="AG926" s="2"/>
      <c r="AH926" s="2"/>
      <c r="AI926" s="2"/>
      <c r="AJ926" s="2"/>
      <c r="AK926" s="2"/>
      <c r="AL926" s="2"/>
      <c r="AM926" s="2"/>
      <c r="AN926" s="2"/>
      <c r="AO926" s="2"/>
      <c r="AP926" s="2"/>
      <c r="AQ926" s="2"/>
      <c r="AR926" s="2"/>
      <c r="AS926" s="2"/>
    </row>
    <row r="927" spans="18:45">
      <c r="R927" s="2"/>
      <c r="S927" s="2"/>
      <c r="T927" s="2"/>
      <c r="U927" s="2"/>
      <c r="V927" s="2"/>
      <c r="W927" s="2"/>
      <c r="X927" s="2"/>
      <c r="Y927" s="2"/>
      <c r="Z927" s="2"/>
      <c r="AA927" s="2"/>
      <c r="AB927" s="2"/>
      <c r="AC927" s="2"/>
      <c r="AD927" s="2"/>
      <c r="AE927" s="6"/>
      <c r="AF927" s="2"/>
      <c r="AG927" s="2"/>
      <c r="AH927" s="2"/>
      <c r="AI927" s="2"/>
      <c r="AJ927" s="2"/>
      <c r="AK927" s="2"/>
      <c r="AL927" s="2"/>
      <c r="AM927" s="2"/>
      <c r="AN927" s="2"/>
      <c r="AO927" s="2"/>
      <c r="AP927" s="2"/>
      <c r="AQ927" s="2"/>
      <c r="AR927" s="2"/>
      <c r="AS927" s="2"/>
    </row>
    <row r="928" spans="18:45">
      <c r="R928" s="2"/>
      <c r="S928" s="2"/>
      <c r="T928" s="2"/>
      <c r="U928" s="2"/>
      <c r="V928" s="2"/>
      <c r="W928" s="2"/>
      <c r="X928" s="2"/>
      <c r="Y928" s="2"/>
      <c r="Z928" s="2"/>
      <c r="AA928" s="2"/>
      <c r="AB928" s="2"/>
      <c r="AC928" s="2"/>
      <c r="AD928" s="2"/>
      <c r="AE928" s="6"/>
      <c r="AF928" s="2"/>
      <c r="AG928" s="2"/>
      <c r="AH928" s="2"/>
      <c r="AI928" s="2"/>
      <c r="AJ928" s="2"/>
      <c r="AK928" s="2"/>
      <c r="AL928" s="2"/>
      <c r="AM928" s="2"/>
      <c r="AN928" s="2"/>
      <c r="AO928" s="2"/>
      <c r="AP928" s="2"/>
      <c r="AQ928" s="2"/>
      <c r="AR928" s="2"/>
      <c r="AS928" s="2"/>
    </row>
    <row r="929" spans="18:45">
      <c r="R929" s="2"/>
      <c r="S929" s="2"/>
      <c r="T929" s="2"/>
      <c r="U929" s="2"/>
      <c r="V929" s="2"/>
      <c r="W929" s="2"/>
      <c r="X929" s="2"/>
      <c r="Y929" s="2"/>
      <c r="Z929" s="2"/>
      <c r="AA929" s="2"/>
      <c r="AB929" s="2"/>
      <c r="AC929" s="2"/>
      <c r="AD929" s="2"/>
      <c r="AE929" s="6"/>
      <c r="AF929" s="2"/>
      <c r="AG929" s="2"/>
      <c r="AH929" s="2"/>
      <c r="AI929" s="2"/>
      <c r="AJ929" s="2"/>
      <c r="AK929" s="2"/>
      <c r="AL929" s="2"/>
      <c r="AM929" s="2"/>
      <c r="AN929" s="2"/>
      <c r="AO929" s="2"/>
      <c r="AP929" s="2"/>
      <c r="AQ929" s="2"/>
      <c r="AR929" s="2"/>
      <c r="AS929" s="2"/>
    </row>
    <row r="930" spans="18:45">
      <c r="R930" s="2"/>
      <c r="S930" s="2"/>
      <c r="T930" s="2"/>
      <c r="U930" s="2"/>
      <c r="V930" s="2"/>
      <c r="W930" s="2"/>
      <c r="X930" s="2"/>
      <c r="Y930" s="2"/>
      <c r="Z930" s="2"/>
      <c r="AA930" s="2"/>
      <c r="AB930" s="2"/>
      <c r="AC930" s="2"/>
      <c r="AD930" s="2"/>
      <c r="AE930" s="6"/>
      <c r="AF930" s="2"/>
      <c r="AG930" s="2"/>
      <c r="AH930" s="2"/>
      <c r="AI930" s="2"/>
      <c r="AJ930" s="2"/>
      <c r="AK930" s="2"/>
      <c r="AL930" s="2"/>
      <c r="AM930" s="2"/>
      <c r="AN930" s="2"/>
      <c r="AO930" s="2"/>
      <c r="AP930" s="2"/>
      <c r="AQ930" s="2"/>
      <c r="AR930" s="2"/>
      <c r="AS930" s="2"/>
    </row>
    <row r="931" spans="18:45">
      <c r="R931" s="2"/>
      <c r="S931" s="2"/>
      <c r="T931" s="2"/>
      <c r="U931" s="2"/>
      <c r="V931" s="2"/>
      <c r="W931" s="2"/>
      <c r="X931" s="2"/>
      <c r="Y931" s="2"/>
      <c r="Z931" s="2"/>
      <c r="AA931" s="2"/>
      <c r="AB931" s="2"/>
      <c r="AC931" s="2"/>
      <c r="AD931" s="2"/>
      <c r="AE931" s="6"/>
      <c r="AF931" s="2"/>
      <c r="AG931" s="2"/>
      <c r="AH931" s="2"/>
      <c r="AI931" s="2"/>
      <c r="AJ931" s="2"/>
      <c r="AK931" s="2"/>
      <c r="AL931" s="2"/>
      <c r="AM931" s="2"/>
      <c r="AN931" s="2"/>
      <c r="AO931" s="2"/>
      <c r="AP931" s="2"/>
      <c r="AQ931" s="2"/>
      <c r="AR931" s="2"/>
      <c r="AS931" s="2"/>
    </row>
    <row r="932" spans="18:45">
      <c r="R932" s="2"/>
      <c r="S932" s="2"/>
      <c r="T932" s="2"/>
      <c r="U932" s="2"/>
      <c r="V932" s="2"/>
      <c r="W932" s="2"/>
      <c r="X932" s="2"/>
      <c r="Y932" s="2"/>
      <c r="Z932" s="2"/>
      <c r="AA932" s="2"/>
      <c r="AB932" s="2"/>
      <c r="AC932" s="2"/>
      <c r="AD932" s="2"/>
      <c r="AE932" s="6"/>
      <c r="AF932" s="2"/>
      <c r="AG932" s="2"/>
      <c r="AH932" s="2"/>
      <c r="AI932" s="2"/>
      <c r="AJ932" s="2"/>
      <c r="AK932" s="2"/>
      <c r="AL932" s="2"/>
      <c r="AM932" s="2"/>
      <c r="AN932" s="2"/>
      <c r="AO932" s="2"/>
      <c r="AP932" s="2"/>
      <c r="AQ932" s="2"/>
      <c r="AR932" s="2"/>
      <c r="AS932" s="2"/>
    </row>
    <row r="933" spans="18:45">
      <c r="R933" s="2"/>
      <c r="S933" s="2"/>
      <c r="T933" s="2"/>
      <c r="U933" s="2"/>
      <c r="V933" s="2"/>
      <c r="W933" s="2"/>
      <c r="X933" s="2"/>
      <c r="Y933" s="2"/>
      <c r="Z933" s="2"/>
      <c r="AA933" s="2"/>
      <c r="AB933" s="2"/>
      <c r="AC933" s="2"/>
      <c r="AD933" s="2"/>
      <c r="AE933" s="6"/>
      <c r="AF933" s="2"/>
      <c r="AG933" s="2"/>
      <c r="AH933" s="2"/>
      <c r="AI933" s="2"/>
      <c r="AJ933" s="2"/>
      <c r="AK933" s="2"/>
      <c r="AL933" s="2"/>
      <c r="AM933" s="2"/>
      <c r="AN933" s="2"/>
      <c r="AO933" s="2"/>
      <c r="AP933" s="2"/>
      <c r="AQ933" s="2"/>
      <c r="AR933" s="2"/>
      <c r="AS933" s="2"/>
    </row>
    <row r="934" spans="18:45">
      <c r="R934" s="2"/>
      <c r="S934" s="2"/>
      <c r="T934" s="2"/>
      <c r="U934" s="2"/>
      <c r="V934" s="2"/>
      <c r="W934" s="2"/>
      <c r="X934" s="2"/>
      <c r="Y934" s="2"/>
      <c r="Z934" s="2"/>
      <c r="AA934" s="2"/>
      <c r="AB934" s="2"/>
      <c r="AC934" s="2"/>
      <c r="AD934" s="2"/>
      <c r="AE934" s="6"/>
      <c r="AF934" s="2"/>
      <c r="AG934" s="2"/>
      <c r="AH934" s="2"/>
      <c r="AI934" s="2"/>
      <c r="AJ934" s="2"/>
      <c r="AK934" s="2"/>
      <c r="AL934" s="2"/>
      <c r="AM934" s="2"/>
      <c r="AN934" s="2"/>
      <c r="AO934" s="2"/>
      <c r="AP934" s="2"/>
      <c r="AQ934" s="2"/>
      <c r="AR934" s="2"/>
      <c r="AS934" s="2"/>
    </row>
    <row r="935" spans="18:45">
      <c r="R935" s="2"/>
      <c r="S935" s="2"/>
      <c r="T935" s="2"/>
      <c r="U935" s="2"/>
      <c r="V935" s="2"/>
      <c r="W935" s="2"/>
      <c r="X935" s="2"/>
      <c r="Y935" s="2"/>
      <c r="Z935" s="2"/>
      <c r="AA935" s="2"/>
      <c r="AB935" s="2"/>
      <c r="AC935" s="2"/>
      <c r="AD935" s="2"/>
      <c r="AE935" s="6"/>
      <c r="AF935" s="2"/>
      <c r="AG935" s="2"/>
      <c r="AH935" s="2"/>
      <c r="AI935" s="2"/>
      <c r="AJ935" s="2"/>
      <c r="AK935" s="2"/>
      <c r="AL935" s="2"/>
      <c r="AM935" s="2"/>
      <c r="AN935" s="2"/>
      <c r="AO935" s="2"/>
      <c r="AP935" s="2"/>
      <c r="AQ935" s="2"/>
      <c r="AR935" s="2"/>
      <c r="AS935" s="2"/>
    </row>
    <row r="936" spans="18:45">
      <c r="R936" s="2"/>
      <c r="S936" s="2"/>
      <c r="T936" s="2"/>
      <c r="U936" s="2"/>
      <c r="V936" s="2"/>
      <c r="W936" s="2"/>
      <c r="X936" s="2"/>
      <c r="Y936" s="2"/>
      <c r="Z936" s="2"/>
      <c r="AA936" s="2"/>
      <c r="AB936" s="2"/>
      <c r="AC936" s="2"/>
      <c r="AD936" s="2"/>
      <c r="AE936" s="6"/>
      <c r="AF936" s="2"/>
      <c r="AG936" s="2"/>
      <c r="AH936" s="2"/>
      <c r="AI936" s="2"/>
      <c r="AJ936" s="2"/>
      <c r="AK936" s="2"/>
      <c r="AL936" s="2"/>
      <c r="AM936" s="2"/>
      <c r="AN936" s="2"/>
      <c r="AO936" s="2"/>
      <c r="AP936" s="2"/>
      <c r="AQ936" s="2"/>
      <c r="AR936" s="2"/>
      <c r="AS936" s="2"/>
    </row>
    <row r="937" spans="18:45">
      <c r="R937" s="2"/>
      <c r="S937" s="2"/>
      <c r="T937" s="2"/>
      <c r="U937" s="2"/>
      <c r="V937" s="2"/>
      <c r="W937" s="2"/>
      <c r="X937" s="2"/>
      <c r="Y937" s="2"/>
      <c r="Z937" s="2"/>
      <c r="AA937" s="2"/>
      <c r="AB937" s="2"/>
      <c r="AC937" s="2"/>
      <c r="AD937" s="2"/>
      <c r="AE937" s="6"/>
      <c r="AF937" s="2"/>
      <c r="AG937" s="2"/>
      <c r="AH937" s="2"/>
      <c r="AI937" s="2"/>
      <c r="AJ937" s="2"/>
      <c r="AK937" s="2"/>
      <c r="AL937" s="2"/>
      <c r="AM937" s="2"/>
      <c r="AN937" s="2"/>
      <c r="AO937" s="2"/>
      <c r="AP937" s="2"/>
      <c r="AQ937" s="2"/>
      <c r="AR937" s="2"/>
      <c r="AS937" s="2"/>
    </row>
    <row r="938" spans="18:45">
      <c r="R938" s="2"/>
      <c r="S938" s="2"/>
      <c r="T938" s="2"/>
      <c r="U938" s="2"/>
      <c r="V938" s="2"/>
      <c r="W938" s="2"/>
      <c r="X938" s="2"/>
      <c r="Y938" s="2"/>
      <c r="Z938" s="2"/>
      <c r="AA938" s="2"/>
      <c r="AB938" s="2"/>
      <c r="AC938" s="2"/>
      <c r="AD938" s="2"/>
      <c r="AE938" s="6"/>
      <c r="AF938" s="2"/>
      <c r="AG938" s="2"/>
      <c r="AH938" s="2"/>
      <c r="AI938" s="2"/>
      <c r="AJ938" s="2"/>
      <c r="AK938" s="2"/>
      <c r="AL938" s="2"/>
      <c r="AM938" s="2"/>
      <c r="AN938" s="2"/>
      <c r="AO938" s="2"/>
      <c r="AP938" s="2"/>
      <c r="AQ938" s="2"/>
      <c r="AR938" s="2"/>
      <c r="AS938" s="2"/>
    </row>
    <row r="939" spans="18:45">
      <c r="R939" s="2"/>
      <c r="S939" s="2"/>
      <c r="T939" s="2"/>
      <c r="U939" s="2"/>
      <c r="V939" s="2"/>
      <c r="W939" s="2"/>
      <c r="X939" s="2"/>
      <c r="Y939" s="2"/>
      <c r="Z939" s="2"/>
      <c r="AA939" s="2"/>
      <c r="AB939" s="2"/>
      <c r="AC939" s="2"/>
      <c r="AD939" s="2"/>
      <c r="AE939" s="6"/>
      <c r="AF939" s="2"/>
      <c r="AG939" s="2"/>
      <c r="AH939" s="2"/>
      <c r="AI939" s="2"/>
      <c r="AJ939" s="2"/>
      <c r="AK939" s="2"/>
      <c r="AL939" s="2"/>
      <c r="AM939" s="2"/>
      <c r="AN939" s="2"/>
      <c r="AO939" s="2"/>
      <c r="AP939" s="2"/>
      <c r="AQ939" s="2"/>
      <c r="AR939" s="2"/>
      <c r="AS939" s="2"/>
    </row>
    <row r="940" spans="18:45">
      <c r="R940" s="2"/>
      <c r="S940" s="2"/>
      <c r="T940" s="2"/>
      <c r="U940" s="2"/>
      <c r="V940" s="2"/>
      <c r="W940" s="2"/>
      <c r="X940" s="2"/>
      <c r="Y940" s="2"/>
      <c r="Z940" s="2"/>
      <c r="AA940" s="2"/>
      <c r="AB940" s="2"/>
      <c r="AC940" s="2"/>
      <c r="AD940" s="2"/>
      <c r="AE940" s="6"/>
      <c r="AF940" s="2"/>
      <c r="AG940" s="2"/>
      <c r="AH940" s="2"/>
      <c r="AI940" s="2"/>
      <c r="AJ940" s="2"/>
      <c r="AK940" s="2"/>
      <c r="AL940" s="2"/>
      <c r="AM940" s="2"/>
      <c r="AN940" s="2"/>
      <c r="AO940" s="2"/>
      <c r="AP940" s="2"/>
      <c r="AQ940" s="2"/>
      <c r="AR940" s="2"/>
      <c r="AS940" s="2"/>
    </row>
    <row r="941" spans="18:45">
      <c r="R941" s="2"/>
      <c r="S941" s="2"/>
      <c r="T941" s="2"/>
      <c r="U941" s="2"/>
      <c r="V941" s="2"/>
      <c r="W941" s="2"/>
      <c r="X941" s="2"/>
      <c r="Y941" s="2"/>
      <c r="Z941" s="2"/>
      <c r="AA941" s="2"/>
      <c r="AB941" s="2"/>
      <c r="AC941" s="2"/>
      <c r="AD941" s="2"/>
      <c r="AE941" s="6"/>
      <c r="AF941" s="2"/>
      <c r="AG941" s="2"/>
      <c r="AH941" s="2"/>
      <c r="AI941" s="2"/>
      <c r="AJ941" s="2"/>
      <c r="AK941" s="2"/>
      <c r="AL941" s="2"/>
      <c r="AM941" s="2"/>
      <c r="AN941" s="2"/>
      <c r="AO941" s="2"/>
      <c r="AP941" s="2"/>
      <c r="AQ941" s="2"/>
      <c r="AR941" s="2"/>
      <c r="AS941" s="2"/>
    </row>
    <row r="942" spans="18:45">
      <c r="R942" s="2"/>
      <c r="S942" s="2"/>
      <c r="T942" s="2"/>
      <c r="U942" s="2"/>
      <c r="V942" s="2"/>
      <c r="W942" s="2"/>
      <c r="X942" s="2"/>
      <c r="Y942" s="2"/>
      <c r="Z942" s="2"/>
      <c r="AA942" s="2"/>
      <c r="AB942" s="2"/>
      <c r="AC942" s="2"/>
      <c r="AD942" s="2"/>
      <c r="AE942" s="6"/>
      <c r="AF942" s="2"/>
      <c r="AG942" s="2"/>
      <c r="AH942" s="2"/>
      <c r="AI942" s="2"/>
      <c r="AJ942" s="2"/>
      <c r="AK942" s="2"/>
      <c r="AL942" s="2"/>
      <c r="AM942" s="2"/>
      <c r="AN942" s="2"/>
      <c r="AO942" s="2"/>
      <c r="AP942" s="2"/>
      <c r="AQ942" s="2"/>
      <c r="AR942" s="2"/>
      <c r="AS942" s="2"/>
    </row>
    <row r="943" spans="18:45">
      <c r="R943" s="2"/>
      <c r="S943" s="2"/>
      <c r="T943" s="2"/>
      <c r="U943" s="2"/>
      <c r="V943" s="2"/>
      <c r="W943" s="2"/>
      <c r="X943" s="2"/>
      <c r="Y943" s="2"/>
      <c r="Z943" s="2"/>
      <c r="AA943" s="2"/>
      <c r="AB943" s="2"/>
      <c r="AC943" s="2"/>
      <c r="AD943" s="2"/>
      <c r="AE943" s="6"/>
      <c r="AF943" s="2"/>
      <c r="AG943" s="2"/>
      <c r="AH943" s="2"/>
      <c r="AI943" s="2"/>
      <c r="AJ943" s="2"/>
      <c r="AK943" s="2"/>
      <c r="AL943" s="2"/>
      <c r="AM943" s="2"/>
      <c r="AN943" s="2"/>
      <c r="AO943" s="2"/>
      <c r="AP943" s="2"/>
      <c r="AQ943" s="2"/>
      <c r="AR943" s="2"/>
      <c r="AS943" s="2"/>
    </row>
    <row r="944" spans="18:45">
      <c r="R944" s="2"/>
      <c r="S944" s="2"/>
      <c r="T944" s="2"/>
      <c r="U944" s="2"/>
      <c r="V944" s="2"/>
      <c r="W944" s="2"/>
      <c r="X944" s="2"/>
      <c r="Y944" s="2"/>
      <c r="Z944" s="2"/>
      <c r="AA944" s="2"/>
      <c r="AB944" s="2"/>
      <c r="AC944" s="2"/>
      <c r="AD944" s="2"/>
      <c r="AE944" s="6"/>
      <c r="AF944" s="2"/>
      <c r="AG944" s="2"/>
      <c r="AH944" s="2"/>
      <c r="AI944" s="2"/>
      <c r="AJ944" s="2"/>
      <c r="AK944" s="2"/>
      <c r="AL944" s="2"/>
      <c r="AM944" s="2"/>
      <c r="AN944" s="2"/>
      <c r="AO944" s="2"/>
      <c r="AP944" s="2"/>
      <c r="AQ944" s="2"/>
      <c r="AR944" s="2"/>
      <c r="AS944" s="2"/>
    </row>
    <row r="945" spans="18:45">
      <c r="R945" s="2"/>
      <c r="S945" s="2"/>
      <c r="T945" s="2"/>
      <c r="U945" s="2"/>
      <c r="V945" s="2"/>
      <c r="W945" s="2"/>
      <c r="X945" s="2"/>
      <c r="Y945" s="2"/>
      <c r="Z945" s="2"/>
      <c r="AA945" s="2"/>
      <c r="AB945" s="2"/>
      <c r="AC945" s="2"/>
      <c r="AD945" s="2"/>
      <c r="AE945" s="6"/>
      <c r="AF945" s="2"/>
      <c r="AG945" s="2"/>
      <c r="AH945" s="2"/>
      <c r="AI945" s="2"/>
      <c r="AJ945" s="2"/>
      <c r="AK945" s="2"/>
      <c r="AL945" s="2"/>
      <c r="AM945" s="2"/>
      <c r="AN945" s="2"/>
      <c r="AO945" s="2"/>
      <c r="AP945" s="2"/>
      <c r="AQ945" s="2"/>
      <c r="AR945" s="2"/>
      <c r="AS945" s="2"/>
    </row>
    <row r="946" spans="18:45">
      <c r="R946" s="2"/>
      <c r="S946" s="2"/>
      <c r="T946" s="2"/>
      <c r="U946" s="2"/>
      <c r="V946" s="2"/>
      <c r="W946" s="2"/>
      <c r="X946" s="2"/>
      <c r="Y946" s="2"/>
      <c r="Z946" s="2"/>
      <c r="AA946" s="2"/>
      <c r="AB946" s="2"/>
      <c r="AC946" s="2"/>
      <c r="AD946" s="2"/>
      <c r="AE946" s="6"/>
      <c r="AF946" s="2"/>
      <c r="AG946" s="2"/>
      <c r="AH946" s="2"/>
      <c r="AI946" s="2"/>
      <c r="AJ946" s="2"/>
      <c r="AK946" s="2"/>
      <c r="AL946" s="2"/>
      <c r="AM946" s="2"/>
      <c r="AN946" s="2"/>
      <c r="AO946" s="2"/>
      <c r="AP946" s="2"/>
      <c r="AQ946" s="2"/>
      <c r="AR946" s="2"/>
      <c r="AS946" s="2"/>
    </row>
    <row r="947" spans="18:45">
      <c r="R947" s="2"/>
      <c r="S947" s="2"/>
      <c r="T947" s="2"/>
      <c r="U947" s="2"/>
      <c r="V947" s="2"/>
      <c r="W947" s="2"/>
      <c r="X947" s="2"/>
      <c r="Y947" s="2"/>
      <c r="Z947" s="2"/>
      <c r="AA947" s="2"/>
      <c r="AB947" s="2"/>
      <c r="AC947" s="2"/>
      <c r="AD947" s="2"/>
      <c r="AE947" s="6"/>
      <c r="AF947" s="2"/>
      <c r="AG947" s="2"/>
      <c r="AH947" s="2"/>
      <c r="AI947" s="2"/>
      <c r="AJ947" s="2"/>
      <c r="AK947" s="2"/>
      <c r="AL947" s="2"/>
      <c r="AM947" s="2"/>
      <c r="AN947" s="2"/>
      <c r="AO947" s="2"/>
      <c r="AP947" s="2"/>
      <c r="AQ947" s="2"/>
      <c r="AR947" s="2"/>
      <c r="AS947" s="2"/>
    </row>
    <row r="948" spans="18:45">
      <c r="R948" s="2"/>
      <c r="S948" s="2"/>
      <c r="T948" s="2"/>
      <c r="U948" s="2"/>
      <c r="V948" s="2"/>
      <c r="W948" s="2"/>
      <c r="X948" s="2"/>
      <c r="Y948" s="2"/>
      <c r="Z948" s="2"/>
      <c r="AA948" s="2"/>
      <c r="AB948" s="2"/>
      <c r="AC948" s="2"/>
      <c r="AD948" s="2"/>
      <c r="AE948" s="6"/>
      <c r="AF948" s="2"/>
      <c r="AG948" s="2"/>
      <c r="AH948" s="2"/>
      <c r="AI948" s="2"/>
      <c r="AJ948" s="2"/>
      <c r="AK948" s="2"/>
      <c r="AL948" s="2"/>
      <c r="AM948" s="2"/>
      <c r="AN948" s="2"/>
      <c r="AO948" s="2"/>
      <c r="AP948" s="2"/>
      <c r="AQ948" s="2"/>
      <c r="AR948" s="2"/>
      <c r="AS948" s="2"/>
    </row>
    <row r="949" spans="18:45">
      <c r="R949" s="2"/>
      <c r="S949" s="2"/>
      <c r="T949" s="2"/>
      <c r="U949" s="2"/>
      <c r="V949" s="2"/>
      <c r="W949" s="2"/>
      <c r="X949" s="2"/>
      <c r="Y949" s="2"/>
      <c r="Z949" s="2"/>
      <c r="AA949" s="2"/>
      <c r="AB949" s="2"/>
      <c r="AC949" s="2"/>
      <c r="AD949" s="2"/>
      <c r="AE949" s="6"/>
      <c r="AF949" s="2"/>
      <c r="AG949" s="2"/>
      <c r="AH949" s="2"/>
      <c r="AI949" s="2"/>
      <c r="AJ949" s="2"/>
      <c r="AK949" s="2"/>
      <c r="AL949" s="2"/>
      <c r="AM949" s="2"/>
      <c r="AN949" s="2"/>
      <c r="AO949" s="2"/>
      <c r="AP949" s="2"/>
      <c r="AQ949" s="2"/>
      <c r="AR949" s="2"/>
      <c r="AS949" s="2"/>
    </row>
    <row r="950" spans="18:45">
      <c r="R950" s="2"/>
      <c r="S950" s="2"/>
      <c r="T950" s="2"/>
      <c r="U950" s="2"/>
      <c r="V950" s="2"/>
      <c r="W950" s="2"/>
      <c r="X950" s="2"/>
      <c r="Y950" s="2"/>
      <c r="Z950" s="2"/>
      <c r="AA950" s="2"/>
      <c r="AB950" s="2"/>
      <c r="AC950" s="2"/>
      <c r="AD950" s="2"/>
      <c r="AE950" s="6"/>
      <c r="AF950" s="2"/>
      <c r="AG950" s="2"/>
      <c r="AH950" s="2"/>
      <c r="AI950" s="2"/>
      <c r="AJ950" s="2"/>
      <c r="AK950" s="2"/>
      <c r="AL950" s="2"/>
      <c r="AM950" s="2"/>
      <c r="AN950" s="2"/>
      <c r="AO950" s="2"/>
      <c r="AP950" s="2"/>
      <c r="AQ950" s="2"/>
      <c r="AR950" s="2"/>
      <c r="AS950" s="2"/>
    </row>
    <row r="951" spans="18:45">
      <c r="R951" s="2"/>
      <c r="S951" s="2"/>
      <c r="T951" s="2"/>
      <c r="U951" s="2"/>
      <c r="V951" s="2"/>
      <c r="W951" s="2"/>
      <c r="X951" s="2"/>
      <c r="Y951" s="2"/>
      <c r="Z951" s="2"/>
      <c r="AA951" s="2"/>
      <c r="AB951" s="2"/>
      <c r="AC951" s="2"/>
      <c r="AD951" s="2"/>
      <c r="AE951" s="6"/>
      <c r="AF951" s="2"/>
      <c r="AG951" s="2"/>
      <c r="AH951" s="2"/>
      <c r="AI951" s="2"/>
      <c r="AJ951" s="2"/>
      <c r="AK951" s="2"/>
      <c r="AL951" s="2"/>
      <c r="AM951" s="2"/>
      <c r="AN951" s="2"/>
      <c r="AO951" s="2"/>
      <c r="AP951" s="2"/>
      <c r="AQ951" s="2"/>
      <c r="AR951" s="2"/>
      <c r="AS951" s="2"/>
    </row>
    <row r="952" spans="18:45">
      <c r="R952" s="2"/>
      <c r="S952" s="2"/>
      <c r="T952" s="2"/>
      <c r="U952" s="2"/>
      <c r="V952" s="2"/>
      <c r="W952" s="2"/>
      <c r="X952" s="2"/>
      <c r="Y952" s="2"/>
      <c r="Z952" s="2"/>
      <c r="AA952" s="2"/>
      <c r="AB952" s="2"/>
      <c r="AC952" s="2"/>
      <c r="AD952" s="2"/>
      <c r="AE952" s="6"/>
      <c r="AF952" s="2"/>
      <c r="AG952" s="2"/>
      <c r="AH952" s="2"/>
      <c r="AI952" s="2"/>
      <c r="AJ952" s="2"/>
      <c r="AK952" s="2"/>
      <c r="AL952" s="2"/>
      <c r="AM952" s="2"/>
      <c r="AN952" s="2"/>
      <c r="AO952" s="2"/>
      <c r="AP952" s="2"/>
      <c r="AQ952" s="2"/>
      <c r="AR952" s="2"/>
      <c r="AS952" s="2"/>
    </row>
    <row r="953" spans="18:45">
      <c r="R953" s="2"/>
      <c r="S953" s="2"/>
      <c r="T953" s="2"/>
      <c r="U953" s="2"/>
      <c r="V953" s="2"/>
      <c r="W953" s="2"/>
      <c r="X953" s="2"/>
      <c r="Y953" s="2"/>
      <c r="Z953" s="2"/>
      <c r="AA953" s="2"/>
      <c r="AB953" s="2"/>
      <c r="AC953" s="2"/>
      <c r="AD953" s="2"/>
      <c r="AE953" s="6"/>
      <c r="AF953" s="2"/>
      <c r="AG953" s="2"/>
      <c r="AH953" s="2"/>
      <c r="AI953" s="2"/>
      <c r="AJ953" s="2"/>
      <c r="AK953" s="2"/>
      <c r="AL953" s="2"/>
      <c r="AM953" s="2"/>
      <c r="AN953" s="2"/>
      <c r="AO953" s="2"/>
      <c r="AP953" s="2"/>
      <c r="AQ953" s="2"/>
      <c r="AR953" s="2"/>
      <c r="AS953" s="2"/>
    </row>
    <row r="954" spans="18:45">
      <c r="R954" s="2"/>
      <c r="S954" s="2"/>
      <c r="T954" s="2"/>
      <c r="U954" s="2"/>
      <c r="V954" s="2"/>
      <c r="W954" s="2"/>
      <c r="X954" s="2"/>
      <c r="Y954" s="2"/>
      <c r="Z954" s="2"/>
      <c r="AA954" s="2"/>
      <c r="AB954" s="2"/>
      <c r="AC954" s="2"/>
      <c r="AD954" s="2"/>
      <c r="AE954" s="6"/>
      <c r="AF954" s="2"/>
      <c r="AG954" s="2"/>
      <c r="AH954" s="2"/>
      <c r="AI954" s="2"/>
      <c r="AJ954" s="2"/>
      <c r="AK954" s="2"/>
      <c r="AL954" s="2"/>
      <c r="AM954" s="2"/>
      <c r="AN954" s="2"/>
      <c r="AO954" s="2"/>
      <c r="AP954" s="2"/>
      <c r="AQ954" s="2"/>
      <c r="AR954" s="2"/>
      <c r="AS954" s="2"/>
    </row>
    <row r="955" spans="18:45">
      <c r="R955" s="2"/>
      <c r="S955" s="2"/>
      <c r="T955" s="2"/>
      <c r="U955" s="2"/>
      <c r="V955" s="2"/>
      <c r="W955" s="2"/>
      <c r="X955" s="2"/>
      <c r="Y955" s="2"/>
      <c r="Z955" s="2"/>
      <c r="AA955" s="2"/>
      <c r="AB955" s="2"/>
      <c r="AC955" s="2"/>
      <c r="AD955" s="2"/>
      <c r="AE955" s="6"/>
      <c r="AF955" s="2"/>
      <c r="AG955" s="2"/>
      <c r="AH955" s="2"/>
      <c r="AI955" s="2"/>
      <c r="AJ955" s="2"/>
      <c r="AK955" s="2"/>
      <c r="AL955" s="2"/>
      <c r="AM955" s="2"/>
      <c r="AN955" s="2"/>
      <c r="AO955" s="2"/>
      <c r="AP955" s="2"/>
      <c r="AQ955" s="2"/>
      <c r="AR955" s="2"/>
      <c r="AS955" s="2"/>
    </row>
    <row r="956" spans="18:45">
      <c r="R956" s="2"/>
      <c r="S956" s="2"/>
      <c r="T956" s="2"/>
      <c r="U956" s="2"/>
      <c r="V956" s="2"/>
      <c r="W956" s="2"/>
      <c r="X956" s="2"/>
      <c r="Y956" s="2"/>
      <c r="Z956" s="2"/>
      <c r="AA956" s="2"/>
      <c r="AB956" s="2"/>
      <c r="AC956" s="2"/>
      <c r="AD956" s="2"/>
      <c r="AE956" s="6"/>
      <c r="AF956" s="2"/>
      <c r="AG956" s="2"/>
      <c r="AH956" s="2"/>
      <c r="AI956" s="2"/>
      <c r="AJ956" s="2"/>
      <c r="AK956" s="2"/>
      <c r="AL956" s="2"/>
      <c r="AM956" s="2"/>
      <c r="AN956" s="2"/>
      <c r="AO956" s="2"/>
      <c r="AP956" s="2"/>
      <c r="AQ956" s="2"/>
      <c r="AR956" s="2"/>
      <c r="AS956" s="2"/>
    </row>
    <row r="957" spans="18:45">
      <c r="R957" s="2"/>
      <c r="S957" s="2"/>
      <c r="T957" s="2"/>
      <c r="U957" s="2"/>
      <c r="V957" s="2"/>
      <c r="W957" s="2"/>
      <c r="X957" s="2"/>
      <c r="Y957" s="2"/>
      <c r="Z957" s="2"/>
      <c r="AA957" s="2"/>
      <c r="AB957" s="2"/>
      <c r="AC957" s="2"/>
      <c r="AD957" s="2"/>
      <c r="AE957" s="6"/>
      <c r="AF957" s="2"/>
      <c r="AG957" s="2"/>
      <c r="AH957" s="2"/>
      <c r="AI957" s="2"/>
      <c r="AJ957" s="2"/>
      <c r="AK957" s="2"/>
      <c r="AL957" s="2"/>
      <c r="AM957" s="2"/>
      <c r="AN957" s="2"/>
      <c r="AO957" s="2"/>
      <c r="AP957" s="2"/>
      <c r="AQ957" s="2"/>
      <c r="AR957" s="2"/>
      <c r="AS957" s="2"/>
    </row>
    <row r="958" spans="18:45">
      <c r="R958" s="2"/>
      <c r="S958" s="2"/>
      <c r="T958" s="2"/>
      <c r="U958" s="2"/>
      <c r="V958" s="2"/>
      <c r="W958" s="2"/>
      <c r="X958" s="2"/>
      <c r="Y958" s="2"/>
      <c r="Z958" s="2"/>
      <c r="AA958" s="2"/>
      <c r="AB958" s="2"/>
      <c r="AC958" s="2"/>
      <c r="AD958" s="2"/>
      <c r="AE958" s="6"/>
      <c r="AF958" s="2"/>
      <c r="AG958" s="2"/>
      <c r="AH958" s="2"/>
      <c r="AI958" s="2"/>
      <c r="AJ958" s="2"/>
      <c r="AK958" s="2"/>
      <c r="AL958" s="2"/>
      <c r="AM958" s="2"/>
      <c r="AN958" s="2"/>
      <c r="AO958" s="2"/>
      <c r="AP958" s="2"/>
      <c r="AQ958" s="2"/>
      <c r="AR958" s="2"/>
      <c r="AS958" s="2"/>
    </row>
    <row r="959" spans="18:45">
      <c r="R959" s="2"/>
      <c r="S959" s="2"/>
      <c r="T959" s="2"/>
      <c r="U959" s="2"/>
      <c r="V959" s="2"/>
      <c r="W959" s="2"/>
      <c r="X959" s="2"/>
      <c r="Y959" s="2"/>
      <c r="Z959" s="2"/>
      <c r="AA959" s="2"/>
      <c r="AB959" s="2"/>
      <c r="AC959" s="2"/>
      <c r="AD959" s="2"/>
      <c r="AE959" s="6"/>
      <c r="AF959" s="2"/>
      <c r="AG959" s="2"/>
      <c r="AH959" s="2"/>
      <c r="AI959" s="2"/>
      <c r="AJ959" s="2"/>
      <c r="AK959" s="2"/>
      <c r="AL959" s="2"/>
      <c r="AM959" s="2"/>
      <c r="AN959" s="2"/>
      <c r="AO959" s="2"/>
      <c r="AP959" s="2"/>
      <c r="AQ959" s="2"/>
      <c r="AR959" s="2"/>
      <c r="AS959" s="2"/>
    </row>
    <row r="960" spans="18:45">
      <c r="R960" s="2"/>
      <c r="S960" s="2"/>
      <c r="T960" s="2"/>
      <c r="U960" s="2"/>
      <c r="V960" s="2"/>
      <c r="W960" s="2"/>
      <c r="X960" s="2"/>
      <c r="Y960" s="2"/>
      <c r="Z960" s="2"/>
      <c r="AA960" s="2"/>
      <c r="AB960" s="2"/>
      <c r="AC960" s="2"/>
      <c r="AD960" s="2"/>
      <c r="AE960" s="6"/>
      <c r="AF960" s="2"/>
      <c r="AG960" s="2"/>
      <c r="AH960" s="2"/>
      <c r="AI960" s="2"/>
      <c r="AJ960" s="2"/>
      <c r="AK960" s="2"/>
      <c r="AL960" s="2"/>
      <c r="AM960" s="2"/>
      <c r="AN960" s="2"/>
      <c r="AO960" s="2"/>
      <c r="AP960" s="2"/>
      <c r="AQ960" s="2"/>
      <c r="AR960" s="2"/>
      <c r="AS960" s="2"/>
    </row>
    <row r="961" spans="18:45">
      <c r="R961" s="2"/>
      <c r="S961" s="2"/>
      <c r="T961" s="2"/>
      <c r="U961" s="2"/>
      <c r="V961" s="2"/>
      <c r="W961" s="2"/>
      <c r="X961" s="2"/>
      <c r="Y961" s="2"/>
      <c r="Z961" s="2"/>
      <c r="AA961" s="2"/>
      <c r="AB961" s="2"/>
      <c r="AC961" s="2"/>
      <c r="AD961" s="2"/>
      <c r="AE961" s="6"/>
      <c r="AF961" s="2"/>
      <c r="AG961" s="2"/>
      <c r="AH961" s="2"/>
      <c r="AI961" s="2"/>
      <c r="AJ961" s="2"/>
      <c r="AK961" s="2"/>
      <c r="AL961" s="2"/>
      <c r="AM961" s="2"/>
      <c r="AN961" s="2"/>
      <c r="AO961" s="2"/>
      <c r="AP961" s="2"/>
      <c r="AQ961" s="2"/>
      <c r="AR961" s="2"/>
      <c r="AS961" s="2"/>
    </row>
    <row r="962" spans="18:45">
      <c r="R962" s="2"/>
      <c r="S962" s="2"/>
      <c r="T962" s="2"/>
      <c r="U962" s="2"/>
      <c r="V962" s="2"/>
      <c r="W962" s="2"/>
      <c r="X962" s="2"/>
      <c r="Y962" s="2"/>
      <c r="Z962" s="2"/>
      <c r="AA962" s="2"/>
      <c r="AB962" s="2"/>
      <c r="AC962" s="2"/>
      <c r="AD962" s="2"/>
      <c r="AE962" s="6"/>
      <c r="AF962" s="2"/>
      <c r="AG962" s="2"/>
      <c r="AH962" s="2"/>
      <c r="AI962" s="2"/>
      <c r="AJ962" s="2"/>
      <c r="AK962" s="2"/>
      <c r="AL962" s="2"/>
      <c r="AM962" s="2"/>
      <c r="AN962" s="2"/>
      <c r="AO962" s="2"/>
      <c r="AP962" s="2"/>
      <c r="AQ962" s="2"/>
      <c r="AR962" s="2"/>
      <c r="AS962" s="2"/>
    </row>
    <row r="963" spans="18:45">
      <c r="R963" s="2"/>
      <c r="S963" s="2"/>
      <c r="T963" s="2"/>
      <c r="U963" s="2"/>
      <c r="V963" s="2"/>
      <c r="W963" s="2"/>
      <c r="X963" s="2"/>
      <c r="Y963" s="2"/>
      <c r="Z963" s="2"/>
      <c r="AA963" s="2"/>
      <c r="AB963" s="2"/>
      <c r="AC963" s="2"/>
      <c r="AD963" s="2"/>
      <c r="AE963" s="6"/>
      <c r="AF963" s="2"/>
      <c r="AG963" s="2"/>
      <c r="AH963" s="2"/>
      <c r="AI963" s="2"/>
      <c r="AJ963" s="2"/>
      <c r="AK963" s="2"/>
      <c r="AL963" s="2"/>
      <c r="AM963" s="2"/>
      <c r="AN963" s="2"/>
      <c r="AO963" s="2"/>
      <c r="AP963" s="2"/>
      <c r="AQ963" s="2"/>
      <c r="AR963" s="2"/>
      <c r="AS963" s="2"/>
    </row>
    <row r="964" spans="18:45">
      <c r="R964" s="2"/>
      <c r="S964" s="2"/>
      <c r="T964" s="2"/>
      <c r="U964" s="2"/>
      <c r="V964" s="2"/>
      <c r="W964" s="2"/>
      <c r="X964" s="2"/>
      <c r="Y964" s="2"/>
      <c r="Z964" s="2"/>
      <c r="AA964" s="2"/>
      <c r="AB964" s="2"/>
      <c r="AC964" s="2"/>
      <c r="AD964" s="2"/>
      <c r="AE964" s="6"/>
      <c r="AF964" s="2"/>
      <c r="AG964" s="2"/>
      <c r="AH964" s="2"/>
      <c r="AI964" s="2"/>
      <c r="AJ964" s="2"/>
      <c r="AK964" s="2"/>
      <c r="AL964" s="2"/>
      <c r="AM964" s="2"/>
      <c r="AN964" s="2"/>
      <c r="AO964" s="2"/>
      <c r="AP964" s="2"/>
      <c r="AQ964" s="2"/>
      <c r="AR964" s="2"/>
      <c r="AS964" s="2"/>
    </row>
    <row r="965" spans="18:45">
      <c r="R965" s="2"/>
      <c r="S965" s="2"/>
      <c r="T965" s="2"/>
      <c r="U965" s="2"/>
      <c r="V965" s="2"/>
      <c r="W965" s="2"/>
      <c r="X965" s="2"/>
      <c r="Y965" s="2"/>
      <c r="Z965" s="2"/>
      <c r="AA965" s="2"/>
      <c r="AB965" s="2"/>
      <c r="AC965" s="2"/>
      <c r="AD965" s="2"/>
      <c r="AE965" s="6"/>
      <c r="AF965" s="2"/>
      <c r="AG965" s="2"/>
      <c r="AH965" s="2"/>
      <c r="AI965" s="2"/>
      <c r="AJ965" s="2"/>
      <c r="AK965" s="2"/>
      <c r="AL965" s="2"/>
      <c r="AM965" s="2"/>
      <c r="AN965" s="2"/>
      <c r="AO965" s="2"/>
      <c r="AP965" s="2"/>
      <c r="AQ965" s="2"/>
      <c r="AR965" s="2"/>
      <c r="AS965" s="2"/>
    </row>
    <row r="966" spans="18:45">
      <c r="R966" s="2"/>
      <c r="S966" s="2"/>
      <c r="T966" s="2"/>
      <c r="U966" s="2"/>
      <c r="V966" s="2"/>
      <c r="W966" s="2"/>
      <c r="X966" s="2"/>
      <c r="Y966" s="2"/>
      <c r="Z966" s="2"/>
      <c r="AA966" s="2"/>
      <c r="AB966" s="2"/>
      <c r="AC966" s="2"/>
      <c r="AD966" s="2"/>
      <c r="AE966" s="6"/>
      <c r="AF966" s="2"/>
      <c r="AG966" s="2"/>
      <c r="AH966" s="2"/>
      <c r="AI966" s="2"/>
      <c r="AJ966" s="2"/>
      <c r="AK966" s="2"/>
      <c r="AL966" s="2"/>
      <c r="AM966" s="2"/>
      <c r="AN966" s="2"/>
      <c r="AO966" s="2"/>
      <c r="AP966" s="2"/>
      <c r="AQ966" s="2"/>
      <c r="AR966" s="2"/>
      <c r="AS966" s="2"/>
    </row>
    <row r="967" spans="18:45">
      <c r="R967" s="2"/>
      <c r="S967" s="2"/>
      <c r="T967" s="2"/>
      <c r="U967" s="2"/>
      <c r="V967" s="2"/>
      <c r="W967" s="2"/>
      <c r="X967" s="2"/>
      <c r="Y967" s="2"/>
      <c r="Z967" s="2"/>
      <c r="AA967" s="2"/>
      <c r="AB967" s="2"/>
      <c r="AC967" s="2"/>
      <c r="AD967" s="2"/>
      <c r="AE967" s="6"/>
      <c r="AF967" s="2"/>
      <c r="AG967" s="2"/>
      <c r="AH967" s="2"/>
      <c r="AI967" s="2"/>
      <c r="AJ967" s="2"/>
      <c r="AK967" s="2"/>
      <c r="AL967" s="2"/>
      <c r="AM967" s="2"/>
      <c r="AN967" s="2"/>
      <c r="AO967" s="2"/>
      <c r="AP967" s="2"/>
      <c r="AQ967" s="2"/>
      <c r="AR967" s="2"/>
      <c r="AS967" s="2"/>
    </row>
    <row r="968" spans="18:45">
      <c r="R968" s="2"/>
      <c r="S968" s="2"/>
      <c r="T968" s="2"/>
      <c r="U968" s="2"/>
      <c r="V968" s="2"/>
      <c r="W968" s="2"/>
      <c r="X968" s="2"/>
      <c r="Y968" s="2"/>
      <c r="Z968" s="2"/>
      <c r="AA968" s="2"/>
      <c r="AB968" s="2"/>
      <c r="AC968" s="2"/>
      <c r="AD968" s="2"/>
      <c r="AE968" s="6"/>
      <c r="AF968" s="2"/>
      <c r="AG968" s="2"/>
      <c r="AH968" s="2"/>
      <c r="AI968" s="2"/>
      <c r="AJ968" s="2"/>
      <c r="AK968" s="2"/>
      <c r="AL968" s="2"/>
      <c r="AM968" s="2"/>
      <c r="AN968" s="2"/>
      <c r="AO968" s="2"/>
      <c r="AP968" s="2"/>
      <c r="AQ968" s="2"/>
      <c r="AR968" s="2"/>
      <c r="AS968" s="2"/>
    </row>
    <row r="969" spans="18:45">
      <c r="R969" s="2"/>
      <c r="S969" s="2"/>
      <c r="T969" s="2"/>
      <c r="U969" s="2"/>
      <c r="V969" s="2"/>
      <c r="W969" s="2"/>
      <c r="X969" s="2"/>
      <c r="Y969" s="2"/>
      <c r="Z969" s="2"/>
      <c r="AA969" s="2"/>
      <c r="AB969" s="2"/>
      <c r="AC969" s="2"/>
      <c r="AD969" s="2"/>
      <c r="AE969" s="6"/>
      <c r="AF969" s="2"/>
      <c r="AG969" s="2"/>
      <c r="AH969" s="2"/>
      <c r="AI969" s="2"/>
      <c r="AJ969" s="2"/>
      <c r="AK969" s="2"/>
      <c r="AL969" s="2"/>
      <c r="AM969" s="2"/>
      <c r="AN969" s="2"/>
      <c r="AO969" s="2"/>
      <c r="AP969" s="2"/>
      <c r="AQ969" s="2"/>
      <c r="AR969" s="2"/>
      <c r="AS969" s="2"/>
    </row>
    <row r="970" spans="18:45">
      <c r="R970" s="2"/>
      <c r="S970" s="2"/>
      <c r="T970" s="2"/>
      <c r="U970" s="2"/>
      <c r="V970" s="2"/>
      <c r="W970" s="2"/>
      <c r="X970" s="2"/>
      <c r="Y970" s="2"/>
      <c r="Z970" s="2"/>
      <c r="AA970" s="2"/>
      <c r="AB970" s="2"/>
      <c r="AC970" s="2"/>
      <c r="AD970" s="2"/>
      <c r="AE970" s="6"/>
      <c r="AF970" s="2"/>
      <c r="AG970" s="2"/>
      <c r="AH970" s="2"/>
      <c r="AI970" s="2"/>
      <c r="AJ970" s="2"/>
      <c r="AK970" s="2"/>
      <c r="AL970" s="2"/>
      <c r="AM970" s="2"/>
      <c r="AN970" s="2"/>
      <c r="AO970" s="2"/>
      <c r="AP970" s="2"/>
      <c r="AQ970" s="2"/>
      <c r="AR970" s="2"/>
      <c r="AS970" s="2"/>
    </row>
    <row r="971" spans="18:45">
      <c r="R971" s="2"/>
      <c r="S971" s="2"/>
      <c r="T971" s="2"/>
      <c r="U971" s="2"/>
      <c r="V971" s="2"/>
      <c r="W971" s="2"/>
      <c r="X971" s="2"/>
      <c r="Y971" s="2"/>
      <c r="Z971" s="2"/>
      <c r="AA971" s="2"/>
      <c r="AB971" s="2"/>
      <c r="AC971" s="2"/>
      <c r="AD971" s="2"/>
      <c r="AE971" s="6"/>
      <c r="AF971" s="2"/>
      <c r="AG971" s="2"/>
      <c r="AH971" s="2"/>
      <c r="AI971" s="2"/>
      <c r="AJ971" s="2"/>
      <c r="AK971" s="2"/>
      <c r="AL971" s="2"/>
      <c r="AM971" s="2"/>
      <c r="AN971" s="2"/>
      <c r="AO971" s="2"/>
      <c r="AP971" s="2"/>
      <c r="AQ971" s="2"/>
      <c r="AR971" s="2"/>
      <c r="AS971" s="2"/>
    </row>
    <row r="972" spans="18:45">
      <c r="R972" s="2"/>
      <c r="S972" s="2"/>
      <c r="T972" s="2"/>
      <c r="U972" s="2"/>
      <c r="V972" s="2"/>
      <c r="W972" s="2"/>
      <c r="X972" s="2"/>
      <c r="Y972" s="2"/>
      <c r="Z972" s="2"/>
      <c r="AA972" s="2"/>
      <c r="AB972" s="2"/>
      <c r="AC972" s="2"/>
      <c r="AD972" s="2"/>
      <c r="AE972" s="6"/>
      <c r="AF972" s="2"/>
      <c r="AG972" s="2"/>
      <c r="AH972" s="2"/>
      <c r="AI972" s="2"/>
      <c r="AJ972" s="2"/>
      <c r="AK972" s="2"/>
      <c r="AL972" s="2"/>
      <c r="AM972" s="2"/>
      <c r="AN972" s="2"/>
      <c r="AO972" s="2"/>
      <c r="AP972" s="2"/>
      <c r="AQ972" s="2"/>
      <c r="AR972" s="2"/>
      <c r="AS972" s="2"/>
    </row>
    <row r="973" spans="18:45">
      <c r="R973" s="2"/>
      <c r="S973" s="2"/>
      <c r="T973" s="2"/>
      <c r="U973" s="2"/>
      <c r="V973" s="2"/>
      <c r="W973" s="2"/>
      <c r="X973" s="2"/>
      <c r="Y973" s="2"/>
      <c r="Z973" s="2"/>
      <c r="AA973" s="2"/>
      <c r="AB973" s="2"/>
      <c r="AC973" s="2"/>
      <c r="AD973" s="2"/>
      <c r="AE973" s="6"/>
      <c r="AF973" s="2"/>
      <c r="AG973" s="2"/>
      <c r="AH973" s="2"/>
      <c r="AI973" s="2"/>
      <c r="AJ973" s="2"/>
      <c r="AK973" s="2"/>
      <c r="AL973" s="2"/>
      <c r="AM973" s="2"/>
      <c r="AN973" s="2"/>
      <c r="AO973" s="2"/>
      <c r="AP973" s="2"/>
      <c r="AQ973" s="2"/>
      <c r="AR973" s="2"/>
      <c r="AS973" s="2"/>
    </row>
    <row r="974" spans="18:45">
      <c r="R974" s="2"/>
      <c r="S974" s="2"/>
      <c r="T974" s="2"/>
      <c r="U974" s="2"/>
      <c r="V974" s="2"/>
      <c r="W974" s="2"/>
      <c r="X974" s="2"/>
      <c r="Y974" s="2"/>
      <c r="Z974" s="2"/>
      <c r="AA974" s="2"/>
      <c r="AB974" s="2"/>
      <c r="AC974" s="2"/>
      <c r="AD974" s="2"/>
      <c r="AE974" s="6"/>
      <c r="AF974" s="2"/>
      <c r="AG974" s="2"/>
      <c r="AH974" s="2"/>
      <c r="AI974" s="2"/>
      <c r="AJ974" s="2"/>
      <c r="AK974" s="2"/>
      <c r="AL974" s="2"/>
      <c r="AM974" s="2"/>
      <c r="AN974" s="2"/>
      <c r="AO974" s="2"/>
      <c r="AP974" s="2"/>
      <c r="AQ974" s="2"/>
      <c r="AR974" s="2"/>
      <c r="AS974" s="2"/>
    </row>
    <row r="975" spans="18:45">
      <c r="R975" s="2"/>
      <c r="S975" s="2"/>
      <c r="T975" s="2"/>
      <c r="U975" s="2"/>
      <c r="V975" s="2"/>
      <c r="W975" s="2"/>
      <c r="X975" s="2"/>
      <c r="Y975" s="2"/>
      <c r="Z975" s="2"/>
      <c r="AA975" s="2"/>
      <c r="AB975" s="2"/>
      <c r="AC975" s="2"/>
      <c r="AD975" s="2"/>
      <c r="AE975" s="6"/>
      <c r="AF975" s="2"/>
      <c r="AG975" s="2"/>
      <c r="AH975" s="2"/>
      <c r="AI975" s="2"/>
      <c r="AJ975" s="2"/>
      <c r="AK975" s="2"/>
      <c r="AL975" s="2"/>
      <c r="AM975" s="2"/>
      <c r="AN975" s="2"/>
      <c r="AO975" s="2"/>
      <c r="AP975" s="2"/>
      <c r="AQ975" s="2"/>
      <c r="AR975" s="2"/>
      <c r="AS975" s="2"/>
    </row>
    <row r="976" spans="18:45">
      <c r="R976" s="2"/>
      <c r="S976" s="2"/>
      <c r="T976" s="2"/>
      <c r="U976" s="2"/>
      <c r="V976" s="2"/>
      <c r="W976" s="2"/>
      <c r="X976" s="2"/>
      <c r="Y976" s="2"/>
      <c r="Z976" s="2"/>
      <c r="AA976" s="2"/>
      <c r="AB976" s="2"/>
      <c r="AC976" s="2"/>
      <c r="AD976" s="2"/>
      <c r="AE976" s="6"/>
      <c r="AF976" s="2"/>
      <c r="AG976" s="2"/>
      <c r="AH976" s="2"/>
      <c r="AI976" s="2"/>
      <c r="AJ976" s="2"/>
      <c r="AK976" s="2"/>
      <c r="AL976" s="2"/>
      <c r="AM976" s="2"/>
      <c r="AN976" s="2"/>
      <c r="AO976" s="2"/>
      <c r="AP976" s="2"/>
      <c r="AQ976" s="2"/>
      <c r="AR976" s="2"/>
      <c r="AS976" s="2"/>
    </row>
    <row r="977" spans="18:45">
      <c r="R977" s="2"/>
      <c r="S977" s="2"/>
      <c r="T977" s="2"/>
      <c r="U977" s="2"/>
      <c r="V977" s="2"/>
      <c r="W977" s="2"/>
      <c r="X977" s="2"/>
      <c r="Y977" s="2"/>
      <c r="Z977" s="2"/>
      <c r="AA977" s="2"/>
      <c r="AB977" s="2"/>
      <c r="AC977" s="2"/>
      <c r="AD977" s="2"/>
      <c r="AE977" s="6"/>
      <c r="AF977" s="2"/>
      <c r="AG977" s="2"/>
      <c r="AH977" s="2"/>
      <c r="AI977" s="2"/>
      <c r="AJ977" s="2"/>
      <c r="AK977" s="2"/>
      <c r="AL977" s="2"/>
      <c r="AM977" s="2"/>
      <c r="AN977" s="2"/>
      <c r="AO977" s="2"/>
      <c r="AP977" s="2"/>
      <c r="AQ977" s="2"/>
      <c r="AR977" s="2"/>
      <c r="AS977" s="2"/>
    </row>
    <row r="978" spans="18:45">
      <c r="R978" s="2"/>
      <c r="S978" s="2"/>
      <c r="T978" s="2"/>
      <c r="U978" s="2"/>
      <c r="V978" s="2"/>
      <c r="W978" s="2"/>
      <c r="X978" s="2"/>
      <c r="Y978" s="2"/>
      <c r="Z978" s="2"/>
      <c r="AA978" s="2"/>
      <c r="AB978" s="2"/>
      <c r="AC978" s="2"/>
      <c r="AD978" s="2"/>
      <c r="AE978" s="6"/>
      <c r="AF978" s="2"/>
      <c r="AG978" s="2"/>
      <c r="AH978" s="2"/>
      <c r="AI978" s="2"/>
      <c r="AJ978" s="2"/>
      <c r="AK978" s="2"/>
      <c r="AL978" s="2"/>
      <c r="AM978" s="2"/>
      <c r="AN978" s="2"/>
      <c r="AO978" s="2"/>
      <c r="AP978" s="2"/>
      <c r="AQ978" s="2"/>
      <c r="AR978" s="2"/>
      <c r="AS978" s="2"/>
    </row>
    <row r="979" spans="18:45">
      <c r="R979" s="2"/>
      <c r="S979" s="2"/>
      <c r="T979" s="2"/>
      <c r="U979" s="2"/>
      <c r="V979" s="2"/>
      <c r="W979" s="2"/>
      <c r="X979" s="2"/>
      <c r="Y979" s="2"/>
      <c r="Z979" s="2"/>
      <c r="AA979" s="2"/>
      <c r="AB979" s="2"/>
      <c r="AC979" s="2"/>
      <c r="AD979" s="2"/>
      <c r="AE979" s="6"/>
      <c r="AF979" s="2"/>
      <c r="AG979" s="2"/>
      <c r="AH979" s="2"/>
      <c r="AI979" s="2"/>
      <c r="AJ979" s="2"/>
      <c r="AK979" s="2"/>
      <c r="AL979" s="2"/>
      <c r="AM979" s="2"/>
      <c r="AN979" s="2"/>
      <c r="AO979" s="2"/>
      <c r="AP979" s="2"/>
      <c r="AQ979" s="2"/>
      <c r="AR979" s="2"/>
      <c r="AS979" s="2"/>
    </row>
    <row r="980" spans="18:45">
      <c r="R980" s="2"/>
      <c r="S980" s="2"/>
      <c r="T980" s="2"/>
      <c r="U980" s="2"/>
      <c r="V980" s="2"/>
      <c r="W980" s="2"/>
      <c r="X980" s="2"/>
      <c r="Y980" s="2"/>
      <c r="Z980" s="2"/>
      <c r="AA980" s="2"/>
      <c r="AB980" s="2"/>
      <c r="AC980" s="2"/>
      <c r="AD980" s="2"/>
      <c r="AE980" s="6"/>
      <c r="AF980" s="2"/>
      <c r="AG980" s="2"/>
      <c r="AH980" s="2"/>
      <c r="AI980" s="2"/>
      <c r="AJ980" s="2"/>
      <c r="AK980" s="2"/>
      <c r="AL980" s="2"/>
      <c r="AM980" s="2"/>
      <c r="AN980" s="2"/>
      <c r="AO980" s="2"/>
      <c r="AP980" s="2"/>
      <c r="AQ980" s="2"/>
      <c r="AR980" s="2"/>
      <c r="AS980" s="2"/>
    </row>
    <row r="981" spans="18:45">
      <c r="R981" s="2"/>
      <c r="S981" s="2"/>
      <c r="T981" s="2"/>
      <c r="U981" s="2"/>
      <c r="V981" s="2"/>
      <c r="W981" s="2"/>
      <c r="X981" s="2"/>
      <c r="Y981" s="2"/>
      <c r="Z981" s="2"/>
      <c r="AA981" s="2"/>
      <c r="AB981" s="2"/>
      <c r="AC981" s="2"/>
      <c r="AD981" s="2"/>
      <c r="AE981" s="6"/>
      <c r="AF981" s="2"/>
      <c r="AG981" s="2"/>
      <c r="AH981" s="2"/>
      <c r="AI981" s="2"/>
      <c r="AJ981" s="2"/>
      <c r="AK981" s="2"/>
      <c r="AL981" s="2"/>
      <c r="AM981" s="2"/>
      <c r="AN981" s="2"/>
      <c r="AO981" s="2"/>
      <c r="AP981" s="2"/>
      <c r="AQ981" s="2"/>
      <c r="AR981" s="2"/>
      <c r="AS981" s="2"/>
    </row>
    <row r="982" spans="18:45">
      <c r="R982" s="2"/>
      <c r="S982" s="2"/>
      <c r="T982" s="2"/>
      <c r="U982" s="2"/>
      <c r="V982" s="2"/>
      <c r="W982" s="2"/>
      <c r="X982" s="2"/>
      <c r="Y982" s="2"/>
      <c r="Z982" s="2"/>
      <c r="AA982" s="2"/>
      <c r="AB982" s="2"/>
      <c r="AC982" s="2"/>
      <c r="AD982" s="2"/>
      <c r="AE982" s="6"/>
      <c r="AF982" s="2"/>
      <c r="AG982" s="2"/>
      <c r="AH982" s="2"/>
      <c r="AI982" s="2"/>
      <c r="AJ982" s="2"/>
      <c r="AK982" s="2"/>
      <c r="AL982" s="2"/>
      <c r="AM982" s="2"/>
      <c r="AN982" s="2"/>
      <c r="AO982" s="2"/>
      <c r="AP982" s="2"/>
      <c r="AQ982" s="2"/>
      <c r="AR982" s="2"/>
      <c r="AS982" s="2"/>
    </row>
    <row r="983" spans="18:45">
      <c r="R983" s="2"/>
      <c r="S983" s="2"/>
      <c r="T983" s="2"/>
      <c r="U983" s="2"/>
      <c r="V983" s="2"/>
      <c r="W983" s="2"/>
      <c r="X983" s="2"/>
      <c r="Y983" s="2"/>
      <c r="Z983" s="2"/>
      <c r="AA983" s="2"/>
      <c r="AB983" s="2"/>
      <c r="AC983" s="2"/>
      <c r="AD983" s="2"/>
      <c r="AE983" s="6"/>
      <c r="AF983" s="2"/>
      <c r="AG983" s="2"/>
      <c r="AH983" s="2"/>
      <c r="AI983" s="2"/>
      <c r="AJ983" s="2"/>
      <c r="AK983" s="2"/>
      <c r="AL983" s="2"/>
      <c r="AM983" s="2"/>
      <c r="AN983" s="2"/>
      <c r="AO983" s="2"/>
      <c r="AP983" s="2"/>
      <c r="AQ983" s="2"/>
      <c r="AR983" s="2"/>
      <c r="AS983" s="2"/>
    </row>
    <row r="984" spans="18:45">
      <c r="R984" s="2"/>
      <c r="S984" s="2"/>
      <c r="T984" s="2"/>
      <c r="U984" s="2"/>
      <c r="V984" s="2"/>
      <c r="W984" s="2"/>
      <c r="X984" s="2"/>
      <c r="Y984" s="2"/>
      <c r="Z984" s="2"/>
      <c r="AA984" s="2"/>
      <c r="AB984" s="2"/>
      <c r="AC984" s="2"/>
      <c r="AD984" s="2"/>
      <c r="AE984" s="6"/>
      <c r="AF984" s="2"/>
      <c r="AG984" s="2"/>
      <c r="AH984" s="2"/>
      <c r="AI984" s="2"/>
      <c r="AJ984" s="2"/>
      <c r="AK984" s="2"/>
      <c r="AL984" s="2"/>
      <c r="AM984" s="2"/>
      <c r="AN984" s="2"/>
      <c r="AO984" s="2"/>
      <c r="AP984" s="2"/>
      <c r="AQ984" s="2"/>
      <c r="AR984" s="2"/>
      <c r="AS984" s="2"/>
    </row>
    <row r="985" spans="18:45">
      <c r="R985" s="2"/>
      <c r="S985" s="2"/>
      <c r="T985" s="2"/>
      <c r="U985" s="2"/>
      <c r="V985" s="2"/>
      <c r="W985" s="2"/>
      <c r="X985" s="2"/>
      <c r="Y985" s="2"/>
      <c r="Z985" s="2"/>
      <c r="AA985" s="2"/>
      <c r="AB985" s="2"/>
      <c r="AC985" s="2"/>
      <c r="AD985" s="2"/>
      <c r="AE985" s="6"/>
      <c r="AF985" s="2"/>
      <c r="AG985" s="2"/>
      <c r="AH985" s="2"/>
      <c r="AI985" s="2"/>
      <c r="AJ985" s="2"/>
      <c r="AK985" s="2"/>
      <c r="AL985" s="2"/>
      <c r="AM985" s="2"/>
      <c r="AN985" s="2"/>
      <c r="AO985" s="2"/>
      <c r="AP985" s="2"/>
      <c r="AQ985" s="2"/>
      <c r="AR985" s="2"/>
      <c r="AS985" s="2"/>
    </row>
    <row r="986" spans="18:45">
      <c r="R986" s="2"/>
      <c r="S986" s="2"/>
      <c r="T986" s="2"/>
      <c r="U986" s="2"/>
      <c r="V986" s="2"/>
      <c r="W986" s="2"/>
      <c r="X986" s="2"/>
      <c r="Y986" s="2"/>
      <c r="Z986" s="2"/>
      <c r="AA986" s="2"/>
      <c r="AB986" s="2"/>
      <c r="AC986" s="2"/>
      <c r="AD986" s="2"/>
      <c r="AE986" s="6"/>
      <c r="AF986" s="2"/>
      <c r="AG986" s="2"/>
      <c r="AH986" s="2"/>
      <c r="AI986" s="2"/>
      <c r="AJ986" s="2"/>
      <c r="AK986" s="2"/>
      <c r="AL986" s="2"/>
      <c r="AM986" s="2"/>
      <c r="AN986" s="2"/>
      <c r="AO986" s="2"/>
      <c r="AP986" s="2"/>
      <c r="AQ986" s="2"/>
      <c r="AR986" s="2"/>
      <c r="AS986" s="2"/>
    </row>
    <row r="987" spans="18:45">
      <c r="R987" s="2"/>
      <c r="S987" s="2"/>
      <c r="T987" s="2"/>
      <c r="U987" s="2"/>
      <c r="V987" s="2"/>
      <c r="W987" s="2"/>
      <c r="X987" s="2"/>
      <c r="Y987" s="2"/>
      <c r="Z987" s="2"/>
      <c r="AA987" s="2"/>
      <c r="AB987" s="2"/>
      <c r="AC987" s="2"/>
      <c r="AD987" s="2"/>
      <c r="AE987" s="6"/>
      <c r="AF987" s="2"/>
      <c r="AG987" s="2"/>
      <c r="AH987" s="2"/>
      <c r="AI987" s="2"/>
      <c r="AJ987" s="2"/>
      <c r="AK987" s="2"/>
      <c r="AL987" s="2"/>
      <c r="AM987" s="2"/>
      <c r="AN987" s="2"/>
      <c r="AO987" s="2"/>
      <c r="AP987" s="2"/>
      <c r="AQ987" s="2"/>
      <c r="AR987" s="2"/>
      <c r="AS987" s="2"/>
    </row>
    <row r="988" spans="18:45">
      <c r="R988" s="2"/>
      <c r="S988" s="2"/>
      <c r="T988" s="2"/>
      <c r="U988" s="2"/>
      <c r="V988" s="2"/>
      <c r="W988" s="2"/>
      <c r="X988" s="2"/>
      <c r="Y988" s="2"/>
      <c r="Z988" s="2"/>
      <c r="AA988" s="2"/>
      <c r="AB988" s="2"/>
      <c r="AC988" s="2"/>
      <c r="AD988" s="2"/>
      <c r="AE988" s="6"/>
      <c r="AF988" s="2"/>
      <c r="AG988" s="2"/>
      <c r="AH988" s="2"/>
      <c r="AI988" s="2"/>
      <c r="AJ988" s="2"/>
      <c r="AK988" s="2"/>
      <c r="AL988" s="2"/>
      <c r="AM988" s="2"/>
      <c r="AN988" s="2"/>
      <c r="AO988" s="2"/>
      <c r="AP988" s="2"/>
      <c r="AQ988" s="2"/>
      <c r="AR988" s="2"/>
      <c r="AS988" s="2"/>
    </row>
    <row r="989" spans="18:45">
      <c r="R989" s="2"/>
      <c r="S989" s="2"/>
      <c r="T989" s="2"/>
      <c r="U989" s="2"/>
      <c r="V989" s="2"/>
      <c r="W989" s="2"/>
      <c r="X989" s="2"/>
      <c r="Y989" s="2"/>
      <c r="Z989" s="2"/>
      <c r="AA989" s="2"/>
      <c r="AB989" s="2"/>
      <c r="AC989" s="2"/>
      <c r="AD989" s="2"/>
      <c r="AE989" s="6"/>
      <c r="AF989" s="2"/>
      <c r="AG989" s="2"/>
      <c r="AH989" s="2"/>
      <c r="AI989" s="2"/>
      <c r="AJ989" s="2"/>
      <c r="AK989" s="2"/>
      <c r="AL989" s="2"/>
      <c r="AM989" s="2"/>
      <c r="AN989" s="2"/>
      <c r="AO989" s="2"/>
      <c r="AP989" s="2"/>
      <c r="AQ989" s="2"/>
      <c r="AR989" s="2"/>
      <c r="AS989" s="2"/>
    </row>
    <row r="990" spans="18:45">
      <c r="R990" s="2"/>
      <c r="S990" s="2"/>
      <c r="T990" s="2"/>
      <c r="U990" s="2"/>
      <c r="V990" s="2"/>
      <c r="W990" s="2"/>
      <c r="X990" s="2"/>
      <c r="Y990" s="2"/>
      <c r="Z990" s="2"/>
      <c r="AA990" s="2"/>
      <c r="AB990" s="2"/>
      <c r="AC990" s="2"/>
      <c r="AD990" s="2"/>
      <c r="AE990" s="6"/>
      <c r="AF990" s="2"/>
      <c r="AG990" s="2"/>
      <c r="AH990" s="2"/>
      <c r="AI990" s="2"/>
      <c r="AJ990" s="2"/>
      <c r="AK990" s="2"/>
      <c r="AL990" s="2"/>
      <c r="AM990" s="2"/>
      <c r="AN990" s="2"/>
      <c r="AO990" s="2"/>
      <c r="AP990" s="2"/>
      <c r="AQ990" s="2"/>
      <c r="AR990" s="2"/>
      <c r="AS990" s="2"/>
    </row>
    <row r="991" spans="18:45">
      <c r="R991" s="2"/>
      <c r="S991" s="2"/>
      <c r="T991" s="2"/>
      <c r="U991" s="2"/>
      <c r="V991" s="2"/>
      <c r="W991" s="2"/>
      <c r="X991" s="2"/>
      <c r="Y991" s="2"/>
      <c r="Z991" s="2"/>
      <c r="AA991" s="2"/>
      <c r="AB991" s="2"/>
      <c r="AC991" s="2"/>
      <c r="AD991" s="2"/>
      <c r="AE991" s="6"/>
      <c r="AF991" s="2"/>
      <c r="AG991" s="2"/>
      <c r="AH991" s="2"/>
      <c r="AI991" s="2"/>
      <c r="AJ991" s="2"/>
      <c r="AK991" s="2"/>
      <c r="AL991" s="2"/>
      <c r="AM991" s="2"/>
      <c r="AN991" s="2"/>
      <c r="AO991" s="2"/>
      <c r="AP991" s="2"/>
      <c r="AQ991" s="2"/>
      <c r="AR991" s="2"/>
      <c r="AS991" s="2"/>
    </row>
    <row r="992" spans="18:45">
      <c r="R992" s="2"/>
      <c r="S992" s="2"/>
      <c r="T992" s="2"/>
      <c r="U992" s="2"/>
      <c r="V992" s="2"/>
      <c r="W992" s="2"/>
      <c r="X992" s="2"/>
      <c r="Y992" s="2"/>
      <c r="Z992" s="2"/>
      <c r="AA992" s="2"/>
      <c r="AB992" s="2"/>
      <c r="AC992" s="2"/>
      <c r="AD992" s="2"/>
      <c r="AE992" s="6"/>
      <c r="AF992" s="2"/>
      <c r="AG992" s="2"/>
      <c r="AH992" s="2"/>
      <c r="AI992" s="2"/>
      <c r="AJ992" s="2"/>
      <c r="AK992" s="2"/>
      <c r="AL992" s="2"/>
      <c r="AM992" s="2"/>
      <c r="AN992" s="2"/>
      <c r="AO992" s="2"/>
      <c r="AP992" s="2"/>
      <c r="AQ992" s="2"/>
      <c r="AR992" s="2"/>
      <c r="AS992" s="2"/>
    </row>
    <row r="993" spans="18:45">
      <c r="R993" s="2"/>
      <c r="S993" s="2"/>
      <c r="T993" s="2"/>
      <c r="U993" s="2"/>
      <c r="V993" s="2"/>
      <c r="W993" s="2"/>
      <c r="X993" s="2"/>
      <c r="Y993" s="2"/>
      <c r="Z993" s="2"/>
      <c r="AA993" s="2"/>
      <c r="AB993" s="2"/>
      <c r="AC993" s="2"/>
      <c r="AD993" s="2"/>
      <c r="AE993" s="6"/>
      <c r="AF993" s="2"/>
      <c r="AG993" s="2"/>
      <c r="AH993" s="2"/>
      <c r="AI993" s="2"/>
      <c r="AJ993" s="2"/>
      <c r="AK993" s="2"/>
      <c r="AL993" s="2"/>
      <c r="AM993" s="2"/>
      <c r="AN993" s="2"/>
      <c r="AO993" s="2"/>
      <c r="AP993" s="2"/>
      <c r="AQ993" s="2"/>
      <c r="AR993" s="2"/>
      <c r="AS993" s="2"/>
    </row>
    <row r="994" spans="18:45">
      <c r="R994" s="2"/>
      <c r="S994" s="2"/>
      <c r="T994" s="2"/>
      <c r="U994" s="2"/>
      <c r="V994" s="2"/>
      <c r="W994" s="2"/>
      <c r="X994" s="2"/>
      <c r="Y994" s="2"/>
      <c r="Z994" s="2"/>
      <c r="AA994" s="2"/>
      <c r="AB994" s="2"/>
      <c r="AC994" s="2"/>
      <c r="AD994" s="2"/>
      <c r="AE994" s="6"/>
      <c r="AF994" s="2"/>
      <c r="AG994" s="2"/>
      <c r="AH994" s="2"/>
      <c r="AI994" s="2"/>
      <c r="AJ994" s="2"/>
      <c r="AK994" s="2"/>
      <c r="AL994" s="2"/>
      <c r="AM994" s="2"/>
      <c r="AN994" s="2"/>
      <c r="AO994" s="2"/>
      <c r="AP994" s="2"/>
      <c r="AQ994" s="2"/>
      <c r="AR994" s="2"/>
      <c r="AS994" s="2"/>
    </row>
    <row r="995" spans="18:45">
      <c r="R995" s="2"/>
      <c r="S995" s="2"/>
      <c r="T995" s="2"/>
      <c r="U995" s="2"/>
      <c r="V995" s="2"/>
      <c r="W995" s="2"/>
      <c r="X995" s="2"/>
      <c r="Y995" s="2"/>
      <c r="Z995" s="2"/>
      <c r="AA995" s="2"/>
      <c r="AB995" s="2"/>
      <c r="AC995" s="2"/>
      <c r="AD995" s="2"/>
      <c r="AE995" s="6"/>
      <c r="AF995" s="2"/>
      <c r="AG995" s="2"/>
      <c r="AH995" s="2"/>
      <c r="AI995" s="2"/>
      <c r="AJ995" s="2"/>
      <c r="AK995" s="2"/>
      <c r="AL995" s="2"/>
      <c r="AM995" s="2"/>
      <c r="AN995" s="2"/>
      <c r="AO995" s="2"/>
      <c r="AP995" s="2"/>
      <c r="AQ995" s="2"/>
      <c r="AR995" s="2"/>
      <c r="AS995" s="2"/>
    </row>
    <row r="996" spans="18:45">
      <c r="R996" s="2"/>
      <c r="S996" s="2"/>
      <c r="T996" s="2"/>
      <c r="U996" s="2"/>
      <c r="V996" s="2"/>
      <c r="W996" s="2"/>
      <c r="X996" s="2"/>
      <c r="Y996" s="2"/>
      <c r="Z996" s="2"/>
      <c r="AA996" s="2"/>
      <c r="AB996" s="2"/>
      <c r="AC996" s="2"/>
      <c r="AD996" s="2"/>
      <c r="AE996" s="6"/>
      <c r="AF996" s="2"/>
      <c r="AG996" s="2"/>
      <c r="AH996" s="2"/>
      <c r="AI996" s="2"/>
      <c r="AJ996" s="2"/>
      <c r="AK996" s="2"/>
      <c r="AL996" s="2"/>
      <c r="AM996" s="2"/>
      <c r="AN996" s="2"/>
      <c r="AO996" s="2"/>
      <c r="AP996" s="2"/>
      <c r="AQ996" s="2"/>
      <c r="AR996" s="2"/>
      <c r="AS996" s="2"/>
    </row>
    <row r="997" spans="18:45">
      <c r="R997" s="2"/>
      <c r="S997" s="2"/>
      <c r="T997" s="2"/>
      <c r="U997" s="2"/>
      <c r="V997" s="2"/>
      <c r="W997" s="2"/>
      <c r="X997" s="2"/>
      <c r="Y997" s="2"/>
      <c r="Z997" s="2"/>
      <c r="AA997" s="2"/>
      <c r="AB997" s="2"/>
      <c r="AC997" s="2"/>
      <c r="AD997" s="2"/>
      <c r="AE997" s="6"/>
      <c r="AF997" s="2"/>
      <c r="AG997" s="2"/>
      <c r="AH997" s="2"/>
      <c r="AI997" s="2"/>
      <c r="AJ997" s="2"/>
      <c r="AK997" s="2"/>
      <c r="AL997" s="2"/>
      <c r="AM997" s="2"/>
      <c r="AN997" s="2"/>
      <c r="AO997" s="2"/>
      <c r="AP997" s="2"/>
      <c r="AQ997" s="2"/>
      <c r="AR997" s="2"/>
      <c r="AS997" s="2"/>
    </row>
    <row r="998" spans="18:45">
      <c r="R998" s="2"/>
      <c r="S998" s="2"/>
      <c r="T998" s="2"/>
      <c r="U998" s="2"/>
      <c r="V998" s="2"/>
      <c r="W998" s="2"/>
      <c r="X998" s="2"/>
      <c r="Y998" s="2"/>
      <c r="Z998" s="2"/>
      <c r="AA998" s="2"/>
      <c r="AB998" s="2"/>
      <c r="AC998" s="2"/>
      <c r="AD998" s="2"/>
      <c r="AE998" s="6"/>
      <c r="AF998" s="2"/>
      <c r="AG998" s="2"/>
      <c r="AH998" s="2"/>
      <c r="AI998" s="2"/>
      <c r="AJ998" s="2"/>
      <c r="AK998" s="2"/>
      <c r="AL998" s="2"/>
      <c r="AM998" s="2"/>
      <c r="AN998" s="2"/>
      <c r="AO998" s="2"/>
      <c r="AP998" s="2"/>
      <c r="AQ998" s="2"/>
      <c r="AR998" s="2"/>
      <c r="AS998" s="2"/>
    </row>
    <row r="999" spans="18:45">
      <c r="R999" s="2"/>
      <c r="S999" s="2"/>
      <c r="T999" s="2"/>
      <c r="U999" s="2"/>
      <c r="V999" s="2"/>
      <c r="W999" s="2"/>
      <c r="X999" s="2"/>
      <c r="Y999" s="2"/>
      <c r="Z999" s="2"/>
      <c r="AA999" s="2"/>
      <c r="AB999" s="2"/>
      <c r="AC999" s="2"/>
      <c r="AD999" s="2"/>
      <c r="AE999" s="6"/>
      <c r="AF999" s="2"/>
      <c r="AG999" s="2"/>
      <c r="AH999" s="2"/>
      <c r="AI999" s="2"/>
      <c r="AJ999" s="2"/>
      <c r="AK999" s="2"/>
      <c r="AL999" s="2"/>
      <c r="AM999" s="2"/>
      <c r="AN999" s="2"/>
      <c r="AO999" s="2"/>
      <c r="AP999" s="2"/>
      <c r="AQ999" s="2"/>
      <c r="AR999" s="2"/>
      <c r="AS999" s="2"/>
    </row>
    <row r="1000" spans="18:45">
      <c r="R1000" s="2"/>
      <c r="S1000" s="2"/>
      <c r="T1000" s="2"/>
      <c r="U1000" s="2"/>
      <c r="V1000" s="2"/>
      <c r="W1000" s="2"/>
      <c r="X1000" s="2"/>
      <c r="Y1000" s="2"/>
      <c r="Z1000" s="2"/>
      <c r="AA1000" s="2"/>
      <c r="AB1000" s="2"/>
      <c r="AC1000" s="2"/>
      <c r="AD1000" s="2"/>
      <c r="AE1000" s="6"/>
      <c r="AF1000" s="2"/>
      <c r="AG1000" s="2"/>
      <c r="AH1000" s="2"/>
      <c r="AI1000" s="2"/>
      <c r="AJ1000" s="2"/>
      <c r="AK1000" s="2"/>
      <c r="AL1000" s="2"/>
      <c r="AM1000" s="2"/>
      <c r="AN1000" s="2"/>
      <c r="AO1000" s="2"/>
      <c r="AP1000" s="2"/>
      <c r="AQ1000" s="2"/>
      <c r="AR1000" s="2"/>
      <c r="AS1000" s="2"/>
    </row>
    <row r="1001" spans="18:45">
      <c r="R1001" s="2"/>
      <c r="S1001" s="2"/>
      <c r="T1001" s="2"/>
      <c r="U1001" s="2"/>
      <c r="V1001" s="2"/>
      <c r="W1001" s="2"/>
      <c r="X1001" s="2"/>
      <c r="Y1001" s="2"/>
      <c r="Z1001" s="2"/>
      <c r="AA1001" s="2"/>
      <c r="AB1001" s="2"/>
      <c r="AC1001" s="2"/>
      <c r="AD1001" s="2"/>
      <c r="AE1001" s="6"/>
      <c r="AF1001" s="2"/>
      <c r="AG1001" s="2"/>
      <c r="AH1001" s="2"/>
      <c r="AI1001" s="2"/>
      <c r="AJ1001" s="2"/>
      <c r="AK1001" s="2"/>
      <c r="AL1001" s="2"/>
      <c r="AM1001" s="2"/>
      <c r="AN1001" s="2"/>
      <c r="AO1001" s="2"/>
      <c r="AP1001" s="2"/>
      <c r="AQ1001" s="2"/>
      <c r="AR1001" s="2"/>
      <c r="AS1001" s="2"/>
    </row>
    <row r="1002" spans="18:45">
      <c r="R1002" s="2"/>
      <c r="S1002" s="2"/>
      <c r="T1002" s="2"/>
      <c r="U1002" s="2"/>
      <c r="V1002" s="2"/>
      <c r="W1002" s="2"/>
      <c r="X1002" s="2"/>
      <c r="Y1002" s="2"/>
      <c r="Z1002" s="2"/>
      <c r="AA1002" s="2"/>
      <c r="AB1002" s="2"/>
      <c r="AC1002" s="2"/>
      <c r="AD1002" s="2"/>
      <c r="AE1002" s="6"/>
      <c r="AF1002" s="2"/>
      <c r="AG1002" s="2"/>
      <c r="AH1002" s="2"/>
      <c r="AI1002" s="2"/>
      <c r="AJ1002" s="2"/>
      <c r="AK1002" s="2"/>
      <c r="AL1002" s="2"/>
      <c r="AM1002" s="2"/>
      <c r="AN1002" s="2"/>
      <c r="AO1002" s="2"/>
      <c r="AP1002" s="2"/>
      <c r="AQ1002" s="2"/>
      <c r="AR1002" s="2"/>
      <c r="AS1002" s="2"/>
    </row>
    <row r="1003" spans="18:45">
      <c r="R1003" s="2"/>
      <c r="S1003" s="2"/>
      <c r="T1003" s="2"/>
      <c r="U1003" s="2"/>
      <c r="V1003" s="2"/>
      <c r="W1003" s="2"/>
      <c r="X1003" s="2"/>
      <c r="Y1003" s="2"/>
      <c r="Z1003" s="2"/>
      <c r="AA1003" s="2"/>
      <c r="AB1003" s="2"/>
      <c r="AC1003" s="2"/>
      <c r="AD1003" s="2"/>
      <c r="AE1003" s="6"/>
      <c r="AF1003" s="2"/>
      <c r="AG1003" s="2"/>
      <c r="AH1003" s="2"/>
      <c r="AI1003" s="2"/>
      <c r="AJ1003" s="2"/>
      <c r="AK1003" s="2"/>
      <c r="AL1003" s="2"/>
      <c r="AM1003" s="2"/>
      <c r="AN1003" s="2"/>
      <c r="AO1003" s="2"/>
      <c r="AP1003" s="2"/>
      <c r="AQ1003" s="2"/>
      <c r="AR1003" s="2"/>
      <c r="AS1003" s="2"/>
    </row>
    <row r="1004" spans="18:45">
      <c r="R1004" s="2"/>
      <c r="S1004" s="2"/>
      <c r="T1004" s="2"/>
      <c r="U1004" s="2"/>
      <c r="V1004" s="2"/>
      <c r="W1004" s="2"/>
      <c r="X1004" s="2"/>
      <c r="Y1004" s="2"/>
      <c r="Z1004" s="2"/>
      <c r="AA1004" s="2"/>
      <c r="AB1004" s="2"/>
      <c r="AC1004" s="2"/>
      <c r="AD1004" s="2"/>
      <c r="AE1004" s="6"/>
      <c r="AF1004" s="2"/>
      <c r="AG1004" s="2"/>
      <c r="AH1004" s="2"/>
      <c r="AI1004" s="2"/>
      <c r="AJ1004" s="2"/>
      <c r="AK1004" s="2"/>
      <c r="AL1004" s="2"/>
      <c r="AM1004" s="2"/>
      <c r="AN1004" s="2"/>
      <c r="AO1004" s="2"/>
      <c r="AP1004" s="2"/>
      <c r="AQ1004" s="2"/>
      <c r="AR1004" s="2"/>
      <c r="AS1004" s="2"/>
    </row>
    <row r="1005" spans="18:45">
      <c r="R1005" s="2"/>
      <c r="S1005" s="2"/>
      <c r="T1005" s="2"/>
      <c r="U1005" s="2"/>
      <c r="V1005" s="2"/>
      <c r="W1005" s="2"/>
      <c r="X1005" s="2"/>
      <c r="Y1005" s="2"/>
      <c r="Z1005" s="2"/>
      <c r="AA1005" s="2"/>
      <c r="AB1005" s="2"/>
      <c r="AC1005" s="2"/>
      <c r="AD1005" s="2"/>
      <c r="AE1005" s="6"/>
      <c r="AF1005" s="2"/>
      <c r="AG1005" s="2"/>
      <c r="AH1005" s="2"/>
      <c r="AI1005" s="2"/>
      <c r="AJ1005" s="2"/>
      <c r="AK1005" s="2"/>
      <c r="AL1005" s="2"/>
      <c r="AM1005" s="2"/>
      <c r="AN1005" s="2"/>
      <c r="AO1005" s="2"/>
      <c r="AP1005" s="2"/>
      <c r="AQ1005" s="2"/>
      <c r="AR1005" s="2"/>
      <c r="AS1005" s="2"/>
    </row>
    <row r="1006" spans="18:45">
      <c r="R1006" s="2"/>
      <c r="S1006" s="2"/>
      <c r="T1006" s="2"/>
      <c r="U1006" s="2"/>
      <c r="V1006" s="2"/>
      <c r="W1006" s="2"/>
      <c r="X1006" s="2"/>
      <c r="Y1006" s="2"/>
      <c r="Z1006" s="2"/>
      <c r="AA1006" s="2"/>
      <c r="AB1006" s="2"/>
      <c r="AC1006" s="2"/>
      <c r="AD1006" s="2"/>
      <c r="AE1006" s="6"/>
      <c r="AF1006" s="2"/>
      <c r="AG1006" s="2"/>
      <c r="AH1006" s="2"/>
      <c r="AI1006" s="2"/>
      <c r="AJ1006" s="2"/>
      <c r="AK1006" s="2"/>
      <c r="AL1006" s="2"/>
      <c r="AM1006" s="2"/>
      <c r="AN1006" s="2"/>
      <c r="AO1006" s="2"/>
      <c r="AP1006" s="2"/>
      <c r="AQ1006" s="2"/>
      <c r="AR1006" s="2"/>
      <c r="AS1006" s="2"/>
    </row>
    <row r="1007" spans="18:45">
      <c r="R1007" s="2"/>
      <c r="S1007" s="2"/>
      <c r="T1007" s="2"/>
      <c r="U1007" s="2"/>
      <c r="V1007" s="2"/>
      <c r="W1007" s="2"/>
      <c r="X1007" s="2"/>
      <c r="Y1007" s="2"/>
      <c r="Z1007" s="2"/>
      <c r="AA1007" s="2"/>
      <c r="AB1007" s="2"/>
      <c r="AC1007" s="2"/>
      <c r="AD1007" s="2"/>
      <c r="AE1007" s="6"/>
      <c r="AF1007" s="2"/>
      <c r="AG1007" s="2"/>
      <c r="AH1007" s="2"/>
      <c r="AI1007" s="2"/>
      <c r="AJ1007" s="2"/>
      <c r="AK1007" s="2"/>
      <c r="AL1007" s="2"/>
      <c r="AM1007" s="2"/>
      <c r="AN1007" s="2"/>
      <c r="AO1007" s="2"/>
      <c r="AP1007" s="2"/>
      <c r="AQ1007" s="2"/>
      <c r="AR1007" s="2"/>
      <c r="AS1007" s="2"/>
    </row>
    <row r="1008" spans="18:45">
      <c r="R1008" s="2"/>
      <c r="S1008" s="2"/>
      <c r="T1008" s="2"/>
      <c r="U1008" s="2"/>
      <c r="V1008" s="2"/>
      <c r="W1008" s="2"/>
      <c r="X1008" s="2"/>
      <c r="Y1008" s="2"/>
      <c r="Z1008" s="2"/>
      <c r="AA1008" s="2"/>
      <c r="AB1008" s="2"/>
      <c r="AC1008" s="2"/>
      <c r="AD1008" s="2"/>
      <c r="AE1008" s="6"/>
      <c r="AF1008" s="2"/>
      <c r="AG1008" s="2"/>
      <c r="AH1008" s="2"/>
      <c r="AI1008" s="2"/>
      <c r="AJ1008" s="2"/>
      <c r="AK1008" s="2"/>
      <c r="AL1008" s="2"/>
      <c r="AM1008" s="2"/>
      <c r="AN1008" s="2"/>
      <c r="AO1008" s="2"/>
      <c r="AP1008" s="2"/>
      <c r="AQ1008" s="2"/>
      <c r="AR1008" s="2"/>
      <c r="AS1008" s="2"/>
    </row>
    <row r="1009" spans="18:45">
      <c r="R1009" s="2"/>
      <c r="S1009" s="2"/>
      <c r="T1009" s="2"/>
      <c r="U1009" s="2"/>
      <c r="V1009" s="2"/>
      <c r="W1009" s="2"/>
      <c r="X1009" s="2"/>
      <c r="Y1009" s="2"/>
      <c r="Z1009" s="2"/>
      <c r="AA1009" s="2"/>
      <c r="AB1009" s="2"/>
      <c r="AC1009" s="2"/>
      <c r="AD1009" s="2"/>
      <c r="AE1009" s="6"/>
      <c r="AF1009" s="2"/>
      <c r="AG1009" s="2"/>
      <c r="AH1009" s="2"/>
      <c r="AI1009" s="2"/>
      <c r="AJ1009" s="2"/>
      <c r="AK1009" s="2"/>
      <c r="AL1009" s="2"/>
      <c r="AM1009" s="2"/>
      <c r="AN1009" s="2"/>
      <c r="AO1009" s="2"/>
      <c r="AP1009" s="2"/>
      <c r="AQ1009" s="2"/>
      <c r="AR1009" s="2"/>
      <c r="AS1009" s="2"/>
    </row>
    <row r="1010" spans="18:45">
      <c r="R1010" s="2"/>
      <c r="S1010" s="2"/>
      <c r="T1010" s="2"/>
      <c r="U1010" s="2"/>
      <c r="V1010" s="2"/>
      <c r="W1010" s="2"/>
      <c r="X1010" s="2"/>
      <c r="Y1010" s="2"/>
      <c r="Z1010" s="2"/>
      <c r="AA1010" s="2"/>
      <c r="AB1010" s="2"/>
      <c r="AC1010" s="2"/>
      <c r="AD1010" s="2"/>
      <c r="AE1010" s="6"/>
      <c r="AF1010" s="2"/>
      <c r="AG1010" s="2"/>
      <c r="AH1010" s="2"/>
      <c r="AI1010" s="2"/>
      <c r="AJ1010" s="2"/>
      <c r="AK1010" s="2"/>
      <c r="AL1010" s="2"/>
      <c r="AM1010" s="2"/>
      <c r="AN1010" s="2"/>
      <c r="AO1010" s="2"/>
      <c r="AP1010" s="2"/>
      <c r="AQ1010" s="2"/>
      <c r="AR1010" s="2"/>
      <c r="AS1010" s="2"/>
    </row>
    <row r="1011" spans="18:45">
      <c r="R1011" s="2"/>
      <c r="S1011" s="2"/>
      <c r="T1011" s="2"/>
      <c r="U1011" s="2"/>
      <c r="V1011" s="2"/>
      <c r="W1011" s="2"/>
      <c r="X1011" s="2"/>
      <c r="Y1011" s="2"/>
      <c r="Z1011" s="2"/>
      <c r="AA1011" s="2"/>
      <c r="AB1011" s="2"/>
      <c r="AC1011" s="2"/>
      <c r="AD1011" s="2"/>
      <c r="AE1011" s="6"/>
      <c r="AF1011" s="2"/>
      <c r="AG1011" s="2"/>
      <c r="AH1011" s="2"/>
      <c r="AI1011" s="2"/>
      <c r="AJ1011" s="2"/>
      <c r="AK1011" s="2"/>
      <c r="AL1011" s="2"/>
      <c r="AM1011" s="2"/>
      <c r="AN1011" s="2"/>
      <c r="AO1011" s="2"/>
      <c r="AP1011" s="2"/>
      <c r="AQ1011" s="2"/>
      <c r="AR1011" s="2"/>
      <c r="AS1011" s="2"/>
    </row>
    <row r="1012" spans="18:45">
      <c r="R1012" s="2"/>
      <c r="S1012" s="2"/>
      <c r="T1012" s="2"/>
      <c r="U1012" s="2"/>
      <c r="V1012" s="2"/>
      <c r="W1012" s="2"/>
      <c r="X1012" s="2"/>
      <c r="Y1012" s="2"/>
      <c r="Z1012" s="2"/>
      <c r="AA1012" s="2"/>
      <c r="AB1012" s="2"/>
      <c r="AC1012" s="2"/>
      <c r="AD1012" s="2"/>
      <c r="AE1012" s="6"/>
      <c r="AF1012" s="2"/>
      <c r="AG1012" s="2"/>
      <c r="AH1012" s="2"/>
      <c r="AI1012" s="2"/>
      <c r="AJ1012" s="2"/>
      <c r="AK1012" s="2"/>
      <c r="AL1012" s="2"/>
      <c r="AM1012" s="2"/>
      <c r="AN1012" s="2"/>
      <c r="AO1012" s="2"/>
      <c r="AP1012" s="2"/>
      <c r="AQ1012" s="2"/>
      <c r="AR1012" s="2"/>
      <c r="AS1012" s="2"/>
    </row>
    <row r="1013" spans="18:45">
      <c r="R1013" s="2"/>
      <c r="S1013" s="2"/>
      <c r="T1013" s="2"/>
      <c r="U1013" s="2"/>
      <c r="V1013" s="2"/>
      <c r="W1013" s="2"/>
      <c r="X1013" s="2"/>
      <c r="Y1013" s="2"/>
      <c r="Z1013" s="2"/>
      <c r="AA1013" s="2"/>
      <c r="AB1013" s="2"/>
      <c r="AC1013" s="2"/>
      <c r="AD1013" s="2"/>
      <c r="AE1013" s="6"/>
      <c r="AF1013" s="2"/>
      <c r="AG1013" s="2"/>
      <c r="AH1013" s="2"/>
      <c r="AI1013" s="2"/>
      <c r="AJ1013" s="2"/>
      <c r="AK1013" s="2"/>
      <c r="AL1013" s="2"/>
      <c r="AM1013" s="2"/>
      <c r="AN1013" s="2"/>
      <c r="AO1013" s="2"/>
      <c r="AP1013" s="2"/>
      <c r="AQ1013" s="2"/>
      <c r="AR1013" s="2"/>
      <c r="AS1013" s="2"/>
    </row>
    <row r="1014" spans="18:45">
      <c r="R1014" s="2"/>
      <c r="S1014" s="2"/>
      <c r="T1014" s="2"/>
      <c r="U1014" s="2"/>
      <c r="V1014" s="2"/>
      <c r="W1014" s="2"/>
      <c r="X1014" s="2"/>
      <c r="Y1014" s="2"/>
      <c r="Z1014" s="2"/>
      <c r="AA1014" s="2"/>
      <c r="AB1014" s="2"/>
      <c r="AC1014" s="2"/>
      <c r="AD1014" s="2"/>
      <c r="AE1014" s="6"/>
      <c r="AF1014" s="2"/>
      <c r="AG1014" s="2"/>
      <c r="AH1014" s="2"/>
      <c r="AI1014" s="2"/>
      <c r="AJ1014" s="2"/>
      <c r="AK1014" s="2"/>
      <c r="AL1014" s="2"/>
      <c r="AM1014" s="2"/>
      <c r="AN1014" s="2"/>
      <c r="AO1014" s="2"/>
      <c r="AP1014" s="2"/>
      <c r="AQ1014" s="2"/>
      <c r="AR1014" s="2"/>
      <c r="AS1014" s="2"/>
    </row>
    <row r="1015" spans="18:45">
      <c r="R1015" s="2"/>
      <c r="S1015" s="2"/>
      <c r="T1015" s="2"/>
      <c r="U1015" s="2"/>
      <c r="V1015" s="2"/>
      <c r="W1015" s="2"/>
      <c r="X1015" s="2"/>
      <c r="Y1015" s="2"/>
      <c r="Z1015" s="2"/>
      <c r="AA1015" s="2"/>
      <c r="AB1015" s="2"/>
      <c r="AC1015" s="2"/>
      <c r="AD1015" s="2"/>
      <c r="AE1015" s="6"/>
      <c r="AF1015" s="2"/>
      <c r="AG1015" s="2"/>
      <c r="AH1015" s="2"/>
      <c r="AI1015" s="2"/>
      <c r="AJ1015" s="2"/>
      <c r="AK1015" s="2"/>
      <c r="AL1015" s="2"/>
      <c r="AM1015" s="2"/>
      <c r="AN1015" s="2"/>
      <c r="AO1015" s="2"/>
      <c r="AP1015" s="2"/>
      <c r="AQ1015" s="2"/>
      <c r="AR1015" s="2"/>
      <c r="AS1015" s="2"/>
    </row>
    <row r="1016" spans="18:45">
      <c r="R1016" s="2"/>
      <c r="S1016" s="2"/>
      <c r="T1016" s="2"/>
      <c r="U1016" s="2"/>
      <c r="V1016" s="2"/>
      <c r="W1016" s="2"/>
      <c r="X1016" s="2"/>
      <c r="Y1016" s="2"/>
      <c r="Z1016" s="2"/>
      <c r="AA1016" s="2"/>
      <c r="AB1016" s="2"/>
      <c r="AC1016" s="2"/>
      <c r="AD1016" s="2"/>
      <c r="AE1016" s="6"/>
      <c r="AF1016" s="2"/>
      <c r="AG1016" s="2"/>
      <c r="AH1016" s="2"/>
      <c r="AI1016" s="2"/>
      <c r="AJ1016" s="2"/>
      <c r="AK1016" s="2"/>
      <c r="AL1016" s="2"/>
      <c r="AM1016" s="2"/>
      <c r="AN1016" s="2"/>
      <c r="AO1016" s="2"/>
      <c r="AP1016" s="2"/>
      <c r="AQ1016" s="2"/>
      <c r="AR1016" s="2"/>
      <c r="AS1016" s="2"/>
    </row>
    <row r="1017" spans="18:45">
      <c r="R1017" s="2"/>
      <c r="S1017" s="2"/>
      <c r="T1017" s="2"/>
      <c r="U1017" s="2"/>
      <c r="V1017" s="2"/>
      <c r="W1017" s="2"/>
      <c r="X1017" s="2"/>
      <c r="Y1017" s="2"/>
      <c r="Z1017" s="2"/>
      <c r="AA1017" s="2"/>
      <c r="AB1017" s="2"/>
      <c r="AC1017" s="2"/>
      <c r="AD1017" s="2"/>
      <c r="AE1017" s="6"/>
      <c r="AF1017" s="2"/>
      <c r="AG1017" s="2"/>
      <c r="AH1017" s="2"/>
      <c r="AI1017" s="2"/>
      <c r="AJ1017" s="2"/>
      <c r="AK1017" s="2"/>
      <c r="AL1017" s="2"/>
      <c r="AM1017" s="2"/>
      <c r="AN1017" s="2"/>
      <c r="AO1017" s="2"/>
      <c r="AP1017" s="2"/>
      <c r="AQ1017" s="2"/>
      <c r="AR1017" s="2"/>
      <c r="AS1017" s="2"/>
    </row>
    <row r="1018" spans="18:45">
      <c r="R1018" s="2"/>
      <c r="S1018" s="2"/>
      <c r="T1018" s="2"/>
      <c r="U1018" s="2"/>
      <c r="V1018" s="2"/>
      <c r="W1018" s="2"/>
      <c r="X1018" s="2"/>
      <c r="Y1018" s="2"/>
      <c r="Z1018" s="2"/>
      <c r="AA1018" s="2"/>
      <c r="AB1018" s="2"/>
      <c r="AC1018" s="2"/>
      <c r="AD1018" s="2"/>
      <c r="AE1018" s="6"/>
      <c r="AF1018" s="2"/>
      <c r="AG1018" s="2"/>
      <c r="AH1018" s="2"/>
      <c r="AI1018" s="2"/>
      <c r="AJ1018" s="2"/>
      <c r="AK1018" s="2"/>
      <c r="AL1018" s="2"/>
      <c r="AM1018" s="2"/>
      <c r="AN1018" s="2"/>
      <c r="AO1018" s="2"/>
      <c r="AP1018" s="2"/>
      <c r="AQ1018" s="2"/>
      <c r="AR1018" s="2"/>
      <c r="AS1018" s="2"/>
    </row>
  </sheetData>
  <mergeCells count="81">
    <mergeCell ref="EO2:EP3"/>
    <mergeCell ref="EC2:EN2"/>
    <mergeCell ref="ET2:EW3"/>
    <mergeCell ref="EX2:EZ3"/>
    <mergeCell ref="ER2:ES3"/>
    <mergeCell ref="EI3:EK3"/>
    <mergeCell ref="DV2:DW3"/>
    <mergeCell ref="DR2:DU3"/>
    <mergeCell ref="DX2:DZ3"/>
    <mergeCell ref="EC3:EE3"/>
    <mergeCell ref="EL3:EN3"/>
    <mergeCell ref="EF3:EH3"/>
    <mergeCell ref="EA2:EB3"/>
    <mergeCell ref="DQ2:DQ4"/>
    <mergeCell ref="CV3:CX3"/>
    <mergeCell ref="CY3:DA3"/>
    <mergeCell ref="DB3:DD3"/>
    <mergeCell ref="CS2:DD2"/>
    <mergeCell ref="CS3:CU3"/>
    <mergeCell ref="DE2:DP2"/>
    <mergeCell ref="DE3:DG3"/>
    <mergeCell ref="DH3:DJ3"/>
    <mergeCell ref="DK3:DM3"/>
    <mergeCell ref="DN3:DP3"/>
    <mergeCell ref="CQ2:CR3"/>
    <mergeCell ref="BN2:BP3"/>
    <mergeCell ref="BS3:BU3"/>
    <mergeCell ref="BS2:CD2"/>
    <mergeCell ref="CE2:CP2"/>
    <mergeCell ref="CE3:CG3"/>
    <mergeCell ref="CH3:CJ3"/>
    <mergeCell ref="CK3:CM3"/>
    <mergeCell ref="CN3:CP3"/>
    <mergeCell ref="BQ2:BQ4"/>
    <mergeCell ref="AT1:AU1"/>
    <mergeCell ref="AT2:AU3"/>
    <mergeCell ref="AW2:AY3"/>
    <mergeCell ref="BC2:BE3"/>
    <mergeCell ref="BF2:BF4"/>
    <mergeCell ref="AV2:AV4"/>
    <mergeCell ref="AV1:CD1"/>
    <mergeCell ref="BR2:BR4"/>
    <mergeCell ref="R1:AS1"/>
    <mergeCell ref="AD2:AE3"/>
    <mergeCell ref="AF2:AG3"/>
    <mergeCell ref="AH2:AI3"/>
    <mergeCell ref="Y2:Z3"/>
    <mergeCell ref="AA2:AC3"/>
    <mergeCell ref="S2:T3"/>
    <mergeCell ref="U2:V3"/>
    <mergeCell ref="AJ2:AK3"/>
    <mergeCell ref="AL2:AN3"/>
    <mergeCell ref="AO2:AP3"/>
    <mergeCell ref="AQ2:AS3"/>
    <mergeCell ref="W2:X3"/>
    <mergeCell ref="C1:C4"/>
    <mergeCell ref="L1:N1"/>
    <mergeCell ref="O1:Q1"/>
    <mergeCell ref="E2:E4"/>
    <mergeCell ref="E1:K1"/>
    <mergeCell ref="P2:Q3"/>
    <mergeCell ref="M2:N3"/>
    <mergeCell ref="J2:K3"/>
    <mergeCell ref="F2:G3"/>
    <mergeCell ref="H2:I3"/>
    <mergeCell ref="FA2:FA4"/>
    <mergeCell ref="BV3:BX3"/>
    <mergeCell ref="BY3:CA3"/>
    <mergeCell ref="CB3:CD3"/>
    <mergeCell ref="A1:A4"/>
    <mergeCell ref="D2:D4"/>
    <mergeCell ref="EQ1:EZ1"/>
    <mergeCell ref="EQ2:EQ4"/>
    <mergeCell ref="L2:L4"/>
    <mergeCell ref="O2:O4"/>
    <mergeCell ref="R2:R4"/>
    <mergeCell ref="BK2:BM3"/>
    <mergeCell ref="AZ2:BB3"/>
    <mergeCell ref="BG2:BG4"/>
    <mergeCell ref="BH2:BJ3"/>
    <mergeCell ref="B1:B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003"/>
  <sheetViews>
    <sheetView topLeftCell="A2" zoomScale="90" zoomScaleNormal="90" workbookViewId="0">
      <selection activeCell="DI4" sqref="DI4"/>
    </sheetView>
  </sheetViews>
  <sheetFormatPr defaultRowHeight="12.75"/>
  <cols>
    <col min="1" max="1" width="28.42578125" style="1" customWidth="1"/>
    <col min="2" max="27" width="19.28515625" style="1" customWidth="1"/>
    <col min="28" max="28" width="17.42578125" style="1" customWidth="1"/>
    <col min="29" max="29" width="13.5703125" style="5" customWidth="1"/>
    <col min="30" max="32" width="15" style="1" customWidth="1"/>
    <col min="33" max="33" width="15.5703125" style="1" customWidth="1"/>
    <col min="34" max="35" width="19.28515625" style="1" customWidth="1"/>
    <col min="36" max="36" width="15.28515625" style="1" customWidth="1"/>
    <col min="37" max="37" width="22.140625" style="1" customWidth="1"/>
    <col min="38" max="41" width="19.28515625" style="1" customWidth="1"/>
    <col min="42" max="42" width="19.140625" style="1" customWidth="1"/>
    <col min="43" max="43" width="34.5703125" style="1" customWidth="1"/>
    <col min="44" max="44" width="14.7109375" style="1" customWidth="1"/>
    <col min="45" max="48" width="15.85546875" style="1" customWidth="1"/>
    <col min="49" max="52" width="21.7109375" style="1" customWidth="1"/>
    <col min="53" max="54" width="19.28515625" style="1" customWidth="1"/>
    <col min="55" max="56" width="19.28515625" style="143" customWidth="1"/>
    <col min="57" max="72" width="13" style="1" customWidth="1"/>
    <col min="73" max="73" width="14" style="1" customWidth="1"/>
    <col min="74" max="74" width="13" style="1" customWidth="1"/>
    <col min="75" max="105" width="19.28515625" style="1" customWidth="1"/>
    <col min="106" max="107" width="26.42578125" style="1" customWidth="1"/>
    <col min="108" max="114" width="19.28515625" style="1" customWidth="1"/>
    <col min="115" max="115" width="20.42578125" style="1" customWidth="1"/>
    <col min="116" max="118" width="19.85546875" style="1" customWidth="1"/>
    <col min="119" max="16384" width="9.140625" style="1"/>
  </cols>
  <sheetData>
    <row r="1" spans="1:118" ht="12.75" customHeight="1">
      <c r="A1" s="184" t="s">
        <v>18</v>
      </c>
      <c r="B1" s="200" t="s">
        <v>28</v>
      </c>
      <c r="C1" s="200" t="s">
        <v>0</v>
      </c>
      <c r="D1" s="8" t="s">
        <v>3</v>
      </c>
      <c r="E1" s="210" t="s">
        <v>6</v>
      </c>
      <c r="F1" s="211"/>
      <c r="G1" s="211"/>
      <c r="H1" s="211"/>
      <c r="I1" s="211"/>
      <c r="J1" s="211"/>
      <c r="K1" s="212"/>
      <c r="L1" s="203" t="s">
        <v>4</v>
      </c>
      <c r="M1" s="204"/>
      <c r="N1" s="205"/>
      <c r="O1" s="206" t="s">
        <v>5</v>
      </c>
      <c r="P1" s="207"/>
      <c r="Q1" s="208"/>
      <c r="R1" s="225" t="s">
        <v>40</v>
      </c>
      <c r="S1" s="226"/>
      <c r="T1" s="226"/>
      <c r="U1" s="226"/>
      <c r="V1" s="226"/>
      <c r="W1" s="226"/>
      <c r="X1" s="226"/>
      <c r="Y1" s="226"/>
      <c r="Z1" s="226"/>
      <c r="AA1" s="226"/>
      <c r="AB1" s="226"/>
      <c r="AC1" s="226"/>
      <c r="AD1" s="226"/>
      <c r="AE1" s="226"/>
      <c r="AF1" s="226"/>
      <c r="AG1" s="226"/>
      <c r="AH1" s="226"/>
      <c r="AI1" s="226"/>
      <c r="AJ1" s="226"/>
      <c r="AK1" s="226"/>
      <c r="AL1" s="226"/>
      <c r="AM1" s="226"/>
      <c r="AN1" s="226"/>
      <c r="AO1" s="227"/>
      <c r="AP1" s="234" t="s">
        <v>9</v>
      </c>
      <c r="AQ1" s="235"/>
      <c r="AR1" s="240" t="s">
        <v>70</v>
      </c>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2"/>
      <c r="BQ1" s="18"/>
      <c r="BR1" s="18"/>
      <c r="BS1" s="18"/>
      <c r="BT1" s="18"/>
      <c r="BU1" s="18"/>
      <c r="BV1" s="18"/>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86" t="s">
        <v>7</v>
      </c>
      <c r="DB1" s="186"/>
      <c r="DC1" s="186"/>
      <c r="DD1" s="186"/>
      <c r="DE1" s="186"/>
      <c r="DF1" s="186"/>
      <c r="DG1" s="186"/>
      <c r="DH1" s="186"/>
      <c r="DI1" s="186"/>
      <c r="DJ1" s="186"/>
      <c r="DK1" s="19" t="s">
        <v>8</v>
      </c>
      <c r="DL1" s="267" t="s">
        <v>132</v>
      </c>
      <c r="DM1" s="267"/>
      <c r="DN1" s="267"/>
    </row>
    <row r="2" spans="1:118" ht="53.25" customHeight="1">
      <c r="A2" s="184"/>
      <c r="B2" s="201"/>
      <c r="C2" s="201"/>
      <c r="D2" s="184" t="s">
        <v>34</v>
      </c>
      <c r="E2" s="209" t="s">
        <v>37</v>
      </c>
      <c r="F2" s="221" t="s">
        <v>38</v>
      </c>
      <c r="G2" s="222"/>
      <c r="H2" s="221" t="s">
        <v>39</v>
      </c>
      <c r="I2" s="222"/>
      <c r="J2" s="221" t="s">
        <v>58</v>
      </c>
      <c r="K2" s="222"/>
      <c r="L2" s="188" t="s">
        <v>35</v>
      </c>
      <c r="M2" s="217" t="s">
        <v>57</v>
      </c>
      <c r="N2" s="218"/>
      <c r="O2" s="189" t="s">
        <v>36</v>
      </c>
      <c r="P2" s="213" t="s">
        <v>56</v>
      </c>
      <c r="Q2" s="214"/>
      <c r="R2" s="190" t="s">
        <v>41</v>
      </c>
      <c r="S2" s="228" t="s">
        <v>42</v>
      </c>
      <c r="T2" s="229"/>
      <c r="U2" s="228" t="s">
        <v>43</v>
      </c>
      <c r="V2" s="229"/>
      <c r="W2" s="190" t="s">
        <v>44</v>
      </c>
      <c r="X2" s="228" t="s">
        <v>52</v>
      </c>
      <c r="Y2" s="229"/>
      <c r="Z2" s="228" t="s">
        <v>55</v>
      </c>
      <c r="AA2" s="229"/>
      <c r="AB2" s="228" t="s">
        <v>45</v>
      </c>
      <c r="AC2" s="229"/>
      <c r="AD2" s="228" t="s">
        <v>48</v>
      </c>
      <c r="AE2" s="229"/>
      <c r="AF2" s="228" t="s">
        <v>49</v>
      </c>
      <c r="AG2" s="229"/>
      <c r="AH2" s="228" t="s">
        <v>61</v>
      </c>
      <c r="AI2" s="229"/>
      <c r="AJ2" s="228" t="s">
        <v>62</v>
      </c>
      <c r="AK2" s="229"/>
      <c r="AL2" s="228" t="s">
        <v>63</v>
      </c>
      <c r="AM2" s="229"/>
      <c r="AN2" s="228" t="s">
        <v>65</v>
      </c>
      <c r="AO2" s="229"/>
      <c r="AP2" s="236" t="s">
        <v>68</v>
      </c>
      <c r="AQ2" s="237"/>
      <c r="AR2" s="191" t="s">
        <v>69</v>
      </c>
      <c r="AS2" s="193"/>
      <c r="AT2" s="191" t="s">
        <v>123</v>
      </c>
      <c r="AU2" s="192"/>
      <c r="AV2" s="193"/>
      <c r="AW2" s="197" t="s">
        <v>124</v>
      </c>
      <c r="AX2" s="191" t="s">
        <v>130</v>
      </c>
      <c r="AY2" s="192"/>
      <c r="AZ2" s="193"/>
      <c r="BA2" s="191" t="s">
        <v>72</v>
      </c>
      <c r="BB2" s="193"/>
      <c r="BC2" s="197" t="s">
        <v>454</v>
      </c>
      <c r="BD2" s="197" t="s">
        <v>455</v>
      </c>
      <c r="BE2" s="247" t="s">
        <v>73</v>
      </c>
      <c r="BF2" s="248"/>
      <c r="BG2" s="248"/>
      <c r="BH2" s="248"/>
      <c r="BI2" s="248"/>
      <c r="BJ2" s="248"/>
      <c r="BK2" s="248"/>
      <c r="BL2" s="248"/>
      <c r="BM2" s="248"/>
      <c r="BN2" s="248"/>
      <c r="BO2" s="248"/>
      <c r="BP2" s="249"/>
      <c r="BQ2" s="243" t="s">
        <v>77</v>
      </c>
      <c r="BR2" s="244"/>
      <c r="BS2" s="253" t="s">
        <v>116</v>
      </c>
      <c r="BT2" s="254"/>
      <c r="BU2" s="254"/>
      <c r="BV2" s="254"/>
      <c r="BW2" s="254"/>
      <c r="BX2" s="254"/>
      <c r="BY2" s="254"/>
      <c r="BZ2" s="254"/>
      <c r="CA2" s="254"/>
      <c r="CB2" s="254"/>
      <c r="CC2" s="254"/>
      <c r="CD2" s="255"/>
      <c r="CE2" s="250" t="s">
        <v>80</v>
      </c>
      <c r="CF2" s="243" t="s">
        <v>79</v>
      </c>
      <c r="CG2" s="258"/>
      <c r="CH2" s="258"/>
      <c r="CI2" s="244"/>
      <c r="CJ2" s="243" t="s">
        <v>85</v>
      </c>
      <c r="CK2" s="244"/>
      <c r="CL2" s="243" t="s">
        <v>88</v>
      </c>
      <c r="CM2" s="244"/>
      <c r="CN2" s="243" t="s">
        <v>94</v>
      </c>
      <c r="CO2" s="244"/>
      <c r="CP2" s="253" t="s">
        <v>97</v>
      </c>
      <c r="CQ2" s="254"/>
      <c r="CR2" s="254"/>
      <c r="CS2" s="254"/>
      <c r="CT2" s="254"/>
      <c r="CU2" s="254"/>
      <c r="CV2" s="254"/>
      <c r="CW2" s="254"/>
      <c r="CX2" s="255"/>
      <c r="CY2" s="243" t="s">
        <v>96</v>
      </c>
      <c r="CZ2" s="244"/>
      <c r="DA2" s="187" t="s">
        <v>10</v>
      </c>
      <c r="DB2" s="261" t="s">
        <v>102</v>
      </c>
      <c r="DC2" s="263"/>
      <c r="DD2" s="261" t="s">
        <v>11</v>
      </c>
      <c r="DE2" s="262"/>
      <c r="DF2" s="262"/>
      <c r="DG2" s="263"/>
      <c r="DH2" s="261" t="s">
        <v>103</v>
      </c>
      <c r="DI2" s="262"/>
      <c r="DJ2" s="263"/>
      <c r="DK2" s="182" t="s">
        <v>104</v>
      </c>
      <c r="DL2" s="268" t="s">
        <v>492</v>
      </c>
      <c r="DM2" s="268" t="s">
        <v>490</v>
      </c>
      <c r="DN2" s="268" t="s">
        <v>491</v>
      </c>
    </row>
    <row r="3" spans="1:118" ht="12.75" customHeight="1">
      <c r="A3" s="184"/>
      <c r="B3" s="201"/>
      <c r="C3" s="201"/>
      <c r="D3" s="184"/>
      <c r="E3" s="209"/>
      <c r="F3" s="223"/>
      <c r="G3" s="224"/>
      <c r="H3" s="223"/>
      <c r="I3" s="224"/>
      <c r="J3" s="223"/>
      <c r="K3" s="224"/>
      <c r="L3" s="188"/>
      <c r="M3" s="219"/>
      <c r="N3" s="220"/>
      <c r="O3" s="189"/>
      <c r="P3" s="215"/>
      <c r="Q3" s="216"/>
      <c r="R3" s="190"/>
      <c r="S3" s="230"/>
      <c r="T3" s="231"/>
      <c r="U3" s="230"/>
      <c r="V3" s="231"/>
      <c r="W3" s="190"/>
      <c r="X3" s="230"/>
      <c r="Y3" s="231"/>
      <c r="Z3" s="230"/>
      <c r="AA3" s="231"/>
      <c r="AB3" s="230"/>
      <c r="AC3" s="231"/>
      <c r="AD3" s="230"/>
      <c r="AE3" s="231"/>
      <c r="AF3" s="230"/>
      <c r="AG3" s="231"/>
      <c r="AH3" s="230"/>
      <c r="AI3" s="231"/>
      <c r="AJ3" s="230"/>
      <c r="AK3" s="231"/>
      <c r="AL3" s="230"/>
      <c r="AM3" s="231"/>
      <c r="AN3" s="230"/>
      <c r="AO3" s="231"/>
      <c r="AP3" s="238"/>
      <c r="AQ3" s="239"/>
      <c r="AR3" s="194"/>
      <c r="AS3" s="196"/>
      <c r="AT3" s="194"/>
      <c r="AU3" s="195"/>
      <c r="AV3" s="196"/>
      <c r="AW3" s="198"/>
      <c r="AX3" s="194"/>
      <c r="AY3" s="195"/>
      <c r="AZ3" s="196"/>
      <c r="BA3" s="194"/>
      <c r="BB3" s="196"/>
      <c r="BC3" s="198"/>
      <c r="BD3" s="198"/>
      <c r="BE3" s="247" t="s">
        <v>50</v>
      </c>
      <c r="BF3" s="248"/>
      <c r="BG3" s="249"/>
      <c r="BH3" s="183" t="s">
        <v>13</v>
      </c>
      <c r="BI3" s="183"/>
      <c r="BJ3" s="183"/>
      <c r="BK3" s="183" t="s">
        <v>14</v>
      </c>
      <c r="BL3" s="183"/>
      <c r="BM3" s="183"/>
      <c r="BN3" s="183" t="s">
        <v>16</v>
      </c>
      <c r="BO3" s="183"/>
      <c r="BP3" s="183"/>
      <c r="BQ3" s="245"/>
      <c r="BR3" s="246"/>
      <c r="BS3" s="253" t="s">
        <v>50</v>
      </c>
      <c r="BT3" s="254"/>
      <c r="BU3" s="255"/>
      <c r="BV3" s="253" t="s">
        <v>13</v>
      </c>
      <c r="BW3" s="254"/>
      <c r="BX3" s="255"/>
      <c r="BY3" s="253" t="s">
        <v>14</v>
      </c>
      <c r="BZ3" s="254"/>
      <c r="CA3" s="255"/>
      <c r="CB3" s="253" t="s">
        <v>17</v>
      </c>
      <c r="CC3" s="254"/>
      <c r="CD3" s="255"/>
      <c r="CE3" s="251"/>
      <c r="CF3" s="245"/>
      <c r="CG3" s="259"/>
      <c r="CH3" s="259"/>
      <c r="CI3" s="246"/>
      <c r="CJ3" s="256"/>
      <c r="CK3" s="257"/>
      <c r="CL3" s="256"/>
      <c r="CM3" s="257"/>
      <c r="CN3" s="256"/>
      <c r="CO3" s="257"/>
      <c r="CP3" s="253" t="s">
        <v>50</v>
      </c>
      <c r="CQ3" s="254"/>
      <c r="CR3" s="255"/>
      <c r="CS3" s="253" t="s">
        <v>92</v>
      </c>
      <c r="CT3" s="254"/>
      <c r="CU3" s="255"/>
      <c r="CV3" s="253" t="s">
        <v>93</v>
      </c>
      <c r="CW3" s="254"/>
      <c r="CX3" s="255"/>
      <c r="CY3" s="245"/>
      <c r="CZ3" s="246"/>
      <c r="DA3" s="187"/>
      <c r="DB3" s="264"/>
      <c r="DC3" s="266"/>
      <c r="DD3" s="264"/>
      <c r="DE3" s="265"/>
      <c r="DF3" s="265"/>
      <c r="DG3" s="266"/>
      <c r="DH3" s="264"/>
      <c r="DI3" s="265"/>
      <c r="DJ3" s="266"/>
      <c r="DK3" s="182"/>
      <c r="DL3" s="269"/>
      <c r="DM3" s="269"/>
      <c r="DN3" s="269"/>
    </row>
    <row r="4" spans="1:118" ht="114.75">
      <c r="A4" s="184"/>
      <c r="B4" s="202"/>
      <c r="C4" s="202"/>
      <c r="D4" s="184"/>
      <c r="E4" s="209"/>
      <c r="F4" s="10" t="s">
        <v>53</v>
      </c>
      <c r="G4" s="10" t="s">
        <v>54</v>
      </c>
      <c r="H4" s="10" t="s">
        <v>53</v>
      </c>
      <c r="I4" s="10" t="s">
        <v>54</v>
      </c>
      <c r="J4" s="10" t="s">
        <v>50</v>
      </c>
      <c r="K4" s="10" t="s">
        <v>126</v>
      </c>
      <c r="L4" s="188"/>
      <c r="M4" s="13" t="s">
        <v>50</v>
      </c>
      <c r="N4" s="13" t="s">
        <v>126</v>
      </c>
      <c r="O4" s="189"/>
      <c r="P4" s="9" t="s">
        <v>50</v>
      </c>
      <c r="Q4" s="9" t="s">
        <v>126</v>
      </c>
      <c r="R4" s="190"/>
      <c r="S4" s="11" t="s">
        <v>53</v>
      </c>
      <c r="T4" s="11" t="s">
        <v>54</v>
      </c>
      <c r="U4" s="11" t="s">
        <v>53</v>
      </c>
      <c r="V4" s="11" t="s">
        <v>54</v>
      </c>
      <c r="W4" s="190"/>
      <c r="X4" s="12" t="s">
        <v>50</v>
      </c>
      <c r="Y4" s="11" t="s">
        <v>126</v>
      </c>
      <c r="Z4" s="12" t="s">
        <v>50</v>
      </c>
      <c r="AA4" s="11" t="s">
        <v>126</v>
      </c>
      <c r="AB4" s="11" t="s">
        <v>46</v>
      </c>
      <c r="AC4" s="11" t="s">
        <v>47</v>
      </c>
      <c r="AD4" s="11" t="s">
        <v>46</v>
      </c>
      <c r="AE4" s="11" t="s">
        <v>47</v>
      </c>
      <c r="AF4" s="11" t="s">
        <v>46</v>
      </c>
      <c r="AG4" s="11" t="s">
        <v>47</v>
      </c>
      <c r="AH4" s="12" t="s">
        <v>50</v>
      </c>
      <c r="AI4" s="11" t="s">
        <v>59</v>
      </c>
      <c r="AJ4" s="12" t="s">
        <v>50</v>
      </c>
      <c r="AK4" s="11" t="s">
        <v>60</v>
      </c>
      <c r="AL4" s="12" t="s">
        <v>50</v>
      </c>
      <c r="AM4" s="11" t="s">
        <v>127</v>
      </c>
      <c r="AN4" s="12" t="s">
        <v>50</v>
      </c>
      <c r="AO4" s="11" t="s">
        <v>128</v>
      </c>
      <c r="AP4" s="14" t="s">
        <v>50</v>
      </c>
      <c r="AQ4" s="14" t="s">
        <v>129</v>
      </c>
      <c r="AR4" s="22" t="s">
        <v>50</v>
      </c>
      <c r="AS4" s="22" t="s">
        <v>125</v>
      </c>
      <c r="AT4" s="22" t="s">
        <v>13</v>
      </c>
      <c r="AU4" s="22" t="s">
        <v>14</v>
      </c>
      <c r="AV4" s="22" t="s">
        <v>15</v>
      </c>
      <c r="AW4" s="199"/>
      <c r="AX4" s="22" t="s">
        <v>13</v>
      </c>
      <c r="AY4" s="22" t="s">
        <v>14</v>
      </c>
      <c r="AZ4" s="22" t="s">
        <v>16</v>
      </c>
      <c r="BA4" s="21" t="s">
        <v>50</v>
      </c>
      <c r="BB4" s="21" t="s">
        <v>126</v>
      </c>
      <c r="BC4" s="199"/>
      <c r="BD4" s="199"/>
      <c r="BE4" s="22" t="s">
        <v>74</v>
      </c>
      <c r="BF4" s="22" t="s">
        <v>75</v>
      </c>
      <c r="BG4" s="22" t="s">
        <v>76</v>
      </c>
      <c r="BH4" s="22" t="s">
        <v>74</v>
      </c>
      <c r="BI4" s="22" t="s">
        <v>75</v>
      </c>
      <c r="BJ4" s="22" t="s">
        <v>76</v>
      </c>
      <c r="BK4" s="22" t="s">
        <v>74</v>
      </c>
      <c r="BL4" s="22" t="s">
        <v>75</v>
      </c>
      <c r="BM4" s="22" t="s">
        <v>76</v>
      </c>
      <c r="BN4" s="22" t="s">
        <v>74</v>
      </c>
      <c r="BO4" s="22" t="s">
        <v>75</v>
      </c>
      <c r="BP4" s="22" t="s">
        <v>76</v>
      </c>
      <c r="BQ4" s="17" t="s">
        <v>50</v>
      </c>
      <c r="BR4" s="17" t="s">
        <v>131</v>
      </c>
      <c r="BS4" s="17" t="s">
        <v>50</v>
      </c>
      <c r="BT4" s="17" t="s">
        <v>74</v>
      </c>
      <c r="BU4" s="17" t="s">
        <v>76</v>
      </c>
      <c r="BV4" s="17" t="s">
        <v>50</v>
      </c>
      <c r="BW4" s="17" t="s">
        <v>74</v>
      </c>
      <c r="BX4" s="17" t="s">
        <v>76</v>
      </c>
      <c r="BY4" s="17" t="s">
        <v>50</v>
      </c>
      <c r="BZ4" s="17" t="s">
        <v>74</v>
      </c>
      <c r="CA4" s="17" t="s">
        <v>76</v>
      </c>
      <c r="CB4" s="17" t="s">
        <v>50</v>
      </c>
      <c r="CC4" s="17" t="s">
        <v>74</v>
      </c>
      <c r="CD4" s="17" t="s">
        <v>76</v>
      </c>
      <c r="CE4" s="252"/>
      <c r="CF4" s="17" t="s">
        <v>81</v>
      </c>
      <c r="CG4" s="17" t="s">
        <v>82</v>
      </c>
      <c r="CH4" s="17" t="s">
        <v>83</v>
      </c>
      <c r="CI4" s="17" t="s">
        <v>84</v>
      </c>
      <c r="CJ4" s="17" t="s">
        <v>86</v>
      </c>
      <c r="CK4" s="17" t="s">
        <v>87</v>
      </c>
      <c r="CL4" s="17" t="s">
        <v>86</v>
      </c>
      <c r="CM4" s="17" t="s">
        <v>87</v>
      </c>
      <c r="CN4" s="17" t="s">
        <v>50</v>
      </c>
      <c r="CO4" s="17" t="s">
        <v>95</v>
      </c>
      <c r="CP4" s="17" t="s">
        <v>89</v>
      </c>
      <c r="CQ4" s="17" t="s">
        <v>90</v>
      </c>
      <c r="CR4" s="17" t="s">
        <v>91</v>
      </c>
      <c r="CS4" s="17" t="s">
        <v>89</v>
      </c>
      <c r="CT4" s="17" t="s">
        <v>90</v>
      </c>
      <c r="CU4" s="17" t="s">
        <v>91</v>
      </c>
      <c r="CV4" s="17" t="s">
        <v>89</v>
      </c>
      <c r="CW4" s="17" t="s">
        <v>90</v>
      </c>
      <c r="CX4" s="17" t="s">
        <v>91</v>
      </c>
      <c r="CY4" s="17" t="s">
        <v>50</v>
      </c>
      <c r="CZ4" s="17" t="s">
        <v>95</v>
      </c>
      <c r="DA4" s="187"/>
      <c r="DB4" s="23" t="s">
        <v>50</v>
      </c>
      <c r="DC4" s="23" t="s">
        <v>105</v>
      </c>
      <c r="DD4" s="23" t="s">
        <v>98</v>
      </c>
      <c r="DE4" s="23" t="s">
        <v>99</v>
      </c>
      <c r="DF4" s="23" t="s">
        <v>100</v>
      </c>
      <c r="DG4" s="23" t="s">
        <v>101</v>
      </c>
      <c r="DH4" s="23" t="s">
        <v>12</v>
      </c>
      <c r="DI4" s="23" t="s">
        <v>1</v>
      </c>
      <c r="DJ4" s="23" t="s">
        <v>2</v>
      </c>
      <c r="DK4" s="182"/>
      <c r="DL4" s="269"/>
      <c r="DM4" s="269"/>
      <c r="DN4" s="269"/>
    </row>
    <row r="5" spans="1:118">
      <c r="A5" s="72" t="s">
        <v>392</v>
      </c>
      <c r="B5" s="72" t="s">
        <v>438</v>
      </c>
      <c r="C5" s="72" t="s">
        <v>32</v>
      </c>
      <c r="D5" s="85">
        <v>2693</v>
      </c>
      <c r="E5" s="85">
        <f t="shared" ref="E5:E52" si="0">F5+H5</f>
        <v>7</v>
      </c>
      <c r="F5" s="86">
        <v>7</v>
      </c>
      <c r="G5" s="75">
        <f>(F5/E5)*100</f>
        <v>100</v>
      </c>
      <c r="H5" s="86">
        <v>0</v>
      </c>
      <c r="I5" s="75">
        <f>(H5/E5)*100</f>
        <v>0</v>
      </c>
      <c r="J5" s="86">
        <v>7</v>
      </c>
      <c r="K5" s="75">
        <f t="shared" ref="K5:K52" si="1">(J5/D5)*100</f>
        <v>0.25993316004455996</v>
      </c>
      <c r="L5" s="86">
        <v>546</v>
      </c>
      <c r="M5" s="86">
        <v>354</v>
      </c>
      <c r="N5" s="87">
        <f t="shared" ref="N5:N52" si="2">(M5/D5)*100</f>
        <v>13.145191236539175</v>
      </c>
      <c r="O5" s="85">
        <v>274</v>
      </c>
      <c r="P5" s="85">
        <v>274</v>
      </c>
      <c r="Q5" s="75">
        <f t="shared" ref="Q5:Q52" si="3">(P5/D5)*100</f>
        <v>10.174526550315633</v>
      </c>
      <c r="R5" s="86">
        <f t="shared" ref="R5:R52" si="4">S5+U5</f>
        <v>92</v>
      </c>
      <c r="S5" s="86">
        <v>92</v>
      </c>
      <c r="T5" s="75">
        <f t="shared" ref="T5:T68" si="5">(S5/R5)*100</f>
        <v>100</v>
      </c>
      <c r="U5" s="86">
        <v>0</v>
      </c>
      <c r="V5" s="75">
        <f t="shared" ref="V5:V67" si="6">(U5/R5)*100</f>
        <v>0</v>
      </c>
      <c r="W5" s="86">
        <v>11</v>
      </c>
      <c r="X5" s="86">
        <v>64</v>
      </c>
      <c r="Y5" s="75">
        <f t="shared" ref="Y5:Y52" si="7">((X5)/D5)*100</f>
        <v>2.376531748978834</v>
      </c>
      <c r="Z5" s="86">
        <v>10</v>
      </c>
      <c r="AA5" s="75">
        <f t="shared" ref="AA5:AA52" si="8">((Z5)/D5)*100</f>
        <v>0.37133308577794283</v>
      </c>
      <c r="AB5" s="81">
        <v>50.628503617798152</v>
      </c>
      <c r="AC5" s="81">
        <v>29.85323481370424</v>
      </c>
      <c r="AD5" s="81">
        <v>536.39898437500017</v>
      </c>
      <c r="AE5" s="81">
        <v>765.18300000000011</v>
      </c>
      <c r="AF5" s="75">
        <v>11.903645833333334</v>
      </c>
      <c r="AG5" s="75">
        <v>27.4</v>
      </c>
      <c r="AH5" s="85">
        <v>38</v>
      </c>
      <c r="AI5" s="75">
        <f t="shared" ref="AI5:AI68" si="9">(AH5/S5)*100</f>
        <v>41.304347826086953</v>
      </c>
      <c r="AJ5" s="45">
        <v>5</v>
      </c>
      <c r="AK5" s="75">
        <f>(AJ5/W5)*100</f>
        <v>45.454545454545453</v>
      </c>
      <c r="AL5" s="85">
        <v>34</v>
      </c>
      <c r="AM5" s="75">
        <f t="shared" ref="AM5:AM68" si="10">(AL5/X5)*100</f>
        <v>53.125</v>
      </c>
      <c r="AN5" s="85">
        <v>5</v>
      </c>
      <c r="AO5" s="75">
        <f>(AN5/Z5)*100</f>
        <v>50</v>
      </c>
      <c r="AP5" s="85">
        <v>3</v>
      </c>
      <c r="AQ5" s="155">
        <f>(AP5/D5)*100</f>
        <v>0.11139992573338284</v>
      </c>
      <c r="AR5" s="85">
        <f t="shared" ref="AR5:AR52" si="11">AT5+AU5+AV5</f>
        <v>29</v>
      </c>
      <c r="AS5" s="75">
        <f t="shared" ref="AS5:AS52" si="12">((AR5)/D5)*100</f>
        <v>1.0768659487560341</v>
      </c>
      <c r="AT5" s="133">
        <v>0</v>
      </c>
      <c r="AU5" s="133">
        <v>29</v>
      </c>
      <c r="AV5" s="133">
        <v>0</v>
      </c>
      <c r="AW5" s="85">
        <f t="shared" ref="AW5:AW52" si="13">AX5+AY5+AZ5</f>
        <v>28</v>
      </c>
      <c r="AX5" s="85">
        <v>0</v>
      </c>
      <c r="AY5" s="85">
        <v>28</v>
      </c>
      <c r="AZ5" s="85">
        <v>0</v>
      </c>
      <c r="BA5" s="85">
        <v>24</v>
      </c>
      <c r="BB5" s="75">
        <f t="shared" ref="BB5:BB52" si="14">((BA5)/D5)*100</f>
        <v>0.8911994058670627</v>
      </c>
      <c r="BC5" s="133">
        <v>6</v>
      </c>
      <c r="BD5" s="75">
        <f>(BC5/BA5)*100</f>
        <v>25</v>
      </c>
      <c r="BE5" s="85">
        <f t="shared" ref="BE5:BE52" si="15">BH5+BK5+BN5</f>
        <v>0</v>
      </c>
      <c r="BF5" s="85">
        <f t="shared" ref="BF5:BF52" si="16">BI5+BL5+BO5</f>
        <v>16</v>
      </c>
      <c r="BG5" s="85">
        <f t="shared" ref="BG5:BG52" si="17">BJ5+BM5+BP5</f>
        <v>12</v>
      </c>
      <c r="BH5" s="86">
        <v>0</v>
      </c>
      <c r="BI5" s="86">
        <v>0</v>
      </c>
      <c r="BJ5" s="86">
        <v>0</v>
      </c>
      <c r="BK5" s="86">
        <v>0</v>
      </c>
      <c r="BL5" s="86">
        <v>16</v>
      </c>
      <c r="BM5" s="86">
        <v>12</v>
      </c>
      <c r="BN5" s="86">
        <v>0</v>
      </c>
      <c r="BO5" s="86">
        <v>0</v>
      </c>
      <c r="BP5" s="86">
        <v>0</v>
      </c>
      <c r="BQ5" s="85">
        <f t="shared" ref="BQ5:BQ52" si="18">BS5+CE5</f>
        <v>0</v>
      </c>
      <c r="BR5" s="87">
        <f t="shared" ref="BR5:BR52" si="19">(BQ5/D5)*100</f>
        <v>0</v>
      </c>
      <c r="BS5" s="85">
        <f t="shared" ref="BS5:BS52" si="20">BT5+BU5</f>
        <v>0</v>
      </c>
      <c r="BT5" s="85">
        <f t="shared" ref="BT5:BT52" si="21">BW5+BZ5+CC5</f>
        <v>0</v>
      </c>
      <c r="BU5" s="85">
        <f t="shared" ref="BU5:BU52" si="22">BX5+CA5+CD5</f>
        <v>0</v>
      </c>
      <c r="BV5" s="85">
        <f t="shared" ref="BV5:BV52" si="23">BW5+BX5</f>
        <v>0</v>
      </c>
      <c r="BW5" s="85">
        <v>0</v>
      </c>
      <c r="BX5" s="85">
        <v>0</v>
      </c>
      <c r="BY5" s="85">
        <f t="shared" ref="BY5:BY52" si="24">BZ5+CA5</f>
        <v>0</v>
      </c>
      <c r="BZ5" s="85">
        <v>0</v>
      </c>
      <c r="CA5" s="85">
        <v>0</v>
      </c>
      <c r="CB5" s="85">
        <f t="shared" ref="CB5:CB52" si="25">CC5+CD5</f>
        <v>0</v>
      </c>
      <c r="CC5" s="85">
        <v>0</v>
      </c>
      <c r="CD5" s="85">
        <v>0</v>
      </c>
      <c r="CE5" s="85">
        <f t="shared" ref="CE5:CE52" si="26">CF5+CG5+CH5+CI5</f>
        <v>0</v>
      </c>
      <c r="CF5" s="85">
        <v>0</v>
      </c>
      <c r="CG5" s="85">
        <v>0</v>
      </c>
      <c r="CH5" s="85">
        <v>0</v>
      </c>
      <c r="CI5" s="85">
        <v>0</v>
      </c>
      <c r="CJ5" s="88"/>
      <c r="CK5" s="88"/>
      <c r="CL5" s="85">
        <v>0</v>
      </c>
      <c r="CM5" s="85">
        <v>0</v>
      </c>
      <c r="CN5" s="85">
        <f t="shared" ref="CN5:CN52" si="27">CP5+CQ5+CR5</f>
        <v>0</v>
      </c>
      <c r="CO5" s="168" t="s">
        <v>453</v>
      </c>
      <c r="CP5" s="85">
        <f t="shared" ref="CP5:CP52" si="28">CS5+CV5</f>
        <v>0</v>
      </c>
      <c r="CQ5" s="85">
        <f t="shared" ref="CQ5:CQ52" si="29">CT5+CW5</f>
        <v>0</v>
      </c>
      <c r="CR5" s="85">
        <f t="shared" ref="CR5:CR52" si="30">CU5+CX5</f>
        <v>0</v>
      </c>
      <c r="CS5" s="85">
        <v>0</v>
      </c>
      <c r="CT5" s="85">
        <v>0</v>
      </c>
      <c r="CU5" s="85">
        <v>0</v>
      </c>
      <c r="CV5" s="85">
        <v>0</v>
      </c>
      <c r="CW5" s="85">
        <v>0</v>
      </c>
      <c r="CX5" s="85">
        <v>0</v>
      </c>
      <c r="CY5" s="85">
        <f t="shared" ref="CY5:CY52" si="31">BQ5-CN5</f>
        <v>0</v>
      </c>
      <c r="CZ5" s="168" t="s">
        <v>453</v>
      </c>
      <c r="DA5" s="85">
        <v>5</v>
      </c>
      <c r="DB5" s="85">
        <f t="shared" ref="DB5:DB52" si="32">SUM(DD5:DG5)</f>
        <v>3</v>
      </c>
      <c r="DC5" s="75">
        <f>(DB5/DA5)*100</f>
        <v>60</v>
      </c>
      <c r="DD5" s="85">
        <v>3</v>
      </c>
      <c r="DE5" s="85">
        <v>0</v>
      </c>
      <c r="DF5" s="85">
        <v>0</v>
      </c>
      <c r="DG5" s="85">
        <v>0</v>
      </c>
      <c r="DH5" s="88">
        <v>971.47163631983801</v>
      </c>
      <c r="DI5" s="88">
        <v>95.004702478066804</v>
      </c>
      <c r="DJ5" s="88">
        <v>2285.8148628425788</v>
      </c>
      <c r="DK5" s="86">
        <v>0</v>
      </c>
      <c r="DL5" s="86">
        <v>2</v>
      </c>
      <c r="DM5" s="86">
        <v>197</v>
      </c>
      <c r="DN5" s="86">
        <v>92</v>
      </c>
    </row>
    <row r="6" spans="1:118">
      <c r="A6" s="26" t="s">
        <v>393</v>
      </c>
      <c r="B6" s="26" t="s">
        <v>438</v>
      </c>
      <c r="C6" s="26" t="s">
        <v>32</v>
      </c>
      <c r="D6" s="46">
        <v>375</v>
      </c>
      <c r="E6" s="45">
        <f t="shared" si="0"/>
        <v>1</v>
      </c>
      <c r="F6" s="46">
        <v>1</v>
      </c>
      <c r="G6" s="34">
        <f t="shared" ref="G6:G69" si="33">(F6/E6)*100</f>
        <v>100</v>
      </c>
      <c r="H6" s="46">
        <v>0</v>
      </c>
      <c r="I6" s="34">
        <f t="shared" ref="I6:I69" si="34">(H6/E6)*100</f>
        <v>0</v>
      </c>
      <c r="J6" s="46">
        <v>1</v>
      </c>
      <c r="K6" s="34">
        <f t="shared" si="1"/>
        <v>0.26666666666666666</v>
      </c>
      <c r="L6" s="46">
        <v>47</v>
      </c>
      <c r="M6" s="46">
        <v>31</v>
      </c>
      <c r="N6" s="47">
        <f t="shared" si="2"/>
        <v>8.2666666666666657</v>
      </c>
      <c r="O6" s="45">
        <v>14</v>
      </c>
      <c r="P6" s="45">
        <v>14</v>
      </c>
      <c r="Q6" s="34">
        <f t="shared" si="3"/>
        <v>3.7333333333333338</v>
      </c>
      <c r="R6" s="46">
        <f t="shared" si="4"/>
        <v>5</v>
      </c>
      <c r="S6" s="46">
        <v>5</v>
      </c>
      <c r="T6" s="34">
        <f t="shared" si="5"/>
        <v>100</v>
      </c>
      <c r="U6" s="46">
        <v>0</v>
      </c>
      <c r="V6" s="34">
        <f t="shared" si="6"/>
        <v>0</v>
      </c>
      <c r="W6" s="46">
        <v>1</v>
      </c>
      <c r="X6" s="46">
        <v>2</v>
      </c>
      <c r="Y6" s="34">
        <f t="shared" si="7"/>
        <v>0.53333333333333333</v>
      </c>
      <c r="Z6" s="46">
        <v>1</v>
      </c>
      <c r="AA6" s="34">
        <f t="shared" si="8"/>
        <v>0.26666666666666666</v>
      </c>
      <c r="AB6" s="42">
        <v>74.86300099206349</v>
      </c>
      <c r="AC6" s="42">
        <v>91.2</v>
      </c>
      <c r="AD6" s="42">
        <v>721.255</v>
      </c>
      <c r="AE6" s="42">
        <v>638.4</v>
      </c>
      <c r="AF6" s="34">
        <v>12.5</v>
      </c>
      <c r="AG6" s="34">
        <v>7</v>
      </c>
      <c r="AH6" s="45">
        <v>2</v>
      </c>
      <c r="AI6" s="34">
        <f t="shared" si="9"/>
        <v>40</v>
      </c>
      <c r="AJ6" s="45">
        <v>0</v>
      </c>
      <c r="AK6" s="37">
        <f t="shared" ref="AK6:AK69" si="35">(AJ6/W6)*100</f>
        <v>0</v>
      </c>
      <c r="AL6" s="45">
        <v>1</v>
      </c>
      <c r="AM6" s="34">
        <f t="shared" si="10"/>
        <v>50</v>
      </c>
      <c r="AN6" s="45">
        <v>0</v>
      </c>
      <c r="AO6" s="37">
        <f t="shared" ref="AO6:AO69" si="36">(AN6/Z6)*100</f>
        <v>0</v>
      </c>
      <c r="AP6" s="45">
        <v>0</v>
      </c>
      <c r="AQ6" s="156">
        <f t="shared" ref="AQ6:AQ68" si="37">(AP6/D6)*100</f>
        <v>0</v>
      </c>
      <c r="AR6" s="45">
        <f t="shared" si="11"/>
        <v>5</v>
      </c>
      <c r="AS6" s="34">
        <f t="shared" si="12"/>
        <v>1.3333333333333335</v>
      </c>
      <c r="AT6" s="134">
        <v>0</v>
      </c>
      <c r="AU6" s="134">
        <v>5</v>
      </c>
      <c r="AV6" s="134">
        <v>0</v>
      </c>
      <c r="AW6" s="45">
        <f t="shared" si="13"/>
        <v>5</v>
      </c>
      <c r="AX6" s="45">
        <v>0</v>
      </c>
      <c r="AY6" s="45">
        <v>5</v>
      </c>
      <c r="AZ6" s="45">
        <v>0</v>
      </c>
      <c r="BA6" s="45">
        <v>5</v>
      </c>
      <c r="BB6" s="34">
        <f t="shared" si="14"/>
        <v>1.3333333333333335</v>
      </c>
      <c r="BC6" s="134">
        <v>1</v>
      </c>
      <c r="BD6" s="34">
        <f t="shared" ref="BD6:BD69" si="38">(BC6/BA6)*100</f>
        <v>20</v>
      </c>
      <c r="BE6" s="45">
        <f t="shared" si="15"/>
        <v>0</v>
      </c>
      <c r="BF6" s="45">
        <f t="shared" si="16"/>
        <v>3</v>
      </c>
      <c r="BG6" s="45">
        <f t="shared" si="17"/>
        <v>2</v>
      </c>
      <c r="BH6" s="46">
        <v>0</v>
      </c>
      <c r="BI6" s="46">
        <v>0</v>
      </c>
      <c r="BJ6" s="46">
        <v>0</v>
      </c>
      <c r="BK6" s="46">
        <v>0</v>
      </c>
      <c r="BL6" s="46">
        <v>3</v>
      </c>
      <c r="BM6" s="46">
        <v>2</v>
      </c>
      <c r="BN6" s="46">
        <v>0</v>
      </c>
      <c r="BO6" s="46">
        <v>0</v>
      </c>
      <c r="BP6" s="46">
        <v>0</v>
      </c>
      <c r="BQ6" s="45">
        <f t="shared" si="18"/>
        <v>0</v>
      </c>
      <c r="BR6" s="47">
        <f t="shared" si="19"/>
        <v>0</v>
      </c>
      <c r="BS6" s="45">
        <f t="shared" si="20"/>
        <v>0</v>
      </c>
      <c r="BT6" s="45">
        <f t="shared" si="21"/>
        <v>0</v>
      </c>
      <c r="BU6" s="45">
        <f t="shared" si="22"/>
        <v>0</v>
      </c>
      <c r="BV6" s="45">
        <f t="shared" si="23"/>
        <v>0</v>
      </c>
      <c r="BW6" s="45">
        <v>0</v>
      </c>
      <c r="BX6" s="45">
        <v>0</v>
      </c>
      <c r="BY6" s="45">
        <f t="shared" si="24"/>
        <v>0</v>
      </c>
      <c r="BZ6" s="45">
        <v>0</v>
      </c>
      <c r="CA6" s="45">
        <v>0</v>
      </c>
      <c r="CB6" s="45">
        <f t="shared" si="25"/>
        <v>0</v>
      </c>
      <c r="CC6" s="45">
        <v>0</v>
      </c>
      <c r="CD6" s="45">
        <v>0</v>
      </c>
      <c r="CE6" s="45">
        <f t="shared" si="26"/>
        <v>0</v>
      </c>
      <c r="CF6" s="45">
        <v>0</v>
      </c>
      <c r="CG6" s="45">
        <v>0</v>
      </c>
      <c r="CH6" s="45">
        <v>0</v>
      </c>
      <c r="CI6" s="45">
        <v>0</v>
      </c>
      <c r="CJ6" s="48"/>
      <c r="CK6" s="48"/>
      <c r="CL6" s="45">
        <v>0</v>
      </c>
      <c r="CM6" s="45">
        <v>0</v>
      </c>
      <c r="CN6" s="45">
        <f t="shared" si="27"/>
        <v>0</v>
      </c>
      <c r="CO6" s="106" t="s">
        <v>453</v>
      </c>
      <c r="CP6" s="45">
        <f t="shared" si="28"/>
        <v>0</v>
      </c>
      <c r="CQ6" s="45">
        <f t="shared" si="29"/>
        <v>0</v>
      </c>
      <c r="CR6" s="45">
        <f t="shared" si="30"/>
        <v>0</v>
      </c>
      <c r="CS6" s="45">
        <v>0</v>
      </c>
      <c r="CT6" s="45">
        <v>0</v>
      </c>
      <c r="CU6" s="45">
        <v>0</v>
      </c>
      <c r="CV6" s="45">
        <v>0</v>
      </c>
      <c r="CW6" s="45">
        <v>0</v>
      </c>
      <c r="CX6" s="45">
        <v>0</v>
      </c>
      <c r="CY6" s="45">
        <f t="shared" si="31"/>
        <v>0</v>
      </c>
      <c r="CZ6" s="106" t="s">
        <v>453</v>
      </c>
      <c r="DA6" s="45">
        <v>1</v>
      </c>
      <c r="DB6" s="45">
        <f t="shared" si="32"/>
        <v>1</v>
      </c>
      <c r="DC6" s="37">
        <f t="shared" ref="DC6:DC68" si="39">(DB6/DA6)*100</f>
        <v>100</v>
      </c>
      <c r="DD6" s="45">
        <v>0</v>
      </c>
      <c r="DE6" s="45">
        <v>0</v>
      </c>
      <c r="DF6" s="45">
        <v>1</v>
      </c>
      <c r="DG6" s="45">
        <v>0</v>
      </c>
      <c r="DH6" s="48">
        <v>275.64124207728486</v>
      </c>
      <c r="DI6" s="48">
        <v>275.64124207728486</v>
      </c>
      <c r="DJ6" s="48">
        <v>275.64124207728486</v>
      </c>
      <c r="DK6" s="46">
        <v>0</v>
      </c>
      <c r="DL6" s="46">
        <v>0</v>
      </c>
      <c r="DM6" s="46">
        <v>8</v>
      </c>
      <c r="DN6" s="46">
        <v>5</v>
      </c>
    </row>
    <row r="7" spans="1:118">
      <c r="A7" s="91" t="s">
        <v>216</v>
      </c>
      <c r="B7" s="91" t="s">
        <v>390</v>
      </c>
      <c r="C7" s="91" t="s">
        <v>33</v>
      </c>
      <c r="D7" s="46">
        <v>838</v>
      </c>
      <c r="E7" s="45">
        <f t="shared" si="0"/>
        <v>13</v>
      </c>
      <c r="F7" s="46">
        <v>11</v>
      </c>
      <c r="G7" s="34">
        <f t="shared" si="33"/>
        <v>84.615384615384613</v>
      </c>
      <c r="H7" s="46">
        <v>2</v>
      </c>
      <c r="I7" s="34">
        <f t="shared" si="34"/>
        <v>15.384615384615385</v>
      </c>
      <c r="J7" s="46">
        <v>11</v>
      </c>
      <c r="K7" s="34">
        <f t="shared" si="1"/>
        <v>1.3126491646778042</v>
      </c>
      <c r="L7" s="46">
        <v>252</v>
      </c>
      <c r="M7" s="46">
        <v>130</v>
      </c>
      <c r="N7" s="47">
        <f t="shared" si="2"/>
        <v>15.513126491646778</v>
      </c>
      <c r="O7" s="45">
        <v>23</v>
      </c>
      <c r="P7" s="45">
        <v>23</v>
      </c>
      <c r="Q7" s="34">
        <f t="shared" si="3"/>
        <v>2.7446300715990453</v>
      </c>
      <c r="R7" s="46">
        <f t="shared" si="4"/>
        <v>6</v>
      </c>
      <c r="S7" s="46">
        <v>6</v>
      </c>
      <c r="T7" s="34">
        <f t="shared" si="5"/>
        <v>100</v>
      </c>
      <c r="U7" s="46">
        <v>0</v>
      </c>
      <c r="V7" s="34">
        <f t="shared" si="6"/>
        <v>0</v>
      </c>
      <c r="W7" s="46">
        <v>2</v>
      </c>
      <c r="X7" s="46">
        <v>6</v>
      </c>
      <c r="Y7" s="34">
        <f t="shared" si="7"/>
        <v>0.71599045346062051</v>
      </c>
      <c r="Z7" s="46">
        <v>2</v>
      </c>
      <c r="AA7" s="34">
        <f t="shared" si="8"/>
        <v>0.23866348448687352</v>
      </c>
      <c r="AB7" s="42">
        <v>62.987670940170901</v>
      </c>
      <c r="AC7" s="42">
        <v>86.957499999999996</v>
      </c>
      <c r="AD7" s="42">
        <v>349.46</v>
      </c>
      <c r="AE7" s="42">
        <v>618.32500000000005</v>
      </c>
      <c r="AF7" s="34">
        <v>6</v>
      </c>
      <c r="AG7" s="34">
        <v>7</v>
      </c>
      <c r="AH7" s="45">
        <v>2</v>
      </c>
      <c r="AI7" s="34">
        <f t="shared" si="9"/>
        <v>33.333333333333329</v>
      </c>
      <c r="AJ7" s="45">
        <v>1</v>
      </c>
      <c r="AK7" s="34">
        <f t="shared" si="35"/>
        <v>50</v>
      </c>
      <c r="AL7" s="45">
        <v>2</v>
      </c>
      <c r="AM7" s="34">
        <f t="shared" si="10"/>
        <v>33.333333333333329</v>
      </c>
      <c r="AN7" s="45">
        <v>1</v>
      </c>
      <c r="AO7" s="34">
        <f t="shared" si="36"/>
        <v>50</v>
      </c>
      <c r="AP7" s="45">
        <v>1</v>
      </c>
      <c r="AQ7" s="156">
        <f t="shared" si="37"/>
        <v>0.11933174224343676</v>
      </c>
      <c r="AR7" s="45">
        <f t="shared" si="11"/>
        <v>14</v>
      </c>
      <c r="AS7" s="34">
        <f t="shared" si="12"/>
        <v>1.6706443914081146</v>
      </c>
      <c r="AT7" s="134">
        <v>1</v>
      </c>
      <c r="AU7" s="134">
        <v>13</v>
      </c>
      <c r="AV7" s="134">
        <v>0</v>
      </c>
      <c r="AW7" s="45">
        <f t="shared" si="13"/>
        <v>13</v>
      </c>
      <c r="AX7" s="45">
        <v>0</v>
      </c>
      <c r="AY7" s="45">
        <v>13</v>
      </c>
      <c r="AZ7" s="45">
        <v>0</v>
      </c>
      <c r="BA7" s="45">
        <v>10</v>
      </c>
      <c r="BB7" s="34">
        <f t="shared" si="14"/>
        <v>1.1933174224343674</v>
      </c>
      <c r="BC7" s="134">
        <v>0</v>
      </c>
      <c r="BD7" s="34">
        <f t="shared" si="38"/>
        <v>0</v>
      </c>
      <c r="BE7" s="45">
        <f t="shared" si="15"/>
        <v>0</v>
      </c>
      <c r="BF7" s="45">
        <f t="shared" si="16"/>
        <v>9</v>
      </c>
      <c r="BG7" s="45">
        <f t="shared" si="17"/>
        <v>4</v>
      </c>
      <c r="BH7" s="46">
        <v>0</v>
      </c>
      <c r="BI7" s="46">
        <v>0</v>
      </c>
      <c r="BJ7" s="46">
        <v>0</v>
      </c>
      <c r="BK7" s="46">
        <v>0</v>
      </c>
      <c r="BL7" s="46">
        <v>9</v>
      </c>
      <c r="BM7" s="46">
        <v>4</v>
      </c>
      <c r="BN7" s="46">
        <v>0</v>
      </c>
      <c r="BO7" s="46">
        <v>0</v>
      </c>
      <c r="BP7" s="46">
        <v>0</v>
      </c>
      <c r="BQ7" s="45">
        <f t="shared" si="18"/>
        <v>0</v>
      </c>
      <c r="BR7" s="47">
        <f t="shared" si="19"/>
        <v>0</v>
      </c>
      <c r="BS7" s="45">
        <f t="shared" si="20"/>
        <v>0</v>
      </c>
      <c r="BT7" s="45">
        <f t="shared" si="21"/>
        <v>0</v>
      </c>
      <c r="BU7" s="45">
        <f t="shared" si="22"/>
        <v>0</v>
      </c>
      <c r="BV7" s="45">
        <f t="shared" si="23"/>
        <v>0</v>
      </c>
      <c r="BW7" s="45">
        <v>0</v>
      </c>
      <c r="BX7" s="45">
        <v>0</v>
      </c>
      <c r="BY7" s="45">
        <f t="shared" si="24"/>
        <v>0</v>
      </c>
      <c r="BZ7" s="45">
        <v>0</v>
      </c>
      <c r="CA7" s="45">
        <v>0</v>
      </c>
      <c r="CB7" s="45">
        <f t="shared" si="25"/>
        <v>0</v>
      </c>
      <c r="CC7" s="45">
        <v>0</v>
      </c>
      <c r="CD7" s="45">
        <v>0</v>
      </c>
      <c r="CE7" s="45">
        <f t="shared" si="26"/>
        <v>0</v>
      </c>
      <c r="CF7" s="45">
        <v>0</v>
      </c>
      <c r="CG7" s="45">
        <v>0</v>
      </c>
      <c r="CH7" s="45">
        <v>0</v>
      </c>
      <c r="CI7" s="45">
        <v>0</v>
      </c>
      <c r="CJ7" s="48"/>
      <c r="CK7" s="48"/>
      <c r="CL7" s="45">
        <v>0</v>
      </c>
      <c r="CM7" s="45">
        <v>0</v>
      </c>
      <c r="CN7" s="45">
        <f t="shared" si="27"/>
        <v>0</v>
      </c>
      <c r="CO7" s="106" t="s">
        <v>453</v>
      </c>
      <c r="CP7" s="45">
        <f t="shared" si="28"/>
        <v>0</v>
      </c>
      <c r="CQ7" s="45">
        <f t="shared" si="29"/>
        <v>0</v>
      </c>
      <c r="CR7" s="45">
        <f t="shared" si="30"/>
        <v>0</v>
      </c>
      <c r="CS7" s="45">
        <v>0</v>
      </c>
      <c r="CT7" s="45">
        <v>0</v>
      </c>
      <c r="CU7" s="45">
        <v>0</v>
      </c>
      <c r="CV7" s="45">
        <v>0</v>
      </c>
      <c r="CW7" s="45">
        <v>0</v>
      </c>
      <c r="CX7" s="45">
        <v>0</v>
      </c>
      <c r="CY7" s="45">
        <f t="shared" si="31"/>
        <v>0</v>
      </c>
      <c r="CZ7" s="106" t="s">
        <v>453</v>
      </c>
      <c r="DA7" s="45">
        <v>0</v>
      </c>
      <c r="DB7" s="45">
        <f t="shared" si="32"/>
        <v>0</v>
      </c>
      <c r="DC7" s="37" t="s">
        <v>453</v>
      </c>
      <c r="DD7" s="45">
        <v>0</v>
      </c>
      <c r="DE7" s="45">
        <v>0</v>
      </c>
      <c r="DF7" s="45">
        <v>0</v>
      </c>
      <c r="DG7" s="45">
        <v>0</v>
      </c>
      <c r="DH7" s="48"/>
      <c r="DI7" s="48"/>
      <c r="DJ7" s="48"/>
      <c r="DK7" s="46">
        <v>0</v>
      </c>
      <c r="DL7" s="26" t="s">
        <v>391</v>
      </c>
      <c r="DM7" s="26" t="s">
        <v>391</v>
      </c>
      <c r="DN7" s="46">
        <v>6</v>
      </c>
    </row>
    <row r="8" spans="1:118">
      <c r="A8" s="26" t="s">
        <v>144</v>
      </c>
      <c r="B8" s="26" t="s">
        <v>209</v>
      </c>
      <c r="C8" s="26" t="s">
        <v>30</v>
      </c>
      <c r="D8" s="46">
        <v>161</v>
      </c>
      <c r="E8" s="45">
        <f t="shared" si="0"/>
        <v>8</v>
      </c>
      <c r="F8" s="46">
        <v>8</v>
      </c>
      <c r="G8" s="34">
        <f t="shared" si="33"/>
        <v>100</v>
      </c>
      <c r="H8" s="46">
        <v>0</v>
      </c>
      <c r="I8" s="34">
        <f t="shared" si="34"/>
        <v>0</v>
      </c>
      <c r="J8" s="46">
        <v>5</v>
      </c>
      <c r="K8" s="34">
        <f t="shared" si="1"/>
        <v>3.1055900621118013</v>
      </c>
      <c r="L8" s="46">
        <v>81</v>
      </c>
      <c r="M8" s="46">
        <v>30</v>
      </c>
      <c r="N8" s="47">
        <f t="shared" si="2"/>
        <v>18.633540372670808</v>
      </c>
      <c r="O8" s="46">
        <v>21</v>
      </c>
      <c r="P8" s="46">
        <v>21</v>
      </c>
      <c r="Q8" s="34">
        <f t="shared" si="3"/>
        <v>13.043478260869565</v>
      </c>
      <c r="R8" s="46">
        <f t="shared" si="4"/>
        <v>5</v>
      </c>
      <c r="S8" s="46">
        <v>5</v>
      </c>
      <c r="T8" s="34">
        <f t="shared" si="5"/>
        <v>100</v>
      </c>
      <c r="U8" s="46">
        <v>0</v>
      </c>
      <c r="V8" s="34">
        <f t="shared" si="6"/>
        <v>0</v>
      </c>
      <c r="W8" s="46">
        <v>0</v>
      </c>
      <c r="X8" s="46">
        <v>4</v>
      </c>
      <c r="Y8" s="34">
        <f t="shared" si="7"/>
        <v>2.4844720496894408</v>
      </c>
      <c r="Z8" s="46">
        <v>0</v>
      </c>
      <c r="AA8" s="34">
        <f t="shared" si="8"/>
        <v>0</v>
      </c>
      <c r="AB8" s="42">
        <v>84.459539393939394</v>
      </c>
      <c r="AC8" s="42"/>
      <c r="AD8" s="42">
        <v>389.28800000000001</v>
      </c>
      <c r="AE8" s="42"/>
      <c r="AF8" s="34">
        <v>5.2</v>
      </c>
      <c r="AG8" s="34"/>
      <c r="AH8" s="45">
        <v>2</v>
      </c>
      <c r="AI8" s="34">
        <f t="shared" si="9"/>
        <v>40</v>
      </c>
      <c r="AJ8" s="45">
        <v>0</v>
      </c>
      <c r="AK8" s="37" t="s">
        <v>453</v>
      </c>
      <c r="AL8" s="45">
        <v>2</v>
      </c>
      <c r="AM8" s="34">
        <f t="shared" si="10"/>
        <v>50</v>
      </c>
      <c r="AN8" s="45">
        <v>0</v>
      </c>
      <c r="AO8" s="37" t="s">
        <v>453</v>
      </c>
      <c r="AP8" s="45">
        <v>0</v>
      </c>
      <c r="AQ8" s="156">
        <f t="shared" si="37"/>
        <v>0</v>
      </c>
      <c r="AR8" s="45">
        <f t="shared" si="11"/>
        <v>1</v>
      </c>
      <c r="AS8" s="34">
        <f t="shared" si="12"/>
        <v>0.6211180124223602</v>
      </c>
      <c r="AT8" s="134">
        <v>0</v>
      </c>
      <c r="AU8" s="134">
        <v>1</v>
      </c>
      <c r="AV8" s="134">
        <v>0</v>
      </c>
      <c r="AW8" s="45">
        <f t="shared" si="13"/>
        <v>1</v>
      </c>
      <c r="AX8" s="45">
        <v>0</v>
      </c>
      <c r="AY8" s="45">
        <v>1</v>
      </c>
      <c r="AZ8" s="45">
        <v>0</v>
      </c>
      <c r="BA8" s="45">
        <v>1</v>
      </c>
      <c r="BB8" s="34">
        <f t="shared" si="14"/>
        <v>0.6211180124223602</v>
      </c>
      <c r="BC8" s="134">
        <v>0</v>
      </c>
      <c r="BD8" s="34">
        <f t="shared" si="38"/>
        <v>0</v>
      </c>
      <c r="BE8" s="45">
        <f t="shared" si="15"/>
        <v>0</v>
      </c>
      <c r="BF8" s="45">
        <f t="shared" si="16"/>
        <v>0</v>
      </c>
      <c r="BG8" s="45">
        <f t="shared" si="17"/>
        <v>1</v>
      </c>
      <c r="BH8" s="46">
        <v>0</v>
      </c>
      <c r="BI8" s="46">
        <v>0</v>
      </c>
      <c r="BJ8" s="46">
        <v>0</v>
      </c>
      <c r="BK8" s="46">
        <v>0</v>
      </c>
      <c r="BL8" s="46">
        <v>0</v>
      </c>
      <c r="BM8" s="46">
        <v>1</v>
      </c>
      <c r="BN8" s="46">
        <v>0</v>
      </c>
      <c r="BO8" s="46">
        <v>0</v>
      </c>
      <c r="BP8" s="46">
        <v>0</v>
      </c>
      <c r="BQ8" s="45">
        <f t="shared" si="18"/>
        <v>0</v>
      </c>
      <c r="BR8" s="47">
        <f t="shared" si="19"/>
        <v>0</v>
      </c>
      <c r="BS8" s="45">
        <f t="shared" si="20"/>
        <v>0</v>
      </c>
      <c r="BT8" s="45">
        <f t="shared" si="21"/>
        <v>0</v>
      </c>
      <c r="BU8" s="45">
        <f t="shared" si="22"/>
        <v>0</v>
      </c>
      <c r="BV8" s="45">
        <f t="shared" si="23"/>
        <v>0</v>
      </c>
      <c r="BW8" s="45">
        <v>0</v>
      </c>
      <c r="BX8" s="45">
        <v>0</v>
      </c>
      <c r="BY8" s="45">
        <f t="shared" si="24"/>
        <v>0</v>
      </c>
      <c r="BZ8" s="45">
        <v>0</v>
      </c>
      <c r="CA8" s="45">
        <v>0</v>
      </c>
      <c r="CB8" s="45">
        <f t="shared" si="25"/>
        <v>0</v>
      </c>
      <c r="CC8" s="45">
        <v>0</v>
      </c>
      <c r="CD8" s="45">
        <v>0</v>
      </c>
      <c r="CE8" s="45">
        <f t="shared" si="26"/>
        <v>0</v>
      </c>
      <c r="CF8" s="45">
        <v>0</v>
      </c>
      <c r="CG8" s="45">
        <v>0</v>
      </c>
      <c r="CH8" s="45">
        <v>0</v>
      </c>
      <c r="CI8" s="45">
        <v>0</v>
      </c>
      <c r="CJ8" s="48"/>
      <c r="CK8" s="48"/>
      <c r="CL8" s="45">
        <v>0</v>
      </c>
      <c r="CM8" s="45">
        <v>0</v>
      </c>
      <c r="CN8" s="45">
        <f t="shared" si="27"/>
        <v>0</v>
      </c>
      <c r="CO8" s="106" t="s">
        <v>453</v>
      </c>
      <c r="CP8" s="45">
        <f t="shared" si="28"/>
        <v>0</v>
      </c>
      <c r="CQ8" s="45">
        <f t="shared" si="29"/>
        <v>0</v>
      </c>
      <c r="CR8" s="45">
        <f t="shared" si="30"/>
        <v>0</v>
      </c>
      <c r="CS8" s="45">
        <v>0</v>
      </c>
      <c r="CT8" s="45">
        <v>0</v>
      </c>
      <c r="CU8" s="45">
        <v>0</v>
      </c>
      <c r="CV8" s="45">
        <v>0</v>
      </c>
      <c r="CW8" s="45">
        <v>0</v>
      </c>
      <c r="CX8" s="45">
        <v>0</v>
      </c>
      <c r="CY8" s="45">
        <f t="shared" si="31"/>
        <v>0</v>
      </c>
      <c r="CZ8" s="106" t="s">
        <v>453</v>
      </c>
      <c r="DA8" s="45">
        <v>0</v>
      </c>
      <c r="DB8" s="45">
        <f t="shared" si="32"/>
        <v>0</v>
      </c>
      <c r="DC8" s="37" t="s">
        <v>453</v>
      </c>
      <c r="DD8" s="45">
        <v>0</v>
      </c>
      <c r="DE8" s="45">
        <v>0</v>
      </c>
      <c r="DF8" s="45">
        <v>0</v>
      </c>
      <c r="DG8" s="45">
        <v>0</v>
      </c>
      <c r="DH8" s="48"/>
      <c r="DI8" s="48"/>
      <c r="DJ8" s="48"/>
      <c r="DK8" s="46">
        <v>0</v>
      </c>
      <c r="DL8" s="46">
        <v>4</v>
      </c>
      <c r="DM8" s="46">
        <v>1</v>
      </c>
      <c r="DN8" s="46">
        <v>4</v>
      </c>
    </row>
    <row r="9" spans="1:118">
      <c r="A9" s="26" t="s">
        <v>394</v>
      </c>
      <c r="B9" s="26" t="s">
        <v>438</v>
      </c>
      <c r="C9" s="26" t="s">
        <v>33</v>
      </c>
      <c r="D9" s="46">
        <v>212</v>
      </c>
      <c r="E9" s="45">
        <f t="shared" si="0"/>
        <v>0</v>
      </c>
      <c r="F9" s="46">
        <v>0</v>
      </c>
      <c r="G9" s="37" t="s">
        <v>453</v>
      </c>
      <c r="H9" s="46">
        <v>0</v>
      </c>
      <c r="I9" s="37" t="s">
        <v>453</v>
      </c>
      <c r="J9" s="46">
        <v>0</v>
      </c>
      <c r="K9" s="34">
        <f t="shared" si="1"/>
        <v>0</v>
      </c>
      <c r="L9" s="46">
        <v>26</v>
      </c>
      <c r="M9" s="46">
        <v>20</v>
      </c>
      <c r="N9" s="47">
        <f t="shared" si="2"/>
        <v>9.433962264150944</v>
      </c>
      <c r="O9" s="45">
        <v>9</v>
      </c>
      <c r="P9" s="45">
        <v>9</v>
      </c>
      <c r="Q9" s="34">
        <f t="shared" si="3"/>
        <v>4.2452830188679247</v>
      </c>
      <c r="R9" s="46">
        <f t="shared" si="4"/>
        <v>5</v>
      </c>
      <c r="S9" s="46">
        <v>5</v>
      </c>
      <c r="T9" s="34">
        <f t="shared" si="5"/>
        <v>100</v>
      </c>
      <c r="U9" s="46">
        <v>0</v>
      </c>
      <c r="V9" s="34">
        <f t="shared" si="6"/>
        <v>0</v>
      </c>
      <c r="W9" s="46">
        <v>2</v>
      </c>
      <c r="X9" s="46">
        <v>2</v>
      </c>
      <c r="Y9" s="34">
        <f t="shared" si="7"/>
        <v>0.94339622641509435</v>
      </c>
      <c r="Z9" s="46">
        <v>1</v>
      </c>
      <c r="AA9" s="34">
        <f t="shared" si="8"/>
        <v>0.47169811320754718</v>
      </c>
      <c r="AB9" s="42">
        <v>32.508322014714196</v>
      </c>
      <c r="AC9" s="42">
        <v>35.688148148148201</v>
      </c>
      <c r="AD9" s="42">
        <v>749.745</v>
      </c>
      <c r="AE9" s="42">
        <v>963.58</v>
      </c>
      <c r="AF9" s="34">
        <v>19.25</v>
      </c>
      <c r="AG9" s="34">
        <v>27</v>
      </c>
      <c r="AH9" s="45">
        <v>2</v>
      </c>
      <c r="AI9" s="34">
        <f t="shared" si="9"/>
        <v>40</v>
      </c>
      <c r="AJ9" s="45">
        <v>1</v>
      </c>
      <c r="AK9" s="34">
        <f t="shared" si="35"/>
        <v>50</v>
      </c>
      <c r="AL9" s="45">
        <v>1</v>
      </c>
      <c r="AM9" s="34">
        <f t="shared" si="10"/>
        <v>50</v>
      </c>
      <c r="AN9" s="45">
        <v>1</v>
      </c>
      <c r="AO9" s="34">
        <f t="shared" si="36"/>
        <v>100</v>
      </c>
      <c r="AP9" s="45">
        <v>0</v>
      </c>
      <c r="AQ9" s="156">
        <f t="shared" si="37"/>
        <v>0</v>
      </c>
      <c r="AR9" s="45">
        <f t="shared" si="11"/>
        <v>2</v>
      </c>
      <c r="AS9" s="34">
        <f t="shared" si="12"/>
        <v>0.94339622641509435</v>
      </c>
      <c r="AT9" s="134">
        <v>0</v>
      </c>
      <c r="AU9" s="134">
        <v>2</v>
      </c>
      <c r="AV9" s="134">
        <v>0</v>
      </c>
      <c r="AW9" s="45">
        <f t="shared" si="13"/>
        <v>2</v>
      </c>
      <c r="AX9" s="45">
        <v>0</v>
      </c>
      <c r="AY9" s="45">
        <v>2</v>
      </c>
      <c r="AZ9" s="45">
        <v>0</v>
      </c>
      <c r="BA9" s="45">
        <v>2</v>
      </c>
      <c r="BB9" s="34">
        <f t="shared" si="14"/>
        <v>0.94339622641509435</v>
      </c>
      <c r="BC9" s="134">
        <v>0</v>
      </c>
      <c r="BD9" s="34">
        <f t="shared" si="38"/>
        <v>0</v>
      </c>
      <c r="BE9" s="45">
        <f t="shared" si="15"/>
        <v>0</v>
      </c>
      <c r="BF9" s="45">
        <f t="shared" si="16"/>
        <v>2</v>
      </c>
      <c r="BG9" s="45">
        <f t="shared" si="17"/>
        <v>0</v>
      </c>
      <c r="BH9" s="46">
        <v>0</v>
      </c>
      <c r="BI9" s="46">
        <v>0</v>
      </c>
      <c r="BJ9" s="46">
        <v>0</v>
      </c>
      <c r="BK9" s="46">
        <v>0</v>
      </c>
      <c r="BL9" s="46">
        <v>2</v>
      </c>
      <c r="BM9" s="46">
        <v>0</v>
      </c>
      <c r="BN9" s="46">
        <v>0</v>
      </c>
      <c r="BO9" s="46">
        <v>0</v>
      </c>
      <c r="BP9" s="46">
        <v>0</v>
      </c>
      <c r="BQ9" s="45">
        <f t="shared" si="18"/>
        <v>2</v>
      </c>
      <c r="BR9" s="47">
        <f t="shared" si="19"/>
        <v>0.94339622641509435</v>
      </c>
      <c r="BS9" s="45">
        <f t="shared" si="20"/>
        <v>2</v>
      </c>
      <c r="BT9" s="45">
        <f t="shared" si="21"/>
        <v>0</v>
      </c>
      <c r="BU9" s="45">
        <f t="shared" si="22"/>
        <v>2</v>
      </c>
      <c r="BV9" s="45">
        <f t="shared" si="23"/>
        <v>0</v>
      </c>
      <c r="BW9" s="45">
        <v>0</v>
      </c>
      <c r="BX9" s="45">
        <v>0</v>
      </c>
      <c r="BY9" s="45">
        <f t="shared" si="24"/>
        <v>2</v>
      </c>
      <c r="BZ9" s="45">
        <v>0</v>
      </c>
      <c r="CA9" s="45">
        <v>2</v>
      </c>
      <c r="CB9" s="45">
        <f t="shared" si="25"/>
        <v>0</v>
      </c>
      <c r="CC9" s="45">
        <v>0</v>
      </c>
      <c r="CD9" s="45">
        <v>0</v>
      </c>
      <c r="CE9" s="45">
        <f t="shared" si="26"/>
        <v>0</v>
      </c>
      <c r="CF9" s="45">
        <v>0</v>
      </c>
      <c r="CG9" s="45">
        <v>0</v>
      </c>
      <c r="CH9" s="45">
        <v>0</v>
      </c>
      <c r="CI9" s="45">
        <v>0</v>
      </c>
      <c r="CJ9" s="48">
        <v>1141.4850000000001</v>
      </c>
      <c r="CK9" s="48"/>
      <c r="CL9" s="45">
        <v>12</v>
      </c>
      <c r="CM9" s="45">
        <v>0</v>
      </c>
      <c r="CN9" s="45">
        <f t="shared" si="27"/>
        <v>2</v>
      </c>
      <c r="CO9" s="47">
        <f t="shared" ref="CO9" si="40">(CN9/BQ9)*100</f>
        <v>100</v>
      </c>
      <c r="CP9" s="45">
        <f t="shared" si="28"/>
        <v>2</v>
      </c>
      <c r="CQ9" s="45">
        <f t="shared" si="29"/>
        <v>0</v>
      </c>
      <c r="CR9" s="45">
        <f t="shared" si="30"/>
        <v>0</v>
      </c>
      <c r="CS9" s="45">
        <v>2</v>
      </c>
      <c r="CT9" s="45">
        <v>0</v>
      </c>
      <c r="CU9" s="45">
        <v>0</v>
      </c>
      <c r="CV9" s="45">
        <v>0</v>
      </c>
      <c r="CW9" s="45">
        <v>0</v>
      </c>
      <c r="CX9" s="45">
        <v>0</v>
      </c>
      <c r="CY9" s="45">
        <f t="shared" si="31"/>
        <v>0</v>
      </c>
      <c r="CZ9" s="47">
        <f t="shared" ref="CZ9:CZ60" si="41">(CY9/BQ9)*100</f>
        <v>0</v>
      </c>
      <c r="DA9" s="45">
        <v>0</v>
      </c>
      <c r="DB9" s="45">
        <f t="shared" si="32"/>
        <v>0</v>
      </c>
      <c r="DC9" s="37" t="s">
        <v>453</v>
      </c>
      <c r="DD9" s="45">
        <v>0</v>
      </c>
      <c r="DE9" s="45">
        <v>0</v>
      </c>
      <c r="DF9" s="45">
        <v>0</v>
      </c>
      <c r="DG9" s="45">
        <v>0</v>
      </c>
      <c r="DH9" s="48"/>
      <c r="DI9" s="48"/>
      <c r="DJ9" s="48"/>
      <c r="DK9" s="46">
        <v>0</v>
      </c>
      <c r="DL9" s="46">
        <v>0</v>
      </c>
      <c r="DM9" s="46">
        <v>6</v>
      </c>
      <c r="DN9" s="46">
        <v>5</v>
      </c>
    </row>
    <row r="10" spans="1:118">
      <c r="A10" s="91" t="s">
        <v>217</v>
      </c>
      <c r="B10" s="91" t="s">
        <v>390</v>
      </c>
      <c r="C10" s="91" t="s">
        <v>31</v>
      </c>
      <c r="D10" s="46">
        <v>375</v>
      </c>
      <c r="E10" s="45">
        <f t="shared" si="0"/>
        <v>5</v>
      </c>
      <c r="F10" s="46">
        <v>4</v>
      </c>
      <c r="G10" s="34">
        <f t="shared" si="33"/>
        <v>80</v>
      </c>
      <c r="H10" s="46">
        <v>1</v>
      </c>
      <c r="I10" s="34">
        <f t="shared" si="34"/>
        <v>20</v>
      </c>
      <c r="J10" s="46">
        <v>4</v>
      </c>
      <c r="K10" s="34">
        <f t="shared" si="1"/>
        <v>1.0666666666666667</v>
      </c>
      <c r="L10" s="46">
        <v>85</v>
      </c>
      <c r="M10" s="46">
        <v>41</v>
      </c>
      <c r="N10" s="47">
        <f t="shared" si="2"/>
        <v>10.933333333333334</v>
      </c>
      <c r="O10" s="45">
        <v>8</v>
      </c>
      <c r="P10" s="45">
        <v>8</v>
      </c>
      <c r="Q10" s="34">
        <f t="shared" si="3"/>
        <v>2.1333333333333333</v>
      </c>
      <c r="R10" s="46">
        <f t="shared" si="4"/>
        <v>2</v>
      </c>
      <c r="S10" s="46">
        <v>2</v>
      </c>
      <c r="T10" s="34">
        <f t="shared" si="5"/>
        <v>100</v>
      </c>
      <c r="U10" s="46">
        <v>0</v>
      </c>
      <c r="V10" s="34">
        <f t="shared" si="6"/>
        <v>0</v>
      </c>
      <c r="W10" s="46">
        <v>0</v>
      </c>
      <c r="X10" s="46">
        <v>1</v>
      </c>
      <c r="Y10" s="34">
        <f t="shared" si="7"/>
        <v>0.26666666666666666</v>
      </c>
      <c r="Z10" s="46">
        <v>0</v>
      </c>
      <c r="AA10" s="34">
        <f t="shared" si="8"/>
        <v>0</v>
      </c>
      <c r="AB10" s="42">
        <v>160.375</v>
      </c>
      <c r="AC10" s="42"/>
      <c r="AD10" s="42">
        <v>501.07499999999999</v>
      </c>
      <c r="AE10" s="42"/>
      <c r="AF10" s="34">
        <v>3</v>
      </c>
      <c r="AG10" s="34"/>
      <c r="AH10" s="45">
        <v>0</v>
      </c>
      <c r="AI10" s="34">
        <f t="shared" si="9"/>
        <v>0</v>
      </c>
      <c r="AJ10" s="45">
        <v>0</v>
      </c>
      <c r="AK10" s="37" t="s">
        <v>453</v>
      </c>
      <c r="AL10" s="45">
        <v>0</v>
      </c>
      <c r="AM10" s="34">
        <f t="shared" si="10"/>
        <v>0</v>
      </c>
      <c r="AN10" s="45">
        <v>0</v>
      </c>
      <c r="AO10" s="37" t="s">
        <v>453</v>
      </c>
      <c r="AP10" s="45">
        <v>0</v>
      </c>
      <c r="AQ10" s="156">
        <f t="shared" si="37"/>
        <v>0</v>
      </c>
      <c r="AR10" s="45">
        <f t="shared" si="11"/>
        <v>0</v>
      </c>
      <c r="AS10" s="34">
        <f t="shared" si="12"/>
        <v>0</v>
      </c>
      <c r="AT10" s="134">
        <v>0</v>
      </c>
      <c r="AU10" s="134">
        <v>0</v>
      </c>
      <c r="AV10" s="134">
        <v>0</v>
      </c>
      <c r="AW10" s="45">
        <f t="shared" si="13"/>
        <v>0</v>
      </c>
      <c r="AX10" s="45">
        <v>0</v>
      </c>
      <c r="AY10" s="45">
        <v>0</v>
      </c>
      <c r="AZ10" s="45">
        <v>0</v>
      </c>
      <c r="BA10" s="45">
        <v>0</v>
      </c>
      <c r="BB10" s="34">
        <f t="shared" si="14"/>
        <v>0</v>
      </c>
      <c r="BC10" s="134">
        <v>0</v>
      </c>
      <c r="BD10" s="37" t="s">
        <v>453</v>
      </c>
      <c r="BE10" s="45">
        <f t="shared" si="15"/>
        <v>0</v>
      </c>
      <c r="BF10" s="45">
        <f t="shared" si="16"/>
        <v>0</v>
      </c>
      <c r="BG10" s="45">
        <f t="shared" si="17"/>
        <v>0</v>
      </c>
      <c r="BH10" s="46">
        <v>0</v>
      </c>
      <c r="BI10" s="46">
        <v>0</v>
      </c>
      <c r="BJ10" s="46">
        <v>0</v>
      </c>
      <c r="BK10" s="46">
        <v>0</v>
      </c>
      <c r="BL10" s="46">
        <v>0</v>
      </c>
      <c r="BM10" s="46">
        <v>0</v>
      </c>
      <c r="BN10" s="46">
        <v>0</v>
      </c>
      <c r="BO10" s="46">
        <v>0</v>
      </c>
      <c r="BP10" s="46">
        <v>0</v>
      </c>
      <c r="BQ10" s="45">
        <f t="shared" si="18"/>
        <v>0</v>
      </c>
      <c r="BR10" s="47">
        <f t="shared" si="19"/>
        <v>0</v>
      </c>
      <c r="BS10" s="45">
        <f t="shared" si="20"/>
        <v>0</v>
      </c>
      <c r="BT10" s="45">
        <f t="shared" si="21"/>
        <v>0</v>
      </c>
      <c r="BU10" s="45">
        <f t="shared" si="22"/>
        <v>0</v>
      </c>
      <c r="BV10" s="45">
        <f t="shared" si="23"/>
        <v>0</v>
      </c>
      <c r="BW10" s="45">
        <v>0</v>
      </c>
      <c r="BX10" s="45">
        <v>0</v>
      </c>
      <c r="BY10" s="45">
        <f t="shared" si="24"/>
        <v>0</v>
      </c>
      <c r="BZ10" s="45">
        <v>0</v>
      </c>
      <c r="CA10" s="45">
        <v>0</v>
      </c>
      <c r="CB10" s="45">
        <f t="shared" si="25"/>
        <v>0</v>
      </c>
      <c r="CC10" s="45">
        <v>0</v>
      </c>
      <c r="CD10" s="45">
        <v>0</v>
      </c>
      <c r="CE10" s="45">
        <f t="shared" si="26"/>
        <v>0</v>
      </c>
      <c r="CF10" s="45">
        <v>0</v>
      </c>
      <c r="CG10" s="45">
        <v>0</v>
      </c>
      <c r="CH10" s="45">
        <v>0</v>
      </c>
      <c r="CI10" s="45">
        <v>0</v>
      </c>
      <c r="CJ10" s="48"/>
      <c r="CK10" s="48"/>
      <c r="CL10" s="45">
        <v>0</v>
      </c>
      <c r="CM10" s="45">
        <v>0</v>
      </c>
      <c r="CN10" s="45">
        <f t="shared" si="27"/>
        <v>0</v>
      </c>
      <c r="CO10" s="106" t="s">
        <v>453</v>
      </c>
      <c r="CP10" s="45">
        <f t="shared" si="28"/>
        <v>0</v>
      </c>
      <c r="CQ10" s="45">
        <f t="shared" si="29"/>
        <v>0</v>
      </c>
      <c r="CR10" s="45">
        <f t="shared" si="30"/>
        <v>0</v>
      </c>
      <c r="CS10" s="45">
        <v>0</v>
      </c>
      <c r="CT10" s="45">
        <v>0</v>
      </c>
      <c r="CU10" s="45">
        <v>0</v>
      </c>
      <c r="CV10" s="45">
        <v>0</v>
      </c>
      <c r="CW10" s="45">
        <v>0</v>
      </c>
      <c r="CX10" s="45">
        <v>0</v>
      </c>
      <c r="CY10" s="45">
        <f t="shared" si="31"/>
        <v>0</v>
      </c>
      <c r="CZ10" s="106" t="s">
        <v>453</v>
      </c>
      <c r="DA10" s="45">
        <v>1</v>
      </c>
      <c r="DB10" s="45">
        <f t="shared" si="32"/>
        <v>1</v>
      </c>
      <c r="DC10" s="37">
        <f t="shared" si="39"/>
        <v>100</v>
      </c>
      <c r="DD10" s="45">
        <v>0</v>
      </c>
      <c r="DE10" s="45">
        <v>0</v>
      </c>
      <c r="DF10" s="45">
        <v>1</v>
      </c>
      <c r="DG10" s="45">
        <v>0</v>
      </c>
      <c r="DH10" s="48">
        <v>1248.52</v>
      </c>
      <c r="DI10" s="48">
        <v>1248.52</v>
      </c>
      <c r="DJ10" s="48">
        <v>1248.52</v>
      </c>
      <c r="DK10" s="46">
        <v>0</v>
      </c>
      <c r="DL10" s="26" t="s">
        <v>391</v>
      </c>
      <c r="DM10" s="26" t="s">
        <v>391</v>
      </c>
      <c r="DN10" s="46">
        <v>2</v>
      </c>
    </row>
    <row r="11" spans="1:118">
      <c r="A11" s="26" t="s">
        <v>20</v>
      </c>
      <c r="B11" s="26" t="s">
        <v>29</v>
      </c>
      <c r="C11" s="26" t="s">
        <v>19</v>
      </c>
      <c r="D11" s="45">
        <v>179</v>
      </c>
      <c r="E11" s="45">
        <f t="shared" si="0"/>
        <v>0</v>
      </c>
      <c r="F11" s="45">
        <v>0</v>
      </c>
      <c r="G11" s="37" t="s">
        <v>453</v>
      </c>
      <c r="H11" s="45">
        <v>0</v>
      </c>
      <c r="I11" s="37" t="s">
        <v>453</v>
      </c>
      <c r="J11" s="45">
        <v>0</v>
      </c>
      <c r="K11" s="34">
        <f t="shared" si="1"/>
        <v>0</v>
      </c>
      <c r="L11" s="45">
        <v>15</v>
      </c>
      <c r="M11" s="45">
        <v>13</v>
      </c>
      <c r="N11" s="47">
        <f t="shared" si="2"/>
        <v>7.2625698324022352</v>
      </c>
      <c r="O11" s="45">
        <v>8</v>
      </c>
      <c r="P11" s="45">
        <v>8</v>
      </c>
      <c r="Q11" s="34">
        <f t="shared" si="3"/>
        <v>4.4692737430167595</v>
      </c>
      <c r="R11" s="45">
        <f t="shared" si="4"/>
        <v>1</v>
      </c>
      <c r="S11" s="45">
        <v>1</v>
      </c>
      <c r="T11" s="34">
        <f t="shared" si="5"/>
        <v>100</v>
      </c>
      <c r="U11" s="45">
        <v>0</v>
      </c>
      <c r="V11" s="34">
        <f t="shared" si="6"/>
        <v>0</v>
      </c>
      <c r="W11" s="45">
        <v>0</v>
      </c>
      <c r="X11" s="45">
        <v>1</v>
      </c>
      <c r="Y11" s="34">
        <f t="shared" si="7"/>
        <v>0.55865921787709494</v>
      </c>
      <c r="Z11" s="45">
        <v>0</v>
      </c>
      <c r="AA11" s="34">
        <f t="shared" si="8"/>
        <v>0</v>
      </c>
      <c r="AB11" s="42">
        <v>39.29</v>
      </c>
      <c r="AC11" s="42"/>
      <c r="AD11" s="42">
        <v>157.13999999999999</v>
      </c>
      <c r="AE11" s="42"/>
      <c r="AF11" s="34">
        <v>3</v>
      </c>
      <c r="AG11" s="135"/>
      <c r="AH11" s="45">
        <v>1</v>
      </c>
      <c r="AI11" s="34">
        <f t="shared" si="9"/>
        <v>100</v>
      </c>
      <c r="AJ11" s="45">
        <v>0</v>
      </c>
      <c r="AK11" s="37" t="s">
        <v>453</v>
      </c>
      <c r="AL11" s="45">
        <v>1</v>
      </c>
      <c r="AM11" s="34">
        <f t="shared" si="10"/>
        <v>100</v>
      </c>
      <c r="AN11" s="45">
        <v>0</v>
      </c>
      <c r="AO11" s="37" t="s">
        <v>453</v>
      </c>
      <c r="AP11" s="45">
        <v>0</v>
      </c>
      <c r="AQ11" s="156">
        <f t="shared" si="37"/>
        <v>0</v>
      </c>
      <c r="AR11" s="45">
        <f t="shared" si="11"/>
        <v>3</v>
      </c>
      <c r="AS11" s="34">
        <f t="shared" si="12"/>
        <v>1.6759776536312849</v>
      </c>
      <c r="AT11" s="45">
        <v>0</v>
      </c>
      <c r="AU11" s="45">
        <v>3</v>
      </c>
      <c r="AV11" s="45">
        <v>0</v>
      </c>
      <c r="AW11" s="45">
        <f t="shared" si="13"/>
        <v>3</v>
      </c>
      <c r="AX11" s="45">
        <v>0</v>
      </c>
      <c r="AY11" s="45">
        <v>3</v>
      </c>
      <c r="AZ11" s="45">
        <v>0</v>
      </c>
      <c r="BA11" s="45">
        <v>3</v>
      </c>
      <c r="BB11" s="34">
        <f t="shared" si="14"/>
        <v>1.6759776536312849</v>
      </c>
      <c r="BC11" s="134">
        <v>0</v>
      </c>
      <c r="BD11" s="37">
        <f t="shared" si="38"/>
        <v>0</v>
      </c>
      <c r="BE11" s="45">
        <f t="shared" si="15"/>
        <v>0</v>
      </c>
      <c r="BF11" s="45">
        <f t="shared" si="16"/>
        <v>2</v>
      </c>
      <c r="BG11" s="45">
        <f t="shared" si="17"/>
        <v>1</v>
      </c>
      <c r="BH11" s="45">
        <v>0</v>
      </c>
      <c r="BI11" s="45">
        <v>0</v>
      </c>
      <c r="BJ11" s="45">
        <v>0</v>
      </c>
      <c r="BK11" s="45">
        <v>0</v>
      </c>
      <c r="BL11" s="45">
        <v>2</v>
      </c>
      <c r="BM11" s="45">
        <v>1</v>
      </c>
      <c r="BN11" s="45">
        <v>0</v>
      </c>
      <c r="BO11" s="45">
        <v>0</v>
      </c>
      <c r="BP11" s="45">
        <v>0</v>
      </c>
      <c r="BQ11" s="45">
        <f t="shared" si="18"/>
        <v>0</v>
      </c>
      <c r="BR11" s="47">
        <f t="shared" si="19"/>
        <v>0</v>
      </c>
      <c r="BS11" s="45">
        <f t="shared" si="20"/>
        <v>0</v>
      </c>
      <c r="BT11" s="45">
        <f t="shared" si="21"/>
        <v>0</v>
      </c>
      <c r="BU11" s="45">
        <f t="shared" si="22"/>
        <v>0</v>
      </c>
      <c r="BV11" s="45">
        <f t="shared" si="23"/>
        <v>0</v>
      </c>
      <c r="BW11" s="45">
        <v>0</v>
      </c>
      <c r="BX11" s="45">
        <v>0</v>
      </c>
      <c r="BY11" s="45">
        <f t="shared" si="24"/>
        <v>0</v>
      </c>
      <c r="BZ11" s="45">
        <v>0</v>
      </c>
      <c r="CA11" s="45">
        <v>0</v>
      </c>
      <c r="CB11" s="45">
        <f t="shared" si="25"/>
        <v>0</v>
      </c>
      <c r="CC11" s="45">
        <v>0</v>
      </c>
      <c r="CD11" s="45">
        <v>0</v>
      </c>
      <c r="CE11" s="45">
        <f t="shared" si="26"/>
        <v>0</v>
      </c>
      <c r="CF11" s="45">
        <v>0</v>
      </c>
      <c r="CG11" s="45">
        <v>0</v>
      </c>
      <c r="CH11" s="45">
        <v>0</v>
      </c>
      <c r="CI11" s="45">
        <v>0</v>
      </c>
      <c r="CJ11" s="48"/>
      <c r="CK11" s="48"/>
      <c r="CL11" s="45"/>
      <c r="CM11" s="45">
        <v>0</v>
      </c>
      <c r="CN11" s="45">
        <f t="shared" si="27"/>
        <v>0</v>
      </c>
      <c r="CO11" s="106" t="s">
        <v>453</v>
      </c>
      <c r="CP11" s="45">
        <f t="shared" si="28"/>
        <v>0</v>
      </c>
      <c r="CQ11" s="45">
        <f t="shared" si="29"/>
        <v>0</v>
      </c>
      <c r="CR11" s="45">
        <f t="shared" si="30"/>
        <v>0</v>
      </c>
      <c r="CS11" s="45">
        <v>0</v>
      </c>
      <c r="CT11" s="45">
        <v>0</v>
      </c>
      <c r="CU11" s="45">
        <v>0</v>
      </c>
      <c r="CV11" s="45">
        <v>0</v>
      </c>
      <c r="CW11" s="45">
        <v>0</v>
      </c>
      <c r="CX11" s="45">
        <v>0</v>
      </c>
      <c r="CY11" s="45">
        <f t="shared" si="31"/>
        <v>0</v>
      </c>
      <c r="CZ11" s="106" t="s">
        <v>453</v>
      </c>
      <c r="DA11" s="45">
        <v>0</v>
      </c>
      <c r="DB11" s="45">
        <f t="shared" si="32"/>
        <v>0</v>
      </c>
      <c r="DC11" s="37" t="s">
        <v>453</v>
      </c>
      <c r="DD11" s="45">
        <v>0</v>
      </c>
      <c r="DE11" s="45">
        <v>0</v>
      </c>
      <c r="DF11" s="45">
        <v>0</v>
      </c>
      <c r="DG11" s="45">
        <v>0</v>
      </c>
      <c r="DH11" s="48"/>
      <c r="DI11" s="48"/>
      <c r="DJ11" s="48"/>
      <c r="DK11" s="46">
        <v>0</v>
      </c>
      <c r="DL11" s="26" t="s">
        <v>136</v>
      </c>
      <c r="DM11" s="26">
        <v>87</v>
      </c>
      <c r="DN11" s="26">
        <v>1</v>
      </c>
    </row>
    <row r="12" spans="1:118">
      <c r="A12" s="26" t="s">
        <v>30</v>
      </c>
      <c r="B12" s="26" t="s">
        <v>215</v>
      </c>
      <c r="C12" s="26" t="s">
        <v>30</v>
      </c>
      <c r="D12" s="45">
        <v>4827</v>
      </c>
      <c r="E12" s="45">
        <f t="shared" si="0"/>
        <v>279</v>
      </c>
      <c r="F12" s="46">
        <v>279</v>
      </c>
      <c r="G12" s="34">
        <f t="shared" si="33"/>
        <v>100</v>
      </c>
      <c r="H12" s="46">
        <v>0</v>
      </c>
      <c r="I12" s="34">
        <f t="shared" si="34"/>
        <v>0</v>
      </c>
      <c r="J12" s="46">
        <v>200</v>
      </c>
      <c r="K12" s="34">
        <f t="shared" si="1"/>
        <v>4.1433602651750574</v>
      </c>
      <c r="L12" s="45">
        <v>3062</v>
      </c>
      <c r="M12" s="45">
        <v>1423</v>
      </c>
      <c r="N12" s="47">
        <f t="shared" si="2"/>
        <v>29.480008286720533</v>
      </c>
      <c r="O12" s="45">
        <v>1326</v>
      </c>
      <c r="P12" s="45">
        <v>1326</v>
      </c>
      <c r="Q12" s="34">
        <f t="shared" si="3"/>
        <v>27.470478558110628</v>
      </c>
      <c r="R12" s="46">
        <f t="shared" si="4"/>
        <v>34</v>
      </c>
      <c r="S12" s="46">
        <v>34</v>
      </c>
      <c r="T12" s="34">
        <f t="shared" si="5"/>
        <v>100</v>
      </c>
      <c r="U12" s="46">
        <v>0</v>
      </c>
      <c r="V12" s="34">
        <f t="shared" si="6"/>
        <v>0</v>
      </c>
      <c r="W12" s="46">
        <v>28</v>
      </c>
      <c r="X12" s="46">
        <v>32</v>
      </c>
      <c r="Y12" s="34">
        <f t="shared" si="7"/>
        <v>0.66293764242800912</v>
      </c>
      <c r="Z12" s="46">
        <v>22</v>
      </c>
      <c r="AA12" s="34">
        <f t="shared" si="8"/>
        <v>0.45576962916925623</v>
      </c>
      <c r="AB12" s="42">
        <v>79.083071895424823</v>
      </c>
      <c r="AC12" s="42">
        <v>105.8165285656804</v>
      </c>
      <c r="AD12" s="42">
        <v>265.90117647058833</v>
      </c>
      <c r="AE12" s="42">
        <v>472.99714285714299</v>
      </c>
      <c r="AF12" s="34">
        <v>3.5882352941176472</v>
      </c>
      <c r="AG12" s="34">
        <v>6.3571428571428568</v>
      </c>
      <c r="AH12" s="45">
        <v>12</v>
      </c>
      <c r="AI12" s="34">
        <f t="shared" si="9"/>
        <v>35.294117647058826</v>
      </c>
      <c r="AJ12" s="45">
        <v>21</v>
      </c>
      <c r="AK12" s="34">
        <f t="shared" si="35"/>
        <v>75</v>
      </c>
      <c r="AL12" s="45">
        <v>12</v>
      </c>
      <c r="AM12" s="34">
        <f t="shared" si="10"/>
        <v>37.5</v>
      </c>
      <c r="AN12" s="45">
        <v>16</v>
      </c>
      <c r="AO12" s="34">
        <f t="shared" si="36"/>
        <v>72.727272727272734</v>
      </c>
      <c r="AP12" s="45">
        <v>5</v>
      </c>
      <c r="AQ12" s="156">
        <f t="shared" si="37"/>
        <v>0.10358400662937642</v>
      </c>
      <c r="AR12" s="45">
        <f t="shared" si="11"/>
        <v>161</v>
      </c>
      <c r="AS12" s="34">
        <f t="shared" si="12"/>
        <v>3.335405013465921</v>
      </c>
      <c r="AT12" s="134">
        <v>119</v>
      </c>
      <c r="AU12" s="134">
        <v>42</v>
      </c>
      <c r="AV12" s="134">
        <v>0</v>
      </c>
      <c r="AW12" s="45">
        <f t="shared" si="13"/>
        <v>146</v>
      </c>
      <c r="AX12" s="45">
        <v>119</v>
      </c>
      <c r="AY12" s="45">
        <v>27</v>
      </c>
      <c r="AZ12" s="45">
        <v>0</v>
      </c>
      <c r="BA12" s="45">
        <v>134</v>
      </c>
      <c r="BB12" s="34">
        <f t="shared" si="14"/>
        <v>2.7760513776672884</v>
      </c>
      <c r="BC12" s="134">
        <v>1</v>
      </c>
      <c r="BD12" s="34">
        <f t="shared" si="38"/>
        <v>0.74626865671641784</v>
      </c>
      <c r="BE12" s="45">
        <f t="shared" si="15"/>
        <v>125</v>
      </c>
      <c r="BF12" s="45">
        <f t="shared" si="16"/>
        <v>2</v>
      </c>
      <c r="BG12" s="45">
        <f t="shared" si="17"/>
        <v>24</v>
      </c>
      <c r="BH12" s="46">
        <v>119</v>
      </c>
      <c r="BI12" s="46">
        <v>0</v>
      </c>
      <c r="BJ12" s="46">
        <v>0</v>
      </c>
      <c r="BK12" s="46">
        <v>6</v>
      </c>
      <c r="BL12" s="46">
        <v>2</v>
      </c>
      <c r="BM12" s="46">
        <v>24</v>
      </c>
      <c r="BN12" s="46">
        <v>0</v>
      </c>
      <c r="BO12" s="46">
        <v>0</v>
      </c>
      <c r="BP12" s="46">
        <v>0</v>
      </c>
      <c r="BQ12" s="45">
        <f t="shared" si="18"/>
        <v>26</v>
      </c>
      <c r="BR12" s="47">
        <f t="shared" si="19"/>
        <v>0.53863683447275745</v>
      </c>
      <c r="BS12" s="45">
        <f t="shared" si="20"/>
        <v>26</v>
      </c>
      <c r="BT12" s="45">
        <f t="shared" si="21"/>
        <v>8</v>
      </c>
      <c r="BU12" s="45">
        <f t="shared" si="22"/>
        <v>18</v>
      </c>
      <c r="BV12" s="45">
        <f t="shared" si="23"/>
        <v>2</v>
      </c>
      <c r="BW12" s="45">
        <v>2</v>
      </c>
      <c r="BX12" s="45">
        <v>0</v>
      </c>
      <c r="BY12" s="45">
        <f t="shared" si="24"/>
        <v>24</v>
      </c>
      <c r="BZ12" s="45">
        <v>6</v>
      </c>
      <c r="CA12" s="45">
        <v>18</v>
      </c>
      <c r="CB12" s="45">
        <f t="shared" si="25"/>
        <v>0</v>
      </c>
      <c r="CC12" s="45">
        <v>0</v>
      </c>
      <c r="CD12" s="45">
        <v>0</v>
      </c>
      <c r="CE12" s="45">
        <f t="shared" si="26"/>
        <v>0</v>
      </c>
      <c r="CF12" s="45">
        <v>0</v>
      </c>
      <c r="CG12" s="45">
        <v>0</v>
      </c>
      <c r="CH12" s="45">
        <v>0</v>
      </c>
      <c r="CI12" s="45">
        <v>0</v>
      </c>
      <c r="CJ12" s="48">
        <v>639.05999999999995</v>
      </c>
      <c r="CK12" s="48"/>
      <c r="CL12" s="45">
        <v>58</v>
      </c>
      <c r="CM12" s="45">
        <v>0</v>
      </c>
      <c r="CN12" s="45">
        <f t="shared" si="27"/>
        <v>10</v>
      </c>
      <c r="CO12" s="47">
        <f t="shared" ref="CO12:CO60" si="42">(CN12/BQ12)*100</f>
        <v>38.461538461538467</v>
      </c>
      <c r="CP12" s="45">
        <f t="shared" si="28"/>
        <v>8</v>
      </c>
      <c r="CQ12" s="45">
        <f t="shared" si="29"/>
        <v>1</v>
      </c>
      <c r="CR12" s="45">
        <f t="shared" si="30"/>
        <v>1</v>
      </c>
      <c r="CS12" s="45">
        <v>8</v>
      </c>
      <c r="CT12" s="45">
        <v>1</v>
      </c>
      <c r="CU12" s="45">
        <v>1</v>
      </c>
      <c r="CV12" s="45">
        <v>0</v>
      </c>
      <c r="CW12" s="45">
        <v>0</v>
      </c>
      <c r="CX12" s="45">
        <v>0</v>
      </c>
      <c r="CY12" s="45">
        <f t="shared" si="31"/>
        <v>16</v>
      </c>
      <c r="CZ12" s="47">
        <f t="shared" si="41"/>
        <v>61.53846153846154</v>
      </c>
      <c r="DA12" s="45">
        <v>3</v>
      </c>
      <c r="DB12" s="45">
        <f t="shared" si="32"/>
        <v>2</v>
      </c>
      <c r="DC12" s="34">
        <f t="shared" si="39"/>
        <v>66.666666666666657</v>
      </c>
      <c r="DD12" s="45">
        <v>0</v>
      </c>
      <c r="DE12" s="45">
        <v>0</v>
      </c>
      <c r="DF12" s="45">
        <v>2</v>
      </c>
      <c r="DG12" s="45">
        <v>0</v>
      </c>
      <c r="DH12" s="48">
        <v>418.27</v>
      </c>
      <c r="DI12" s="48">
        <v>135.76</v>
      </c>
      <c r="DJ12" s="48">
        <v>700.78</v>
      </c>
      <c r="DK12" s="46">
        <v>3</v>
      </c>
      <c r="DL12" s="46">
        <v>4</v>
      </c>
      <c r="DM12" s="46">
        <v>0</v>
      </c>
      <c r="DN12" s="46">
        <v>13</v>
      </c>
    </row>
    <row r="13" spans="1:118" s="5" customFormat="1">
      <c r="A13" s="91" t="s">
        <v>218</v>
      </c>
      <c r="B13" s="91" t="s">
        <v>390</v>
      </c>
      <c r="C13" s="91" t="s">
        <v>19</v>
      </c>
      <c r="D13" s="46">
        <v>442</v>
      </c>
      <c r="E13" s="45">
        <f t="shared" si="0"/>
        <v>3</v>
      </c>
      <c r="F13" s="46">
        <v>3</v>
      </c>
      <c r="G13" s="34">
        <f t="shared" si="33"/>
        <v>100</v>
      </c>
      <c r="H13" s="46">
        <v>0</v>
      </c>
      <c r="I13" s="34">
        <f t="shared" si="34"/>
        <v>0</v>
      </c>
      <c r="J13" s="46">
        <v>3</v>
      </c>
      <c r="K13" s="34">
        <f t="shared" si="1"/>
        <v>0.67873303167420818</v>
      </c>
      <c r="L13" s="46">
        <v>83</v>
      </c>
      <c r="M13" s="46">
        <v>59</v>
      </c>
      <c r="N13" s="47">
        <f t="shared" si="2"/>
        <v>13.348416289592761</v>
      </c>
      <c r="O13" s="45">
        <v>4</v>
      </c>
      <c r="P13" s="45">
        <v>4</v>
      </c>
      <c r="Q13" s="34">
        <f t="shared" si="3"/>
        <v>0.90497737556561098</v>
      </c>
      <c r="R13" s="46">
        <f t="shared" si="4"/>
        <v>4</v>
      </c>
      <c r="S13" s="46">
        <v>4</v>
      </c>
      <c r="T13" s="34">
        <f t="shared" si="5"/>
        <v>100</v>
      </c>
      <c r="U13" s="46">
        <v>0</v>
      </c>
      <c r="V13" s="34">
        <f t="shared" si="6"/>
        <v>0</v>
      </c>
      <c r="W13" s="46">
        <v>0</v>
      </c>
      <c r="X13" s="46">
        <v>4</v>
      </c>
      <c r="Y13" s="34">
        <f t="shared" si="7"/>
        <v>0.90497737556561098</v>
      </c>
      <c r="Z13" s="46">
        <v>0</v>
      </c>
      <c r="AA13" s="34">
        <f t="shared" si="8"/>
        <v>0</v>
      </c>
      <c r="AB13" s="42">
        <v>62.240875000000003</v>
      </c>
      <c r="AC13" s="42"/>
      <c r="AD13" s="42">
        <v>243.02500000000001</v>
      </c>
      <c r="AE13" s="42"/>
      <c r="AF13" s="34">
        <v>3</v>
      </c>
      <c r="AG13" s="34"/>
      <c r="AH13" s="45">
        <v>0</v>
      </c>
      <c r="AI13" s="34">
        <f t="shared" si="9"/>
        <v>0</v>
      </c>
      <c r="AJ13" s="45">
        <v>0</v>
      </c>
      <c r="AK13" s="37" t="s">
        <v>453</v>
      </c>
      <c r="AL13" s="45">
        <v>0</v>
      </c>
      <c r="AM13" s="34">
        <f t="shared" si="10"/>
        <v>0</v>
      </c>
      <c r="AN13" s="45">
        <v>0</v>
      </c>
      <c r="AO13" s="37" t="s">
        <v>453</v>
      </c>
      <c r="AP13" s="45">
        <v>1</v>
      </c>
      <c r="AQ13" s="156">
        <f t="shared" si="37"/>
        <v>0.22624434389140274</v>
      </c>
      <c r="AR13" s="45">
        <f t="shared" si="11"/>
        <v>1</v>
      </c>
      <c r="AS13" s="34">
        <f t="shared" si="12"/>
        <v>0.22624434389140274</v>
      </c>
      <c r="AT13" s="134">
        <v>0</v>
      </c>
      <c r="AU13" s="134">
        <v>1</v>
      </c>
      <c r="AV13" s="134">
        <v>0</v>
      </c>
      <c r="AW13" s="45">
        <f t="shared" si="13"/>
        <v>1</v>
      </c>
      <c r="AX13" s="45">
        <v>0</v>
      </c>
      <c r="AY13" s="45">
        <v>1</v>
      </c>
      <c r="AZ13" s="45">
        <v>0</v>
      </c>
      <c r="BA13" s="45">
        <v>1</v>
      </c>
      <c r="BB13" s="34">
        <f t="shared" si="14"/>
        <v>0.22624434389140274</v>
      </c>
      <c r="BC13" s="134">
        <v>0</v>
      </c>
      <c r="BD13" s="34">
        <f t="shared" si="38"/>
        <v>0</v>
      </c>
      <c r="BE13" s="45">
        <f t="shared" si="15"/>
        <v>0</v>
      </c>
      <c r="BF13" s="45">
        <f t="shared" si="16"/>
        <v>1</v>
      </c>
      <c r="BG13" s="45">
        <f t="shared" si="17"/>
        <v>0</v>
      </c>
      <c r="BH13" s="46">
        <v>0</v>
      </c>
      <c r="BI13" s="46">
        <v>0</v>
      </c>
      <c r="BJ13" s="46">
        <v>0</v>
      </c>
      <c r="BK13" s="46">
        <v>0</v>
      </c>
      <c r="BL13" s="46">
        <v>1</v>
      </c>
      <c r="BM13" s="46">
        <v>0</v>
      </c>
      <c r="BN13" s="46">
        <v>0</v>
      </c>
      <c r="BO13" s="46">
        <v>0</v>
      </c>
      <c r="BP13" s="46">
        <v>0</v>
      </c>
      <c r="BQ13" s="45">
        <f t="shared" si="18"/>
        <v>0</v>
      </c>
      <c r="BR13" s="47">
        <f t="shared" si="19"/>
        <v>0</v>
      </c>
      <c r="BS13" s="45">
        <f t="shared" si="20"/>
        <v>0</v>
      </c>
      <c r="BT13" s="45">
        <f t="shared" si="21"/>
        <v>0</v>
      </c>
      <c r="BU13" s="45">
        <f t="shared" si="22"/>
        <v>0</v>
      </c>
      <c r="BV13" s="45">
        <f t="shared" si="23"/>
        <v>0</v>
      </c>
      <c r="BW13" s="45">
        <v>0</v>
      </c>
      <c r="BX13" s="45">
        <v>0</v>
      </c>
      <c r="BY13" s="45">
        <f t="shared" si="24"/>
        <v>0</v>
      </c>
      <c r="BZ13" s="45">
        <v>0</v>
      </c>
      <c r="CA13" s="45">
        <v>0</v>
      </c>
      <c r="CB13" s="45">
        <f t="shared" si="25"/>
        <v>0</v>
      </c>
      <c r="CC13" s="45">
        <v>0</v>
      </c>
      <c r="CD13" s="45">
        <v>0</v>
      </c>
      <c r="CE13" s="45">
        <f t="shared" si="26"/>
        <v>0</v>
      </c>
      <c r="CF13" s="45">
        <v>0</v>
      </c>
      <c r="CG13" s="45">
        <v>0</v>
      </c>
      <c r="CH13" s="45">
        <v>0</v>
      </c>
      <c r="CI13" s="45">
        <v>0</v>
      </c>
      <c r="CJ13" s="48"/>
      <c r="CK13" s="48"/>
      <c r="CL13" s="45">
        <v>0</v>
      </c>
      <c r="CM13" s="45">
        <v>0</v>
      </c>
      <c r="CN13" s="45">
        <f t="shared" si="27"/>
        <v>0</v>
      </c>
      <c r="CO13" s="106" t="s">
        <v>453</v>
      </c>
      <c r="CP13" s="45">
        <f t="shared" si="28"/>
        <v>0</v>
      </c>
      <c r="CQ13" s="45">
        <f t="shared" si="29"/>
        <v>0</v>
      </c>
      <c r="CR13" s="45">
        <f t="shared" si="30"/>
        <v>0</v>
      </c>
      <c r="CS13" s="45">
        <v>0</v>
      </c>
      <c r="CT13" s="45">
        <v>0</v>
      </c>
      <c r="CU13" s="45">
        <v>0</v>
      </c>
      <c r="CV13" s="45">
        <v>0</v>
      </c>
      <c r="CW13" s="45">
        <v>0</v>
      </c>
      <c r="CX13" s="45">
        <v>0</v>
      </c>
      <c r="CY13" s="45">
        <f t="shared" si="31"/>
        <v>0</v>
      </c>
      <c r="CZ13" s="106" t="s">
        <v>453</v>
      </c>
      <c r="DA13" s="45">
        <v>0</v>
      </c>
      <c r="DB13" s="45">
        <f t="shared" si="32"/>
        <v>0</v>
      </c>
      <c r="DC13" s="37" t="s">
        <v>453</v>
      </c>
      <c r="DD13" s="45">
        <v>0</v>
      </c>
      <c r="DE13" s="45">
        <v>0</v>
      </c>
      <c r="DF13" s="45">
        <v>0</v>
      </c>
      <c r="DG13" s="45">
        <v>0</v>
      </c>
      <c r="DH13" s="48"/>
      <c r="DI13" s="48"/>
      <c r="DJ13" s="48"/>
      <c r="DK13" s="46">
        <v>0</v>
      </c>
      <c r="DL13" s="26" t="s">
        <v>391</v>
      </c>
      <c r="DM13" s="26" t="s">
        <v>391</v>
      </c>
      <c r="DN13" s="46">
        <v>4</v>
      </c>
    </row>
    <row r="14" spans="1:118" s="5" customFormat="1">
      <c r="A14" s="91" t="s">
        <v>219</v>
      </c>
      <c r="B14" s="91" t="s">
        <v>390</v>
      </c>
      <c r="C14" s="91" t="s">
        <v>19</v>
      </c>
      <c r="D14" s="46">
        <v>309</v>
      </c>
      <c r="E14" s="45">
        <f t="shared" si="0"/>
        <v>4</v>
      </c>
      <c r="F14" s="46">
        <v>4</v>
      </c>
      <c r="G14" s="34">
        <f t="shared" si="33"/>
        <v>100</v>
      </c>
      <c r="H14" s="46">
        <v>0</v>
      </c>
      <c r="I14" s="34">
        <f t="shared" si="34"/>
        <v>0</v>
      </c>
      <c r="J14" s="46">
        <v>4</v>
      </c>
      <c r="K14" s="34">
        <f t="shared" si="1"/>
        <v>1.2944983818770228</v>
      </c>
      <c r="L14" s="46">
        <v>51</v>
      </c>
      <c r="M14" s="46">
        <v>34</v>
      </c>
      <c r="N14" s="47">
        <f t="shared" si="2"/>
        <v>11.003236245954692</v>
      </c>
      <c r="O14" s="45">
        <v>7</v>
      </c>
      <c r="P14" s="45">
        <v>7</v>
      </c>
      <c r="Q14" s="34">
        <f t="shared" si="3"/>
        <v>2.2653721682847898</v>
      </c>
      <c r="R14" s="46">
        <f t="shared" si="4"/>
        <v>2</v>
      </c>
      <c r="S14" s="46">
        <v>2</v>
      </c>
      <c r="T14" s="34">
        <f t="shared" si="5"/>
        <v>100</v>
      </c>
      <c r="U14" s="46">
        <v>0</v>
      </c>
      <c r="V14" s="34">
        <f t="shared" si="6"/>
        <v>0</v>
      </c>
      <c r="W14" s="46">
        <v>0</v>
      </c>
      <c r="X14" s="46">
        <v>2</v>
      </c>
      <c r="Y14" s="34">
        <f t="shared" si="7"/>
        <v>0.64724919093851141</v>
      </c>
      <c r="Z14" s="46">
        <v>0</v>
      </c>
      <c r="AA14" s="34">
        <f t="shared" si="8"/>
        <v>0</v>
      </c>
      <c r="AB14" s="42">
        <v>29.0789166666667</v>
      </c>
      <c r="AC14" s="42"/>
      <c r="AD14" s="42">
        <v>384.815</v>
      </c>
      <c r="AE14" s="42"/>
      <c r="AF14" s="34">
        <v>13</v>
      </c>
      <c r="AG14" s="34"/>
      <c r="AH14" s="45">
        <v>0</v>
      </c>
      <c r="AI14" s="34">
        <f t="shared" si="9"/>
        <v>0</v>
      </c>
      <c r="AJ14" s="45">
        <v>0</v>
      </c>
      <c r="AK14" s="37" t="s">
        <v>453</v>
      </c>
      <c r="AL14" s="45">
        <v>0</v>
      </c>
      <c r="AM14" s="34">
        <f t="shared" si="10"/>
        <v>0</v>
      </c>
      <c r="AN14" s="45">
        <v>0</v>
      </c>
      <c r="AO14" s="37" t="s">
        <v>453</v>
      </c>
      <c r="AP14" s="45">
        <v>0</v>
      </c>
      <c r="AQ14" s="156">
        <f t="shared" si="37"/>
        <v>0</v>
      </c>
      <c r="AR14" s="45">
        <f t="shared" si="11"/>
        <v>0</v>
      </c>
      <c r="AS14" s="34">
        <f t="shared" si="12"/>
        <v>0</v>
      </c>
      <c r="AT14" s="134">
        <v>0</v>
      </c>
      <c r="AU14" s="134">
        <v>0</v>
      </c>
      <c r="AV14" s="134">
        <v>0</v>
      </c>
      <c r="AW14" s="45">
        <f t="shared" si="13"/>
        <v>0</v>
      </c>
      <c r="AX14" s="45">
        <v>0</v>
      </c>
      <c r="AY14" s="45">
        <v>0</v>
      </c>
      <c r="AZ14" s="45">
        <v>0</v>
      </c>
      <c r="BA14" s="45">
        <v>0</v>
      </c>
      <c r="BB14" s="34">
        <f t="shared" si="14"/>
        <v>0</v>
      </c>
      <c r="BC14" s="134">
        <v>0</v>
      </c>
      <c r="BD14" s="37" t="s">
        <v>453</v>
      </c>
      <c r="BE14" s="45">
        <f t="shared" si="15"/>
        <v>0</v>
      </c>
      <c r="BF14" s="45">
        <f t="shared" si="16"/>
        <v>0</v>
      </c>
      <c r="BG14" s="45">
        <f t="shared" si="17"/>
        <v>0</v>
      </c>
      <c r="BH14" s="46">
        <v>0</v>
      </c>
      <c r="BI14" s="46">
        <v>0</v>
      </c>
      <c r="BJ14" s="46">
        <v>0</v>
      </c>
      <c r="BK14" s="46">
        <v>0</v>
      </c>
      <c r="BL14" s="46">
        <v>0</v>
      </c>
      <c r="BM14" s="46">
        <v>0</v>
      </c>
      <c r="BN14" s="46">
        <v>0</v>
      </c>
      <c r="BO14" s="46">
        <v>0</v>
      </c>
      <c r="BP14" s="46">
        <v>0</v>
      </c>
      <c r="BQ14" s="45">
        <f t="shared" si="18"/>
        <v>0</v>
      </c>
      <c r="BR14" s="47">
        <f t="shared" si="19"/>
        <v>0</v>
      </c>
      <c r="BS14" s="45">
        <f t="shared" si="20"/>
        <v>0</v>
      </c>
      <c r="BT14" s="45">
        <f t="shared" si="21"/>
        <v>0</v>
      </c>
      <c r="BU14" s="45">
        <f t="shared" si="22"/>
        <v>0</v>
      </c>
      <c r="BV14" s="45">
        <f t="shared" si="23"/>
        <v>0</v>
      </c>
      <c r="BW14" s="45">
        <v>0</v>
      </c>
      <c r="BX14" s="45">
        <v>0</v>
      </c>
      <c r="BY14" s="45">
        <f t="shared" si="24"/>
        <v>0</v>
      </c>
      <c r="BZ14" s="45">
        <v>0</v>
      </c>
      <c r="CA14" s="45">
        <v>0</v>
      </c>
      <c r="CB14" s="45">
        <f t="shared" si="25"/>
        <v>0</v>
      </c>
      <c r="CC14" s="45">
        <v>0</v>
      </c>
      <c r="CD14" s="45">
        <v>0</v>
      </c>
      <c r="CE14" s="45">
        <f t="shared" si="26"/>
        <v>0</v>
      </c>
      <c r="CF14" s="45">
        <v>0</v>
      </c>
      <c r="CG14" s="45">
        <v>0</v>
      </c>
      <c r="CH14" s="45">
        <v>0</v>
      </c>
      <c r="CI14" s="45">
        <v>0</v>
      </c>
      <c r="CJ14" s="48"/>
      <c r="CK14" s="48"/>
      <c r="CL14" s="45">
        <v>0</v>
      </c>
      <c r="CM14" s="45">
        <v>0</v>
      </c>
      <c r="CN14" s="45">
        <f t="shared" si="27"/>
        <v>0</v>
      </c>
      <c r="CO14" s="106" t="s">
        <v>453</v>
      </c>
      <c r="CP14" s="45">
        <f t="shared" si="28"/>
        <v>0</v>
      </c>
      <c r="CQ14" s="45">
        <f t="shared" si="29"/>
        <v>0</v>
      </c>
      <c r="CR14" s="45">
        <f t="shared" si="30"/>
        <v>0</v>
      </c>
      <c r="CS14" s="45">
        <v>0</v>
      </c>
      <c r="CT14" s="45">
        <v>0</v>
      </c>
      <c r="CU14" s="45">
        <v>0</v>
      </c>
      <c r="CV14" s="45">
        <v>0</v>
      </c>
      <c r="CW14" s="45">
        <v>0</v>
      </c>
      <c r="CX14" s="45">
        <v>0</v>
      </c>
      <c r="CY14" s="45">
        <f t="shared" si="31"/>
        <v>0</v>
      </c>
      <c r="CZ14" s="106" t="s">
        <v>453</v>
      </c>
      <c r="DA14" s="45">
        <v>0</v>
      </c>
      <c r="DB14" s="45">
        <f t="shared" si="32"/>
        <v>0</v>
      </c>
      <c r="DC14" s="37" t="s">
        <v>453</v>
      </c>
      <c r="DD14" s="45">
        <v>0</v>
      </c>
      <c r="DE14" s="45">
        <v>0</v>
      </c>
      <c r="DF14" s="45">
        <v>0</v>
      </c>
      <c r="DG14" s="45">
        <v>0</v>
      </c>
      <c r="DH14" s="48"/>
      <c r="DI14" s="48"/>
      <c r="DJ14" s="48"/>
      <c r="DK14" s="46">
        <v>0</v>
      </c>
      <c r="DL14" s="26" t="s">
        <v>391</v>
      </c>
      <c r="DM14" s="26" t="s">
        <v>391</v>
      </c>
      <c r="DN14" s="46">
        <v>2</v>
      </c>
    </row>
    <row r="15" spans="1:118" s="5" customFormat="1">
      <c r="A15" s="26" t="s">
        <v>145</v>
      </c>
      <c r="B15" s="26" t="s">
        <v>209</v>
      </c>
      <c r="C15" s="26" t="s">
        <v>30</v>
      </c>
      <c r="D15" s="46">
        <v>280</v>
      </c>
      <c r="E15" s="45">
        <f t="shared" si="0"/>
        <v>14</v>
      </c>
      <c r="F15" s="46">
        <v>14</v>
      </c>
      <c r="G15" s="34">
        <f t="shared" si="33"/>
        <v>100</v>
      </c>
      <c r="H15" s="46">
        <v>0</v>
      </c>
      <c r="I15" s="34">
        <f t="shared" si="34"/>
        <v>0</v>
      </c>
      <c r="J15" s="46">
        <v>7</v>
      </c>
      <c r="K15" s="34">
        <f t="shared" si="1"/>
        <v>2.5</v>
      </c>
      <c r="L15" s="46">
        <v>62</v>
      </c>
      <c r="M15" s="46">
        <v>30</v>
      </c>
      <c r="N15" s="47">
        <f t="shared" si="2"/>
        <v>10.714285714285714</v>
      </c>
      <c r="O15" s="46">
        <v>11</v>
      </c>
      <c r="P15" s="46">
        <v>11</v>
      </c>
      <c r="Q15" s="34">
        <f t="shared" si="3"/>
        <v>3.9285714285714284</v>
      </c>
      <c r="R15" s="46">
        <f t="shared" si="4"/>
        <v>2</v>
      </c>
      <c r="S15" s="46">
        <v>2</v>
      </c>
      <c r="T15" s="37">
        <f t="shared" si="5"/>
        <v>100</v>
      </c>
      <c r="U15" s="46">
        <v>0</v>
      </c>
      <c r="V15" s="37">
        <f t="shared" si="6"/>
        <v>0</v>
      </c>
      <c r="W15" s="46">
        <v>0</v>
      </c>
      <c r="X15" s="46">
        <v>2</v>
      </c>
      <c r="Y15" s="34">
        <f t="shared" si="7"/>
        <v>0.7142857142857143</v>
      </c>
      <c r="Z15" s="46">
        <v>0</v>
      </c>
      <c r="AA15" s="34">
        <f t="shared" si="8"/>
        <v>0</v>
      </c>
      <c r="AB15" s="42">
        <v>50.366875</v>
      </c>
      <c r="AC15" s="42"/>
      <c r="AD15" s="42">
        <v>208.19499999999999</v>
      </c>
      <c r="AE15" s="42"/>
      <c r="AF15" s="34">
        <v>4.5</v>
      </c>
      <c r="AG15" s="34"/>
      <c r="AH15" s="45">
        <v>1</v>
      </c>
      <c r="AI15" s="37">
        <f t="shared" si="9"/>
        <v>50</v>
      </c>
      <c r="AJ15" s="45">
        <v>0</v>
      </c>
      <c r="AK15" s="37" t="s">
        <v>453</v>
      </c>
      <c r="AL15" s="45">
        <v>1</v>
      </c>
      <c r="AM15" s="37">
        <f t="shared" si="10"/>
        <v>50</v>
      </c>
      <c r="AN15" s="45">
        <v>0</v>
      </c>
      <c r="AO15" s="37" t="s">
        <v>453</v>
      </c>
      <c r="AP15" s="45">
        <v>0</v>
      </c>
      <c r="AQ15" s="156">
        <f t="shared" si="37"/>
        <v>0</v>
      </c>
      <c r="AR15" s="45">
        <f t="shared" si="11"/>
        <v>3</v>
      </c>
      <c r="AS15" s="34">
        <f t="shared" si="12"/>
        <v>1.0714285714285714</v>
      </c>
      <c r="AT15" s="134">
        <v>0</v>
      </c>
      <c r="AU15" s="134">
        <v>3</v>
      </c>
      <c r="AV15" s="134">
        <v>0</v>
      </c>
      <c r="AW15" s="45">
        <f t="shared" si="13"/>
        <v>1</v>
      </c>
      <c r="AX15" s="45">
        <v>0</v>
      </c>
      <c r="AY15" s="45">
        <v>1</v>
      </c>
      <c r="AZ15" s="45">
        <v>0</v>
      </c>
      <c r="BA15" s="45">
        <v>1</v>
      </c>
      <c r="BB15" s="34">
        <f t="shared" si="14"/>
        <v>0.35714285714285715</v>
      </c>
      <c r="BC15" s="134">
        <v>0</v>
      </c>
      <c r="BD15" s="34">
        <f t="shared" si="38"/>
        <v>0</v>
      </c>
      <c r="BE15" s="45">
        <f t="shared" si="15"/>
        <v>0</v>
      </c>
      <c r="BF15" s="45">
        <f t="shared" si="16"/>
        <v>0</v>
      </c>
      <c r="BG15" s="45">
        <f t="shared" si="17"/>
        <v>1</v>
      </c>
      <c r="BH15" s="46">
        <v>0</v>
      </c>
      <c r="BI15" s="46">
        <v>0</v>
      </c>
      <c r="BJ15" s="46">
        <v>0</v>
      </c>
      <c r="BK15" s="46">
        <v>0</v>
      </c>
      <c r="BL15" s="46">
        <v>0</v>
      </c>
      <c r="BM15" s="46">
        <v>1</v>
      </c>
      <c r="BN15" s="46">
        <v>0</v>
      </c>
      <c r="BO15" s="46">
        <v>0</v>
      </c>
      <c r="BP15" s="46">
        <v>0</v>
      </c>
      <c r="BQ15" s="45">
        <f t="shared" si="18"/>
        <v>0</v>
      </c>
      <c r="BR15" s="47">
        <f t="shared" si="19"/>
        <v>0</v>
      </c>
      <c r="BS15" s="45">
        <f t="shared" si="20"/>
        <v>0</v>
      </c>
      <c r="BT15" s="45">
        <f t="shared" si="21"/>
        <v>0</v>
      </c>
      <c r="BU15" s="45">
        <f t="shared" si="22"/>
        <v>0</v>
      </c>
      <c r="BV15" s="45">
        <f t="shared" si="23"/>
        <v>0</v>
      </c>
      <c r="BW15" s="45">
        <v>0</v>
      </c>
      <c r="BX15" s="45">
        <v>0</v>
      </c>
      <c r="BY15" s="45">
        <f t="shared" si="24"/>
        <v>0</v>
      </c>
      <c r="BZ15" s="45">
        <v>0</v>
      </c>
      <c r="CA15" s="45">
        <v>0</v>
      </c>
      <c r="CB15" s="45">
        <f t="shared" si="25"/>
        <v>0</v>
      </c>
      <c r="CC15" s="45">
        <v>0</v>
      </c>
      <c r="CD15" s="45">
        <v>0</v>
      </c>
      <c r="CE15" s="45">
        <f t="shared" si="26"/>
        <v>0</v>
      </c>
      <c r="CF15" s="45">
        <v>0</v>
      </c>
      <c r="CG15" s="45">
        <v>0</v>
      </c>
      <c r="CH15" s="45">
        <v>0</v>
      </c>
      <c r="CI15" s="45">
        <v>0</v>
      </c>
      <c r="CJ15" s="48"/>
      <c r="CK15" s="48"/>
      <c r="CL15" s="45">
        <v>0</v>
      </c>
      <c r="CM15" s="45">
        <v>0</v>
      </c>
      <c r="CN15" s="45">
        <f t="shared" si="27"/>
        <v>0</v>
      </c>
      <c r="CO15" s="106" t="s">
        <v>453</v>
      </c>
      <c r="CP15" s="45">
        <f t="shared" si="28"/>
        <v>0</v>
      </c>
      <c r="CQ15" s="45">
        <f t="shared" si="29"/>
        <v>0</v>
      </c>
      <c r="CR15" s="45">
        <f t="shared" si="30"/>
        <v>0</v>
      </c>
      <c r="CS15" s="45">
        <v>0</v>
      </c>
      <c r="CT15" s="45">
        <v>0</v>
      </c>
      <c r="CU15" s="45">
        <v>0</v>
      </c>
      <c r="CV15" s="45">
        <v>0</v>
      </c>
      <c r="CW15" s="45">
        <v>0</v>
      </c>
      <c r="CX15" s="45">
        <v>0</v>
      </c>
      <c r="CY15" s="45">
        <f t="shared" si="31"/>
        <v>0</v>
      </c>
      <c r="CZ15" s="106" t="s">
        <v>453</v>
      </c>
      <c r="DA15" s="45">
        <v>1</v>
      </c>
      <c r="DB15" s="45">
        <f t="shared" si="32"/>
        <v>1</v>
      </c>
      <c r="DC15" s="34">
        <f t="shared" si="39"/>
        <v>100</v>
      </c>
      <c r="DD15" s="45">
        <v>0</v>
      </c>
      <c r="DE15" s="45">
        <v>0</v>
      </c>
      <c r="DF15" s="45">
        <v>1</v>
      </c>
      <c r="DG15" s="45">
        <v>0</v>
      </c>
      <c r="DH15" s="48">
        <v>196</v>
      </c>
      <c r="DI15" s="48">
        <v>196</v>
      </c>
      <c r="DJ15" s="48">
        <v>196</v>
      </c>
      <c r="DK15" s="46">
        <v>0</v>
      </c>
      <c r="DL15" s="46">
        <v>4</v>
      </c>
      <c r="DM15" s="46">
        <v>0</v>
      </c>
      <c r="DN15" s="46">
        <v>2</v>
      </c>
    </row>
    <row r="16" spans="1:118" s="5" customFormat="1">
      <c r="A16" s="91" t="s">
        <v>220</v>
      </c>
      <c r="B16" s="91" t="s">
        <v>390</v>
      </c>
      <c r="C16" s="91" t="s">
        <v>31</v>
      </c>
      <c r="D16" s="46">
        <v>205</v>
      </c>
      <c r="E16" s="45">
        <f t="shared" si="0"/>
        <v>1</v>
      </c>
      <c r="F16" s="46">
        <v>1</v>
      </c>
      <c r="G16" s="34">
        <f t="shared" si="33"/>
        <v>100</v>
      </c>
      <c r="H16" s="46">
        <v>0</v>
      </c>
      <c r="I16" s="34">
        <f t="shared" si="34"/>
        <v>0</v>
      </c>
      <c r="J16" s="46">
        <v>1</v>
      </c>
      <c r="K16" s="34">
        <f t="shared" si="1"/>
        <v>0.48780487804878048</v>
      </c>
      <c r="L16" s="46">
        <v>39</v>
      </c>
      <c r="M16" s="46">
        <v>24</v>
      </c>
      <c r="N16" s="47">
        <f t="shared" si="2"/>
        <v>11.707317073170733</v>
      </c>
      <c r="O16" s="45">
        <v>1</v>
      </c>
      <c r="P16" s="45">
        <v>1</v>
      </c>
      <c r="Q16" s="34">
        <f t="shared" si="3"/>
        <v>0.48780487804878048</v>
      </c>
      <c r="R16" s="46">
        <f t="shared" si="4"/>
        <v>2</v>
      </c>
      <c r="S16" s="46">
        <v>2</v>
      </c>
      <c r="T16" s="34">
        <f t="shared" si="5"/>
        <v>100</v>
      </c>
      <c r="U16" s="46">
        <v>0</v>
      </c>
      <c r="V16" s="34">
        <f t="shared" si="6"/>
        <v>0</v>
      </c>
      <c r="W16" s="46">
        <v>0</v>
      </c>
      <c r="X16" s="46">
        <v>2</v>
      </c>
      <c r="Y16" s="34">
        <f t="shared" si="7"/>
        <v>0.97560975609756095</v>
      </c>
      <c r="Z16" s="46">
        <v>0</v>
      </c>
      <c r="AA16" s="34">
        <f t="shared" si="8"/>
        <v>0</v>
      </c>
      <c r="AB16" s="42">
        <v>41.800833333333301</v>
      </c>
      <c r="AC16" s="42"/>
      <c r="AD16" s="42">
        <v>501.61</v>
      </c>
      <c r="AE16" s="42"/>
      <c r="AF16" s="34">
        <v>12</v>
      </c>
      <c r="AG16" s="34"/>
      <c r="AH16" s="45">
        <v>0</v>
      </c>
      <c r="AI16" s="34">
        <f t="shared" si="9"/>
        <v>0</v>
      </c>
      <c r="AJ16" s="45">
        <v>0</v>
      </c>
      <c r="AK16" s="37" t="s">
        <v>453</v>
      </c>
      <c r="AL16" s="45">
        <v>0</v>
      </c>
      <c r="AM16" s="34">
        <f t="shared" si="10"/>
        <v>0</v>
      </c>
      <c r="AN16" s="45">
        <v>0</v>
      </c>
      <c r="AO16" s="37" t="s">
        <v>453</v>
      </c>
      <c r="AP16" s="45">
        <v>0</v>
      </c>
      <c r="AQ16" s="156">
        <f t="shared" si="37"/>
        <v>0</v>
      </c>
      <c r="AR16" s="45">
        <f t="shared" si="11"/>
        <v>0</v>
      </c>
      <c r="AS16" s="34">
        <f t="shared" si="12"/>
        <v>0</v>
      </c>
      <c r="AT16" s="134">
        <v>0</v>
      </c>
      <c r="AU16" s="134">
        <v>0</v>
      </c>
      <c r="AV16" s="134">
        <v>0</v>
      </c>
      <c r="AW16" s="45">
        <f t="shared" si="13"/>
        <v>0</v>
      </c>
      <c r="AX16" s="45">
        <v>0</v>
      </c>
      <c r="AY16" s="45">
        <v>0</v>
      </c>
      <c r="AZ16" s="45">
        <v>0</v>
      </c>
      <c r="BA16" s="45">
        <v>0</v>
      </c>
      <c r="BB16" s="34">
        <f t="shared" si="14"/>
        <v>0</v>
      </c>
      <c r="BC16" s="134">
        <v>0</v>
      </c>
      <c r="BD16" s="37" t="s">
        <v>453</v>
      </c>
      <c r="BE16" s="45">
        <f t="shared" si="15"/>
        <v>0</v>
      </c>
      <c r="BF16" s="45">
        <f t="shared" si="16"/>
        <v>0</v>
      </c>
      <c r="BG16" s="45">
        <f t="shared" si="17"/>
        <v>0</v>
      </c>
      <c r="BH16" s="46">
        <v>0</v>
      </c>
      <c r="BI16" s="46">
        <v>0</v>
      </c>
      <c r="BJ16" s="46">
        <v>0</v>
      </c>
      <c r="BK16" s="46">
        <v>0</v>
      </c>
      <c r="BL16" s="46">
        <v>0</v>
      </c>
      <c r="BM16" s="46">
        <v>0</v>
      </c>
      <c r="BN16" s="46">
        <v>0</v>
      </c>
      <c r="BO16" s="46">
        <v>0</v>
      </c>
      <c r="BP16" s="46">
        <v>0</v>
      </c>
      <c r="BQ16" s="45">
        <f t="shared" si="18"/>
        <v>0</v>
      </c>
      <c r="BR16" s="47">
        <f t="shared" si="19"/>
        <v>0</v>
      </c>
      <c r="BS16" s="45">
        <f t="shared" si="20"/>
        <v>0</v>
      </c>
      <c r="BT16" s="45">
        <f t="shared" si="21"/>
        <v>0</v>
      </c>
      <c r="BU16" s="45">
        <f t="shared" si="22"/>
        <v>0</v>
      </c>
      <c r="BV16" s="45">
        <f t="shared" si="23"/>
        <v>0</v>
      </c>
      <c r="BW16" s="45">
        <v>0</v>
      </c>
      <c r="BX16" s="45">
        <v>0</v>
      </c>
      <c r="BY16" s="45">
        <f t="shared" si="24"/>
        <v>0</v>
      </c>
      <c r="BZ16" s="45">
        <v>0</v>
      </c>
      <c r="CA16" s="45">
        <v>0</v>
      </c>
      <c r="CB16" s="45">
        <f t="shared" si="25"/>
        <v>0</v>
      </c>
      <c r="CC16" s="45">
        <v>0</v>
      </c>
      <c r="CD16" s="45">
        <v>0</v>
      </c>
      <c r="CE16" s="45">
        <f t="shared" si="26"/>
        <v>0</v>
      </c>
      <c r="CF16" s="45">
        <v>0</v>
      </c>
      <c r="CG16" s="45">
        <v>0</v>
      </c>
      <c r="CH16" s="45">
        <v>0</v>
      </c>
      <c r="CI16" s="45">
        <v>0</v>
      </c>
      <c r="CJ16" s="48"/>
      <c r="CK16" s="48"/>
      <c r="CL16" s="45">
        <v>0</v>
      </c>
      <c r="CM16" s="45">
        <v>0</v>
      </c>
      <c r="CN16" s="45">
        <f t="shared" si="27"/>
        <v>0</v>
      </c>
      <c r="CO16" s="106" t="s">
        <v>453</v>
      </c>
      <c r="CP16" s="45">
        <f t="shared" si="28"/>
        <v>0</v>
      </c>
      <c r="CQ16" s="45">
        <f t="shared" si="29"/>
        <v>0</v>
      </c>
      <c r="CR16" s="45">
        <f t="shared" si="30"/>
        <v>0</v>
      </c>
      <c r="CS16" s="45">
        <v>0</v>
      </c>
      <c r="CT16" s="45">
        <v>0</v>
      </c>
      <c r="CU16" s="45">
        <v>0</v>
      </c>
      <c r="CV16" s="45">
        <v>0</v>
      </c>
      <c r="CW16" s="45">
        <v>0</v>
      </c>
      <c r="CX16" s="45">
        <v>0</v>
      </c>
      <c r="CY16" s="45">
        <f t="shared" si="31"/>
        <v>0</v>
      </c>
      <c r="CZ16" s="106" t="s">
        <v>453</v>
      </c>
      <c r="DA16" s="45">
        <v>0</v>
      </c>
      <c r="DB16" s="45">
        <f t="shared" si="32"/>
        <v>0</v>
      </c>
      <c r="DC16" s="37" t="s">
        <v>453</v>
      </c>
      <c r="DD16" s="45">
        <v>0</v>
      </c>
      <c r="DE16" s="45">
        <v>0</v>
      </c>
      <c r="DF16" s="45">
        <v>0</v>
      </c>
      <c r="DG16" s="45">
        <v>0</v>
      </c>
      <c r="DH16" s="48"/>
      <c r="DI16" s="48"/>
      <c r="DJ16" s="48"/>
      <c r="DK16" s="46">
        <v>0</v>
      </c>
      <c r="DL16" s="26" t="s">
        <v>391</v>
      </c>
      <c r="DM16" s="26" t="s">
        <v>391</v>
      </c>
      <c r="DN16" s="46">
        <v>2</v>
      </c>
    </row>
    <row r="17" spans="1:118" s="5" customFormat="1">
      <c r="A17" s="26" t="s">
        <v>395</v>
      </c>
      <c r="B17" s="26" t="s">
        <v>438</v>
      </c>
      <c r="C17" s="26" t="s">
        <v>33</v>
      </c>
      <c r="D17" s="46">
        <v>529</v>
      </c>
      <c r="E17" s="45">
        <f t="shared" si="0"/>
        <v>3</v>
      </c>
      <c r="F17" s="46">
        <v>3</v>
      </c>
      <c r="G17" s="34">
        <f t="shared" si="33"/>
        <v>100</v>
      </c>
      <c r="H17" s="46">
        <v>0</v>
      </c>
      <c r="I17" s="34">
        <f t="shared" si="34"/>
        <v>0</v>
      </c>
      <c r="J17" s="46">
        <v>3</v>
      </c>
      <c r="K17" s="34">
        <f t="shared" si="1"/>
        <v>0.56710775047258988</v>
      </c>
      <c r="L17" s="46">
        <v>135</v>
      </c>
      <c r="M17" s="46">
        <v>86</v>
      </c>
      <c r="N17" s="47">
        <f t="shared" si="2"/>
        <v>16.257088846880908</v>
      </c>
      <c r="O17" s="45">
        <v>59</v>
      </c>
      <c r="P17" s="45">
        <v>59</v>
      </c>
      <c r="Q17" s="34">
        <f t="shared" si="3"/>
        <v>11.153119092627598</v>
      </c>
      <c r="R17" s="46">
        <f t="shared" si="4"/>
        <v>18</v>
      </c>
      <c r="S17" s="46">
        <v>18</v>
      </c>
      <c r="T17" s="34">
        <f t="shared" si="5"/>
        <v>100</v>
      </c>
      <c r="U17" s="46">
        <v>0</v>
      </c>
      <c r="V17" s="34">
        <f t="shared" si="6"/>
        <v>0</v>
      </c>
      <c r="W17" s="46">
        <v>0</v>
      </c>
      <c r="X17" s="46">
        <v>14</v>
      </c>
      <c r="Y17" s="34">
        <f t="shared" si="7"/>
        <v>2.6465028355387523</v>
      </c>
      <c r="Z17" s="46">
        <v>0</v>
      </c>
      <c r="AA17" s="34">
        <f t="shared" si="8"/>
        <v>0</v>
      </c>
      <c r="AB17" s="42">
        <v>54.435282739736827</v>
      </c>
      <c r="AC17" s="42"/>
      <c r="AD17" s="42">
        <v>747.78345238095233</v>
      </c>
      <c r="AE17" s="42"/>
      <c r="AF17" s="34">
        <v>16.488095238095237</v>
      </c>
      <c r="AG17" s="34"/>
      <c r="AH17" s="45">
        <v>9</v>
      </c>
      <c r="AI17" s="34">
        <f t="shared" si="9"/>
        <v>50</v>
      </c>
      <c r="AJ17" s="45">
        <v>0</v>
      </c>
      <c r="AK17" s="37" t="s">
        <v>453</v>
      </c>
      <c r="AL17" s="45">
        <v>6</v>
      </c>
      <c r="AM17" s="34">
        <f t="shared" si="10"/>
        <v>42.857142857142854</v>
      </c>
      <c r="AN17" s="45">
        <v>0</v>
      </c>
      <c r="AO17" s="37" t="s">
        <v>453</v>
      </c>
      <c r="AP17" s="45">
        <v>1</v>
      </c>
      <c r="AQ17" s="156">
        <f t="shared" si="37"/>
        <v>0.1890359168241966</v>
      </c>
      <c r="AR17" s="45">
        <f t="shared" si="11"/>
        <v>7</v>
      </c>
      <c r="AS17" s="34">
        <f t="shared" si="12"/>
        <v>1.3232514177693762</v>
      </c>
      <c r="AT17" s="134">
        <v>0</v>
      </c>
      <c r="AU17" s="134">
        <v>7</v>
      </c>
      <c r="AV17" s="134">
        <v>0</v>
      </c>
      <c r="AW17" s="45">
        <f t="shared" si="13"/>
        <v>7</v>
      </c>
      <c r="AX17" s="45">
        <v>0</v>
      </c>
      <c r="AY17" s="45">
        <v>7</v>
      </c>
      <c r="AZ17" s="45">
        <v>0</v>
      </c>
      <c r="BA17" s="45">
        <v>7</v>
      </c>
      <c r="BB17" s="34">
        <f t="shared" si="14"/>
        <v>1.3232514177693762</v>
      </c>
      <c r="BC17" s="134">
        <v>1</v>
      </c>
      <c r="BD17" s="34">
        <f t="shared" si="38"/>
        <v>14.285714285714285</v>
      </c>
      <c r="BE17" s="45">
        <f t="shared" si="15"/>
        <v>0</v>
      </c>
      <c r="BF17" s="45">
        <f t="shared" si="16"/>
        <v>2</v>
      </c>
      <c r="BG17" s="45">
        <f t="shared" si="17"/>
        <v>5</v>
      </c>
      <c r="BH17" s="46">
        <v>0</v>
      </c>
      <c r="BI17" s="46">
        <v>0</v>
      </c>
      <c r="BJ17" s="46">
        <v>0</v>
      </c>
      <c r="BK17" s="46">
        <v>0</v>
      </c>
      <c r="BL17" s="46">
        <v>2</v>
      </c>
      <c r="BM17" s="46">
        <v>5</v>
      </c>
      <c r="BN17" s="46">
        <v>0</v>
      </c>
      <c r="BO17" s="46">
        <v>0</v>
      </c>
      <c r="BP17" s="46">
        <v>0</v>
      </c>
      <c r="BQ17" s="45">
        <f t="shared" si="18"/>
        <v>2</v>
      </c>
      <c r="BR17" s="47">
        <f t="shared" si="19"/>
        <v>0.3780718336483932</v>
      </c>
      <c r="BS17" s="45">
        <f t="shared" si="20"/>
        <v>2</v>
      </c>
      <c r="BT17" s="45">
        <f t="shared" si="21"/>
        <v>0</v>
      </c>
      <c r="BU17" s="45">
        <f t="shared" si="22"/>
        <v>2</v>
      </c>
      <c r="BV17" s="45">
        <f t="shared" si="23"/>
        <v>0</v>
      </c>
      <c r="BW17" s="45">
        <v>0</v>
      </c>
      <c r="BX17" s="45">
        <v>0</v>
      </c>
      <c r="BY17" s="45">
        <f t="shared" si="24"/>
        <v>2</v>
      </c>
      <c r="BZ17" s="45">
        <v>0</v>
      </c>
      <c r="CA17" s="45">
        <v>2</v>
      </c>
      <c r="CB17" s="45">
        <f t="shared" si="25"/>
        <v>0</v>
      </c>
      <c r="CC17" s="45">
        <v>0</v>
      </c>
      <c r="CD17" s="45">
        <v>0</v>
      </c>
      <c r="CE17" s="45">
        <f t="shared" si="26"/>
        <v>0</v>
      </c>
      <c r="CF17" s="45">
        <v>0</v>
      </c>
      <c r="CG17" s="45">
        <v>0</v>
      </c>
      <c r="CH17" s="45">
        <v>0</v>
      </c>
      <c r="CI17" s="45">
        <v>0</v>
      </c>
      <c r="CJ17" s="48">
        <v>1250.2750000000001</v>
      </c>
      <c r="CK17" s="48"/>
      <c r="CL17" s="45">
        <v>7</v>
      </c>
      <c r="CM17" s="45">
        <v>0</v>
      </c>
      <c r="CN17" s="45">
        <f t="shared" si="27"/>
        <v>1</v>
      </c>
      <c r="CO17" s="47">
        <f t="shared" si="42"/>
        <v>50</v>
      </c>
      <c r="CP17" s="45">
        <f t="shared" si="28"/>
        <v>1</v>
      </c>
      <c r="CQ17" s="45">
        <f t="shared" si="29"/>
        <v>0</v>
      </c>
      <c r="CR17" s="45">
        <f t="shared" si="30"/>
        <v>0</v>
      </c>
      <c r="CS17" s="45">
        <v>1</v>
      </c>
      <c r="CT17" s="45">
        <v>0</v>
      </c>
      <c r="CU17" s="45">
        <v>0</v>
      </c>
      <c r="CV17" s="45">
        <v>0</v>
      </c>
      <c r="CW17" s="45">
        <v>0</v>
      </c>
      <c r="CX17" s="45">
        <v>0</v>
      </c>
      <c r="CY17" s="45">
        <f t="shared" si="31"/>
        <v>1</v>
      </c>
      <c r="CZ17" s="106">
        <f t="shared" si="41"/>
        <v>50</v>
      </c>
      <c r="DA17" s="45">
        <v>0</v>
      </c>
      <c r="DB17" s="45">
        <f t="shared" si="32"/>
        <v>0</v>
      </c>
      <c r="DC17" s="37" t="s">
        <v>453</v>
      </c>
      <c r="DD17" s="45">
        <v>0</v>
      </c>
      <c r="DE17" s="45">
        <v>0</v>
      </c>
      <c r="DF17" s="45">
        <v>0</v>
      </c>
      <c r="DG17" s="45">
        <v>0</v>
      </c>
      <c r="DH17" s="48"/>
      <c r="DI17" s="48"/>
      <c r="DJ17" s="48"/>
      <c r="DK17" s="46">
        <v>0</v>
      </c>
      <c r="DL17" s="46">
        <v>2</v>
      </c>
      <c r="DM17" s="46">
        <v>41</v>
      </c>
      <c r="DN17" s="46">
        <v>18</v>
      </c>
    </row>
    <row r="18" spans="1:118" s="5" customFormat="1">
      <c r="A18" s="91" t="s">
        <v>221</v>
      </c>
      <c r="B18" s="91" t="s">
        <v>390</v>
      </c>
      <c r="C18" s="91" t="s">
        <v>32</v>
      </c>
      <c r="D18" s="46">
        <v>328</v>
      </c>
      <c r="E18" s="45">
        <f t="shared" si="0"/>
        <v>4</v>
      </c>
      <c r="F18" s="46">
        <v>4</v>
      </c>
      <c r="G18" s="34">
        <f t="shared" si="33"/>
        <v>100</v>
      </c>
      <c r="H18" s="46">
        <v>0</v>
      </c>
      <c r="I18" s="34">
        <f t="shared" si="34"/>
        <v>0</v>
      </c>
      <c r="J18" s="46">
        <v>4</v>
      </c>
      <c r="K18" s="34">
        <f t="shared" si="1"/>
        <v>1.2195121951219512</v>
      </c>
      <c r="L18" s="46">
        <v>71</v>
      </c>
      <c r="M18" s="46">
        <v>40</v>
      </c>
      <c r="N18" s="47">
        <f t="shared" si="2"/>
        <v>12.195121951219512</v>
      </c>
      <c r="O18" s="45">
        <v>4</v>
      </c>
      <c r="P18" s="45">
        <v>4</v>
      </c>
      <c r="Q18" s="34">
        <f t="shared" si="3"/>
        <v>1.2195121951219512</v>
      </c>
      <c r="R18" s="46">
        <f t="shared" si="4"/>
        <v>2</v>
      </c>
      <c r="S18" s="46">
        <v>2</v>
      </c>
      <c r="T18" s="34">
        <f t="shared" si="5"/>
        <v>100</v>
      </c>
      <c r="U18" s="46">
        <v>0</v>
      </c>
      <c r="V18" s="34">
        <f t="shared" si="6"/>
        <v>0</v>
      </c>
      <c r="W18" s="46">
        <v>0</v>
      </c>
      <c r="X18" s="46">
        <v>2</v>
      </c>
      <c r="Y18" s="34">
        <f t="shared" si="7"/>
        <v>0.6097560975609756</v>
      </c>
      <c r="Z18" s="46">
        <v>0</v>
      </c>
      <c r="AA18" s="34">
        <f t="shared" si="8"/>
        <v>0</v>
      </c>
      <c r="AB18" s="42">
        <v>80.6041666666667</v>
      </c>
      <c r="AC18" s="42"/>
      <c r="AD18" s="42">
        <v>581.51499999999999</v>
      </c>
      <c r="AE18" s="42"/>
      <c r="AF18" s="34">
        <v>8</v>
      </c>
      <c r="AG18" s="34"/>
      <c r="AH18" s="45">
        <v>0</v>
      </c>
      <c r="AI18" s="34">
        <f t="shared" si="9"/>
        <v>0</v>
      </c>
      <c r="AJ18" s="45">
        <v>0</v>
      </c>
      <c r="AK18" s="37" t="s">
        <v>453</v>
      </c>
      <c r="AL18" s="45">
        <v>0</v>
      </c>
      <c r="AM18" s="34">
        <f t="shared" si="10"/>
        <v>0</v>
      </c>
      <c r="AN18" s="45">
        <v>0</v>
      </c>
      <c r="AO18" s="37" t="s">
        <v>453</v>
      </c>
      <c r="AP18" s="45">
        <v>0</v>
      </c>
      <c r="AQ18" s="156">
        <f t="shared" si="37"/>
        <v>0</v>
      </c>
      <c r="AR18" s="45">
        <f t="shared" si="11"/>
        <v>0</v>
      </c>
      <c r="AS18" s="34">
        <f t="shared" si="12"/>
        <v>0</v>
      </c>
      <c r="AT18" s="134">
        <v>0</v>
      </c>
      <c r="AU18" s="134">
        <v>0</v>
      </c>
      <c r="AV18" s="134">
        <v>0</v>
      </c>
      <c r="AW18" s="45">
        <f t="shared" si="13"/>
        <v>0</v>
      </c>
      <c r="AX18" s="45">
        <v>0</v>
      </c>
      <c r="AY18" s="45">
        <v>0</v>
      </c>
      <c r="AZ18" s="45">
        <v>0</v>
      </c>
      <c r="BA18" s="45">
        <v>0</v>
      </c>
      <c r="BB18" s="34">
        <f t="shared" si="14"/>
        <v>0</v>
      </c>
      <c r="BC18" s="134">
        <v>0</v>
      </c>
      <c r="BD18" s="37" t="s">
        <v>453</v>
      </c>
      <c r="BE18" s="45">
        <f t="shared" si="15"/>
        <v>0</v>
      </c>
      <c r="BF18" s="45">
        <f t="shared" si="16"/>
        <v>0</v>
      </c>
      <c r="BG18" s="45">
        <f t="shared" si="17"/>
        <v>0</v>
      </c>
      <c r="BH18" s="46">
        <v>0</v>
      </c>
      <c r="BI18" s="46">
        <v>0</v>
      </c>
      <c r="BJ18" s="46">
        <v>0</v>
      </c>
      <c r="BK18" s="46">
        <v>0</v>
      </c>
      <c r="BL18" s="46">
        <v>0</v>
      </c>
      <c r="BM18" s="46">
        <v>0</v>
      </c>
      <c r="BN18" s="46">
        <v>0</v>
      </c>
      <c r="BO18" s="46">
        <v>0</v>
      </c>
      <c r="BP18" s="46">
        <v>0</v>
      </c>
      <c r="BQ18" s="45">
        <f t="shared" si="18"/>
        <v>0</v>
      </c>
      <c r="BR18" s="47">
        <f t="shared" si="19"/>
        <v>0</v>
      </c>
      <c r="BS18" s="45">
        <f t="shared" si="20"/>
        <v>0</v>
      </c>
      <c r="BT18" s="45">
        <f t="shared" si="21"/>
        <v>0</v>
      </c>
      <c r="BU18" s="45">
        <f t="shared" si="22"/>
        <v>0</v>
      </c>
      <c r="BV18" s="45">
        <f t="shared" si="23"/>
        <v>0</v>
      </c>
      <c r="BW18" s="45">
        <v>0</v>
      </c>
      <c r="BX18" s="45">
        <v>0</v>
      </c>
      <c r="BY18" s="45">
        <f t="shared" si="24"/>
        <v>0</v>
      </c>
      <c r="BZ18" s="45">
        <v>0</v>
      </c>
      <c r="CA18" s="45">
        <v>0</v>
      </c>
      <c r="CB18" s="45">
        <f t="shared" si="25"/>
        <v>0</v>
      </c>
      <c r="CC18" s="45">
        <v>0</v>
      </c>
      <c r="CD18" s="45">
        <v>0</v>
      </c>
      <c r="CE18" s="45">
        <f t="shared" si="26"/>
        <v>0</v>
      </c>
      <c r="CF18" s="45">
        <v>0</v>
      </c>
      <c r="CG18" s="45">
        <v>0</v>
      </c>
      <c r="CH18" s="45">
        <v>0</v>
      </c>
      <c r="CI18" s="45">
        <v>0</v>
      </c>
      <c r="CJ18" s="48"/>
      <c r="CK18" s="48"/>
      <c r="CL18" s="45">
        <v>0</v>
      </c>
      <c r="CM18" s="45">
        <v>0</v>
      </c>
      <c r="CN18" s="45">
        <f t="shared" si="27"/>
        <v>0</v>
      </c>
      <c r="CO18" s="106" t="s">
        <v>453</v>
      </c>
      <c r="CP18" s="45">
        <f t="shared" si="28"/>
        <v>0</v>
      </c>
      <c r="CQ18" s="45">
        <f t="shared" si="29"/>
        <v>0</v>
      </c>
      <c r="CR18" s="45">
        <f t="shared" si="30"/>
        <v>0</v>
      </c>
      <c r="CS18" s="45">
        <v>0</v>
      </c>
      <c r="CT18" s="45">
        <v>0</v>
      </c>
      <c r="CU18" s="45">
        <v>0</v>
      </c>
      <c r="CV18" s="45">
        <v>0</v>
      </c>
      <c r="CW18" s="45">
        <v>0</v>
      </c>
      <c r="CX18" s="45">
        <v>0</v>
      </c>
      <c r="CY18" s="45">
        <f t="shared" si="31"/>
        <v>0</v>
      </c>
      <c r="CZ18" s="106" t="s">
        <v>453</v>
      </c>
      <c r="DA18" s="45">
        <v>0</v>
      </c>
      <c r="DB18" s="45">
        <f t="shared" si="32"/>
        <v>0</v>
      </c>
      <c r="DC18" s="37" t="s">
        <v>453</v>
      </c>
      <c r="DD18" s="45">
        <v>0</v>
      </c>
      <c r="DE18" s="45">
        <v>0</v>
      </c>
      <c r="DF18" s="45">
        <v>0</v>
      </c>
      <c r="DG18" s="45">
        <v>0</v>
      </c>
      <c r="DH18" s="48"/>
      <c r="DI18" s="48"/>
      <c r="DJ18" s="48"/>
      <c r="DK18" s="46">
        <v>0</v>
      </c>
      <c r="DL18" s="26" t="s">
        <v>391</v>
      </c>
      <c r="DM18" s="26" t="s">
        <v>391</v>
      </c>
      <c r="DN18" s="46">
        <v>2</v>
      </c>
    </row>
    <row r="19" spans="1:118" s="5" customFormat="1">
      <c r="A19" s="91" t="s">
        <v>222</v>
      </c>
      <c r="B19" s="91" t="s">
        <v>390</v>
      </c>
      <c r="C19" s="91" t="s">
        <v>19</v>
      </c>
      <c r="D19" s="46">
        <v>350</v>
      </c>
      <c r="E19" s="45">
        <f t="shared" si="0"/>
        <v>8</v>
      </c>
      <c r="F19" s="46">
        <v>8</v>
      </c>
      <c r="G19" s="34">
        <f t="shared" si="33"/>
        <v>100</v>
      </c>
      <c r="H19" s="46">
        <v>0</v>
      </c>
      <c r="I19" s="34">
        <f t="shared" si="34"/>
        <v>0</v>
      </c>
      <c r="J19" s="46">
        <v>8</v>
      </c>
      <c r="K19" s="34">
        <f t="shared" si="1"/>
        <v>2.2857142857142856</v>
      </c>
      <c r="L19" s="46">
        <v>83</v>
      </c>
      <c r="M19" s="46">
        <v>49</v>
      </c>
      <c r="N19" s="47">
        <f t="shared" si="2"/>
        <v>14.000000000000002</v>
      </c>
      <c r="O19" s="45">
        <v>1</v>
      </c>
      <c r="P19" s="45">
        <v>1</v>
      </c>
      <c r="Q19" s="34">
        <f t="shared" si="3"/>
        <v>0.2857142857142857</v>
      </c>
      <c r="R19" s="46">
        <f t="shared" si="4"/>
        <v>1</v>
      </c>
      <c r="S19" s="46">
        <v>1</v>
      </c>
      <c r="T19" s="34">
        <f t="shared" si="5"/>
        <v>100</v>
      </c>
      <c r="U19" s="46">
        <v>0</v>
      </c>
      <c r="V19" s="34">
        <f t="shared" si="6"/>
        <v>0</v>
      </c>
      <c r="W19" s="46">
        <v>0</v>
      </c>
      <c r="X19" s="46">
        <v>1</v>
      </c>
      <c r="Y19" s="34">
        <f t="shared" si="7"/>
        <v>0.2857142857142857</v>
      </c>
      <c r="Z19" s="46">
        <v>0</v>
      </c>
      <c r="AA19" s="34">
        <f t="shared" si="8"/>
        <v>0</v>
      </c>
      <c r="AB19" s="42">
        <v>55.938000000000002</v>
      </c>
      <c r="AC19" s="42"/>
      <c r="AD19" s="42">
        <v>839.07</v>
      </c>
      <c r="AE19" s="42"/>
      <c r="AF19" s="34">
        <v>15</v>
      </c>
      <c r="AG19" s="34"/>
      <c r="AH19" s="45">
        <v>0</v>
      </c>
      <c r="AI19" s="34">
        <f t="shared" si="9"/>
        <v>0</v>
      </c>
      <c r="AJ19" s="45">
        <v>0</v>
      </c>
      <c r="AK19" s="37" t="s">
        <v>453</v>
      </c>
      <c r="AL19" s="45">
        <v>0</v>
      </c>
      <c r="AM19" s="34">
        <f t="shared" si="10"/>
        <v>0</v>
      </c>
      <c r="AN19" s="45">
        <v>0</v>
      </c>
      <c r="AO19" s="37" t="s">
        <v>453</v>
      </c>
      <c r="AP19" s="45">
        <v>0</v>
      </c>
      <c r="AQ19" s="156">
        <f t="shared" si="37"/>
        <v>0</v>
      </c>
      <c r="AR19" s="45">
        <f t="shared" si="11"/>
        <v>0</v>
      </c>
      <c r="AS19" s="34">
        <f t="shared" si="12"/>
        <v>0</v>
      </c>
      <c r="AT19" s="134">
        <v>0</v>
      </c>
      <c r="AU19" s="134">
        <v>0</v>
      </c>
      <c r="AV19" s="134">
        <v>0</v>
      </c>
      <c r="AW19" s="45">
        <f t="shared" si="13"/>
        <v>0</v>
      </c>
      <c r="AX19" s="45">
        <v>0</v>
      </c>
      <c r="AY19" s="45">
        <v>0</v>
      </c>
      <c r="AZ19" s="45">
        <v>0</v>
      </c>
      <c r="BA19" s="45">
        <v>0</v>
      </c>
      <c r="BB19" s="34">
        <f t="shared" si="14"/>
        <v>0</v>
      </c>
      <c r="BC19" s="134">
        <v>0</v>
      </c>
      <c r="BD19" s="37" t="s">
        <v>453</v>
      </c>
      <c r="BE19" s="45">
        <f t="shared" si="15"/>
        <v>0</v>
      </c>
      <c r="BF19" s="45">
        <f t="shared" si="16"/>
        <v>0</v>
      </c>
      <c r="BG19" s="45">
        <f t="shared" si="17"/>
        <v>0</v>
      </c>
      <c r="BH19" s="46">
        <v>0</v>
      </c>
      <c r="BI19" s="46">
        <v>0</v>
      </c>
      <c r="BJ19" s="46">
        <v>0</v>
      </c>
      <c r="BK19" s="46">
        <v>0</v>
      </c>
      <c r="BL19" s="46">
        <v>0</v>
      </c>
      <c r="BM19" s="46">
        <v>0</v>
      </c>
      <c r="BN19" s="46">
        <v>0</v>
      </c>
      <c r="BO19" s="46">
        <v>0</v>
      </c>
      <c r="BP19" s="46">
        <v>0</v>
      </c>
      <c r="BQ19" s="45">
        <f t="shared" si="18"/>
        <v>0</v>
      </c>
      <c r="BR19" s="47">
        <f t="shared" si="19"/>
        <v>0</v>
      </c>
      <c r="BS19" s="45">
        <f t="shared" si="20"/>
        <v>0</v>
      </c>
      <c r="BT19" s="45">
        <f t="shared" si="21"/>
        <v>0</v>
      </c>
      <c r="BU19" s="45">
        <f t="shared" si="22"/>
        <v>0</v>
      </c>
      <c r="BV19" s="45">
        <f t="shared" si="23"/>
        <v>0</v>
      </c>
      <c r="BW19" s="45">
        <v>0</v>
      </c>
      <c r="BX19" s="45">
        <v>0</v>
      </c>
      <c r="BY19" s="45">
        <f t="shared" si="24"/>
        <v>0</v>
      </c>
      <c r="BZ19" s="45">
        <v>0</v>
      </c>
      <c r="CA19" s="45">
        <v>0</v>
      </c>
      <c r="CB19" s="45">
        <f t="shared" si="25"/>
        <v>0</v>
      </c>
      <c r="CC19" s="45">
        <v>0</v>
      </c>
      <c r="CD19" s="45">
        <v>0</v>
      </c>
      <c r="CE19" s="45">
        <f t="shared" si="26"/>
        <v>0</v>
      </c>
      <c r="CF19" s="45">
        <v>0</v>
      </c>
      <c r="CG19" s="45">
        <v>0</v>
      </c>
      <c r="CH19" s="45">
        <v>0</v>
      </c>
      <c r="CI19" s="45">
        <v>0</v>
      </c>
      <c r="CJ19" s="48"/>
      <c r="CK19" s="48"/>
      <c r="CL19" s="45">
        <v>0</v>
      </c>
      <c r="CM19" s="45">
        <v>0</v>
      </c>
      <c r="CN19" s="45">
        <f t="shared" si="27"/>
        <v>0</v>
      </c>
      <c r="CO19" s="106" t="s">
        <v>453</v>
      </c>
      <c r="CP19" s="45">
        <f t="shared" si="28"/>
        <v>0</v>
      </c>
      <c r="CQ19" s="45">
        <f t="shared" si="29"/>
        <v>0</v>
      </c>
      <c r="CR19" s="45">
        <f t="shared" si="30"/>
        <v>0</v>
      </c>
      <c r="CS19" s="45">
        <v>0</v>
      </c>
      <c r="CT19" s="45">
        <v>0</v>
      </c>
      <c r="CU19" s="45">
        <v>0</v>
      </c>
      <c r="CV19" s="45">
        <v>0</v>
      </c>
      <c r="CW19" s="45">
        <v>0</v>
      </c>
      <c r="CX19" s="45">
        <v>0</v>
      </c>
      <c r="CY19" s="45">
        <f t="shared" si="31"/>
        <v>0</v>
      </c>
      <c r="CZ19" s="106" t="s">
        <v>453</v>
      </c>
      <c r="DA19" s="45">
        <v>0</v>
      </c>
      <c r="DB19" s="45">
        <f t="shared" si="32"/>
        <v>0</v>
      </c>
      <c r="DC19" s="37" t="s">
        <v>453</v>
      </c>
      <c r="DD19" s="45">
        <v>0</v>
      </c>
      <c r="DE19" s="45">
        <v>0</v>
      </c>
      <c r="DF19" s="45">
        <v>0</v>
      </c>
      <c r="DG19" s="45">
        <v>0</v>
      </c>
      <c r="DH19" s="48"/>
      <c r="DI19" s="48"/>
      <c r="DJ19" s="48"/>
      <c r="DK19" s="46">
        <v>0</v>
      </c>
      <c r="DL19" s="26" t="s">
        <v>391</v>
      </c>
      <c r="DM19" s="26" t="s">
        <v>391</v>
      </c>
      <c r="DN19" s="46">
        <v>1</v>
      </c>
    </row>
    <row r="20" spans="1:118" s="5" customFormat="1">
      <c r="A20" s="26" t="s">
        <v>146</v>
      </c>
      <c r="B20" s="26" t="s">
        <v>209</v>
      </c>
      <c r="C20" s="26" t="s">
        <v>30</v>
      </c>
      <c r="D20" s="46">
        <v>4</v>
      </c>
      <c r="E20" s="45">
        <f t="shared" si="0"/>
        <v>0</v>
      </c>
      <c r="F20" s="46">
        <v>0</v>
      </c>
      <c r="G20" s="37" t="s">
        <v>453</v>
      </c>
      <c r="H20" s="46">
        <v>0</v>
      </c>
      <c r="I20" s="37" t="s">
        <v>453</v>
      </c>
      <c r="J20" s="46">
        <v>0</v>
      </c>
      <c r="K20" s="34">
        <f t="shared" si="1"/>
        <v>0</v>
      </c>
      <c r="L20" s="46">
        <v>0</v>
      </c>
      <c r="M20" s="46">
        <v>0</v>
      </c>
      <c r="N20" s="47">
        <f t="shared" si="2"/>
        <v>0</v>
      </c>
      <c r="O20" s="46">
        <v>0</v>
      </c>
      <c r="P20" s="46">
        <v>0</v>
      </c>
      <c r="Q20" s="34">
        <f t="shared" si="3"/>
        <v>0</v>
      </c>
      <c r="R20" s="46">
        <f t="shared" si="4"/>
        <v>0</v>
      </c>
      <c r="S20" s="46">
        <v>0</v>
      </c>
      <c r="T20" s="37" t="s">
        <v>453</v>
      </c>
      <c r="U20" s="46">
        <v>0</v>
      </c>
      <c r="V20" s="37" t="s">
        <v>453</v>
      </c>
      <c r="W20" s="46">
        <v>0</v>
      </c>
      <c r="X20" s="46">
        <v>0</v>
      </c>
      <c r="Y20" s="34">
        <f t="shared" si="7"/>
        <v>0</v>
      </c>
      <c r="Z20" s="46">
        <v>0</v>
      </c>
      <c r="AA20" s="34">
        <f t="shared" si="8"/>
        <v>0</v>
      </c>
      <c r="AB20" s="42"/>
      <c r="AC20" s="42"/>
      <c r="AD20" s="42"/>
      <c r="AE20" s="42"/>
      <c r="AF20" s="34">
        <v>0</v>
      </c>
      <c r="AG20" s="34"/>
      <c r="AH20" s="45">
        <v>0</v>
      </c>
      <c r="AI20" s="37" t="s">
        <v>453</v>
      </c>
      <c r="AJ20" s="45">
        <v>0</v>
      </c>
      <c r="AK20" s="37" t="s">
        <v>453</v>
      </c>
      <c r="AL20" s="45">
        <v>0</v>
      </c>
      <c r="AM20" s="37" t="s">
        <v>453</v>
      </c>
      <c r="AN20" s="45">
        <v>0</v>
      </c>
      <c r="AO20" s="37" t="s">
        <v>453</v>
      </c>
      <c r="AP20" s="45">
        <v>0</v>
      </c>
      <c r="AQ20" s="157">
        <f t="shared" si="37"/>
        <v>0</v>
      </c>
      <c r="AR20" s="45">
        <f t="shared" si="11"/>
        <v>0</v>
      </c>
      <c r="AS20" s="34">
        <f t="shared" si="12"/>
        <v>0</v>
      </c>
      <c r="AT20" s="134">
        <v>0</v>
      </c>
      <c r="AU20" s="134">
        <v>0</v>
      </c>
      <c r="AV20" s="134">
        <v>0</v>
      </c>
      <c r="AW20" s="45">
        <f t="shared" si="13"/>
        <v>0</v>
      </c>
      <c r="AX20" s="45">
        <v>0</v>
      </c>
      <c r="AY20" s="45">
        <v>0</v>
      </c>
      <c r="AZ20" s="45">
        <v>0</v>
      </c>
      <c r="BA20" s="45">
        <v>0</v>
      </c>
      <c r="BB20" s="34">
        <f t="shared" si="14"/>
        <v>0</v>
      </c>
      <c r="BC20" s="134">
        <v>0</v>
      </c>
      <c r="BD20" s="37" t="s">
        <v>453</v>
      </c>
      <c r="BE20" s="45">
        <f t="shared" si="15"/>
        <v>0</v>
      </c>
      <c r="BF20" s="45">
        <f t="shared" si="16"/>
        <v>0</v>
      </c>
      <c r="BG20" s="45">
        <f t="shared" si="17"/>
        <v>0</v>
      </c>
      <c r="BH20" s="46">
        <v>0</v>
      </c>
      <c r="BI20" s="46">
        <v>0</v>
      </c>
      <c r="BJ20" s="46">
        <v>0</v>
      </c>
      <c r="BK20" s="46">
        <v>0</v>
      </c>
      <c r="BL20" s="46">
        <v>0</v>
      </c>
      <c r="BM20" s="46">
        <v>0</v>
      </c>
      <c r="BN20" s="46">
        <v>0</v>
      </c>
      <c r="BO20" s="46">
        <v>0</v>
      </c>
      <c r="BP20" s="46">
        <v>0</v>
      </c>
      <c r="BQ20" s="45">
        <f t="shared" si="18"/>
        <v>0</v>
      </c>
      <c r="BR20" s="47">
        <f t="shared" si="19"/>
        <v>0</v>
      </c>
      <c r="BS20" s="45">
        <f t="shared" si="20"/>
        <v>0</v>
      </c>
      <c r="BT20" s="45">
        <f t="shared" si="21"/>
        <v>0</v>
      </c>
      <c r="BU20" s="45">
        <f t="shared" si="22"/>
        <v>0</v>
      </c>
      <c r="BV20" s="45">
        <f t="shared" si="23"/>
        <v>0</v>
      </c>
      <c r="BW20" s="45">
        <v>0</v>
      </c>
      <c r="BX20" s="45">
        <v>0</v>
      </c>
      <c r="BY20" s="45">
        <f t="shared" si="24"/>
        <v>0</v>
      </c>
      <c r="BZ20" s="45">
        <v>0</v>
      </c>
      <c r="CA20" s="45">
        <v>0</v>
      </c>
      <c r="CB20" s="45">
        <f t="shared" si="25"/>
        <v>0</v>
      </c>
      <c r="CC20" s="45">
        <v>0</v>
      </c>
      <c r="CD20" s="45">
        <v>0</v>
      </c>
      <c r="CE20" s="45">
        <f t="shared" si="26"/>
        <v>0</v>
      </c>
      <c r="CF20" s="45">
        <v>0</v>
      </c>
      <c r="CG20" s="45">
        <v>0</v>
      </c>
      <c r="CH20" s="45">
        <v>0</v>
      </c>
      <c r="CI20" s="45">
        <v>0</v>
      </c>
      <c r="CJ20" s="48"/>
      <c r="CK20" s="48"/>
      <c r="CL20" s="45">
        <v>0</v>
      </c>
      <c r="CM20" s="45">
        <v>0</v>
      </c>
      <c r="CN20" s="45">
        <f t="shared" si="27"/>
        <v>0</v>
      </c>
      <c r="CO20" s="106" t="s">
        <v>453</v>
      </c>
      <c r="CP20" s="45">
        <f t="shared" si="28"/>
        <v>0</v>
      </c>
      <c r="CQ20" s="45">
        <f t="shared" si="29"/>
        <v>0</v>
      </c>
      <c r="CR20" s="45">
        <f t="shared" si="30"/>
        <v>0</v>
      </c>
      <c r="CS20" s="45">
        <v>0</v>
      </c>
      <c r="CT20" s="45">
        <v>0</v>
      </c>
      <c r="CU20" s="45">
        <v>0</v>
      </c>
      <c r="CV20" s="45">
        <v>0</v>
      </c>
      <c r="CW20" s="45">
        <v>0</v>
      </c>
      <c r="CX20" s="45">
        <v>0</v>
      </c>
      <c r="CY20" s="45">
        <f t="shared" si="31"/>
        <v>0</v>
      </c>
      <c r="CZ20" s="106" t="s">
        <v>453</v>
      </c>
      <c r="DA20" s="45">
        <v>0</v>
      </c>
      <c r="DB20" s="45">
        <f t="shared" si="32"/>
        <v>0</v>
      </c>
      <c r="DC20" s="37" t="s">
        <v>453</v>
      </c>
      <c r="DD20" s="45">
        <v>0</v>
      </c>
      <c r="DE20" s="45">
        <v>0</v>
      </c>
      <c r="DF20" s="45">
        <v>0</v>
      </c>
      <c r="DG20" s="45">
        <v>0</v>
      </c>
      <c r="DH20" s="48"/>
      <c r="DI20" s="48"/>
      <c r="DJ20" s="48"/>
      <c r="DK20" s="46">
        <v>0</v>
      </c>
      <c r="DL20" s="46">
        <v>0</v>
      </c>
      <c r="DM20" s="46">
        <v>0</v>
      </c>
      <c r="DN20" s="46">
        <v>0</v>
      </c>
    </row>
    <row r="21" spans="1:118" s="5" customFormat="1">
      <c r="A21" s="26" t="s">
        <v>147</v>
      </c>
      <c r="B21" s="26" t="s">
        <v>209</v>
      </c>
      <c r="C21" s="26" t="s">
        <v>30</v>
      </c>
      <c r="D21" s="46">
        <v>654</v>
      </c>
      <c r="E21" s="45">
        <f t="shared" si="0"/>
        <v>18</v>
      </c>
      <c r="F21" s="46">
        <v>18</v>
      </c>
      <c r="G21" s="34">
        <f t="shared" si="33"/>
        <v>100</v>
      </c>
      <c r="H21" s="46">
        <v>0</v>
      </c>
      <c r="I21" s="34">
        <f t="shared" si="34"/>
        <v>0</v>
      </c>
      <c r="J21" s="46">
        <v>14</v>
      </c>
      <c r="K21" s="34">
        <f t="shared" si="1"/>
        <v>2.1406727828746175</v>
      </c>
      <c r="L21" s="46">
        <v>140</v>
      </c>
      <c r="M21" s="46">
        <v>63</v>
      </c>
      <c r="N21" s="47">
        <f t="shared" si="2"/>
        <v>9.6330275229357802</v>
      </c>
      <c r="O21" s="46">
        <v>29</v>
      </c>
      <c r="P21" s="46">
        <v>29</v>
      </c>
      <c r="Q21" s="34">
        <f t="shared" si="3"/>
        <v>4.4342507645259941</v>
      </c>
      <c r="R21" s="46">
        <f t="shared" si="4"/>
        <v>12</v>
      </c>
      <c r="S21" s="46">
        <v>12</v>
      </c>
      <c r="T21" s="34">
        <f t="shared" si="5"/>
        <v>100</v>
      </c>
      <c r="U21" s="46">
        <v>0</v>
      </c>
      <c r="V21" s="34">
        <f t="shared" si="6"/>
        <v>0</v>
      </c>
      <c r="W21" s="46">
        <v>3</v>
      </c>
      <c r="X21" s="46">
        <v>8</v>
      </c>
      <c r="Y21" s="34">
        <f t="shared" si="7"/>
        <v>1.2232415902140672</v>
      </c>
      <c r="Z21" s="46">
        <v>3</v>
      </c>
      <c r="AA21" s="34">
        <f t="shared" si="8"/>
        <v>0.45871559633027525</v>
      </c>
      <c r="AB21" s="42">
        <v>76.229375000000005</v>
      </c>
      <c r="AC21" s="42">
        <v>149.75555555555556</v>
      </c>
      <c r="AD21" s="42">
        <v>212.30583333333337</v>
      </c>
      <c r="AE21" s="42">
        <v>326.91000000000003</v>
      </c>
      <c r="AF21" s="34">
        <v>4</v>
      </c>
      <c r="AG21" s="34">
        <v>5</v>
      </c>
      <c r="AH21" s="45">
        <v>6</v>
      </c>
      <c r="AI21" s="34">
        <f t="shared" si="9"/>
        <v>50</v>
      </c>
      <c r="AJ21" s="45">
        <v>0</v>
      </c>
      <c r="AK21" s="34">
        <f t="shared" si="35"/>
        <v>0</v>
      </c>
      <c r="AL21" s="45">
        <v>5</v>
      </c>
      <c r="AM21" s="34">
        <f t="shared" si="10"/>
        <v>62.5</v>
      </c>
      <c r="AN21" s="45">
        <v>0</v>
      </c>
      <c r="AO21" s="34">
        <f t="shared" si="36"/>
        <v>0</v>
      </c>
      <c r="AP21" s="45">
        <v>0</v>
      </c>
      <c r="AQ21" s="156">
        <f t="shared" si="37"/>
        <v>0</v>
      </c>
      <c r="AR21" s="45">
        <f t="shared" si="11"/>
        <v>6</v>
      </c>
      <c r="AS21" s="34">
        <f t="shared" si="12"/>
        <v>0.91743119266055051</v>
      </c>
      <c r="AT21" s="134">
        <v>0</v>
      </c>
      <c r="AU21" s="134">
        <v>6</v>
      </c>
      <c r="AV21" s="134">
        <v>0</v>
      </c>
      <c r="AW21" s="45">
        <f t="shared" si="13"/>
        <v>3</v>
      </c>
      <c r="AX21" s="45">
        <v>0</v>
      </c>
      <c r="AY21" s="45">
        <v>3</v>
      </c>
      <c r="AZ21" s="45">
        <v>0</v>
      </c>
      <c r="BA21" s="45">
        <v>3</v>
      </c>
      <c r="BB21" s="34">
        <f t="shared" si="14"/>
        <v>0.45871559633027525</v>
      </c>
      <c r="BC21" s="134">
        <v>0</v>
      </c>
      <c r="BD21" s="34">
        <f t="shared" si="38"/>
        <v>0</v>
      </c>
      <c r="BE21" s="45">
        <f t="shared" si="15"/>
        <v>0</v>
      </c>
      <c r="BF21" s="45">
        <f t="shared" si="16"/>
        <v>0</v>
      </c>
      <c r="BG21" s="45">
        <f t="shared" si="17"/>
        <v>3</v>
      </c>
      <c r="BH21" s="46">
        <v>0</v>
      </c>
      <c r="BI21" s="46">
        <v>0</v>
      </c>
      <c r="BJ21" s="46">
        <v>0</v>
      </c>
      <c r="BK21" s="46">
        <v>0</v>
      </c>
      <c r="BL21" s="46">
        <v>0</v>
      </c>
      <c r="BM21" s="46">
        <v>3</v>
      </c>
      <c r="BN21" s="46">
        <v>0</v>
      </c>
      <c r="BO21" s="46">
        <v>0</v>
      </c>
      <c r="BP21" s="46">
        <v>0</v>
      </c>
      <c r="BQ21" s="45">
        <f t="shared" si="18"/>
        <v>0</v>
      </c>
      <c r="BR21" s="47">
        <f t="shared" si="19"/>
        <v>0</v>
      </c>
      <c r="BS21" s="45">
        <f t="shared" si="20"/>
        <v>0</v>
      </c>
      <c r="BT21" s="45">
        <f t="shared" si="21"/>
        <v>0</v>
      </c>
      <c r="BU21" s="45">
        <f t="shared" si="22"/>
        <v>0</v>
      </c>
      <c r="BV21" s="45">
        <f t="shared" si="23"/>
        <v>0</v>
      </c>
      <c r="BW21" s="45">
        <v>0</v>
      </c>
      <c r="BX21" s="45">
        <v>0</v>
      </c>
      <c r="BY21" s="45">
        <f t="shared" si="24"/>
        <v>0</v>
      </c>
      <c r="BZ21" s="45">
        <v>0</v>
      </c>
      <c r="CA21" s="45">
        <v>0</v>
      </c>
      <c r="CB21" s="45">
        <f t="shared" si="25"/>
        <v>0</v>
      </c>
      <c r="CC21" s="45">
        <v>0</v>
      </c>
      <c r="CD21" s="45">
        <v>0</v>
      </c>
      <c r="CE21" s="45">
        <f t="shared" si="26"/>
        <v>0</v>
      </c>
      <c r="CF21" s="45">
        <v>0</v>
      </c>
      <c r="CG21" s="45">
        <v>0</v>
      </c>
      <c r="CH21" s="45">
        <v>0</v>
      </c>
      <c r="CI21" s="45">
        <v>0</v>
      </c>
      <c r="CJ21" s="48"/>
      <c r="CK21" s="48"/>
      <c r="CL21" s="45">
        <v>0</v>
      </c>
      <c r="CM21" s="45">
        <v>0</v>
      </c>
      <c r="CN21" s="45">
        <f t="shared" si="27"/>
        <v>0</v>
      </c>
      <c r="CO21" s="106" t="s">
        <v>453</v>
      </c>
      <c r="CP21" s="45">
        <f t="shared" si="28"/>
        <v>0</v>
      </c>
      <c r="CQ21" s="45">
        <f t="shared" si="29"/>
        <v>0</v>
      </c>
      <c r="CR21" s="45">
        <f t="shared" si="30"/>
        <v>0</v>
      </c>
      <c r="CS21" s="45">
        <v>0</v>
      </c>
      <c r="CT21" s="45">
        <v>0</v>
      </c>
      <c r="CU21" s="45">
        <v>0</v>
      </c>
      <c r="CV21" s="45">
        <v>0</v>
      </c>
      <c r="CW21" s="45">
        <v>0</v>
      </c>
      <c r="CX21" s="45">
        <v>0</v>
      </c>
      <c r="CY21" s="45">
        <f t="shared" si="31"/>
        <v>0</v>
      </c>
      <c r="CZ21" s="106" t="s">
        <v>453</v>
      </c>
      <c r="DA21" s="45">
        <v>1</v>
      </c>
      <c r="DB21" s="45">
        <f t="shared" si="32"/>
        <v>0</v>
      </c>
      <c r="DC21" s="37">
        <f t="shared" si="39"/>
        <v>0</v>
      </c>
      <c r="DD21" s="45">
        <v>0</v>
      </c>
      <c r="DE21" s="45">
        <v>0</v>
      </c>
      <c r="DF21" s="45">
        <v>0</v>
      </c>
      <c r="DG21" s="45">
        <v>0</v>
      </c>
      <c r="DH21" s="48"/>
      <c r="DI21" s="48"/>
      <c r="DJ21" s="48"/>
      <c r="DK21" s="46">
        <v>0</v>
      </c>
      <c r="DL21" s="46">
        <v>4</v>
      </c>
      <c r="DM21" s="46">
        <v>0</v>
      </c>
      <c r="DN21" s="46">
        <v>8</v>
      </c>
    </row>
    <row r="22" spans="1:118" s="5" customFormat="1">
      <c r="A22" s="26" t="s">
        <v>396</v>
      </c>
      <c r="B22" s="26" t="s">
        <v>438</v>
      </c>
      <c r="C22" s="26" t="s">
        <v>19</v>
      </c>
      <c r="D22" s="46">
        <v>390</v>
      </c>
      <c r="E22" s="45">
        <f t="shared" si="0"/>
        <v>2</v>
      </c>
      <c r="F22" s="46">
        <v>2</v>
      </c>
      <c r="G22" s="34">
        <f t="shared" si="33"/>
        <v>100</v>
      </c>
      <c r="H22" s="46">
        <v>0</v>
      </c>
      <c r="I22" s="34">
        <f t="shared" si="34"/>
        <v>0</v>
      </c>
      <c r="J22" s="46">
        <v>2</v>
      </c>
      <c r="K22" s="34">
        <f t="shared" si="1"/>
        <v>0.51282051282051277</v>
      </c>
      <c r="L22" s="46">
        <v>46</v>
      </c>
      <c r="M22" s="46">
        <v>39</v>
      </c>
      <c r="N22" s="47">
        <f t="shared" si="2"/>
        <v>10</v>
      </c>
      <c r="O22" s="45">
        <v>11</v>
      </c>
      <c r="P22" s="45">
        <v>11</v>
      </c>
      <c r="Q22" s="34">
        <f t="shared" si="3"/>
        <v>2.8205128205128207</v>
      </c>
      <c r="R22" s="46">
        <f t="shared" si="4"/>
        <v>4</v>
      </c>
      <c r="S22" s="46">
        <v>4</v>
      </c>
      <c r="T22" s="34">
        <f t="shared" si="5"/>
        <v>100</v>
      </c>
      <c r="U22" s="46">
        <v>0</v>
      </c>
      <c r="V22" s="34">
        <f t="shared" si="6"/>
        <v>0</v>
      </c>
      <c r="W22" s="46">
        <v>1</v>
      </c>
      <c r="X22" s="46">
        <v>1</v>
      </c>
      <c r="Y22" s="34">
        <f t="shared" si="7"/>
        <v>0.25641025641025639</v>
      </c>
      <c r="Z22" s="46">
        <v>1</v>
      </c>
      <c r="AA22" s="34">
        <f t="shared" si="8"/>
        <v>0.25641025641025639</v>
      </c>
      <c r="AB22" s="42">
        <v>80.914761904761903</v>
      </c>
      <c r="AC22" s="42">
        <v>17.304545454545501</v>
      </c>
      <c r="AD22" s="42">
        <v>942.45666666666705</v>
      </c>
      <c r="AE22" s="42">
        <v>571.04999999999995</v>
      </c>
      <c r="AF22" s="34">
        <v>3</v>
      </c>
      <c r="AG22" s="34">
        <v>33</v>
      </c>
      <c r="AH22" s="45">
        <v>3</v>
      </c>
      <c r="AI22" s="34">
        <f t="shared" si="9"/>
        <v>75</v>
      </c>
      <c r="AJ22" s="45">
        <v>0</v>
      </c>
      <c r="AK22" s="37">
        <f t="shared" si="35"/>
        <v>0</v>
      </c>
      <c r="AL22" s="45">
        <v>1</v>
      </c>
      <c r="AM22" s="34">
        <f t="shared" si="10"/>
        <v>100</v>
      </c>
      <c r="AN22" s="45">
        <v>0</v>
      </c>
      <c r="AO22" s="37">
        <f t="shared" si="36"/>
        <v>0</v>
      </c>
      <c r="AP22" s="45">
        <v>0</v>
      </c>
      <c r="AQ22" s="156">
        <f t="shared" si="37"/>
        <v>0</v>
      </c>
      <c r="AR22" s="45">
        <f t="shared" si="11"/>
        <v>2</v>
      </c>
      <c r="AS22" s="34">
        <f t="shared" si="12"/>
        <v>0.51282051282051277</v>
      </c>
      <c r="AT22" s="134">
        <v>0</v>
      </c>
      <c r="AU22" s="134">
        <v>2</v>
      </c>
      <c r="AV22" s="134">
        <v>0</v>
      </c>
      <c r="AW22" s="45">
        <f t="shared" si="13"/>
        <v>2</v>
      </c>
      <c r="AX22" s="45">
        <v>0</v>
      </c>
      <c r="AY22" s="45">
        <v>2</v>
      </c>
      <c r="AZ22" s="45">
        <v>0</v>
      </c>
      <c r="BA22" s="45">
        <v>2</v>
      </c>
      <c r="BB22" s="34">
        <f t="shared" si="14"/>
        <v>0.51282051282051277</v>
      </c>
      <c r="BC22" s="134">
        <v>0</v>
      </c>
      <c r="BD22" s="37">
        <f t="shared" si="38"/>
        <v>0</v>
      </c>
      <c r="BE22" s="45">
        <f t="shared" si="15"/>
        <v>0</v>
      </c>
      <c r="BF22" s="45">
        <f t="shared" si="16"/>
        <v>2</v>
      </c>
      <c r="BG22" s="45">
        <f t="shared" si="17"/>
        <v>0</v>
      </c>
      <c r="BH22" s="46">
        <v>0</v>
      </c>
      <c r="BI22" s="46">
        <v>0</v>
      </c>
      <c r="BJ22" s="46">
        <v>0</v>
      </c>
      <c r="BK22" s="46">
        <v>0</v>
      </c>
      <c r="BL22" s="46">
        <v>2</v>
      </c>
      <c r="BM22" s="46">
        <v>0</v>
      </c>
      <c r="BN22" s="46">
        <v>0</v>
      </c>
      <c r="BO22" s="46">
        <v>0</v>
      </c>
      <c r="BP22" s="46">
        <v>0</v>
      </c>
      <c r="BQ22" s="45">
        <f t="shared" si="18"/>
        <v>0</v>
      </c>
      <c r="BR22" s="47">
        <f t="shared" si="19"/>
        <v>0</v>
      </c>
      <c r="BS22" s="45">
        <f t="shared" si="20"/>
        <v>0</v>
      </c>
      <c r="BT22" s="45">
        <f t="shared" si="21"/>
        <v>0</v>
      </c>
      <c r="BU22" s="45">
        <f t="shared" si="22"/>
        <v>0</v>
      </c>
      <c r="BV22" s="45">
        <f t="shared" si="23"/>
        <v>0</v>
      </c>
      <c r="BW22" s="45">
        <v>0</v>
      </c>
      <c r="BX22" s="45">
        <v>0</v>
      </c>
      <c r="BY22" s="45">
        <f t="shared" si="24"/>
        <v>0</v>
      </c>
      <c r="BZ22" s="45">
        <v>0</v>
      </c>
      <c r="CA22" s="45">
        <v>0</v>
      </c>
      <c r="CB22" s="45">
        <f t="shared" si="25"/>
        <v>0</v>
      </c>
      <c r="CC22" s="45">
        <v>0</v>
      </c>
      <c r="CD22" s="45">
        <v>0</v>
      </c>
      <c r="CE22" s="45">
        <f t="shared" si="26"/>
        <v>0</v>
      </c>
      <c r="CF22" s="45">
        <v>0</v>
      </c>
      <c r="CG22" s="45">
        <v>0</v>
      </c>
      <c r="CH22" s="45">
        <v>0</v>
      </c>
      <c r="CI22" s="45">
        <v>0</v>
      </c>
      <c r="CJ22" s="48"/>
      <c r="CK22" s="48"/>
      <c r="CL22" s="45">
        <v>0</v>
      </c>
      <c r="CM22" s="45">
        <v>0</v>
      </c>
      <c r="CN22" s="45">
        <f t="shared" si="27"/>
        <v>0</v>
      </c>
      <c r="CO22" s="106" t="s">
        <v>453</v>
      </c>
      <c r="CP22" s="45">
        <f t="shared" si="28"/>
        <v>0</v>
      </c>
      <c r="CQ22" s="45">
        <f t="shared" si="29"/>
        <v>0</v>
      </c>
      <c r="CR22" s="45">
        <f t="shared" si="30"/>
        <v>0</v>
      </c>
      <c r="CS22" s="45">
        <v>0</v>
      </c>
      <c r="CT22" s="45">
        <v>0</v>
      </c>
      <c r="CU22" s="45">
        <v>0</v>
      </c>
      <c r="CV22" s="45">
        <v>0</v>
      </c>
      <c r="CW22" s="45">
        <v>0</v>
      </c>
      <c r="CX22" s="45">
        <v>0</v>
      </c>
      <c r="CY22" s="45">
        <f t="shared" si="31"/>
        <v>0</v>
      </c>
      <c r="CZ22" s="106" t="s">
        <v>453</v>
      </c>
      <c r="DA22" s="45">
        <v>0</v>
      </c>
      <c r="DB22" s="45">
        <f t="shared" si="32"/>
        <v>0</v>
      </c>
      <c r="DC22" s="37" t="s">
        <v>453</v>
      </c>
      <c r="DD22" s="45">
        <v>0</v>
      </c>
      <c r="DE22" s="45">
        <v>0</v>
      </c>
      <c r="DF22" s="45">
        <v>0</v>
      </c>
      <c r="DG22" s="45">
        <v>0</v>
      </c>
      <c r="DH22" s="48"/>
      <c r="DI22" s="48"/>
      <c r="DJ22" s="48"/>
      <c r="DK22" s="46">
        <v>4</v>
      </c>
      <c r="DL22" s="46">
        <v>2</v>
      </c>
      <c r="DM22" s="46">
        <v>11</v>
      </c>
      <c r="DN22" s="46">
        <v>4</v>
      </c>
    </row>
    <row r="23" spans="1:118" s="5" customFormat="1">
      <c r="A23" s="26" t="s">
        <v>148</v>
      </c>
      <c r="B23" s="26" t="s">
        <v>209</v>
      </c>
      <c r="C23" s="26" t="s">
        <v>30</v>
      </c>
      <c r="D23" s="46">
        <v>329</v>
      </c>
      <c r="E23" s="45">
        <f t="shared" si="0"/>
        <v>12</v>
      </c>
      <c r="F23" s="46">
        <v>12</v>
      </c>
      <c r="G23" s="34">
        <f t="shared" si="33"/>
        <v>100</v>
      </c>
      <c r="H23" s="46">
        <v>0</v>
      </c>
      <c r="I23" s="34">
        <f t="shared" si="34"/>
        <v>0</v>
      </c>
      <c r="J23" s="46">
        <v>11</v>
      </c>
      <c r="K23" s="34">
        <f t="shared" si="1"/>
        <v>3.3434650455927049</v>
      </c>
      <c r="L23" s="46">
        <v>150</v>
      </c>
      <c r="M23" s="46">
        <v>63</v>
      </c>
      <c r="N23" s="47">
        <f t="shared" si="2"/>
        <v>19.148936170212767</v>
      </c>
      <c r="O23" s="46">
        <v>34</v>
      </c>
      <c r="P23" s="46">
        <v>34</v>
      </c>
      <c r="Q23" s="34">
        <f t="shared" si="3"/>
        <v>10.334346504559271</v>
      </c>
      <c r="R23" s="46">
        <f t="shared" si="4"/>
        <v>15</v>
      </c>
      <c r="S23" s="46">
        <v>15</v>
      </c>
      <c r="T23" s="34">
        <f t="shared" si="5"/>
        <v>100</v>
      </c>
      <c r="U23" s="46">
        <v>0</v>
      </c>
      <c r="V23" s="34">
        <f t="shared" si="6"/>
        <v>0</v>
      </c>
      <c r="W23" s="46">
        <v>5</v>
      </c>
      <c r="X23" s="46">
        <v>10</v>
      </c>
      <c r="Y23" s="34">
        <f t="shared" si="7"/>
        <v>3.0395136778115504</v>
      </c>
      <c r="Z23" s="46">
        <v>4</v>
      </c>
      <c r="AA23" s="34">
        <f t="shared" si="8"/>
        <v>1.21580547112462</v>
      </c>
      <c r="AB23" s="42">
        <v>96.093458660130722</v>
      </c>
      <c r="AC23" s="42">
        <v>142.53280000000001</v>
      </c>
      <c r="AD23" s="42">
        <v>491.79266666666666</v>
      </c>
      <c r="AE23" s="42">
        <v>525.2059999999999</v>
      </c>
      <c r="AF23" s="34">
        <v>5.9333333333333336</v>
      </c>
      <c r="AG23" s="34">
        <v>5.2</v>
      </c>
      <c r="AH23" s="45">
        <v>8</v>
      </c>
      <c r="AI23" s="34">
        <f t="shared" si="9"/>
        <v>53.333333333333336</v>
      </c>
      <c r="AJ23" s="45">
        <v>4</v>
      </c>
      <c r="AK23" s="34">
        <f t="shared" si="35"/>
        <v>80</v>
      </c>
      <c r="AL23" s="45">
        <v>6</v>
      </c>
      <c r="AM23" s="34">
        <f t="shared" si="10"/>
        <v>60</v>
      </c>
      <c r="AN23" s="45">
        <v>3</v>
      </c>
      <c r="AO23" s="34">
        <f t="shared" si="36"/>
        <v>75</v>
      </c>
      <c r="AP23" s="45">
        <v>0</v>
      </c>
      <c r="AQ23" s="156">
        <f t="shared" si="37"/>
        <v>0</v>
      </c>
      <c r="AR23" s="45">
        <f t="shared" si="11"/>
        <v>4</v>
      </c>
      <c r="AS23" s="34">
        <f t="shared" si="12"/>
        <v>1.21580547112462</v>
      </c>
      <c r="AT23" s="134">
        <v>0</v>
      </c>
      <c r="AU23" s="134">
        <v>4</v>
      </c>
      <c r="AV23" s="134">
        <v>0</v>
      </c>
      <c r="AW23" s="45">
        <f t="shared" si="13"/>
        <v>3</v>
      </c>
      <c r="AX23" s="45">
        <v>0</v>
      </c>
      <c r="AY23" s="45">
        <v>3</v>
      </c>
      <c r="AZ23" s="45">
        <v>0</v>
      </c>
      <c r="BA23" s="45">
        <v>3</v>
      </c>
      <c r="BB23" s="34">
        <f t="shared" si="14"/>
        <v>0.91185410334346495</v>
      </c>
      <c r="BC23" s="134">
        <v>0</v>
      </c>
      <c r="BD23" s="37">
        <f t="shared" si="38"/>
        <v>0</v>
      </c>
      <c r="BE23" s="45">
        <f t="shared" si="15"/>
        <v>0</v>
      </c>
      <c r="BF23" s="45">
        <f t="shared" si="16"/>
        <v>0</v>
      </c>
      <c r="BG23" s="45">
        <f t="shared" si="17"/>
        <v>3</v>
      </c>
      <c r="BH23" s="46">
        <v>0</v>
      </c>
      <c r="BI23" s="46">
        <v>0</v>
      </c>
      <c r="BJ23" s="46">
        <v>0</v>
      </c>
      <c r="BK23" s="46">
        <v>0</v>
      </c>
      <c r="BL23" s="46">
        <v>0</v>
      </c>
      <c r="BM23" s="46">
        <v>3</v>
      </c>
      <c r="BN23" s="46">
        <v>0</v>
      </c>
      <c r="BO23" s="46">
        <v>0</v>
      </c>
      <c r="BP23" s="46">
        <v>0</v>
      </c>
      <c r="BQ23" s="45">
        <f t="shared" si="18"/>
        <v>3</v>
      </c>
      <c r="BR23" s="47">
        <f t="shared" si="19"/>
        <v>0.91185410334346495</v>
      </c>
      <c r="BS23" s="45">
        <f t="shared" si="20"/>
        <v>3</v>
      </c>
      <c r="BT23" s="45">
        <f t="shared" si="21"/>
        <v>2</v>
      </c>
      <c r="BU23" s="45">
        <f t="shared" si="22"/>
        <v>1</v>
      </c>
      <c r="BV23" s="45">
        <f t="shared" si="23"/>
        <v>0</v>
      </c>
      <c r="BW23" s="45">
        <v>0</v>
      </c>
      <c r="BX23" s="45">
        <v>0</v>
      </c>
      <c r="BY23" s="45">
        <f t="shared" si="24"/>
        <v>3</v>
      </c>
      <c r="BZ23" s="45">
        <v>2</v>
      </c>
      <c r="CA23" s="45">
        <v>1</v>
      </c>
      <c r="CB23" s="45">
        <f t="shared" si="25"/>
        <v>0</v>
      </c>
      <c r="CC23" s="45">
        <v>0</v>
      </c>
      <c r="CD23" s="45">
        <v>0</v>
      </c>
      <c r="CE23" s="45">
        <f t="shared" si="26"/>
        <v>0</v>
      </c>
      <c r="CF23" s="45">
        <v>0</v>
      </c>
      <c r="CG23" s="45">
        <v>0</v>
      </c>
      <c r="CH23" s="45">
        <v>0</v>
      </c>
      <c r="CI23" s="45">
        <v>0</v>
      </c>
      <c r="CJ23" s="48">
        <v>990.07</v>
      </c>
      <c r="CK23" s="48"/>
      <c r="CL23" s="45">
        <v>10</v>
      </c>
      <c r="CM23" s="45">
        <v>0</v>
      </c>
      <c r="CN23" s="45">
        <f t="shared" si="27"/>
        <v>3</v>
      </c>
      <c r="CO23" s="106">
        <f t="shared" si="42"/>
        <v>100</v>
      </c>
      <c r="CP23" s="45">
        <f t="shared" si="28"/>
        <v>0</v>
      </c>
      <c r="CQ23" s="45">
        <f t="shared" si="29"/>
        <v>3</v>
      </c>
      <c r="CR23" s="45">
        <f t="shared" si="30"/>
        <v>0</v>
      </c>
      <c r="CS23" s="45">
        <v>0</v>
      </c>
      <c r="CT23" s="45">
        <v>3</v>
      </c>
      <c r="CU23" s="45">
        <v>0</v>
      </c>
      <c r="CV23" s="45">
        <v>0</v>
      </c>
      <c r="CW23" s="45">
        <v>0</v>
      </c>
      <c r="CX23" s="45">
        <v>0</v>
      </c>
      <c r="CY23" s="45">
        <f t="shared" si="31"/>
        <v>0</v>
      </c>
      <c r="CZ23" s="106">
        <f t="shared" si="41"/>
        <v>0</v>
      </c>
      <c r="DA23" s="45">
        <v>1</v>
      </c>
      <c r="DB23" s="45">
        <f t="shared" si="32"/>
        <v>1</v>
      </c>
      <c r="DC23" s="34">
        <f t="shared" si="39"/>
        <v>100</v>
      </c>
      <c r="DD23" s="45">
        <v>1</v>
      </c>
      <c r="DE23" s="45">
        <v>0</v>
      </c>
      <c r="DF23" s="45">
        <v>0</v>
      </c>
      <c r="DG23" s="45">
        <v>0</v>
      </c>
      <c r="DH23" s="48">
        <v>482</v>
      </c>
      <c r="DI23" s="48">
        <v>482</v>
      </c>
      <c r="DJ23" s="48">
        <v>482</v>
      </c>
      <c r="DK23" s="46">
        <v>0</v>
      </c>
      <c r="DL23" s="46">
        <v>2</v>
      </c>
      <c r="DM23" s="46">
        <v>1</v>
      </c>
      <c r="DN23" s="46">
        <v>10</v>
      </c>
    </row>
    <row r="24" spans="1:118" s="5" customFormat="1">
      <c r="A24" s="26" t="s">
        <v>439</v>
      </c>
      <c r="B24" s="26" t="s">
        <v>441</v>
      </c>
      <c r="C24" s="26" t="s">
        <v>33</v>
      </c>
      <c r="D24" s="46">
        <v>284</v>
      </c>
      <c r="E24" s="45">
        <f t="shared" si="0"/>
        <v>3</v>
      </c>
      <c r="F24" s="26">
        <v>3</v>
      </c>
      <c r="G24" s="37">
        <f t="shared" si="33"/>
        <v>100</v>
      </c>
      <c r="H24" s="26">
        <v>0</v>
      </c>
      <c r="I24" s="37">
        <f t="shared" si="34"/>
        <v>0</v>
      </c>
      <c r="J24" s="26">
        <v>3</v>
      </c>
      <c r="K24" s="34">
        <f t="shared" si="1"/>
        <v>1.056338028169014</v>
      </c>
      <c r="L24" s="46">
        <v>79</v>
      </c>
      <c r="M24" s="46">
        <v>45</v>
      </c>
      <c r="N24" s="47">
        <f t="shared" si="2"/>
        <v>15.845070422535212</v>
      </c>
      <c r="O24" s="45">
        <v>44</v>
      </c>
      <c r="P24" s="45">
        <v>44</v>
      </c>
      <c r="Q24" s="34">
        <f t="shared" si="3"/>
        <v>15.492957746478872</v>
      </c>
      <c r="R24" s="46">
        <f t="shared" si="4"/>
        <v>11</v>
      </c>
      <c r="S24" s="46">
        <v>11</v>
      </c>
      <c r="T24" s="34">
        <f t="shared" si="5"/>
        <v>100</v>
      </c>
      <c r="U24" s="46">
        <v>0</v>
      </c>
      <c r="V24" s="34">
        <f t="shared" si="6"/>
        <v>0</v>
      </c>
      <c r="W24" s="46">
        <v>0</v>
      </c>
      <c r="X24" s="46">
        <v>11</v>
      </c>
      <c r="Y24" s="34">
        <f t="shared" si="7"/>
        <v>3.873239436619718</v>
      </c>
      <c r="Z24" s="46">
        <v>0</v>
      </c>
      <c r="AA24" s="34">
        <f t="shared" si="8"/>
        <v>0</v>
      </c>
      <c r="AB24" s="42">
        <v>109.88</v>
      </c>
      <c r="AC24" s="42"/>
      <c r="AD24" s="42">
        <v>1605.3</v>
      </c>
      <c r="AE24" s="42"/>
      <c r="AF24" s="34">
        <v>13.55</v>
      </c>
      <c r="AG24" s="34"/>
      <c r="AH24" s="45">
        <v>7</v>
      </c>
      <c r="AI24" s="34">
        <f t="shared" si="9"/>
        <v>63.636363636363633</v>
      </c>
      <c r="AJ24" s="45">
        <v>0</v>
      </c>
      <c r="AK24" s="37" t="s">
        <v>453</v>
      </c>
      <c r="AL24" s="45">
        <v>7</v>
      </c>
      <c r="AM24" s="34">
        <f t="shared" si="10"/>
        <v>63.636363636363633</v>
      </c>
      <c r="AN24" s="45">
        <v>0</v>
      </c>
      <c r="AO24" s="37" t="s">
        <v>453</v>
      </c>
      <c r="AP24" s="45">
        <v>0</v>
      </c>
      <c r="AQ24" s="156">
        <f t="shared" si="37"/>
        <v>0</v>
      </c>
      <c r="AR24" s="45">
        <f t="shared" si="11"/>
        <v>3</v>
      </c>
      <c r="AS24" s="34">
        <f t="shared" si="12"/>
        <v>1.056338028169014</v>
      </c>
      <c r="AT24" s="134">
        <v>0</v>
      </c>
      <c r="AU24" s="134">
        <v>3</v>
      </c>
      <c r="AV24" s="134">
        <v>0</v>
      </c>
      <c r="AW24" s="45">
        <f t="shared" si="13"/>
        <v>3</v>
      </c>
      <c r="AX24" s="45">
        <v>0</v>
      </c>
      <c r="AY24" s="45">
        <v>3</v>
      </c>
      <c r="AZ24" s="45">
        <v>0</v>
      </c>
      <c r="BA24" s="45">
        <v>3</v>
      </c>
      <c r="BB24" s="34">
        <f t="shared" si="14"/>
        <v>1.056338028169014</v>
      </c>
      <c r="BC24" s="134">
        <v>0</v>
      </c>
      <c r="BD24" s="34">
        <f t="shared" si="38"/>
        <v>0</v>
      </c>
      <c r="BE24" s="45">
        <f t="shared" si="15"/>
        <v>0</v>
      </c>
      <c r="BF24" s="45">
        <f t="shared" si="16"/>
        <v>3</v>
      </c>
      <c r="BG24" s="45">
        <f t="shared" si="17"/>
        <v>0</v>
      </c>
      <c r="BH24" s="46">
        <v>0</v>
      </c>
      <c r="BI24" s="46">
        <v>0</v>
      </c>
      <c r="BJ24" s="46">
        <v>0</v>
      </c>
      <c r="BK24" s="46">
        <v>0</v>
      </c>
      <c r="BL24" s="46">
        <v>3</v>
      </c>
      <c r="BM24" s="46">
        <v>0</v>
      </c>
      <c r="BN24" s="46">
        <v>0</v>
      </c>
      <c r="BO24" s="46">
        <v>0</v>
      </c>
      <c r="BP24" s="46">
        <v>0</v>
      </c>
      <c r="BQ24" s="45">
        <f t="shared" si="18"/>
        <v>0</v>
      </c>
      <c r="BR24" s="47">
        <f t="shared" si="19"/>
        <v>0</v>
      </c>
      <c r="BS24" s="45">
        <f t="shared" si="20"/>
        <v>0</v>
      </c>
      <c r="BT24" s="45">
        <f t="shared" si="21"/>
        <v>0</v>
      </c>
      <c r="BU24" s="45">
        <f t="shared" si="22"/>
        <v>0</v>
      </c>
      <c r="BV24" s="45">
        <f t="shared" si="23"/>
        <v>0</v>
      </c>
      <c r="BW24" s="45">
        <v>0</v>
      </c>
      <c r="BX24" s="45">
        <v>0</v>
      </c>
      <c r="BY24" s="45">
        <f t="shared" si="24"/>
        <v>0</v>
      </c>
      <c r="BZ24" s="45">
        <v>0</v>
      </c>
      <c r="CA24" s="45">
        <v>0</v>
      </c>
      <c r="CB24" s="45">
        <f t="shared" si="25"/>
        <v>0</v>
      </c>
      <c r="CC24" s="45">
        <v>0</v>
      </c>
      <c r="CD24" s="45">
        <v>0</v>
      </c>
      <c r="CE24" s="45">
        <f t="shared" si="26"/>
        <v>0</v>
      </c>
      <c r="CF24" s="45"/>
      <c r="CG24" s="45"/>
      <c r="CH24" s="45"/>
      <c r="CI24" s="45"/>
      <c r="CJ24" s="48"/>
      <c r="CK24" s="48"/>
      <c r="CL24" s="45">
        <v>0</v>
      </c>
      <c r="CM24" s="45"/>
      <c r="CN24" s="45">
        <f t="shared" si="27"/>
        <v>0</v>
      </c>
      <c r="CO24" s="106" t="s">
        <v>453</v>
      </c>
      <c r="CP24" s="45">
        <f t="shared" si="28"/>
        <v>0</v>
      </c>
      <c r="CQ24" s="45">
        <f t="shared" si="29"/>
        <v>0</v>
      </c>
      <c r="CR24" s="45">
        <f t="shared" si="30"/>
        <v>0</v>
      </c>
      <c r="CS24" s="45">
        <v>0</v>
      </c>
      <c r="CT24" s="45">
        <v>0</v>
      </c>
      <c r="CU24" s="45">
        <v>0</v>
      </c>
      <c r="CV24" s="45"/>
      <c r="CW24" s="45"/>
      <c r="CX24" s="45"/>
      <c r="CY24" s="45">
        <f t="shared" si="31"/>
        <v>0</v>
      </c>
      <c r="CZ24" s="106" t="s">
        <v>453</v>
      </c>
      <c r="DA24" s="45">
        <v>0</v>
      </c>
      <c r="DB24" s="45">
        <f t="shared" si="32"/>
        <v>0</v>
      </c>
      <c r="DC24" s="37" t="s">
        <v>453</v>
      </c>
      <c r="DD24" s="45">
        <v>0</v>
      </c>
      <c r="DE24" s="45">
        <v>0</v>
      </c>
      <c r="DF24" s="45">
        <v>0</v>
      </c>
      <c r="DG24" s="45">
        <v>0</v>
      </c>
      <c r="DH24" s="48"/>
      <c r="DI24" s="48"/>
      <c r="DJ24" s="48"/>
      <c r="DK24" s="46">
        <v>0</v>
      </c>
      <c r="DL24" s="46">
        <v>0</v>
      </c>
      <c r="DM24" s="26">
        <v>22</v>
      </c>
      <c r="DN24" s="46">
        <v>11</v>
      </c>
    </row>
    <row r="25" spans="1:118" s="5" customFormat="1">
      <c r="A25" s="91" t="s">
        <v>223</v>
      </c>
      <c r="B25" s="91" t="s">
        <v>390</v>
      </c>
      <c r="C25" s="91" t="s">
        <v>33</v>
      </c>
      <c r="D25" s="46">
        <v>291</v>
      </c>
      <c r="E25" s="45">
        <f t="shared" si="0"/>
        <v>1</v>
      </c>
      <c r="F25" s="46">
        <v>1</v>
      </c>
      <c r="G25" s="34">
        <f t="shared" si="33"/>
        <v>100</v>
      </c>
      <c r="H25" s="46">
        <v>0</v>
      </c>
      <c r="I25" s="34">
        <f t="shared" si="34"/>
        <v>0</v>
      </c>
      <c r="J25" s="46">
        <v>1</v>
      </c>
      <c r="K25" s="34">
        <f t="shared" si="1"/>
        <v>0.3436426116838488</v>
      </c>
      <c r="L25" s="46">
        <v>77</v>
      </c>
      <c r="M25" s="46">
        <v>44</v>
      </c>
      <c r="N25" s="47">
        <f t="shared" si="2"/>
        <v>15.120274914089347</v>
      </c>
      <c r="O25" s="45">
        <v>4</v>
      </c>
      <c r="P25" s="45">
        <v>4</v>
      </c>
      <c r="Q25" s="34">
        <f t="shared" si="3"/>
        <v>1.3745704467353952</v>
      </c>
      <c r="R25" s="46">
        <f t="shared" si="4"/>
        <v>1</v>
      </c>
      <c r="S25" s="46">
        <v>1</v>
      </c>
      <c r="T25" s="34">
        <f t="shared" si="5"/>
        <v>100</v>
      </c>
      <c r="U25" s="46">
        <v>0</v>
      </c>
      <c r="V25" s="34">
        <f t="shared" si="6"/>
        <v>0</v>
      </c>
      <c r="W25" s="46">
        <v>0</v>
      </c>
      <c r="X25" s="46">
        <v>1</v>
      </c>
      <c r="Y25" s="34">
        <f t="shared" si="7"/>
        <v>0.3436426116838488</v>
      </c>
      <c r="Z25" s="46">
        <v>0</v>
      </c>
      <c r="AA25" s="34">
        <f t="shared" si="8"/>
        <v>0</v>
      </c>
      <c r="AB25" s="42">
        <v>47.0966666666667</v>
      </c>
      <c r="AC25" s="42"/>
      <c r="AD25" s="42">
        <v>423.87</v>
      </c>
      <c r="AE25" s="42"/>
      <c r="AF25" s="34">
        <v>9</v>
      </c>
      <c r="AG25" s="34"/>
      <c r="AH25" s="45">
        <v>0</v>
      </c>
      <c r="AI25" s="34">
        <f t="shared" si="9"/>
        <v>0</v>
      </c>
      <c r="AJ25" s="45">
        <v>0</v>
      </c>
      <c r="AK25" s="37" t="s">
        <v>453</v>
      </c>
      <c r="AL25" s="45">
        <v>0</v>
      </c>
      <c r="AM25" s="34">
        <f t="shared" si="10"/>
        <v>0</v>
      </c>
      <c r="AN25" s="45">
        <v>0</v>
      </c>
      <c r="AO25" s="37" t="s">
        <v>453</v>
      </c>
      <c r="AP25" s="45">
        <v>0</v>
      </c>
      <c r="AQ25" s="156">
        <f t="shared" si="37"/>
        <v>0</v>
      </c>
      <c r="AR25" s="45">
        <f t="shared" si="11"/>
        <v>2</v>
      </c>
      <c r="AS25" s="34">
        <f t="shared" si="12"/>
        <v>0.6872852233676976</v>
      </c>
      <c r="AT25" s="134">
        <v>0</v>
      </c>
      <c r="AU25" s="134">
        <v>2</v>
      </c>
      <c r="AV25" s="134">
        <v>0</v>
      </c>
      <c r="AW25" s="45">
        <f t="shared" si="13"/>
        <v>2</v>
      </c>
      <c r="AX25" s="45">
        <v>0</v>
      </c>
      <c r="AY25" s="45">
        <v>2</v>
      </c>
      <c r="AZ25" s="45">
        <v>0</v>
      </c>
      <c r="BA25" s="45">
        <v>2</v>
      </c>
      <c r="BB25" s="34">
        <f t="shared" si="14"/>
        <v>0.6872852233676976</v>
      </c>
      <c r="BC25" s="134">
        <v>0</v>
      </c>
      <c r="BD25" s="37">
        <f t="shared" si="38"/>
        <v>0</v>
      </c>
      <c r="BE25" s="45">
        <f t="shared" si="15"/>
        <v>0</v>
      </c>
      <c r="BF25" s="45">
        <f t="shared" si="16"/>
        <v>1</v>
      </c>
      <c r="BG25" s="45">
        <f t="shared" si="17"/>
        <v>1</v>
      </c>
      <c r="BH25" s="46">
        <v>0</v>
      </c>
      <c r="BI25" s="46">
        <v>0</v>
      </c>
      <c r="BJ25" s="46">
        <v>0</v>
      </c>
      <c r="BK25" s="46">
        <v>0</v>
      </c>
      <c r="BL25" s="46">
        <v>1</v>
      </c>
      <c r="BM25" s="46">
        <v>1</v>
      </c>
      <c r="BN25" s="46">
        <v>0</v>
      </c>
      <c r="BO25" s="46">
        <v>0</v>
      </c>
      <c r="BP25" s="46">
        <v>0</v>
      </c>
      <c r="BQ25" s="45">
        <f t="shared" si="18"/>
        <v>0</v>
      </c>
      <c r="BR25" s="47">
        <f t="shared" si="19"/>
        <v>0</v>
      </c>
      <c r="BS25" s="45">
        <f t="shared" si="20"/>
        <v>0</v>
      </c>
      <c r="BT25" s="45">
        <f t="shared" si="21"/>
        <v>0</v>
      </c>
      <c r="BU25" s="45">
        <f t="shared" si="22"/>
        <v>0</v>
      </c>
      <c r="BV25" s="45">
        <f t="shared" si="23"/>
        <v>0</v>
      </c>
      <c r="BW25" s="45">
        <v>0</v>
      </c>
      <c r="BX25" s="45">
        <v>0</v>
      </c>
      <c r="BY25" s="45">
        <f t="shared" si="24"/>
        <v>0</v>
      </c>
      <c r="BZ25" s="45">
        <v>0</v>
      </c>
      <c r="CA25" s="45">
        <v>0</v>
      </c>
      <c r="CB25" s="45">
        <f t="shared" si="25"/>
        <v>0</v>
      </c>
      <c r="CC25" s="45">
        <v>0</v>
      </c>
      <c r="CD25" s="45">
        <v>0</v>
      </c>
      <c r="CE25" s="45">
        <f t="shared" si="26"/>
        <v>0</v>
      </c>
      <c r="CF25" s="45">
        <v>0</v>
      </c>
      <c r="CG25" s="45">
        <v>0</v>
      </c>
      <c r="CH25" s="45">
        <v>0</v>
      </c>
      <c r="CI25" s="45">
        <v>0</v>
      </c>
      <c r="CJ25" s="48"/>
      <c r="CK25" s="48"/>
      <c r="CL25" s="45">
        <v>0</v>
      </c>
      <c r="CM25" s="45">
        <v>0</v>
      </c>
      <c r="CN25" s="45">
        <f t="shared" si="27"/>
        <v>0</v>
      </c>
      <c r="CO25" s="106" t="s">
        <v>453</v>
      </c>
      <c r="CP25" s="45">
        <f t="shared" si="28"/>
        <v>0</v>
      </c>
      <c r="CQ25" s="45">
        <f t="shared" si="29"/>
        <v>0</v>
      </c>
      <c r="CR25" s="45">
        <f t="shared" si="30"/>
        <v>0</v>
      </c>
      <c r="CS25" s="45">
        <v>0</v>
      </c>
      <c r="CT25" s="45">
        <v>0</v>
      </c>
      <c r="CU25" s="45">
        <v>0</v>
      </c>
      <c r="CV25" s="45">
        <v>0</v>
      </c>
      <c r="CW25" s="45">
        <v>0</v>
      </c>
      <c r="CX25" s="45">
        <v>0</v>
      </c>
      <c r="CY25" s="45">
        <f t="shared" si="31"/>
        <v>0</v>
      </c>
      <c r="CZ25" s="106" t="s">
        <v>453</v>
      </c>
      <c r="DA25" s="45">
        <v>0</v>
      </c>
      <c r="DB25" s="45">
        <f t="shared" si="32"/>
        <v>0</v>
      </c>
      <c r="DC25" s="37" t="s">
        <v>453</v>
      </c>
      <c r="DD25" s="45">
        <v>0</v>
      </c>
      <c r="DE25" s="45">
        <v>0</v>
      </c>
      <c r="DF25" s="45">
        <v>0</v>
      </c>
      <c r="DG25" s="45">
        <v>0</v>
      </c>
      <c r="DH25" s="48"/>
      <c r="DI25" s="48"/>
      <c r="DJ25" s="48"/>
      <c r="DK25" s="46">
        <v>0</v>
      </c>
      <c r="DL25" s="26" t="s">
        <v>391</v>
      </c>
      <c r="DM25" s="26" t="s">
        <v>391</v>
      </c>
      <c r="DN25" s="46">
        <v>1</v>
      </c>
    </row>
    <row r="26" spans="1:118" s="5" customFormat="1">
      <c r="A26" s="91" t="s">
        <v>224</v>
      </c>
      <c r="B26" s="91" t="s">
        <v>390</v>
      </c>
      <c r="C26" s="91" t="s">
        <v>33</v>
      </c>
      <c r="D26" s="46">
        <v>205</v>
      </c>
      <c r="E26" s="45">
        <f t="shared" si="0"/>
        <v>3</v>
      </c>
      <c r="F26" s="46">
        <v>3</v>
      </c>
      <c r="G26" s="34">
        <f t="shared" si="33"/>
        <v>100</v>
      </c>
      <c r="H26" s="46">
        <v>0</v>
      </c>
      <c r="I26" s="34">
        <f t="shared" si="34"/>
        <v>0</v>
      </c>
      <c r="J26" s="46">
        <v>3</v>
      </c>
      <c r="K26" s="34">
        <f t="shared" si="1"/>
        <v>1.4634146341463417</v>
      </c>
      <c r="L26" s="46">
        <v>66</v>
      </c>
      <c r="M26" s="46">
        <v>37</v>
      </c>
      <c r="N26" s="47">
        <f t="shared" si="2"/>
        <v>18.048780487804876</v>
      </c>
      <c r="O26" s="45">
        <v>5</v>
      </c>
      <c r="P26" s="45">
        <v>5</v>
      </c>
      <c r="Q26" s="34">
        <f t="shared" si="3"/>
        <v>2.4390243902439024</v>
      </c>
      <c r="R26" s="46">
        <f t="shared" si="4"/>
        <v>2</v>
      </c>
      <c r="S26" s="46">
        <v>2</v>
      </c>
      <c r="T26" s="34">
        <f t="shared" si="5"/>
        <v>100</v>
      </c>
      <c r="U26" s="46">
        <v>0</v>
      </c>
      <c r="V26" s="34">
        <f t="shared" si="6"/>
        <v>0</v>
      </c>
      <c r="W26" s="46">
        <v>0</v>
      </c>
      <c r="X26" s="46">
        <v>2</v>
      </c>
      <c r="Y26" s="34">
        <f t="shared" si="7"/>
        <v>0.97560975609756095</v>
      </c>
      <c r="Z26" s="46">
        <v>0</v>
      </c>
      <c r="AA26" s="34">
        <f t="shared" si="8"/>
        <v>0</v>
      </c>
      <c r="AB26" s="42">
        <v>111.02</v>
      </c>
      <c r="AC26" s="42"/>
      <c r="AD26" s="42">
        <v>277.69499999999999</v>
      </c>
      <c r="AE26" s="42"/>
      <c r="AF26" s="34">
        <v>3</v>
      </c>
      <c r="AG26" s="34"/>
      <c r="AH26" s="45">
        <v>0</v>
      </c>
      <c r="AI26" s="34">
        <f t="shared" si="9"/>
        <v>0</v>
      </c>
      <c r="AJ26" s="45">
        <v>0</v>
      </c>
      <c r="AK26" s="37" t="s">
        <v>453</v>
      </c>
      <c r="AL26" s="45">
        <v>0</v>
      </c>
      <c r="AM26" s="34">
        <f t="shared" si="10"/>
        <v>0</v>
      </c>
      <c r="AN26" s="45">
        <v>0</v>
      </c>
      <c r="AO26" s="37" t="s">
        <v>453</v>
      </c>
      <c r="AP26" s="45">
        <v>0</v>
      </c>
      <c r="AQ26" s="156">
        <f t="shared" si="37"/>
        <v>0</v>
      </c>
      <c r="AR26" s="45">
        <f t="shared" si="11"/>
        <v>2</v>
      </c>
      <c r="AS26" s="34">
        <f t="shared" si="12"/>
        <v>0.97560975609756095</v>
      </c>
      <c r="AT26" s="134">
        <v>0</v>
      </c>
      <c r="AU26" s="134">
        <v>2</v>
      </c>
      <c r="AV26" s="134">
        <v>0</v>
      </c>
      <c r="AW26" s="45">
        <f t="shared" si="13"/>
        <v>2</v>
      </c>
      <c r="AX26" s="45">
        <v>0</v>
      </c>
      <c r="AY26" s="45">
        <v>2</v>
      </c>
      <c r="AZ26" s="45">
        <v>0</v>
      </c>
      <c r="BA26" s="45">
        <v>2</v>
      </c>
      <c r="BB26" s="34">
        <f t="shared" si="14"/>
        <v>0.97560975609756095</v>
      </c>
      <c r="BC26" s="134">
        <v>0</v>
      </c>
      <c r="BD26" s="37">
        <f t="shared" si="38"/>
        <v>0</v>
      </c>
      <c r="BE26" s="45">
        <f t="shared" si="15"/>
        <v>0</v>
      </c>
      <c r="BF26" s="45">
        <f t="shared" si="16"/>
        <v>2</v>
      </c>
      <c r="BG26" s="45">
        <f t="shared" si="17"/>
        <v>0</v>
      </c>
      <c r="BH26" s="46">
        <v>0</v>
      </c>
      <c r="BI26" s="46">
        <v>0</v>
      </c>
      <c r="BJ26" s="46">
        <v>0</v>
      </c>
      <c r="BK26" s="46">
        <v>0</v>
      </c>
      <c r="BL26" s="46">
        <v>2</v>
      </c>
      <c r="BM26" s="46">
        <v>0</v>
      </c>
      <c r="BN26" s="46">
        <v>0</v>
      </c>
      <c r="BO26" s="46">
        <v>0</v>
      </c>
      <c r="BP26" s="46">
        <v>0</v>
      </c>
      <c r="BQ26" s="45">
        <f t="shared" si="18"/>
        <v>0</v>
      </c>
      <c r="BR26" s="47">
        <f t="shared" si="19"/>
        <v>0</v>
      </c>
      <c r="BS26" s="45">
        <f t="shared" si="20"/>
        <v>0</v>
      </c>
      <c r="BT26" s="45">
        <f t="shared" si="21"/>
        <v>0</v>
      </c>
      <c r="BU26" s="45">
        <f t="shared" si="22"/>
        <v>0</v>
      </c>
      <c r="BV26" s="45">
        <f t="shared" si="23"/>
        <v>0</v>
      </c>
      <c r="BW26" s="45">
        <v>0</v>
      </c>
      <c r="BX26" s="45">
        <v>0</v>
      </c>
      <c r="BY26" s="45">
        <f t="shared" si="24"/>
        <v>0</v>
      </c>
      <c r="BZ26" s="45">
        <v>0</v>
      </c>
      <c r="CA26" s="45">
        <v>0</v>
      </c>
      <c r="CB26" s="45">
        <f t="shared" si="25"/>
        <v>0</v>
      </c>
      <c r="CC26" s="45">
        <v>0</v>
      </c>
      <c r="CD26" s="45">
        <v>0</v>
      </c>
      <c r="CE26" s="45">
        <f t="shared" si="26"/>
        <v>0</v>
      </c>
      <c r="CF26" s="45">
        <v>0</v>
      </c>
      <c r="CG26" s="45">
        <v>0</v>
      </c>
      <c r="CH26" s="45">
        <v>0</v>
      </c>
      <c r="CI26" s="45">
        <v>0</v>
      </c>
      <c r="CJ26" s="48"/>
      <c r="CK26" s="48"/>
      <c r="CL26" s="45">
        <v>0</v>
      </c>
      <c r="CM26" s="45">
        <v>0</v>
      </c>
      <c r="CN26" s="45">
        <f t="shared" si="27"/>
        <v>0</v>
      </c>
      <c r="CO26" s="106" t="s">
        <v>453</v>
      </c>
      <c r="CP26" s="45">
        <f t="shared" si="28"/>
        <v>0</v>
      </c>
      <c r="CQ26" s="45">
        <f t="shared" si="29"/>
        <v>0</v>
      </c>
      <c r="CR26" s="45">
        <f t="shared" si="30"/>
        <v>0</v>
      </c>
      <c r="CS26" s="45">
        <v>0</v>
      </c>
      <c r="CT26" s="45">
        <v>0</v>
      </c>
      <c r="CU26" s="45">
        <v>0</v>
      </c>
      <c r="CV26" s="45">
        <v>0</v>
      </c>
      <c r="CW26" s="45">
        <v>0</v>
      </c>
      <c r="CX26" s="45">
        <v>0</v>
      </c>
      <c r="CY26" s="45">
        <f t="shared" si="31"/>
        <v>0</v>
      </c>
      <c r="CZ26" s="106" t="s">
        <v>453</v>
      </c>
      <c r="DA26" s="45">
        <v>0</v>
      </c>
      <c r="DB26" s="45">
        <f t="shared" si="32"/>
        <v>0</v>
      </c>
      <c r="DC26" s="37" t="s">
        <v>453</v>
      </c>
      <c r="DD26" s="45">
        <v>0</v>
      </c>
      <c r="DE26" s="45">
        <v>0</v>
      </c>
      <c r="DF26" s="45">
        <v>0</v>
      </c>
      <c r="DG26" s="45">
        <v>0</v>
      </c>
      <c r="DH26" s="48"/>
      <c r="DI26" s="48"/>
      <c r="DJ26" s="48"/>
      <c r="DK26" s="46">
        <v>0</v>
      </c>
      <c r="DL26" s="26" t="s">
        <v>391</v>
      </c>
      <c r="DM26" s="26" t="s">
        <v>391</v>
      </c>
      <c r="DN26" s="46">
        <v>2</v>
      </c>
    </row>
    <row r="27" spans="1:118" s="5" customFormat="1">
      <c r="A27" s="91" t="s">
        <v>225</v>
      </c>
      <c r="B27" s="91" t="s">
        <v>390</v>
      </c>
      <c r="C27" s="91" t="s">
        <v>31</v>
      </c>
      <c r="D27" s="45">
        <v>1331</v>
      </c>
      <c r="E27" s="45">
        <f t="shared" si="0"/>
        <v>19</v>
      </c>
      <c r="F27" s="46">
        <v>18</v>
      </c>
      <c r="G27" s="34">
        <f t="shared" si="33"/>
        <v>94.73684210526315</v>
      </c>
      <c r="H27" s="46">
        <v>1</v>
      </c>
      <c r="I27" s="34">
        <f t="shared" si="34"/>
        <v>5.2631578947368416</v>
      </c>
      <c r="J27" s="46">
        <v>17</v>
      </c>
      <c r="K27" s="34">
        <f t="shared" si="1"/>
        <v>1.2772351615326822</v>
      </c>
      <c r="L27" s="46">
        <v>444</v>
      </c>
      <c r="M27" s="46">
        <v>239</v>
      </c>
      <c r="N27" s="47">
        <f t="shared" si="2"/>
        <v>17.956423741547709</v>
      </c>
      <c r="O27" s="45">
        <v>26</v>
      </c>
      <c r="P27" s="45">
        <v>26</v>
      </c>
      <c r="Q27" s="34">
        <f t="shared" si="3"/>
        <v>1.9534184823441023</v>
      </c>
      <c r="R27" s="46">
        <f t="shared" si="4"/>
        <v>29</v>
      </c>
      <c r="S27" s="46">
        <v>29</v>
      </c>
      <c r="T27" s="34">
        <f t="shared" si="5"/>
        <v>100</v>
      </c>
      <c r="U27" s="46">
        <v>0</v>
      </c>
      <c r="V27" s="34">
        <f t="shared" si="6"/>
        <v>0</v>
      </c>
      <c r="W27" s="46">
        <v>8</v>
      </c>
      <c r="X27" s="46">
        <v>28</v>
      </c>
      <c r="Y27" s="34">
        <f t="shared" si="7"/>
        <v>2.1036814425244179</v>
      </c>
      <c r="Z27" s="46">
        <v>8</v>
      </c>
      <c r="AA27" s="34">
        <f t="shared" si="8"/>
        <v>0.60105184072126228</v>
      </c>
      <c r="AB27" s="42">
        <v>74.661260547191702</v>
      </c>
      <c r="AC27" s="42">
        <v>37.137097710551103</v>
      </c>
      <c r="AD27" s="42">
        <v>662.22275862069</v>
      </c>
      <c r="AE27" s="42">
        <v>1021.34</v>
      </c>
      <c r="AF27" s="34">
        <v>14</v>
      </c>
      <c r="AG27" s="34">
        <v>35</v>
      </c>
      <c r="AH27" s="45">
        <v>4</v>
      </c>
      <c r="AI27" s="34">
        <f t="shared" si="9"/>
        <v>13.793103448275861</v>
      </c>
      <c r="AJ27" s="45">
        <v>4</v>
      </c>
      <c r="AK27" s="34">
        <f t="shared" si="35"/>
        <v>50</v>
      </c>
      <c r="AL27" s="45">
        <v>4</v>
      </c>
      <c r="AM27" s="34">
        <f t="shared" si="10"/>
        <v>14.285714285714285</v>
      </c>
      <c r="AN27" s="45">
        <v>4</v>
      </c>
      <c r="AO27" s="34">
        <f t="shared" si="36"/>
        <v>50</v>
      </c>
      <c r="AP27" s="45">
        <v>0</v>
      </c>
      <c r="AQ27" s="156">
        <f t="shared" si="37"/>
        <v>0</v>
      </c>
      <c r="AR27" s="45">
        <f t="shared" si="11"/>
        <v>10</v>
      </c>
      <c r="AS27" s="34">
        <f t="shared" si="12"/>
        <v>0.75131480090157776</v>
      </c>
      <c r="AT27" s="134">
        <v>0</v>
      </c>
      <c r="AU27" s="134">
        <v>10</v>
      </c>
      <c r="AV27" s="134">
        <v>0</v>
      </c>
      <c r="AW27" s="45">
        <f t="shared" si="13"/>
        <v>10</v>
      </c>
      <c r="AX27" s="45">
        <v>0</v>
      </c>
      <c r="AY27" s="45">
        <v>10</v>
      </c>
      <c r="AZ27" s="45">
        <v>0</v>
      </c>
      <c r="BA27" s="45">
        <v>10</v>
      </c>
      <c r="BB27" s="34">
        <f t="shared" si="14"/>
        <v>0.75131480090157776</v>
      </c>
      <c r="BC27" s="134">
        <v>6</v>
      </c>
      <c r="BD27" s="34">
        <f t="shared" si="38"/>
        <v>60</v>
      </c>
      <c r="BE27" s="45">
        <f t="shared" si="15"/>
        <v>0</v>
      </c>
      <c r="BF27" s="45">
        <f t="shared" si="16"/>
        <v>8</v>
      </c>
      <c r="BG27" s="45">
        <f t="shared" si="17"/>
        <v>2</v>
      </c>
      <c r="BH27" s="46">
        <v>0</v>
      </c>
      <c r="BI27" s="46">
        <v>0</v>
      </c>
      <c r="BJ27" s="46">
        <v>0</v>
      </c>
      <c r="BK27" s="46">
        <v>0</v>
      </c>
      <c r="BL27" s="46">
        <v>8</v>
      </c>
      <c r="BM27" s="46">
        <v>2</v>
      </c>
      <c r="BN27" s="46">
        <v>0</v>
      </c>
      <c r="BO27" s="46">
        <v>0</v>
      </c>
      <c r="BP27" s="46">
        <v>0</v>
      </c>
      <c r="BQ27" s="45">
        <f t="shared" si="18"/>
        <v>0</v>
      </c>
      <c r="BR27" s="47">
        <f t="shared" si="19"/>
        <v>0</v>
      </c>
      <c r="BS27" s="45">
        <f t="shared" si="20"/>
        <v>0</v>
      </c>
      <c r="BT27" s="45">
        <f t="shared" si="21"/>
        <v>0</v>
      </c>
      <c r="BU27" s="45">
        <f t="shared" si="22"/>
        <v>0</v>
      </c>
      <c r="BV27" s="45">
        <f t="shared" si="23"/>
        <v>0</v>
      </c>
      <c r="BW27" s="45">
        <v>0</v>
      </c>
      <c r="BX27" s="45">
        <v>0</v>
      </c>
      <c r="BY27" s="45">
        <f t="shared" si="24"/>
        <v>0</v>
      </c>
      <c r="BZ27" s="45">
        <v>0</v>
      </c>
      <c r="CA27" s="45">
        <v>0</v>
      </c>
      <c r="CB27" s="45">
        <f t="shared" si="25"/>
        <v>0</v>
      </c>
      <c r="CC27" s="45">
        <v>0</v>
      </c>
      <c r="CD27" s="45">
        <v>0</v>
      </c>
      <c r="CE27" s="45">
        <f t="shared" si="26"/>
        <v>0</v>
      </c>
      <c r="CF27" s="45">
        <v>0</v>
      </c>
      <c r="CG27" s="45">
        <v>0</v>
      </c>
      <c r="CH27" s="45">
        <v>0</v>
      </c>
      <c r="CI27" s="45">
        <v>0</v>
      </c>
      <c r="CJ27" s="48"/>
      <c r="CK27" s="48"/>
      <c r="CL27" s="45">
        <v>0</v>
      </c>
      <c r="CM27" s="45">
        <v>0</v>
      </c>
      <c r="CN27" s="45">
        <f t="shared" si="27"/>
        <v>0</v>
      </c>
      <c r="CO27" s="106" t="s">
        <v>453</v>
      </c>
      <c r="CP27" s="45">
        <f t="shared" si="28"/>
        <v>0</v>
      </c>
      <c r="CQ27" s="45">
        <f t="shared" si="29"/>
        <v>0</v>
      </c>
      <c r="CR27" s="45">
        <f t="shared" si="30"/>
        <v>0</v>
      </c>
      <c r="CS27" s="45">
        <v>0</v>
      </c>
      <c r="CT27" s="45">
        <v>0</v>
      </c>
      <c r="CU27" s="45">
        <v>0</v>
      </c>
      <c r="CV27" s="45">
        <v>0</v>
      </c>
      <c r="CW27" s="45">
        <v>0</v>
      </c>
      <c r="CX27" s="45">
        <v>0</v>
      </c>
      <c r="CY27" s="45">
        <f t="shared" si="31"/>
        <v>0</v>
      </c>
      <c r="CZ27" s="106" t="s">
        <v>453</v>
      </c>
      <c r="DA27" s="45">
        <v>1</v>
      </c>
      <c r="DB27" s="45">
        <f t="shared" si="32"/>
        <v>1</v>
      </c>
      <c r="DC27" s="37">
        <f t="shared" si="39"/>
        <v>100</v>
      </c>
      <c r="DD27" s="45">
        <v>0</v>
      </c>
      <c r="DE27" s="45">
        <v>0</v>
      </c>
      <c r="DF27" s="45">
        <v>1</v>
      </c>
      <c r="DG27" s="45">
        <v>0</v>
      </c>
      <c r="DH27" s="48">
        <v>256.92</v>
      </c>
      <c r="DI27" s="48">
        <v>256.92</v>
      </c>
      <c r="DJ27" s="48">
        <v>256.92</v>
      </c>
      <c r="DK27" s="46">
        <v>0</v>
      </c>
      <c r="DL27" s="26" t="s">
        <v>391</v>
      </c>
      <c r="DM27" s="26" t="s">
        <v>391</v>
      </c>
      <c r="DN27" s="46">
        <v>29</v>
      </c>
    </row>
    <row r="28" spans="1:118" s="5" customFormat="1">
      <c r="A28" s="26" t="s">
        <v>149</v>
      </c>
      <c r="B28" s="26" t="s">
        <v>209</v>
      </c>
      <c r="C28" s="26" t="s">
        <v>30</v>
      </c>
      <c r="D28" s="46">
        <v>281</v>
      </c>
      <c r="E28" s="45">
        <f t="shared" si="0"/>
        <v>8</v>
      </c>
      <c r="F28" s="46">
        <v>8</v>
      </c>
      <c r="G28" s="34">
        <f t="shared" si="33"/>
        <v>100</v>
      </c>
      <c r="H28" s="46">
        <v>0</v>
      </c>
      <c r="I28" s="34">
        <f t="shared" si="34"/>
        <v>0</v>
      </c>
      <c r="J28" s="46">
        <v>4</v>
      </c>
      <c r="K28" s="34">
        <f t="shared" si="1"/>
        <v>1.4234875444839856</v>
      </c>
      <c r="L28" s="46">
        <v>95</v>
      </c>
      <c r="M28" s="46">
        <v>44</v>
      </c>
      <c r="N28" s="47">
        <f t="shared" si="2"/>
        <v>15.658362989323843</v>
      </c>
      <c r="O28" s="46">
        <v>19</v>
      </c>
      <c r="P28" s="46">
        <v>19</v>
      </c>
      <c r="Q28" s="34">
        <f t="shared" si="3"/>
        <v>6.7615658362989333</v>
      </c>
      <c r="R28" s="46">
        <f t="shared" si="4"/>
        <v>9</v>
      </c>
      <c r="S28" s="46">
        <v>9</v>
      </c>
      <c r="T28" s="37">
        <f t="shared" si="5"/>
        <v>100</v>
      </c>
      <c r="U28" s="46">
        <v>0</v>
      </c>
      <c r="V28" s="37">
        <f t="shared" si="6"/>
        <v>0</v>
      </c>
      <c r="W28" s="46">
        <v>0</v>
      </c>
      <c r="X28" s="46">
        <v>6</v>
      </c>
      <c r="Y28" s="34">
        <f t="shared" si="7"/>
        <v>2.1352313167259789</v>
      </c>
      <c r="Z28" s="46">
        <v>0</v>
      </c>
      <c r="AA28" s="34">
        <f t="shared" si="8"/>
        <v>0</v>
      </c>
      <c r="AB28" s="42">
        <v>63.749100529100538</v>
      </c>
      <c r="AC28" s="42"/>
      <c r="AD28" s="42">
        <v>350.76</v>
      </c>
      <c r="AE28" s="42"/>
      <c r="AF28" s="34">
        <v>6.4444444444444446</v>
      </c>
      <c r="AG28" s="34"/>
      <c r="AH28" s="45">
        <v>3</v>
      </c>
      <c r="AI28" s="37">
        <f t="shared" si="9"/>
        <v>33.333333333333329</v>
      </c>
      <c r="AJ28" s="45">
        <v>0</v>
      </c>
      <c r="AK28" s="37" t="s">
        <v>453</v>
      </c>
      <c r="AL28" s="45">
        <v>3</v>
      </c>
      <c r="AM28" s="37">
        <f t="shared" si="10"/>
        <v>50</v>
      </c>
      <c r="AN28" s="45">
        <v>0</v>
      </c>
      <c r="AO28" s="37" t="s">
        <v>453</v>
      </c>
      <c r="AP28" s="45">
        <v>0</v>
      </c>
      <c r="AQ28" s="156">
        <f t="shared" si="37"/>
        <v>0</v>
      </c>
      <c r="AR28" s="45">
        <f t="shared" si="11"/>
        <v>0</v>
      </c>
      <c r="AS28" s="34">
        <f t="shared" si="12"/>
        <v>0</v>
      </c>
      <c r="AT28" s="134">
        <v>0</v>
      </c>
      <c r="AU28" s="134">
        <v>0</v>
      </c>
      <c r="AV28" s="134">
        <v>0</v>
      </c>
      <c r="AW28" s="45">
        <f t="shared" si="13"/>
        <v>0</v>
      </c>
      <c r="AX28" s="45">
        <v>0</v>
      </c>
      <c r="AY28" s="45">
        <v>0</v>
      </c>
      <c r="AZ28" s="45">
        <v>0</v>
      </c>
      <c r="BA28" s="45">
        <v>0</v>
      </c>
      <c r="BB28" s="34">
        <f t="shared" si="14"/>
        <v>0</v>
      </c>
      <c r="BC28" s="134">
        <v>0</v>
      </c>
      <c r="BD28" s="37" t="s">
        <v>453</v>
      </c>
      <c r="BE28" s="45">
        <f t="shared" si="15"/>
        <v>0</v>
      </c>
      <c r="BF28" s="45">
        <f t="shared" si="16"/>
        <v>0</v>
      </c>
      <c r="BG28" s="45">
        <f t="shared" si="17"/>
        <v>0</v>
      </c>
      <c r="BH28" s="46">
        <v>0</v>
      </c>
      <c r="BI28" s="46">
        <v>0</v>
      </c>
      <c r="BJ28" s="46">
        <v>0</v>
      </c>
      <c r="BK28" s="46">
        <v>0</v>
      </c>
      <c r="BL28" s="46">
        <v>0</v>
      </c>
      <c r="BM28" s="46">
        <v>0</v>
      </c>
      <c r="BN28" s="46">
        <v>0</v>
      </c>
      <c r="BO28" s="46">
        <v>0</v>
      </c>
      <c r="BP28" s="46">
        <v>0</v>
      </c>
      <c r="BQ28" s="45">
        <f t="shared" si="18"/>
        <v>1</v>
      </c>
      <c r="BR28" s="47">
        <f t="shared" si="19"/>
        <v>0.35587188612099641</v>
      </c>
      <c r="BS28" s="45">
        <f t="shared" si="20"/>
        <v>1</v>
      </c>
      <c r="BT28" s="45">
        <f t="shared" si="21"/>
        <v>0</v>
      </c>
      <c r="BU28" s="45">
        <f t="shared" si="22"/>
        <v>1</v>
      </c>
      <c r="BV28" s="45">
        <f t="shared" si="23"/>
        <v>0</v>
      </c>
      <c r="BW28" s="45">
        <v>0</v>
      </c>
      <c r="BX28" s="45">
        <v>0</v>
      </c>
      <c r="BY28" s="45">
        <f t="shared" si="24"/>
        <v>1</v>
      </c>
      <c r="BZ28" s="45">
        <v>0</v>
      </c>
      <c r="CA28" s="45">
        <v>1</v>
      </c>
      <c r="CB28" s="45">
        <f t="shared" si="25"/>
        <v>0</v>
      </c>
      <c r="CC28" s="45">
        <v>0</v>
      </c>
      <c r="CD28" s="45">
        <v>0</v>
      </c>
      <c r="CE28" s="45">
        <f t="shared" si="26"/>
        <v>0</v>
      </c>
      <c r="CF28" s="45">
        <v>0</v>
      </c>
      <c r="CG28" s="45">
        <v>0</v>
      </c>
      <c r="CH28" s="45">
        <v>0</v>
      </c>
      <c r="CI28" s="45">
        <v>0</v>
      </c>
      <c r="CJ28" s="48">
        <v>655.69</v>
      </c>
      <c r="CK28" s="48"/>
      <c r="CL28" s="45">
        <v>2</v>
      </c>
      <c r="CM28" s="45">
        <v>0</v>
      </c>
      <c r="CN28" s="45">
        <f t="shared" si="27"/>
        <v>0</v>
      </c>
      <c r="CO28" s="47">
        <f t="shared" si="42"/>
        <v>0</v>
      </c>
      <c r="CP28" s="45">
        <f t="shared" si="28"/>
        <v>0</v>
      </c>
      <c r="CQ28" s="45">
        <f t="shared" si="29"/>
        <v>0</v>
      </c>
      <c r="CR28" s="45">
        <f t="shared" si="30"/>
        <v>0</v>
      </c>
      <c r="CS28" s="45">
        <v>0</v>
      </c>
      <c r="CT28" s="45">
        <v>0</v>
      </c>
      <c r="CU28" s="45">
        <v>0</v>
      </c>
      <c r="CV28" s="45">
        <v>0</v>
      </c>
      <c r="CW28" s="45">
        <v>0</v>
      </c>
      <c r="CX28" s="45">
        <v>0</v>
      </c>
      <c r="CY28" s="45">
        <f t="shared" si="31"/>
        <v>1</v>
      </c>
      <c r="CZ28" s="47">
        <f t="shared" si="41"/>
        <v>100</v>
      </c>
      <c r="DA28" s="45">
        <v>0</v>
      </c>
      <c r="DB28" s="45">
        <f t="shared" si="32"/>
        <v>0</v>
      </c>
      <c r="DC28" s="37" t="s">
        <v>453</v>
      </c>
      <c r="DD28" s="45">
        <v>0</v>
      </c>
      <c r="DE28" s="45">
        <v>0</v>
      </c>
      <c r="DF28" s="45">
        <v>0</v>
      </c>
      <c r="DG28" s="45">
        <v>0</v>
      </c>
      <c r="DH28" s="48"/>
      <c r="DI28" s="48"/>
      <c r="DJ28" s="48"/>
      <c r="DK28" s="46">
        <v>0</v>
      </c>
      <c r="DL28" s="46">
        <v>2</v>
      </c>
      <c r="DM28" s="46">
        <v>0</v>
      </c>
      <c r="DN28" s="46">
        <v>6</v>
      </c>
    </row>
    <row r="29" spans="1:118" s="5" customFormat="1">
      <c r="A29" s="91" t="s">
        <v>226</v>
      </c>
      <c r="B29" s="91" t="s">
        <v>390</v>
      </c>
      <c r="C29" s="91" t="s">
        <v>32</v>
      </c>
      <c r="D29" s="46">
        <v>446</v>
      </c>
      <c r="E29" s="45">
        <f t="shared" si="0"/>
        <v>4</v>
      </c>
      <c r="F29" s="46">
        <v>4</v>
      </c>
      <c r="G29" s="34">
        <f t="shared" si="33"/>
        <v>100</v>
      </c>
      <c r="H29" s="46">
        <v>0</v>
      </c>
      <c r="I29" s="34">
        <f t="shared" si="34"/>
        <v>0</v>
      </c>
      <c r="J29" s="46">
        <v>4</v>
      </c>
      <c r="K29" s="34">
        <f t="shared" si="1"/>
        <v>0.89686098654708524</v>
      </c>
      <c r="L29" s="46">
        <v>137</v>
      </c>
      <c r="M29" s="46">
        <v>72</v>
      </c>
      <c r="N29" s="47">
        <f t="shared" si="2"/>
        <v>16.143497757847534</v>
      </c>
      <c r="O29" s="45">
        <v>12</v>
      </c>
      <c r="P29" s="45">
        <v>12</v>
      </c>
      <c r="Q29" s="34">
        <f t="shared" si="3"/>
        <v>2.6905829596412558</v>
      </c>
      <c r="R29" s="46">
        <f t="shared" si="4"/>
        <v>7</v>
      </c>
      <c r="S29" s="46">
        <v>6</v>
      </c>
      <c r="T29" s="34">
        <f t="shared" si="5"/>
        <v>85.714285714285708</v>
      </c>
      <c r="U29" s="46">
        <v>1</v>
      </c>
      <c r="V29" s="34">
        <f t="shared" si="6"/>
        <v>14.285714285714285</v>
      </c>
      <c r="W29" s="46">
        <v>4</v>
      </c>
      <c r="X29" s="46">
        <v>6</v>
      </c>
      <c r="Y29" s="34">
        <f t="shared" si="7"/>
        <v>1.3452914798206279</v>
      </c>
      <c r="Z29" s="46">
        <v>4</v>
      </c>
      <c r="AA29" s="34">
        <f t="shared" si="8"/>
        <v>0.89686098654708524</v>
      </c>
      <c r="AB29" s="42">
        <v>35.394244708994698</v>
      </c>
      <c r="AC29" s="42">
        <v>33.011992063492102</v>
      </c>
      <c r="AD29" s="42">
        <v>293.43833333333299</v>
      </c>
      <c r="AE29" s="42">
        <v>393.08</v>
      </c>
      <c r="AF29" s="34">
        <v>9</v>
      </c>
      <c r="AG29" s="34">
        <v>13</v>
      </c>
      <c r="AH29" s="45">
        <v>2</v>
      </c>
      <c r="AI29" s="34">
        <f t="shared" si="9"/>
        <v>33.333333333333329</v>
      </c>
      <c r="AJ29" s="45">
        <v>1</v>
      </c>
      <c r="AK29" s="34">
        <f t="shared" si="35"/>
        <v>25</v>
      </c>
      <c r="AL29" s="45">
        <v>2</v>
      </c>
      <c r="AM29" s="34">
        <f t="shared" si="10"/>
        <v>33.333333333333329</v>
      </c>
      <c r="AN29" s="45">
        <v>1</v>
      </c>
      <c r="AO29" s="34">
        <f t="shared" si="36"/>
        <v>25</v>
      </c>
      <c r="AP29" s="45">
        <v>1</v>
      </c>
      <c r="AQ29" s="156">
        <f t="shared" si="37"/>
        <v>0.22421524663677131</v>
      </c>
      <c r="AR29" s="45">
        <f t="shared" si="11"/>
        <v>7</v>
      </c>
      <c r="AS29" s="34">
        <f t="shared" si="12"/>
        <v>1.5695067264573992</v>
      </c>
      <c r="AT29" s="134">
        <v>1</v>
      </c>
      <c r="AU29" s="134">
        <v>6</v>
      </c>
      <c r="AV29" s="134">
        <v>0</v>
      </c>
      <c r="AW29" s="45">
        <f t="shared" si="13"/>
        <v>6</v>
      </c>
      <c r="AX29" s="45">
        <v>0</v>
      </c>
      <c r="AY29" s="45">
        <v>6</v>
      </c>
      <c r="AZ29" s="45">
        <v>0</v>
      </c>
      <c r="BA29" s="45">
        <v>6</v>
      </c>
      <c r="BB29" s="34">
        <f t="shared" si="14"/>
        <v>1.3452914798206279</v>
      </c>
      <c r="BC29" s="134">
        <v>0</v>
      </c>
      <c r="BD29" s="34">
        <f t="shared" si="38"/>
        <v>0</v>
      </c>
      <c r="BE29" s="45">
        <f t="shared" si="15"/>
        <v>0</v>
      </c>
      <c r="BF29" s="45">
        <f t="shared" si="16"/>
        <v>6</v>
      </c>
      <c r="BG29" s="45">
        <f t="shared" si="17"/>
        <v>0</v>
      </c>
      <c r="BH29" s="46">
        <v>0</v>
      </c>
      <c r="BI29" s="46">
        <v>0</v>
      </c>
      <c r="BJ29" s="46">
        <v>0</v>
      </c>
      <c r="BK29" s="46">
        <v>0</v>
      </c>
      <c r="BL29" s="46">
        <v>6</v>
      </c>
      <c r="BM29" s="46">
        <v>0</v>
      </c>
      <c r="BN29" s="46">
        <v>0</v>
      </c>
      <c r="BO29" s="46">
        <v>0</v>
      </c>
      <c r="BP29" s="46">
        <v>0</v>
      </c>
      <c r="BQ29" s="45">
        <f t="shared" si="18"/>
        <v>0</v>
      </c>
      <c r="BR29" s="47">
        <f t="shared" si="19"/>
        <v>0</v>
      </c>
      <c r="BS29" s="45">
        <f t="shared" si="20"/>
        <v>0</v>
      </c>
      <c r="BT29" s="45">
        <f t="shared" si="21"/>
        <v>0</v>
      </c>
      <c r="BU29" s="45">
        <f t="shared" si="22"/>
        <v>0</v>
      </c>
      <c r="BV29" s="45">
        <f t="shared" si="23"/>
        <v>0</v>
      </c>
      <c r="BW29" s="45">
        <v>0</v>
      </c>
      <c r="BX29" s="45">
        <v>0</v>
      </c>
      <c r="BY29" s="45">
        <f t="shared" si="24"/>
        <v>0</v>
      </c>
      <c r="BZ29" s="45">
        <v>0</v>
      </c>
      <c r="CA29" s="45">
        <v>0</v>
      </c>
      <c r="CB29" s="45">
        <f t="shared" si="25"/>
        <v>0</v>
      </c>
      <c r="CC29" s="45">
        <v>0</v>
      </c>
      <c r="CD29" s="45">
        <v>0</v>
      </c>
      <c r="CE29" s="45">
        <f t="shared" si="26"/>
        <v>0</v>
      </c>
      <c r="CF29" s="45">
        <v>0</v>
      </c>
      <c r="CG29" s="45">
        <v>0</v>
      </c>
      <c r="CH29" s="45">
        <v>0</v>
      </c>
      <c r="CI29" s="45">
        <v>0</v>
      </c>
      <c r="CJ29" s="48"/>
      <c r="CK29" s="48"/>
      <c r="CL29" s="45">
        <v>0</v>
      </c>
      <c r="CM29" s="45">
        <v>0</v>
      </c>
      <c r="CN29" s="45">
        <f t="shared" si="27"/>
        <v>0</v>
      </c>
      <c r="CO29" s="106" t="s">
        <v>453</v>
      </c>
      <c r="CP29" s="45">
        <f t="shared" si="28"/>
        <v>0</v>
      </c>
      <c r="CQ29" s="45">
        <f t="shared" si="29"/>
        <v>0</v>
      </c>
      <c r="CR29" s="45">
        <f t="shared" si="30"/>
        <v>0</v>
      </c>
      <c r="CS29" s="45">
        <v>0</v>
      </c>
      <c r="CT29" s="45">
        <v>0</v>
      </c>
      <c r="CU29" s="45">
        <v>0</v>
      </c>
      <c r="CV29" s="45">
        <v>0</v>
      </c>
      <c r="CW29" s="45">
        <v>0</v>
      </c>
      <c r="CX29" s="45">
        <v>0</v>
      </c>
      <c r="CY29" s="45">
        <f t="shared" si="31"/>
        <v>0</v>
      </c>
      <c r="CZ29" s="106" t="s">
        <v>453</v>
      </c>
      <c r="DA29" s="45">
        <v>0</v>
      </c>
      <c r="DB29" s="45">
        <f t="shared" si="32"/>
        <v>0</v>
      </c>
      <c r="DC29" s="37" t="s">
        <v>453</v>
      </c>
      <c r="DD29" s="45">
        <v>0</v>
      </c>
      <c r="DE29" s="45">
        <v>0</v>
      </c>
      <c r="DF29" s="45">
        <v>0</v>
      </c>
      <c r="DG29" s="45">
        <v>0</v>
      </c>
      <c r="DH29" s="48"/>
      <c r="DI29" s="48"/>
      <c r="DJ29" s="48"/>
      <c r="DK29" s="46">
        <v>0</v>
      </c>
      <c r="DL29" s="26" t="s">
        <v>391</v>
      </c>
      <c r="DM29" s="26" t="s">
        <v>391</v>
      </c>
      <c r="DN29" s="46">
        <v>6</v>
      </c>
    </row>
    <row r="30" spans="1:118" s="5" customFormat="1">
      <c r="A30" s="91" t="s">
        <v>227</v>
      </c>
      <c r="B30" s="91" t="s">
        <v>390</v>
      </c>
      <c r="C30" s="91" t="s">
        <v>33</v>
      </c>
      <c r="D30" s="46">
        <v>138</v>
      </c>
      <c r="E30" s="45">
        <f t="shared" si="0"/>
        <v>5</v>
      </c>
      <c r="F30" s="46">
        <v>5</v>
      </c>
      <c r="G30" s="34">
        <f t="shared" si="33"/>
        <v>100</v>
      </c>
      <c r="H30" s="46">
        <v>0</v>
      </c>
      <c r="I30" s="34">
        <f t="shared" si="34"/>
        <v>0</v>
      </c>
      <c r="J30" s="46">
        <v>5</v>
      </c>
      <c r="K30" s="34">
        <f t="shared" si="1"/>
        <v>3.6231884057971016</v>
      </c>
      <c r="L30" s="46">
        <v>44</v>
      </c>
      <c r="M30" s="46">
        <v>25</v>
      </c>
      <c r="N30" s="47">
        <f t="shared" si="2"/>
        <v>18.115942028985508</v>
      </c>
      <c r="O30" s="45">
        <v>4</v>
      </c>
      <c r="P30" s="45">
        <v>4</v>
      </c>
      <c r="Q30" s="34">
        <f t="shared" si="3"/>
        <v>2.8985507246376812</v>
      </c>
      <c r="R30" s="46">
        <f t="shared" si="4"/>
        <v>0</v>
      </c>
      <c r="S30" s="46">
        <v>0</v>
      </c>
      <c r="T30" s="37" t="s">
        <v>453</v>
      </c>
      <c r="U30" s="46">
        <v>0</v>
      </c>
      <c r="V30" s="37" t="s">
        <v>453</v>
      </c>
      <c r="W30" s="46">
        <v>0</v>
      </c>
      <c r="X30" s="46">
        <v>0</v>
      </c>
      <c r="Y30" s="34">
        <f t="shared" si="7"/>
        <v>0</v>
      </c>
      <c r="Z30" s="46">
        <v>0</v>
      </c>
      <c r="AA30" s="34">
        <f t="shared" si="8"/>
        <v>0</v>
      </c>
      <c r="AB30" s="42"/>
      <c r="AC30" s="42"/>
      <c r="AD30" s="42"/>
      <c r="AE30" s="42"/>
      <c r="AF30" s="34"/>
      <c r="AG30" s="34"/>
      <c r="AH30" s="45">
        <v>0</v>
      </c>
      <c r="AI30" s="37" t="s">
        <v>453</v>
      </c>
      <c r="AJ30" s="45">
        <v>0</v>
      </c>
      <c r="AK30" s="37" t="s">
        <v>453</v>
      </c>
      <c r="AL30" s="45">
        <v>0</v>
      </c>
      <c r="AM30" s="37" t="s">
        <v>453</v>
      </c>
      <c r="AN30" s="45">
        <v>0</v>
      </c>
      <c r="AO30" s="37" t="s">
        <v>453</v>
      </c>
      <c r="AP30" s="45">
        <v>0</v>
      </c>
      <c r="AQ30" s="156">
        <f t="shared" si="37"/>
        <v>0</v>
      </c>
      <c r="AR30" s="45">
        <f t="shared" si="11"/>
        <v>11</v>
      </c>
      <c r="AS30" s="34">
        <f t="shared" si="12"/>
        <v>7.9710144927536222</v>
      </c>
      <c r="AT30" s="134">
        <v>0</v>
      </c>
      <c r="AU30" s="134">
        <v>11</v>
      </c>
      <c r="AV30" s="134">
        <v>0</v>
      </c>
      <c r="AW30" s="45">
        <f t="shared" si="13"/>
        <v>11</v>
      </c>
      <c r="AX30" s="45">
        <v>0</v>
      </c>
      <c r="AY30" s="45">
        <v>11</v>
      </c>
      <c r="AZ30" s="45">
        <v>0</v>
      </c>
      <c r="BA30" s="45">
        <v>9</v>
      </c>
      <c r="BB30" s="34">
        <f t="shared" si="14"/>
        <v>6.5217391304347823</v>
      </c>
      <c r="BC30" s="134">
        <v>0</v>
      </c>
      <c r="BD30" s="34">
        <f t="shared" si="38"/>
        <v>0</v>
      </c>
      <c r="BE30" s="45">
        <f t="shared" si="15"/>
        <v>0</v>
      </c>
      <c r="BF30" s="45">
        <f t="shared" si="16"/>
        <v>11</v>
      </c>
      <c r="BG30" s="45">
        <f t="shared" si="17"/>
        <v>0</v>
      </c>
      <c r="BH30" s="46">
        <v>0</v>
      </c>
      <c r="BI30" s="46">
        <v>0</v>
      </c>
      <c r="BJ30" s="46">
        <v>0</v>
      </c>
      <c r="BK30" s="46">
        <v>0</v>
      </c>
      <c r="BL30" s="46">
        <v>11</v>
      </c>
      <c r="BM30" s="46">
        <v>0</v>
      </c>
      <c r="BN30" s="46">
        <v>0</v>
      </c>
      <c r="BO30" s="46">
        <v>0</v>
      </c>
      <c r="BP30" s="46">
        <v>0</v>
      </c>
      <c r="BQ30" s="45">
        <f t="shared" si="18"/>
        <v>0</v>
      </c>
      <c r="BR30" s="47">
        <f t="shared" si="19"/>
        <v>0</v>
      </c>
      <c r="BS30" s="45">
        <f t="shared" si="20"/>
        <v>0</v>
      </c>
      <c r="BT30" s="45">
        <f t="shared" si="21"/>
        <v>0</v>
      </c>
      <c r="BU30" s="45">
        <f t="shared" si="22"/>
        <v>0</v>
      </c>
      <c r="BV30" s="45">
        <f t="shared" si="23"/>
        <v>0</v>
      </c>
      <c r="BW30" s="45">
        <v>0</v>
      </c>
      <c r="BX30" s="45">
        <v>0</v>
      </c>
      <c r="BY30" s="45">
        <f t="shared" si="24"/>
        <v>0</v>
      </c>
      <c r="BZ30" s="45">
        <v>0</v>
      </c>
      <c r="CA30" s="45">
        <v>0</v>
      </c>
      <c r="CB30" s="45">
        <f t="shared" si="25"/>
        <v>0</v>
      </c>
      <c r="CC30" s="45">
        <v>0</v>
      </c>
      <c r="CD30" s="45">
        <v>0</v>
      </c>
      <c r="CE30" s="45">
        <f t="shared" si="26"/>
        <v>0</v>
      </c>
      <c r="CF30" s="45">
        <v>0</v>
      </c>
      <c r="CG30" s="45">
        <v>0</v>
      </c>
      <c r="CH30" s="45">
        <v>0</v>
      </c>
      <c r="CI30" s="45">
        <v>0</v>
      </c>
      <c r="CJ30" s="48"/>
      <c r="CK30" s="48"/>
      <c r="CL30" s="45">
        <v>0</v>
      </c>
      <c r="CM30" s="45">
        <v>0</v>
      </c>
      <c r="CN30" s="45">
        <f t="shared" si="27"/>
        <v>0</v>
      </c>
      <c r="CO30" s="106" t="s">
        <v>453</v>
      </c>
      <c r="CP30" s="45">
        <f t="shared" si="28"/>
        <v>0</v>
      </c>
      <c r="CQ30" s="45">
        <f t="shared" si="29"/>
        <v>0</v>
      </c>
      <c r="CR30" s="45">
        <f t="shared" si="30"/>
        <v>0</v>
      </c>
      <c r="CS30" s="45">
        <v>0</v>
      </c>
      <c r="CT30" s="45">
        <v>0</v>
      </c>
      <c r="CU30" s="45">
        <v>0</v>
      </c>
      <c r="CV30" s="45">
        <v>0</v>
      </c>
      <c r="CW30" s="45">
        <v>0</v>
      </c>
      <c r="CX30" s="45">
        <v>0</v>
      </c>
      <c r="CY30" s="45">
        <f t="shared" si="31"/>
        <v>0</v>
      </c>
      <c r="CZ30" s="106" t="s">
        <v>453</v>
      </c>
      <c r="DA30" s="45">
        <v>0</v>
      </c>
      <c r="DB30" s="45">
        <f t="shared" si="32"/>
        <v>0</v>
      </c>
      <c r="DC30" s="37" t="s">
        <v>453</v>
      </c>
      <c r="DD30" s="45">
        <v>0</v>
      </c>
      <c r="DE30" s="45">
        <v>0</v>
      </c>
      <c r="DF30" s="45">
        <v>0</v>
      </c>
      <c r="DG30" s="45">
        <v>0</v>
      </c>
      <c r="DH30" s="48"/>
      <c r="DI30" s="48"/>
      <c r="DJ30" s="48"/>
      <c r="DK30" s="46">
        <v>0</v>
      </c>
      <c r="DL30" s="26" t="s">
        <v>391</v>
      </c>
      <c r="DM30" s="26" t="s">
        <v>391</v>
      </c>
      <c r="DN30" s="46">
        <v>0</v>
      </c>
    </row>
    <row r="31" spans="1:118" s="5" customFormat="1">
      <c r="A31" s="91" t="s">
        <v>228</v>
      </c>
      <c r="B31" s="91" t="s">
        <v>390</v>
      </c>
      <c r="C31" s="91" t="s">
        <v>33</v>
      </c>
      <c r="D31" s="46">
        <v>49</v>
      </c>
      <c r="E31" s="45">
        <f t="shared" si="0"/>
        <v>0</v>
      </c>
      <c r="F31" s="46">
        <v>0</v>
      </c>
      <c r="G31" s="37" t="s">
        <v>453</v>
      </c>
      <c r="H31" s="46">
        <v>0</v>
      </c>
      <c r="I31" s="37" t="s">
        <v>453</v>
      </c>
      <c r="J31" s="46">
        <v>0</v>
      </c>
      <c r="K31" s="34">
        <f t="shared" si="1"/>
        <v>0</v>
      </c>
      <c r="L31" s="46">
        <v>8</v>
      </c>
      <c r="M31" s="46">
        <v>6</v>
      </c>
      <c r="N31" s="47">
        <f t="shared" si="2"/>
        <v>12.244897959183673</v>
      </c>
      <c r="O31" s="45">
        <v>0</v>
      </c>
      <c r="P31" s="45">
        <v>0</v>
      </c>
      <c r="Q31" s="34">
        <f t="shared" si="3"/>
        <v>0</v>
      </c>
      <c r="R31" s="46">
        <f t="shared" si="4"/>
        <v>0</v>
      </c>
      <c r="S31" s="46">
        <v>0</v>
      </c>
      <c r="T31" s="37" t="s">
        <v>453</v>
      </c>
      <c r="U31" s="46">
        <v>0</v>
      </c>
      <c r="V31" s="37" t="s">
        <v>453</v>
      </c>
      <c r="W31" s="46">
        <v>0</v>
      </c>
      <c r="X31" s="46">
        <v>0</v>
      </c>
      <c r="Y31" s="34">
        <f t="shared" si="7"/>
        <v>0</v>
      </c>
      <c r="Z31" s="46">
        <v>0</v>
      </c>
      <c r="AA31" s="34">
        <f t="shared" si="8"/>
        <v>0</v>
      </c>
      <c r="AB31" s="42"/>
      <c r="AC31" s="42"/>
      <c r="AD31" s="42"/>
      <c r="AE31" s="42"/>
      <c r="AF31" s="34"/>
      <c r="AG31" s="34"/>
      <c r="AH31" s="45">
        <v>0</v>
      </c>
      <c r="AI31" s="37" t="s">
        <v>453</v>
      </c>
      <c r="AJ31" s="45">
        <v>0</v>
      </c>
      <c r="AK31" s="37" t="s">
        <v>453</v>
      </c>
      <c r="AL31" s="45">
        <v>0</v>
      </c>
      <c r="AM31" s="37" t="s">
        <v>453</v>
      </c>
      <c r="AN31" s="45">
        <v>0</v>
      </c>
      <c r="AO31" s="37" t="s">
        <v>453</v>
      </c>
      <c r="AP31" s="45">
        <v>0</v>
      </c>
      <c r="AQ31" s="157">
        <f t="shared" si="37"/>
        <v>0</v>
      </c>
      <c r="AR31" s="45">
        <f t="shared" si="11"/>
        <v>0</v>
      </c>
      <c r="AS31" s="34">
        <f t="shared" si="12"/>
        <v>0</v>
      </c>
      <c r="AT31" s="134">
        <v>0</v>
      </c>
      <c r="AU31" s="134">
        <v>0</v>
      </c>
      <c r="AV31" s="134">
        <v>0</v>
      </c>
      <c r="AW31" s="45">
        <f t="shared" si="13"/>
        <v>0</v>
      </c>
      <c r="AX31" s="45">
        <v>0</v>
      </c>
      <c r="AY31" s="45">
        <v>0</v>
      </c>
      <c r="AZ31" s="45">
        <v>0</v>
      </c>
      <c r="BA31" s="45">
        <v>0</v>
      </c>
      <c r="BB31" s="34">
        <f t="shared" si="14"/>
        <v>0</v>
      </c>
      <c r="BC31" s="134">
        <v>0</v>
      </c>
      <c r="BD31" s="37" t="s">
        <v>453</v>
      </c>
      <c r="BE31" s="45">
        <f t="shared" si="15"/>
        <v>0</v>
      </c>
      <c r="BF31" s="45">
        <f t="shared" si="16"/>
        <v>0</v>
      </c>
      <c r="BG31" s="45">
        <f t="shared" si="17"/>
        <v>0</v>
      </c>
      <c r="BH31" s="46">
        <v>0</v>
      </c>
      <c r="BI31" s="46">
        <v>0</v>
      </c>
      <c r="BJ31" s="46">
        <v>0</v>
      </c>
      <c r="BK31" s="46">
        <v>0</v>
      </c>
      <c r="BL31" s="46">
        <v>0</v>
      </c>
      <c r="BM31" s="46">
        <v>0</v>
      </c>
      <c r="BN31" s="46">
        <v>0</v>
      </c>
      <c r="BO31" s="46">
        <v>0</v>
      </c>
      <c r="BP31" s="46">
        <v>0</v>
      </c>
      <c r="BQ31" s="45">
        <f t="shared" si="18"/>
        <v>0</v>
      </c>
      <c r="BR31" s="47">
        <f t="shared" si="19"/>
        <v>0</v>
      </c>
      <c r="BS31" s="45">
        <f t="shared" si="20"/>
        <v>0</v>
      </c>
      <c r="BT31" s="45">
        <f t="shared" si="21"/>
        <v>0</v>
      </c>
      <c r="BU31" s="45">
        <f t="shared" si="22"/>
        <v>0</v>
      </c>
      <c r="BV31" s="45">
        <f t="shared" si="23"/>
        <v>0</v>
      </c>
      <c r="BW31" s="45">
        <v>0</v>
      </c>
      <c r="BX31" s="45">
        <v>0</v>
      </c>
      <c r="BY31" s="45">
        <f t="shared" si="24"/>
        <v>0</v>
      </c>
      <c r="BZ31" s="45">
        <v>0</v>
      </c>
      <c r="CA31" s="45">
        <v>0</v>
      </c>
      <c r="CB31" s="45">
        <f t="shared" si="25"/>
        <v>0</v>
      </c>
      <c r="CC31" s="45">
        <v>0</v>
      </c>
      <c r="CD31" s="45">
        <v>0</v>
      </c>
      <c r="CE31" s="45">
        <f t="shared" si="26"/>
        <v>0</v>
      </c>
      <c r="CF31" s="45">
        <v>0</v>
      </c>
      <c r="CG31" s="45">
        <v>0</v>
      </c>
      <c r="CH31" s="45">
        <v>0</v>
      </c>
      <c r="CI31" s="45">
        <v>0</v>
      </c>
      <c r="CJ31" s="48"/>
      <c r="CK31" s="48"/>
      <c r="CL31" s="45">
        <v>0</v>
      </c>
      <c r="CM31" s="45">
        <v>0</v>
      </c>
      <c r="CN31" s="45">
        <f t="shared" si="27"/>
        <v>0</v>
      </c>
      <c r="CO31" s="106" t="s">
        <v>453</v>
      </c>
      <c r="CP31" s="45">
        <f t="shared" si="28"/>
        <v>0</v>
      </c>
      <c r="CQ31" s="45">
        <f t="shared" si="29"/>
        <v>0</v>
      </c>
      <c r="CR31" s="45">
        <f t="shared" si="30"/>
        <v>0</v>
      </c>
      <c r="CS31" s="45">
        <v>0</v>
      </c>
      <c r="CT31" s="45">
        <v>0</v>
      </c>
      <c r="CU31" s="45">
        <v>0</v>
      </c>
      <c r="CV31" s="45">
        <v>0</v>
      </c>
      <c r="CW31" s="45">
        <v>0</v>
      </c>
      <c r="CX31" s="45">
        <v>0</v>
      </c>
      <c r="CY31" s="45">
        <f t="shared" si="31"/>
        <v>0</v>
      </c>
      <c r="CZ31" s="106" t="s">
        <v>453</v>
      </c>
      <c r="DA31" s="45">
        <v>0</v>
      </c>
      <c r="DB31" s="45">
        <f t="shared" si="32"/>
        <v>0</v>
      </c>
      <c r="DC31" s="37" t="s">
        <v>453</v>
      </c>
      <c r="DD31" s="45">
        <v>0</v>
      </c>
      <c r="DE31" s="45">
        <v>0</v>
      </c>
      <c r="DF31" s="45">
        <v>0</v>
      </c>
      <c r="DG31" s="45">
        <v>0</v>
      </c>
      <c r="DH31" s="48"/>
      <c r="DI31" s="48"/>
      <c r="DJ31" s="48"/>
      <c r="DK31" s="46">
        <v>0</v>
      </c>
      <c r="DL31" s="26" t="s">
        <v>391</v>
      </c>
      <c r="DM31" s="26" t="s">
        <v>391</v>
      </c>
      <c r="DN31" s="46">
        <v>0</v>
      </c>
    </row>
    <row r="32" spans="1:118" s="5" customFormat="1">
      <c r="A32" s="91" t="s">
        <v>229</v>
      </c>
      <c r="B32" s="91" t="s">
        <v>390</v>
      </c>
      <c r="C32" s="91" t="s">
        <v>32</v>
      </c>
      <c r="D32" s="46">
        <v>997</v>
      </c>
      <c r="E32" s="45">
        <f t="shared" si="0"/>
        <v>22</v>
      </c>
      <c r="F32" s="46">
        <v>19</v>
      </c>
      <c r="G32" s="34">
        <f t="shared" si="33"/>
        <v>86.36363636363636</v>
      </c>
      <c r="H32" s="46">
        <v>3</v>
      </c>
      <c r="I32" s="34">
        <f t="shared" si="34"/>
        <v>13.636363636363635</v>
      </c>
      <c r="J32" s="46">
        <v>19</v>
      </c>
      <c r="K32" s="34">
        <f t="shared" si="1"/>
        <v>1.9057171514543632</v>
      </c>
      <c r="L32" s="46">
        <v>389</v>
      </c>
      <c r="M32" s="46">
        <v>205</v>
      </c>
      <c r="N32" s="47">
        <f t="shared" si="2"/>
        <v>20.561685055165498</v>
      </c>
      <c r="O32" s="45">
        <v>40</v>
      </c>
      <c r="P32" s="45">
        <v>40</v>
      </c>
      <c r="Q32" s="34">
        <f t="shared" si="3"/>
        <v>4.0120361083249749</v>
      </c>
      <c r="R32" s="46">
        <f t="shared" si="4"/>
        <v>24</v>
      </c>
      <c r="S32" s="46">
        <v>24</v>
      </c>
      <c r="T32" s="34">
        <f t="shared" si="5"/>
        <v>100</v>
      </c>
      <c r="U32" s="46">
        <v>0</v>
      </c>
      <c r="V32" s="34">
        <f t="shared" si="6"/>
        <v>0</v>
      </c>
      <c r="W32" s="46">
        <v>11</v>
      </c>
      <c r="X32" s="46">
        <v>23</v>
      </c>
      <c r="Y32" s="34">
        <f t="shared" si="7"/>
        <v>2.3069207622868606</v>
      </c>
      <c r="Z32" s="46">
        <v>11</v>
      </c>
      <c r="AA32" s="34">
        <f t="shared" si="8"/>
        <v>1.103309929789368</v>
      </c>
      <c r="AB32" s="42">
        <v>56.159503205049297</v>
      </c>
      <c r="AC32" s="42">
        <v>53.204179458416299</v>
      </c>
      <c r="AD32" s="42">
        <v>756.44291666666697</v>
      </c>
      <c r="AE32" s="42">
        <v>821.523636363636</v>
      </c>
      <c r="AF32" s="34">
        <v>13</v>
      </c>
      <c r="AG32" s="34">
        <v>15</v>
      </c>
      <c r="AH32" s="45">
        <v>7</v>
      </c>
      <c r="AI32" s="34">
        <f t="shared" si="9"/>
        <v>29.166666666666668</v>
      </c>
      <c r="AJ32" s="45">
        <v>4</v>
      </c>
      <c r="AK32" s="34">
        <f t="shared" si="35"/>
        <v>36.363636363636367</v>
      </c>
      <c r="AL32" s="45">
        <v>7</v>
      </c>
      <c r="AM32" s="34">
        <f t="shared" si="10"/>
        <v>30.434782608695656</v>
      </c>
      <c r="AN32" s="45">
        <v>4</v>
      </c>
      <c r="AO32" s="34">
        <f t="shared" si="36"/>
        <v>36.363636363636367</v>
      </c>
      <c r="AP32" s="45">
        <v>5</v>
      </c>
      <c r="AQ32" s="156">
        <f t="shared" si="37"/>
        <v>0.50150451354062187</v>
      </c>
      <c r="AR32" s="45">
        <f t="shared" si="11"/>
        <v>11</v>
      </c>
      <c r="AS32" s="34">
        <f t="shared" si="12"/>
        <v>1.103309929789368</v>
      </c>
      <c r="AT32" s="134">
        <v>1</v>
      </c>
      <c r="AU32" s="134">
        <v>10</v>
      </c>
      <c r="AV32" s="134">
        <v>0</v>
      </c>
      <c r="AW32" s="45">
        <f t="shared" si="13"/>
        <v>10</v>
      </c>
      <c r="AX32" s="45">
        <v>0</v>
      </c>
      <c r="AY32" s="45">
        <v>10</v>
      </c>
      <c r="AZ32" s="45">
        <v>0</v>
      </c>
      <c r="BA32" s="45">
        <v>10</v>
      </c>
      <c r="BB32" s="34">
        <f t="shared" si="14"/>
        <v>1.0030090270812437</v>
      </c>
      <c r="BC32" s="134">
        <v>0</v>
      </c>
      <c r="BD32" s="34">
        <f t="shared" si="38"/>
        <v>0</v>
      </c>
      <c r="BE32" s="45">
        <f t="shared" si="15"/>
        <v>0</v>
      </c>
      <c r="BF32" s="45">
        <f t="shared" si="16"/>
        <v>10</v>
      </c>
      <c r="BG32" s="45">
        <f t="shared" si="17"/>
        <v>0</v>
      </c>
      <c r="BH32" s="46">
        <v>0</v>
      </c>
      <c r="BI32" s="46">
        <v>0</v>
      </c>
      <c r="BJ32" s="46">
        <v>0</v>
      </c>
      <c r="BK32" s="46">
        <v>0</v>
      </c>
      <c r="BL32" s="46">
        <v>10</v>
      </c>
      <c r="BM32" s="46">
        <v>0</v>
      </c>
      <c r="BN32" s="46">
        <v>0</v>
      </c>
      <c r="BO32" s="46">
        <v>0</v>
      </c>
      <c r="BP32" s="46">
        <v>0</v>
      </c>
      <c r="BQ32" s="45">
        <f t="shared" si="18"/>
        <v>0</v>
      </c>
      <c r="BR32" s="47">
        <f t="shared" si="19"/>
        <v>0</v>
      </c>
      <c r="BS32" s="45">
        <f t="shared" si="20"/>
        <v>0</v>
      </c>
      <c r="BT32" s="45">
        <f t="shared" si="21"/>
        <v>0</v>
      </c>
      <c r="BU32" s="45">
        <f t="shared" si="22"/>
        <v>0</v>
      </c>
      <c r="BV32" s="45">
        <f t="shared" si="23"/>
        <v>0</v>
      </c>
      <c r="BW32" s="45">
        <v>0</v>
      </c>
      <c r="BX32" s="45">
        <v>0</v>
      </c>
      <c r="BY32" s="45">
        <f t="shared" si="24"/>
        <v>0</v>
      </c>
      <c r="BZ32" s="45">
        <v>0</v>
      </c>
      <c r="CA32" s="45">
        <v>0</v>
      </c>
      <c r="CB32" s="45">
        <f t="shared" si="25"/>
        <v>0</v>
      </c>
      <c r="CC32" s="45">
        <v>0</v>
      </c>
      <c r="CD32" s="45">
        <v>0</v>
      </c>
      <c r="CE32" s="45">
        <f t="shared" si="26"/>
        <v>0</v>
      </c>
      <c r="CF32" s="45">
        <v>0</v>
      </c>
      <c r="CG32" s="45">
        <v>0</v>
      </c>
      <c r="CH32" s="45">
        <v>0</v>
      </c>
      <c r="CI32" s="45">
        <v>0</v>
      </c>
      <c r="CJ32" s="48"/>
      <c r="CK32" s="48"/>
      <c r="CL32" s="45">
        <v>0</v>
      </c>
      <c r="CM32" s="45">
        <v>0</v>
      </c>
      <c r="CN32" s="45">
        <f t="shared" si="27"/>
        <v>0</v>
      </c>
      <c r="CO32" s="106" t="s">
        <v>453</v>
      </c>
      <c r="CP32" s="45">
        <f t="shared" si="28"/>
        <v>0</v>
      </c>
      <c r="CQ32" s="45">
        <f t="shared" si="29"/>
        <v>0</v>
      </c>
      <c r="CR32" s="45">
        <f t="shared" si="30"/>
        <v>0</v>
      </c>
      <c r="CS32" s="45">
        <v>0</v>
      </c>
      <c r="CT32" s="45">
        <v>0</v>
      </c>
      <c r="CU32" s="45">
        <v>0</v>
      </c>
      <c r="CV32" s="45">
        <v>0</v>
      </c>
      <c r="CW32" s="45">
        <v>0</v>
      </c>
      <c r="CX32" s="45">
        <v>0</v>
      </c>
      <c r="CY32" s="45">
        <f t="shared" si="31"/>
        <v>0</v>
      </c>
      <c r="CZ32" s="106" t="s">
        <v>453</v>
      </c>
      <c r="DA32" s="45">
        <v>1</v>
      </c>
      <c r="DB32" s="45">
        <f t="shared" si="32"/>
        <v>0</v>
      </c>
      <c r="DC32" s="37">
        <f t="shared" si="39"/>
        <v>0</v>
      </c>
      <c r="DD32" s="45">
        <v>0</v>
      </c>
      <c r="DE32" s="45">
        <v>0</v>
      </c>
      <c r="DF32" s="45">
        <v>0</v>
      </c>
      <c r="DG32" s="45">
        <v>0</v>
      </c>
      <c r="DH32" s="48"/>
      <c r="DI32" s="48"/>
      <c r="DJ32" s="48"/>
      <c r="DK32" s="46">
        <v>0</v>
      </c>
      <c r="DL32" s="26" t="s">
        <v>391</v>
      </c>
      <c r="DM32" s="26" t="s">
        <v>391</v>
      </c>
      <c r="DN32" s="46">
        <v>24</v>
      </c>
    </row>
    <row r="33" spans="1:118" s="5" customFormat="1">
      <c r="A33" s="91" t="s">
        <v>230</v>
      </c>
      <c r="B33" s="91" t="s">
        <v>390</v>
      </c>
      <c r="C33" s="91" t="s">
        <v>33</v>
      </c>
      <c r="D33" s="46">
        <v>134</v>
      </c>
      <c r="E33" s="45">
        <f t="shared" si="0"/>
        <v>0</v>
      </c>
      <c r="F33" s="46">
        <v>0</v>
      </c>
      <c r="G33" s="37" t="s">
        <v>453</v>
      </c>
      <c r="H33" s="46">
        <v>0</v>
      </c>
      <c r="I33" s="37" t="s">
        <v>453</v>
      </c>
      <c r="J33" s="46">
        <v>0</v>
      </c>
      <c r="K33" s="34">
        <f t="shared" si="1"/>
        <v>0</v>
      </c>
      <c r="L33" s="46">
        <v>36</v>
      </c>
      <c r="M33" s="46">
        <v>19</v>
      </c>
      <c r="N33" s="47">
        <f t="shared" si="2"/>
        <v>14.17910447761194</v>
      </c>
      <c r="O33" s="45">
        <v>2</v>
      </c>
      <c r="P33" s="45">
        <v>2</v>
      </c>
      <c r="Q33" s="34">
        <f t="shared" si="3"/>
        <v>1.4925373134328357</v>
      </c>
      <c r="R33" s="46">
        <f t="shared" si="4"/>
        <v>0</v>
      </c>
      <c r="S33" s="46">
        <v>0</v>
      </c>
      <c r="T33" s="37" t="s">
        <v>453</v>
      </c>
      <c r="U33" s="46">
        <v>0</v>
      </c>
      <c r="V33" s="37" t="s">
        <v>453</v>
      </c>
      <c r="W33" s="46">
        <v>0</v>
      </c>
      <c r="X33" s="46">
        <v>0</v>
      </c>
      <c r="Y33" s="34">
        <f t="shared" si="7"/>
        <v>0</v>
      </c>
      <c r="Z33" s="46">
        <v>0</v>
      </c>
      <c r="AA33" s="34">
        <f t="shared" si="8"/>
        <v>0</v>
      </c>
      <c r="AB33" s="42"/>
      <c r="AC33" s="42"/>
      <c r="AD33" s="42"/>
      <c r="AE33" s="42"/>
      <c r="AF33" s="34"/>
      <c r="AG33" s="34"/>
      <c r="AH33" s="45">
        <v>0</v>
      </c>
      <c r="AI33" s="37" t="s">
        <v>453</v>
      </c>
      <c r="AJ33" s="45">
        <v>0</v>
      </c>
      <c r="AK33" s="37" t="s">
        <v>453</v>
      </c>
      <c r="AL33" s="45">
        <v>0</v>
      </c>
      <c r="AM33" s="37" t="s">
        <v>453</v>
      </c>
      <c r="AN33" s="45">
        <v>0</v>
      </c>
      <c r="AO33" s="37" t="s">
        <v>453</v>
      </c>
      <c r="AP33" s="45">
        <v>0</v>
      </c>
      <c r="AQ33" s="156">
        <f t="shared" si="37"/>
        <v>0</v>
      </c>
      <c r="AR33" s="45">
        <f t="shared" si="11"/>
        <v>0</v>
      </c>
      <c r="AS33" s="34">
        <f t="shared" si="12"/>
        <v>0</v>
      </c>
      <c r="AT33" s="134">
        <v>0</v>
      </c>
      <c r="AU33" s="134">
        <v>0</v>
      </c>
      <c r="AV33" s="134">
        <v>0</v>
      </c>
      <c r="AW33" s="45">
        <f t="shared" si="13"/>
        <v>0</v>
      </c>
      <c r="AX33" s="45">
        <v>0</v>
      </c>
      <c r="AY33" s="45">
        <v>0</v>
      </c>
      <c r="AZ33" s="45">
        <v>0</v>
      </c>
      <c r="BA33" s="45">
        <v>0</v>
      </c>
      <c r="BB33" s="34">
        <f t="shared" si="14"/>
        <v>0</v>
      </c>
      <c r="BC33" s="134">
        <v>0</v>
      </c>
      <c r="BD33" s="37" t="s">
        <v>453</v>
      </c>
      <c r="BE33" s="45">
        <f t="shared" si="15"/>
        <v>0</v>
      </c>
      <c r="BF33" s="45">
        <f t="shared" si="16"/>
        <v>0</v>
      </c>
      <c r="BG33" s="45">
        <f t="shared" si="17"/>
        <v>0</v>
      </c>
      <c r="BH33" s="46">
        <v>0</v>
      </c>
      <c r="BI33" s="46">
        <v>0</v>
      </c>
      <c r="BJ33" s="46">
        <v>0</v>
      </c>
      <c r="BK33" s="46">
        <v>0</v>
      </c>
      <c r="BL33" s="46">
        <v>0</v>
      </c>
      <c r="BM33" s="46">
        <v>0</v>
      </c>
      <c r="BN33" s="46">
        <v>0</v>
      </c>
      <c r="BO33" s="46">
        <v>0</v>
      </c>
      <c r="BP33" s="46">
        <v>0</v>
      </c>
      <c r="BQ33" s="45">
        <f t="shared" si="18"/>
        <v>0</v>
      </c>
      <c r="BR33" s="47">
        <f t="shared" si="19"/>
        <v>0</v>
      </c>
      <c r="BS33" s="45">
        <f t="shared" si="20"/>
        <v>0</v>
      </c>
      <c r="BT33" s="45">
        <f t="shared" si="21"/>
        <v>0</v>
      </c>
      <c r="BU33" s="45">
        <f t="shared" si="22"/>
        <v>0</v>
      </c>
      <c r="BV33" s="45">
        <f t="shared" si="23"/>
        <v>0</v>
      </c>
      <c r="BW33" s="45">
        <v>0</v>
      </c>
      <c r="BX33" s="45">
        <v>0</v>
      </c>
      <c r="BY33" s="45">
        <f t="shared" si="24"/>
        <v>0</v>
      </c>
      <c r="BZ33" s="45">
        <v>0</v>
      </c>
      <c r="CA33" s="45">
        <v>0</v>
      </c>
      <c r="CB33" s="45">
        <f t="shared" si="25"/>
        <v>0</v>
      </c>
      <c r="CC33" s="45">
        <v>0</v>
      </c>
      <c r="CD33" s="45">
        <v>0</v>
      </c>
      <c r="CE33" s="45">
        <f t="shared" si="26"/>
        <v>0</v>
      </c>
      <c r="CF33" s="45">
        <v>0</v>
      </c>
      <c r="CG33" s="45">
        <v>0</v>
      </c>
      <c r="CH33" s="45">
        <v>0</v>
      </c>
      <c r="CI33" s="45">
        <v>0</v>
      </c>
      <c r="CJ33" s="48"/>
      <c r="CK33" s="48"/>
      <c r="CL33" s="45">
        <v>0</v>
      </c>
      <c r="CM33" s="45">
        <v>0</v>
      </c>
      <c r="CN33" s="45">
        <f t="shared" si="27"/>
        <v>0</v>
      </c>
      <c r="CO33" s="106" t="s">
        <v>453</v>
      </c>
      <c r="CP33" s="45">
        <f t="shared" si="28"/>
        <v>0</v>
      </c>
      <c r="CQ33" s="45">
        <f t="shared" si="29"/>
        <v>0</v>
      </c>
      <c r="CR33" s="45">
        <f t="shared" si="30"/>
        <v>0</v>
      </c>
      <c r="CS33" s="45">
        <v>0</v>
      </c>
      <c r="CT33" s="45">
        <v>0</v>
      </c>
      <c r="CU33" s="45">
        <v>0</v>
      </c>
      <c r="CV33" s="45">
        <v>0</v>
      </c>
      <c r="CW33" s="45">
        <v>0</v>
      </c>
      <c r="CX33" s="45">
        <v>0</v>
      </c>
      <c r="CY33" s="45">
        <f t="shared" si="31"/>
        <v>0</v>
      </c>
      <c r="CZ33" s="106" t="s">
        <v>453</v>
      </c>
      <c r="DA33" s="45">
        <v>0</v>
      </c>
      <c r="DB33" s="45">
        <f t="shared" si="32"/>
        <v>0</v>
      </c>
      <c r="DC33" s="37" t="s">
        <v>453</v>
      </c>
      <c r="DD33" s="45">
        <v>0</v>
      </c>
      <c r="DE33" s="45">
        <v>0</v>
      </c>
      <c r="DF33" s="45">
        <v>0</v>
      </c>
      <c r="DG33" s="45">
        <v>0</v>
      </c>
      <c r="DH33" s="48"/>
      <c r="DI33" s="48"/>
      <c r="DJ33" s="48"/>
      <c r="DK33" s="46">
        <v>0</v>
      </c>
      <c r="DL33" s="26" t="s">
        <v>391</v>
      </c>
      <c r="DM33" s="26" t="s">
        <v>391</v>
      </c>
      <c r="DN33" s="46">
        <v>0</v>
      </c>
    </row>
    <row r="34" spans="1:118" s="5" customFormat="1">
      <c r="A34" s="91" t="s">
        <v>231</v>
      </c>
      <c r="B34" s="91" t="s">
        <v>390</v>
      </c>
      <c r="C34" s="91" t="s">
        <v>31</v>
      </c>
      <c r="D34" s="46">
        <v>971</v>
      </c>
      <c r="E34" s="45">
        <f t="shared" si="0"/>
        <v>18</v>
      </c>
      <c r="F34" s="46">
        <v>18</v>
      </c>
      <c r="G34" s="34">
        <f t="shared" si="33"/>
        <v>100</v>
      </c>
      <c r="H34" s="46">
        <v>0</v>
      </c>
      <c r="I34" s="34">
        <f t="shared" si="34"/>
        <v>0</v>
      </c>
      <c r="J34" s="46">
        <v>13</v>
      </c>
      <c r="K34" s="34">
        <f t="shared" si="1"/>
        <v>1.3388259526261586</v>
      </c>
      <c r="L34" s="46">
        <v>306</v>
      </c>
      <c r="M34" s="46">
        <v>163</v>
      </c>
      <c r="N34" s="47">
        <f t="shared" si="2"/>
        <v>16.786817713697218</v>
      </c>
      <c r="O34" s="45">
        <v>30</v>
      </c>
      <c r="P34" s="45">
        <v>30</v>
      </c>
      <c r="Q34" s="34">
        <f t="shared" si="3"/>
        <v>3.0895983522142121</v>
      </c>
      <c r="R34" s="46">
        <f t="shared" si="4"/>
        <v>9</v>
      </c>
      <c r="S34" s="46">
        <v>9</v>
      </c>
      <c r="T34" s="34">
        <f t="shared" si="5"/>
        <v>100</v>
      </c>
      <c r="U34" s="46">
        <v>0</v>
      </c>
      <c r="V34" s="34">
        <f t="shared" si="6"/>
        <v>0</v>
      </c>
      <c r="W34" s="46">
        <v>2</v>
      </c>
      <c r="X34" s="46">
        <v>9</v>
      </c>
      <c r="Y34" s="34">
        <f t="shared" si="7"/>
        <v>0.92687950566426369</v>
      </c>
      <c r="Z34" s="46">
        <v>2</v>
      </c>
      <c r="AA34" s="34">
        <f t="shared" si="8"/>
        <v>0.20597322348094746</v>
      </c>
      <c r="AB34" s="42">
        <v>63.022608695652202</v>
      </c>
      <c r="AC34" s="42">
        <v>69.388239130434798</v>
      </c>
      <c r="AD34" s="42">
        <v>563.86555555555606</v>
      </c>
      <c r="AE34" s="42">
        <v>1360.2249999999999</v>
      </c>
      <c r="AF34" s="34">
        <v>10</v>
      </c>
      <c r="AG34" s="34">
        <v>25</v>
      </c>
      <c r="AH34" s="45">
        <v>1</v>
      </c>
      <c r="AI34" s="34">
        <f t="shared" si="9"/>
        <v>11.111111111111111</v>
      </c>
      <c r="AJ34" s="45">
        <v>1</v>
      </c>
      <c r="AK34" s="37">
        <f t="shared" si="35"/>
        <v>50</v>
      </c>
      <c r="AL34" s="45">
        <v>1</v>
      </c>
      <c r="AM34" s="34">
        <f t="shared" si="10"/>
        <v>11.111111111111111</v>
      </c>
      <c r="AN34" s="45">
        <v>1</v>
      </c>
      <c r="AO34" s="37">
        <f t="shared" si="36"/>
        <v>50</v>
      </c>
      <c r="AP34" s="45">
        <v>0</v>
      </c>
      <c r="AQ34" s="156">
        <f t="shared" si="37"/>
        <v>0</v>
      </c>
      <c r="AR34" s="45">
        <f t="shared" si="11"/>
        <v>3</v>
      </c>
      <c r="AS34" s="34">
        <f t="shared" si="12"/>
        <v>0.30895983522142123</v>
      </c>
      <c r="AT34" s="134">
        <v>0</v>
      </c>
      <c r="AU34" s="134">
        <v>3</v>
      </c>
      <c r="AV34" s="134">
        <v>0</v>
      </c>
      <c r="AW34" s="45">
        <f t="shared" si="13"/>
        <v>3</v>
      </c>
      <c r="AX34" s="45">
        <v>0</v>
      </c>
      <c r="AY34" s="45">
        <v>3</v>
      </c>
      <c r="AZ34" s="45">
        <v>0</v>
      </c>
      <c r="BA34" s="45">
        <v>3</v>
      </c>
      <c r="BB34" s="34">
        <f t="shared" si="14"/>
        <v>0.30895983522142123</v>
      </c>
      <c r="BC34" s="134">
        <v>2</v>
      </c>
      <c r="BD34" s="34">
        <f t="shared" si="38"/>
        <v>66.666666666666657</v>
      </c>
      <c r="BE34" s="45">
        <f t="shared" si="15"/>
        <v>0</v>
      </c>
      <c r="BF34" s="45">
        <f t="shared" si="16"/>
        <v>1</v>
      </c>
      <c r="BG34" s="45">
        <f t="shared" si="17"/>
        <v>2</v>
      </c>
      <c r="BH34" s="46">
        <v>0</v>
      </c>
      <c r="BI34" s="46">
        <v>0</v>
      </c>
      <c r="BJ34" s="46">
        <v>0</v>
      </c>
      <c r="BK34" s="46">
        <v>0</v>
      </c>
      <c r="BL34" s="46">
        <v>1</v>
      </c>
      <c r="BM34" s="46">
        <v>2</v>
      </c>
      <c r="BN34" s="46">
        <v>0</v>
      </c>
      <c r="BO34" s="46">
        <v>0</v>
      </c>
      <c r="BP34" s="46">
        <v>0</v>
      </c>
      <c r="BQ34" s="45">
        <f t="shared" si="18"/>
        <v>0</v>
      </c>
      <c r="BR34" s="47">
        <f t="shared" si="19"/>
        <v>0</v>
      </c>
      <c r="BS34" s="45">
        <f t="shared" si="20"/>
        <v>0</v>
      </c>
      <c r="BT34" s="45">
        <f t="shared" si="21"/>
        <v>0</v>
      </c>
      <c r="BU34" s="45">
        <f t="shared" si="22"/>
        <v>0</v>
      </c>
      <c r="BV34" s="45">
        <f t="shared" si="23"/>
        <v>0</v>
      </c>
      <c r="BW34" s="45">
        <v>0</v>
      </c>
      <c r="BX34" s="45">
        <v>0</v>
      </c>
      <c r="BY34" s="45">
        <f t="shared" si="24"/>
        <v>0</v>
      </c>
      <c r="BZ34" s="45">
        <v>0</v>
      </c>
      <c r="CA34" s="45">
        <v>0</v>
      </c>
      <c r="CB34" s="45">
        <f t="shared" si="25"/>
        <v>0</v>
      </c>
      <c r="CC34" s="45">
        <v>0</v>
      </c>
      <c r="CD34" s="45">
        <v>0</v>
      </c>
      <c r="CE34" s="45">
        <f t="shared" si="26"/>
        <v>0</v>
      </c>
      <c r="CF34" s="45">
        <v>0</v>
      </c>
      <c r="CG34" s="45">
        <v>0</v>
      </c>
      <c r="CH34" s="45">
        <v>0</v>
      </c>
      <c r="CI34" s="45">
        <v>0</v>
      </c>
      <c r="CJ34" s="48">
        <v>1222.48</v>
      </c>
      <c r="CK34" s="48"/>
      <c r="CL34" s="45">
        <v>5</v>
      </c>
      <c r="CM34" s="45">
        <v>0</v>
      </c>
      <c r="CN34" s="45">
        <f t="shared" si="27"/>
        <v>0</v>
      </c>
      <c r="CO34" s="106" t="s">
        <v>453</v>
      </c>
      <c r="CP34" s="45">
        <f t="shared" si="28"/>
        <v>0</v>
      </c>
      <c r="CQ34" s="45">
        <f t="shared" si="29"/>
        <v>0</v>
      </c>
      <c r="CR34" s="45">
        <f t="shared" si="30"/>
        <v>0</v>
      </c>
      <c r="CS34" s="45">
        <v>0</v>
      </c>
      <c r="CT34" s="45">
        <v>0</v>
      </c>
      <c r="CU34" s="45">
        <v>0</v>
      </c>
      <c r="CV34" s="45">
        <v>0</v>
      </c>
      <c r="CW34" s="45">
        <v>0</v>
      </c>
      <c r="CX34" s="45">
        <v>0</v>
      </c>
      <c r="CY34" s="45">
        <f t="shared" si="31"/>
        <v>0</v>
      </c>
      <c r="CZ34" s="106" t="s">
        <v>453</v>
      </c>
      <c r="DA34" s="45">
        <v>0</v>
      </c>
      <c r="DB34" s="45">
        <f t="shared" si="32"/>
        <v>0</v>
      </c>
      <c r="DC34" s="37" t="s">
        <v>453</v>
      </c>
      <c r="DD34" s="45">
        <v>0</v>
      </c>
      <c r="DE34" s="45">
        <v>0</v>
      </c>
      <c r="DF34" s="45">
        <v>0</v>
      </c>
      <c r="DG34" s="45">
        <v>0</v>
      </c>
      <c r="DH34" s="48"/>
      <c r="DI34" s="48"/>
      <c r="DJ34" s="48"/>
      <c r="DK34" s="46">
        <v>0</v>
      </c>
      <c r="DL34" s="26" t="s">
        <v>391</v>
      </c>
      <c r="DM34" s="26" t="s">
        <v>391</v>
      </c>
      <c r="DN34" s="46">
        <v>9</v>
      </c>
    </row>
    <row r="35" spans="1:118" s="5" customFormat="1">
      <c r="A35" s="26" t="s">
        <v>397</v>
      </c>
      <c r="B35" s="26" t="s">
        <v>438</v>
      </c>
      <c r="C35" s="26" t="s">
        <v>19</v>
      </c>
      <c r="D35" s="46">
        <v>539</v>
      </c>
      <c r="E35" s="45">
        <f t="shared" si="0"/>
        <v>4</v>
      </c>
      <c r="F35" s="46">
        <v>4</v>
      </c>
      <c r="G35" s="34">
        <f t="shared" si="33"/>
        <v>100</v>
      </c>
      <c r="H35" s="46">
        <v>0</v>
      </c>
      <c r="I35" s="34">
        <f t="shared" si="34"/>
        <v>0</v>
      </c>
      <c r="J35" s="46">
        <v>4</v>
      </c>
      <c r="K35" s="34">
        <f t="shared" si="1"/>
        <v>0.7421150278293136</v>
      </c>
      <c r="L35" s="46">
        <v>137</v>
      </c>
      <c r="M35" s="46">
        <v>88</v>
      </c>
      <c r="N35" s="47">
        <f t="shared" si="2"/>
        <v>16.326530612244898</v>
      </c>
      <c r="O35" s="45">
        <v>62</v>
      </c>
      <c r="P35" s="45">
        <v>62</v>
      </c>
      <c r="Q35" s="34">
        <f t="shared" si="3"/>
        <v>11.502782931354361</v>
      </c>
      <c r="R35" s="46">
        <f t="shared" si="4"/>
        <v>11</v>
      </c>
      <c r="S35" s="46">
        <v>11</v>
      </c>
      <c r="T35" s="34">
        <f t="shared" si="5"/>
        <v>100</v>
      </c>
      <c r="U35" s="46">
        <v>0</v>
      </c>
      <c r="V35" s="34">
        <f t="shared" si="6"/>
        <v>0</v>
      </c>
      <c r="W35" s="46">
        <v>1</v>
      </c>
      <c r="X35" s="46">
        <v>9</v>
      </c>
      <c r="Y35" s="34">
        <f t="shared" si="7"/>
        <v>1.6697588126159555</v>
      </c>
      <c r="Z35" s="46">
        <v>1</v>
      </c>
      <c r="AA35" s="34">
        <f t="shared" si="8"/>
        <v>0.1855287569573284</v>
      </c>
      <c r="AB35" s="42">
        <v>80.725469696969654</v>
      </c>
      <c r="AC35" s="42">
        <v>161.22999999999999</v>
      </c>
      <c r="AD35" s="42">
        <v>518.56444444444446</v>
      </c>
      <c r="AE35" s="42">
        <v>322.45999999999998</v>
      </c>
      <c r="AF35" s="34">
        <v>5.7777777777777777</v>
      </c>
      <c r="AG35" s="34">
        <v>2</v>
      </c>
      <c r="AH35" s="45">
        <v>2</v>
      </c>
      <c r="AI35" s="34">
        <f t="shared" si="9"/>
        <v>18.181818181818183</v>
      </c>
      <c r="AJ35" s="45">
        <v>0</v>
      </c>
      <c r="AK35" s="37">
        <f t="shared" si="35"/>
        <v>0</v>
      </c>
      <c r="AL35" s="45">
        <v>2</v>
      </c>
      <c r="AM35" s="34">
        <f t="shared" si="10"/>
        <v>22.222222222222221</v>
      </c>
      <c r="AN35" s="45">
        <v>0</v>
      </c>
      <c r="AO35" s="37">
        <f t="shared" si="36"/>
        <v>0</v>
      </c>
      <c r="AP35" s="45">
        <v>0</v>
      </c>
      <c r="AQ35" s="156">
        <f t="shared" si="37"/>
        <v>0</v>
      </c>
      <c r="AR35" s="45">
        <f t="shared" si="11"/>
        <v>5</v>
      </c>
      <c r="AS35" s="34">
        <f t="shared" si="12"/>
        <v>0.927643784786642</v>
      </c>
      <c r="AT35" s="134">
        <v>0</v>
      </c>
      <c r="AU35" s="134">
        <v>5</v>
      </c>
      <c r="AV35" s="134">
        <v>0</v>
      </c>
      <c r="AW35" s="45">
        <f t="shared" si="13"/>
        <v>5</v>
      </c>
      <c r="AX35" s="45">
        <v>0</v>
      </c>
      <c r="AY35" s="45">
        <v>5</v>
      </c>
      <c r="AZ35" s="45">
        <v>0</v>
      </c>
      <c r="BA35" s="45">
        <v>4</v>
      </c>
      <c r="BB35" s="34">
        <f t="shared" si="14"/>
        <v>0.7421150278293136</v>
      </c>
      <c r="BC35" s="134">
        <v>0</v>
      </c>
      <c r="BD35" s="34">
        <f t="shared" si="38"/>
        <v>0</v>
      </c>
      <c r="BE35" s="45">
        <f t="shared" si="15"/>
        <v>0</v>
      </c>
      <c r="BF35" s="45">
        <f t="shared" si="16"/>
        <v>1</v>
      </c>
      <c r="BG35" s="45">
        <f t="shared" si="17"/>
        <v>4</v>
      </c>
      <c r="BH35" s="46">
        <v>0</v>
      </c>
      <c r="BI35" s="46">
        <v>0</v>
      </c>
      <c r="BJ35" s="46">
        <v>0</v>
      </c>
      <c r="BK35" s="46">
        <v>0</v>
      </c>
      <c r="BL35" s="46">
        <v>1</v>
      </c>
      <c r="BM35" s="46">
        <v>4</v>
      </c>
      <c r="BN35" s="46">
        <v>0</v>
      </c>
      <c r="BO35" s="46">
        <v>0</v>
      </c>
      <c r="BP35" s="46">
        <v>0</v>
      </c>
      <c r="BQ35" s="45">
        <f t="shared" si="18"/>
        <v>0</v>
      </c>
      <c r="BR35" s="47">
        <f t="shared" si="19"/>
        <v>0</v>
      </c>
      <c r="BS35" s="45">
        <f t="shared" si="20"/>
        <v>0</v>
      </c>
      <c r="BT35" s="45">
        <f t="shared" si="21"/>
        <v>0</v>
      </c>
      <c r="BU35" s="45">
        <f t="shared" si="22"/>
        <v>0</v>
      </c>
      <c r="BV35" s="45">
        <f t="shared" si="23"/>
        <v>0</v>
      </c>
      <c r="BW35" s="45">
        <v>0</v>
      </c>
      <c r="BX35" s="45">
        <v>0</v>
      </c>
      <c r="BY35" s="45">
        <f t="shared" si="24"/>
        <v>0</v>
      </c>
      <c r="BZ35" s="45">
        <v>0</v>
      </c>
      <c r="CA35" s="45">
        <v>0</v>
      </c>
      <c r="CB35" s="45">
        <f t="shared" si="25"/>
        <v>0</v>
      </c>
      <c r="CC35" s="45">
        <v>0</v>
      </c>
      <c r="CD35" s="45">
        <v>0</v>
      </c>
      <c r="CE35" s="45">
        <f t="shared" si="26"/>
        <v>0</v>
      </c>
      <c r="CF35" s="45">
        <v>0</v>
      </c>
      <c r="CG35" s="45">
        <v>0</v>
      </c>
      <c r="CH35" s="45">
        <v>0</v>
      </c>
      <c r="CI35" s="45">
        <v>0</v>
      </c>
      <c r="CJ35" s="48"/>
      <c r="CK35" s="48"/>
      <c r="CL35" s="45">
        <v>0</v>
      </c>
      <c r="CM35" s="45">
        <v>0</v>
      </c>
      <c r="CN35" s="45">
        <f t="shared" si="27"/>
        <v>0</v>
      </c>
      <c r="CO35" s="106" t="s">
        <v>453</v>
      </c>
      <c r="CP35" s="45">
        <f t="shared" si="28"/>
        <v>0</v>
      </c>
      <c r="CQ35" s="45">
        <f t="shared" si="29"/>
        <v>0</v>
      </c>
      <c r="CR35" s="45">
        <f t="shared" si="30"/>
        <v>0</v>
      </c>
      <c r="CS35" s="45">
        <v>0</v>
      </c>
      <c r="CT35" s="45">
        <v>0</v>
      </c>
      <c r="CU35" s="45">
        <v>0</v>
      </c>
      <c r="CV35" s="45">
        <v>0</v>
      </c>
      <c r="CW35" s="45">
        <v>0</v>
      </c>
      <c r="CX35" s="45">
        <v>0</v>
      </c>
      <c r="CY35" s="45">
        <f t="shared" si="31"/>
        <v>0</v>
      </c>
      <c r="CZ35" s="106" t="s">
        <v>453</v>
      </c>
      <c r="DA35" s="45">
        <v>0</v>
      </c>
      <c r="DB35" s="45">
        <f t="shared" si="32"/>
        <v>0</v>
      </c>
      <c r="DC35" s="37" t="s">
        <v>453</v>
      </c>
      <c r="DD35" s="45">
        <v>0</v>
      </c>
      <c r="DE35" s="45">
        <v>0</v>
      </c>
      <c r="DF35" s="45">
        <v>0</v>
      </c>
      <c r="DG35" s="45">
        <v>0</v>
      </c>
      <c r="DH35" s="48"/>
      <c r="DI35" s="48"/>
      <c r="DJ35" s="48"/>
      <c r="DK35" s="46">
        <v>7</v>
      </c>
      <c r="DL35" s="46">
        <v>0</v>
      </c>
      <c r="DM35" s="46">
        <v>17</v>
      </c>
      <c r="DN35" s="46">
        <v>11</v>
      </c>
    </row>
    <row r="36" spans="1:118" s="5" customFormat="1">
      <c r="A36" s="91" t="s">
        <v>232</v>
      </c>
      <c r="B36" s="91" t="s">
        <v>390</v>
      </c>
      <c r="C36" s="91" t="s">
        <v>31</v>
      </c>
      <c r="D36" s="46">
        <v>338</v>
      </c>
      <c r="E36" s="45">
        <f t="shared" si="0"/>
        <v>8</v>
      </c>
      <c r="F36" s="46">
        <v>6</v>
      </c>
      <c r="G36" s="34">
        <f t="shared" si="33"/>
        <v>75</v>
      </c>
      <c r="H36" s="46">
        <v>2</v>
      </c>
      <c r="I36" s="34">
        <f t="shared" si="34"/>
        <v>25</v>
      </c>
      <c r="J36" s="46">
        <v>5</v>
      </c>
      <c r="K36" s="34">
        <f t="shared" si="1"/>
        <v>1.4792899408284024</v>
      </c>
      <c r="L36" s="46">
        <v>109</v>
      </c>
      <c r="M36" s="46">
        <v>52</v>
      </c>
      <c r="N36" s="47">
        <f t="shared" si="2"/>
        <v>15.384615384615385</v>
      </c>
      <c r="O36" s="45">
        <v>14</v>
      </c>
      <c r="P36" s="45">
        <v>14</v>
      </c>
      <c r="Q36" s="34">
        <f t="shared" si="3"/>
        <v>4.1420118343195274</v>
      </c>
      <c r="R36" s="46">
        <f t="shared" si="4"/>
        <v>3</v>
      </c>
      <c r="S36" s="46">
        <v>3</v>
      </c>
      <c r="T36" s="34">
        <f t="shared" si="5"/>
        <v>100</v>
      </c>
      <c r="U36" s="46">
        <v>0</v>
      </c>
      <c r="V36" s="34">
        <f t="shared" si="6"/>
        <v>0</v>
      </c>
      <c r="W36" s="46">
        <v>0</v>
      </c>
      <c r="X36" s="46">
        <v>2</v>
      </c>
      <c r="Y36" s="34">
        <f t="shared" si="7"/>
        <v>0.59171597633136097</v>
      </c>
      <c r="Z36" s="46">
        <v>0</v>
      </c>
      <c r="AA36" s="34">
        <f t="shared" si="8"/>
        <v>0</v>
      </c>
      <c r="AB36" s="42">
        <v>58.685555555555602</v>
      </c>
      <c r="AC36" s="42"/>
      <c r="AD36" s="42">
        <v>1408.45333333333</v>
      </c>
      <c r="AE36" s="42"/>
      <c r="AF36" s="34">
        <v>24</v>
      </c>
      <c r="AG36" s="34"/>
      <c r="AH36" s="45">
        <v>0</v>
      </c>
      <c r="AI36" s="34">
        <f t="shared" si="9"/>
        <v>0</v>
      </c>
      <c r="AJ36" s="45">
        <v>0</v>
      </c>
      <c r="AK36" s="37" t="s">
        <v>453</v>
      </c>
      <c r="AL36" s="45">
        <v>0</v>
      </c>
      <c r="AM36" s="34">
        <f t="shared" si="10"/>
        <v>0</v>
      </c>
      <c r="AN36" s="45">
        <v>0</v>
      </c>
      <c r="AO36" s="37" t="s">
        <v>453</v>
      </c>
      <c r="AP36" s="45">
        <v>1</v>
      </c>
      <c r="AQ36" s="156">
        <f t="shared" si="37"/>
        <v>0.29585798816568049</v>
      </c>
      <c r="AR36" s="45">
        <f t="shared" si="11"/>
        <v>0</v>
      </c>
      <c r="AS36" s="34">
        <f t="shared" si="12"/>
        <v>0</v>
      </c>
      <c r="AT36" s="134">
        <v>0</v>
      </c>
      <c r="AU36" s="134">
        <v>0</v>
      </c>
      <c r="AV36" s="134">
        <v>0</v>
      </c>
      <c r="AW36" s="45">
        <f t="shared" si="13"/>
        <v>0</v>
      </c>
      <c r="AX36" s="45">
        <v>0</v>
      </c>
      <c r="AY36" s="45">
        <v>0</v>
      </c>
      <c r="AZ36" s="45">
        <v>0</v>
      </c>
      <c r="BA36" s="45">
        <v>0</v>
      </c>
      <c r="BB36" s="34">
        <f t="shared" si="14"/>
        <v>0</v>
      </c>
      <c r="BC36" s="134">
        <v>0</v>
      </c>
      <c r="BD36" s="37" t="s">
        <v>453</v>
      </c>
      <c r="BE36" s="45">
        <f t="shared" si="15"/>
        <v>0</v>
      </c>
      <c r="BF36" s="45">
        <f t="shared" si="16"/>
        <v>0</v>
      </c>
      <c r="BG36" s="45">
        <f t="shared" si="17"/>
        <v>0</v>
      </c>
      <c r="BH36" s="46">
        <v>0</v>
      </c>
      <c r="BI36" s="46">
        <v>0</v>
      </c>
      <c r="BJ36" s="46">
        <v>0</v>
      </c>
      <c r="BK36" s="46">
        <v>0</v>
      </c>
      <c r="BL36" s="46">
        <v>0</v>
      </c>
      <c r="BM36" s="46">
        <v>0</v>
      </c>
      <c r="BN36" s="46">
        <v>0</v>
      </c>
      <c r="BO36" s="46">
        <v>0</v>
      </c>
      <c r="BP36" s="46">
        <v>0</v>
      </c>
      <c r="BQ36" s="45">
        <f t="shared" si="18"/>
        <v>0</v>
      </c>
      <c r="BR36" s="47">
        <f t="shared" si="19"/>
        <v>0</v>
      </c>
      <c r="BS36" s="45">
        <f t="shared" si="20"/>
        <v>0</v>
      </c>
      <c r="BT36" s="45">
        <f t="shared" si="21"/>
        <v>0</v>
      </c>
      <c r="BU36" s="45">
        <f t="shared" si="22"/>
        <v>0</v>
      </c>
      <c r="BV36" s="45">
        <f t="shared" si="23"/>
        <v>0</v>
      </c>
      <c r="BW36" s="45">
        <v>0</v>
      </c>
      <c r="BX36" s="45">
        <v>0</v>
      </c>
      <c r="BY36" s="45">
        <f t="shared" si="24"/>
        <v>0</v>
      </c>
      <c r="BZ36" s="45">
        <v>0</v>
      </c>
      <c r="CA36" s="45">
        <v>0</v>
      </c>
      <c r="CB36" s="45">
        <f t="shared" si="25"/>
        <v>0</v>
      </c>
      <c r="CC36" s="45">
        <v>0</v>
      </c>
      <c r="CD36" s="45">
        <v>0</v>
      </c>
      <c r="CE36" s="45">
        <f t="shared" si="26"/>
        <v>0</v>
      </c>
      <c r="CF36" s="45">
        <v>0</v>
      </c>
      <c r="CG36" s="45">
        <v>0</v>
      </c>
      <c r="CH36" s="45">
        <v>0</v>
      </c>
      <c r="CI36" s="45">
        <v>0</v>
      </c>
      <c r="CJ36" s="48"/>
      <c r="CK36" s="48"/>
      <c r="CL36" s="45">
        <v>0</v>
      </c>
      <c r="CM36" s="45">
        <v>0</v>
      </c>
      <c r="CN36" s="45">
        <f t="shared" si="27"/>
        <v>0</v>
      </c>
      <c r="CO36" s="106" t="s">
        <v>453</v>
      </c>
      <c r="CP36" s="45">
        <f t="shared" si="28"/>
        <v>0</v>
      </c>
      <c r="CQ36" s="45">
        <f t="shared" si="29"/>
        <v>0</v>
      </c>
      <c r="CR36" s="45">
        <f t="shared" si="30"/>
        <v>0</v>
      </c>
      <c r="CS36" s="45">
        <v>0</v>
      </c>
      <c r="CT36" s="45">
        <v>0</v>
      </c>
      <c r="CU36" s="45">
        <v>0</v>
      </c>
      <c r="CV36" s="45">
        <v>0</v>
      </c>
      <c r="CW36" s="45">
        <v>0</v>
      </c>
      <c r="CX36" s="45">
        <v>0</v>
      </c>
      <c r="CY36" s="45">
        <f t="shared" si="31"/>
        <v>0</v>
      </c>
      <c r="CZ36" s="106" t="s">
        <v>453</v>
      </c>
      <c r="DA36" s="45">
        <v>0</v>
      </c>
      <c r="DB36" s="45">
        <f t="shared" si="32"/>
        <v>0</v>
      </c>
      <c r="DC36" s="37" t="s">
        <v>453</v>
      </c>
      <c r="DD36" s="45">
        <v>0</v>
      </c>
      <c r="DE36" s="45">
        <v>0</v>
      </c>
      <c r="DF36" s="45">
        <v>0</v>
      </c>
      <c r="DG36" s="45">
        <v>0</v>
      </c>
      <c r="DH36" s="48"/>
      <c r="DI36" s="48"/>
      <c r="DJ36" s="48"/>
      <c r="DK36" s="46">
        <v>0</v>
      </c>
      <c r="DL36" s="26" t="s">
        <v>391</v>
      </c>
      <c r="DM36" s="26" t="s">
        <v>391</v>
      </c>
      <c r="DN36" s="46">
        <v>3</v>
      </c>
    </row>
    <row r="37" spans="1:118" s="5" customFormat="1">
      <c r="A37" s="26" t="s">
        <v>150</v>
      </c>
      <c r="B37" s="26" t="s">
        <v>209</v>
      </c>
      <c r="C37" s="26" t="s">
        <v>30</v>
      </c>
      <c r="D37" s="46">
        <v>30</v>
      </c>
      <c r="E37" s="45">
        <f t="shared" si="0"/>
        <v>1</v>
      </c>
      <c r="F37" s="46">
        <v>1</v>
      </c>
      <c r="G37" s="37">
        <f t="shared" si="33"/>
        <v>100</v>
      </c>
      <c r="H37" s="46">
        <v>0</v>
      </c>
      <c r="I37" s="37">
        <f t="shared" si="34"/>
        <v>0</v>
      </c>
      <c r="J37" s="46">
        <v>1</v>
      </c>
      <c r="K37" s="34">
        <f t="shared" si="1"/>
        <v>3.3333333333333335</v>
      </c>
      <c r="L37" s="46">
        <v>13</v>
      </c>
      <c r="M37" s="46">
        <v>7</v>
      </c>
      <c r="N37" s="47">
        <f t="shared" si="2"/>
        <v>23.333333333333332</v>
      </c>
      <c r="O37" s="46">
        <v>1</v>
      </c>
      <c r="P37" s="46">
        <v>1</v>
      </c>
      <c r="Q37" s="34">
        <f t="shared" si="3"/>
        <v>3.3333333333333335</v>
      </c>
      <c r="R37" s="46">
        <f t="shared" si="4"/>
        <v>0</v>
      </c>
      <c r="S37" s="46">
        <v>0</v>
      </c>
      <c r="T37" s="37" t="s">
        <v>453</v>
      </c>
      <c r="U37" s="46">
        <v>0</v>
      </c>
      <c r="V37" s="37" t="s">
        <v>453</v>
      </c>
      <c r="W37" s="46">
        <v>0</v>
      </c>
      <c r="X37" s="46">
        <v>0</v>
      </c>
      <c r="Y37" s="34">
        <f t="shared" si="7"/>
        <v>0</v>
      </c>
      <c r="Z37" s="46">
        <v>0</v>
      </c>
      <c r="AA37" s="34">
        <f t="shared" si="8"/>
        <v>0</v>
      </c>
      <c r="AB37" s="42"/>
      <c r="AC37" s="42"/>
      <c r="AD37" s="42"/>
      <c r="AE37" s="42"/>
      <c r="AF37" s="34"/>
      <c r="AG37" s="34"/>
      <c r="AH37" s="45">
        <v>0</v>
      </c>
      <c r="AI37" s="37" t="s">
        <v>453</v>
      </c>
      <c r="AJ37" s="45">
        <v>0</v>
      </c>
      <c r="AK37" s="37" t="s">
        <v>453</v>
      </c>
      <c r="AL37" s="45">
        <v>0</v>
      </c>
      <c r="AM37" s="37" t="s">
        <v>453</v>
      </c>
      <c r="AN37" s="45">
        <v>0</v>
      </c>
      <c r="AO37" s="37" t="s">
        <v>453</v>
      </c>
      <c r="AP37" s="45">
        <v>0</v>
      </c>
      <c r="AQ37" s="157">
        <f t="shared" si="37"/>
        <v>0</v>
      </c>
      <c r="AR37" s="45">
        <f t="shared" si="11"/>
        <v>0</v>
      </c>
      <c r="AS37" s="34">
        <f t="shared" si="12"/>
        <v>0</v>
      </c>
      <c r="AT37" s="134">
        <v>0</v>
      </c>
      <c r="AU37" s="134">
        <v>0</v>
      </c>
      <c r="AV37" s="134">
        <v>0</v>
      </c>
      <c r="AW37" s="45">
        <f t="shared" si="13"/>
        <v>0</v>
      </c>
      <c r="AX37" s="45">
        <v>0</v>
      </c>
      <c r="AY37" s="45">
        <v>0</v>
      </c>
      <c r="AZ37" s="45">
        <v>0</v>
      </c>
      <c r="BA37" s="45">
        <v>0</v>
      </c>
      <c r="BB37" s="34">
        <f t="shared" si="14"/>
        <v>0</v>
      </c>
      <c r="BC37" s="134">
        <v>0</v>
      </c>
      <c r="BD37" s="37" t="s">
        <v>453</v>
      </c>
      <c r="BE37" s="45">
        <f t="shared" si="15"/>
        <v>0</v>
      </c>
      <c r="BF37" s="45">
        <f t="shared" si="16"/>
        <v>0</v>
      </c>
      <c r="BG37" s="45">
        <f t="shared" si="17"/>
        <v>0</v>
      </c>
      <c r="BH37" s="46">
        <v>0</v>
      </c>
      <c r="BI37" s="46">
        <v>0</v>
      </c>
      <c r="BJ37" s="46">
        <v>0</v>
      </c>
      <c r="BK37" s="46">
        <v>0</v>
      </c>
      <c r="BL37" s="46">
        <v>0</v>
      </c>
      <c r="BM37" s="46">
        <v>0</v>
      </c>
      <c r="BN37" s="46">
        <v>0</v>
      </c>
      <c r="BO37" s="46">
        <v>0</v>
      </c>
      <c r="BP37" s="46">
        <v>0</v>
      </c>
      <c r="BQ37" s="45">
        <f t="shared" si="18"/>
        <v>0</v>
      </c>
      <c r="BR37" s="47">
        <f t="shared" si="19"/>
        <v>0</v>
      </c>
      <c r="BS37" s="45">
        <f t="shared" si="20"/>
        <v>0</v>
      </c>
      <c r="BT37" s="45">
        <f t="shared" si="21"/>
        <v>0</v>
      </c>
      <c r="BU37" s="45">
        <f t="shared" si="22"/>
        <v>0</v>
      </c>
      <c r="BV37" s="45">
        <f t="shared" si="23"/>
        <v>0</v>
      </c>
      <c r="BW37" s="45">
        <v>0</v>
      </c>
      <c r="BX37" s="45">
        <v>0</v>
      </c>
      <c r="BY37" s="45">
        <f t="shared" si="24"/>
        <v>0</v>
      </c>
      <c r="BZ37" s="45">
        <v>0</v>
      </c>
      <c r="CA37" s="45">
        <v>0</v>
      </c>
      <c r="CB37" s="45">
        <f t="shared" si="25"/>
        <v>0</v>
      </c>
      <c r="CC37" s="45">
        <v>0</v>
      </c>
      <c r="CD37" s="45">
        <v>0</v>
      </c>
      <c r="CE37" s="45">
        <f t="shared" si="26"/>
        <v>0</v>
      </c>
      <c r="CF37" s="45">
        <v>0</v>
      </c>
      <c r="CG37" s="45">
        <v>0</v>
      </c>
      <c r="CH37" s="45">
        <v>0</v>
      </c>
      <c r="CI37" s="45">
        <v>0</v>
      </c>
      <c r="CJ37" s="48"/>
      <c r="CK37" s="48"/>
      <c r="CL37" s="45">
        <v>0</v>
      </c>
      <c r="CM37" s="45">
        <v>0</v>
      </c>
      <c r="CN37" s="45">
        <f t="shared" si="27"/>
        <v>0</v>
      </c>
      <c r="CO37" s="106" t="s">
        <v>453</v>
      </c>
      <c r="CP37" s="45">
        <f t="shared" si="28"/>
        <v>0</v>
      </c>
      <c r="CQ37" s="45">
        <f t="shared" si="29"/>
        <v>0</v>
      </c>
      <c r="CR37" s="45">
        <f t="shared" si="30"/>
        <v>0</v>
      </c>
      <c r="CS37" s="45">
        <v>0</v>
      </c>
      <c r="CT37" s="45">
        <v>0</v>
      </c>
      <c r="CU37" s="45">
        <v>0</v>
      </c>
      <c r="CV37" s="45">
        <v>0</v>
      </c>
      <c r="CW37" s="45">
        <v>0</v>
      </c>
      <c r="CX37" s="45">
        <v>0</v>
      </c>
      <c r="CY37" s="45">
        <f t="shared" si="31"/>
        <v>0</v>
      </c>
      <c r="CZ37" s="106" t="s">
        <v>453</v>
      </c>
      <c r="DA37" s="45">
        <v>0</v>
      </c>
      <c r="DB37" s="45">
        <f t="shared" si="32"/>
        <v>0</v>
      </c>
      <c r="DC37" s="37" t="s">
        <v>453</v>
      </c>
      <c r="DD37" s="45">
        <v>0</v>
      </c>
      <c r="DE37" s="45">
        <v>0</v>
      </c>
      <c r="DF37" s="45">
        <v>0</v>
      </c>
      <c r="DG37" s="45">
        <v>0</v>
      </c>
      <c r="DH37" s="48"/>
      <c r="DI37" s="48"/>
      <c r="DJ37" s="48"/>
      <c r="DK37" s="46">
        <v>0</v>
      </c>
      <c r="DL37" s="46">
        <v>0</v>
      </c>
      <c r="DM37" s="46">
        <v>0</v>
      </c>
      <c r="DN37" s="46">
        <v>0</v>
      </c>
    </row>
    <row r="38" spans="1:118" s="5" customFormat="1">
      <c r="A38" s="26" t="s">
        <v>150</v>
      </c>
      <c r="B38" s="26" t="s">
        <v>215</v>
      </c>
      <c r="C38" s="26" t="s">
        <v>30</v>
      </c>
      <c r="D38" s="46">
        <v>121</v>
      </c>
      <c r="E38" s="45">
        <f t="shared" si="0"/>
        <v>6</v>
      </c>
      <c r="F38" s="46">
        <v>6</v>
      </c>
      <c r="G38" s="34">
        <f t="shared" si="33"/>
        <v>100</v>
      </c>
      <c r="H38" s="46">
        <v>0</v>
      </c>
      <c r="I38" s="34">
        <f t="shared" si="34"/>
        <v>0</v>
      </c>
      <c r="J38" s="46">
        <v>6</v>
      </c>
      <c r="K38" s="34">
        <f t="shared" si="1"/>
        <v>4.9586776859504136</v>
      </c>
      <c r="L38" s="46">
        <v>24</v>
      </c>
      <c r="M38" s="46">
        <v>13</v>
      </c>
      <c r="N38" s="47">
        <f t="shared" si="2"/>
        <v>10.743801652892563</v>
      </c>
      <c r="O38" s="45">
        <v>10</v>
      </c>
      <c r="P38" s="45">
        <v>10</v>
      </c>
      <c r="Q38" s="34">
        <f t="shared" si="3"/>
        <v>8.2644628099173563</v>
      </c>
      <c r="R38" s="46">
        <f t="shared" si="4"/>
        <v>1</v>
      </c>
      <c r="S38" s="46">
        <v>1</v>
      </c>
      <c r="T38" s="37">
        <f t="shared" si="5"/>
        <v>100</v>
      </c>
      <c r="U38" s="46">
        <v>0</v>
      </c>
      <c r="V38" s="37">
        <f t="shared" si="6"/>
        <v>0</v>
      </c>
      <c r="W38" s="46">
        <v>0</v>
      </c>
      <c r="X38" s="46">
        <v>1</v>
      </c>
      <c r="Y38" s="34">
        <f t="shared" si="7"/>
        <v>0.82644628099173556</v>
      </c>
      <c r="Z38" s="46">
        <v>0</v>
      </c>
      <c r="AA38" s="34">
        <f t="shared" si="8"/>
        <v>0</v>
      </c>
      <c r="AB38" s="42">
        <v>91.5833333333333</v>
      </c>
      <c r="AC38" s="42"/>
      <c r="AD38" s="42">
        <v>274.75</v>
      </c>
      <c r="AE38" s="42"/>
      <c r="AF38" s="34">
        <v>3</v>
      </c>
      <c r="AG38" s="34"/>
      <c r="AH38" s="45">
        <v>0</v>
      </c>
      <c r="AI38" s="37">
        <f t="shared" si="9"/>
        <v>0</v>
      </c>
      <c r="AJ38" s="45">
        <v>0</v>
      </c>
      <c r="AK38" s="37" t="s">
        <v>453</v>
      </c>
      <c r="AL38" s="45">
        <v>0</v>
      </c>
      <c r="AM38" s="37">
        <f t="shared" si="10"/>
        <v>0</v>
      </c>
      <c r="AN38" s="45">
        <v>0</v>
      </c>
      <c r="AO38" s="37" t="s">
        <v>453</v>
      </c>
      <c r="AP38" s="45">
        <v>0</v>
      </c>
      <c r="AQ38" s="156">
        <f t="shared" si="37"/>
        <v>0</v>
      </c>
      <c r="AR38" s="45">
        <f t="shared" si="11"/>
        <v>0</v>
      </c>
      <c r="AS38" s="34">
        <f t="shared" si="12"/>
        <v>0</v>
      </c>
      <c r="AT38" s="134">
        <v>0</v>
      </c>
      <c r="AU38" s="134">
        <v>0</v>
      </c>
      <c r="AV38" s="134">
        <v>0</v>
      </c>
      <c r="AW38" s="45">
        <f t="shared" si="13"/>
        <v>0</v>
      </c>
      <c r="AX38" s="45">
        <v>0</v>
      </c>
      <c r="AY38" s="45">
        <v>0</v>
      </c>
      <c r="AZ38" s="45">
        <v>0</v>
      </c>
      <c r="BA38" s="45" t="s">
        <v>471</v>
      </c>
      <c r="BB38" s="34">
        <f t="shared" si="14"/>
        <v>0</v>
      </c>
      <c r="BC38" s="134">
        <v>0</v>
      </c>
      <c r="BD38" s="37" t="s">
        <v>453</v>
      </c>
      <c r="BE38" s="45">
        <f t="shared" si="15"/>
        <v>0</v>
      </c>
      <c r="BF38" s="45">
        <f t="shared" si="16"/>
        <v>0</v>
      </c>
      <c r="BG38" s="45">
        <f t="shared" si="17"/>
        <v>0</v>
      </c>
      <c r="BH38" s="46">
        <v>0</v>
      </c>
      <c r="BI38" s="46">
        <v>0</v>
      </c>
      <c r="BJ38" s="46">
        <v>0</v>
      </c>
      <c r="BK38" s="46">
        <v>0</v>
      </c>
      <c r="BL38" s="46">
        <v>0</v>
      </c>
      <c r="BM38" s="46">
        <v>0</v>
      </c>
      <c r="BN38" s="46">
        <v>0</v>
      </c>
      <c r="BO38" s="46">
        <v>0</v>
      </c>
      <c r="BP38" s="46">
        <v>0</v>
      </c>
      <c r="BQ38" s="45">
        <f t="shared" si="18"/>
        <v>0</v>
      </c>
      <c r="BR38" s="47">
        <f t="shared" si="19"/>
        <v>0</v>
      </c>
      <c r="BS38" s="45">
        <f t="shared" si="20"/>
        <v>0</v>
      </c>
      <c r="BT38" s="45">
        <f t="shared" si="21"/>
        <v>0</v>
      </c>
      <c r="BU38" s="45">
        <f t="shared" si="22"/>
        <v>0</v>
      </c>
      <c r="BV38" s="45">
        <f t="shared" si="23"/>
        <v>0</v>
      </c>
      <c r="BW38" s="45">
        <v>0</v>
      </c>
      <c r="BX38" s="45">
        <v>0</v>
      </c>
      <c r="BY38" s="45">
        <f t="shared" si="24"/>
        <v>0</v>
      </c>
      <c r="BZ38" s="45">
        <v>0</v>
      </c>
      <c r="CA38" s="45">
        <v>0</v>
      </c>
      <c r="CB38" s="45">
        <f t="shared" si="25"/>
        <v>0</v>
      </c>
      <c r="CC38" s="45">
        <v>0</v>
      </c>
      <c r="CD38" s="45">
        <v>0</v>
      </c>
      <c r="CE38" s="45">
        <f t="shared" si="26"/>
        <v>0</v>
      </c>
      <c r="CF38" s="45">
        <v>0</v>
      </c>
      <c r="CG38" s="45">
        <v>0</v>
      </c>
      <c r="CH38" s="45">
        <v>0</v>
      </c>
      <c r="CI38" s="45">
        <v>0</v>
      </c>
      <c r="CJ38" s="48"/>
      <c r="CK38" s="48"/>
      <c r="CL38" s="45">
        <v>0</v>
      </c>
      <c r="CM38" s="45">
        <v>0</v>
      </c>
      <c r="CN38" s="45">
        <f t="shared" si="27"/>
        <v>0</v>
      </c>
      <c r="CO38" s="106" t="s">
        <v>453</v>
      </c>
      <c r="CP38" s="45">
        <f t="shared" si="28"/>
        <v>0</v>
      </c>
      <c r="CQ38" s="45">
        <f t="shared" si="29"/>
        <v>0</v>
      </c>
      <c r="CR38" s="45">
        <f t="shared" si="30"/>
        <v>0</v>
      </c>
      <c r="CS38" s="45">
        <v>0</v>
      </c>
      <c r="CT38" s="45">
        <v>0</v>
      </c>
      <c r="CU38" s="45">
        <v>0</v>
      </c>
      <c r="CV38" s="45">
        <v>0</v>
      </c>
      <c r="CW38" s="45">
        <v>0</v>
      </c>
      <c r="CX38" s="45">
        <v>0</v>
      </c>
      <c r="CY38" s="45">
        <f t="shared" si="31"/>
        <v>0</v>
      </c>
      <c r="CZ38" s="106" t="s">
        <v>453</v>
      </c>
      <c r="DA38" s="45">
        <v>0</v>
      </c>
      <c r="DB38" s="45">
        <f t="shared" si="32"/>
        <v>0</v>
      </c>
      <c r="DC38" s="37" t="s">
        <v>453</v>
      </c>
      <c r="DD38" s="45">
        <v>0</v>
      </c>
      <c r="DE38" s="45">
        <v>0</v>
      </c>
      <c r="DF38" s="45">
        <v>0</v>
      </c>
      <c r="DG38" s="45">
        <v>0</v>
      </c>
      <c r="DH38" s="48"/>
      <c r="DI38" s="48"/>
      <c r="DJ38" s="48"/>
      <c r="DK38" s="46">
        <v>0</v>
      </c>
      <c r="DL38" s="46">
        <v>0</v>
      </c>
      <c r="DM38" s="46">
        <v>0</v>
      </c>
      <c r="DN38" s="46">
        <v>0</v>
      </c>
    </row>
    <row r="39" spans="1:118" s="5" customFormat="1">
      <c r="A39" s="26" t="s">
        <v>151</v>
      </c>
      <c r="B39" s="26" t="s">
        <v>209</v>
      </c>
      <c r="C39" s="26" t="s">
        <v>30</v>
      </c>
      <c r="D39" s="46">
        <v>264</v>
      </c>
      <c r="E39" s="45">
        <f t="shared" si="0"/>
        <v>2</v>
      </c>
      <c r="F39" s="46">
        <v>2</v>
      </c>
      <c r="G39" s="34">
        <f t="shared" si="33"/>
        <v>100</v>
      </c>
      <c r="H39" s="46">
        <v>0</v>
      </c>
      <c r="I39" s="34">
        <f t="shared" si="34"/>
        <v>0</v>
      </c>
      <c r="J39" s="46">
        <v>2</v>
      </c>
      <c r="K39" s="34">
        <f t="shared" si="1"/>
        <v>0.75757575757575757</v>
      </c>
      <c r="L39" s="46">
        <v>92</v>
      </c>
      <c r="M39" s="46">
        <v>39</v>
      </c>
      <c r="N39" s="47">
        <f t="shared" si="2"/>
        <v>14.772727272727273</v>
      </c>
      <c r="O39" s="46">
        <v>18</v>
      </c>
      <c r="P39" s="46">
        <v>18</v>
      </c>
      <c r="Q39" s="34">
        <f t="shared" si="3"/>
        <v>6.8181818181818175</v>
      </c>
      <c r="R39" s="46">
        <f t="shared" si="4"/>
        <v>3</v>
      </c>
      <c r="S39" s="46">
        <v>3</v>
      </c>
      <c r="T39" s="34">
        <f t="shared" si="5"/>
        <v>100</v>
      </c>
      <c r="U39" s="46">
        <v>0</v>
      </c>
      <c r="V39" s="34">
        <f t="shared" si="6"/>
        <v>0</v>
      </c>
      <c r="W39" s="46">
        <v>0</v>
      </c>
      <c r="X39" s="46">
        <v>2</v>
      </c>
      <c r="Y39" s="34">
        <f t="shared" si="7"/>
        <v>0.75757575757575757</v>
      </c>
      <c r="Z39" s="46">
        <v>0</v>
      </c>
      <c r="AA39" s="34">
        <f t="shared" si="8"/>
        <v>0</v>
      </c>
      <c r="AB39" s="42">
        <v>61.114453781512601</v>
      </c>
      <c r="AC39" s="42"/>
      <c r="AD39" s="42">
        <v>917.99333333333334</v>
      </c>
      <c r="AE39" s="42"/>
      <c r="AF39" s="34">
        <v>13.666666666666666</v>
      </c>
      <c r="AG39" s="34"/>
      <c r="AH39" s="45">
        <v>2</v>
      </c>
      <c r="AI39" s="34">
        <f t="shared" si="9"/>
        <v>66.666666666666657</v>
      </c>
      <c r="AJ39" s="45">
        <v>0</v>
      </c>
      <c r="AK39" s="37" t="s">
        <v>453</v>
      </c>
      <c r="AL39" s="45">
        <v>2</v>
      </c>
      <c r="AM39" s="34">
        <f t="shared" si="10"/>
        <v>100</v>
      </c>
      <c r="AN39" s="45">
        <v>0</v>
      </c>
      <c r="AO39" s="37" t="s">
        <v>453</v>
      </c>
      <c r="AP39" s="45">
        <v>0</v>
      </c>
      <c r="AQ39" s="156">
        <f t="shared" si="37"/>
        <v>0</v>
      </c>
      <c r="AR39" s="45">
        <f t="shared" si="11"/>
        <v>2</v>
      </c>
      <c r="AS39" s="34">
        <f t="shared" si="12"/>
        <v>0.75757575757575757</v>
      </c>
      <c r="AT39" s="134">
        <v>0</v>
      </c>
      <c r="AU39" s="134">
        <v>2</v>
      </c>
      <c r="AV39" s="134">
        <v>0</v>
      </c>
      <c r="AW39" s="45">
        <f t="shared" si="13"/>
        <v>1</v>
      </c>
      <c r="AX39" s="45">
        <v>0</v>
      </c>
      <c r="AY39" s="45">
        <v>1</v>
      </c>
      <c r="AZ39" s="45">
        <v>0</v>
      </c>
      <c r="BA39" s="45">
        <v>1</v>
      </c>
      <c r="BB39" s="34">
        <f t="shared" si="14"/>
        <v>0.37878787878787878</v>
      </c>
      <c r="BC39" s="134">
        <v>0</v>
      </c>
      <c r="BD39" s="37">
        <f t="shared" si="38"/>
        <v>0</v>
      </c>
      <c r="BE39" s="45">
        <f t="shared" si="15"/>
        <v>0</v>
      </c>
      <c r="BF39" s="45">
        <f t="shared" si="16"/>
        <v>0</v>
      </c>
      <c r="BG39" s="45">
        <f t="shared" si="17"/>
        <v>1</v>
      </c>
      <c r="BH39" s="46">
        <v>0</v>
      </c>
      <c r="BI39" s="46">
        <v>0</v>
      </c>
      <c r="BJ39" s="46">
        <v>0</v>
      </c>
      <c r="BK39" s="46">
        <v>0</v>
      </c>
      <c r="BL39" s="46">
        <v>0</v>
      </c>
      <c r="BM39" s="46">
        <v>1</v>
      </c>
      <c r="BN39" s="46">
        <v>0</v>
      </c>
      <c r="BO39" s="46">
        <v>0</v>
      </c>
      <c r="BP39" s="46">
        <v>0</v>
      </c>
      <c r="BQ39" s="45">
        <f t="shared" si="18"/>
        <v>1</v>
      </c>
      <c r="BR39" s="47">
        <f t="shared" si="19"/>
        <v>0.37878787878787878</v>
      </c>
      <c r="BS39" s="45">
        <f t="shared" si="20"/>
        <v>1</v>
      </c>
      <c r="BT39" s="45">
        <f t="shared" si="21"/>
        <v>0</v>
      </c>
      <c r="BU39" s="45">
        <f t="shared" si="22"/>
        <v>1</v>
      </c>
      <c r="BV39" s="45">
        <f t="shared" si="23"/>
        <v>0</v>
      </c>
      <c r="BW39" s="45">
        <v>0</v>
      </c>
      <c r="BX39" s="45">
        <v>0</v>
      </c>
      <c r="BY39" s="45">
        <f t="shared" si="24"/>
        <v>1</v>
      </c>
      <c r="BZ39" s="45">
        <v>0</v>
      </c>
      <c r="CA39" s="45">
        <v>1</v>
      </c>
      <c r="CB39" s="45">
        <f t="shared" si="25"/>
        <v>0</v>
      </c>
      <c r="CC39" s="45">
        <v>0</v>
      </c>
      <c r="CD39" s="45">
        <v>0</v>
      </c>
      <c r="CE39" s="45">
        <f t="shared" si="26"/>
        <v>0</v>
      </c>
      <c r="CF39" s="45">
        <v>0</v>
      </c>
      <c r="CG39" s="45">
        <v>0</v>
      </c>
      <c r="CH39" s="45">
        <v>0</v>
      </c>
      <c r="CI39" s="45">
        <v>0</v>
      </c>
      <c r="CJ39" s="48">
        <v>1426.59</v>
      </c>
      <c r="CK39" s="48"/>
      <c r="CL39" s="45">
        <v>6</v>
      </c>
      <c r="CM39" s="45">
        <v>0</v>
      </c>
      <c r="CN39" s="45">
        <f t="shared" si="27"/>
        <v>1</v>
      </c>
      <c r="CO39" s="106">
        <f t="shared" si="42"/>
        <v>100</v>
      </c>
      <c r="CP39" s="45">
        <f t="shared" si="28"/>
        <v>1</v>
      </c>
      <c r="CQ39" s="45">
        <f t="shared" si="29"/>
        <v>0</v>
      </c>
      <c r="CR39" s="45">
        <f t="shared" si="30"/>
        <v>0</v>
      </c>
      <c r="CS39" s="45">
        <v>1</v>
      </c>
      <c r="CT39" s="45">
        <v>0</v>
      </c>
      <c r="CU39" s="45">
        <v>0</v>
      </c>
      <c r="CV39" s="45">
        <v>0</v>
      </c>
      <c r="CW39" s="45">
        <v>0</v>
      </c>
      <c r="CX39" s="45">
        <v>0</v>
      </c>
      <c r="CY39" s="45">
        <f t="shared" si="31"/>
        <v>0</v>
      </c>
      <c r="CZ39" s="106">
        <f t="shared" si="41"/>
        <v>0</v>
      </c>
      <c r="DA39" s="45">
        <v>0</v>
      </c>
      <c r="DB39" s="45">
        <f t="shared" si="32"/>
        <v>0</v>
      </c>
      <c r="DC39" s="37" t="s">
        <v>453</v>
      </c>
      <c r="DD39" s="45">
        <v>0</v>
      </c>
      <c r="DE39" s="45">
        <v>0</v>
      </c>
      <c r="DF39" s="45">
        <v>0</v>
      </c>
      <c r="DG39" s="45">
        <v>0</v>
      </c>
      <c r="DH39" s="48"/>
      <c r="DI39" s="48"/>
      <c r="DJ39" s="48"/>
      <c r="DK39" s="46">
        <v>0</v>
      </c>
      <c r="DL39" s="46">
        <v>1</v>
      </c>
      <c r="DM39" s="46">
        <v>0</v>
      </c>
      <c r="DN39" s="46">
        <v>2</v>
      </c>
    </row>
    <row r="40" spans="1:118" s="5" customFormat="1">
      <c r="A40" s="26" t="s">
        <v>152</v>
      </c>
      <c r="B40" s="26" t="s">
        <v>209</v>
      </c>
      <c r="C40" s="26" t="s">
        <v>30</v>
      </c>
      <c r="D40" s="46">
        <v>329</v>
      </c>
      <c r="E40" s="45">
        <f t="shared" si="0"/>
        <v>18</v>
      </c>
      <c r="F40" s="46">
        <v>18</v>
      </c>
      <c r="G40" s="34">
        <f t="shared" si="33"/>
        <v>100</v>
      </c>
      <c r="H40" s="46">
        <v>0</v>
      </c>
      <c r="I40" s="34">
        <f t="shared" si="34"/>
        <v>0</v>
      </c>
      <c r="J40" s="46">
        <v>14</v>
      </c>
      <c r="K40" s="34">
        <f t="shared" si="1"/>
        <v>4.2553191489361701</v>
      </c>
      <c r="L40" s="46">
        <v>169</v>
      </c>
      <c r="M40" s="46">
        <v>71</v>
      </c>
      <c r="N40" s="47">
        <f t="shared" si="2"/>
        <v>21.580547112462007</v>
      </c>
      <c r="O40" s="46">
        <v>24</v>
      </c>
      <c r="P40" s="46">
        <v>24</v>
      </c>
      <c r="Q40" s="34">
        <f t="shared" si="3"/>
        <v>7.2948328267477196</v>
      </c>
      <c r="R40" s="46">
        <f t="shared" si="4"/>
        <v>7</v>
      </c>
      <c r="S40" s="46">
        <v>7</v>
      </c>
      <c r="T40" s="34">
        <f t="shared" si="5"/>
        <v>100</v>
      </c>
      <c r="U40" s="46">
        <v>0</v>
      </c>
      <c r="V40" s="34">
        <f t="shared" si="6"/>
        <v>0</v>
      </c>
      <c r="W40" s="46">
        <v>0</v>
      </c>
      <c r="X40" s="46">
        <v>7</v>
      </c>
      <c r="Y40" s="34">
        <f t="shared" si="7"/>
        <v>2.1276595744680851</v>
      </c>
      <c r="Z40" s="46">
        <v>0</v>
      </c>
      <c r="AA40" s="34">
        <f t="shared" si="8"/>
        <v>0</v>
      </c>
      <c r="AB40" s="42">
        <v>50.467833333333338</v>
      </c>
      <c r="AC40" s="42"/>
      <c r="AD40" s="42">
        <v>198.69857142857146</v>
      </c>
      <c r="AE40" s="42"/>
      <c r="AF40" s="34">
        <v>4.4285714285714288</v>
      </c>
      <c r="AG40" s="34"/>
      <c r="AH40" s="45">
        <v>3</v>
      </c>
      <c r="AI40" s="34">
        <f t="shared" si="9"/>
        <v>42.857142857142854</v>
      </c>
      <c r="AJ40" s="45">
        <v>0</v>
      </c>
      <c r="AK40" s="37" t="s">
        <v>453</v>
      </c>
      <c r="AL40" s="45">
        <v>3</v>
      </c>
      <c r="AM40" s="34">
        <f t="shared" si="10"/>
        <v>42.857142857142854</v>
      </c>
      <c r="AN40" s="45">
        <v>0</v>
      </c>
      <c r="AO40" s="37" t="s">
        <v>453</v>
      </c>
      <c r="AP40" s="45">
        <v>0</v>
      </c>
      <c r="AQ40" s="156">
        <f t="shared" si="37"/>
        <v>0</v>
      </c>
      <c r="AR40" s="45">
        <f t="shared" si="11"/>
        <v>2</v>
      </c>
      <c r="AS40" s="34">
        <f t="shared" si="12"/>
        <v>0.60790273556231</v>
      </c>
      <c r="AT40" s="134">
        <v>0</v>
      </c>
      <c r="AU40" s="134">
        <v>2</v>
      </c>
      <c r="AV40" s="134">
        <v>0</v>
      </c>
      <c r="AW40" s="45">
        <f t="shared" si="13"/>
        <v>2</v>
      </c>
      <c r="AX40" s="45">
        <v>0</v>
      </c>
      <c r="AY40" s="45">
        <v>2</v>
      </c>
      <c r="AZ40" s="45">
        <v>0</v>
      </c>
      <c r="BA40" s="45">
        <v>2</v>
      </c>
      <c r="BB40" s="34">
        <f t="shared" si="14"/>
        <v>0.60790273556231</v>
      </c>
      <c r="BC40" s="134">
        <v>0</v>
      </c>
      <c r="BD40" s="34">
        <f t="shared" si="38"/>
        <v>0</v>
      </c>
      <c r="BE40" s="45">
        <f t="shared" si="15"/>
        <v>0</v>
      </c>
      <c r="BF40" s="45">
        <f t="shared" si="16"/>
        <v>0</v>
      </c>
      <c r="BG40" s="45">
        <f t="shared" si="17"/>
        <v>2</v>
      </c>
      <c r="BH40" s="46">
        <v>0</v>
      </c>
      <c r="BI40" s="46">
        <v>0</v>
      </c>
      <c r="BJ40" s="46">
        <v>0</v>
      </c>
      <c r="BK40" s="46">
        <v>0</v>
      </c>
      <c r="BL40" s="46">
        <v>0</v>
      </c>
      <c r="BM40" s="46">
        <v>2</v>
      </c>
      <c r="BN40" s="46">
        <v>0</v>
      </c>
      <c r="BO40" s="46">
        <v>0</v>
      </c>
      <c r="BP40" s="46">
        <v>0</v>
      </c>
      <c r="BQ40" s="45">
        <f t="shared" si="18"/>
        <v>0</v>
      </c>
      <c r="BR40" s="47">
        <f t="shared" si="19"/>
        <v>0</v>
      </c>
      <c r="BS40" s="45">
        <f t="shared" si="20"/>
        <v>0</v>
      </c>
      <c r="BT40" s="45">
        <f t="shared" si="21"/>
        <v>0</v>
      </c>
      <c r="BU40" s="45">
        <f t="shared" si="22"/>
        <v>0</v>
      </c>
      <c r="BV40" s="45">
        <f t="shared" si="23"/>
        <v>0</v>
      </c>
      <c r="BW40" s="45">
        <v>0</v>
      </c>
      <c r="BX40" s="45">
        <v>0</v>
      </c>
      <c r="BY40" s="45">
        <f t="shared" si="24"/>
        <v>0</v>
      </c>
      <c r="BZ40" s="45">
        <v>0</v>
      </c>
      <c r="CA40" s="45">
        <v>0</v>
      </c>
      <c r="CB40" s="45">
        <f t="shared" si="25"/>
        <v>0</v>
      </c>
      <c r="CC40" s="45">
        <v>0</v>
      </c>
      <c r="CD40" s="45">
        <v>0</v>
      </c>
      <c r="CE40" s="45">
        <f t="shared" si="26"/>
        <v>0</v>
      </c>
      <c r="CF40" s="45">
        <v>0</v>
      </c>
      <c r="CG40" s="45">
        <v>0</v>
      </c>
      <c r="CH40" s="45">
        <v>0</v>
      </c>
      <c r="CI40" s="45">
        <v>0</v>
      </c>
      <c r="CJ40" s="48"/>
      <c r="CK40" s="48"/>
      <c r="CL40" s="45">
        <v>0</v>
      </c>
      <c r="CM40" s="45">
        <v>0</v>
      </c>
      <c r="CN40" s="45">
        <f t="shared" si="27"/>
        <v>0</v>
      </c>
      <c r="CO40" s="106" t="s">
        <v>453</v>
      </c>
      <c r="CP40" s="45">
        <f t="shared" si="28"/>
        <v>0</v>
      </c>
      <c r="CQ40" s="45">
        <f t="shared" si="29"/>
        <v>0</v>
      </c>
      <c r="CR40" s="45">
        <f t="shared" si="30"/>
        <v>0</v>
      </c>
      <c r="CS40" s="45">
        <v>0</v>
      </c>
      <c r="CT40" s="45">
        <v>0</v>
      </c>
      <c r="CU40" s="45">
        <v>0</v>
      </c>
      <c r="CV40" s="45">
        <v>0</v>
      </c>
      <c r="CW40" s="45">
        <v>0</v>
      </c>
      <c r="CX40" s="45">
        <v>0</v>
      </c>
      <c r="CY40" s="45">
        <f t="shared" si="31"/>
        <v>0</v>
      </c>
      <c r="CZ40" s="106" t="s">
        <v>453</v>
      </c>
      <c r="DA40" s="45">
        <v>0</v>
      </c>
      <c r="DB40" s="45">
        <f t="shared" si="32"/>
        <v>0</v>
      </c>
      <c r="DC40" s="37" t="s">
        <v>453</v>
      </c>
      <c r="DD40" s="45">
        <v>0</v>
      </c>
      <c r="DE40" s="45">
        <v>0</v>
      </c>
      <c r="DF40" s="45">
        <v>0</v>
      </c>
      <c r="DG40" s="45">
        <v>0</v>
      </c>
      <c r="DH40" s="48"/>
      <c r="DI40" s="48"/>
      <c r="DJ40" s="48"/>
      <c r="DK40" s="46">
        <v>0</v>
      </c>
      <c r="DL40" s="46">
        <v>3</v>
      </c>
      <c r="DM40" s="46">
        <v>0</v>
      </c>
      <c r="DN40" s="46">
        <v>7</v>
      </c>
    </row>
    <row r="41" spans="1:118" s="5" customFormat="1">
      <c r="A41" s="91" t="s">
        <v>233</v>
      </c>
      <c r="B41" s="91" t="s">
        <v>390</v>
      </c>
      <c r="C41" s="91" t="s">
        <v>33</v>
      </c>
      <c r="D41" s="46">
        <v>160</v>
      </c>
      <c r="E41" s="45">
        <f t="shared" si="0"/>
        <v>3</v>
      </c>
      <c r="F41" s="46">
        <v>3</v>
      </c>
      <c r="G41" s="34">
        <f t="shared" si="33"/>
        <v>100</v>
      </c>
      <c r="H41" s="46">
        <v>0</v>
      </c>
      <c r="I41" s="34">
        <f t="shared" si="34"/>
        <v>0</v>
      </c>
      <c r="J41" s="46">
        <v>3</v>
      </c>
      <c r="K41" s="34">
        <f t="shared" si="1"/>
        <v>1.875</v>
      </c>
      <c r="L41" s="46">
        <v>37</v>
      </c>
      <c r="M41" s="46">
        <v>28</v>
      </c>
      <c r="N41" s="47">
        <f t="shared" si="2"/>
        <v>17.5</v>
      </c>
      <c r="O41" s="45">
        <v>3</v>
      </c>
      <c r="P41" s="45">
        <v>3</v>
      </c>
      <c r="Q41" s="34">
        <f t="shared" si="3"/>
        <v>1.875</v>
      </c>
      <c r="R41" s="46">
        <f t="shared" si="4"/>
        <v>1</v>
      </c>
      <c r="S41" s="46">
        <v>1</v>
      </c>
      <c r="T41" s="37">
        <f t="shared" si="5"/>
        <v>100</v>
      </c>
      <c r="U41" s="46">
        <v>0</v>
      </c>
      <c r="V41" s="37">
        <f t="shared" si="6"/>
        <v>0</v>
      </c>
      <c r="W41" s="46">
        <v>0</v>
      </c>
      <c r="X41" s="46">
        <v>1</v>
      </c>
      <c r="Y41" s="34">
        <f t="shared" si="7"/>
        <v>0.625</v>
      </c>
      <c r="Z41" s="46">
        <v>0</v>
      </c>
      <c r="AA41" s="34">
        <f t="shared" si="8"/>
        <v>0</v>
      </c>
      <c r="AB41" s="42">
        <v>57.435000000000002</v>
      </c>
      <c r="AC41" s="42"/>
      <c r="AD41" s="42">
        <v>114.87</v>
      </c>
      <c r="AE41" s="42"/>
      <c r="AF41" s="34">
        <v>2</v>
      </c>
      <c r="AG41" s="34"/>
      <c r="AH41" s="45">
        <v>0</v>
      </c>
      <c r="AI41" s="37">
        <f t="shared" si="9"/>
        <v>0</v>
      </c>
      <c r="AJ41" s="45">
        <v>0</v>
      </c>
      <c r="AK41" s="37" t="s">
        <v>453</v>
      </c>
      <c r="AL41" s="45">
        <v>0</v>
      </c>
      <c r="AM41" s="37">
        <f t="shared" si="10"/>
        <v>0</v>
      </c>
      <c r="AN41" s="45">
        <v>0</v>
      </c>
      <c r="AO41" s="37" t="s">
        <v>453</v>
      </c>
      <c r="AP41" s="45">
        <v>0</v>
      </c>
      <c r="AQ41" s="156">
        <f t="shared" si="37"/>
        <v>0</v>
      </c>
      <c r="AR41" s="45">
        <f t="shared" si="11"/>
        <v>1</v>
      </c>
      <c r="AS41" s="34">
        <f t="shared" si="12"/>
        <v>0.625</v>
      </c>
      <c r="AT41" s="134">
        <v>0</v>
      </c>
      <c r="AU41" s="134">
        <v>1</v>
      </c>
      <c r="AV41" s="134">
        <v>0</v>
      </c>
      <c r="AW41" s="45">
        <f t="shared" si="13"/>
        <v>1</v>
      </c>
      <c r="AX41" s="45">
        <v>0</v>
      </c>
      <c r="AY41" s="45">
        <v>1</v>
      </c>
      <c r="AZ41" s="45">
        <v>0</v>
      </c>
      <c r="BA41" s="45">
        <v>1</v>
      </c>
      <c r="BB41" s="34">
        <f t="shared" si="14"/>
        <v>0.625</v>
      </c>
      <c r="BC41" s="134">
        <v>0</v>
      </c>
      <c r="BD41" s="34">
        <f t="shared" si="38"/>
        <v>0</v>
      </c>
      <c r="BE41" s="45">
        <f t="shared" si="15"/>
        <v>0</v>
      </c>
      <c r="BF41" s="45">
        <f t="shared" si="16"/>
        <v>1</v>
      </c>
      <c r="BG41" s="45">
        <f t="shared" si="17"/>
        <v>0</v>
      </c>
      <c r="BH41" s="46">
        <v>0</v>
      </c>
      <c r="BI41" s="46">
        <v>0</v>
      </c>
      <c r="BJ41" s="46">
        <v>0</v>
      </c>
      <c r="BK41" s="46">
        <v>0</v>
      </c>
      <c r="BL41" s="46">
        <v>1</v>
      </c>
      <c r="BM41" s="46">
        <v>0</v>
      </c>
      <c r="BN41" s="46">
        <v>0</v>
      </c>
      <c r="BO41" s="46">
        <v>0</v>
      </c>
      <c r="BP41" s="46">
        <v>0</v>
      </c>
      <c r="BQ41" s="45">
        <f t="shared" si="18"/>
        <v>0</v>
      </c>
      <c r="BR41" s="47">
        <f t="shared" si="19"/>
        <v>0</v>
      </c>
      <c r="BS41" s="45">
        <f t="shared" si="20"/>
        <v>0</v>
      </c>
      <c r="BT41" s="45">
        <f t="shared" si="21"/>
        <v>0</v>
      </c>
      <c r="BU41" s="45">
        <f t="shared" si="22"/>
        <v>0</v>
      </c>
      <c r="BV41" s="45">
        <f t="shared" si="23"/>
        <v>0</v>
      </c>
      <c r="BW41" s="45">
        <v>0</v>
      </c>
      <c r="BX41" s="45">
        <v>0</v>
      </c>
      <c r="BY41" s="45">
        <f t="shared" si="24"/>
        <v>0</v>
      </c>
      <c r="BZ41" s="45">
        <v>0</v>
      </c>
      <c r="CA41" s="45">
        <v>0</v>
      </c>
      <c r="CB41" s="45">
        <f t="shared" si="25"/>
        <v>0</v>
      </c>
      <c r="CC41" s="45">
        <v>0</v>
      </c>
      <c r="CD41" s="45">
        <v>0</v>
      </c>
      <c r="CE41" s="45">
        <f t="shared" si="26"/>
        <v>0</v>
      </c>
      <c r="CF41" s="45">
        <v>0</v>
      </c>
      <c r="CG41" s="45">
        <v>0</v>
      </c>
      <c r="CH41" s="45">
        <v>0</v>
      </c>
      <c r="CI41" s="45">
        <v>0</v>
      </c>
      <c r="CJ41" s="48"/>
      <c r="CK41" s="48"/>
      <c r="CL41" s="45">
        <v>0</v>
      </c>
      <c r="CM41" s="45">
        <v>0</v>
      </c>
      <c r="CN41" s="45">
        <f t="shared" si="27"/>
        <v>0</v>
      </c>
      <c r="CO41" s="106" t="s">
        <v>453</v>
      </c>
      <c r="CP41" s="45">
        <f t="shared" si="28"/>
        <v>0</v>
      </c>
      <c r="CQ41" s="45">
        <f t="shared" si="29"/>
        <v>0</v>
      </c>
      <c r="CR41" s="45">
        <f t="shared" si="30"/>
        <v>0</v>
      </c>
      <c r="CS41" s="45">
        <v>0</v>
      </c>
      <c r="CT41" s="45">
        <v>0</v>
      </c>
      <c r="CU41" s="45">
        <v>0</v>
      </c>
      <c r="CV41" s="45">
        <v>0</v>
      </c>
      <c r="CW41" s="45">
        <v>0</v>
      </c>
      <c r="CX41" s="45">
        <v>0</v>
      </c>
      <c r="CY41" s="45">
        <f t="shared" si="31"/>
        <v>0</v>
      </c>
      <c r="CZ41" s="106" t="s">
        <v>453</v>
      </c>
      <c r="DA41" s="45">
        <v>0</v>
      </c>
      <c r="DB41" s="45">
        <f t="shared" si="32"/>
        <v>0</v>
      </c>
      <c r="DC41" s="37" t="s">
        <v>453</v>
      </c>
      <c r="DD41" s="45">
        <v>0</v>
      </c>
      <c r="DE41" s="45">
        <v>0</v>
      </c>
      <c r="DF41" s="45">
        <v>0</v>
      </c>
      <c r="DG41" s="45">
        <v>0</v>
      </c>
      <c r="DH41" s="48"/>
      <c r="DI41" s="48"/>
      <c r="DJ41" s="48"/>
      <c r="DK41" s="46">
        <v>0</v>
      </c>
      <c r="DL41" s="26" t="s">
        <v>391</v>
      </c>
      <c r="DM41" s="26" t="s">
        <v>391</v>
      </c>
      <c r="DN41" s="46">
        <v>1</v>
      </c>
    </row>
    <row r="42" spans="1:118" s="5" customFormat="1">
      <c r="A42" s="91" t="s">
        <v>234</v>
      </c>
      <c r="B42" s="91" t="s">
        <v>390</v>
      </c>
      <c r="C42" s="91" t="s">
        <v>31</v>
      </c>
      <c r="D42" s="46">
        <v>335</v>
      </c>
      <c r="E42" s="45">
        <f t="shared" si="0"/>
        <v>5</v>
      </c>
      <c r="F42" s="46">
        <v>5</v>
      </c>
      <c r="G42" s="34">
        <f t="shared" si="33"/>
        <v>100</v>
      </c>
      <c r="H42" s="46">
        <v>0</v>
      </c>
      <c r="I42" s="34">
        <f t="shared" si="34"/>
        <v>0</v>
      </c>
      <c r="J42" s="46">
        <v>4</v>
      </c>
      <c r="K42" s="34">
        <f t="shared" si="1"/>
        <v>1.1940298507462688</v>
      </c>
      <c r="L42" s="46">
        <v>94</v>
      </c>
      <c r="M42" s="46">
        <v>49</v>
      </c>
      <c r="N42" s="47">
        <f t="shared" si="2"/>
        <v>14.626865671641792</v>
      </c>
      <c r="O42" s="45">
        <v>4</v>
      </c>
      <c r="P42" s="45">
        <v>4</v>
      </c>
      <c r="Q42" s="34">
        <f t="shared" si="3"/>
        <v>1.1940298507462688</v>
      </c>
      <c r="R42" s="46">
        <f t="shared" si="4"/>
        <v>7</v>
      </c>
      <c r="S42" s="46">
        <v>7</v>
      </c>
      <c r="T42" s="37">
        <f t="shared" si="5"/>
        <v>100</v>
      </c>
      <c r="U42" s="46">
        <v>0</v>
      </c>
      <c r="V42" s="37">
        <f t="shared" si="6"/>
        <v>0</v>
      </c>
      <c r="W42" s="46">
        <v>2</v>
      </c>
      <c r="X42" s="46">
        <v>6</v>
      </c>
      <c r="Y42" s="34">
        <f t="shared" si="7"/>
        <v>1.791044776119403</v>
      </c>
      <c r="Z42" s="46">
        <v>2</v>
      </c>
      <c r="AA42" s="34">
        <f t="shared" si="8"/>
        <v>0.59701492537313439</v>
      </c>
      <c r="AB42" s="42">
        <v>58.948614718614699</v>
      </c>
      <c r="AC42" s="42">
        <v>63.312651515151501</v>
      </c>
      <c r="AD42" s="42">
        <v>332.44285714285701</v>
      </c>
      <c r="AE42" s="42">
        <v>626.71</v>
      </c>
      <c r="AF42" s="34">
        <v>5</v>
      </c>
      <c r="AG42" s="34">
        <v>8</v>
      </c>
      <c r="AH42" s="45">
        <v>1</v>
      </c>
      <c r="AI42" s="37">
        <f t="shared" si="9"/>
        <v>14.285714285714285</v>
      </c>
      <c r="AJ42" s="45">
        <v>1</v>
      </c>
      <c r="AK42" s="37">
        <f t="shared" si="35"/>
        <v>50</v>
      </c>
      <c r="AL42" s="45">
        <v>1</v>
      </c>
      <c r="AM42" s="37">
        <f t="shared" si="10"/>
        <v>16.666666666666664</v>
      </c>
      <c r="AN42" s="45">
        <v>1</v>
      </c>
      <c r="AO42" s="37">
        <f t="shared" si="36"/>
        <v>50</v>
      </c>
      <c r="AP42" s="45">
        <v>0</v>
      </c>
      <c r="AQ42" s="156">
        <f t="shared" si="37"/>
        <v>0</v>
      </c>
      <c r="AR42" s="45">
        <f t="shared" si="11"/>
        <v>2</v>
      </c>
      <c r="AS42" s="34">
        <f t="shared" si="12"/>
        <v>0.59701492537313439</v>
      </c>
      <c r="AT42" s="134">
        <v>0</v>
      </c>
      <c r="AU42" s="134">
        <v>2</v>
      </c>
      <c r="AV42" s="134">
        <v>0</v>
      </c>
      <c r="AW42" s="45">
        <f t="shared" si="13"/>
        <v>2</v>
      </c>
      <c r="AX42" s="45">
        <v>0</v>
      </c>
      <c r="AY42" s="45">
        <v>2</v>
      </c>
      <c r="AZ42" s="45">
        <v>0</v>
      </c>
      <c r="BA42" s="45">
        <v>2</v>
      </c>
      <c r="BB42" s="34">
        <f t="shared" si="14"/>
        <v>0.59701492537313439</v>
      </c>
      <c r="BC42" s="134">
        <v>2</v>
      </c>
      <c r="BD42" s="37">
        <f t="shared" si="38"/>
        <v>100</v>
      </c>
      <c r="BE42" s="45">
        <f t="shared" si="15"/>
        <v>0</v>
      </c>
      <c r="BF42" s="45">
        <f t="shared" si="16"/>
        <v>2</v>
      </c>
      <c r="BG42" s="45">
        <f t="shared" si="17"/>
        <v>0</v>
      </c>
      <c r="BH42" s="46">
        <v>0</v>
      </c>
      <c r="BI42" s="46">
        <v>0</v>
      </c>
      <c r="BJ42" s="46">
        <v>0</v>
      </c>
      <c r="BK42" s="46">
        <v>0</v>
      </c>
      <c r="BL42" s="46">
        <v>2</v>
      </c>
      <c r="BM42" s="46">
        <v>0</v>
      </c>
      <c r="BN42" s="46">
        <v>0</v>
      </c>
      <c r="BO42" s="46">
        <v>0</v>
      </c>
      <c r="BP42" s="46">
        <v>0</v>
      </c>
      <c r="BQ42" s="45">
        <f t="shared" si="18"/>
        <v>0</v>
      </c>
      <c r="BR42" s="47">
        <f t="shared" si="19"/>
        <v>0</v>
      </c>
      <c r="BS42" s="45">
        <f t="shared" si="20"/>
        <v>0</v>
      </c>
      <c r="BT42" s="45">
        <f t="shared" si="21"/>
        <v>0</v>
      </c>
      <c r="BU42" s="45">
        <f t="shared" si="22"/>
        <v>0</v>
      </c>
      <c r="BV42" s="45">
        <f t="shared" si="23"/>
        <v>0</v>
      </c>
      <c r="BW42" s="45">
        <v>0</v>
      </c>
      <c r="BX42" s="45">
        <v>0</v>
      </c>
      <c r="BY42" s="45">
        <f t="shared" si="24"/>
        <v>0</v>
      </c>
      <c r="BZ42" s="45">
        <v>0</v>
      </c>
      <c r="CA42" s="45">
        <v>0</v>
      </c>
      <c r="CB42" s="45">
        <f t="shared" si="25"/>
        <v>0</v>
      </c>
      <c r="CC42" s="45">
        <v>0</v>
      </c>
      <c r="CD42" s="45">
        <v>0</v>
      </c>
      <c r="CE42" s="45">
        <f t="shared" si="26"/>
        <v>0</v>
      </c>
      <c r="CF42" s="45">
        <v>0</v>
      </c>
      <c r="CG42" s="45">
        <v>0</v>
      </c>
      <c r="CH42" s="45">
        <v>0</v>
      </c>
      <c r="CI42" s="45">
        <v>0</v>
      </c>
      <c r="CJ42" s="48"/>
      <c r="CK42" s="48"/>
      <c r="CL42" s="45">
        <v>0</v>
      </c>
      <c r="CM42" s="45">
        <v>0</v>
      </c>
      <c r="CN42" s="45">
        <f t="shared" si="27"/>
        <v>0</v>
      </c>
      <c r="CO42" s="106" t="s">
        <v>453</v>
      </c>
      <c r="CP42" s="45">
        <f t="shared" si="28"/>
        <v>0</v>
      </c>
      <c r="CQ42" s="45">
        <f t="shared" si="29"/>
        <v>0</v>
      </c>
      <c r="CR42" s="45">
        <f t="shared" si="30"/>
        <v>0</v>
      </c>
      <c r="CS42" s="45">
        <v>0</v>
      </c>
      <c r="CT42" s="45">
        <v>0</v>
      </c>
      <c r="CU42" s="45">
        <v>0</v>
      </c>
      <c r="CV42" s="45">
        <v>0</v>
      </c>
      <c r="CW42" s="45">
        <v>0</v>
      </c>
      <c r="CX42" s="45">
        <v>0</v>
      </c>
      <c r="CY42" s="45">
        <f t="shared" si="31"/>
        <v>0</v>
      </c>
      <c r="CZ42" s="106" t="s">
        <v>453</v>
      </c>
      <c r="DA42" s="45">
        <v>0</v>
      </c>
      <c r="DB42" s="45">
        <f t="shared" si="32"/>
        <v>0</v>
      </c>
      <c r="DC42" s="37" t="s">
        <v>453</v>
      </c>
      <c r="DD42" s="45">
        <v>0</v>
      </c>
      <c r="DE42" s="45">
        <v>0</v>
      </c>
      <c r="DF42" s="45">
        <v>0</v>
      </c>
      <c r="DG42" s="45">
        <v>0</v>
      </c>
      <c r="DH42" s="48"/>
      <c r="DI42" s="48"/>
      <c r="DJ42" s="48"/>
      <c r="DK42" s="46">
        <v>0</v>
      </c>
      <c r="DL42" s="26" t="s">
        <v>391</v>
      </c>
      <c r="DM42" s="26" t="s">
        <v>391</v>
      </c>
      <c r="DN42" s="46">
        <v>7</v>
      </c>
    </row>
    <row r="43" spans="1:118" s="5" customFormat="1">
      <c r="A43" s="26" t="s">
        <v>153</v>
      </c>
      <c r="B43" s="26" t="s">
        <v>209</v>
      </c>
      <c r="C43" s="26" t="s">
        <v>30</v>
      </c>
      <c r="D43" s="46">
        <v>442</v>
      </c>
      <c r="E43" s="45">
        <f t="shared" si="0"/>
        <v>13</v>
      </c>
      <c r="F43" s="46">
        <v>13</v>
      </c>
      <c r="G43" s="34">
        <f t="shared" si="33"/>
        <v>100</v>
      </c>
      <c r="H43" s="46">
        <v>0</v>
      </c>
      <c r="I43" s="34">
        <f t="shared" si="34"/>
        <v>0</v>
      </c>
      <c r="J43" s="46">
        <v>10</v>
      </c>
      <c r="K43" s="34">
        <f t="shared" si="1"/>
        <v>2.2624434389140271</v>
      </c>
      <c r="L43" s="46">
        <v>147</v>
      </c>
      <c r="M43" s="46">
        <v>65</v>
      </c>
      <c r="N43" s="47">
        <f t="shared" si="2"/>
        <v>14.705882352941178</v>
      </c>
      <c r="O43" s="46">
        <v>34</v>
      </c>
      <c r="P43" s="46">
        <v>34</v>
      </c>
      <c r="Q43" s="34">
        <f t="shared" si="3"/>
        <v>7.6923076923076925</v>
      </c>
      <c r="R43" s="46">
        <f t="shared" si="4"/>
        <v>8</v>
      </c>
      <c r="S43" s="46">
        <v>8</v>
      </c>
      <c r="T43" s="34">
        <f t="shared" si="5"/>
        <v>100</v>
      </c>
      <c r="U43" s="46">
        <v>0</v>
      </c>
      <c r="V43" s="34">
        <f t="shared" si="6"/>
        <v>0</v>
      </c>
      <c r="W43" s="46">
        <v>4</v>
      </c>
      <c r="X43" s="46">
        <v>7</v>
      </c>
      <c r="Y43" s="34">
        <f t="shared" si="7"/>
        <v>1.5837104072398189</v>
      </c>
      <c r="Z43" s="46">
        <v>4</v>
      </c>
      <c r="AA43" s="34">
        <f t="shared" si="8"/>
        <v>0.90497737556561098</v>
      </c>
      <c r="AB43" s="42">
        <v>40.899458333333328</v>
      </c>
      <c r="AC43" s="42">
        <v>27.965250000000001</v>
      </c>
      <c r="AD43" s="42">
        <v>184.79499999999999</v>
      </c>
      <c r="AE43" s="42">
        <v>142.39749999999998</v>
      </c>
      <c r="AF43" s="34">
        <v>4.625</v>
      </c>
      <c r="AG43" s="34">
        <v>4.5</v>
      </c>
      <c r="AH43" s="45">
        <v>5</v>
      </c>
      <c r="AI43" s="34">
        <f t="shared" si="9"/>
        <v>62.5</v>
      </c>
      <c r="AJ43" s="45">
        <v>4</v>
      </c>
      <c r="AK43" s="34">
        <f t="shared" si="35"/>
        <v>100</v>
      </c>
      <c r="AL43" s="45">
        <v>4</v>
      </c>
      <c r="AM43" s="34">
        <f t="shared" si="10"/>
        <v>57.142857142857139</v>
      </c>
      <c r="AN43" s="45">
        <v>4</v>
      </c>
      <c r="AO43" s="34">
        <f t="shared" si="36"/>
        <v>100</v>
      </c>
      <c r="AP43" s="45">
        <v>0</v>
      </c>
      <c r="AQ43" s="156">
        <f t="shared" si="37"/>
        <v>0</v>
      </c>
      <c r="AR43" s="45">
        <f t="shared" si="11"/>
        <v>5</v>
      </c>
      <c r="AS43" s="34">
        <f t="shared" si="12"/>
        <v>1.1312217194570136</v>
      </c>
      <c r="AT43" s="134">
        <v>0</v>
      </c>
      <c r="AU43" s="134">
        <v>5</v>
      </c>
      <c r="AV43" s="134">
        <v>0</v>
      </c>
      <c r="AW43" s="45">
        <f t="shared" si="13"/>
        <v>4</v>
      </c>
      <c r="AX43" s="45">
        <v>0</v>
      </c>
      <c r="AY43" s="45">
        <v>4</v>
      </c>
      <c r="AZ43" s="45">
        <v>0</v>
      </c>
      <c r="BA43" s="45">
        <v>4</v>
      </c>
      <c r="BB43" s="34">
        <f t="shared" si="14"/>
        <v>0.90497737556561098</v>
      </c>
      <c r="BC43" s="134">
        <v>1</v>
      </c>
      <c r="BD43" s="34">
        <f t="shared" si="38"/>
        <v>25</v>
      </c>
      <c r="BE43" s="45">
        <f t="shared" si="15"/>
        <v>0</v>
      </c>
      <c r="BF43" s="45">
        <f t="shared" si="16"/>
        <v>3</v>
      </c>
      <c r="BG43" s="45">
        <f t="shared" si="17"/>
        <v>1</v>
      </c>
      <c r="BH43" s="46">
        <v>0</v>
      </c>
      <c r="BI43" s="46">
        <v>0</v>
      </c>
      <c r="BJ43" s="46">
        <v>0</v>
      </c>
      <c r="BK43" s="46">
        <v>0</v>
      </c>
      <c r="BL43" s="46">
        <v>3</v>
      </c>
      <c r="BM43" s="46">
        <v>1</v>
      </c>
      <c r="BN43" s="46">
        <v>0</v>
      </c>
      <c r="BO43" s="46">
        <v>0</v>
      </c>
      <c r="BP43" s="46">
        <v>0</v>
      </c>
      <c r="BQ43" s="45">
        <f t="shared" si="18"/>
        <v>0</v>
      </c>
      <c r="BR43" s="47">
        <f t="shared" si="19"/>
        <v>0</v>
      </c>
      <c r="BS43" s="45">
        <f t="shared" si="20"/>
        <v>0</v>
      </c>
      <c r="BT43" s="45">
        <f t="shared" si="21"/>
        <v>0</v>
      </c>
      <c r="BU43" s="45">
        <f t="shared" si="22"/>
        <v>0</v>
      </c>
      <c r="BV43" s="45">
        <f t="shared" si="23"/>
        <v>0</v>
      </c>
      <c r="BW43" s="45">
        <v>0</v>
      </c>
      <c r="BX43" s="45">
        <v>0</v>
      </c>
      <c r="BY43" s="45">
        <f t="shared" si="24"/>
        <v>0</v>
      </c>
      <c r="BZ43" s="45">
        <v>0</v>
      </c>
      <c r="CA43" s="45">
        <v>0</v>
      </c>
      <c r="CB43" s="45">
        <f t="shared" si="25"/>
        <v>0</v>
      </c>
      <c r="CC43" s="45">
        <v>0</v>
      </c>
      <c r="CD43" s="45">
        <v>0</v>
      </c>
      <c r="CE43" s="45">
        <f t="shared" si="26"/>
        <v>0</v>
      </c>
      <c r="CF43" s="45">
        <v>0</v>
      </c>
      <c r="CG43" s="45">
        <v>0</v>
      </c>
      <c r="CH43" s="45">
        <v>0</v>
      </c>
      <c r="CI43" s="45">
        <v>0</v>
      </c>
      <c r="CJ43" s="48"/>
      <c r="CK43" s="48"/>
      <c r="CL43" s="45">
        <v>0</v>
      </c>
      <c r="CM43" s="45">
        <v>0</v>
      </c>
      <c r="CN43" s="45">
        <f t="shared" si="27"/>
        <v>0</v>
      </c>
      <c r="CO43" s="106" t="s">
        <v>453</v>
      </c>
      <c r="CP43" s="45">
        <f t="shared" si="28"/>
        <v>0</v>
      </c>
      <c r="CQ43" s="45">
        <f t="shared" si="29"/>
        <v>0</v>
      </c>
      <c r="CR43" s="45">
        <f t="shared" si="30"/>
        <v>0</v>
      </c>
      <c r="CS43" s="45">
        <v>0</v>
      </c>
      <c r="CT43" s="45">
        <v>0</v>
      </c>
      <c r="CU43" s="45">
        <v>0</v>
      </c>
      <c r="CV43" s="45">
        <v>0</v>
      </c>
      <c r="CW43" s="45">
        <v>0</v>
      </c>
      <c r="CX43" s="45">
        <v>0</v>
      </c>
      <c r="CY43" s="45">
        <f t="shared" si="31"/>
        <v>0</v>
      </c>
      <c r="CZ43" s="106" t="s">
        <v>453</v>
      </c>
      <c r="DA43" s="45">
        <v>1</v>
      </c>
      <c r="DB43" s="45">
        <f t="shared" si="32"/>
        <v>1</v>
      </c>
      <c r="DC43" s="37">
        <f t="shared" si="39"/>
        <v>100</v>
      </c>
      <c r="DD43" s="45">
        <v>1</v>
      </c>
      <c r="DE43" s="45">
        <v>0</v>
      </c>
      <c r="DF43" s="45">
        <v>0</v>
      </c>
      <c r="DG43" s="45">
        <v>0</v>
      </c>
      <c r="DH43" s="48">
        <v>217</v>
      </c>
      <c r="DI43" s="48">
        <v>217</v>
      </c>
      <c r="DJ43" s="48">
        <v>217</v>
      </c>
      <c r="DK43" s="46">
        <v>0</v>
      </c>
      <c r="DL43" s="46">
        <v>4</v>
      </c>
      <c r="DM43" s="46">
        <v>0</v>
      </c>
      <c r="DN43" s="46">
        <v>7</v>
      </c>
    </row>
    <row r="44" spans="1:118" s="5" customFormat="1">
      <c r="A44" s="26" t="s">
        <v>154</v>
      </c>
      <c r="B44" s="26" t="s">
        <v>209</v>
      </c>
      <c r="C44" s="26" t="s">
        <v>30</v>
      </c>
      <c r="D44" s="46">
        <v>189</v>
      </c>
      <c r="E44" s="45">
        <f t="shared" si="0"/>
        <v>5</v>
      </c>
      <c r="F44" s="46">
        <v>5</v>
      </c>
      <c r="G44" s="34">
        <f t="shared" si="33"/>
        <v>100</v>
      </c>
      <c r="H44" s="46">
        <v>0</v>
      </c>
      <c r="I44" s="34">
        <f t="shared" si="34"/>
        <v>0</v>
      </c>
      <c r="J44" s="46">
        <v>4</v>
      </c>
      <c r="K44" s="34">
        <f t="shared" si="1"/>
        <v>2.1164021164021163</v>
      </c>
      <c r="L44" s="46">
        <v>77</v>
      </c>
      <c r="M44" s="46">
        <v>35</v>
      </c>
      <c r="N44" s="47">
        <f t="shared" si="2"/>
        <v>18.518518518518519</v>
      </c>
      <c r="O44" s="46">
        <v>25</v>
      </c>
      <c r="P44" s="46">
        <v>25</v>
      </c>
      <c r="Q44" s="34">
        <f t="shared" si="3"/>
        <v>13.227513227513226</v>
      </c>
      <c r="R44" s="46">
        <f t="shared" si="4"/>
        <v>5</v>
      </c>
      <c r="S44" s="46">
        <v>5</v>
      </c>
      <c r="T44" s="34">
        <f t="shared" si="5"/>
        <v>100</v>
      </c>
      <c r="U44" s="46">
        <v>0</v>
      </c>
      <c r="V44" s="34">
        <f t="shared" si="6"/>
        <v>0</v>
      </c>
      <c r="W44" s="46">
        <v>1</v>
      </c>
      <c r="X44" s="46">
        <v>5</v>
      </c>
      <c r="Y44" s="34">
        <f t="shared" si="7"/>
        <v>2.6455026455026456</v>
      </c>
      <c r="Z44" s="46">
        <v>1</v>
      </c>
      <c r="AA44" s="34">
        <f t="shared" si="8"/>
        <v>0.52910052910052907</v>
      </c>
      <c r="AB44" s="42">
        <v>54.207466666666662</v>
      </c>
      <c r="AC44" s="42">
        <v>46.624000000000002</v>
      </c>
      <c r="AD44" s="42">
        <v>160.87200000000001</v>
      </c>
      <c r="AE44" s="42">
        <v>233.12</v>
      </c>
      <c r="AF44" s="34">
        <v>3.2</v>
      </c>
      <c r="AG44" s="34">
        <v>5</v>
      </c>
      <c r="AH44" s="45">
        <v>3</v>
      </c>
      <c r="AI44" s="34">
        <f t="shared" si="9"/>
        <v>60</v>
      </c>
      <c r="AJ44" s="45">
        <v>2</v>
      </c>
      <c r="AK44" s="34">
        <f t="shared" si="35"/>
        <v>200</v>
      </c>
      <c r="AL44" s="45">
        <v>2</v>
      </c>
      <c r="AM44" s="34">
        <f t="shared" si="10"/>
        <v>40</v>
      </c>
      <c r="AN44" s="45">
        <v>2</v>
      </c>
      <c r="AO44" s="34">
        <f t="shared" si="36"/>
        <v>200</v>
      </c>
      <c r="AP44" s="45">
        <v>0</v>
      </c>
      <c r="AQ44" s="156">
        <f t="shared" si="37"/>
        <v>0</v>
      </c>
      <c r="AR44" s="45">
        <f t="shared" si="11"/>
        <v>2</v>
      </c>
      <c r="AS44" s="34">
        <f t="shared" si="12"/>
        <v>1.0582010582010581</v>
      </c>
      <c r="AT44" s="134">
        <v>0</v>
      </c>
      <c r="AU44" s="134">
        <v>2</v>
      </c>
      <c r="AV44" s="134">
        <v>0</v>
      </c>
      <c r="AW44" s="45">
        <f t="shared" si="13"/>
        <v>1</v>
      </c>
      <c r="AX44" s="45">
        <v>0</v>
      </c>
      <c r="AY44" s="45">
        <v>1</v>
      </c>
      <c r="AZ44" s="45">
        <v>0</v>
      </c>
      <c r="BA44" s="45">
        <v>1</v>
      </c>
      <c r="BB44" s="34">
        <f t="shared" si="14"/>
        <v>0.52910052910052907</v>
      </c>
      <c r="BC44" s="134">
        <v>0</v>
      </c>
      <c r="BD44" s="34">
        <f t="shared" si="38"/>
        <v>0</v>
      </c>
      <c r="BE44" s="45">
        <f t="shared" si="15"/>
        <v>0</v>
      </c>
      <c r="BF44" s="45">
        <f t="shared" si="16"/>
        <v>0</v>
      </c>
      <c r="BG44" s="45">
        <f t="shared" si="17"/>
        <v>1</v>
      </c>
      <c r="BH44" s="46">
        <v>0</v>
      </c>
      <c r="BI44" s="46">
        <v>0</v>
      </c>
      <c r="BJ44" s="46">
        <v>0</v>
      </c>
      <c r="BK44" s="46">
        <v>0</v>
      </c>
      <c r="BL44" s="46">
        <v>0</v>
      </c>
      <c r="BM44" s="46">
        <v>1</v>
      </c>
      <c r="BN44" s="46">
        <v>0</v>
      </c>
      <c r="BO44" s="46">
        <v>0</v>
      </c>
      <c r="BP44" s="46">
        <v>0</v>
      </c>
      <c r="BQ44" s="45">
        <f t="shared" si="18"/>
        <v>0</v>
      </c>
      <c r="BR44" s="47">
        <f t="shared" si="19"/>
        <v>0</v>
      </c>
      <c r="BS44" s="45">
        <f t="shared" si="20"/>
        <v>0</v>
      </c>
      <c r="BT44" s="45">
        <f t="shared" si="21"/>
        <v>0</v>
      </c>
      <c r="BU44" s="45">
        <f t="shared" si="22"/>
        <v>0</v>
      </c>
      <c r="BV44" s="45">
        <f t="shared" si="23"/>
        <v>0</v>
      </c>
      <c r="BW44" s="45">
        <v>0</v>
      </c>
      <c r="BX44" s="45">
        <v>0</v>
      </c>
      <c r="BY44" s="45">
        <f t="shared" si="24"/>
        <v>0</v>
      </c>
      <c r="BZ44" s="45">
        <v>0</v>
      </c>
      <c r="CA44" s="45">
        <v>0</v>
      </c>
      <c r="CB44" s="45">
        <f t="shared" si="25"/>
        <v>0</v>
      </c>
      <c r="CC44" s="45">
        <v>0</v>
      </c>
      <c r="CD44" s="45">
        <v>0</v>
      </c>
      <c r="CE44" s="45">
        <f t="shared" si="26"/>
        <v>0</v>
      </c>
      <c r="CF44" s="45">
        <v>0</v>
      </c>
      <c r="CG44" s="45">
        <v>0</v>
      </c>
      <c r="CH44" s="45">
        <v>0</v>
      </c>
      <c r="CI44" s="45">
        <v>0</v>
      </c>
      <c r="CJ44" s="48"/>
      <c r="CK44" s="48"/>
      <c r="CL44" s="45">
        <v>0</v>
      </c>
      <c r="CM44" s="45">
        <v>0</v>
      </c>
      <c r="CN44" s="45">
        <f t="shared" si="27"/>
        <v>0</v>
      </c>
      <c r="CO44" s="106" t="s">
        <v>453</v>
      </c>
      <c r="CP44" s="45">
        <f t="shared" si="28"/>
        <v>0</v>
      </c>
      <c r="CQ44" s="45">
        <f t="shared" si="29"/>
        <v>0</v>
      </c>
      <c r="CR44" s="45">
        <f t="shared" si="30"/>
        <v>0</v>
      </c>
      <c r="CS44" s="45">
        <v>0</v>
      </c>
      <c r="CT44" s="45">
        <v>0</v>
      </c>
      <c r="CU44" s="45">
        <v>0</v>
      </c>
      <c r="CV44" s="45">
        <v>0</v>
      </c>
      <c r="CW44" s="45">
        <v>0</v>
      </c>
      <c r="CX44" s="45">
        <v>0</v>
      </c>
      <c r="CY44" s="45">
        <f t="shared" si="31"/>
        <v>0</v>
      </c>
      <c r="CZ44" s="106" t="s">
        <v>453</v>
      </c>
      <c r="DA44" s="45">
        <v>0</v>
      </c>
      <c r="DB44" s="45">
        <f t="shared" si="32"/>
        <v>0</v>
      </c>
      <c r="DC44" s="37" t="s">
        <v>453</v>
      </c>
      <c r="DD44" s="45">
        <v>0</v>
      </c>
      <c r="DE44" s="45">
        <v>0</v>
      </c>
      <c r="DF44" s="45">
        <v>0</v>
      </c>
      <c r="DG44" s="45">
        <v>0</v>
      </c>
      <c r="DH44" s="48"/>
      <c r="DI44" s="48"/>
      <c r="DJ44" s="48"/>
      <c r="DK44" s="46">
        <v>0</v>
      </c>
      <c r="DL44" s="46">
        <v>4</v>
      </c>
      <c r="DM44" s="46">
        <v>2</v>
      </c>
      <c r="DN44" s="46">
        <v>5</v>
      </c>
    </row>
    <row r="45" spans="1:118" s="5" customFormat="1">
      <c r="A45" s="91" t="s">
        <v>235</v>
      </c>
      <c r="B45" s="91" t="s">
        <v>390</v>
      </c>
      <c r="C45" s="91" t="s">
        <v>33</v>
      </c>
      <c r="D45" s="46">
        <v>144</v>
      </c>
      <c r="E45" s="45">
        <f t="shared" si="0"/>
        <v>6</v>
      </c>
      <c r="F45" s="46">
        <v>6</v>
      </c>
      <c r="G45" s="34">
        <f t="shared" si="33"/>
        <v>100</v>
      </c>
      <c r="H45" s="46">
        <v>0</v>
      </c>
      <c r="I45" s="34">
        <f t="shared" si="34"/>
        <v>0</v>
      </c>
      <c r="J45" s="46">
        <v>3</v>
      </c>
      <c r="K45" s="34">
        <f t="shared" si="1"/>
        <v>2.083333333333333</v>
      </c>
      <c r="L45" s="46">
        <v>28</v>
      </c>
      <c r="M45" s="46">
        <v>17</v>
      </c>
      <c r="N45" s="47">
        <f t="shared" si="2"/>
        <v>11.805555555555555</v>
      </c>
      <c r="O45" s="45">
        <v>0</v>
      </c>
      <c r="P45" s="45">
        <v>0</v>
      </c>
      <c r="Q45" s="34">
        <f t="shared" si="3"/>
        <v>0</v>
      </c>
      <c r="R45" s="46">
        <f t="shared" si="4"/>
        <v>0</v>
      </c>
      <c r="S45" s="46">
        <v>0</v>
      </c>
      <c r="T45" s="37" t="s">
        <v>453</v>
      </c>
      <c r="U45" s="46">
        <v>0</v>
      </c>
      <c r="V45" s="37" t="s">
        <v>453</v>
      </c>
      <c r="W45" s="46">
        <v>0</v>
      </c>
      <c r="X45" s="46">
        <v>0</v>
      </c>
      <c r="Y45" s="34">
        <f t="shared" si="7"/>
        <v>0</v>
      </c>
      <c r="Z45" s="46">
        <v>0</v>
      </c>
      <c r="AA45" s="34">
        <f t="shared" si="8"/>
        <v>0</v>
      </c>
      <c r="AB45" s="42"/>
      <c r="AC45" s="42"/>
      <c r="AD45" s="42"/>
      <c r="AE45" s="42"/>
      <c r="AF45" s="34"/>
      <c r="AG45" s="34"/>
      <c r="AH45" s="45">
        <v>0</v>
      </c>
      <c r="AI45" s="37" t="s">
        <v>453</v>
      </c>
      <c r="AJ45" s="45">
        <v>0</v>
      </c>
      <c r="AK45" s="37" t="s">
        <v>453</v>
      </c>
      <c r="AL45" s="45">
        <v>0</v>
      </c>
      <c r="AM45" s="37" t="s">
        <v>453</v>
      </c>
      <c r="AN45" s="45">
        <v>0</v>
      </c>
      <c r="AO45" s="37" t="s">
        <v>453</v>
      </c>
      <c r="AP45" s="45">
        <v>0</v>
      </c>
      <c r="AQ45" s="157">
        <f t="shared" si="37"/>
        <v>0</v>
      </c>
      <c r="AR45" s="45">
        <f t="shared" si="11"/>
        <v>0</v>
      </c>
      <c r="AS45" s="34">
        <f t="shared" si="12"/>
        <v>0</v>
      </c>
      <c r="AT45" s="134">
        <v>0</v>
      </c>
      <c r="AU45" s="134">
        <v>0</v>
      </c>
      <c r="AV45" s="134">
        <v>0</v>
      </c>
      <c r="AW45" s="45">
        <f t="shared" si="13"/>
        <v>0</v>
      </c>
      <c r="AX45" s="45">
        <v>0</v>
      </c>
      <c r="AY45" s="45">
        <v>0</v>
      </c>
      <c r="AZ45" s="45">
        <v>0</v>
      </c>
      <c r="BA45" s="45">
        <v>0</v>
      </c>
      <c r="BB45" s="34">
        <f t="shared" si="14"/>
        <v>0</v>
      </c>
      <c r="BC45" s="134">
        <v>0</v>
      </c>
      <c r="BD45" s="37" t="s">
        <v>453</v>
      </c>
      <c r="BE45" s="45">
        <f t="shared" si="15"/>
        <v>0</v>
      </c>
      <c r="BF45" s="45">
        <f t="shared" si="16"/>
        <v>0</v>
      </c>
      <c r="BG45" s="45">
        <f t="shared" si="17"/>
        <v>0</v>
      </c>
      <c r="BH45" s="46">
        <v>0</v>
      </c>
      <c r="BI45" s="46">
        <v>0</v>
      </c>
      <c r="BJ45" s="46">
        <v>0</v>
      </c>
      <c r="BK45" s="46">
        <v>0</v>
      </c>
      <c r="BL45" s="46">
        <v>0</v>
      </c>
      <c r="BM45" s="46">
        <v>0</v>
      </c>
      <c r="BN45" s="46">
        <v>0</v>
      </c>
      <c r="BO45" s="46">
        <v>0</v>
      </c>
      <c r="BP45" s="46">
        <v>0</v>
      </c>
      <c r="BQ45" s="45">
        <f t="shared" si="18"/>
        <v>0</v>
      </c>
      <c r="BR45" s="47">
        <f t="shared" si="19"/>
        <v>0</v>
      </c>
      <c r="BS45" s="45">
        <f t="shared" si="20"/>
        <v>0</v>
      </c>
      <c r="BT45" s="45">
        <f t="shared" si="21"/>
        <v>0</v>
      </c>
      <c r="BU45" s="45">
        <f t="shared" si="22"/>
        <v>0</v>
      </c>
      <c r="BV45" s="45">
        <f t="shared" si="23"/>
        <v>0</v>
      </c>
      <c r="BW45" s="45">
        <v>0</v>
      </c>
      <c r="BX45" s="45">
        <v>0</v>
      </c>
      <c r="BY45" s="45">
        <f t="shared" si="24"/>
        <v>0</v>
      </c>
      <c r="BZ45" s="45">
        <v>0</v>
      </c>
      <c r="CA45" s="45">
        <v>0</v>
      </c>
      <c r="CB45" s="45">
        <f t="shared" si="25"/>
        <v>0</v>
      </c>
      <c r="CC45" s="45">
        <v>0</v>
      </c>
      <c r="CD45" s="45">
        <v>0</v>
      </c>
      <c r="CE45" s="45">
        <f t="shared" si="26"/>
        <v>0</v>
      </c>
      <c r="CF45" s="45">
        <v>0</v>
      </c>
      <c r="CG45" s="45">
        <v>0</v>
      </c>
      <c r="CH45" s="45">
        <v>0</v>
      </c>
      <c r="CI45" s="45">
        <v>0</v>
      </c>
      <c r="CJ45" s="48"/>
      <c r="CK45" s="48"/>
      <c r="CL45" s="45">
        <v>0</v>
      </c>
      <c r="CM45" s="45">
        <v>0</v>
      </c>
      <c r="CN45" s="45">
        <f t="shared" si="27"/>
        <v>0</v>
      </c>
      <c r="CO45" s="106" t="s">
        <v>453</v>
      </c>
      <c r="CP45" s="45">
        <f t="shared" si="28"/>
        <v>0</v>
      </c>
      <c r="CQ45" s="45">
        <f t="shared" si="29"/>
        <v>0</v>
      </c>
      <c r="CR45" s="45">
        <f t="shared" si="30"/>
        <v>0</v>
      </c>
      <c r="CS45" s="45">
        <v>0</v>
      </c>
      <c r="CT45" s="45">
        <v>0</v>
      </c>
      <c r="CU45" s="45">
        <v>0</v>
      </c>
      <c r="CV45" s="45">
        <v>0</v>
      </c>
      <c r="CW45" s="45">
        <v>0</v>
      </c>
      <c r="CX45" s="45">
        <v>0</v>
      </c>
      <c r="CY45" s="45">
        <f t="shared" si="31"/>
        <v>0</v>
      </c>
      <c r="CZ45" s="106" t="s">
        <v>453</v>
      </c>
      <c r="DA45" s="45">
        <v>0</v>
      </c>
      <c r="DB45" s="45">
        <f t="shared" si="32"/>
        <v>0</v>
      </c>
      <c r="DC45" s="37" t="s">
        <v>453</v>
      </c>
      <c r="DD45" s="45">
        <v>0</v>
      </c>
      <c r="DE45" s="45">
        <v>0</v>
      </c>
      <c r="DF45" s="45">
        <v>0</v>
      </c>
      <c r="DG45" s="45">
        <v>0</v>
      </c>
      <c r="DH45" s="48"/>
      <c r="DI45" s="48"/>
      <c r="DJ45" s="48"/>
      <c r="DK45" s="46">
        <v>0</v>
      </c>
      <c r="DL45" s="26" t="s">
        <v>391</v>
      </c>
      <c r="DM45" s="26" t="s">
        <v>391</v>
      </c>
      <c r="DN45" s="46">
        <v>0</v>
      </c>
    </row>
    <row r="46" spans="1:118" s="5" customFormat="1">
      <c r="A46" s="26" t="s">
        <v>398</v>
      </c>
      <c r="B46" s="26" t="s">
        <v>438</v>
      </c>
      <c r="C46" s="26" t="s">
        <v>32</v>
      </c>
      <c r="D46" s="46">
        <v>397</v>
      </c>
      <c r="E46" s="45">
        <f t="shared" si="0"/>
        <v>1</v>
      </c>
      <c r="F46" s="46">
        <v>1</v>
      </c>
      <c r="G46" s="37">
        <f t="shared" si="33"/>
        <v>100</v>
      </c>
      <c r="H46" s="46">
        <v>0</v>
      </c>
      <c r="I46" s="37">
        <f t="shared" si="34"/>
        <v>0</v>
      </c>
      <c r="J46" s="46">
        <v>1</v>
      </c>
      <c r="K46" s="34">
        <f t="shared" si="1"/>
        <v>0.25188916876574308</v>
      </c>
      <c r="L46" s="46">
        <v>67</v>
      </c>
      <c r="M46" s="46">
        <v>42</v>
      </c>
      <c r="N46" s="47">
        <f t="shared" si="2"/>
        <v>10.579345088161208</v>
      </c>
      <c r="O46" s="45">
        <v>22</v>
      </c>
      <c r="P46" s="45">
        <v>22</v>
      </c>
      <c r="Q46" s="34">
        <f t="shared" si="3"/>
        <v>5.5415617128463479</v>
      </c>
      <c r="R46" s="46">
        <f t="shared" si="4"/>
        <v>6</v>
      </c>
      <c r="S46" s="46">
        <v>6</v>
      </c>
      <c r="T46" s="34">
        <f t="shared" si="5"/>
        <v>100</v>
      </c>
      <c r="U46" s="46">
        <v>0</v>
      </c>
      <c r="V46" s="34">
        <f t="shared" si="6"/>
        <v>0</v>
      </c>
      <c r="W46" s="46">
        <v>0</v>
      </c>
      <c r="X46" s="46">
        <v>3</v>
      </c>
      <c r="Y46" s="34">
        <f t="shared" si="7"/>
        <v>0.75566750629722923</v>
      </c>
      <c r="Z46" s="46">
        <v>0</v>
      </c>
      <c r="AA46" s="34">
        <f t="shared" si="8"/>
        <v>0</v>
      </c>
      <c r="AB46" s="42">
        <v>52.081071428571441</v>
      </c>
      <c r="AC46" s="42"/>
      <c r="AD46" s="42">
        <v>254.34111111111102</v>
      </c>
      <c r="AE46" s="42"/>
      <c r="AF46" s="34">
        <v>4.9444444444444438</v>
      </c>
      <c r="AG46" s="34"/>
      <c r="AH46" s="45">
        <v>4</v>
      </c>
      <c r="AI46" s="34">
        <f t="shared" si="9"/>
        <v>66.666666666666657</v>
      </c>
      <c r="AJ46" s="45">
        <v>0</v>
      </c>
      <c r="AK46" s="37" t="s">
        <v>453</v>
      </c>
      <c r="AL46" s="45">
        <v>2</v>
      </c>
      <c r="AM46" s="34">
        <f t="shared" si="10"/>
        <v>66.666666666666657</v>
      </c>
      <c r="AN46" s="45">
        <v>0</v>
      </c>
      <c r="AO46" s="37" t="s">
        <v>453</v>
      </c>
      <c r="AP46" s="45">
        <v>0</v>
      </c>
      <c r="AQ46" s="156">
        <f t="shared" si="37"/>
        <v>0</v>
      </c>
      <c r="AR46" s="45">
        <f t="shared" si="11"/>
        <v>2</v>
      </c>
      <c r="AS46" s="34">
        <f t="shared" si="12"/>
        <v>0.50377833753148615</v>
      </c>
      <c r="AT46" s="134">
        <v>0</v>
      </c>
      <c r="AU46" s="134">
        <v>2</v>
      </c>
      <c r="AV46" s="134">
        <v>0</v>
      </c>
      <c r="AW46" s="45">
        <f t="shared" si="13"/>
        <v>2</v>
      </c>
      <c r="AX46" s="45">
        <v>0</v>
      </c>
      <c r="AY46" s="45">
        <v>2</v>
      </c>
      <c r="AZ46" s="45">
        <v>0</v>
      </c>
      <c r="BA46" s="45">
        <v>2</v>
      </c>
      <c r="BB46" s="34">
        <f t="shared" si="14"/>
        <v>0.50377833753148615</v>
      </c>
      <c r="BC46" s="134">
        <v>0</v>
      </c>
      <c r="BD46" s="37">
        <f t="shared" si="38"/>
        <v>0</v>
      </c>
      <c r="BE46" s="45">
        <f t="shared" si="15"/>
        <v>0</v>
      </c>
      <c r="BF46" s="45">
        <f t="shared" si="16"/>
        <v>2</v>
      </c>
      <c r="BG46" s="45">
        <f t="shared" si="17"/>
        <v>0</v>
      </c>
      <c r="BH46" s="46">
        <v>0</v>
      </c>
      <c r="BI46" s="46">
        <v>0</v>
      </c>
      <c r="BJ46" s="46">
        <v>0</v>
      </c>
      <c r="BK46" s="46">
        <v>0</v>
      </c>
      <c r="BL46" s="46">
        <v>2</v>
      </c>
      <c r="BM46" s="46">
        <v>0</v>
      </c>
      <c r="BN46" s="46">
        <v>0</v>
      </c>
      <c r="BO46" s="46">
        <v>0</v>
      </c>
      <c r="BP46" s="46">
        <v>0</v>
      </c>
      <c r="BQ46" s="45">
        <f t="shared" si="18"/>
        <v>0</v>
      </c>
      <c r="BR46" s="47">
        <f t="shared" si="19"/>
        <v>0</v>
      </c>
      <c r="BS46" s="45">
        <f t="shared" si="20"/>
        <v>0</v>
      </c>
      <c r="BT46" s="45">
        <f t="shared" si="21"/>
        <v>0</v>
      </c>
      <c r="BU46" s="45">
        <f t="shared" si="22"/>
        <v>0</v>
      </c>
      <c r="BV46" s="45">
        <f t="shared" si="23"/>
        <v>0</v>
      </c>
      <c r="BW46" s="45">
        <v>0</v>
      </c>
      <c r="BX46" s="45">
        <v>0</v>
      </c>
      <c r="BY46" s="45">
        <f t="shared" si="24"/>
        <v>0</v>
      </c>
      <c r="BZ46" s="45">
        <v>0</v>
      </c>
      <c r="CA46" s="45">
        <v>0</v>
      </c>
      <c r="CB46" s="45">
        <f t="shared" si="25"/>
        <v>0</v>
      </c>
      <c r="CC46" s="45">
        <v>0</v>
      </c>
      <c r="CD46" s="45">
        <v>0</v>
      </c>
      <c r="CE46" s="45">
        <f t="shared" si="26"/>
        <v>0</v>
      </c>
      <c r="CF46" s="45">
        <v>0</v>
      </c>
      <c r="CG46" s="45">
        <v>0</v>
      </c>
      <c r="CH46" s="45">
        <v>0</v>
      </c>
      <c r="CI46" s="45">
        <v>0</v>
      </c>
      <c r="CJ46" s="48"/>
      <c r="CK46" s="48"/>
      <c r="CL46" s="45">
        <v>0</v>
      </c>
      <c r="CM46" s="45">
        <v>0</v>
      </c>
      <c r="CN46" s="45">
        <f t="shared" si="27"/>
        <v>0</v>
      </c>
      <c r="CO46" s="106" t="s">
        <v>453</v>
      </c>
      <c r="CP46" s="45">
        <f t="shared" si="28"/>
        <v>0</v>
      </c>
      <c r="CQ46" s="45">
        <f t="shared" si="29"/>
        <v>0</v>
      </c>
      <c r="CR46" s="45">
        <f t="shared" si="30"/>
        <v>0</v>
      </c>
      <c r="CS46" s="45">
        <v>0</v>
      </c>
      <c r="CT46" s="45">
        <v>0</v>
      </c>
      <c r="CU46" s="45">
        <v>0</v>
      </c>
      <c r="CV46" s="45">
        <v>0</v>
      </c>
      <c r="CW46" s="45">
        <v>0</v>
      </c>
      <c r="CX46" s="45">
        <v>0</v>
      </c>
      <c r="CY46" s="45">
        <f t="shared" si="31"/>
        <v>0</v>
      </c>
      <c r="CZ46" s="106" t="s">
        <v>453</v>
      </c>
      <c r="DA46" s="45">
        <v>1</v>
      </c>
      <c r="DB46" s="45">
        <f t="shared" si="32"/>
        <v>1</v>
      </c>
      <c r="DC46" s="37">
        <f t="shared" si="39"/>
        <v>100</v>
      </c>
      <c r="DD46" s="45">
        <v>0</v>
      </c>
      <c r="DE46" s="45">
        <v>0</v>
      </c>
      <c r="DF46" s="45">
        <v>1</v>
      </c>
      <c r="DG46" s="45">
        <v>0</v>
      </c>
      <c r="DH46" s="48">
        <v>287.71912199838846</v>
      </c>
      <c r="DI46" s="48">
        <v>287.71912199838846</v>
      </c>
      <c r="DJ46" s="48">
        <v>287.71912199838846</v>
      </c>
      <c r="DK46" s="46">
        <v>0</v>
      </c>
      <c r="DL46" s="46">
        <v>0</v>
      </c>
      <c r="DM46" s="46">
        <v>6</v>
      </c>
      <c r="DN46" s="46">
        <v>6</v>
      </c>
    </row>
    <row r="47" spans="1:118" s="5" customFormat="1">
      <c r="A47" s="26" t="s">
        <v>155</v>
      </c>
      <c r="B47" s="26" t="s">
        <v>209</v>
      </c>
      <c r="C47" s="26" t="s">
        <v>30</v>
      </c>
      <c r="D47" s="46">
        <v>569</v>
      </c>
      <c r="E47" s="45">
        <f t="shared" si="0"/>
        <v>26</v>
      </c>
      <c r="F47" s="46">
        <v>26</v>
      </c>
      <c r="G47" s="34">
        <f t="shared" si="33"/>
        <v>100</v>
      </c>
      <c r="H47" s="46">
        <v>0</v>
      </c>
      <c r="I47" s="34">
        <f t="shared" si="34"/>
        <v>0</v>
      </c>
      <c r="J47" s="46">
        <v>21</v>
      </c>
      <c r="K47" s="34">
        <f t="shared" si="1"/>
        <v>3.690685413005272</v>
      </c>
      <c r="L47" s="46">
        <v>229</v>
      </c>
      <c r="M47" s="46">
        <v>90</v>
      </c>
      <c r="N47" s="47">
        <f t="shared" si="2"/>
        <v>15.817223198594025</v>
      </c>
      <c r="O47" s="46">
        <v>49</v>
      </c>
      <c r="P47" s="46">
        <v>49</v>
      </c>
      <c r="Q47" s="34">
        <f t="shared" si="3"/>
        <v>8.6115992970123028</v>
      </c>
      <c r="R47" s="46">
        <f t="shared" si="4"/>
        <v>12</v>
      </c>
      <c r="S47" s="46">
        <v>12</v>
      </c>
      <c r="T47" s="34">
        <f t="shared" si="5"/>
        <v>100</v>
      </c>
      <c r="U47" s="46">
        <v>0</v>
      </c>
      <c r="V47" s="34">
        <f t="shared" si="6"/>
        <v>0</v>
      </c>
      <c r="W47" s="46">
        <v>2</v>
      </c>
      <c r="X47" s="46">
        <v>11</v>
      </c>
      <c r="Y47" s="34">
        <f t="shared" si="7"/>
        <v>1.9332161687170473</v>
      </c>
      <c r="Z47" s="46">
        <v>2</v>
      </c>
      <c r="AA47" s="34">
        <f t="shared" si="8"/>
        <v>0.35149384885764495</v>
      </c>
      <c r="AB47" s="42">
        <v>51.827859601449283</v>
      </c>
      <c r="AC47" s="42">
        <v>33.521999999999998</v>
      </c>
      <c r="AD47" s="42">
        <v>312.80416666666662</v>
      </c>
      <c r="AE47" s="42">
        <v>187.61</v>
      </c>
      <c r="AF47" s="34">
        <v>7.583333333333333</v>
      </c>
      <c r="AG47" s="34">
        <v>6</v>
      </c>
      <c r="AH47" s="45">
        <v>5</v>
      </c>
      <c r="AI47" s="34">
        <f t="shared" si="9"/>
        <v>41.666666666666671</v>
      </c>
      <c r="AJ47" s="45">
        <v>1</v>
      </c>
      <c r="AK47" s="34">
        <f t="shared" si="35"/>
        <v>50</v>
      </c>
      <c r="AL47" s="45">
        <v>5</v>
      </c>
      <c r="AM47" s="34">
        <f t="shared" si="10"/>
        <v>45.454545454545453</v>
      </c>
      <c r="AN47" s="45">
        <v>1</v>
      </c>
      <c r="AO47" s="34">
        <f t="shared" si="36"/>
        <v>50</v>
      </c>
      <c r="AP47" s="45">
        <v>0</v>
      </c>
      <c r="AQ47" s="156">
        <f t="shared" si="37"/>
        <v>0</v>
      </c>
      <c r="AR47" s="45">
        <f t="shared" si="11"/>
        <v>13</v>
      </c>
      <c r="AS47" s="34">
        <f t="shared" si="12"/>
        <v>2.2847100175746924</v>
      </c>
      <c r="AT47" s="134">
        <v>0</v>
      </c>
      <c r="AU47" s="134">
        <v>13</v>
      </c>
      <c r="AV47" s="134">
        <v>0</v>
      </c>
      <c r="AW47" s="45">
        <f t="shared" si="13"/>
        <v>8</v>
      </c>
      <c r="AX47" s="45">
        <v>0</v>
      </c>
      <c r="AY47" s="45">
        <v>8</v>
      </c>
      <c r="AZ47" s="45">
        <v>0</v>
      </c>
      <c r="BA47" s="45">
        <v>8</v>
      </c>
      <c r="BB47" s="34">
        <f t="shared" si="14"/>
        <v>1.4059753954305798</v>
      </c>
      <c r="BC47" s="134">
        <v>0</v>
      </c>
      <c r="BD47" s="34">
        <f t="shared" si="38"/>
        <v>0</v>
      </c>
      <c r="BE47" s="45">
        <f t="shared" si="15"/>
        <v>0</v>
      </c>
      <c r="BF47" s="45">
        <f t="shared" si="16"/>
        <v>1</v>
      </c>
      <c r="BG47" s="45">
        <f t="shared" si="17"/>
        <v>7</v>
      </c>
      <c r="BH47" s="46">
        <v>0</v>
      </c>
      <c r="BI47" s="46">
        <v>0</v>
      </c>
      <c r="BJ47" s="46">
        <v>0</v>
      </c>
      <c r="BK47" s="46">
        <v>0</v>
      </c>
      <c r="BL47" s="46">
        <v>1</v>
      </c>
      <c r="BM47" s="46">
        <v>7</v>
      </c>
      <c r="BN47" s="46">
        <v>0</v>
      </c>
      <c r="BO47" s="46">
        <v>0</v>
      </c>
      <c r="BP47" s="46">
        <v>0</v>
      </c>
      <c r="BQ47" s="45">
        <f t="shared" si="18"/>
        <v>0</v>
      </c>
      <c r="BR47" s="47">
        <f t="shared" si="19"/>
        <v>0</v>
      </c>
      <c r="BS47" s="45">
        <f t="shared" si="20"/>
        <v>0</v>
      </c>
      <c r="BT47" s="45">
        <f t="shared" si="21"/>
        <v>0</v>
      </c>
      <c r="BU47" s="45">
        <f t="shared" si="22"/>
        <v>0</v>
      </c>
      <c r="BV47" s="45">
        <f t="shared" si="23"/>
        <v>0</v>
      </c>
      <c r="BW47" s="45">
        <v>0</v>
      </c>
      <c r="BX47" s="45">
        <v>0</v>
      </c>
      <c r="BY47" s="45">
        <f t="shared" si="24"/>
        <v>0</v>
      </c>
      <c r="BZ47" s="45">
        <v>0</v>
      </c>
      <c r="CA47" s="45">
        <v>0</v>
      </c>
      <c r="CB47" s="45">
        <f t="shared" si="25"/>
        <v>0</v>
      </c>
      <c r="CC47" s="45">
        <v>0</v>
      </c>
      <c r="CD47" s="45">
        <v>0</v>
      </c>
      <c r="CE47" s="45">
        <f t="shared" si="26"/>
        <v>0</v>
      </c>
      <c r="CF47" s="45">
        <v>0</v>
      </c>
      <c r="CG47" s="45">
        <v>0</v>
      </c>
      <c r="CH47" s="45">
        <v>0</v>
      </c>
      <c r="CI47" s="45">
        <v>0</v>
      </c>
      <c r="CJ47" s="48"/>
      <c r="CK47" s="48"/>
      <c r="CL47" s="45">
        <v>0</v>
      </c>
      <c r="CM47" s="45">
        <v>0</v>
      </c>
      <c r="CN47" s="45">
        <f t="shared" si="27"/>
        <v>0</v>
      </c>
      <c r="CO47" s="106" t="s">
        <v>453</v>
      </c>
      <c r="CP47" s="45">
        <f t="shared" si="28"/>
        <v>0</v>
      </c>
      <c r="CQ47" s="45">
        <f t="shared" si="29"/>
        <v>0</v>
      </c>
      <c r="CR47" s="45">
        <f t="shared" si="30"/>
        <v>0</v>
      </c>
      <c r="CS47" s="45">
        <v>0</v>
      </c>
      <c r="CT47" s="45">
        <v>0</v>
      </c>
      <c r="CU47" s="45">
        <v>0</v>
      </c>
      <c r="CV47" s="45">
        <v>0</v>
      </c>
      <c r="CW47" s="45">
        <v>0</v>
      </c>
      <c r="CX47" s="45">
        <v>0</v>
      </c>
      <c r="CY47" s="45">
        <f t="shared" si="31"/>
        <v>0</v>
      </c>
      <c r="CZ47" s="106" t="s">
        <v>453</v>
      </c>
      <c r="DA47" s="45">
        <v>1</v>
      </c>
      <c r="DB47" s="45">
        <f t="shared" si="32"/>
        <v>1</v>
      </c>
      <c r="DC47" s="37">
        <f t="shared" si="39"/>
        <v>100</v>
      </c>
      <c r="DD47" s="45">
        <v>1</v>
      </c>
      <c r="DE47" s="45">
        <v>0</v>
      </c>
      <c r="DF47" s="45">
        <v>0</v>
      </c>
      <c r="DG47" s="45">
        <v>0</v>
      </c>
      <c r="DH47" s="48">
        <v>367</v>
      </c>
      <c r="DI47" s="48">
        <v>367</v>
      </c>
      <c r="DJ47" s="48">
        <v>367</v>
      </c>
      <c r="DK47" s="46">
        <v>0</v>
      </c>
      <c r="DL47" s="46">
        <v>7</v>
      </c>
      <c r="DM47" s="46">
        <v>1</v>
      </c>
      <c r="DN47" s="46">
        <v>11</v>
      </c>
    </row>
    <row r="48" spans="1:118" s="5" customFormat="1">
      <c r="A48" s="26" t="s">
        <v>156</v>
      </c>
      <c r="B48" s="26" t="s">
        <v>209</v>
      </c>
      <c r="C48" s="26" t="s">
        <v>30</v>
      </c>
      <c r="D48" s="46">
        <v>499</v>
      </c>
      <c r="E48" s="45">
        <f t="shared" si="0"/>
        <v>21</v>
      </c>
      <c r="F48" s="46">
        <v>21</v>
      </c>
      <c r="G48" s="34">
        <f t="shared" si="33"/>
        <v>100</v>
      </c>
      <c r="H48" s="46">
        <v>0</v>
      </c>
      <c r="I48" s="34">
        <f t="shared" si="34"/>
        <v>0</v>
      </c>
      <c r="J48" s="46">
        <v>15</v>
      </c>
      <c r="K48" s="34">
        <f t="shared" si="1"/>
        <v>3.0060120240480961</v>
      </c>
      <c r="L48" s="46">
        <v>188</v>
      </c>
      <c r="M48" s="46">
        <v>80</v>
      </c>
      <c r="N48" s="47">
        <f t="shared" si="2"/>
        <v>16.032064128256511</v>
      </c>
      <c r="O48" s="46">
        <v>21</v>
      </c>
      <c r="P48" s="46">
        <v>21</v>
      </c>
      <c r="Q48" s="34">
        <f t="shared" si="3"/>
        <v>4.2084168336673349</v>
      </c>
      <c r="R48" s="46">
        <f t="shared" si="4"/>
        <v>8</v>
      </c>
      <c r="S48" s="46">
        <v>8</v>
      </c>
      <c r="T48" s="34">
        <f t="shared" si="5"/>
        <v>100</v>
      </c>
      <c r="U48" s="46">
        <v>0</v>
      </c>
      <c r="V48" s="34">
        <f t="shared" si="6"/>
        <v>0</v>
      </c>
      <c r="W48" s="46">
        <v>4</v>
      </c>
      <c r="X48" s="46">
        <v>6</v>
      </c>
      <c r="Y48" s="34">
        <f t="shared" si="7"/>
        <v>1.2024048096192386</v>
      </c>
      <c r="Z48" s="46">
        <v>4</v>
      </c>
      <c r="AA48" s="34">
        <f t="shared" si="8"/>
        <v>0.80160320641282556</v>
      </c>
      <c r="AB48" s="42">
        <v>42.770315429351562</v>
      </c>
      <c r="AC48" s="42">
        <v>35.960203227124182</v>
      </c>
      <c r="AD48" s="42">
        <v>472.52125000000001</v>
      </c>
      <c r="AE48" s="42">
        <v>523.72</v>
      </c>
      <c r="AF48" s="34">
        <v>10.875</v>
      </c>
      <c r="AG48" s="34">
        <v>13.5</v>
      </c>
      <c r="AH48" s="45">
        <v>4</v>
      </c>
      <c r="AI48" s="34">
        <f t="shared" si="9"/>
        <v>50</v>
      </c>
      <c r="AJ48" s="45">
        <v>2</v>
      </c>
      <c r="AK48" s="34">
        <f t="shared" si="35"/>
        <v>50</v>
      </c>
      <c r="AL48" s="45">
        <v>4</v>
      </c>
      <c r="AM48" s="34">
        <f t="shared" si="10"/>
        <v>66.666666666666657</v>
      </c>
      <c r="AN48" s="45">
        <v>2</v>
      </c>
      <c r="AO48" s="34">
        <f t="shared" si="36"/>
        <v>50</v>
      </c>
      <c r="AP48" s="45">
        <v>0</v>
      </c>
      <c r="AQ48" s="156">
        <f t="shared" si="37"/>
        <v>0</v>
      </c>
      <c r="AR48" s="45">
        <f t="shared" si="11"/>
        <v>6</v>
      </c>
      <c r="AS48" s="34">
        <f t="shared" si="12"/>
        <v>1.2024048096192386</v>
      </c>
      <c r="AT48" s="134">
        <v>0</v>
      </c>
      <c r="AU48" s="134">
        <v>6</v>
      </c>
      <c r="AV48" s="134">
        <v>0</v>
      </c>
      <c r="AW48" s="45">
        <f t="shared" si="13"/>
        <v>4</v>
      </c>
      <c r="AX48" s="45">
        <v>0</v>
      </c>
      <c r="AY48" s="45">
        <v>4</v>
      </c>
      <c r="AZ48" s="45">
        <v>0</v>
      </c>
      <c r="BA48" s="45">
        <v>4</v>
      </c>
      <c r="BB48" s="34">
        <f t="shared" si="14"/>
        <v>0.80160320641282556</v>
      </c>
      <c r="BC48" s="134">
        <v>0</v>
      </c>
      <c r="BD48" s="34">
        <f t="shared" si="38"/>
        <v>0</v>
      </c>
      <c r="BE48" s="45">
        <f t="shared" si="15"/>
        <v>0</v>
      </c>
      <c r="BF48" s="45">
        <f t="shared" si="16"/>
        <v>0</v>
      </c>
      <c r="BG48" s="45">
        <f t="shared" si="17"/>
        <v>4</v>
      </c>
      <c r="BH48" s="46">
        <v>0</v>
      </c>
      <c r="BI48" s="46">
        <v>0</v>
      </c>
      <c r="BJ48" s="46">
        <v>0</v>
      </c>
      <c r="BK48" s="46">
        <v>0</v>
      </c>
      <c r="BL48" s="46">
        <v>0</v>
      </c>
      <c r="BM48" s="46">
        <v>4</v>
      </c>
      <c r="BN48" s="46">
        <v>0</v>
      </c>
      <c r="BO48" s="46">
        <v>0</v>
      </c>
      <c r="BP48" s="46">
        <v>0</v>
      </c>
      <c r="BQ48" s="45">
        <f t="shared" si="18"/>
        <v>0</v>
      </c>
      <c r="BR48" s="47">
        <f t="shared" si="19"/>
        <v>0</v>
      </c>
      <c r="BS48" s="45">
        <f t="shared" si="20"/>
        <v>0</v>
      </c>
      <c r="BT48" s="45">
        <f t="shared" si="21"/>
        <v>0</v>
      </c>
      <c r="BU48" s="45">
        <f t="shared" si="22"/>
        <v>0</v>
      </c>
      <c r="BV48" s="45">
        <f t="shared" si="23"/>
        <v>0</v>
      </c>
      <c r="BW48" s="45">
        <v>0</v>
      </c>
      <c r="BX48" s="45">
        <v>0</v>
      </c>
      <c r="BY48" s="45">
        <f t="shared" si="24"/>
        <v>0</v>
      </c>
      <c r="BZ48" s="45">
        <v>0</v>
      </c>
      <c r="CA48" s="45">
        <v>0</v>
      </c>
      <c r="CB48" s="45">
        <f t="shared" si="25"/>
        <v>0</v>
      </c>
      <c r="CC48" s="45">
        <v>0</v>
      </c>
      <c r="CD48" s="45">
        <v>0</v>
      </c>
      <c r="CE48" s="45">
        <f t="shared" si="26"/>
        <v>0</v>
      </c>
      <c r="CF48" s="45">
        <v>0</v>
      </c>
      <c r="CG48" s="45">
        <v>0</v>
      </c>
      <c r="CH48" s="45">
        <v>0</v>
      </c>
      <c r="CI48" s="45">
        <v>0</v>
      </c>
      <c r="CJ48" s="48"/>
      <c r="CK48" s="48"/>
      <c r="CL48" s="45">
        <v>0</v>
      </c>
      <c r="CM48" s="45">
        <v>0</v>
      </c>
      <c r="CN48" s="45">
        <f t="shared" si="27"/>
        <v>0</v>
      </c>
      <c r="CO48" s="106" t="s">
        <v>453</v>
      </c>
      <c r="CP48" s="45">
        <f t="shared" si="28"/>
        <v>0</v>
      </c>
      <c r="CQ48" s="45">
        <f t="shared" si="29"/>
        <v>0</v>
      </c>
      <c r="CR48" s="45">
        <f t="shared" si="30"/>
        <v>0</v>
      </c>
      <c r="CS48" s="45">
        <v>0</v>
      </c>
      <c r="CT48" s="45">
        <v>0</v>
      </c>
      <c r="CU48" s="45">
        <v>0</v>
      </c>
      <c r="CV48" s="45">
        <v>0</v>
      </c>
      <c r="CW48" s="45">
        <v>0</v>
      </c>
      <c r="CX48" s="45">
        <v>0</v>
      </c>
      <c r="CY48" s="45">
        <f t="shared" si="31"/>
        <v>0</v>
      </c>
      <c r="CZ48" s="106" t="s">
        <v>453</v>
      </c>
      <c r="DA48" s="45">
        <v>0</v>
      </c>
      <c r="DB48" s="45">
        <f t="shared" si="32"/>
        <v>0</v>
      </c>
      <c r="DC48" s="37" t="s">
        <v>453</v>
      </c>
      <c r="DD48" s="45">
        <v>0</v>
      </c>
      <c r="DE48" s="45">
        <v>0</v>
      </c>
      <c r="DF48" s="45">
        <v>0</v>
      </c>
      <c r="DG48" s="45">
        <v>0</v>
      </c>
      <c r="DH48" s="48"/>
      <c r="DI48" s="48"/>
      <c r="DJ48" s="48"/>
      <c r="DK48" s="46">
        <v>0</v>
      </c>
      <c r="DL48" s="46">
        <v>2</v>
      </c>
      <c r="DM48" s="46">
        <v>0</v>
      </c>
      <c r="DN48" s="46">
        <v>6</v>
      </c>
    </row>
    <row r="49" spans="1:118" s="5" customFormat="1">
      <c r="A49" s="91" t="s">
        <v>236</v>
      </c>
      <c r="B49" s="91" t="s">
        <v>390</v>
      </c>
      <c r="C49" s="91" t="s">
        <v>19</v>
      </c>
      <c r="D49" s="46">
        <v>420</v>
      </c>
      <c r="E49" s="45">
        <f t="shared" si="0"/>
        <v>14</v>
      </c>
      <c r="F49" s="46">
        <v>12</v>
      </c>
      <c r="G49" s="34">
        <f t="shared" si="33"/>
        <v>85.714285714285708</v>
      </c>
      <c r="H49" s="46">
        <v>2</v>
      </c>
      <c r="I49" s="34">
        <f t="shared" si="34"/>
        <v>14.285714285714285</v>
      </c>
      <c r="J49" s="46">
        <v>10</v>
      </c>
      <c r="K49" s="34">
        <f t="shared" si="1"/>
        <v>2.3809523809523809</v>
      </c>
      <c r="L49" s="46">
        <v>124</v>
      </c>
      <c r="M49" s="46">
        <v>76</v>
      </c>
      <c r="N49" s="47">
        <f t="shared" si="2"/>
        <v>18.095238095238095</v>
      </c>
      <c r="O49" s="45">
        <v>17</v>
      </c>
      <c r="P49" s="45">
        <v>17</v>
      </c>
      <c r="Q49" s="34">
        <f t="shared" si="3"/>
        <v>4.0476190476190474</v>
      </c>
      <c r="R49" s="46">
        <f t="shared" si="4"/>
        <v>3</v>
      </c>
      <c r="S49" s="46">
        <v>3</v>
      </c>
      <c r="T49" s="34">
        <f t="shared" si="5"/>
        <v>100</v>
      </c>
      <c r="U49" s="46">
        <v>0</v>
      </c>
      <c r="V49" s="34">
        <f t="shared" si="6"/>
        <v>0</v>
      </c>
      <c r="W49" s="46">
        <v>0</v>
      </c>
      <c r="X49" s="46">
        <v>3</v>
      </c>
      <c r="Y49" s="34">
        <f t="shared" si="7"/>
        <v>0.7142857142857143</v>
      </c>
      <c r="Z49" s="46">
        <v>0</v>
      </c>
      <c r="AA49" s="34">
        <f t="shared" si="8"/>
        <v>0</v>
      </c>
      <c r="AB49" s="42">
        <v>27.167091750841799</v>
      </c>
      <c r="AC49" s="42"/>
      <c r="AD49" s="42">
        <v>268.11</v>
      </c>
      <c r="AE49" s="42"/>
      <c r="AF49" s="34">
        <v>9</v>
      </c>
      <c r="AG49" s="34"/>
      <c r="AH49" s="45">
        <v>0</v>
      </c>
      <c r="AI49" s="34">
        <f t="shared" si="9"/>
        <v>0</v>
      </c>
      <c r="AJ49" s="45">
        <v>0</v>
      </c>
      <c r="AK49" s="37" t="s">
        <v>453</v>
      </c>
      <c r="AL49" s="45">
        <v>0</v>
      </c>
      <c r="AM49" s="34">
        <f t="shared" si="10"/>
        <v>0</v>
      </c>
      <c r="AN49" s="45">
        <v>0</v>
      </c>
      <c r="AO49" s="37" t="s">
        <v>453</v>
      </c>
      <c r="AP49" s="45">
        <v>1</v>
      </c>
      <c r="AQ49" s="156">
        <f t="shared" si="37"/>
        <v>0.23809523809523811</v>
      </c>
      <c r="AR49" s="45">
        <f t="shared" si="11"/>
        <v>5</v>
      </c>
      <c r="AS49" s="34">
        <f t="shared" si="12"/>
        <v>1.1904761904761905</v>
      </c>
      <c r="AT49" s="134">
        <v>1</v>
      </c>
      <c r="AU49" s="134">
        <v>4</v>
      </c>
      <c r="AV49" s="134">
        <v>0</v>
      </c>
      <c r="AW49" s="45">
        <f t="shared" si="13"/>
        <v>4</v>
      </c>
      <c r="AX49" s="45">
        <v>0</v>
      </c>
      <c r="AY49" s="45">
        <v>4</v>
      </c>
      <c r="AZ49" s="45">
        <v>0</v>
      </c>
      <c r="BA49" s="45">
        <v>4</v>
      </c>
      <c r="BB49" s="34">
        <f t="shared" si="14"/>
        <v>0.95238095238095244</v>
      </c>
      <c r="BC49" s="134">
        <v>0</v>
      </c>
      <c r="BD49" s="34">
        <f t="shared" si="38"/>
        <v>0</v>
      </c>
      <c r="BE49" s="45">
        <f t="shared" si="15"/>
        <v>0</v>
      </c>
      <c r="BF49" s="45">
        <f t="shared" si="16"/>
        <v>4</v>
      </c>
      <c r="BG49" s="45">
        <f t="shared" si="17"/>
        <v>0</v>
      </c>
      <c r="BH49" s="46">
        <v>0</v>
      </c>
      <c r="BI49" s="46">
        <v>0</v>
      </c>
      <c r="BJ49" s="46">
        <v>0</v>
      </c>
      <c r="BK49" s="46">
        <v>0</v>
      </c>
      <c r="BL49" s="46">
        <v>4</v>
      </c>
      <c r="BM49" s="46">
        <v>0</v>
      </c>
      <c r="BN49" s="46">
        <v>0</v>
      </c>
      <c r="BO49" s="46">
        <v>0</v>
      </c>
      <c r="BP49" s="46">
        <v>0</v>
      </c>
      <c r="BQ49" s="45">
        <f t="shared" si="18"/>
        <v>0</v>
      </c>
      <c r="BR49" s="47">
        <f t="shared" si="19"/>
        <v>0</v>
      </c>
      <c r="BS49" s="45">
        <f t="shared" si="20"/>
        <v>0</v>
      </c>
      <c r="BT49" s="45">
        <f t="shared" si="21"/>
        <v>0</v>
      </c>
      <c r="BU49" s="45">
        <f t="shared" si="22"/>
        <v>0</v>
      </c>
      <c r="BV49" s="45">
        <f t="shared" si="23"/>
        <v>0</v>
      </c>
      <c r="BW49" s="45">
        <v>0</v>
      </c>
      <c r="BX49" s="45">
        <v>0</v>
      </c>
      <c r="BY49" s="45">
        <f t="shared" si="24"/>
        <v>0</v>
      </c>
      <c r="BZ49" s="45">
        <v>0</v>
      </c>
      <c r="CA49" s="45">
        <v>0</v>
      </c>
      <c r="CB49" s="45">
        <f t="shared" si="25"/>
        <v>0</v>
      </c>
      <c r="CC49" s="45">
        <v>0</v>
      </c>
      <c r="CD49" s="45">
        <v>0</v>
      </c>
      <c r="CE49" s="45">
        <f t="shared" si="26"/>
        <v>0</v>
      </c>
      <c r="CF49" s="45">
        <v>0</v>
      </c>
      <c r="CG49" s="45">
        <v>0</v>
      </c>
      <c r="CH49" s="45">
        <v>0</v>
      </c>
      <c r="CI49" s="45">
        <v>0</v>
      </c>
      <c r="CJ49" s="48"/>
      <c r="CK49" s="48"/>
      <c r="CL49" s="45">
        <v>0</v>
      </c>
      <c r="CM49" s="45">
        <v>0</v>
      </c>
      <c r="CN49" s="45">
        <f t="shared" si="27"/>
        <v>0</v>
      </c>
      <c r="CO49" s="106" t="s">
        <v>453</v>
      </c>
      <c r="CP49" s="45">
        <f t="shared" si="28"/>
        <v>0</v>
      </c>
      <c r="CQ49" s="45">
        <f t="shared" si="29"/>
        <v>0</v>
      </c>
      <c r="CR49" s="45">
        <f t="shared" si="30"/>
        <v>0</v>
      </c>
      <c r="CS49" s="45">
        <v>0</v>
      </c>
      <c r="CT49" s="45">
        <v>0</v>
      </c>
      <c r="CU49" s="45">
        <v>0</v>
      </c>
      <c r="CV49" s="45">
        <v>0</v>
      </c>
      <c r="CW49" s="45">
        <v>0</v>
      </c>
      <c r="CX49" s="45">
        <v>0</v>
      </c>
      <c r="CY49" s="45">
        <f t="shared" si="31"/>
        <v>0</v>
      </c>
      <c r="CZ49" s="106" t="s">
        <v>453</v>
      </c>
      <c r="DA49" s="45">
        <v>0</v>
      </c>
      <c r="DB49" s="45">
        <f t="shared" si="32"/>
        <v>0</v>
      </c>
      <c r="DC49" s="37" t="s">
        <v>453</v>
      </c>
      <c r="DD49" s="45">
        <v>0</v>
      </c>
      <c r="DE49" s="45">
        <v>0</v>
      </c>
      <c r="DF49" s="45">
        <v>0</v>
      </c>
      <c r="DG49" s="45">
        <v>0</v>
      </c>
      <c r="DH49" s="48"/>
      <c r="DI49" s="48"/>
      <c r="DJ49" s="48"/>
      <c r="DK49" s="46">
        <v>0</v>
      </c>
      <c r="DL49" s="26" t="s">
        <v>391</v>
      </c>
      <c r="DM49" s="26" t="s">
        <v>391</v>
      </c>
      <c r="DN49" s="46">
        <v>3</v>
      </c>
    </row>
    <row r="50" spans="1:118" s="5" customFormat="1">
      <c r="A50" s="91" t="s">
        <v>237</v>
      </c>
      <c r="B50" s="91" t="s">
        <v>390</v>
      </c>
      <c r="C50" s="91" t="s">
        <v>31</v>
      </c>
      <c r="D50" s="46">
        <v>393</v>
      </c>
      <c r="E50" s="45">
        <f t="shared" si="0"/>
        <v>2</v>
      </c>
      <c r="F50" s="46">
        <v>2</v>
      </c>
      <c r="G50" s="34">
        <f t="shared" si="33"/>
        <v>100</v>
      </c>
      <c r="H50" s="46">
        <v>0</v>
      </c>
      <c r="I50" s="34">
        <f t="shared" si="34"/>
        <v>0</v>
      </c>
      <c r="J50" s="46">
        <v>2</v>
      </c>
      <c r="K50" s="34">
        <f t="shared" si="1"/>
        <v>0.5089058524173028</v>
      </c>
      <c r="L50" s="46">
        <v>136</v>
      </c>
      <c r="M50" s="46">
        <v>68</v>
      </c>
      <c r="N50" s="47">
        <f t="shared" si="2"/>
        <v>17.302798982188293</v>
      </c>
      <c r="O50" s="45">
        <v>18</v>
      </c>
      <c r="P50" s="45">
        <v>18</v>
      </c>
      <c r="Q50" s="34">
        <f t="shared" si="3"/>
        <v>4.5801526717557248</v>
      </c>
      <c r="R50" s="46">
        <f t="shared" si="4"/>
        <v>5</v>
      </c>
      <c r="S50" s="46">
        <v>5</v>
      </c>
      <c r="T50" s="34">
        <f t="shared" si="5"/>
        <v>100</v>
      </c>
      <c r="U50" s="46">
        <v>0</v>
      </c>
      <c r="V50" s="34">
        <f t="shared" si="6"/>
        <v>0</v>
      </c>
      <c r="W50" s="46">
        <v>0</v>
      </c>
      <c r="X50" s="46">
        <v>5</v>
      </c>
      <c r="Y50" s="34">
        <f t="shared" si="7"/>
        <v>1.2722646310432568</v>
      </c>
      <c r="Z50" s="46">
        <v>0</v>
      </c>
      <c r="AA50" s="34">
        <f t="shared" si="8"/>
        <v>0</v>
      </c>
      <c r="AB50" s="42">
        <v>38.0212</v>
      </c>
      <c r="AC50" s="42"/>
      <c r="AD50" s="42">
        <v>255.892</v>
      </c>
      <c r="AE50" s="42"/>
      <c r="AF50" s="34">
        <v>8</v>
      </c>
      <c r="AG50" s="34"/>
      <c r="AH50" s="45">
        <v>0</v>
      </c>
      <c r="AI50" s="34">
        <f t="shared" si="9"/>
        <v>0</v>
      </c>
      <c r="AJ50" s="45">
        <v>0</v>
      </c>
      <c r="AK50" s="37" t="s">
        <v>453</v>
      </c>
      <c r="AL50" s="45">
        <v>0</v>
      </c>
      <c r="AM50" s="34">
        <f t="shared" si="10"/>
        <v>0</v>
      </c>
      <c r="AN50" s="45">
        <v>0</v>
      </c>
      <c r="AO50" s="37" t="s">
        <v>453</v>
      </c>
      <c r="AP50" s="45">
        <v>1</v>
      </c>
      <c r="AQ50" s="156">
        <f t="shared" si="37"/>
        <v>0.2544529262086514</v>
      </c>
      <c r="AR50" s="45">
        <f t="shared" si="11"/>
        <v>0</v>
      </c>
      <c r="AS50" s="34">
        <f t="shared" si="12"/>
        <v>0</v>
      </c>
      <c r="AT50" s="134">
        <v>0</v>
      </c>
      <c r="AU50" s="134">
        <v>0</v>
      </c>
      <c r="AV50" s="134">
        <v>0</v>
      </c>
      <c r="AW50" s="45">
        <f t="shared" si="13"/>
        <v>0</v>
      </c>
      <c r="AX50" s="45">
        <v>0</v>
      </c>
      <c r="AY50" s="45">
        <v>0</v>
      </c>
      <c r="AZ50" s="45">
        <v>0</v>
      </c>
      <c r="BA50" s="45">
        <v>0</v>
      </c>
      <c r="BB50" s="34">
        <f t="shared" si="14"/>
        <v>0</v>
      </c>
      <c r="BC50" s="134">
        <v>0</v>
      </c>
      <c r="BD50" s="37" t="s">
        <v>453</v>
      </c>
      <c r="BE50" s="45">
        <f t="shared" si="15"/>
        <v>0</v>
      </c>
      <c r="BF50" s="45">
        <f t="shared" si="16"/>
        <v>0</v>
      </c>
      <c r="BG50" s="45">
        <f t="shared" si="17"/>
        <v>0</v>
      </c>
      <c r="BH50" s="46">
        <v>0</v>
      </c>
      <c r="BI50" s="46">
        <v>0</v>
      </c>
      <c r="BJ50" s="46">
        <v>0</v>
      </c>
      <c r="BK50" s="46">
        <v>0</v>
      </c>
      <c r="BL50" s="46">
        <v>0</v>
      </c>
      <c r="BM50" s="46">
        <v>0</v>
      </c>
      <c r="BN50" s="46">
        <v>0</v>
      </c>
      <c r="BO50" s="46">
        <v>0</v>
      </c>
      <c r="BP50" s="46">
        <v>0</v>
      </c>
      <c r="BQ50" s="45">
        <f t="shared" si="18"/>
        <v>0</v>
      </c>
      <c r="BR50" s="47">
        <f t="shared" si="19"/>
        <v>0</v>
      </c>
      <c r="BS50" s="45">
        <f t="shared" si="20"/>
        <v>0</v>
      </c>
      <c r="BT50" s="45">
        <f t="shared" si="21"/>
        <v>0</v>
      </c>
      <c r="BU50" s="45">
        <f t="shared" si="22"/>
        <v>0</v>
      </c>
      <c r="BV50" s="45">
        <f t="shared" si="23"/>
        <v>0</v>
      </c>
      <c r="BW50" s="45">
        <v>0</v>
      </c>
      <c r="BX50" s="45">
        <v>0</v>
      </c>
      <c r="BY50" s="45">
        <f t="shared" si="24"/>
        <v>0</v>
      </c>
      <c r="BZ50" s="45">
        <v>0</v>
      </c>
      <c r="CA50" s="45">
        <v>0</v>
      </c>
      <c r="CB50" s="45">
        <f t="shared" si="25"/>
        <v>0</v>
      </c>
      <c r="CC50" s="45">
        <v>0</v>
      </c>
      <c r="CD50" s="45">
        <v>0</v>
      </c>
      <c r="CE50" s="45">
        <f t="shared" si="26"/>
        <v>0</v>
      </c>
      <c r="CF50" s="45">
        <v>0</v>
      </c>
      <c r="CG50" s="45">
        <v>0</v>
      </c>
      <c r="CH50" s="45">
        <v>0</v>
      </c>
      <c r="CI50" s="45">
        <v>0</v>
      </c>
      <c r="CJ50" s="48"/>
      <c r="CK50" s="48"/>
      <c r="CL50" s="45">
        <v>0</v>
      </c>
      <c r="CM50" s="45">
        <v>0</v>
      </c>
      <c r="CN50" s="45">
        <f t="shared" si="27"/>
        <v>0</v>
      </c>
      <c r="CO50" s="106" t="s">
        <v>453</v>
      </c>
      <c r="CP50" s="45">
        <f t="shared" si="28"/>
        <v>0</v>
      </c>
      <c r="CQ50" s="45">
        <f t="shared" si="29"/>
        <v>0</v>
      </c>
      <c r="CR50" s="45">
        <f t="shared" si="30"/>
        <v>0</v>
      </c>
      <c r="CS50" s="45">
        <v>0</v>
      </c>
      <c r="CT50" s="45">
        <v>0</v>
      </c>
      <c r="CU50" s="45">
        <v>0</v>
      </c>
      <c r="CV50" s="45">
        <v>0</v>
      </c>
      <c r="CW50" s="45">
        <v>0</v>
      </c>
      <c r="CX50" s="45">
        <v>0</v>
      </c>
      <c r="CY50" s="45">
        <f t="shared" si="31"/>
        <v>0</v>
      </c>
      <c r="CZ50" s="106" t="s">
        <v>453</v>
      </c>
      <c r="DA50" s="45">
        <v>0</v>
      </c>
      <c r="DB50" s="45">
        <f t="shared" si="32"/>
        <v>0</v>
      </c>
      <c r="DC50" s="37" t="s">
        <v>453</v>
      </c>
      <c r="DD50" s="45">
        <v>0</v>
      </c>
      <c r="DE50" s="45">
        <v>0</v>
      </c>
      <c r="DF50" s="45">
        <v>0</v>
      </c>
      <c r="DG50" s="45">
        <v>0</v>
      </c>
      <c r="DH50" s="48"/>
      <c r="DI50" s="48"/>
      <c r="DJ50" s="48"/>
      <c r="DK50" s="46">
        <v>0</v>
      </c>
      <c r="DL50" s="26" t="s">
        <v>391</v>
      </c>
      <c r="DM50" s="26" t="s">
        <v>391</v>
      </c>
      <c r="DN50" s="46">
        <v>5</v>
      </c>
    </row>
    <row r="51" spans="1:118" s="5" customFormat="1">
      <c r="A51" s="26" t="s">
        <v>238</v>
      </c>
      <c r="B51" s="26" t="s">
        <v>438</v>
      </c>
      <c r="C51" s="26" t="s">
        <v>19</v>
      </c>
      <c r="D51" s="45">
        <v>3369</v>
      </c>
      <c r="E51" s="45">
        <f t="shared" si="0"/>
        <v>7</v>
      </c>
      <c r="F51" s="46">
        <v>7</v>
      </c>
      <c r="G51" s="34">
        <f t="shared" si="33"/>
        <v>100</v>
      </c>
      <c r="H51" s="46">
        <v>0</v>
      </c>
      <c r="I51" s="34">
        <f t="shared" si="34"/>
        <v>0</v>
      </c>
      <c r="J51" s="46">
        <v>7</v>
      </c>
      <c r="K51" s="34">
        <f t="shared" si="1"/>
        <v>0.20777678836449986</v>
      </c>
      <c r="L51" s="46">
        <v>560</v>
      </c>
      <c r="M51" s="46">
        <v>379</v>
      </c>
      <c r="N51" s="47">
        <f t="shared" si="2"/>
        <v>11.249628970020778</v>
      </c>
      <c r="O51" s="45">
        <v>197</v>
      </c>
      <c r="P51" s="45">
        <v>197</v>
      </c>
      <c r="Q51" s="34">
        <f t="shared" si="3"/>
        <v>5.8474324725437814</v>
      </c>
      <c r="R51" s="46">
        <f t="shared" si="4"/>
        <v>45</v>
      </c>
      <c r="S51" s="46">
        <v>45</v>
      </c>
      <c r="T51" s="34">
        <f t="shared" si="5"/>
        <v>100</v>
      </c>
      <c r="U51" s="46">
        <v>0</v>
      </c>
      <c r="V51" s="34">
        <f t="shared" si="6"/>
        <v>0</v>
      </c>
      <c r="W51" s="46">
        <v>7</v>
      </c>
      <c r="X51" s="46">
        <v>32</v>
      </c>
      <c r="Y51" s="34">
        <f t="shared" si="7"/>
        <v>0.94983674680914221</v>
      </c>
      <c r="Z51" s="46">
        <v>7</v>
      </c>
      <c r="AA51" s="34">
        <f t="shared" si="8"/>
        <v>0.20777678836449986</v>
      </c>
      <c r="AB51" s="42">
        <v>67.031117397806852</v>
      </c>
      <c r="AC51" s="42">
        <v>54.339710721609144</v>
      </c>
      <c r="AD51" s="42">
        <v>589.67994791666638</v>
      </c>
      <c r="AE51" s="42">
        <v>1056.8799999999999</v>
      </c>
      <c r="AF51" s="34">
        <v>9.609375</v>
      </c>
      <c r="AG51" s="34">
        <v>18.285714285714285</v>
      </c>
      <c r="AH51" s="45">
        <v>16</v>
      </c>
      <c r="AI51" s="34">
        <f t="shared" si="9"/>
        <v>35.555555555555557</v>
      </c>
      <c r="AJ51" s="45">
        <v>5</v>
      </c>
      <c r="AK51" s="34">
        <f t="shared" si="35"/>
        <v>71.428571428571431</v>
      </c>
      <c r="AL51" s="45">
        <v>12</v>
      </c>
      <c r="AM51" s="34">
        <f t="shared" si="10"/>
        <v>37.5</v>
      </c>
      <c r="AN51" s="45">
        <v>5</v>
      </c>
      <c r="AO51" s="34">
        <f t="shared" si="36"/>
        <v>71.428571428571431</v>
      </c>
      <c r="AP51" s="45">
        <v>1</v>
      </c>
      <c r="AQ51" s="156">
        <f t="shared" si="37"/>
        <v>2.9682398337785694E-2</v>
      </c>
      <c r="AR51" s="45">
        <f t="shared" si="11"/>
        <v>20</v>
      </c>
      <c r="AS51" s="34">
        <f t="shared" si="12"/>
        <v>0.59364796675571385</v>
      </c>
      <c r="AT51" s="134">
        <v>0</v>
      </c>
      <c r="AU51" s="134">
        <v>20</v>
      </c>
      <c r="AV51" s="134">
        <v>0</v>
      </c>
      <c r="AW51" s="45">
        <f t="shared" si="13"/>
        <v>19</v>
      </c>
      <c r="AX51" s="45">
        <v>0</v>
      </c>
      <c r="AY51" s="45">
        <v>19</v>
      </c>
      <c r="AZ51" s="45">
        <v>0</v>
      </c>
      <c r="BA51" s="45">
        <v>16</v>
      </c>
      <c r="BB51" s="34">
        <f t="shared" si="14"/>
        <v>0.4749183734045711</v>
      </c>
      <c r="BC51" s="134">
        <v>0</v>
      </c>
      <c r="BD51" s="34">
        <f t="shared" si="38"/>
        <v>0</v>
      </c>
      <c r="BE51" s="45">
        <f t="shared" si="15"/>
        <v>0</v>
      </c>
      <c r="BF51" s="45">
        <f t="shared" si="16"/>
        <v>14</v>
      </c>
      <c r="BG51" s="45">
        <f t="shared" si="17"/>
        <v>5</v>
      </c>
      <c r="BH51" s="46">
        <v>0</v>
      </c>
      <c r="BI51" s="46">
        <v>0</v>
      </c>
      <c r="BJ51" s="46">
        <v>0</v>
      </c>
      <c r="BK51" s="46">
        <v>0</v>
      </c>
      <c r="BL51" s="46">
        <v>14</v>
      </c>
      <c r="BM51" s="46">
        <v>5</v>
      </c>
      <c r="BN51" s="46">
        <v>0</v>
      </c>
      <c r="BO51" s="46">
        <v>0</v>
      </c>
      <c r="BP51" s="46">
        <v>0</v>
      </c>
      <c r="BQ51" s="45">
        <f t="shared" si="18"/>
        <v>1</v>
      </c>
      <c r="BR51" s="47">
        <f t="shared" si="19"/>
        <v>2.9682398337785694E-2</v>
      </c>
      <c r="BS51" s="45">
        <f t="shared" si="20"/>
        <v>1</v>
      </c>
      <c r="BT51" s="45">
        <f t="shared" si="21"/>
        <v>0</v>
      </c>
      <c r="BU51" s="45">
        <f t="shared" si="22"/>
        <v>1</v>
      </c>
      <c r="BV51" s="45">
        <f t="shared" si="23"/>
        <v>0</v>
      </c>
      <c r="BW51" s="45">
        <v>0</v>
      </c>
      <c r="BX51" s="45">
        <v>0</v>
      </c>
      <c r="BY51" s="45">
        <f t="shared" si="24"/>
        <v>1</v>
      </c>
      <c r="BZ51" s="45">
        <v>0</v>
      </c>
      <c r="CA51" s="45">
        <v>1</v>
      </c>
      <c r="CB51" s="45">
        <f t="shared" si="25"/>
        <v>0</v>
      </c>
      <c r="CC51" s="45">
        <v>0</v>
      </c>
      <c r="CD51" s="45">
        <v>0</v>
      </c>
      <c r="CE51" s="45">
        <f t="shared" si="26"/>
        <v>0</v>
      </c>
      <c r="CF51" s="45">
        <v>0</v>
      </c>
      <c r="CG51" s="45">
        <v>0</v>
      </c>
      <c r="CH51" s="45">
        <v>0</v>
      </c>
      <c r="CI51" s="45">
        <v>0</v>
      </c>
      <c r="CJ51" s="48">
        <v>2754.3</v>
      </c>
      <c r="CK51" s="48"/>
      <c r="CL51" s="45">
        <v>6</v>
      </c>
      <c r="CM51" s="45">
        <v>0</v>
      </c>
      <c r="CN51" s="45">
        <f t="shared" si="27"/>
        <v>1</v>
      </c>
      <c r="CO51" s="106">
        <f t="shared" si="42"/>
        <v>100</v>
      </c>
      <c r="CP51" s="45">
        <f t="shared" si="28"/>
        <v>1</v>
      </c>
      <c r="CQ51" s="45">
        <f t="shared" si="29"/>
        <v>0</v>
      </c>
      <c r="CR51" s="45">
        <f t="shared" si="30"/>
        <v>0</v>
      </c>
      <c r="CS51" s="45">
        <v>1</v>
      </c>
      <c r="CT51" s="45">
        <v>0</v>
      </c>
      <c r="CU51" s="45">
        <v>0</v>
      </c>
      <c r="CV51" s="45">
        <v>0</v>
      </c>
      <c r="CW51" s="45">
        <v>0</v>
      </c>
      <c r="CX51" s="45">
        <v>0</v>
      </c>
      <c r="CY51" s="45">
        <f t="shared" si="31"/>
        <v>0</v>
      </c>
      <c r="CZ51" s="106">
        <f t="shared" si="41"/>
        <v>0</v>
      </c>
      <c r="DA51" s="45">
        <v>1</v>
      </c>
      <c r="DB51" s="45">
        <f t="shared" si="32"/>
        <v>0</v>
      </c>
      <c r="DC51" s="34">
        <f t="shared" si="39"/>
        <v>0</v>
      </c>
      <c r="DD51" s="45">
        <v>0</v>
      </c>
      <c r="DE51" s="45">
        <v>0</v>
      </c>
      <c r="DF51" s="45">
        <v>0</v>
      </c>
      <c r="DG51" s="45">
        <v>0</v>
      </c>
      <c r="DH51" s="48"/>
      <c r="DI51" s="48"/>
      <c r="DJ51" s="48"/>
      <c r="DK51" s="46">
        <v>225</v>
      </c>
      <c r="DL51" s="46">
        <v>3</v>
      </c>
      <c r="DM51" s="46">
        <v>126</v>
      </c>
      <c r="DN51" s="46">
        <v>45</v>
      </c>
    </row>
    <row r="52" spans="1:118" s="5" customFormat="1">
      <c r="A52" s="26" t="s">
        <v>399</v>
      </c>
      <c r="B52" s="26" t="s">
        <v>438</v>
      </c>
      <c r="C52" s="26" t="s">
        <v>32</v>
      </c>
      <c r="D52" s="46">
        <v>316</v>
      </c>
      <c r="E52" s="45">
        <f t="shared" si="0"/>
        <v>1</v>
      </c>
      <c r="F52" s="46">
        <v>1</v>
      </c>
      <c r="G52" s="37">
        <f t="shared" si="33"/>
        <v>100</v>
      </c>
      <c r="H52" s="46">
        <v>0</v>
      </c>
      <c r="I52" s="37">
        <f t="shared" si="34"/>
        <v>0</v>
      </c>
      <c r="J52" s="46">
        <v>1</v>
      </c>
      <c r="K52" s="34">
        <f t="shared" si="1"/>
        <v>0.31645569620253167</v>
      </c>
      <c r="L52" s="46">
        <v>44</v>
      </c>
      <c r="M52" s="46">
        <v>34</v>
      </c>
      <c r="N52" s="47">
        <f t="shared" si="2"/>
        <v>10.759493670886076</v>
      </c>
      <c r="O52" s="45">
        <v>10</v>
      </c>
      <c r="P52" s="45">
        <v>10</v>
      </c>
      <c r="Q52" s="34">
        <f t="shared" si="3"/>
        <v>3.1645569620253164</v>
      </c>
      <c r="R52" s="46">
        <f t="shared" si="4"/>
        <v>0</v>
      </c>
      <c r="S52" s="46">
        <v>0</v>
      </c>
      <c r="T52" s="37" t="s">
        <v>453</v>
      </c>
      <c r="U52" s="46">
        <v>0</v>
      </c>
      <c r="V52" s="37" t="s">
        <v>453</v>
      </c>
      <c r="W52" s="46">
        <v>0</v>
      </c>
      <c r="X52" s="46">
        <v>0</v>
      </c>
      <c r="Y52" s="34">
        <f t="shared" si="7"/>
        <v>0</v>
      </c>
      <c r="Z52" s="46">
        <v>0</v>
      </c>
      <c r="AA52" s="34">
        <f t="shared" si="8"/>
        <v>0</v>
      </c>
      <c r="AB52" s="42"/>
      <c r="AC52" s="42"/>
      <c r="AD52" s="42"/>
      <c r="AE52" s="42"/>
      <c r="AF52" s="34"/>
      <c r="AG52" s="34"/>
      <c r="AH52" s="45">
        <v>0</v>
      </c>
      <c r="AI52" s="37" t="s">
        <v>453</v>
      </c>
      <c r="AJ52" s="45">
        <v>0</v>
      </c>
      <c r="AK52" s="37" t="s">
        <v>453</v>
      </c>
      <c r="AL52" s="45">
        <v>0</v>
      </c>
      <c r="AM52" s="37" t="s">
        <v>453</v>
      </c>
      <c r="AN52" s="45">
        <v>0</v>
      </c>
      <c r="AO52" s="37" t="s">
        <v>453</v>
      </c>
      <c r="AP52" s="45">
        <v>0</v>
      </c>
      <c r="AQ52" s="156">
        <f t="shared" si="37"/>
        <v>0</v>
      </c>
      <c r="AR52" s="45">
        <f t="shared" si="11"/>
        <v>3</v>
      </c>
      <c r="AS52" s="34">
        <f t="shared" si="12"/>
        <v>0.949367088607595</v>
      </c>
      <c r="AT52" s="134">
        <v>0</v>
      </c>
      <c r="AU52" s="134">
        <v>3</v>
      </c>
      <c r="AV52" s="134">
        <v>0</v>
      </c>
      <c r="AW52" s="45">
        <f t="shared" si="13"/>
        <v>3</v>
      </c>
      <c r="AX52" s="45">
        <v>0</v>
      </c>
      <c r="AY52" s="45">
        <v>3</v>
      </c>
      <c r="AZ52" s="45">
        <v>0</v>
      </c>
      <c r="BA52" s="45">
        <v>3</v>
      </c>
      <c r="BB52" s="34">
        <f t="shared" si="14"/>
        <v>0.949367088607595</v>
      </c>
      <c r="BC52" s="134">
        <v>2</v>
      </c>
      <c r="BD52" s="34">
        <f t="shared" si="38"/>
        <v>66.666666666666657</v>
      </c>
      <c r="BE52" s="45">
        <f t="shared" si="15"/>
        <v>0</v>
      </c>
      <c r="BF52" s="45">
        <f t="shared" si="16"/>
        <v>3</v>
      </c>
      <c r="BG52" s="45">
        <f t="shared" si="17"/>
        <v>0</v>
      </c>
      <c r="BH52" s="46">
        <v>0</v>
      </c>
      <c r="BI52" s="46">
        <v>0</v>
      </c>
      <c r="BJ52" s="46">
        <v>0</v>
      </c>
      <c r="BK52" s="46">
        <v>0</v>
      </c>
      <c r="BL52" s="46">
        <v>3</v>
      </c>
      <c r="BM52" s="46">
        <v>0</v>
      </c>
      <c r="BN52" s="46">
        <v>0</v>
      </c>
      <c r="BO52" s="46">
        <v>0</v>
      </c>
      <c r="BP52" s="46">
        <v>0</v>
      </c>
      <c r="BQ52" s="45">
        <f t="shared" si="18"/>
        <v>0</v>
      </c>
      <c r="BR52" s="47">
        <f t="shared" si="19"/>
        <v>0</v>
      </c>
      <c r="BS52" s="45">
        <f t="shared" si="20"/>
        <v>0</v>
      </c>
      <c r="BT52" s="45">
        <f t="shared" si="21"/>
        <v>0</v>
      </c>
      <c r="BU52" s="45">
        <f t="shared" si="22"/>
        <v>0</v>
      </c>
      <c r="BV52" s="45">
        <f t="shared" si="23"/>
        <v>0</v>
      </c>
      <c r="BW52" s="45">
        <v>0</v>
      </c>
      <c r="BX52" s="45">
        <v>0</v>
      </c>
      <c r="BY52" s="45">
        <f t="shared" si="24"/>
        <v>0</v>
      </c>
      <c r="BZ52" s="45">
        <v>0</v>
      </c>
      <c r="CA52" s="45">
        <v>0</v>
      </c>
      <c r="CB52" s="45">
        <f t="shared" si="25"/>
        <v>0</v>
      </c>
      <c r="CC52" s="45">
        <v>0</v>
      </c>
      <c r="CD52" s="45">
        <v>0</v>
      </c>
      <c r="CE52" s="45">
        <f t="shared" si="26"/>
        <v>0</v>
      </c>
      <c r="CF52" s="45">
        <v>0</v>
      </c>
      <c r="CG52" s="45">
        <v>0</v>
      </c>
      <c r="CH52" s="45">
        <v>0</v>
      </c>
      <c r="CI52" s="45">
        <v>0</v>
      </c>
      <c r="CJ52" s="48"/>
      <c r="CK52" s="48"/>
      <c r="CL52" s="45">
        <v>0</v>
      </c>
      <c r="CM52" s="45">
        <v>0</v>
      </c>
      <c r="CN52" s="45">
        <f t="shared" si="27"/>
        <v>0</v>
      </c>
      <c r="CO52" s="106" t="s">
        <v>453</v>
      </c>
      <c r="CP52" s="45">
        <f t="shared" si="28"/>
        <v>0</v>
      </c>
      <c r="CQ52" s="45">
        <f t="shared" si="29"/>
        <v>0</v>
      </c>
      <c r="CR52" s="45">
        <f t="shared" si="30"/>
        <v>0</v>
      </c>
      <c r="CS52" s="45">
        <v>0</v>
      </c>
      <c r="CT52" s="45">
        <v>0</v>
      </c>
      <c r="CU52" s="45">
        <v>0</v>
      </c>
      <c r="CV52" s="45">
        <v>0</v>
      </c>
      <c r="CW52" s="45">
        <v>0</v>
      </c>
      <c r="CX52" s="45">
        <v>0</v>
      </c>
      <c r="CY52" s="45">
        <f t="shared" si="31"/>
        <v>0</v>
      </c>
      <c r="CZ52" s="106" t="s">
        <v>453</v>
      </c>
      <c r="DA52" s="45">
        <v>0</v>
      </c>
      <c r="DB52" s="45">
        <f t="shared" si="32"/>
        <v>0</v>
      </c>
      <c r="DC52" s="37" t="s">
        <v>453</v>
      </c>
      <c r="DD52" s="45">
        <v>0</v>
      </c>
      <c r="DE52" s="45">
        <v>0</v>
      </c>
      <c r="DF52" s="45">
        <v>0</v>
      </c>
      <c r="DG52" s="45">
        <v>0</v>
      </c>
      <c r="DH52" s="48"/>
      <c r="DI52" s="48"/>
      <c r="DJ52" s="48"/>
      <c r="DK52" s="46">
        <v>0</v>
      </c>
      <c r="DL52" s="46">
        <v>0</v>
      </c>
      <c r="DM52" s="46">
        <v>14</v>
      </c>
      <c r="DN52" s="46">
        <v>0</v>
      </c>
    </row>
    <row r="53" spans="1:118" s="5" customFormat="1">
      <c r="A53" s="26" t="s">
        <v>400</v>
      </c>
      <c r="B53" s="26" t="s">
        <v>438</v>
      </c>
      <c r="C53" s="26" t="s">
        <v>19</v>
      </c>
      <c r="D53" s="46">
        <v>274</v>
      </c>
      <c r="E53" s="45">
        <f t="shared" ref="E53:E116" si="43">F53+H53</f>
        <v>1</v>
      </c>
      <c r="F53" s="46">
        <v>1</v>
      </c>
      <c r="G53" s="37">
        <f t="shared" si="33"/>
        <v>100</v>
      </c>
      <c r="H53" s="46">
        <v>0</v>
      </c>
      <c r="I53" s="37">
        <f t="shared" si="34"/>
        <v>0</v>
      </c>
      <c r="J53" s="46">
        <v>1</v>
      </c>
      <c r="K53" s="34">
        <f t="shared" ref="K53:K84" si="44">(J53/D53)*100</f>
        <v>0.36496350364963503</v>
      </c>
      <c r="L53" s="46">
        <v>36</v>
      </c>
      <c r="M53" s="46">
        <v>27</v>
      </c>
      <c r="N53" s="47">
        <f t="shared" ref="N53:N84" si="45">(M53/D53)*100</f>
        <v>9.8540145985401466</v>
      </c>
      <c r="O53" s="45">
        <v>13</v>
      </c>
      <c r="P53" s="45">
        <v>13</v>
      </c>
      <c r="Q53" s="34">
        <f t="shared" ref="Q53:Q84" si="46">(P53/D53)*100</f>
        <v>4.7445255474452548</v>
      </c>
      <c r="R53" s="46">
        <f t="shared" ref="R53:R116" si="47">S53+U53</f>
        <v>0</v>
      </c>
      <c r="S53" s="46">
        <v>0</v>
      </c>
      <c r="T53" s="37" t="s">
        <v>453</v>
      </c>
      <c r="U53" s="46">
        <v>0</v>
      </c>
      <c r="V53" s="37" t="s">
        <v>453</v>
      </c>
      <c r="W53" s="46">
        <v>0</v>
      </c>
      <c r="X53" s="46">
        <v>0</v>
      </c>
      <c r="Y53" s="34">
        <f t="shared" ref="Y53:Y84" si="48">((X53)/D53)*100</f>
        <v>0</v>
      </c>
      <c r="Z53" s="46">
        <v>0</v>
      </c>
      <c r="AA53" s="34">
        <f t="shared" ref="AA53:AA84" si="49">((Z53)/D53)*100</f>
        <v>0</v>
      </c>
      <c r="AB53" s="42"/>
      <c r="AC53" s="42"/>
      <c r="AD53" s="42"/>
      <c r="AE53" s="42"/>
      <c r="AF53" s="34"/>
      <c r="AG53" s="34"/>
      <c r="AH53" s="45">
        <v>0</v>
      </c>
      <c r="AI53" s="37" t="s">
        <v>453</v>
      </c>
      <c r="AJ53" s="45">
        <v>0</v>
      </c>
      <c r="AK53" s="37" t="s">
        <v>453</v>
      </c>
      <c r="AL53" s="45">
        <v>0</v>
      </c>
      <c r="AM53" s="37" t="s">
        <v>453</v>
      </c>
      <c r="AN53" s="45">
        <v>0</v>
      </c>
      <c r="AO53" s="37" t="s">
        <v>453</v>
      </c>
      <c r="AP53" s="45">
        <v>0</v>
      </c>
      <c r="AQ53" s="156">
        <f t="shared" si="37"/>
        <v>0</v>
      </c>
      <c r="AR53" s="45">
        <f t="shared" ref="AR53:AR116" si="50">AT53+AU53+AV53</f>
        <v>1</v>
      </c>
      <c r="AS53" s="34">
        <f t="shared" ref="AS53:AS84" si="51">((AR53)/D53)*100</f>
        <v>0.36496350364963503</v>
      </c>
      <c r="AT53" s="134">
        <v>0</v>
      </c>
      <c r="AU53" s="134">
        <v>1</v>
      </c>
      <c r="AV53" s="134">
        <v>0</v>
      </c>
      <c r="AW53" s="45">
        <f t="shared" ref="AW53:AW116" si="52">AX53+AY53+AZ53</f>
        <v>0</v>
      </c>
      <c r="AX53" s="45">
        <v>0</v>
      </c>
      <c r="AY53" s="45">
        <v>0</v>
      </c>
      <c r="AZ53" s="45">
        <v>0</v>
      </c>
      <c r="BA53" s="45">
        <v>1</v>
      </c>
      <c r="BB53" s="34">
        <f t="shared" ref="BB53:BB84" si="53">((BA53)/D53)*100</f>
        <v>0.36496350364963503</v>
      </c>
      <c r="BC53" s="134">
        <v>0</v>
      </c>
      <c r="BD53" s="34">
        <f t="shared" si="38"/>
        <v>0</v>
      </c>
      <c r="BE53" s="45">
        <f t="shared" ref="BE53:BE116" si="54">BH53+BK53+BN53</f>
        <v>0</v>
      </c>
      <c r="BF53" s="45">
        <f t="shared" ref="BF53:BF116" si="55">BI53+BL53+BO53</f>
        <v>0</v>
      </c>
      <c r="BG53" s="45">
        <f t="shared" ref="BG53:BG116" si="56">BJ53+BM53+BP53</f>
        <v>0</v>
      </c>
      <c r="BH53" s="46">
        <v>0</v>
      </c>
      <c r="BI53" s="46">
        <v>0</v>
      </c>
      <c r="BJ53" s="46">
        <v>0</v>
      </c>
      <c r="BK53" s="46">
        <v>0</v>
      </c>
      <c r="BL53" s="46">
        <v>0</v>
      </c>
      <c r="BM53" s="46">
        <v>0</v>
      </c>
      <c r="BN53" s="46">
        <v>0</v>
      </c>
      <c r="BO53" s="46">
        <v>0</v>
      </c>
      <c r="BP53" s="46">
        <v>0</v>
      </c>
      <c r="BQ53" s="45">
        <f t="shared" ref="BQ53:BQ116" si="57">BS53+CE53</f>
        <v>0</v>
      </c>
      <c r="BR53" s="47">
        <f t="shared" ref="BR53:BR84" si="58">(BQ53/D53)*100</f>
        <v>0</v>
      </c>
      <c r="BS53" s="45">
        <f t="shared" ref="BS53:BS116" si="59">BT53+BU53</f>
        <v>0</v>
      </c>
      <c r="BT53" s="45">
        <f t="shared" ref="BT53:BT116" si="60">BW53+BZ53+CC53</f>
        <v>0</v>
      </c>
      <c r="BU53" s="45">
        <f t="shared" ref="BU53:BU116" si="61">BX53+CA53+CD53</f>
        <v>0</v>
      </c>
      <c r="BV53" s="45">
        <f t="shared" ref="BV53:BV116" si="62">BW53+BX53</f>
        <v>0</v>
      </c>
      <c r="BW53" s="45">
        <v>0</v>
      </c>
      <c r="BX53" s="45">
        <v>0</v>
      </c>
      <c r="BY53" s="45">
        <f t="shared" ref="BY53:BY116" si="63">BZ53+CA53</f>
        <v>0</v>
      </c>
      <c r="BZ53" s="45">
        <v>0</v>
      </c>
      <c r="CA53" s="45">
        <v>0</v>
      </c>
      <c r="CB53" s="45">
        <f t="shared" ref="CB53:CB116" si="64">CC53+CD53</f>
        <v>0</v>
      </c>
      <c r="CC53" s="45">
        <v>0</v>
      </c>
      <c r="CD53" s="45">
        <v>0</v>
      </c>
      <c r="CE53" s="45">
        <f t="shared" ref="CE53:CE116" si="65">CF53+CG53+CH53+CI53</f>
        <v>0</v>
      </c>
      <c r="CF53" s="45">
        <v>0</v>
      </c>
      <c r="CG53" s="45">
        <v>0</v>
      </c>
      <c r="CH53" s="45">
        <v>0</v>
      </c>
      <c r="CI53" s="45">
        <v>0</v>
      </c>
      <c r="CJ53" s="48"/>
      <c r="CK53" s="48"/>
      <c r="CL53" s="45">
        <v>0</v>
      </c>
      <c r="CM53" s="45">
        <v>0</v>
      </c>
      <c r="CN53" s="45">
        <f t="shared" ref="CN53:CN116" si="66">CP53+CQ53+CR53</f>
        <v>0</v>
      </c>
      <c r="CO53" s="106" t="s">
        <v>453</v>
      </c>
      <c r="CP53" s="45">
        <f t="shared" ref="CP53:CP116" si="67">CS53+CV53</f>
        <v>0</v>
      </c>
      <c r="CQ53" s="45">
        <f t="shared" ref="CQ53:CQ116" si="68">CT53+CW53</f>
        <v>0</v>
      </c>
      <c r="CR53" s="45">
        <f t="shared" ref="CR53:CR116" si="69">CU53+CX53</f>
        <v>0</v>
      </c>
      <c r="CS53" s="45">
        <v>0</v>
      </c>
      <c r="CT53" s="45">
        <v>0</v>
      </c>
      <c r="CU53" s="45">
        <v>0</v>
      </c>
      <c r="CV53" s="45">
        <v>0</v>
      </c>
      <c r="CW53" s="45">
        <v>0</v>
      </c>
      <c r="CX53" s="45">
        <v>0</v>
      </c>
      <c r="CY53" s="45">
        <f t="shared" ref="CY53:CY116" si="70">BQ53-CN53</f>
        <v>0</v>
      </c>
      <c r="CZ53" s="106" t="s">
        <v>453</v>
      </c>
      <c r="DA53" s="45">
        <v>0</v>
      </c>
      <c r="DB53" s="45">
        <f t="shared" ref="DB53:DB116" si="71">SUM(DD53:DG53)</f>
        <v>0</v>
      </c>
      <c r="DC53" s="37" t="s">
        <v>453</v>
      </c>
      <c r="DD53" s="45">
        <v>0</v>
      </c>
      <c r="DE53" s="45">
        <v>0</v>
      </c>
      <c r="DF53" s="45">
        <v>0</v>
      </c>
      <c r="DG53" s="45">
        <v>0</v>
      </c>
      <c r="DH53" s="48"/>
      <c r="DI53" s="48"/>
      <c r="DJ53" s="48"/>
      <c r="DK53" s="46">
        <v>0</v>
      </c>
      <c r="DL53" s="46">
        <v>0</v>
      </c>
      <c r="DM53" s="46">
        <v>4</v>
      </c>
      <c r="DN53" s="46">
        <v>0</v>
      </c>
    </row>
    <row r="54" spans="1:118" s="5" customFormat="1">
      <c r="A54" s="26" t="s">
        <v>401</v>
      </c>
      <c r="B54" s="26" t="s">
        <v>438</v>
      </c>
      <c r="C54" s="26" t="s">
        <v>19</v>
      </c>
      <c r="D54" s="46">
        <v>279</v>
      </c>
      <c r="E54" s="45">
        <f t="shared" si="43"/>
        <v>2</v>
      </c>
      <c r="F54" s="46">
        <v>2</v>
      </c>
      <c r="G54" s="34">
        <f t="shared" si="33"/>
        <v>100</v>
      </c>
      <c r="H54" s="46">
        <v>0</v>
      </c>
      <c r="I54" s="34">
        <f t="shared" si="34"/>
        <v>0</v>
      </c>
      <c r="J54" s="46">
        <v>2</v>
      </c>
      <c r="K54" s="34">
        <f t="shared" si="44"/>
        <v>0.71684587813620071</v>
      </c>
      <c r="L54" s="46">
        <v>64</v>
      </c>
      <c r="M54" s="46">
        <v>48</v>
      </c>
      <c r="N54" s="47">
        <f t="shared" si="45"/>
        <v>17.20430107526882</v>
      </c>
      <c r="O54" s="45">
        <v>31</v>
      </c>
      <c r="P54" s="45">
        <v>31</v>
      </c>
      <c r="Q54" s="34">
        <f t="shared" si="46"/>
        <v>11.111111111111111</v>
      </c>
      <c r="R54" s="46">
        <f t="shared" si="47"/>
        <v>4</v>
      </c>
      <c r="S54" s="46">
        <v>4</v>
      </c>
      <c r="T54" s="34">
        <f t="shared" si="5"/>
        <v>100</v>
      </c>
      <c r="U54" s="46">
        <v>0</v>
      </c>
      <c r="V54" s="34">
        <f t="shared" si="6"/>
        <v>0</v>
      </c>
      <c r="W54" s="46">
        <v>1</v>
      </c>
      <c r="X54" s="46">
        <v>3</v>
      </c>
      <c r="Y54" s="34">
        <f t="shared" si="48"/>
        <v>1.0752688172043012</v>
      </c>
      <c r="Z54" s="46">
        <v>1</v>
      </c>
      <c r="AA54" s="34">
        <f t="shared" si="49"/>
        <v>0.35842293906810035</v>
      </c>
      <c r="AB54" s="42">
        <v>41.63941468253968</v>
      </c>
      <c r="AC54" s="42">
        <v>48.52</v>
      </c>
      <c r="AD54" s="42">
        <v>745.11666666666667</v>
      </c>
      <c r="AE54" s="42">
        <v>485.2</v>
      </c>
      <c r="AF54" s="34">
        <v>15.333333333333334</v>
      </c>
      <c r="AG54" s="34">
        <v>10</v>
      </c>
      <c r="AH54" s="45">
        <v>2</v>
      </c>
      <c r="AI54" s="34">
        <f t="shared" si="9"/>
        <v>50</v>
      </c>
      <c r="AJ54" s="45">
        <v>1</v>
      </c>
      <c r="AK54" s="37">
        <f t="shared" si="35"/>
        <v>100</v>
      </c>
      <c r="AL54" s="45">
        <v>2</v>
      </c>
      <c r="AM54" s="34">
        <f t="shared" si="10"/>
        <v>66.666666666666657</v>
      </c>
      <c r="AN54" s="45">
        <v>1</v>
      </c>
      <c r="AO54" s="37">
        <f t="shared" si="36"/>
        <v>100</v>
      </c>
      <c r="AP54" s="45">
        <v>0</v>
      </c>
      <c r="AQ54" s="156">
        <f t="shared" si="37"/>
        <v>0</v>
      </c>
      <c r="AR54" s="45">
        <f t="shared" si="50"/>
        <v>3</v>
      </c>
      <c r="AS54" s="34">
        <f t="shared" si="51"/>
        <v>1.0752688172043012</v>
      </c>
      <c r="AT54" s="134">
        <v>0</v>
      </c>
      <c r="AU54" s="134">
        <v>3</v>
      </c>
      <c r="AV54" s="134">
        <v>0</v>
      </c>
      <c r="AW54" s="45">
        <f t="shared" si="52"/>
        <v>3</v>
      </c>
      <c r="AX54" s="45">
        <v>0</v>
      </c>
      <c r="AY54" s="45">
        <v>3</v>
      </c>
      <c r="AZ54" s="45">
        <v>0</v>
      </c>
      <c r="BA54" s="45">
        <v>3</v>
      </c>
      <c r="BB54" s="34">
        <f t="shared" si="53"/>
        <v>1.0752688172043012</v>
      </c>
      <c r="BC54" s="134">
        <v>0</v>
      </c>
      <c r="BD54" s="37">
        <f t="shared" si="38"/>
        <v>0</v>
      </c>
      <c r="BE54" s="45">
        <f t="shared" si="54"/>
        <v>0</v>
      </c>
      <c r="BF54" s="45">
        <f t="shared" si="55"/>
        <v>3</v>
      </c>
      <c r="BG54" s="45">
        <f t="shared" si="56"/>
        <v>0</v>
      </c>
      <c r="BH54" s="46">
        <v>0</v>
      </c>
      <c r="BI54" s="46">
        <v>0</v>
      </c>
      <c r="BJ54" s="46">
        <v>0</v>
      </c>
      <c r="BK54" s="46">
        <v>0</v>
      </c>
      <c r="BL54" s="46">
        <v>3</v>
      </c>
      <c r="BM54" s="46">
        <v>0</v>
      </c>
      <c r="BN54" s="46">
        <v>0</v>
      </c>
      <c r="BO54" s="46">
        <v>0</v>
      </c>
      <c r="BP54" s="46">
        <v>0</v>
      </c>
      <c r="BQ54" s="45">
        <f t="shared" si="57"/>
        <v>0</v>
      </c>
      <c r="BR54" s="47">
        <f t="shared" si="58"/>
        <v>0</v>
      </c>
      <c r="BS54" s="45">
        <f t="shared" si="59"/>
        <v>0</v>
      </c>
      <c r="BT54" s="45">
        <f t="shared" si="60"/>
        <v>0</v>
      </c>
      <c r="BU54" s="45">
        <f t="shared" si="61"/>
        <v>0</v>
      </c>
      <c r="BV54" s="45">
        <f t="shared" si="62"/>
        <v>0</v>
      </c>
      <c r="BW54" s="45">
        <v>0</v>
      </c>
      <c r="BX54" s="45">
        <v>0</v>
      </c>
      <c r="BY54" s="45">
        <f t="shared" si="63"/>
        <v>0</v>
      </c>
      <c r="BZ54" s="45">
        <v>0</v>
      </c>
      <c r="CA54" s="45">
        <v>0</v>
      </c>
      <c r="CB54" s="45">
        <f t="shared" si="64"/>
        <v>0</v>
      </c>
      <c r="CC54" s="45">
        <v>0</v>
      </c>
      <c r="CD54" s="45">
        <v>0</v>
      </c>
      <c r="CE54" s="45">
        <f t="shared" si="65"/>
        <v>0</v>
      </c>
      <c r="CF54" s="45">
        <v>0</v>
      </c>
      <c r="CG54" s="45">
        <v>0</v>
      </c>
      <c r="CH54" s="45">
        <v>0</v>
      </c>
      <c r="CI54" s="45">
        <v>0</v>
      </c>
      <c r="CJ54" s="48"/>
      <c r="CK54" s="48"/>
      <c r="CL54" s="45">
        <v>0</v>
      </c>
      <c r="CM54" s="45">
        <v>0</v>
      </c>
      <c r="CN54" s="45">
        <f t="shared" si="66"/>
        <v>0</v>
      </c>
      <c r="CO54" s="106" t="s">
        <v>453</v>
      </c>
      <c r="CP54" s="45">
        <f t="shared" si="67"/>
        <v>0</v>
      </c>
      <c r="CQ54" s="45">
        <f t="shared" si="68"/>
        <v>0</v>
      </c>
      <c r="CR54" s="45">
        <f t="shared" si="69"/>
        <v>0</v>
      </c>
      <c r="CS54" s="45">
        <v>0</v>
      </c>
      <c r="CT54" s="45">
        <v>0</v>
      </c>
      <c r="CU54" s="45">
        <v>0</v>
      </c>
      <c r="CV54" s="45">
        <v>0</v>
      </c>
      <c r="CW54" s="45">
        <v>0</v>
      </c>
      <c r="CX54" s="45">
        <v>0</v>
      </c>
      <c r="CY54" s="45">
        <f t="shared" si="70"/>
        <v>0</v>
      </c>
      <c r="CZ54" s="106" t="s">
        <v>453</v>
      </c>
      <c r="DA54" s="45">
        <v>0</v>
      </c>
      <c r="DB54" s="45">
        <f t="shared" si="71"/>
        <v>0</v>
      </c>
      <c r="DC54" s="37" t="s">
        <v>453</v>
      </c>
      <c r="DD54" s="45">
        <v>0</v>
      </c>
      <c r="DE54" s="45">
        <v>0</v>
      </c>
      <c r="DF54" s="45">
        <v>0</v>
      </c>
      <c r="DG54" s="45">
        <v>0</v>
      </c>
      <c r="DH54" s="48"/>
      <c r="DI54" s="48"/>
      <c r="DJ54" s="48"/>
      <c r="DK54" s="46">
        <v>3</v>
      </c>
      <c r="DL54" s="46">
        <v>0</v>
      </c>
      <c r="DM54" s="46">
        <v>14</v>
      </c>
      <c r="DN54" s="46">
        <v>4</v>
      </c>
    </row>
    <row r="55" spans="1:118" s="5" customFormat="1">
      <c r="A55" s="46" t="s">
        <v>21</v>
      </c>
      <c r="B55" s="26" t="s">
        <v>29</v>
      </c>
      <c r="C55" s="26" t="s">
        <v>19</v>
      </c>
      <c r="D55" s="45">
        <v>447</v>
      </c>
      <c r="E55" s="45">
        <f t="shared" si="43"/>
        <v>4</v>
      </c>
      <c r="F55" s="45">
        <v>4</v>
      </c>
      <c r="G55" s="34">
        <f t="shared" si="33"/>
        <v>100</v>
      </c>
      <c r="H55" s="45">
        <v>0</v>
      </c>
      <c r="I55" s="34">
        <f t="shared" si="34"/>
        <v>0</v>
      </c>
      <c r="J55" s="45">
        <v>4</v>
      </c>
      <c r="K55" s="34">
        <f t="shared" si="44"/>
        <v>0.89485458612975388</v>
      </c>
      <c r="L55" s="45">
        <v>72</v>
      </c>
      <c r="M55" s="45">
        <v>64</v>
      </c>
      <c r="N55" s="47">
        <f t="shared" si="45"/>
        <v>14.317673378076062</v>
      </c>
      <c r="O55" s="45">
        <v>28</v>
      </c>
      <c r="P55" s="45">
        <v>28</v>
      </c>
      <c r="Q55" s="34">
        <f t="shared" si="46"/>
        <v>6.2639821029082778</v>
      </c>
      <c r="R55" s="45">
        <f t="shared" si="47"/>
        <v>10</v>
      </c>
      <c r="S55" s="45">
        <v>10</v>
      </c>
      <c r="T55" s="34">
        <f t="shared" si="5"/>
        <v>100</v>
      </c>
      <c r="U55" s="45">
        <v>0</v>
      </c>
      <c r="V55" s="34">
        <f t="shared" si="6"/>
        <v>0</v>
      </c>
      <c r="W55" s="45">
        <v>1</v>
      </c>
      <c r="X55" s="45">
        <v>10</v>
      </c>
      <c r="Y55" s="34">
        <f t="shared" si="48"/>
        <v>2.2371364653243848</v>
      </c>
      <c r="Z55" s="45">
        <v>1</v>
      </c>
      <c r="AA55" s="34">
        <f t="shared" si="49"/>
        <v>0.22371364653243847</v>
      </c>
      <c r="AB55" s="42">
        <v>41.518999999999998</v>
      </c>
      <c r="AC55" s="42">
        <v>98.86</v>
      </c>
      <c r="AD55" s="42">
        <v>185.26400000000001</v>
      </c>
      <c r="AE55" s="42">
        <v>494.3</v>
      </c>
      <c r="AF55" s="34">
        <v>4</v>
      </c>
      <c r="AG55" s="135">
        <v>11</v>
      </c>
      <c r="AH55" s="45">
        <v>7</v>
      </c>
      <c r="AI55" s="34">
        <f t="shared" si="9"/>
        <v>70</v>
      </c>
      <c r="AJ55" s="45">
        <v>1</v>
      </c>
      <c r="AK55" s="34">
        <f t="shared" si="35"/>
        <v>100</v>
      </c>
      <c r="AL55" s="45">
        <v>6</v>
      </c>
      <c r="AM55" s="34">
        <f t="shared" si="10"/>
        <v>60</v>
      </c>
      <c r="AN55" s="45">
        <v>1</v>
      </c>
      <c r="AO55" s="34">
        <f t="shared" si="36"/>
        <v>100</v>
      </c>
      <c r="AP55" s="45">
        <v>0</v>
      </c>
      <c r="AQ55" s="156">
        <f t="shared" si="37"/>
        <v>0</v>
      </c>
      <c r="AR55" s="45">
        <f t="shared" si="50"/>
        <v>21</v>
      </c>
      <c r="AS55" s="34">
        <f t="shared" si="51"/>
        <v>4.6979865771812079</v>
      </c>
      <c r="AT55" s="45">
        <v>0</v>
      </c>
      <c r="AU55" s="45">
        <v>21</v>
      </c>
      <c r="AV55" s="45">
        <v>0</v>
      </c>
      <c r="AW55" s="45">
        <f t="shared" si="52"/>
        <v>21</v>
      </c>
      <c r="AX55" s="45">
        <v>0</v>
      </c>
      <c r="AY55" s="45">
        <v>21</v>
      </c>
      <c r="AZ55" s="45">
        <v>0</v>
      </c>
      <c r="BA55" s="45">
        <v>20</v>
      </c>
      <c r="BB55" s="34">
        <f t="shared" si="53"/>
        <v>4.4742729306487696</v>
      </c>
      <c r="BC55" s="134">
        <v>2</v>
      </c>
      <c r="BD55" s="37">
        <f t="shared" si="38"/>
        <v>10</v>
      </c>
      <c r="BE55" s="45">
        <f t="shared" si="54"/>
        <v>0</v>
      </c>
      <c r="BF55" s="45">
        <f t="shared" si="55"/>
        <v>8</v>
      </c>
      <c r="BG55" s="45">
        <f t="shared" si="56"/>
        <v>13</v>
      </c>
      <c r="BH55" s="45">
        <v>0</v>
      </c>
      <c r="BI55" s="45">
        <v>0</v>
      </c>
      <c r="BJ55" s="45">
        <v>0</v>
      </c>
      <c r="BK55" s="45">
        <v>0</v>
      </c>
      <c r="BL55" s="45">
        <v>8</v>
      </c>
      <c r="BM55" s="45">
        <v>13</v>
      </c>
      <c r="BN55" s="45">
        <v>0</v>
      </c>
      <c r="BO55" s="45">
        <v>0</v>
      </c>
      <c r="BP55" s="45">
        <v>0</v>
      </c>
      <c r="BQ55" s="45">
        <f t="shared" si="57"/>
        <v>2</v>
      </c>
      <c r="BR55" s="47">
        <f t="shared" si="58"/>
        <v>0.44742729306487694</v>
      </c>
      <c r="BS55" s="45">
        <f t="shared" si="59"/>
        <v>2</v>
      </c>
      <c r="BT55" s="45">
        <f t="shared" si="60"/>
        <v>0</v>
      </c>
      <c r="BU55" s="45">
        <f t="shared" si="61"/>
        <v>2</v>
      </c>
      <c r="BV55" s="45">
        <f t="shared" si="62"/>
        <v>0</v>
      </c>
      <c r="BW55" s="45">
        <v>0</v>
      </c>
      <c r="BX55" s="45">
        <v>0</v>
      </c>
      <c r="BY55" s="45">
        <f t="shared" si="63"/>
        <v>2</v>
      </c>
      <c r="BZ55" s="45">
        <v>0</v>
      </c>
      <c r="CA55" s="45">
        <v>2</v>
      </c>
      <c r="CB55" s="45">
        <f t="shared" si="64"/>
        <v>0</v>
      </c>
      <c r="CC55" s="45">
        <v>0</v>
      </c>
      <c r="CD55" s="45">
        <v>0</v>
      </c>
      <c r="CE55" s="45">
        <f t="shared" si="65"/>
        <v>0</v>
      </c>
      <c r="CF55" s="45">
        <v>0</v>
      </c>
      <c r="CG55" s="45">
        <v>0</v>
      </c>
      <c r="CH55" s="45">
        <v>0</v>
      </c>
      <c r="CI55" s="45">
        <v>0</v>
      </c>
      <c r="CJ55" s="48">
        <v>499.75</v>
      </c>
      <c r="CK55" s="48"/>
      <c r="CL55" s="45">
        <v>3</v>
      </c>
      <c r="CM55" s="45">
        <v>0</v>
      </c>
      <c r="CN55" s="45">
        <f t="shared" si="66"/>
        <v>2</v>
      </c>
      <c r="CO55" s="47">
        <f t="shared" si="42"/>
        <v>100</v>
      </c>
      <c r="CP55" s="45">
        <f t="shared" si="67"/>
        <v>2</v>
      </c>
      <c r="CQ55" s="45">
        <f t="shared" si="68"/>
        <v>0</v>
      </c>
      <c r="CR55" s="45">
        <f t="shared" si="69"/>
        <v>0</v>
      </c>
      <c r="CS55" s="45">
        <v>2</v>
      </c>
      <c r="CT55" s="45">
        <v>0</v>
      </c>
      <c r="CU55" s="45">
        <v>0</v>
      </c>
      <c r="CV55" s="45">
        <v>0</v>
      </c>
      <c r="CW55" s="45">
        <v>0</v>
      </c>
      <c r="CX55" s="45">
        <v>0</v>
      </c>
      <c r="CY55" s="45">
        <f t="shared" si="70"/>
        <v>0</v>
      </c>
      <c r="CZ55" s="47">
        <f t="shared" si="41"/>
        <v>0</v>
      </c>
      <c r="DA55" s="45">
        <v>0</v>
      </c>
      <c r="DB55" s="45">
        <f t="shared" si="71"/>
        <v>0</v>
      </c>
      <c r="DC55" s="37" t="s">
        <v>453</v>
      </c>
      <c r="DD55" s="45">
        <v>0</v>
      </c>
      <c r="DE55" s="45">
        <v>0</v>
      </c>
      <c r="DF55" s="45">
        <v>0</v>
      </c>
      <c r="DG55" s="45">
        <v>0</v>
      </c>
      <c r="DH55" s="48"/>
      <c r="DI55" s="48"/>
      <c r="DJ55" s="48"/>
      <c r="DK55" s="46">
        <v>0</v>
      </c>
      <c r="DL55" s="26" t="s">
        <v>136</v>
      </c>
      <c r="DM55" s="26">
        <v>209</v>
      </c>
      <c r="DN55" s="26">
        <v>10</v>
      </c>
    </row>
    <row r="56" spans="1:118" s="5" customFormat="1">
      <c r="A56" s="26" t="s">
        <v>402</v>
      </c>
      <c r="B56" s="26" t="s">
        <v>438</v>
      </c>
      <c r="C56" s="26" t="s">
        <v>32</v>
      </c>
      <c r="D56" s="46">
        <v>120</v>
      </c>
      <c r="E56" s="45">
        <f t="shared" si="43"/>
        <v>0</v>
      </c>
      <c r="F56" s="46">
        <v>0</v>
      </c>
      <c r="G56" s="37" t="s">
        <v>453</v>
      </c>
      <c r="H56" s="46">
        <v>0</v>
      </c>
      <c r="I56" s="37" t="s">
        <v>453</v>
      </c>
      <c r="J56" s="46">
        <v>0</v>
      </c>
      <c r="K56" s="34">
        <f t="shared" si="44"/>
        <v>0</v>
      </c>
      <c r="L56" s="46">
        <v>14</v>
      </c>
      <c r="M56" s="46">
        <v>11</v>
      </c>
      <c r="N56" s="47">
        <f t="shared" si="45"/>
        <v>9.1666666666666661</v>
      </c>
      <c r="O56" s="45">
        <v>8</v>
      </c>
      <c r="P56" s="45">
        <v>8</v>
      </c>
      <c r="Q56" s="34">
        <f t="shared" si="46"/>
        <v>6.666666666666667</v>
      </c>
      <c r="R56" s="46">
        <f t="shared" si="47"/>
        <v>1</v>
      </c>
      <c r="S56" s="46">
        <v>1</v>
      </c>
      <c r="T56" s="34">
        <f t="shared" si="5"/>
        <v>100</v>
      </c>
      <c r="U56" s="46">
        <v>0</v>
      </c>
      <c r="V56" s="34">
        <f t="shared" si="6"/>
        <v>0</v>
      </c>
      <c r="W56" s="46">
        <v>0</v>
      </c>
      <c r="X56" s="46">
        <v>1</v>
      </c>
      <c r="Y56" s="34">
        <f t="shared" si="48"/>
        <v>0.83333333333333337</v>
      </c>
      <c r="Z56" s="46">
        <v>0</v>
      </c>
      <c r="AA56" s="34">
        <f t="shared" si="49"/>
        <v>0</v>
      </c>
      <c r="AB56" s="42">
        <v>27</v>
      </c>
      <c r="AC56" s="42"/>
      <c r="AD56" s="42">
        <v>135</v>
      </c>
      <c r="AE56" s="42"/>
      <c r="AF56" s="34">
        <v>5</v>
      </c>
      <c r="AG56" s="34"/>
      <c r="AH56" s="45">
        <v>1</v>
      </c>
      <c r="AI56" s="34">
        <f t="shared" si="9"/>
        <v>100</v>
      </c>
      <c r="AJ56" s="45">
        <v>0</v>
      </c>
      <c r="AK56" s="37" t="s">
        <v>453</v>
      </c>
      <c r="AL56" s="45">
        <v>1</v>
      </c>
      <c r="AM56" s="34">
        <f t="shared" si="10"/>
        <v>100</v>
      </c>
      <c r="AN56" s="45">
        <v>0</v>
      </c>
      <c r="AO56" s="37" t="s">
        <v>453</v>
      </c>
      <c r="AP56" s="45">
        <v>0</v>
      </c>
      <c r="AQ56" s="156">
        <f t="shared" si="37"/>
        <v>0</v>
      </c>
      <c r="AR56" s="45">
        <f t="shared" si="50"/>
        <v>0</v>
      </c>
      <c r="AS56" s="34">
        <f t="shared" si="51"/>
        <v>0</v>
      </c>
      <c r="AT56" s="134">
        <v>0</v>
      </c>
      <c r="AU56" s="134">
        <v>0</v>
      </c>
      <c r="AV56" s="134">
        <v>0</v>
      </c>
      <c r="AW56" s="45">
        <f t="shared" si="52"/>
        <v>0</v>
      </c>
      <c r="AX56" s="45">
        <v>0</v>
      </c>
      <c r="AY56" s="45">
        <v>0</v>
      </c>
      <c r="AZ56" s="45">
        <v>0</v>
      </c>
      <c r="BA56" s="45">
        <v>0</v>
      </c>
      <c r="BB56" s="34">
        <f t="shared" si="53"/>
        <v>0</v>
      </c>
      <c r="BC56" s="134">
        <v>0</v>
      </c>
      <c r="BD56" s="37" t="s">
        <v>453</v>
      </c>
      <c r="BE56" s="45">
        <f t="shared" si="54"/>
        <v>0</v>
      </c>
      <c r="BF56" s="45">
        <f t="shared" si="55"/>
        <v>0</v>
      </c>
      <c r="BG56" s="45">
        <f t="shared" si="56"/>
        <v>0</v>
      </c>
      <c r="BH56" s="46">
        <v>0</v>
      </c>
      <c r="BI56" s="46">
        <v>0</v>
      </c>
      <c r="BJ56" s="46">
        <v>0</v>
      </c>
      <c r="BK56" s="46">
        <v>0</v>
      </c>
      <c r="BL56" s="46">
        <v>0</v>
      </c>
      <c r="BM56" s="46">
        <v>0</v>
      </c>
      <c r="BN56" s="46">
        <v>0</v>
      </c>
      <c r="BO56" s="46">
        <v>0</v>
      </c>
      <c r="BP56" s="46">
        <v>0</v>
      </c>
      <c r="BQ56" s="45">
        <f t="shared" si="57"/>
        <v>0</v>
      </c>
      <c r="BR56" s="47">
        <f t="shared" si="58"/>
        <v>0</v>
      </c>
      <c r="BS56" s="45">
        <f t="shared" si="59"/>
        <v>0</v>
      </c>
      <c r="BT56" s="45">
        <f t="shared" si="60"/>
        <v>0</v>
      </c>
      <c r="BU56" s="45">
        <f t="shared" si="61"/>
        <v>0</v>
      </c>
      <c r="BV56" s="45">
        <f t="shared" si="62"/>
        <v>0</v>
      </c>
      <c r="BW56" s="45">
        <v>0</v>
      </c>
      <c r="BX56" s="45">
        <v>0</v>
      </c>
      <c r="BY56" s="45">
        <f t="shared" si="63"/>
        <v>0</v>
      </c>
      <c r="BZ56" s="45">
        <v>0</v>
      </c>
      <c r="CA56" s="45">
        <v>0</v>
      </c>
      <c r="CB56" s="45">
        <f t="shared" si="64"/>
        <v>0</v>
      </c>
      <c r="CC56" s="45">
        <v>0</v>
      </c>
      <c r="CD56" s="45">
        <v>0</v>
      </c>
      <c r="CE56" s="45">
        <f t="shared" si="65"/>
        <v>0</v>
      </c>
      <c r="CF56" s="45">
        <v>0</v>
      </c>
      <c r="CG56" s="45">
        <v>0</v>
      </c>
      <c r="CH56" s="45">
        <v>0</v>
      </c>
      <c r="CI56" s="45">
        <v>0</v>
      </c>
      <c r="CJ56" s="48"/>
      <c r="CK56" s="48"/>
      <c r="CL56" s="45">
        <v>0</v>
      </c>
      <c r="CM56" s="45">
        <v>0</v>
      </c>
      <c r="CN56" s="45">
        <f t="shared" si="66"/>
        <v>0</v>
      </c>
      <c r="CO56" s="106" t="s">
        <v>453</v>
      </c>
      <c r="CP56" s="45">
        <f t="shared" si="67"/>
        <v>0</v>
      </c>
      <c r="CQ56" s="45">
        <f t="shared" si="68"/>
        <v>0</v>
      </c>
      <c r="CR56" s="45">
        <f t="shared" si="69"/>
        <v>0</v>
      </c>
      <c r="CS56" s="45">
        <v>0</v>
      </c>
      <c r="CT56" s="45">
        <v>0</v>
      </c>
      <c r="CU56" s="45">
        <v>0</v>
      </c>
      <c r="CV56" s="45">
        <v>0</v>
      </c>
      <c r="CW56" s="45">
        <v>0</v>
      </c>
      <c r="CX56" s="45">
        <v>0</v>
      </c>
      <c r="CY56" s="45">
        <f t="shared" si="70"/>
        <v>0</v>
      </c>
      <c r="CZ56" s="106" t="s">
        <v>453</v>
      </c>
      <c r="DA56" s="45">
        <v>0</v>
      </c>
      <c r="DB56" s="45">
        <f t="shared" si="71"/>
        <v>0</v>
      </c>
      <c r="DC56" s="37" t="s">
        <v>453</v>
      </c>
      <c r="DD56" s="45">
        <v>0</v>
      </c>
      <c r="DE56" s="45">
        <v>0</v>
      </c>
      <c r="DF56" s="45">
        <v>0</v>
      </c>
      <c r="DG56" s="45">
        <v>0</v>
      </c>
      <c r="DH56" s="48"/>
      <c r="DI56" s="48"/>
      <c r="DJ56" s="48"/>
      <c r="DK56" s="46">
        <v>0</v>
      </c>
      <c r="DL56" s="46">
        <v>1</v>
      </c>
      <c r="DM56" s="46">
        <v>2</v>
      </c>
      <c r="DN56" s="46">
        <v>1</v>
      </c>
    </row>
    <row r="57" spans="1:118" s="5" customFormat="1">
      <c r="A57" s="91" t="s">
        <v>239</v>
      </c>
      <c r="B57" s="91" t="s">
        <v>390</v>
      </c>
      <c r="C57" s="91" t="s">
        <v>19</v>
      </c>
      <c r="D57" s="46">
        <v>335</v>
      </c>
      <c r="E57" s="45">
        <f t="shared" si="43"/>
        <v>3</v>
      </c>
      <c r="F57" s="46">
        <v>3</v>
      </c>
      <c r="G57" s="34">
        <f t="shared" si="33"/>
        <v>100</v>
      </c>
      <c r="H57" s="46">
        <v>0</v>
      </c>
      <c r="I57" s="34">
        <f t="shared" si="34"/>
        <v>0</v>
      </c>
      <c r="J57" s="46">
        <v>3</v>
      </c>
      <c r="K57" s="34">
        <f t="shared" si="44"/>
        <v>0.89552238805970152</v>
      </c>
      <c r="L57" s="46">
        <v>74</v>
      </c>
      <c r="M57" s="46">
        <v>44</v>
      </c>
      <c r="N57" s="47">
        <f t="shared" si="45"/>
        <v>13.134328358208954</v>
      </c>
      <c r="O57" s="45">
        <v>10</v>
      </c>
      <c r="P57" s="45">
        <v>10</v>
      </c>
      <c r="Q57" s="34">
        <f t="shared" si="46"/>
        <v>2.9850746268656714</v>
      </c>
      <c r="R57" s="46">
        <f t="shared" si="47"/>
        <v>1</v>
      </c>
      <c r="S57" s="46">
        <v>1</v>
      </c>
      <c r="T57" s="34">
        <f t="shared" si="5"/>
        <v>100</v>
      </c>
      <c r="U57" s="46">
        <v>0</v>
      </c>
      <c r="V57" s="34">
        <f t="shared" si="6"/>
        <v>0</v>
      </c>
      <c r="W57" s="46">
        <v>1</v>
      </c>
      <c r="X57" s="46">
        <v>1</v>
      </c>
      <c r="Y57" s="34">
        <f t="shared" si="48"/>
        <v>0.29850746268656719</v>
      </c>
      <c r="Z57" s="46">
        <v>1</v>
      </c>
      <c r="AA57" s="34">
        <f t="shared" si="49"/>
        <v>0.29850746268656719</v>
      </c>
      <c r="AB57" s="42">
        <v>24.6003333333333</v>
      </c>
      <c r="AC57" s="42">
        <v>24.6003333333333</v>
      </c>
      <c r="AD57" s="42">
        <v>738.01</v>
      </c>
      <c r="AE57" s="42">
        <v>738.01</v>
      </c>
      <c r="AF57" s="34">
        <v>30</v>
      </c>
      <c r="AG57" s="34">
        <v>30</v>
      </c>
      <c r="AH57" s="45">
        <v>0</v>
      </c>
      <c r="AI57" s="34">
        <f t="shared" si="9"/>
        <v>0</v>
      </c>
      <c r="AJ57" s="45">
        <v>0</v>
      </c>
      <c r="AK57" s="37">
        <f t="shared" si="35"/>
        <v>0</v>
      </c>
      <c r="AL57" s="45">
        <v>0</v>
      </c>
      <c r="AM57" s="34">
        <f t="shared" si="10"/>
        <v>0</v>
      </c>
      <c r="AN57" s="45">
        <v>0</v>
      </c>
      <c r="AO57" s="37">
        <f t="shared" si="36"/>
        <v>0</v>
      </c>
      <c r="AP57" s="45">
        <v>1</v>
      </c>
      <c r="AQ57" s="156">
        <f t="shared" si="37"/>
        <v>0.29850746268656719</v>
      </c>
      <c r="AR57" s="45">
        <f t="shared" si="50"/>
        <v>4</v>
      </c>
      <c r="AS57" s="34">
        <f t="shared" si="51"/>
        <v>1.1940298507462688</v>
      </c>
      <c r="AT57" s="134">
        <v>1</v>
      </c>
      <c r="AU57" s="134">
        <v>3</v>
      </c>
      <c r="AV57" s="134">
        <v>0</v>
      </c>
      <c r="AW57" s="45">
        <f t="shared" si="52"/>
        <v>3</v>
      </c>
      <c r="AX57" s="45">
        <v>0</v>
      </c>
      <c r="AY57" s="45">
        <v>3</v>
      </c>
      <c r="AZ57" s="45">
        <v>0</v>
      </c>
      <c r="BA57" s="45">
        <v>3</v>
      </c>
      <c r="BB57" s="34">
        <f t="shared" si="53"/>
        <v>0.89552238805970152</v>
      </c>
      <c r="BC57" s="134">
        <v>0</v>
      </c>
      <c r="BD57" s="34">
        <f t="shared" si="38"/>
        <v>0</v>
      </c>
      <c r="BE57" s="45">
        <f t="shared" si="54"/>
        <v>0</v>
      </c>
      <c r="BF57" s="45">
        <f t="shared" si="55"/>
        <v>2</v>
      </c>
      <c r="BG57" s="45">
        <f t="shared" si="56"/>
        <v>1</v>
      </c>
      <c r="BH57" s="46">
        <v>0</v>
      </c>
      <c r="BI57" s="46">
        <v>0</v>
      </c>
      <c r="BJ57" s="46">
        <v>0</v>
      </c>
      <c r="BK57" s="46">
        <v>0</v>
      </c>
      <c r="BL57" s="46">
        <v>2</v>
      </c>
      <c r="BM57" s="46">
        <v>1</v>
      </c>
      <c r="BN57" s="46">
        <v>0</v>
      </c>
      <c r="BO57" s="46">
        <v>0</v>
      </c>
      <c r="BP57" s="46">
        <v>0</v>
      </c>
      <c r="BQ57" s="45">
        <f t="shared" si="57"/>
        <v>0</v>
      </c>
      <c r="BR57" s="47">
        <f t="shared" si="58"/>
        <v>0</v>
      </c>
      <c r="BS57" s="45">
        <f t="shared" si="59"/>
        <v>0</v>
      </c>
      <c r="BT57" s="45">
        <f t="shared" si="60"/>
        <v>0</v>
      </c>
      <c r="BU57" s="45">
        <f t="shared" si="61"/>
        <v>0</v>
      </c>
      <c r="BV57" s="45">
        <f t="shared" si="62"/>
        <v>0</v>
      </c>
      <c r="BW57" s="45">
        <v>0</v>
      </c>
      <c r="BX57" s="45">
        <v>0</v>
      </c>
      <c r="BY57" s="45">
        <f t="shared" si="63"/>
        <v>0</v>
      </c>
      <c r="BZ57" s="45">
        <v>0</v>
      </c>
      <c r="CA57" s="45">
        <v>0</v>
      </c>
      <c r="CB57" s="45">
        <f t="shared" si="64"/>
        <v>0</v>
      </c>
      <c r="CC57" s="45">
        <v>0</v>
      </c>
      <c r="CD57" s="45">
        <v>0</v>
      </c>
      <c r="CE57" s="45">
        <f t="shared" si="65"/>
        <v>0</v>
      </c>
      <c r="CF57" s="45">
        <v>0</v>
      </c>
      <c r="CG57" s="45">
        <v>0</v>
      </c>
      <c r="CH57" s="45">
        <v>0</v>
      </c>
      <c r="CI57" s="45">
        <v>0</v>
      </c>
      <c r="CJ57" s="48"/>
      <c r="CK57" s="48"/>
      <c r="CL57" s="45">
        <v>0</v>
      </c>
      <c r="CM57" s="45">
        <v>0</v>
      </c>
      <c r="CN57" s="45">
        <f t="shared" si="66"/>
        <v>0</v>
      </c>
      <c r="CO57" s="106" t="s">
        <v>453</v>
      </c>
      <c r="CP57" s="45">
        <f t="shared" si="67"/>
        <v>0</v>
      </c>
      <c r="CQ57" s="45">
        <f t="shared" si="68"/>
        <v>0</v>
      </c>
      <c r="CR57" s="45">
        <f t="shared" si="69"/>
        <v>0</v>
      </c>
      <c r="CS57" s="45">
        <v>0</v>
      </c>
      <c r="CT57" s="45">
        <v>0</v>
      </c>
      <c r="CU57" s="45">
        <v>0</v>
      </c>
      <c r="CV57" s="45">
        <v>0</v>
      </c>
      <c r="CW57" s="45">
        <v>0</v>
      </c>
      <c r="CX57" s="45">
        <v>0</v>
      </c>
      <c r="CY57" s="45">
        <f t="shared" si="70"/>
        <v>0</v>
      </c>
      <c r="CZ57" s="106" t="s">
        <v>453</v>
      </c>
      <c r="DA57" s="45">
        <v>0</v>
      </c>
      <c r="DB57" s="45">
        <f t="shared" si="71"/>
        <v>0</v>
      </c>
      <c r="DC57" s="37" t="s">
        <v>453</v>
      </c>
      <c r="DD57" s="45">
        <v>0</v>
      </c>
      <c r="DE57" s="45">
        <v>0</v>
      </c>
      <c r="DF57" s="45">
        <v>0</v>
      </c>
      <c r="DG57" s="45">
        <v>0</v>
      </c>
      <c r="DH57" s="48"/>
      <c r="DI57" s="48"/>
      <c r="DJ57" s="48"/>
      <c r="DK57" s="46">
        <v>0</v>
      </c>
      <c r="DL57" s="26" t="s">
        <v>391</v>
      </c>
      <c r="DM57" s="26" t="s">
        <v>391</v>
      </c>
      <c r="DN57" s="46">
        <v>1</v>
      </c>
    </row>
    <row r="58" spans="1:118" s="5" customFormat="1">
      <c r="A58" s="26" t="s">
        <v>403</v>
      </c>
      <c r="B58" s="26" t="s">
        <v>438</v>
      </c>
      <c r="C58" s="26" t="s">
        <v>32</v>
      </c>
      <c r="D58" s="46">
        <v>531</v>
      </c>
      <c r="E58" s="45">
        <f t="shared" si="43"/>
        <v>0</v>
      </c>
      <c r="F58" s="46">
        <v>0</v>
      </c>
      <c r="G58" s="37" t="s">
        <v>453</v>
      </c>
      <c r="H58" s="46">
        <v>0</v>
      </c>
      <c r="I58" s="37" t="s">
        <v>453</v>
      </c>
      <c r="J58" s="46">
        <v>0</v>
      </c>
      <c r="K58" s="34">
        <f t="shared" si="44"/>
        <v>0</v>
      </c>
      <c r="L58" s="46">
        <v>78</v>
      </c>
      <c r="M58" s="46">
        <v>50</v>
      </c>
      <c r="N58" s="47">
        <f t="shared" si="45"/>
        <v>9.4161958568738235</v>
      </c>
      <c r="O58" s="45">
        <v>40</v>
      </c>
      <c r="P58" s="45">
        <v>40</v>
      </c>
      <c r="Q58" s="34">
        <f t="shared" si="46"/>
        <v>7.5329566854990579</v>
      </c>
      <c r="R58" s="46">
        <f t="shared" si="47"/>
        <v>8</v>
      </c>
      <c r="S58" s="46">
        <v>8</v>
      </c>
      <c r="T58" s="34">
        <f t="shared" si="5"/>
        <v>100</v>
      </c>
      <c r="U58" s="46">
        <v>0</v>
      </c>
      <c r="V58" s="34">
        <f t="shared" si="6"/>
        <v>0</v>
      </c>
      <c r="W58" s="46">
        <v>0</v>
      </c>
      <c r="X58" s="46">
        <v>7</v>
      </c>
      <c r="Y58" s="34">
        <f t="shared" si="48"/>
        <v>1.3182674199623352</v>
      </c>
      <c r="Z58" s="46">
        <v>0</v>
      </c>
      <c r="AA58" s="34">
        <f t="shared" si="49"/>
        <v>0</v>
      </c>
      <c r="AB58" s="42">
        <v>36.2457183383992</v>
      </c>
      <c r="AC58" s="42"/>
      <c r="AD58" s="42">
        <v>320.94857142857143</v>
      </c>
      <c r="AE58" s="42"/>
      <c r="AF58" s="34">
        <v>11.857142857142858</v>
      </c>
      <c r="AG58" s="34"/>
      <c r="AH58" s="45">
        <v>3</v>
      </c>
      <c r="AI58" s="34">
        <f t="shared" si="9"/>
        <v>37.5</v>
      </c>
      <c r="AJ58" s="45">
        <v>0</v>
      </c>
      <c r="AK58" s="37" t="s">
        <v>453</v>
      </c>
      <c r="AL58" s="45">
        <v>3</v>
      </c>
      <c r="AM58" s="34">
        <f t="shared" si="10"/>
        <v>42.857142857142854</v>
      </c>
      <c r="AN58" s="45">
        <v>0</v>
      </c>
      <c r="AO58" s="37" t="s">
        <v>453</v>
      </c>
      <c r="AP58" s="45">
        <v>0</v>
      </c>
      <c r="AQ58" s="156">
        <f t="shared" si="37"/>
        <v>0</v>
      </c>
      <c r="AR58" s="45">
        <f t="shared" si="50"/>
        <v>1</v>
      </c>
      <c r="AS58" s="34">
        <f t="shared" si="51"/>
        <v>0.18832391713747645</v>
      </c>
      <c r="AT58" s="134">
        <v>0</v>
      </c>
      <c r="AU58" s="134">
        <v>1</v>
      </c>
      <c r="AV58" s="134">
        <v>0</v>
      </c>
      <c r="AW58" s="45">
        <f t="shared" si="52"/>
        <v>1</v>
      </c>
      <c r="AX58" s="45">
        <v>0</v>
      </c>
      <c r="AY58" s="45">
        <v>1</v>
      </c>
      <c r="AZ58" s="45">
        <v>0</v>
      </c>
      <c r="BA58" s="45">
        <v>1</v>
      </c>
      <c r="BB58" s="34">
        <f t="shared" si="53"/>
        <v>0.18832391713747645</v>
      </c>
      <c r="BC58" s="134">
        <v>0</v>
      </c>
      <c r="BD58" s="34">
        <f t="shared" si="38"/>
        <v>0</v>
      </c>
      <c r="BE58" s="45">
        <f t="shared" si="54"/>
        <v>0</v>
      </c>
      <c r="BF58" s="45">
        <f t="shared" si="55"/>
        <v>0</v>
      </c>
      <c r="BG58" s="45">
        <f t="shared" si="56"/>
        <v>1</v>
      </c>
      <c r="BH58" s="46">
        <v>0</v>
      </c>
      <c r="BI58" s="46">
        <v>0</v>
      </c>
      <c r="BJ58" s="46">
        <v>0</v>
      </c>
      <c r="BK58" s="46">
        <v>0</v>
      </c>
      <c r="BL58" s="46">
        <v>0</v>
      </c>
      <c r="BM58" s="46">
        <v>1</v>
      </c>
      <c r="BN58" s="46">
        <v>0</v>
      </c>
      <c r="BO58" s="46">
        <v>0</v>
      </c>
      <c r="BP58" s="46">
        <v>0</v>
      </c>
      <c r="BQ58" s="45">
        <f t="shared" si="57"/>
        <v>0</v>
      </c>
      <c r="BR58" s="47">
        <f t="shared" si="58"/>
        <v>0</v>
      </c>
      <c r="BS58" s="45">
        <f t="shared" si="59"/>
        <v>0</v>
      </c>
      <c r="BT58" s="45">
        <f t="shared" si="60"/>
        <v>0</v>
      </c>
      <c r="BU58" s="45">
        <f t="shared" si="61"/>
        <v>0</v>
      </c>
      <c r="BV58" s="45">
        <f t="shared" si="62"/>
        <v>0</v>
      </c>
      <c r="BW58" s="45">
        <v>0</v>
      </c>
      <c r="BX58" s="45">
        <v>0</v>
      </c>
      <c r="BY58" s="45">
        <f t="shared" si="63"/>
        <v>0</v>
      </c>
      <c r="BZ58" s="45">
        <v>0</v>
      </c>
      <c r="CA58" s="45">
        <v>0</v>
      </c>
      <c r="CB58" s="45">
        <f t="shared" si="64"/>
        <v>0</v>
      </c>
      <c r="CC58" s="45">
        <v>0</v>
      </c>
      <c r="CD58" s="45">
        <v>0</v>
      </c>
      <c r="CE58" s="45">
        <f t="shared" si="65"/>
        <v>0</v>
      </c>
      <c r="CF58" s="45">
        <v>0</v>
      </c>
      <c r="CG58" s="45">
        <v>0</v>
      </c>
      <c r="CH58" s="45">
        <v>0</v>
      </c>
      <c r="CI58" s="45">
        <v>0</v>
      </c>
      <c r="CJ58" s="48"/>
      <c r="CK58" s="48"/>
      <c r="CL58" s="45">
        <v>0</v>
      </c>
      <c r="CM58" s="45">
        <v>0</v>
      </c>
      <c r="CN58" s="45">
        <f t="shared" si="66"/>
        <v>0</v>
      </c>
      <c r="CO58" s="106" t="s">
        <v>453</v>
      </c>
      <c r="CP58" s="45">
        <f t="shared" si="67"/>
        <v>0</v>
      </c>
      <c r="CQ58" s="45">
        <f t="shared" si="68"/>
        <v>0</v>
      </c>
      <c r="CR58" s="45">
        <f t="shared" si="69"/>
        <v>0</v>
      </c>
      <c r="CS58" s="45">
        <v>0</v>
      </c>
      <c r="CT58" s="45">
        <v>0</v>
      </c>
      <c r="CU58" s="45">
        <v>0</v>
      </c>
      <c r="CV58" s="45">
        <v>0</v>
      </c>
      <c r="CW58" s="45">
        <v>0</v>
      </c>
      <c r="CX58" s="45">
        <v>0</v>
      </c>
      <c r="CY58" s="45">
        <f t="shared" si="70"/>
        <v>0</v>
      </c>
      <c r="CZ58" s="106" t="s">
        <v>453</v>
      </c>
      <c r="DA58" s="45">
        <v>0</v>
      </c>
      <c r="DB58" s="45">
        <f t="shared" si="71"/>
        <v>0</v>
      </c>
      <c r="DC58" s="37" t="s">
        <v>453</v>
      </c>
      <c r="DD58" s="45">
        <v>0</v>
      </c>
      <c r="DE58" s="45">
        <v>0</v>
      </c>
      <c r="DF58" s="45">
        <v>0</v>
      </c>
      <c r="DG58" s="45">
        <v>0</v>
      </c>
      <c r="DH58" s="48"/>
      <c r="DI58" s="48"/>
      <c r="DJ58" s="48"/>
      <c r="DK58" s="46">
        <v>0</v>
      </c>
      <c r="DL58" s="46">
        <v>0</v>
      </c>
      <c r="DM58" s="46">
        <v>29</v>
      </c>
      <c r="DN58" s="46">
        <v>8</v>
      </c>
    </row>
    <row r="59" spans="1:118" s="5" customFormat="1">
      <c r="A59" s="91" t="s">
        <v>240</v>
      </c>
      <c r="B59" s="91" t="s">
        <v>390</v>
      </c>
      <c r="C59" s="91" t="s">
        <v>32</v>
      </c>
      <c r="D59" s="46">
        <v>682</v>
      </c>
      <c r="E59" s="45">
        <f t="shared" si="43"/>
        <v>11</v>
      </c>
      <c r="F59" s="46">
        <v>10</v>
      </c>
      <c r="G59" s="34">
        <f t="shared" si="33"/>
        <v>90.909090909090907</v>
      </c>
      <c r="H59" s="46">
        <v>1</v>
      </c>
      <c r="I59" s="34">
        <f t="shared" si="34"/>
        <v>9.0909090909090917</v>
      </c>
      <c r="J59" s="46">
        <v>8</v>
      </c>
      <c r="K59" s="34">
        <f t="shared" si="44"/>
        <v>1.1730205278592376</v>
      </c>
      <c r="L59" s="46">
        <v>253</v>
      </c>
      <c r="M59" s="46">
        <v>125</v>
      </c>
      <c r="N59" s="47">
        <f t="shared" si="45"/>
        <v>18.328445747800586</v>
      </c>
      <c r="O59" s="45">
        <v>17</v>
      </c>
      <c r="P59" s="45">
        <v>17</v>
      </c>
      <c r="Q59" s="34">
        <f t="shared" si="46"/>
        <v>2.4926686217008798</v>
      </c>
      <c r="R59" s="46">
        <f t="shared" si="47"/>
        <v>19</v>
      </c>
      <c r="S59" s="46">
        <v>19</v>
      </c>
      <c r="T59" s="34">
        <f t="shared" si="5"/>
        <v>100</v>
      </c>
      <c r="U59" s="46">
        <v>0</v>
      </c>
      <c r="V59" s="34">
        <f t="shared" si="6"/>
        <v>0</v>
      </c>
      <c r="W59" s="46">
        <v>10</v>
      </c>
      <c r="X59" s="46">
        <v>15</v>
      </c>
      <c r="Y59" s="34">
        <f t="shared" si="48"/>
        <v>2.1994134897360706</v>
      </c>
      <c r="Z59" s="46">
        <v>9</v>
      </c>
      <c r="AA59" s="34">
        <f t="shared" si="49"/>
        <v>1.3196480938416422</v>
      </c>
      <c r="AB59" s="42">
        <v>49.715251043766102</v>
      </c>
      <c r="AC59" s="42">
        <v>46.148365078393702</v>
      </c>
      <c r="AD59" s="42">
        <v>696.77052631578897</v>
      </c>
      <c r="AE59" s="42">
        <v>820.48299999999995</v>
      </c>
      <c r="AF59" s="34">
        <v>12</v>
      </c>
      <c r="AG59" s="34">
        <v>15</v>
      </c>
      <c r="AH59" s="45">
        <v>10</v>
      </c>
      <c r="AI59" s="34">
        <f t="shared" si="9"/>
        <v>52.631578947368418</v>
      </c>
      <c r="AJ59" s="45">
        <v>4</v>
      </c>
      <c r="AK59" s="34">
        <f t="shared" si="35"/>
        <v>40</v>
      </c>
      <c r="AL59" s="45">
        <v>9</v>
      </c>
      <c r="AM59" s="34">
        <f t="shared" si="10"/>
        <v>60</v>
      </c>
      <c r="AN59" s="45">
        <v>4</v>
      </c>
      <c r="AO59" s="34">
        <f t="shared" si="36"/>
        <v>44.444444444444443</v>
      </c>
      <c r="AP59" s="45">
        <v>1</v>
      </c>
      <c r="AQ59" s="156">
        <f t="shared" si="37"/>
        <v>0.1466275659824047</v>
      </c>
      <c r="AR59" s="45">
        <f t="shared" si="50"/>
        <v>14</v>
      </c>
      <c r="AS59" s="34">
        <f t="shared" si="51"/>
        <v>2.0527859237536656</v>
      </c>
      <c r="AT59" s="134">
        <v>3</v>
      </c>
      <c r="AU59" s="134">
        <v>11</v>
      </c>
      <c r="AV59" s="134">
        <v>0</v>
      </c>
      <c r="AW59" s="45">
        <f t="shared" si="52"/>
        <v>11</v>
      </c>
      <c r="AX59" s="45">
        <v>0</v>
      </c>
      <c r="AY59" s="45">
        <v>11</v>
      </c>
      <c r="AZ59" s="45">
        <v>0</v>
      </c>
      <c r="BA59" s="45">
        <v>10</v>
      </c>
      <c r="BB59" s="34">
        <f t="shared" si="53"/>
        <v>1.466275659824047</v>
      </c>
      <c r="BC59" s="134">
        <v>4</v>
      </c>
      <c r="BD59" s="34">
        <f t="shared" si="38"/>
        <v>40</v>
      </c>
      <c r="BE59" s="45">
        <f t="shared" si="54"/>
        <v>0</v>
      </c>
      <c r="BF59" s="45">
        <f t="shared" si="55"/>
        <v>8</v>
      </c>
      <c r="BG59" s="45">
        <f t="shared" si="56"/>
        <v>3</v>
      </c>
      <c r="BH59" s="46">
        <v>0</v>
      </c>
      <c r="BI59" s="46">
        <v>0</v>
      </c>
      <c r="BJ59" s="46">
        <v>0</v>
      </c>
      <c r="BK59" s="46">
        <v>0</v>
      </c>
      <c r="BL59" s="46">
        <v>8</v>
      </c>
      <c r="BM59" s="46">
        <v>3</v>
      </c>
      <c r="BN59" s="46">
        <v>0</v>
      </c>
      <c r="BO59" s="46">
        <v>0</v>
      </c>
      <c r="BP59" s="46">
        <v>0</v>
      </c>
      <c r="BQ59" s="45">
        <f t="shared" si="57"/>
        <v>2</v>
      </c>
      <c r="BR59" s="47">
        <f t="shared" si="58"/>
        <v>0.2932551319648094</v>
      </c>
      <c r="BS59" s="45">
        <f t="shared" si="59"/>
        <v>2</v>
      </c>
      <c r="BT59" s="45">
        <f t="shared" si="60"/>
        <v>0</v>
      </c>
      <c r="BU59" s="45">
        <f t="shared" si="61"/>
        <v>2</v>
      </c>
      <c r="BV59" s="45">
        <f t="shared" si="62"/>
        <v>0</v>
      </c>
      <c r="BW59" s="45">
        <v>0</v>
      </c>
      <c r="BX59" s="45">
        <v>0</v>
      </c>
      <c r="BY59" s="45">
        <f t="shared" si="63"/>
        <v>2</v>
      </c>
      <c r="BZ59" s="45">
        <v>0</v>
      </c>
      <c r="CA59" s="45">
        <v>2</v>
      </c>
      <c r="CB59" s="45">
        <f t="shared" si="64"/>
        <v>0</v>
      </c>
      <c r="CC59" s="45">
        <v>0</v>
      </c>
      <c r="CD59" s="45">
        <v>0</v>
      </c>
      <c r="CE59" s="45">
        <f t="shared" si="65"/>
        <v>0</v>
      </c>
      <c r="CF59" s="45">
        <v>0</v>
      </c>
      <c r="CG59" s="45">
        <v>0</v>
      </c>
      <c r="CH59" s="45">
        <v>0</v>
      </c>
      <c r="CI59" s="45">
        <v>0</v>
      </c>
      <c r="CJ59" s="48">
        <v>1117.45</v>
      </c>
      <c r="CK59" s="48"/>
      <c r="CL59" s="45">
        <v>0</v>
      </c>
      <c r="CM59" s="45">
        <v>0</v>
      </c>
      <c r="CN59" s="45">
        <f t="shared" si="66"/>
        <v>0</v>
      </c>
      <c r="CO59" s="47">
        <f t="shared" si="42"/>
        <v>0</v>
      </c>
      <c r="CP59" s="45">
        <f t="shared" si="67"/>
        <v>0</v>
      </c>
      <c r="CQ59" s="45">
        <f t="shared" si="68"/>
        <v>0</v>
      </c>
      <c r="CR59" s="45">
        <f t="shared" si="69"/>
        <v>0</v>
      </c>
      <c r="CS59" s="45">
        <v>0</v>
      </c>
      <c r="CT59" s="45">
        <v>0</v>
      </c>
      <c r="CU59" s="45">
        <v>0</v>
      </c>
      <c r="CV59" s="45">
        <v>0</v>
      </c>
      <c r="CW59" s="45">
        <v>0</v>
      </c>
      <c r="CX59" s="45">
        <v>0</v>
      </c>
      <c r="CY59" s="45">
        <f t="shared" si="70"/>
        <v>2</v>
      </c>
      <c r="CZ59" s="47">
        <f t="shared" si="41"/>
        <v>100</v>
      </c>
      <c r="DA59" s="45">
        <v>0</v>
      </c>
      <c r="DB59" s="45">
        <f t="shared" si="71"/>
        <v>1</v>
      </c>
      <c r="DC59" s="37" t="s">
        <v>453</v>
      </c>
      <c r="DD59" s="45">
        <v>0</v>
      </c>
      <c r="DE59" s="45">
        <v>1</v>
      </c>
      <c r="DF59" s="45">
        <v>0</v>
      </c>
      <c r="DG59" s="45">
        <v>0</v>
      </c>
      <c r="DH59" s="48">
        <v>6636.44</v>
      </c>
      <c r="DI59" s="48">
        <v>6636.44</v>
      </c>
      <c r="DJ59" s="48">
        <v>6636.44</v>
      </c>
      <c r="DK59" s="46">
        <v>0</v>
      </c>
      <c r="DL59" s="26" t="s">
        <v>391</v>
      </c>
      <c r="DM59" s="26" t="s">
        <v>391</v>
      </c>
      <c r="DN59" s="46">
        <v>19</v>
      </c>
    </row>
    <row r="60" spans="1:118" s="5" customFormat="1">
      <c r="A60" s="26" t="s">
        <v>404</v>
      </c>
      <c r="B60" s="26" t="s">
        <v>438</v>
      </c>
      <c r="C60" s="26" t="s">
        <v>32</v>
      </c>
      <c r="D60" s="45">
        <v>1400</v>
      </c>
      <c r="E60" s="45">
        <f t="shared" si="43"/>
        <v>4</v>
      </c>
      <c r="F60" s="46">
        <v>4</v>
      </c>
      <c r="G60" s="34">
        <f t="shared" si="33"/>
        <v>100</v>
      </c>
      <c r="H60" s="46">
        <v>0</v>
      </c>
      <c r="I60" s="34">
        <f t="shared" si="34"/>
        <v>0</v>
      </c>
      <c r="J60" s="46">
        <v>4</v>
      </c>
      <c r="K60" s="34">
        <f t="shared" si="44"/>
        <v>0.2857142857142857</v>
      </c>
      <c r="L60" s="46">
        <v>177</v>
      </c>
      <c r="M60" s="46">
        <v>125</v>
      </c>
      <c r="N60" s="47">
        <f t="shared" si="45"/>
        <v>8.9285714285714288</v>
      </c>
      <c r="O60" s="45">
        <v>74</v>
      </c>
      <c r="P60" s="45">
        <v>74</v>
      </c>
      <c r="Q60" s="34">
        <f t="shared" si="46"/>
        <v>5.2857142857142856</v>
      </c>
      <c r="R60" s="46">
        <f t="shared" si="47"/>
        <v>21</v>
      </c>
      <c r="S60" s="46">
        <v>21</v>
      </c>
      <c r="T60" s="34">
        <f t="shared" si="5"/>
        <v>100</v>
      </c>
      <c r="U60" s="46">
        <v>0</v>
      </c>
      <c r="V60" s="34">
        <f t="shared" si="6"/>
        <v>0</v>
      </c>
      <c r="W60" s="46">
        <v>4</v>
      </c>
      <c r="X60" s="46">
        <v>15</v>
      </c>
      <c r="Y60" s="34">
        <f t="shared" si="48"/>
        <v>1.0714285714285714</v>
      </c>
      <c r="Z60" s="46">
        <v>3</v>
      </c>
      <c r="AA60" s="34">
        <f t="shared" si="49"/>
        <v>0.2142857142857143</v>
      </c>
      <c r="AB60" s="42">
        <v>63.215873534451653</v>
      </c>
      <c r="AC60" s="42">
        <v>64.904363636363641</v>
      </c>
      <c r="AD60" s="42">
        <v>539.45533333333333</v>
      </c>
      <c r="AE60" s="42">
        <v>491.63333333333338</v>
      </c>
      <c r="AF60" s="34">
        <v>10.733333333333333</v>
      </c>
      <c r="AG60" s="34">
        <v>6.666666666666667</v>
      </c>
      <c r="AH60" s="45">
        <v>6</v>
      </c>
      <c r="AI60" s="34">
        <f t="shared" si="9"/>
        <v>28.571428571428569</v>
      </c>
      <c r="AJ60" s="45">
        <v>2</v>
      </c>
      <c r="AK60" s="34">
        <f t="shared" si="35"/>
        <v>50</v>
      </c>
      <c r="AL60" s="45">
        <v>5</v>
      </c>
      <c r="AM60" s="34">
        <f t="shared" si="10"/>
        <v>33.333333333333329</v>
      </c>
      <c r="AN60" s="45">
        <v>2</v>
      </c>
      <c r="AO60" s="34">
        <f t="shared" si="36"/>
        <v>66.666666666666657</v>
      </c>
      <c r="AP60" s="45">
        <v>0</v>
      </c>
      <c r="AQ60" s="156">
        <f t="shared" si="37"/>
        <v>0</v>
      </c>
      <c r="AR60" s="45">
        <f t="shared" si="50"/>
        <v>7</v>
      </c>
      <c r="AS60" s="34">
        <f t="shared" si="51"/>
        <v>0.5</v>
      </c>
      <c r="AT60" s="134">
        <v>0</v>
      </c>
      <c r="AU60" s="134">
        <v>7</v>
      </c>
      <c r="AV60" s="134">
        <v>0</v>
      </c>
      <c r="AW60" s="45">
        <f t="shared" si="52"/>
        <v>6</v>
      </c>
      <c r="AX60" s="45">
        <v>0</v>
      </c>
      <c r="AY60" s="45">
        <v>6</v>
      </c>
      <c r="AZ60" s="45">
        <v>0</v>
      </c>
      <c r="BA60" s="45">
        <v>4</v>
      </c>
      <c r="BB60" s="34">
        <f t="shared" si="53"/>
        <v>0.2857142857142857</v>
      </c>
      <c r="BC60" s="134">
        <v>2</v>
      </c>
      <c r="BD60" s="34">
        <f t="shared" si="38"/>
        <v>50</v>
      </c>
      <c r="BE60" s="45">
        <f t="shared" si="54"/>
        <v>0</v>
      </c>
      <c r="BF60" s="45">
        <f t="shared" si="55"/>
        <v>5</v>
      </c>
      <c r="BG60" s="45">
        <f t="shared" si="56"/>
        <v>1</v>
      </c>
      <c r="BH60" s="46">
        <v>0</v>
      </c>
      <c r="BI60" s="46">
        <v>0</v>
      </c>
      <c r="BJ60" s="46">
        <v>0</v>
      </c>
      <c r="BK60" s="46">
        <v>0</v>
      </c>
      <c r="BL60" s="46">
        <v>5</v>
      </c>
      <c r="BM60" s="46">
        <v>1</v>
      </c>
      <c r="BN60" s="46">
        <v>0</v>
      </c>
      <c r="BO60" s="46">
        <v>0</v>
      </c>
      <c r="BP60" s="46">
        <v>0</v>
      </c>
      <c r="BQ60" s="45">
        <f t="shared" si="57"/>
        <v>3</v>
      </c>
      <c r="BR60" s="47">
        <f t="shared" si="58"/>
        <v>0.2142857142857143</v>
      </c>
      <c r="BS60" s="45">
        <f t="shared" si="59"/>
        <v>3</v>
      </c>
      <c r="BT60" s="45">
        <f t="shared" si="60"/>
        <v>0</v>
      </c>
      <c r="BU60" s="45">
        <f t="shared" si="61"/>
        <v>3</v>
      </c>
      <c r="BV60" s="45">
        <f t="shared" si="62"/>
        <v>0</v>
      </c>
      <c r="BW60" s="45">
        <v>0</v>
      </c>
      <c r="BX60" s="45">
        <v>0</v>
      </c>
      <c r="BY60" s="45">
        <f t="shared" si="63"/>
        <v>3</v>
      </c>
      <c r="BZ60" s="45">
        <v>0</v>
      </c>
      <c r="CA60" s="45">
        <v>3</v>
      </c>
      <c r="CB60" s="45">
        <f t="shared" si="64"/>
        <v>0</v>
      </c>
      <c r="CC60" s="45">
        <v>0</v>
      </c>
      <c r="CD60" s="45">
        <v>0</v>
      </c>
      <c r="CE60" s="45">
        <f t="shared" si="65"/>
        <v>0</v>
      </c>
      <c r="CF60" s="45">
        <v>0</v>
      </c>
      <c r="CG60" s="45">
        <v>0</v>
      </c>
      <c r="CH60" s="45">
        <v>0</v>
      </c>
      <c r="CI60" s="45">
        <v>0</v>
      </c>
      <c r="CJ60" s="48">
        <v>1139.4133333333332</v>
      </c>
      <c r="CK60" s="48"/>
      <c r="CL60" s="45">
        <v>10</v>
      </c>
      <c r="CM60" s="45">
        <v>0</v>
      </c>
      <c r="CN60" s="45">
        <f t="shared" si="66"/>
        <v>3</v>
      </c>
      <c r="CO60" s="47">
        <f t="shared" si="42"/>
        <v>100</v>
      </c>
      <c r="CP60" s="45">
        <f t="shared" si="67"/>
        <v>2</v>
      </c>
      <c r="CQ60" s="45">
        <f t="shared" si="68"/>
        <v>0</v>
      </c>
      <c r="CR60" s="45">
        <f t="shared" si="69"/>
        <v>1</v>
      </c>
      <c r="CS60" s="45">
        <v>2</v>
      </c>
      <c r="CT60" s="45">
        <v>0</v>
      </c>
      <c r="CU60" s="45">
        <v>1</v>
      </c>
      <c r="CV60" s="45">
        <v>0</v>
      </c>
      <c r="CW60" s="45">
        <v>0</v>
      </c>
      <c r="CX60" s="45">
        <v>0</v>
      </c>
      <c r="CY60" s="45">
        <f t="shared" si="70"/>
        <v>0</v>
      </c>
      <c r="CZ60" s="47">
        <f t="shared" si="41"/>
        <v>0</v>
      </c>
      <c r="DA60" s="45">
        <v>0</v>
      </c>
      <c r="DB60" s="45">
        <f t="shared" si="71"/>
        <v>0</v>
      </c>
      <c r="DC60" s="37" t="s">
        <v>453</v>
      </c>
      <c r="DD60" s="45">
        <v>0</v>
      </c>
      <c r="DE60" s="45">
        <v>0</v>
      </c>
      <c r="DF60" s="45">
        <v>0</v>
      </c>
      <c r="DG60" s="45">
        <v>0</v>
      </c>
      <c r="DH60" s="48"/>
      <c r="DI60" s="48"/>
      <c r="DJ60" s="48"/>
      <c r="DK60" s="46">
        <v>1</v>
      </c>
      <c r="DL60" s="46">
        <v>1</v>
      </c>
      <c r="DM60" s="46">
        <v>68</v>
      </c>
      <c r="DN60" s="46">
        <v>21</v>
      </c>
    </row>
    <row r="61" spans="1:118" s="5" customFormat="1">
      <c r="A61" s="91" t="s">
        <v>241</v>
      </c>
      <c r="B61" s="91" t="s">
        <v>390</v>
      </c>
      <c r="C61" s="91" t="s">
        <v>19</v>
      </c>
      <c r="D61" s="46">
        <v>264</v>
      </c>
      <c r="E61" s="45">
        <f t="shared" si="43"/>
        <v>2</v>
      </c>
      <c r="F61" s="46">
        <v>2</v>
      </c>
      <c r="G61" s="34">
        <f t="shared" si="33"/>
        <v>100</v>
      </c>
      <c r="H61" s="46">
        <v>0</v>
      </c>
      <c r="I61" s="34">
        <f t="shared" si="34"/>
        <v>0</v>
      </c>
      <c r="J61" s="46">
        <v>2</v>
      </c>
      <c r="K61" s="34">
        <f t="shared" si="44"/>
        <v>0.75757575757575757</v>
      </c>
      <c r="L61" s="46">
        <v>44</v>
      </c>
      <c r="M61" s="46">
        <v>26</v>
      </c>
      <c r="N61" s="47">
        <f t="shared" si="45"/>
        <v>9.8484848484848477</v>
      </c>
      <c r="O61" s="45">
        <v>9</v>
      </c>
      <c r="P61" s="45">
        <v>9</v>
      </c>
      <c r="Q61" s="34">
        <f t="shared" si="46"/>
        <v>3.4090909090909087</v>
      </c>
      <c r="R61" s="46">
        <f t="shared" si="47"/>
        <v>1</v>
      </c>
      <c r="S61" s="46">
        <v>1</v>
      </c>
      <c r="T61" s="37">
        <f t="shared" si="5"/>
        <v>100</v>
      </c>
      <c r="U61" s="46">
        <v>0</v>
      </c>
      <c r="V61" s="37">
        <f t="shared" si="6"/>
        <v>0</v>
      </c>
      <c r="W61" s="46">
        <v>1</v>
      </c>
      <c r="X61" s="46">
        <v>1</v>
      </c>
      <c r="Y61" s="34">
        <f t="shared" si="48"/>
        <v>0.37878787878787878</v>
      </c>
      <c r="Z61" s="46">
        <v>1</v>
      </c>
      <c r="AA61" s="34">
        <f t="shared" si="49"/>
        <v>0.37878787878787878</v>
      </c>
      <c r="AB61" s="42">
        <v>39.42</v>
      </c>
      <c r="AC61" s="42">
        <v>39.42</v>
      </c>
      <c r="AD61" s="42">
        <v>197.1</v>
      </c>
      <c r="AE61" s="42">
        <v>197.1</v>
      </c>
      <c r="AF61" s="34">
        <v>5</v>
      </c>
      <c r="AG61" s="34">
        <v>5</v>
      </c>
      <c r="AH61" s="45">
        <v>1</v>
      </c>
      <c r="AI61" s="37">
        <f t="shared" si="9"/>
        <v>100</v>
      </c>
      <c r="AJ61" s="45">
        <v>1</v>
      </c>
      <c r="AK61" s="37">
        <f t="shared" si="35"/>
        <v>100</v>
      </c>
      <c r="AL61" s="45">
        <v>1</v>
      </c>
      <c r="AM61" s="37">
        <f t="shared" si="10"/>
        <v>100</v>
      </c>
      <c r="AN61" s="45">
        <v>1</v>
      </c>
      <c r="AO61" s="37">
        <f t="shared" si="36"/>
        <v>100</v>
      </c>
      <c r="AP61" s="45">
        <v>1</v>
      </c>
      <c r="AQ61" s="156">
        <f t="shared" si="37"/>
        <v>0.37878787878787878</v>
      </c>
      <c r="AR61" s="45">
        <f t="shared" si="50"/>
        <v>3</v>
      </c>
      <c r="AS61" s="34">
        <f t="shared" si="51"/>
        <v>1.1363636363636365</v>
      </c>
      <c r="AT61" s="134">
        <v>0</v>
      </c>
      <c r="AU61" s="134">
        <v>3</v>
      </c>
      <c r="AV61" s="134">
        <v>0</v>
      </c>
      <c r="AW61" s="45">
        <f t="shared" si="52"/>
        <v>3</v>
      </c>
      <c r="AX61" s="45">
        <v>0</v>
      </c>
      <c r="AY61" s="45">
        <v>3</v>
      </c>
      <c r="AZ61" s="45">
        <v>0</v>
      </c>
      <c r="BA61" s="45">
        <v>3</v>
      </c>
      <c r="BB61" s="34">
        <f t="shared" si="53"/>
        <v>1.1363636363636365</v>
      </c>
      <c r="BC61" s="134">
        <v>0</v>
      </c>
      <c r="BD61" s="37">
        <f t="shared" si="38"/>
        <v>0</v>
      </c>
      <c r="BE61" s="45">
        <f t="shared" si="54"/>
        <v>0</v>
      </c>
      <c r="BF61" s="45">
        <f t="shared" si="55"/>
        <v>3</v>
      </c>
      <c r="BG61" s="45">
        <f t="shared" si="56"/>
        <v>0</v>
      </c>
      <c r="BH61" s="46">
        <v>0</v>
      </c>
      <c r="BI61" s="46">
        <v>0</v>
      </c>
      <c r="BJ61" s="46">
        <v>0</v>
      </c>
      <c r="BK61" s="46">
        <v>0</v>
      </c>
      <c r="BL61" s="46">
        <v>3</v>
      </c>
      <c r="BM61" s="46">
        <v>0</v>
      </c>
      <c r="BN61" s="46">
        <v>0</v>
      </c>
      <c r="BO61" s="46">
        <v>0</v>
      </c>
      <c r="BP61" s="46">
        <v>0</v>
      </c>
      <c r="BQ61" s="45">
        <f t="shared" si="57"/>
        <v>0</v>
      </c>
      <c r="BR61" s="47">
        <f t="shared" si="58"/>
        <v>0</v>
      </c>
      <c r="BS61" s="45">
        <f t="shared" si="59"/>
        <v>0</v>
      </c>
      <c r="BT61" s="45">
        <f t="shared" si="60"/>
        <v>0</v>
      </c>
      <c r="BU61" s="45">
        <f t="shared" si="61"/>
        <v>0</v>
      </c>
      <c r="BV61" s="45">
        <f t="shared" si="62"/>
        <v>0</v>
      </c>
      <c r="BW61" s="45">
        <v>0</v>
      </c>
      <c r="BX61" s="45">
        <v>0</v>
      </c>
      <c r="BY61" s="45">
        <f t="shared" si="63"/>
        <v>0</v>
      </c>
      <c r="BZ61" s="45">
        <v>0</v>
      </c>
      <c r="CA61" s="45">
        <v>0</v>
      </c>
      <c r="CB61" s="45">
        <f t="shared" si="64"/>
        <v>0</v>
      </c>
      <c r="CC61" s="45">
        <v>0</v>
      </c>
      <c r="CD61" s="45">
        <v>0</v>
      </c>
      <c r="CE61" s="45">
        <f t="shared" si="65"/>
        <v>0</v>
      </c>
      <c r="CF61" s="45">
        <v>0</v>
      </c>
      <c r="CG61" s="45">
        <v>0</v>
      </c>
      <c r="CH61" s="45">
        <v>0</v>
      </c>
      <c r="CI61" s="45">
        <v>0</v>
      </c>
      <c r="CJ61" s="48"/>
      <c r="CK61" s="48"/>
      <c r="CL61" s="45">
        <v>0</v>
      </c>
      <c r="CM61" s="45">
        <v>0</v>
      </c>
      <c r="CN61" s="45">
        <f t="shared" si="66"/>
        <v>0</v>
      </c>
      <c r="CO61" s="106" t="s">
        <v>453</v>
      </c>
      <c r="CP61" s="45">
        <f t="shared" si="67"/>
        <v>0</v>
      </c>
      <c r="CQ61" s="45">
        <f t="shared" si="68"/>
        <v>0</v>
      </c>
      <c r="CR61" s="45">
        <f t="shared" si="69"/>
        <v>0</v>
      </c>
      <c r="CS61" s="45">
        <v>0</v>
      </c>
      <c r="CT61" s="45">
        <v>0</v>
      </c>
      <c r="CU61" s="45">
        <v>0</v>
      </c>
      <c r="CV61" s="45">
        <v>0</v>
      </c>
      <c r="CW61" s="45">
        <v>0</v>
      </c>
      <c r="CX61" s="45">
        <v>0</v>
      </c>
      <c r="CY61" s="45">
        <f t="shared" si="70"/>
        <v>0</v>
      </c>
      <c r="CZ61" s="106" t="s">
        <v>453</v>
      </c>
      <c r="DA61" s="45">
        <v>0</v>
      </c>
      <c r="DB61" s="45">
        <f t="shared" si="71"/>
        <v>0</v>
      </c>
      <c r="DC61" s="37" t="s">
        <v>453</v>
      </c>
      <c r="DD61" s="45">
        <v>0</v>
      </c>
      <c r="DE61" s="45">
        <v>0</v>
      </c>
      <c r="DF61" s="45">
        <v>0</v>
      </c>
      <c r="DG61" s="45">
        <v>0</v>
      </c>
      <c r="DH61" s="48"/>
      <c r="DI61" s="48"/>
      <c r="DJ61" s="48"/>
      <c r="DK61" s="46">
        <v>0</v>
      </c>
      <c r="DL61" s="26" t="s">
        <v>391</v>
      </c>
      <c r="DM61" s="26" t="s">
        <v>391</v>
      </c>
      <c r="DN61" s="46">
        <v>1</v>
      </c>
    </row>
    <row r="62" spans="1:118" s="5" customFormat="1">
      <c r="A62" s="26" t="s">
        <v>157</v>
      </c>
      <c r="B62" s="26" t="s">
        <v>209</v>
      </c>
      <c r="C62" s="26" t="s">
        <v>30</v>
      </c>
      <c r="D62" s="46">
        <v>243</v>
      </c>
      <c r="E62" s="45">
        <f t="shared" si="43"/>
        <v>14</v>
      </c>
      <c r="F62" s="46">
        <v>14</v>
      </c>
      <c r="G62" s="34">
        <f t="shared" si="33"/>
        <v>100</v>
      </c>
      <c r="H62" s="46">
        <v>0</v>
      </c>
      <c r="I62" s="34">
        <f t="shared" si="34"/>
        <v>0</v>
      </c>
      <c r="J62" s="46">
        <v>12</v>
      </c>
      <c r="K62" s="34">
        <f t="shared" si="44"/>
        <v>4.9382716049382713</v>
      </c>
      <c r="L62" s="46">
        <v>73</v>
      </c>
      <c r="M62" s="46">
        <v>30</v>
      </c>
      <c r="N62" s="47">
        <f t="shared" si="45"/>
        <v>12.345679012345679</v>
      </c>
      <c r="O62" s="46">
        <v>22</v>
      </c>
      <c r="P62" s="46">
        <v>22</v>
      </c>
      <c r="Q62" s="34">
        <f t="shared" si="46"/>
        <v>9.0534979423868318</v>
      </c>
      <c r="R62" s="46">
        <f t="shared" si="47"/>
        <v>9</v>
      </c>
      <c r="S62" s="46">
        <v>9</v>
      </c>
      <c r="T62" s="34">
        <f t="shared" si="5"/>
        <v>100</v>
      </c>
      <c r="U62" s="46">
        <v>0</v>
      </c>
      <c r="V62" s="34">
        <f t="shared" si="6"/>
        <v>0</v>
      </c>
      <c r="W62" s="46">
        <v>3</v>
      </c>
      <c r="X62" s="46">
        <v>4</v>
      </c>
      <c r="Y62" s="34">
        <f t="shared" si="48"/>
        <v>1.6460905349794239</v>
      </c>
      <c r="Z62" s="46">
        <v>3</v>
      </c>
      <c r="AA62" s="34">
        <f t="shared" si="49"/>
        <v>1.2345679012345678</v>
      </c>
      <c r="AB62" s="42">
        <v>49.228867564534227</v>
      </c>
      <c r="AC62" s="42">
        <v>43.115333333333332</v>
      </c>
      <c r="AD62" s="42">
        <v>374.97111111111116</v>
      </c>
      <c r="AE62" s="42">
        <v>310.34666666666664</v>
      </c>
      <c r="AF62" s="34">
        <v>7.7777777777777777</v>
      </c>
      <c r="AG62" s="34">
        <v>7</v>
      </c>
      <c r="AH62" s="45">
        <v>6</v>
      </c>
      <c r="AI62" s="34">
        <f t="shared" si="9"/>
        <v>66.666666666666657</v>
      </c>
      <c r="AJ62" s="45">
        <v>3</v>
      </c>
      <c r="AK62" s="34">
        <f t="shared" si="35"/>
        <v>100</v>
      </c>
      <c r="AL62" s="45">
        <v>4</v>
      </c>
      <c r="AM62" s="34">
        <f t="shared" si="10"/>
        <v>100</v>
      </c>
      <c r="AN62" s="45">
        <v>3</v>
      </c>
      <c r="AO62" s="34">
        <f t="shared" si="36"/>
        <v>100</v>
      </c>
      <c r="AP62" s="45">
        <v>0</v>
      </c>
      <c r="AQ62" s="156">
        <f t="shared" si="37"/>
        <v>0</v>
      </c>
      <c r="AR62" s="45">
        <f t="shared" si="50"/>
        <v>7</v>
      </c>
      <c r="AS62" s="34">
        <f t="shared" si="51"/>
        <v>2.880658436213992</v>
      </c>
      <c r="AT62" s="134">
        <v>0</v>
      </c>
      <c r="AU62" s="134">
        <v>7</v>
      </c>
      <c r="AV62" s="134">
        <v>0</v>
      </c>
      <c r="AW62" s="45">
        <f t="shared" si="52"/>
        <v>4</v>
      </c>
      <c r="AX62" s="45">
        <v>0</v>
      </c>
      <c r="AY62" s="45">
        <v>4</v>
      </c>
      <c r="AZ62" s="45">
        <v>0</v>
      </c>
      <c r="BA62" s="45">
        <v>4</v>
      </c>
      <c r="BB62" s="34">
        <f t="shared" si="53"/>
        <v>1.6460905349794239</v>
      </c>
      <c r="BC62" s="134">
        <v>0</v>
      </c>
      <c r="BD62" s="34">
        <f t="shared" si="38"/>
        <v>0</v>
      </c>
      <c r="BE62" s="45">
        <f t="shared" si="54"/>
        <v>0</v>
      </c>
      <c r="BF62" s="45">
        <f t="shared" si="55"/>
        <v>2</v>
      </c>
      <c r="BG62" s="45">
        <f t="shared" si="56"/>
        <v>2</v>
      </c>
      <c r="BH62" s="46">
        <v>0</v>
      </c>
      <c r="BI62" s="46">
        <v>0</v>
      </c>
      <c r="BJ62" s="46">
        <v>0</v>
      </c>
      <c r="BK62" s="46">
        <v>0</v>
      </c>
      <c r="BL62" s="46">
        <v>2</v>
      </c>
      <c r="BM62" s="46">
        <v>2</v>
      </c>
      <c r="BN62" s="46">
        <v>0</v>
      </c>
      <c r="BO62" s="46">
        <v>0</v>
      </c>
      <c r="BP62" s="46">
        <v>0</v>
      </c>
      <c r="BQ62" s="45">
        <f t="shared" si="57"/>
        <v>0</v>
      </c>
      <c r="BR62" s="47">
        <f t="shared" si="58"/>
        <v>0</v>
      </c>
      <c r="BS62" s="45">
        <f t="shared" si="59"/>
        <v>0</v>
      </c>
      <c r="BT62" s="45">
        <f t="shared" si="60"/>
        <v>0</v>
      </c>
      <c r="BU62" s="45">
        <f t="shared" si="61"/>
        <v>0</v>
      </c>
      <c r="BV62" s="45">
        <f t="shared" si="62"/>
        <v>0</v>
      </c>
      <c r="BW62" s="45">
        <v>0</v>
      </c>
      <c r="BX62" s="45">
        <v>0</v>
      </c>
      <c r="BY62" s="45">
        <f t="shared" si="63"/>
        <v>0</v>
      </c>
      <c r="BZ62" s="45">
        <v>0</v>
      </c>
      <c r="CA62" s="45">
        <v>0</v>
      </c>
      <c r="CB62" s="45">
        <f t="shared" si="64"/>
        <v>0</v>
      </c>
      <c r="CC62" s="45">
        <v>0</v>
      </c>
      <c r="CD62" s="45">
        <v>0</v>
      </c>
      <c r="CE62" s="45">
        <f t="shared" si="65"/>
        <v>0</v>
      </c>
      <c r="CF62" s="45">
        <v>0</v>
      </c>
      <c r="CG62" s="45">
        <v>0</v>
      </c>
      <c r="CH62" s="45">
        <v>0</v>
      </c>
      <c r="CI62" s="45">
        <v>0</v>
      </c>
      <c r="CJ62" s="48"/>
      <c r="CK62" s="48"/>
      <c r="CL62" s="45">
        <v>0</v>
      </c>
      <c r="CM62" s="45">
        <v>0</v>
      </c>
      <c r="CN62" s="45">
        <f t="shared" si="66"/>
        <v>0</v>
      </c>
      <c r="CO62" s="106" t="s">
        <v>453</v>
      </c>
      <c r="CP62" s="45">
        <f t="shared" si="67"/>
        <v>0</v>
      </c>
      <c r="CQ62" s="45">
        <f t="shared" si="68"/>
        <v>0</v>
      </c>
      <c r="CR62" s="45">
        <f t="shared" si="69"/>
        <v>0</v>
      </c>
      <c r="CS62" s="45">
        <v>0</v>
      </c>
      <c r="CT62" s="45">
        <v>0</v>
      </c>
      <c r="CU62" s="45">
        <v>0</v>
      </c>
      <c r="CV62" s="45">
        <v>0</v>
      </c>
      <c r="CW62" s="45">
        <v>0</v>
      </c>
      <c r="CX62" s="45">
        <v>0</v>
      </c>
      <c r="CY62" s="45">
        <f t="shared" si="70"/>
        <v>0</v>
      </c>
      <c r="CZ62" s="106" t="s">
        <v>453</v>
      </c>
      <c r="DA62" s="45">
        <v>1</v>
      </c>
      <c r="DB62" s="45">
        <f t="shared" si="71"/>
        <v>1</v>
      </c>
      <c r="DC62" s="34">
        <f t="shared" si="39"/>
        <v>100</v>
      </c>
      <c r="DD62" s="45">
        <v>1</v>
      </c>
      <c r="DE62" s="45">
        <v>0</v>
      </c>
      <c r="DF62" s="45">
        <v>0</v>
      </c>
      <c r="DG62" s="45">
        <v>0</v>
      </c>
      <c r="DH62" s="48">
        <v>80</v>
      </c>
      <c r="DI62" s="48">
        <v>80</v>
      </c>
      <c r="DJ62" s="48">
        <v>80</v>
      </c>
      <c r="DK62" s="46">
        <v>0</v>
      </c>
      <c r="DL62" s="46">
        <v>3</v>
      </c>
      <c r="DM62" s="46">
        <v>3</v>
      </c>
      <c r="DN62" s="46">
        <v>4</v>
      </c>
    </row>
    <row r="63" spans="1:118" s="5" customFormat="1">
      <c r="A63" s="26" t="s">
        <v>405</v>
      </c>
      <c r="B63" s="26" t="s">
        <v>438</v>
      </c>
      <c r="C63" s="26" t="s">
        <v>32</v>
      </c>
      <c r="D63" s="46">
        <v>271</v>
      </c>
      <c r="E63" s="45">
        <f t="shared" si="43"/>
        <v>2</v>
      </c>
      <c r="F63" s="46">
        <v>2</v>
      </c>
      <c r="G63" s="34">
        <f t="shared" si="33"/>
        <v>100</v>
      </c>
      <c r="H63" s="46">
        <v>0</v>
      </c>
      <c r="I63" s="34">
        <f t="shared" si="34"/>
        <v>0</v>
      </c>
      <c r="J63" s="46">
        <v>2</v>
      </c>
      <c r="K63" s="34">
        <f t="shared" si="44"/>
        <v>0.73800738007380073</v>
      </c>
      <c r="L63" s="46">
        <v>39</v>
      </c>
      <c r="M63" s="46">
        <v>25</v>
      </c>
      <c r="N63" s="47">
        <f t="shared" si="45"/>
        <v>9.2250922509225095</v>
      </c>
      <c r="O63" s="45">
        <v>13</v>
      </c>
      <c r="P63" s="45">
        <v>13</v>
      </c>
      <c r="Q63" s="34">
        <f t="shared" si="46"/>
        <v>4.7970479704797047</v>
      </c>
      <c r="R63" s="46">
        <f t="shared" si="47"/>
        <v>5</v>
      </c>
      <c r="S63" s="46">
        <v>5</v>
      </c>
      <c r="T63" s="34">
        <f t="shared" si="5"/>
        <v>100</v>
      </c>
      <c r="U63" s="46">
        <v>0</v>
      </c>
      <c r="V63" s="34">
        <f t="shared" si="6"/>
        <v>0</v>
      </c>
      <c r="W63" s="46">
        <v>0</v>
      </c>
      <c r="X63" s="46">
        <v>4</v>
      </c>
      <c r="Y63" s="34">
        <f t="shared" si="48"/>
        <v>1.4760147601476015</v>
      </c>
      <c r="Z63" s="46">
        <v>0</v>
      </c>
      <c r="AA63" s="34">
        <f t="shared" si="49"/>
        <v>0</v>
      </c>
      <c r="AB63" s="42">
        <v>64.412432126696842</v>
      </c>
      <c r="AC63" s="42"/>
      <c r="AD63" s="42">
        <v>1795.0000000000002</v>
      </c>
      <c r="AE63" s="42"/>
      <c r="AF63" s="34">
        <v>25.75</v>
      </c>
      <c r="AG63" s="34"/>
      <c r="AH63" s="45">
        <v>1</v>
      </c>
      <c r="AI63" s="34">
        <f t="shared" si="9"/>
        <v>20</v>
      </c>
      <c r="AJ63" s="45">
        <v>0</v>
      </c>
      <c r="AK63" s="37" t="s">
        <v>453</v>
      </c>
      <c r="AL63" s="45">
        <v>1</v>
      </c>
      <c r="AM63" s="34">
        <f t="shared" si="10"/>
        <v>25</v>
      </c>
      <c r="AN63" s="45">
        <v>0</v>
      </c>
      <c r="AO63" s="37" t="s">
        <v>453</v>
      </c>
      <c r="AP63" s="45">
        <v>0</v>
      </c>
      <c r="AQ63" s="156">
        <f t="shared" si="37"/>
        <v>0</v>
      </c>
      <c r="AR63" s="45">
        <f t="shared" si="50"/>
        <v>1</v>
      </c>
      <c r="AS63" s="34">
        <f t="shared" si="51"/>
        <v>0.36900369003690037</v>
      </c>
      <c r="AT63" s="134">
        <v>0</v>
      </c>
      <c r="AU63" s="134">
        <v>1</v>
      </c>
      <c r="AV63" s="134">
        <v>0</v>
      </c>
      <c r="AW63" s="45">
        <f t="shared" si="52"/>
        <v>1</v>
      </c>
      <c r="AX63" s="45">
        <v>0</v>
      </c>
      <c r="AY63" s="45">
        <v>1</v>
      </c>
      <c r="AZ63" s="45">
        <v>0</v>
      </c>
      <c r="BA63" s="45">
        <v>1</v>
      </c>
      <c r="BB63" s="34">
        <f t="shared" si="53"/>
        <v>0.36900369003690037</v>
      </c>
      <c r="BC63" s="134">
        <v>0</v>
      </c>
      <c r="BD63" s="37">
        <f t="shared" si="38"/>
        <v>0</v>
      </c>
      <c r="BE63" s="45">
        <f t="shared" si="54"/>
        <v>0</v>
      </c>
      <c r="BF63" s="45">
        <f t="shared" si="55"/>
        <v>1</v>
      </c>
      <c r="BG63" s="45">
        <f t="shared" si="56"/>
        <v>0</v>
      </c>
      <c r="BH63" s="46">
        <v>0</v>
      </c>
      <c r="BI63" s="46">
        <v>0</v>
      </c>
      <c r="BJ63" s="46">
        <v>0</v>
      </c>
      <c r="BK63" s="46">
        <v>0</v>
      </c>
      <c r="BL63" s="46">
        <v>1</v>
      </c>
      <c r="BM63" s="46">
        <v>0</v>
      </c>
      <c r="BN63" s="46">
        <v>0</v>
      </c>
      <c r="BO63" s="46">
        <v>0</v>
      </c>
      <c r="BP63" s="46">
        <v>0</v>
      </c>
      <c r="BQ63" s="45">
        <f t="shared" si="57"/>
        <v>0</v>
      </c>
      <c r="BR63" s="47">
        <f t="shared" si="58"/>
        <v>0</v>
      </c>
      <c r="BS63" s="45">
        <f t="shared" si="59"/>
        <v>0</v>
      </c>
      <c r="BT63" s="45">
        <f t="shared" si="60"/>
        <v>0</v>
      </c>
      <c r="BU63" s="45">
        <f t="shared" si="61"/>
        <v>0</v>
      </c>
      <c r="BV63" s="45">
        <f t="shared" si="62"/>
        <v>0</v>
      </c>
      <c r="BW63" s="45">
        <v>0</v>
      </c>
      <c r="BX63" s="45">
        <v>0</v>
      </c>
      <c r="BY63" s="45">
        <f t="shared" si="63"/>
        <v>0</v>
      </c>
      <c r="BZ63" s="45">
        <v>0</v>
      </c>
      <c r="CA63" s="45">
        <v>0</v>
      </c>
      <c r="CB63" s="45">
        <f t="shared" si="64"/>
        <v>0</v>
      </c>
      <c r="CC63" s="45">
        <v>0</v>
      </c>
      <c r="CD63" s="45">
        <v>0</v>
      </c>
      <c r="CE63" s="45">
        <f t="shared" si="65"/>
        <v>0</v>
      </c>
      <c r="CF63" s="45">
        <v>0</v>
      </c>
      <c r="CG63" s="45">
        <v>0</v>
      </c>
      <c r="CH63" s="45">
        <v>0</v>
      </c>
      <c r="CI63" s="45">
        <v>0</v>
      </c>
      <c r="CJ63" s="48"/>
      <c r="CK63" s="48"/>
      <c r="CL63" s="45">
        <v>0</v>
      </c>
      <c r="CM63" s="45">
        <v>0</v>
      </c>
      <c r="CN63" s="45">
        <f t="shared" si="66"/>
        <v>0</v>
      </c>
      <c r="CO63" s="106" t="s">
        <v>453</v>
      </c>
      <c r="CP63" s="45">
        <f t="shared" si="67"/>
        <v>0</v>
      </c>
      <c r="CQ63" s="45">
        <f t="shared" si="68"/>
        <v>0</v>
      </c>
      <c r="CR63" s="45">
        <f t="shared" si="69"/>
        <v>0</v>
      </c>
      <c r="CS63" s="45">
        <v>0</v>
      </c>
      <c r="CT63" s="45">
        <v>0</v>
      </c>
      <c r="CU63" s="45">
        <v>0</v>
      </c>
      <c r="CV63" s="45">
        <v>0</v>
      </c>
      <c r="CW63" s="45">
        <v>0</v>
      </c>
      <c r="CX63" s="45">
        <v>0</v>
      </c>
      <c r="CY63" s="45">
        <f t="shared" si="70"/>
        <v>0</v>
      </c>
      <c r="CZ63" s="106" t="s">
        <v>453</v>
      </c>
      <c r="DA63" s="45">
        <v>0</v>
      </c>
      <c r="DB63" s="45">
        <f t="shared" si="71"/>
        <v>0</v>
      </c>
      <c r="DC63" s="37" t="s">
        <v>453</v>
      </c>
      <c r="DD63" s="45">
        <v>0</v>
      </c>
      <c r="DE63" s="45">
        <v>0</v>
      </c>
      <c r="DF63" s="45">
        <v>0</v>
      </c>
      <c r="DG63" s="45">
        <v>0</v>
      </c>
      <c r="DH63" s="48"/>
      <c r="DI63" s="48"/>
      <c r="DJ63" s="48"/>
      <c r="DK63" s="46">
        <v>0</v>
      </c>
      <c r="DL63" s="46">
        <v>1</v>
      </c>
      <c r="DM63" s="46">
        <v>10</v>
      </c>
      <c r="DN63" s="46">
        <v>5</v>
      </c>
    </row>
    <row r="64" spans="1:118" s="5" customFormat="1">
      <c r="A64" s="91" t="s">
        <v>242</v>
      </c>
      <c r="B64" s="91" t="s">
        <v>390</v>
      </c>
      <c r="C64" s="91" t="s">
        <v>31</v>
      </c>
      <c r="D64" s="46">
        <v>482</v>
      </c>
      <c r="E64" s="45">
        <f t="shared" si="43"/>
        <v>3</v>
      </c>
      <c r="F64" s="46">
        <v>3</v>
      </c>
      <c r="G64" s="34">
        <f t="shared" si="33"/>
        <v>100</v>
      </c>
      <c r="H64" s="46">
        <v>0</v>
      </c>
      <c r="I64" s="34">
        <f t="shared" si="34"/>
        <v>0</v>
      </c>
      <c r="J64" s="46">
        <v>3</v>
      </c>
      <c r="K64" s="34">
        <f t="shared" si="44"/>
        <v>0.62240663900414939</v>
      </c>
      <c r="L64" s="46">
        <v>153</v>
      </c>
      <c r="M64" s="46">
        <v>77</v>
      </c>
      <c r="N64" s="47">
        <f t="shared" si="45"/>
        <v>15.975103734439832</v>
      </c>
      <c r="O64" s="45">
        <v>11</v>
      </c>
      <c r="P64" s="45">
        <v>11</v>
      </c>
      <c r="Q64" s="34">
        <f t="shared" si="46"/>
        <v>2.2821576763485476</v>
      </c>
      <c r="R64" s="46">
        <f t="shared" si="47"/>
        <v>6</v>
      </c>
      <c r="S64" s="46">
        <v>6</v>
      </c>
      <c r="T64" s="34">
        <f t="shared" si="5"/>
        <v>100</v>
      </c>
      <c r="U64" s="46">
        <v>0</v>
      </c>
      <c r="V64" s="34">
        <f t="shared" si="6"/>
        <v>0</v>
      </c>
      <c r="W64" s="46">
        <v>4</v>
      </c>
      <c r="X64" s="46">
        <v>6</v>
      </c>
      <c r="Y64" s="34">
        <f t="shared" si="48"/>
        <v>1.2448132780082988</v>
      </c>
      <c r="Z64" s="46">
        <v>4</v>
      </c>
      <c r="AA64" s="34">
        <f t="shared" si="49"/>
        <v>0.82987551867219922</v>
      </c>
      <c r="AB64" s="42">
        <v>104.054449827735</v>
      </c>
      <c r="AC64" s="42">
        <v>124.90229974160199</v>
      </c>
      <c r="AD64" s="42">
        <v>889.44666666666706</v>
      </c>
      <c r="AE64" s="42">
        <v>888.77</v>
      </c>
      <c r="AF64" s="34">
        <v>24</v>
      </c>
      <c r="AG64" s="34">
        <v>29</v>
      </c>
      <c r="AH64" s="45">
        <v>2</v>
      </c>
      <c r="AI64" s="34">
        <f t="shared" si="9"/>
        <v>33.333333333333329</v>
      </c>
      <c r="AJ64" s="45">
        <v>2</v>
      </c>
      <c r="AK64" s="34">
        <f t="shared" si="35"/>
        <v>50</v>
      </c>
      <c r="AL64" s="45">
        <v>2</v>
      </c>
      <c r="AM64" s="34">
        <f t="shared" si="10"/>
        <v>33.333333333333329</v>
      </c>
      <c r="AN64" s="45">
        <v>2</v>
      </c>
      <c r="AO64" s="34">
        <f t="shared" si="36"/>
        <v>50</v>
      </c>
      <c r="AP64" s="45">
        <v>0</v>
      </c>
      <c r="AQ64" s="156">
        <f t="shared" si="37"/>
        <v>0</v>
      </c>
      <c r="AR64" s="45">
        <f t="shared" si="50"/>
        <v>3</v>
      </c>
      <c r="AS64" s="34">
        <f t="shared" si="51"/>
        <v>0.62240663900414939</v>
      </c>
      <c r="AT64" s="134">
        <v>0</v>
      </c>
      <c r="AU64" s="134">
        <v>3</v>
      </c>
      <c r="AV64" s="134">
        <v>0</v>
      </c>
      <c r="AW64" s="45">
        <f t="shared" si="52"/>
        <v>3</v>
      </c>
      <c r="AX64" s="45">
        <v>0</v>
      </c>
      <c r="AY64" s="45">
        <v>3</v>
      </c>
      <c r="AZ64" s="45">
        <v>0</v>
      </c>
      <c r="BA64" s="45">
        <v>3</v>
      </c>
      <c r="BB64" s="34">
        <f t="shared" si="53"/>
        <v>0.62240663900414939</v>
      </c>
      <c r="BC64" s="134">
        <v>0</v>
      </c>
      <c r="BD64" s="37">
        <f t="shared" si="38"/>
        <v>0</v>
      </c>
      <c r="BE64" s="45">
        <f t="shared" si="54"/>
        <v>0</v>
      </c>
      <c r="BF64" s="45">
        <f t="shared" si="55"/>
        <v>2</v>
      </c>
      <c r="BG64" s="45">
        <f t="shared" si="56"/>
        <v>1</v>
      </c>
      <c r="BH64" s="46">
        <v>0</v>
      </c>
      <c r="BI64" s="46">
        <v>0</v>
      </c>
      <c r="BJ64" s="46">
        <v>0</v>
      </c>
      <c r="BK64" s="46">
        <v>0</v>
      </c>
      <c r="BL64" s="46">
        <v>2</v>
      </c>
      <c r="BM64" s="46">
        <v>1</v>
      </c>
      <c r="BN64" s="46">
        <v>0</v>
      </c>
      <c r="BO64" s="46">
        <v>0</v>
      </c>
      <c r="BP64" s="46">
        <v>0</v>
      </c>
      <c r="BQ64" s="45">
        <f t="shared" si="57"/>
        <v>0</v>
      </c>
      <c r="BR64" s="47">
        <f t="shared" si="58"/>
        <v>0</v>
      </c>
      <c r="BS64" s="45">
        <f t="shared" si="59"/>
        <v>0</v>
      </c>
      <c r="BT64" s="45">
        <f t="shared" si="60"/>
        <v>0</v>
      </c>
      <c r="BU64" s="45">
        <f t="shared" si="61"/>
        <v>0</v>
      </c>
      <c r="BV64" s="45">
        <f t="shared" si="62"/>
        <v>0</v>
      </c>
      <c r="BW64" s="45">
        <v>0</v>
      </c>
      <c r="BX64" s="45">
        <v>0</v>
      </c>
      <c r="BY64" s="45">
        <f t="shared" si="63"/>
        <v>0</v>
      </c>
      <c r="BZ64" s="45">
        <v>0</v>
      </c>
      <c r="CA64" s="45">
        <v>0</v>
      </c>
      <c r="CB64" s="45">
        <f t="shared" si="64"/>
        <v>0</v>
      </c>
      <c r="CC64" s="45">
        <v>0</v>
      </c>
      <c r="CD64" s="45">
        <v>0</v>
      </c>
      <c r="CE64" s="45">
        <f t="shared" si="65"/>
        <v>0</v>
      </c>
      <c r="CF64" s="45">
        <v>0</v>
      </c>
      <c r="CG64" s="45">
        <v>0</v>
      </c>
      <c r="CH64" s="45">
        <v>0</v>
      </c>
      <c r="CI64" s="45">
        <v>0</v>
      </c>
      <c r="CJ64" s="48"/>
      <c r="CK64" s="48"/>
      <c r="CL64" s="45">
        <v>0</v>
      </c>
      <c r="CM64" s="45">
        <v>0</v>
      </c>
      <c r="CN64" s="45">
        <f t="shared" si="66"/>
        <v>0</v>
      </c>
      <c r="CO64" s="106" t="s">
        <v>453</v>
      </c>
      <c r="CP64" s="45">
        <f t="shared" si="67"/>
        <v>0</v>
      </c>
      <c r="CQ64" s="45">
        <f t="shared" si="68"/>
        <v>0</v>
      </c>
      <c r="CR64" s="45">
        <f t="shared" si="69"/>
        <v>0</v>
      </c>
      <c r="CS64" s="45">
        <v>0</v>
      </c>
      <c r="CT64" s="45">
        <v>0</v>
      </c>
      <c r="CU64" s="45">
        <v>0</v>
      </c>
      <c r="CV64" s="45">
        <v>0</v>
      </c>
      <c r="CW64" s="45">
        <v>0</v>
      </c>
      <c r="CX64" s="45">
        <v>0</v>
      </c>
      <c r="CY64" s="45">
        <f t="shared" si="70"/>
        <v>0</v>
      </c>
      <c r="CZ64" s="106" t="s">
        <v>453</v>
      </c>
      <c r="DA64" s="45">
        <v>0</v>
      </c>
      <c r="DB64" s="45">
        <f t="shared" si="71"/>
        <v>0</v>
      </c>
      <c r="DC64" s="37" t="s">
        <v>453</v>
      </c>
      <c r="DD64" s="45">
        <v>0</v>
      </c>
      <c r="DE64" s="45">
        <v>0</v>
      </c>
      <c r="DF64" s="45">
        <v>0</v>
      </c>
      <c r="DG64" s="45">
        <v>0</v>
      </c>
      <c r="DH64" s="48"/>
      <c r="DI64" s="48"/>
      <c r="DJ64" s="48"/>
      <c r="DK64" s="46">
        <v>0</v>
      </c>
      <c r="DL64" s="26" t="s">
        <v>391</v>
      </c>
      <c r="DM64" s="26" t="s">
        <v>391</v>
      </c>
      <c r="DN64" s="46">
        <v>6</v>
      </c>
    </row>
    <row r="65" spans="1:118" s="5" customFormat="1">
      <c r="A65" s="91" t="s">
        <v>243</v>
      </c>
      <c r="B65" s="91" t="s">
        <v>390</v>
      </c>
      <c r="C65" s="91" t="s">
        <v>33</v>
      </c>
      <c r="D65" s="46">
        <v>659</v>
      </c>
      <c r="E65" s="45">
        <f t="shared" si="43"/>
        <v>13</v>
      </c>
      <c r="F65" s="46">
        <v>13</v>
      </c>
      <c r="G65" s="34">
        <f t="shared" si="33"/>
        <v>100</v>
      </c>
      <c r="H65" s="46">
        <v>0</v>
      </c>
      <c r="I65" s="34">
        <f t="shared" si="34"/>
        <v>0</v>
      </c>
      <c r="J65" s="46">
        <v>9</v>
      </c>
      <c r="K65" s="34">
        <f t="shared" si="44"/>
        <v>1.3657056145675266</v>
      </c>
      <c r="L65" s="46">
        <v>229</v>
      </c>
      <c r="M65" s="46">
        <v>127</v>
      </c>
      <c r="N65" s="47">
        <f t="shared" si="45"/>
        <v>19.271623672230653</v>
      </c>
      <c r="O65" s="45">
        <v>16</v>
      </c>
      <c r="P65" s="45">
        <v>16</v>
      </c>
      <c r="Q65" s="34">
        <f t="shared" si="46"/>
        <v>2.4279210925644916</v>
      </c>
      <c r="R65" s="46">
        <f t="shared" si="47"/>
        <v>8</v>
      </c>
      <c r="S65" s="46">
        <v>8</v>
      </c>
      <c r="T65" s="34">
        <f t="shared" si="5"/>
        <v>100</v>
      </c>
      <c r="U65" s="46">
        <v>0</v>
      </c>
      <c r="V65" s="34">
        <f t="shared" si="6"/>
        <v>0</v>
      </c>
      <c r="W65" s="46">
        <v>1</v>
      </c>
      <c r="X65" s="46">
        <v>8</v>
      </c>
      <c r="Y65" s="34">
        <f t="shared" si="48"/>
        <v>1.2139605462822458</v>
      </c>
      <c r="Z65" s="46">
        <v>1</v>
      </c>
      <c r="AA65" s="34">
        <f t="shared" si="49"/>
        <v>0.15174506828528073</v>
      </c>
      <c r="AB65" s="42">
        <v>42.524227564102603</v>
      </c>
      <c r="AC65" s="42">
        <v>98.254999999999995</v>
      </c>
      <c r="AD65" s="42">
        <v>300.13249999999999</v>
      </c>
      <c r="AE65" s="42">
        <v>589.53</v>
      </c>
      <c r="AF65" s="34">
        <v>7</v>
      </c>
      <c r="AG65" s="34">
        <v>6</v>
      </c>
      <c r="AH65" s="45">
        <v>1</v>
      </c>
      <c r="AI65" s="34">
        <f t="shared" si="9"/>
        <v>12.5</v>
      </c>
      <c r="AJ65" s="45">
        <v>0</v>
      </c>
      <c r="AK65" s="37">
        <f t="shared" si="35"/>
        <v>0</v>
      </c>
      <c r="AL65" s="45">
        <v>1</v>
      </c>
      <c r="AM65" s="34">
        <f t="shared" si="10"/>
        <v>12.5</v>
      </c>
      <c r="AN65" s="45">
        <v>0</v>
      </c>
      <c r="AO65" s="37">
        <f t="shared" si="36"/>
        <v>0</v>
      </c>
      <c r="AP65" s="45">
        <v>0</v>
      </c>
      <c r="AQ65" s="156">
        <f t="shared" si="37"/>
        <v>0</v>
      </c>
      <c r="AR65" s="45">
        <f t="shared" si="50"/>
        <v>3</v>
      </c>
      <c r="AS65" s="34">
        <f t="shared" si="51"/>
        <v>0.45523520485584218</v>
      </c>
      <c r="AT65" s="134">
        <v>0</v>
      </c>
      <c r="AU65" s="134">
        <v>3</v>
      </c>
      <c r="AV65" s="134">
        <v>0</v>
      </c>
      <c r="AW65" s="45">
        <f t="shared" si="52"/>
        <v>3</v>
      </c>
      <c r="AX65" s="45">
        <v>0</v>
      </c>
      <c r="AY65" s="45">
        <v>3</v>
      </c>
      <c r="AZ65" s="45">
        <v>0</v>
      </c>
      <c r="BA65" s="45">
        <v>3</v>
      </c>
      <c r="BB65" s="34">
        <f t="shared" si="53"/>
        <v>0.45523520485584218</v>
      </c>
      <c r="BC65" s="134">
        <v>0</v>
      </c>
      <c r="BD65" s="34">
        <f t="shared" si="38"/>
        <v>0</v>
      </c>
      <c r="BE65" s="45">
        <f t="shared" si="54"/>
        <v>0</v>
      </c>
      <c r="BF65" s="45">
        <f t="shared" si="55"/>
        <v>1</v>
      </c>
      <c r="BG65" s="45">
        <f t="shared" si="56"/>
        <v>2</v>
      </c>
      <c r="BH65" s="46">
        <v>0</v>
      </c>
      <c r="BI65" s="46">
        <v>0</v>
      </c>
      <c r="BJ65" s="46">
        <v>0</v>
      </c>
      <c r="BK65" s="46">
        <v>0</v>
      </c>
      <c r="BL65" s="46">
        <v>1</v>
      </c>
      <c r="BM65" s="46">
        <v>2</v>
      </c>
      <c r="BN65" s="46">
        <v>0</v>
      </c>
      <c r="BO65" s="46">
        <v>0</v>
      </c>
      <c r="BP65" s="46">
        <v>0</v>
      </c>
      <c r="BQ65" s="45">
        <f t="shared" si="57"/>
        <v>0</v>
      </c>
      <c r="BR65" s="47">
        <f t="shared" si="58"/>
        <v>0</v>
      </c>
      <c r="BS65" s="45">
        <f t="shared" si="59"/>
        <v>0</v>
      </c>
      <c r="BT65" s="45">
        <f t="shared" si="60"/>
        <v>0</v>
      </c>
      <c r="BU65" s="45">
        <f t="shared" si="61"/>
        <v>0</v>
      </c>
      <c r="BV65" s="45">
        <f t="shared" si="62"/>
        <v>0</v>
      </c>
      <c r="BW65" s="45">
        <v>0</v>
      </c>
      <c r="BX65" s="45">
        <v>0</v>
      </c>
      <c r="BY65" s="45">
        <f t="shared" si="63"/>
        <v>0</v>
      </c>
      <c r="BZ65" s="45">
        <v>0</v>
      </c>
      <c r="CA65" s="45">
        <v>0</v>
      </c>
      <c r="CB65" s="45">
        <f t="shared" si="64"/>
        <v>0</v>
      </c>
      <c r="CC65" s="45">
        <v>0</v>
      </c>
      <c r="CD65" s="45">
        <v>0</v>
      </c>
      <c r="CE65" s="45">
        <f t="shared" si="65"/>
        <v>0</v>
      </c>
      <c r="CF65" s="45">
        <v>0</v>
      </c>
      <c r="CG65" s="45">
        <v>0</v>
      </c>
      <c r="CH65" s="45">
        <v>0</v>
      </c>
      <c r="CI65" s="45">
        <v>0</v>
      </c>
      <c r="CJ65" s="48"/>
      <c r="CK65" s="48"/>
      <c r="CL65" s="45">
        <v>0</v>
      </c>
      <c r="CM65" s="45">
        <v>0</v>
      </c>
      <c r="CN65" s="45">
        <f t="shared" si="66"/>
        <v>0</v>
      </c>
      <c r="CO65" s="106" t="s">
        <v>453</v>
      </c>
      <c r="CP65" s="45">
        <f t="shared" si="67"/>
        <v>0</v>
      </c>
      <c r="CQ65" s="45">
        <f t="shared" si="68"/>
        <v>0</v>
      </c>
      <c r="CR65" s="45">
        <f t="shared" si="69"/>
        <v>0</v>
      </c>
      <c r="CS65" s="45">
        <v>0</v>
      </c>
      <c r="CT65" s="45">
        <v>0</v>
      </c>
      <c r="CU65" s="45">
        <v>0</v>
      </c>
      <c r="CV65" s="45">
        <v>0</v>
      </c>
      <c r="CW65" s="45">
        <v>0</v>
      </c>
      <c r="CX65" s="45">
        <v>0</v>
      </c>
      <c r="CY65" s="45">
        <f t="shared" si="70"/>
        <v>0</v>
      </c>
      <c r="CZ65" s="106" t="s">
        <v>453</v>
      </c>
      <c r="DA65" s="45">
        <v>0</v>
      </c>
      <c r="DB65" s="45">
        <f t="shared" si="71"/>
        <v>0</v>
      </c>
      <c r="DC65" s="37" t="s">
        <v>453</v>
      </c>
      <c r="DD65" s="45">
        <v>0</v>
      </c>
      <c r="DE65" s="45">
        <v>0</v>
      </c>
      <c r="DF65" s="45">
        <v>0</v>
      </c>
      <c r="DG65" s="45">
        <v>0</v>
      </c>
      <c r="DH65" s="48"/>
      <c r="DI65" s="48"/>
      <c r="DJ65" s="48"/>
      <c r="DK65" s="46">
        <v>0</v>
      </c>
      <c r="DL65" s="26" t="s">
        <v>391</v>
      </c>
      <c r="DM65" s="26" t="s">
        <v>391</v>
      </c>
      <c r="DN65" s="46">
        <v>8</v>
      </c>
    </row>
    <row r="66" spans="1:118" s="5" customFormat="1">
      <c r="A66" s="91" t="s">
        <v>22</v>
      </c>
      <c r="B66" s="91" t="s">
        <v>390</v>
      </c>
      <c r="C66" s="91" t="s">
        <v>19</v>
      </c>
      <c r="D66" s="46">
        <v>652</v>
      </c>
      <c r="E66" s="45">
        <f t="shared" si="43"/>
        <v>30</v>
      </c>
      <c r="F66" s="46">
        <v>27</v>
      </c>
      <c r="G66" s="34">
        <f t="shared" si="33"/>
        <v>90</v>
      </c>
      <c r="H66" s="46">
        <v>3</v>
      </c>
      <c r="I66" s="34">
        <f t="shared" si="34"/>
        <v>10</v>
      </c>
      <c r="J66" s="46">
        <v>18</v>
      </c>
      <c r="K66" s="34">
        <f t="shared" si="44"/>
        <v>2.7607361963190185</v>
      </c>
      <c r="L66" s="46">
        <v>141</v>
      </c>
      <c r="M66" s="46">
        <v>80</v>
      </c>
      <c r="N66" s="47">
        <f t="shared" si="45"/>
        <v>12.269938650306749</v>
      </c>
      <c r="O66" s="45">
        <v>16</v>
      </c>
      <c r="P66" s="45">
        <v>16</v>
      </c>
      <c r="Q66" s="34">
        <f t="shared" si="46"/>
        <v>2.4539877300613497</v>
      </c>
      <c r="R66" s="46">
        <f t="shared" si="47"/>
        <v>4</v>
      </c>
      <c r="S66" s="46">
        <v>4</v>
      </c>
      <c r="T66" s="34">
        <f t="shared" si="5"/>
        <v>100</v>
      </c>
      <c r="U66" s="46">
        <v>0</v>
      </c>
      <c r="V66" s="34">
        <f t="shared" si="6"/>
        <v>0</v>
      </c>
      <c r="W66" s="46">
        <v>1</v>
      </c>
      <c r="X66" s="46">
        <v>4</v>
      </c>
      <c r="Y66" s="34">
        <f t="shared" si="48"/>
        <v>0.61349693251533743</v>
      </c>
      <c r="Z66" s="46">
        <v>1</v>
      </c>
      <c r="AA66" s="34">
        <f t="shared" si="49"/>
        <v>0.15337423312883436</v>
      </c>
      <c r="AB66" s="42">
        <v>28.667848484848498</v>
      </c>
      <c r="AC66" s="42">
        <v>18.8727272727273</v>
      </c>
      <c r="AD66" s="42">
        <v>218.79249999999999</v>
      </c>
      <c r="AE66" s="42">
        <v>207.6</v>
      </c>
      <c r="AF66" s="34">
        <v>8</v>
      </c>
      <c r="AG66" s="34">
        <v>11</v>
      </c>
      <c r="AH66" s="45">
        <v>1</v>
      </c>
      <c r="AI66" s="34">
        <f t="shared" si="9"/>
        <v>25</v>
      </c>
      <c r="AJ66" s="45">
        <v>0</v>
      </c>
      <c r="AK66" s="34">
        <f t="shared" si="35"/>
        <v>0</v>
      </c>
      <c r="AL66" s="45">
        <v>1</v>
      </c>
      <c r="AM66" s="34">
        <f t="shared" si="10"/>
        <v>25</v>
      </c>
      <c r="AN66" s="45">
        <v>0</v>
      </c>
      <c r="AO66" s="34">
        <f t="shared" si="36"/>
        <v>0</v>
      </c>
      <c r="AP66" s="45">
        <v>0</v>
      </c>
      <c r="AQ66" s="156">
        <f t="shared" si="37"/>
        <v>0</v>
      </c>
      <c r="AR66" s="45">
        <f t="shared" si="50"/>
        <v>5</v>
      </c>
      <c r="AS66" s="34">
        <f t="shared" si="51"/>
        <v>0.76687116564417179</v>
      </c>
      <c r="AT66" s="134">
        <v>1</v>
      </c>
      <c r="AU66" s="134">
        <v>4</v>
      </c>
      <c r="AV66" s="134">
        <v>0</v>
      </c>
      <c r="AW66" s="45">
        <f t="shared" si="52"/>
        <v>4</v>
      </c>
      <c r="AX66" s="45">
        <v>0</v>
      </c>
      <c r="AY66" s="45">
        <v>4</v>
      </c>
      <c r="AZ66" s="45">
        <v>0</v>
      </c>
      <c r="BA66" s="45">
        <v>4</v>
      </c>
      <c r="BB66" s="34">
        <f t="shared" si="53"/>
        <v>0.61349693251533743</v>
      </c>
      <c r="BC66" s="134">
        <v>0</v>
      </c>
      <c r="BD66" s="34">
        <f t="shared" si="38"/>
        <v>0</v>
      </c>
      <c r="BE66" s="45">
        <f t="shared" si="54"/>
        <v>0</v>
      </c>
      <c r="BF66" s="45">
        <f t="shared" si="55"/>
        <v>2</v>
      </c>
      <c r="BG66" s="45">
        <f t="shared" si="56"/>
        <v>2</v>
      </c>
      <c r="BH66" s="46">
        <v>0</v>
      </c>
      <c r="BI66" s="46">
        <v>0</v>
      </c>
      <c r="BJ66" s="46">
        <v>0</v>
      </c>
      <c r="BK66" s="46">
        <v>0</v>
      </c>
      <c r="BL66" s="46">
        <v>2</v>
      </c>
      <c r="BM66" s="46">
        <v>2</v>
      </c>
      <c r="BN66" s="46">
        <v>0</v>
      </c>
      <c r="BO66" s="46">
        <v>0</v>
      </c>
      <c r="BP66" s="46">
        <v>0</v>
      </c>
      <c r="BQ66" s="45">
        <f t="shared" si="57"/>
        <v>0</v>
      </c>
      <c r="BR66" s="47">
        <f t="shared" si="58"/>
        <v>0</v>
      </c>
      <c r="BS66" s="45">
        <f t="shared" si="59"/>
        <v>0</v>
      </c>
      <c r="BT66" s="45">
        <f t="shared" si="60"/>
        <v>0</v>
      </c>
      <c r="BU66" s="45">
        <f t="shared" si="61"/>
        <v>0</v>
      </c>
      <c r="BV66" s="45">
        <f t="shared" si="62"/>
        <v>0</v>
      </c>
      <c r="BW66" s="45">
        <v>0</v>
      </c>
      <c r="BX66" s="45">
        <v>0</v>
      </c>
      <c r="BY66" s="45">
        <f t="shared" si="63"/>
        <v>0</v>
      </c>
      <c r="BZ66" s="45">
        <v>0</v>
      </c>
      <c r="CA66" s="45">
        <v>0</v>
      </c>
      <c r="CB66" s="45">
        <f t="shared" si="64"/>
        <v>0</v>
      </c>
      <c r="CC66" s="45">
        <v>0</v>
      </c>
      <c r="CD66" s="45">
        <v>0</v>
      </c>
      <c r="CE66" s="45">
        <f t="shared" si="65"/>
        <v>0</v>
      </c>
      <c r="CF66" s="45">
        <v>0</v>
      </c>
      <c r="CG66" s="45">
        <v>0</v>
      </c>
      <c r="CH66" s="45">
        <v>0</v>
      </c>
      <c r="CI66" s="45">
        <v>0</v>
      </c>
      <c r="CJ66" s="48"/>
      <c r="CK66" s="48"/>
      <c r="CL66" s="45">
        <v>0</v>
      </c>
      <c r="CM66" s="45">
        <v>0</v>
      </c>
      <c r="CN66" s="45">
        <f t="shared" si="66"/>
        <v>0</v>
      </c>
      <c r="CO66" s="106" t="s">
        <v>453</v>
      </c>
      <c r="CP66" s="45">
        <f t="shared" si="67"/>
        <v>0</v>
      </c>
      <c r="CQ66" s="45">
        <f t="shared" si="68"/>
        <v>0</v>
      </c>
      <c r="CR66" s="45">
        <f t="shared" si="69"/>
        <v>0</v>
      </c>
      <c r="CS66" s="45">
        <v>0</v>
      </c>
      <c r="CT66" s="45">
        <v>0</v>
      </c>
      <c r="CU66" s="45">
        <v>0</v>
      </c>
      <c r="CV66" s="45">
        <v>0</v>
      </c>
      <c r="CW66" s="45">
        <v>0</v>
      </c>
      <c r="CX66" s="45">
        <v>0</v>
      </c>
      <c r="CY66" s="45">
        <f t="shared" si="70"/>
        <v>0</v>
      </c>
      <c r="CZ66" s="106" t="s">
        <v>453</v>
      </c>
      <c r="DA66" s="45">
        <v>0</v>
      </c>
      <c r="DB66" s="45">
        <f t="shared" si="71"/>
        <v>0</v>
      </c>
      <c r="DC66" s="37" t="s">
        <v>453</v>
      </c>
      <c r="DD66" s="45">
        <v>0</v>
      </c>
      <c r="DE66" s="45">
        <v>0</v>
      </c>
      <c r="DF66" s="45">
        <v>0</v>
      </c>
      <c r="DG66" s="45">
        <v>0</v>
      </c>
      <c r="DH66" s="48"/>
      <c r="DI66" s="48"/>
      <c r="DJ66" s="48"/>
      <c r="DK66" s="46">
        <v>0</v>
      </c>
      <c r="DL66" s="26" t="s">
        <v>391</v>
      </c>
      <c r="DM66" s="26" t="s">
        <v>391</v>
      </c>
      <c r="DN66" s="46">
        <v>4</v>
      </c>
    </row>
    <row r="67" spans="1:118" s="5" customFormat="1">
      <c r="A67" s="46" t="s">
        <v>22</v>
      </c>
      <c r="B67" s="26" t="s">
        <v>29</v>
      </c>
      <c r="C67" s="26" t="s">
        <v>19</v>
      </c>
      <c r="D67" s="46">
        <v>47</v>
      </c>
      <c r="E67" s="46">
        <f t="shared" si="43"/>
        <v>0</v>
      </c>
      <c r="F67" s="46">
        <v>0</v>
      </c>
      <c r="G67" s="37" t="s">
        <v>453</v>
      </c>
      <c r="H67" s="46">
        <v>0</v>
      </c>
      <c r="I67" s="37" t="s">
        <v>453</v>
      </c>
      <c r="J67" s="46">
        <v>0</v>
      </c>
      <c r="K67" s="34">
        <f t="shared" si="44"/>
        <v>0</v>
      </c>
      <c r="L67" s="46">
        <v>7</v>
      </c>
      <c r="M67" s="46">
        <v>6</v>
      </c>
      <c r="N67" s="47">
        <f t="shared" si="45"/>
        <v>12.76595744680851</v>
      </c>
      <c r="O67" s="46">
        <v>4</v>
      </c>
      <c r="P67" s="46">
        <v>4</v>
      </c>
      <c r="Q67" s="34">
        <f t="shared" si="46"/>
        <v>8.5106382978723403</v>
      </c>
      <c r="R67" s="46">
        <f t="shared" si="47"/>
        <v>2</v>
      </c>
      <c r="S67" s="46">
        <v>2</v>
      </c>
      <c r="T67" s="37">
        <f t="shared" si="5"/>
        <v>100</v>
      </c>
      <c r="U67" s="46">
        <v>0</v>
      </c>
      <c r="V67" s="37">
        <f t="shared" si="6"/>
        <v>0</v>
      </c>
      <c r="W67" s="46">
        <v>1</v>
      </c>
      <c r="X67" s="46">
        <v>2</v>
      </c>
      <c r="Y67" s="34">
        <f t="shared" si="48"/>
        <v>4.2553191489361701</v>
      </c>
      <c r="Z67" s="46">
        <v>1</v>
      </c>
      <c r="AA67" s="34">
        <f t="shared" si="49"/>
        <v>2.1276595744680851</v>
      </c>
      <c r="AB67" s="42">
        <v>59.774999999999999</v>
      </c>
      <c r="AC67" s="42">
        <v>70.709999999999994</v>
      </c>
      <c r="AD67" s="42">
        <v>203.745</v>
      </c>
      <c r="AE67" s="42">
        <v>212.13</v>
      </c>
      <c r="AF67" s="34">
        <v>5</v>
      </c>
      <c r="AG67" s="135">
        <v>7</v>
      </c>
      <c r="AH67" s="45">
        <v>0</v>
      </c>
      <c r="AI67" s="37">
        <f t="shared" si="9"/>
        <v>0</v>
      </c>
      <c r="AJ67" s="45">
        <v>0</v>
      </c>
      <c r="AK67" s="37">
        <f t="shared" si="35"/>
        <v>0</v>
      </c>
      <c r="AL67" s="45">
        <v>0</v>
      </c>
      <c r="AM67" s="37">
        <f t="shared" si="10"/>
        <v>0</v>
      </c>
      <c r="AN67" s="45">
        <v>0</v>
      </c>
      <c r="AO67" s="37">
        <f t="shared" si="36"/>
        <v>0</v>
      </c>
      <c r="AP67" s="45">
        <v>0</v>
      </c>
      <c r="AQ67" s="156">
        <f t="shared" si="37"/>
        <v>0</v>
      </c>
      <c r="AR67" s="45">
        <f t="shared" si="50"/>
        <v>1</v>
      </c>
      <c r="AS67" s="34">
        <f t="shared" si="51"/>
        <v>2.1276595744680851</v>
      </c>
      <c r="AT67" s="45">
        <v>0</v>
      </c>
      <c r="AU67" s="45">
        <v>1</v>
      </c>
      <c r="AV67" s="45">
        <v>0</v>
      </c>
      <c r="AW67" s="45">
        <f t="shared" si="52"/>
        <v>1</v>
      </c>
      <c r="AX67" s="45">
        <v>0</v>
      </c>
      <c r="AY67" s="45">
        <v>1</v>
      </c>
      <c r="AZ67" s="45">
        <v>0</v>
      </c>
      <c r="BA67" s="45">
        <v>1</v>
      </c>
      <c r="BB67" s="34">
        <f t="shared" si="53"/>
        <v>2.1276595744680851</v>
      </c>
      <c r="BC67" s="141">
        <v>1</v>
      </c>
      <c r="BD67" s="37">
        <f t="shared" si="38"/>
        <v>100</v>
      </c>
      <c r="BE67" s="45">
        <f t="shared" si="54"/>
        <v>0</v>
      </c>
      <c r="BF67" s="45">
        <f t="shared" si="55"/>
        <v>0</v>
      </c>
      <c r="BG67" s="45">
        <f t="shared" si="56"/>
        <v>1</v>
      </c>
      <c r="BH67" s="45">
        <v>0</v>
      </c>
      <c r="BI67" s="45">
        <v>0</v>
      </c>
      <c r="BJ67" s="45">
        <v>0</v>
      </c>
      <c r="BK67" s="45">
        <v>0</v>
      </c>
      <c r="BL67" s="45">
        <v>0</v>
      </c>
      <c r="BM67" s="45">
        <v>1</v>
      </c>
      <c r="BN67" s="45">
        <v>0</v>
      </c>
      <c r="BO67" s="45">
        <v>0</v>
      </c>
      <c r="BP67" s="45">
        <v>0</v>
      </c>
      <c r="BQ67" s="45">
        <f t="shared" si="57"/>
        <v>0</v>
      </c>
      <c r="BR67" s="47">
        <f t="shared" si="58"/>
        <v>0</v>
      </c>
      <c r="BS67" s="45">
        <f t="shared" si="59"/>
        <v>0</v>
      </c>
      <c r="BT67" s="45">
        <f t="shared" si="60"/>
        <v>0</v>
      </c>
      <c r="BU67" s="45">
        <f t="shared" si="61"/>
        <v>0</v>
      </c>
      <c r="BV67" s="45">
        <f t="shared" si="62"/>
        <v>0</v>
      </c>
      <c r="BW67" s="45">
        <v>0</v>
      </c>
      <c r="BX67" s="45">
        <v>0</v>
      </c>
      <c r="BY67" s="45">
        <f t="shared" si="63"/>
        <v>0</v>
      </c>
      <c r="BZ67" s="45">
        <v>0</v>
      </c>
      <c r="CA67" s="45">
        <v>0</v>
      </c>
      <c r="CB67" s="45">
        <f t="shared" si="64"/>
        <v>0</v>
      </c>
      <c r="CC67" s="45">
        <v>0</v>
      </c>
      <c r="CD67" s="45">
        <v>0</v>
      </c>
      <c r="CE67" s="45">
        <f t="shared" si="65"/>
        <v>0</v>
      </c>
      <c r="CF67" s="45">
        <v>0</v>
      </c>
      <c r="CG67" s="45">
        <v>0</v>
      </c>
      <c r="CH67" s="45">
        <v>0</v>
      </c>
      <c r="CI67" s="45">
        <v>0</v>
      </c>
      <c r="CJ67" s="48"/>
      <c r="CK67" s="48"/>
      <c r="CL67" s="45"/>
      <c r="CM67" s="45">
        <v>0</v>
      </c>
      <c r="CN67" s="45">
        <f t="shared" si="66"/>
        <v>0</v>
      </c>
      <c r="CO67" s="106" t="s">
        <v>453</v>
      </c>
      <c r="CP67" s="45">
        <f t="shared" si="67"/>
        <v>0</v>
      </c>
      <c r="CQ67" s="45">
        <f t="shared" si="68"/>
        <v>0</v>
      </c>
      <c r="CR67" s="45">
        <f t="shared" si="69"/>
        <v>0</v>
      </c>
      <c r="CS67" s="45">
        <v>0</v>
      </c>
      <c r="CT67" s="45">
        <v>0</v>
      </c>
      <c r="CU67" s="45">
        <v>0</v>
      </c>
      <c r="CV67" s="45">
        <v>0</v>
      </c>
      <c r="CW67" s="45">
        <v>0</v>
      </c>
      <c r="CX67" s="45">
        <v>0</v>
      </c>
      <c r="CY67" s="45">
        <f t="shared" si="70"/>
        <v>0</v>
      </c>
      <c r="CZ67" s="106" t="s">
        <v>453</v>
      </c>
      <c r="DA67" s="45">
        <v>0</v>
      </c>
      <c r="DB67" s="45">
        <f t="shared" si="71"/>
        <v>0</v>
      </c>
      <c r="DC67" s="37" t="s">
        <v>453</v>
      </c>
      <c r="DD67" s="45">
        <v>0</v>
      </c>
      <c r="DE67" s="45">
        <v>0</v>
      </c>
      <c r="DF67" s="45">
        <v>0</v>
      </c>
      <c r="DG67" s="45">
        <v>0</v>
      </c>
      <c r="DH67" s="48"/>
      <c r="DI67" s="48"/>
      <c r="DJ67" s="48"/>
      <c r="DK67" s="46">
        <v>0</v>
      </c>
      <c r="DL67" s="26" t="s">
        <v>136</v>
      </c>
      <c r="DM67" s="26">
        <v>20</v>
      </c>
      <c r="DN67" s="26">
        <v>2</v>
      </c>
    </row>
    <row r="68" spans="1:118" s="5" customFormat="1">
      <c r="A68" s="26" t="s">
        <v>442</v>
      </c>
      <c r="B68" s="26" t="s">
        <v>446</v>
      </c>
      <c r="C68" s="26" t="s">
        <v>33</v>
      </c>
      <c r="D68" s="46">
        <v>470</v>
      </c>
      <c r="E68" s="45">
        <f>F68</f>
        <v>4</v>
      </c>
      <c r="F68" s="26">
        <v>4</v>
      </c>
      <c r="G68" s="37">
        <f t="shared" si="33"/>
        <v>100</v>
      </c>
      <c r="H68" s="26" t="s">
        <v>391</v>
      </c>
      <c r="I68" s="37" t="s">
        <v>453</v>
      </c>
      <c r="J68" s="26">
        <v>2</v>
      </c>
      <c r="K68" s="34">
        <f t="shared" si="44"/>
        <v>0.42553191489361702</v>
      </c>
      <c r="L68" s="46">
        <v>138</v>
      </c>
      <c r="M68" s="46">
        <v>104</v>
      </c>
      <c r="N68" s="47">
        <f t="shared" si="45"/>
        <v>22.127659574468083</v>
      </c>
      <c r="O68" s="45">
        <v>53</v>
      </c>
      <c r="P68" s="45">
        <v>53</v>
      </c>
      <c r="Q68" s="34">
        <f t="shared" si="46"/>
        <v>11.276595744680851</v>
      </c>
      <c r="R68" s="46">
        <f>S68</f>
        <v>81</v>
      </c>
      <c r="S68" s="46">
        <v>81</v>
      </c>
      <c r="T68" s="34">
        <f t="shared" si="5"/>
        <v>100</v>
      </c>
      <c r="U68" s="26" t="s">
        <v>391</v>
      </c>
      <c r="V68" s="37" t="s">
        <v>453</v>
      </c>
      <c r="W68" s="46">
        <v>1</v>
      </c>
      <c r="X68" s="46">
        <v>53</v>
      </c>
      <c r="Y68" s="34">
        <f t="shared" si="48"/>
        <v>11.276595744680851</v>
      </c>
      <c r="Z68" s="46">
        <v>1</v>
      </c>
      <c r="AA68" s="34">
        <f t="shared" si="49"/>
        <v>0.21276595744680851</v>
      </c>
      <c r="AB68" s="42">
        <v>125.81</v>
      </c>
      <c r="AC68" s="111">
        <v>50</v>
      </c>
      <c r="AD68" s="42">
        <v>296.89999999999998</v>
      </c>
      <c r="AE68" s="111">
        <v>326.98</v>
      </c>
      <c r="AF68" s="34">
        <v>2.96</v>
      </c>
      <c r="AG68" s="111">
        <v>7</v>
      </c>
      <c r="AH68" s="45">
        <v>39</v>
      </c>
      <c r="AI68" s="34">
        <f t="shared" si="9"/>
        <v>48.148148148148145</v>
      </c>
      <c r="AJ68" s="45">
        <v>0</v>
      </c>
      <c r="AK68" s="37">
        <f t="shared" si="35"/>
        <v>0</v>
      </c>
      <c r="AL68" s="45">
        <v>28</v>
      </c>
      <c r="AM68" s="34">
        <f t="shared" si="10"/>
        <v>52.830188679245282</v>
      </c>
      <c r="AN68" s="111">
        <v>0</v>
      </c>
      <c r="AO68" s="37">
        <f t="shared" si="36"/>
        <v>0</v>
      </c>
      <c r="AP68" s="45">
        <v>0</v>
      </c>
      <c r="AQ68" s="156">
        <f t="shared" si="37"/>
        <v>0</v>
      </c>
      <c r="AR68" s="45">
        <f t="shared" si="50"/>
        <v>1</v>
      </c>
      <c r="AS68" s="34">
        <f t="shared" si="51"/>
        <v>0.21276595744680851</v>
      </c>
      <c r="AT68" s="134">
        <v>0</v>
      </c>
      <c r="AU68" s="134">
        <v>1</v>
      </c>
      <c r="AV68" s="134">
        <v>0</v>
      </c>
      <c r="AW68" s="45">
        <f t="shared" si="52"/>
        <v>1</v>
      </c>
      <c r="AX68" s="45">
        <v>0</v>
      </c>
      <c r="AY68" s="45">
        <v>1</v>
      </c>
      <c r="AZ68" s="45">
        <v>0</v>
      </c>
      <c r="BA68" s="45">
        <v>1</v>
      </c>
      <c r="BB68" s="34">
        <f t="shared" si="53"/>
        <v>0.21276595744680851</v>
      </c>
      <c r="BC68" s="134">
        <v>0</v>
      </c>
      <c r="BD68" s="37">
        <f t="shared" si="38"/>
        <v>0</v>
      </c>
      <c r="BE68" s="45">
        <f t="shared" si="54"/>
        <v>0</v>
      </c>
      <c r="BF68" s="45">
        <f t="shared" si="55"/>
        <v>0</v>
      </c>
      <c r="BG68" s="45">
        <f t="shared" si="56"/>
        <v>1</v>
      </c>
      <c r="BH68" s="46">
        <v>0</v>
      </c>
      <c r="BI68" s="46">
        <v>0</v>
      </c>
      <c r="BJ68" s="46">
        <v>0</v>
      </c>
      <c r="BK68" s="46">
        <v>0</v>
      </c>
      <c r="BL68" s="46">
        <v>0</v>
      </c>
      <c r="BM68" s="46">
        <v>1</v>
      </c>
      <c r="BN68" s="46">
        <v>0</v>
      </c>
      <c r="BO68" s="46">
        <v>0</v>
      </c>
      <c r="BP68" s="46">
        <v>0</v>
      </c>
      <c r="BQ68" s="45">
        <f t="shared" si="57"/>
        <v>0</v>
      </c>
      <c r="BR68" s="47">
        <f t="shared" si="58"/>
        <v>0</v>
      </c>
      <c r="BS68" s="45">
        <f t="shared" si="59"/>
        <v>0</v>
      </c>
      <c r="BT68" s="45">
        <f t="shared" si="60"/>
        <v>0</v>
      </c>
      <c r="BU68" s="45">
        <f t="shared" si="61"/>
        <v>0</v>
      </c>
      <c r="BV68" s="45">
        <f t="shared" si="62"/>
        <v>0</v>
      </c>
      <c r="BW68" s="45">
        <v>0</v>
      </c>
      <c r="BX68" s="45">
        <v>0</v>
      </c>
      <c r="BY68" s="45">
        <f t="shared" si="63"/>
        <v>0</v>
      </c>
      <c r="BZ68" s="45">
        <v>0</v>
      </c>
      <c r="CA68" s="45">
        <v>0</v>
      </c>
      <c r="CB68" s="45">
        <f t="shared" si="64"/>
        <v>0</v>
      </c>
      <c r="CC68" s="45">
        <v>0</v>
      </c>
      <c r="CD68" s="45">
        <v>0</v>
      </c>
      <c r="CE68" s="45">
        <f t="shared" si="65"/>
        <v>0</v>
      </c>
      <c r="CF68" s="45">
        <v>0</v>
      </c>
      <c r="CG68" s="45">
        <v>0</v>
      </c>
      <c r="CH68" s="45">
        <v>0</v>
      </c>
      <c r="CI68" s="45">
        <v>0</v>
      </c>
      <c r="CJ68" s="48"/>
      <c r="CK68" s="48"/>
      <c r="CL68" s="45">
        <v>0</v>
      </c>
      <c r="CM68" s="45">
        <v>0</v>
      </c>
      <c r="CN68" s="45">
        <f t="shared" si="66"/>
        <v>0</v>
      </c>
      <c r="CO68" s="106" t="s">
        <v>453</v>
      </c>
      <c r="CP68" s="45">
        <f t="shared" si="67"/>
        <v>0</v>
      </c>
      <c r="CQ68" s="45">
        <f t="shared" si="68"/>
        <v>0</v>
      </c>
      <c r="CR68" s="45">
        <f t="shared" si="69"/>
        <v>0</v>
      </c>
      <c r="CS68" s="45">
        <v>0</v>
      </c>
      <c r="CT68" s="45">
        <v>0</v>
      </c>
      <c r="CU68" s="45">
        <v>0</v>
      </c>
      <c r="CV68" s="45">
        <v>0</v>
      </c>
      <c r="CW68" s="45">
        <v>0</v>
      </c>
      <c r="CX68" s="45">
        <v>0</v>
      </c>
      <c r="CY68" s="45">
        <f t="shared" si="70"/>
        <v>0</v>
      </c>
      <c r="CZ68" s="106" t="s">
        <v>453</v>
      </c>
      <c r="DA68" s="45">
        <v>1</v>
      </c>
      <c r="DB68" s="45">
        <f t="shared" si="71"/>
        <v>1</v>
      </c>
      <c r="DC68" s="37">
        <f t="shared" si="39"/>
        <v>100</v>
      </c>
      <c r="DD68" s="45">
        <v>0</v>
      </c>
      <c r="DE68" s="45">
        <v>0</v>
      </c>
      <c r="DF68" s="45">
        <v>1</v>
      </c>
      <c r="DG68" s="45">
        <v>0</v>
      </c>
      <c r="DH68" s="48">
        <v>196.63</v>
      </c>
      <c r="DI68" s="48">
        <v>196.63</v>
      </c>
      <c r="DJ68" s="48">
        <v>196.63</v>
      </c>
      <c r="DK68" s="46">
        <v>0</v>
      </c>
      <c r="DL68" s="26" t="s">
        <v>391</v>
      </c>
      <c r="DM68" s="26" t="s">
        <v>391</v>
      </c>
      <c r="DN68" s="26" t="s">
        <v>391</v>
      </c>
    </row>
    <row r="69" spans="1:118" s="5" customFormat="1">
      <c r="A69" s="91" t="s">
        <v>244</v>
      </c>
      <c r="B69" s="91" t="s">
        <v>390</v>
      </c>
      <c r="C69" s="91" t="s">
        <v>31</v>
      </c>
      <c r="D69" s="46">
        <v>626</v>
      </c>
      <c r="E69" s="45">
        <f t="shared" si="43"/>
        <v>15</v>
      </c>
      <c r="F69" s="46">
        <v>15</v>
      </c>
      <c r="G69" s="34">
        <f t="shared" si="33"/>
        <v>100</v>
      </c>
      <c r="H69" s="46">
        <v>0</v>
      </c>
      <c r="I69" s="34">
        <f t="shared" si="34"/>
        <v>0</v>
      </c>
      <c r="J69" s="46">
        <v>12</v>
      </c>
      <c r="K69" s="34">
        <f t="shared" si="44"/>
        <v>1.9169329073482428</v>
      </c>
      <c r="L69" s="46">
        <v>229</v>
      </c>
      <c r="M69" s="46">
        <v>116</v>
      </c>
      <c r="N69" s="47">
        <f t="shared" si="45"/>
        <v>18.530351437699679</v>
      </c>
      <c r="O69" s="45">
        <v>19</v>
      </c>
      <c r="P69" s="45">
        <v>19</v>
      </c>
      <c r="Q69" s="34">
        <f t="shared" si="46"/>
        <v>3.0351437699680508</v>
      </c>
      <c r="R69" s="46">
        <f t="shared" si="47"/>
        <v>7</v>
      </c>
      <c r="S69" s="46">
        <v>7</v>
      </c>
      <c r="T69" s="34">
        <f t="shared" ref="T69:T132" si="72">(S69/R69)*100</f>
        <v>100</v>
      </c>
      <c r="U69" s="46">
        <v>0</v>
      </c>
      <c r="V69" s="34">
        <f t="shared" ref="V69:V132" si="73">(U69/R69)*100</f>
        <v>0</v>
      </c>
      <c r="W69" s="46">
        <v>2</v>
      </c>
      <c r="X69" s="46">
        <v>7</v>
      </c>
      <c r="Y69" s="34">
        <f t="shared" si="48"/>
        <v>1.1182108626198082</v>
      </c>
      <c r="Z69" s="46">
        <v>2</v>
      </c>
      <c r="AA69" s="34">
        <f t="shared" si="49"/>
        <v>0.31948881789137379</v>
      </c>
      <c r="AB69" s="42">
        <v>60.219415409449297</v>
      </c>
      <c r="AC69" s="42">
        <v>44.672620599739197</v>
      </c>
      <c r="AD69" s="42">
        <v>776.72142857142899</v>
      </c>
      <c r="AE69" s="42">
        <v>1811.5350000000001</v>
      </c>
      <c r="AF69" s="34">
        <v>16</v>
      </c>
      <c r="AG69" s="34">
        <v>42</v>
      </c>
      <c r="AH69" s="45">
        <v>0</v>
      </c>
      <c r="AI69" s="34">
        <f t="shared" ref="AI69:AI132" si="74">(AH69/S69)*100</f>
        <v>0</v>
      </c>
      <c r="AJ69" s="45">
        <v>0</v>
      </c>
      <c r="AK69" s="34">
        <f t="shared" si="35"/>
        <v>0</v>
      </c>
      <c r="AL69" s="45">
        <v>0</v>
      </c>
      <c r="AM69" s="34">
        <f t="shared" ref="AM69:AM132" si="75">(AL69/X69)*100</f>
        <v>0</v>
      </c>
      <c r="AN69" s="45">
        <v>0</v>
      </c>
      <c r="AO69" s="34">
        <f t="shared" si="36"/>
        <v>0</v>
      </c>
      <c r="AP69" s="45">
        <v>0</v>
      </c>
      <c r="AQ69" s="156">
        <f t="shared" ref="AQ69:AQ132" si="76">(AP69/D69)*100</f>
        <v>0</v>
      </c>
      <c r="AR69" s="45">
        <f t="shared" si="50"/>
        <v>2</v>
      </c>
      <c r="AS69" s="34">
        <f t="shared" si="51"/>
        <v>0.31948881789137379</v>
      </c>
      <c r="AT69" s="134">
        <v>1</v>
      </c>
      <c r="AU69" s="134">
        <v>1</v>
      </c>
      <c r="AV69" s="134">
        <v>0</v>
      </c>
      <c r="AW69" s="45">
        <f t="shared" si="52"/>
        <v>1</v>
      </c>
      <c r="AX69" s="45">
        <v>0</v>
      </c>
      <c r="AY69" s="45">
        <v>1</v>
      </c>
      <c r="AZ69" s="45">
        <v>0</v>
      </c>
      <c r="BA69" s="45">
        <v>1</v>
      </c>
      <c r="BB69" s="34">
        <f t="shared" si="53"/>
        <v>0.15974440894568689</v>
      </c>
      <c r="BC69" s="134">
        <v>0</v>
      </c>
      <c r="BD69" s="37">
        <f t="shared" si="38"/>
        <v>0</v>
      </c>
      <c r="BE69" s="45">
        <f t="shared" si="54"/>
        <v>0</v>
      </c>
      <c r="BF69" s="45">
        <f t="shared" si="55"/>
        <v>0</v>
      </c>
      <c r="BG69" s="45">
        <f t="shared" si="56"/>
        <v>1</v>
      </c>
      <c r="BH69" s="46">
        <v>0</v>
      </c>
      <c r="BI69" s="46">
        <v>0</v>
      </c>
      <c r="BJ69" s="46">
        <v>0</v>
      </c>
      <c r="BK69" s="46">
        <v>0</v>
      </c>
      <c r="BL69" s="46">
        <v>0</v>
      </c>
      <c r="BM69" s="46">
        <v>1</v>
      </c>
      <c r="BN69" s="46">
        <v>0</v>
      </c>
      <c r="BO69" s="46">
        <v>0</v>
      </c>
      <c r="BP69" s="46">
        <v>0</v>
      </c>
      <c r="BQ69" s="45">
        <f t="shared" si="57"/>
        <v>0</v>
      </c>
      <c r="BR69" s="47">
        <f t="shared" si="58"/>
        <v>0</v>
      </c>
      <c r="BS69" s="45">
        <f t="shared" si="59"/>
        <v>0</v>
      </c>
      <c r="BT69" s="45">
        <f t="shared" si="60"/>
        <v>0</v>
      </c>
      <c r="BU69" s="45">
        <f t="shared" si="61"/>
        <v>0</v>
      </c>
      <c r="BV69" s="45">
        <f t="shared" si="62"/>
        <v>0</v>
      </c>
      <c r="BW69" s="45">
        <v>0</v>
      </c>
      <c r="BX69" s="45">
        <v>0</v>
      </c>
      <c r="BY69" s="45">
        <f t="shared" si="63"/>
        <v>0</v>
      </c>
      <c r="BZ69" s="45">
        <v>0</v>
      </c>
      <c r="CA69" s="45">
        <v>0</v>
      </c>
      <c r="CB69" s="45">
        <f t="shared" si="64"/>
        <v>0</v>
      </c>
      <c r="CC69" s="45">
        <v>0</v>
      </c>
      <c r="CD69" s="45">
        <v>0</v>
      </c>
      <c r="CE69" s="45">
        <f t="shared" si="65"/>
        <v>0</v>
      </c>
      <c r="CF69" s="45">
        <v>0</v>
      </c>
      <c r="CG69" s="45">
        <v>0</v>
      </c>
      <c r="CH69" s="45">
        <v>0</v>
      </c>
      <c r="CI69" s="45">
        <v>0</v>
      </c>
      <c r="CJ69" s="48"/>
      <c r="CK69" s="48"/>
      <c r="CL69" s="45">
        <v>0</v>
      </c>
      <c r="CM69" s="45">
        <v>0</v>
      </c>
      <c r="CN69" s="45">
        <f t="shared" si="66"/>
        <v>0</v>
      </c>
      <c r="CO69" s="106" t="s">
        <v>453</v>
      </c>
      <c r="CP69" s="45">
        <f t="shared" si="67"/>
        <v>0</v>
      </c>
      <c r="CQ69" s="45">
        <f t="shared" si="68"/>
        <v>0</v>
      </c>
      <c r="CR69" s="45">
        <f t="shared" si="69"/>
        <v>0</v>
      </c>
      <c r="CS69" s="45">
        <v>0</v>
      </c>
      <c r="CT69" s="45">
        <v>0</v>
      </c>
      <c r="CU69" s="45">
        <v>0</v>
      </c>
      <c r="CV69" s="45">
        <v>0</v>
      </c>
      <c r="CW69" s="45">
        <v>0</v>
      </c>
      <c r="CX69" s="45">
        <v>0</v>
      </c>
      <c r="CY69" s="45">
        <f t="shared" si="70"/>
        <v>0</v>
      </c>
      <c r="CZ69" s="106" t="s">
        <v>453</v>
      </c>
      <c r="DA69" s="45">
        <v>0</v>
      </c>
      <c r="DB69" s="45">
        <f t="shared" si="71"/>
        <v>0</v>
      </c>
      <c r="DC69" s="37" t="s">
        <v>453</v>
      </c>
      <c r="DD69" s="45">
        <v>0</v>
      </c>
      <c r="DE69" s="45">
        <v>0</v>
      </c>
      <c r="DF69" s="45">
        <v>0</v>
      </c>
      <c r="DG69" s="45">
        <v>0</v>
      </c>
      <c r="DH69" s="48"/>
      <c r="DI69" s="48"/>
      <c r="DJ69" s="48"/>
      <c r="DK69" s="46">
        <v>0</v>
      </c>
      <c r="DL69" s="26" t="s">
        <v>391</v>
      </c>
      <c r="DM69" s="26" t="s">
        <v>391</v>
      </c>
      <c r="DN69" s="46">
        <v>7</v>
      </c>
    </row>
    <row r="70" spans="1:118" s="5" customFormat="1">
      <c r="A70" s="26" t="s">
        <v>443</v>
      </c>
      <c r="B70" s="26" t="s">
        <v>446</v>
      </c>
      <c r="C70" s="26" t="s">
        <v>33</v>
      </c>
      <c r="D70" s="46">
        <v>87</v>
      </c>
      <c r="E70" s="45">
        <f>F70</f>
        <v>1</v>
      </c>
      <c r="F70" s="26">
        <v>1</v>
      </c>
      <c r="G70" s="34">
        <f t="shared" ref="G70:G132" si="77">(F70/E70)*100</f>
        <v>100</v>
      </c>
      <c r="H70" s="26" t="s">
        <v>391</v>
      </c>
      <c r="I70" s="37" t="s">
        <v>453</v>
      </c>
      <c r="J70" s="26">
        <v>1</v>
      </c>
      <c r="K70" s="34">
        <f t="shared" si="44"/>
        <v>1.1494252873563218</v>
      </c>
      <c r="L70" s="46">
        <v>24</v>
      </c>
      <c r="M70" s="46">
        <v>15</v>
      </c>
      <c r="N70" s="47">
        <f t="shared" si="45"/>
        <v>17.241379310344829</v>
      </c>
      <c r="O70" s="45">
        <v>11</v>
      </c>
      <c r="P70" s="45">
        <v>11</v>
      </c>
      <c r="Q70" s="34">
        <f t="shared" si="46"/>
        <v>12.643678160919542</v>
      </c>
      <c r="R70" s="46">
        <f>S70</f>
        <v>16</v>
      </c>
      <c r="S70" s="46">
        <v>16</v>
      </c>
      <c r="T70" s="34">
        <f t="shared" si="72"/>
        <v>100</v>
      </c>
      <c r="U70" s="26" t="s">
        <v>391</v>
      </c>
      <c r="V70" s="37" t="s">
        <v>453</v>
      </c>
      <c r="W70" s="46">
        <v>2</v>
      </c>
      <c r="X70" s="46">
        <v>11</v>
      </c>
      <c r="Y70" s="34">
        <f t="shared" si="48"/>
        <v>12.643678160919542</v>
      </c>
      <c r="Z70" s="46">
        <v>2</v>
      </c>
      <c r="AA70" s="34">
        <f t="shared" si="49"/>
        <v>2.2988505747126435</v>
      </c>
      <c r="AB70" s="42">
        <v>343.31</v>
      </c>
      <c r="AC70" s="111">
        <v>102.5</v>
      </c>
      <c r="AD70" s="42">
        <v>3585</v>
      </c>
      <c r="AE70" s="111">
        <v>361.36</v>
      </c>
      <c r="AF70" s="34">
        <v>2.72</v>
      </c>
      <c r="AG70" s="111">
        <v>4</v>
      </c>
      <c r="AH70" s="45">
        <v>5</v>
      </c>
      <c r="AI70" s="34">
        <f t="shared" si="74"/>
        <v>31.25</v>
      </c>
      <c r="AJ70" s="45">
        <v>0</v>
      </c>
      <c r="AK70" s="37">
        <f t="shared" ref="AK70:AK131" si="78">(AJ70/W70)*100</f>
        <v>0</v>
      </c>
      <c r="AL70" s="45">
        <v>3</v>
      </c>
      <c r="AM70" s="34">
        <f t="shared" si="75"/>
        <v>27.27272727272727</v>
      </c>
      <c r="AN70" s="111">
        <v>0</v>
      </c>
      <c r="AO70" s="37">
        <f t="shared" ref="AO70:AO131" si="79">(AN70/Z70)*100</f>
        <v>0</v>
      </c>
      <c r="AP70" s="45">
        <v>0</v>
      </c>
      <c r="AQ70" s="156">
        <f t="shared" si="76"/>
        <v>0</v>
      </c>
      <c r="AR70" s="45">
        <f t="shared" si="50"/>
        <v>3</v>
      </c>
      <c r="AS70" s="34">
        <f t="shared" si="51"/>
        <v>3.4482758620689653</v>
      </c>
      <c r="AT70" s="134">
        <v>0</v>
      </c>
      <c r="AU70" s="134">
        <v>3</v>
      </c>
      <c r="AV70" s="134">
        <v>0</v>
      </c>
      <c r="AW70" s="45">
        <f t="shared" si="52"/>
        <v>3</v>
      </c>
      <c r="AX70" s="45">
        <v>0</v>
      </c>
      <c r="AY70" s="45">
        <v>3</v>
      </c>
      <c r="AZ70" s="45">
        <v>0</v>
      </c>
      <c r="BA70" s="45">
        <v>3</v>
      </c>
      <c r="BB70" s="34">
        <f t="shared" si="53"/>
        <v>3.4482758620689653</v>
      </c>
      <c r="BC70" s="134">
        <v>2</v>
      </c>
      <c r="BD70" s="37">
        <f t="shared" ref="BD70:BD132" si="80">(BC70/BA70)*100</f>
        <v>66.666666666666657</v>
      </c>
      <c r="BE70" s="45">
        <f t="shared" si="54"/>
        <v>1</v>
      </c>
      <c r="BF70" s="45">
        <f t="shared" si="55"/>
        <v>0</v>
      </c>
      <c r="BG70" s="45">
        <f t="shared" si="56"/>
        <v>2</v>
      </c>
      <c r="BH70" s="46">
        <v>0</v>
      </c>
      <c r="BI70" s="46">
        <v>0</v>
      </c>
      <c r="BJ70" s="46">
        <v>0</v>
      </c>
      <c r="BK70" s="46">
        <v>1</v>
      </c>
      <c r="BL70" s="46">
        <v>0</v>
      </c>
      <c r="BM70" s="46">
        <v>2</v>
      </c>
      <c r="BN70" s="46">
        <v>0</v>
      </c>
      <c r="BO70" s="46">
        <v>0</v>
      </c>
      <c r="BP70" s="46">
        <v>0</v>
      </c>
      <c r="BQ70" s="45">
        <f t="shared" si="57"/>
        <v>0</v>
      </c>
      <c r="BR70" s="47">
        <f t="shared" si="58"/>
        <v>0</v>
      </c>
      <c r="BS70" s="45">
        <f t="shared" si="59"/>
        <v>0</v>
      </c>
      <c r="BT70" s="45">
        <f t="shared" si="60"/>
        <v>0</v>
      </c>
      <c r="BU70" s="45">
        <f t="shared" si="61"/>
        <v>0</v>
      </c>
      <c r="BV70" s="45">
        <f t="shared" si="62"/>
        <v>0</v>
      </c>
      <c r="BW70" s="45">
        <v>0</v>
      </c>
      <c r="BX70" s="45">
        <v>0</v>
      </c>
      <c r="BY70" s="45">
        <f t="shared" si="63"/>
        <v>0</v>
      </c>
      <c r="BZ70" s="45">
        <v>0</v>
      </c>
      <c r="CA70" s="45">
        <v>0</v>
      </c>
      <c r="CB70" s="45">
        <f t="shared" si="64"/>
        <v>0</v>
      </c>
      <c r="CC70" s="45">
        <v>0</v>
      </c>
      <c r="CD70" s="45">
        <v>0</v>
      </c>
      <c r="CE70" s="45">
        <f t="shared" si="65"/>
        <v>0</v>
      </c>
      <c r="CF70" s="45">
        <v>0</v>
      </c>
      <c r="CG70" s="45">
        <v>0</v>
      </c>
      <c r="CH70" s="45">
        <v>0</v>
      </c>
      <c r="CI70" s="45">
        <v>0</v>
      </c>
      <c r="CJ70" s="48"/>
      <c r="CK70" s="48"/>
      <c r="CL70" s="45">
        <v>0</v>
      </c>
      <c r="CM70" s="45">
        <v>0</v>
      </c>
      <c r="CN70" s="45">
        <f t="shared" si="66"/>
        <v>0</v>
      </c>
      <c r="CO70" s="106" t="s">
        <v>453</v>
      </c>
      <c r="CP70" s="45">
        <f t="shared" si="67"/>
        <v>0</v>
      </c>
      <c r="CQ70" s="45">
        <f t="shared" si="68"/>
        <v>0</v>
      </c>
      <c r="CR70" s="45">
        <f t="shared" si="69"/>
        <v>0</v>
      </c>
      <c r="CS70" s="45">
        <v>0</v>
      </c>
      <c r="CT70" s="45">
        <v>0</v>
      </c>
      <c r="CU70" s="45">
        <v>0</v>
      </c>
      <c r="CV70" s="45">
        <v>0</v>
      </c>
      <c r="CW70" s="45">
        <v>0</v>
      </c>
      <c r="CX70" s="45">
        <v>0</v>
      </c>
      <c r="CY70" s="45">
        <f t="shared" si="70"/>
        <v>0</v>
      </c>
      <c r="CZ70" s="106" t="s">
        <v>453</v>
      </c>
      <c r="DA70" s="45">
        <v>0</v>
      </c>
      <c r="DB70" s="45">
        <f t="shared" si="71"/>
        <v>0</v>
      </c>
      <c r="DC70" s="37" t="s">
        <v>453</v>
      </c>
      <c r="DD70" s="45">
        <v>0</v>
      </c>
      <c r="DE70" s="45">
        <v>0</v>
      </c>
      <c r="DF70" s="45">
        <v>0</v>
      </c>
      <c r="DG70" s="45">
        <v>0</v>
      </c>
      <c r="DH70" s="48"/>
      <c r="DI70" s="48"/>
      <c r="DJ70" s="48"/>
      <c r="DK70" s="46">
        <v>0</v>
      </c>
      <c r="DL70" s="26" t="s">
        <v>391</v>
      </c>
      <c r="DM70" s="26" t="s">
        <v>391</v>
      </c>
      <c r="DN70" s="26" t="s">
        <v>391</v>
      </c>
    </row>
    <row r="71" spans="1:118" s="5" customFormat="1">
      <c r="A71" s="26" t="s">
        <v>158</v>
      </c>
      <c r="B71" s="26" t="s">
        <v>209</v>
      </c>
      <c r="C71" s="26" t="s">
        <v>30</v>
      </c>
      <c r="D71" s="46">
        <v>344</v>
      </c>
      <c r="E71" s="45">
        <f t="shared" si="43"/>
        <v>7</v>
      </c>
      <c r="F71" s="46">
        <v>7</v>
      </c>
      <c r="G71" s="34">
        <f t="shared" si="77"/>
        <v>100</v>
      </c>
      <c r="H71" s="46">
        <v>0</v>
      </c>
      <c r="I71" s="34">
        <f t="shared" ref="I71:I132" si="81">(H71/E71)*100</f>
        <v>0</v>
      </c>
      <c r="J71" s="46">
        <v>6</v>
      </c>
      <c r="K71" s="34">
        <f t="shared" si="44"/>
        <v>1.7441860465116279</v>
      </c>
      <c r="L71" s="46">
        <v>131</v>
      </c>
      <c r="M71" s="46">
        <v>59</v>
      </c>
      <c r="N71" s="47">
        <f t="shared" si="45"/>
        <v>17.151162790697676</v>
      </c>
      <c r="O71" s="46">
        <v>28</v>
      </c>
      <c r="P71" s="46">
        <v>28</v>
      </c>
      <c r="Q71" s="34">
        <f t="shared" si="46"/>
        <v>8.1395348837209305</v>
      </c>
      <c r="R71" s="46">
        <f t="shared" si="47"/>
        <v>6</v>
      </c>
      <c r="S71" s="46">
        <v>6</v>
      </c>
      <c r="T71" s="34">
        <f t="shared" si="72"/>
        <v>100</v>
      </c>
      <c r="U71" s="46">
        <v>0</v>
      </c>
      <c r="V71" s="34">
        <f t="shared" si="73"/>
        <v>0</v>
      </c>
      <c r="W71" s="46">
        <v>0</v>
      </c>
      <c r="X71" s="46">
        <v>4</v>
      </c>
      <c r="Y71" s="34">
        <f t="shared" si="48"/>
        <v>1.1627906976744187</v>
      </c>
      <c r="Z71" s="46">
        <v>0</v>
      </c>
      <c r="AA71" s="34">
        <f t="shared" si="49"/>
        <v>0</v>
      </c>
      <c r="AB71" s="42">
        <v>56.088611111111106</v>
      </c>
      <c r="AC71" s="42"/>
      <c r="AD71" s="42">
        <v>201.20833333333334</v>
      </c>
      <c r="AE71" s="42"/>
      <c r="AF71" s="34">
        <v>3.8333333333333335</v>
      </c>
      <c r="AG71" s="34"/>
      <c r="AH71" s="45">
        <v>2</v>
      </c>
      <c r="AI71" s="34">
        <f t="shared" si="74"/>
        <v>33.333333333333329</v>
      </c>
      <c r="AJ71" s="45">
        <v>1</v>
      </c>
      <c r="AK71" s="37" t="s">
        <v>453</v>
      </c>
      <c r="AL71" s="45">
        <v>2</v>
      </c>
      <c r="AM71" s="34">
        <f t="shared" si="75"/>
        <v>50</v>
      </c>
      <c r="AN71" s="45">
        <v>1</v>
      </c>
      <c r="AO71" s="37" t="s">
        <v>453</v>
      </c>
      <c r="AP71" s="45">
        <v>0</v>
      </c>
      <c r="AQ71" s="156">
        <f t="shared" si="76"/>
        <v>0</v>
      </c>
      <c r="AR71" s="45">
        <f t="shared" si="50"/>
        <v>5</v>
      </c>
      <c r="AS71" s="34">
        <f t="shared" si="51"/>
        <v>1.4534883720930232</v>
      </c>
      <c r="AT71" s="134">
        <v>0</v>
      </c>
      <c r="AU71" s="134">
        <v>5</v>
      </c>
      <c r="AV71" s="134">
        <v>0</v>
      </c>
      <c r="AW71" s="45">
        <f t="shared" si="52"/>
        <v>2</v>
      </c>
      <c r="AX71" s="45">
        <v>0</v>
      </c>
      <c r="AY71" s="45">
        <v>2</v>
      </c>
      <c r="AZ71" s="45">
        <v>0</v>
      </c>
      <c r="BA71" s="45">
        <v>2</v>
      </c>
      <c r="BB71" s="34">
        <f t="shared" si="53"/>
        <v>0.58139534883720934</v>
      </c>
      <c r="BC71" s="134">
        <v>0</v>
      </c>
      <c r="BD71" s="37">
        <f t="shared" si="80"/>
        <v>0</v>
      </c>
      <c r="BE71" s="45">
        <f t="shared" si="54"/>
        <v>0</v>
      </c>
      <c r="BF71" s="45">
        <f t="shared" si="55"/>
        <v>0</v>
      </c>
      <c r="BG71" s="45">
        <f t="shared" si="56"/>
        <v>2</v>
      </c>
      <c r="BH71" s="46">
        <v>0</v>
      </c>
      <c r="BI71" s="46">
        <v>0</v>
      </c>
      <c r="BJ71" s="46">
        <v>0</v>
      </c>
      <c r="BK71" s="46">
        <v>0</v>
      </c>
      <c r="BL71" s="46">
        <v>0</v>
      </c>
      <c r="BM71" s="46">
        <v>2</v>
      </c>
      <c r="BN71" s="46">
        <v>0</v>
      </c>
      <c r="BO71" s="46">
        <v>0</v>
      </c>
      <c r="BP71" s="46">
        <v>0</v>
      </c>
      <c r="BQ71" s="45">
        <f t="shared" si="57"/>
        <v>0</v>
      </c>
      <c r="BR71" s="47">
        <f t="shared" si="58"/>
        <v>0</v>
      </c>
      <c r="BS71" s="45">
        <f t="shared" si="59"/>
        <v>0</v>
      </c>
      <c r="BT71" s="45">
        <f t="shared" si="60"/>
        <v>0</v>
      </c>
      <c r="BU71" s="45">
        <f t="shared" si="61"/>
        <v>0</v>
      </c>
      <c r="BV71" s="45">
        <f t="shared" si="62"/>
        <v>0</v>
      </c>
      <c r="BW71" s="45">
        <v>0</v>
      </c>
      <c r="BX71" s="45">
        <v>0</v>
      </c>
      <c r="BY71" s="45">
        <f t="shared" si="63"/>
        <v>0</v>
      </c>
      <c r="BZ71" s="45">
        <v>0</v>
      </c>
      <c r="CA71" s="45">
        <v>0</v>
      </c>
      <c r="CB71" s="45">
        <f t="shared" si="64"/>
        <v>0</v>
      </c>
      <c r="CC71" s="45">
        <v>0</v>
      </c>
      <c r="CD71" s="45">
        <v>0</v>
      </c>
      <c r="CE71" s="45">
        <f t="shared" si="65"/>
        <v>0</v>
      </c>
      <c r="CF71" s="45">
        <v>0</v>
      </c>
      <c r="CG71" s="45">
        <v>0</v>
      </c>
      <c r="CH71" s="45">
        <v>0</v>
      </c>
      <c r="CI71" s="45">
        <v>0</v>
      </c>
      <c r="CJ71" s="48"/>
      <c r="CK71" s="48"/>
      <c r="CL71" s="45">
        <v>0</v>
      </c>
      <c r="CM71" s="45">
        <v>0</v>
      </c>
      <c r="CN71" s="45">
        <f t="shared" si="66"/>
        <v>0</v>
      </c>
      <c r="CO71" s="106" t="s">
        <v>453</v>
      </c>
      <c r="CP71" s="45">
        <f t="shared" si="67"/>
        <v>0</v>
      </c>
      <c r="CQ71" s="45">
        <f t="shared" si="68"/>
        <v>0</v>
      </c>
      <c r="CR71" s="45">
        <f t="shared" si="69"/>
        <v>0</v>
      </c>
      <c r="CS71" s="45">
        <v>0</v>
      </c>
      <c r="CT71" s="45">
        <v>0</v>
      </c>
      <c r="CU71" s="45">
        <v>0</v>
      </c>
      <c r="CV71" s="45">
        <v>0</v>
      </c>
      <c r="CW71" s="45">
        <v>0</v>
      </c>
      <c r="CX71" s="45">
        <v>0</v>
      </c>
      <c r="CY71" s="45">
        <f t="shared" si="70"/>
        <v>0</v>
      </c>
      <c r="CZ71" s="106" t="s">
        <v>453</v>
      </c>
      <c r="DA71" s="45">
        <v>0</v>
      </c>
      <c r="DB71" s="45">
        <f t="shared" si="71"/>
        <v>0</v>
      </c>
      <c r="DC71" s="37" t="s">
        <v>453</v>
      </c>
      <c r="DD71" s="45">
        <v>0</v>
      </c>
      <c r="DE71" s="45">
        <v>0</v>
      </c>
      <c r="DF71" s="45">
        <v>0</v>
      </c>
      <c r="DG71" s="45">
        <v>0</v>
      </c>
      <c r="DH71" s="48"/>
      <c r="DI71" s="48"/>
      <c r="DJ71" s="48"/>
      <c r="DK71" s="46">
        <v>0</v>
      </c>
      <c r="DL71" s="46">
        <v>8</v>
      </c>
      <c r="DM71" s="46">
        <v>1</v>
      </c>
      <c r="DN71" s="46">
        <v>4</v>
      </c>
    </row>
    <row r="72" spans="1:118" s="5" customFormat="1">
      <c r="A72" s="26" t="s">
        <v>211</v>
      </c>
      <c r="B72" s="26" t="s">
        <v>215</v>
      </c>
      <c r="C72" s="26" t="s">
        <v>30</v>
      </c>
      <c r="D72" s="46">
        <v>170</v>
      </c>
      <c r="E72" s="45">
        <f t="shared" si="43"/>
        <v>2</v>
      </c>
      <c r="F72" s="46">
        <v>2</v>
      </c>
      <c r="G72" s="34">
        <f t="shared" si="77"/>
        <v>100</v>
      </c>
      <c r="H72" s="46">
        <v>0</v>
      </c>
      <c r="I72" s="34">
        <f t="shared" si="81"/>
        <v>0</v>
      </c>
      <c r="J72" s="46">
        <v>2</v>
      </c>
      <c r="K72" s="34">
        <f t="shared" si="44"/>
        <v>1.1764705882352942</v>
      </c>
      <c r="L72" s="46">
        <v>40</v>
      </c>
      <c r="M72" s="46">
        <v>23</v>
      </c>
      <c r="N72" s="47">
        <f t="shared" si="45"/>
        <v>13.529411764705882</v>
      </c>
      <c r="O72" s="45">
        <v>15</v>
      </c>
      <c r="P72" s="45">
        <v>15</v>
      </c>
      <c r="Q72" s="34">
        <f t="shared" si="46"/>
        <v>8.8235294117647065</v>
      </c>
      <c r="R72" s="46">
        <f t="shared" si="47"/>
        <v>0</v>
      </c>
      <c r="S72" s="46">
        <v>0</v>
      </c>
      <c r="T72" s="37" t="s">
        <v>453</v>
      </c>
      <c r="U72" s="46">
        <v>0</v>
      </c>
      <c r="V72" s="37" t="s">
        <v>453</v>
      </c>
      <c r="W72" s="46">
        <v>0</v>
      </c>
      <c r="X72" s="46">
        <v>0</v>
      </c>
      <c r="Y72" s="34">
        <f t="shared" si="48"/>
        <v>0</v>
      </c>
      <c r="Z72" s="46">
        <v>0</v>
      </c>
      <c r="AA72" s="34">
        <f t="shared" si="49"/>
        <v>0</v>
      </c>
      <c r="AB72" s="42"/>
      <c r="AC72" s="42"/>
      <c r="AD72" s="42"/>
      <c r="AE72" s="42"/>
      <c r="AF72" s="34"/>
      <c r="AG72" s="34"/>
      <c r="AH72" s="45">
        <v>0</v>
      </c>
      <c r="AI72" s="37" t="s">
        <v>453</v>
      </c>
      <c r="AJ72" s="45">
        <v>0</v>
      </c>
      <c r="AK72" s="37" t="s">
        <v>453</v>
      </c>
      <c r="AL72" s="45">
        <v>0</v>
      </c>
      <c r="AM72" s="37" t="s">
        <v>453</v>
      </c>
      <c r="AN72" s="45">
        <v>0</v>
      </c>
      <c r="AO72" s="37" t="s">
        <v>453</v>
      </c>
      <c r="AP72" s="45">
        <v>0</v>
      </c>
      <c r="AQ72" s="156">
        <f t="shared" si="76"/>
        <v>0</v>
      </c>
      <c r="AR72" s="45">
        <f t="shared" si="50"/>
        <v>0</v>
      </c>
      <c r="AS72" s="34">
        <f t="shared" si="51"/>
        <v>0</v>
      </c>
      <c r="AT72" s="134">
        <v>0</v>
      </c>
      <c r="AU72" s="134">
        <v>0</v>
      </c>
      <c r="AV72" s="134">
        <v>0</v>
      </c>
      <c r="AW72" s="45">
        <f t="shared" si="52"/>
        <v>0</v>
      </c>
      <c r="AX72" s="45">
        <v>0</v>
      </c>
      <c r="AY72" s="45">
        <v>0</v>
      </c>
      <c r="AZ72" s="45">
        <v>0</v>
      </c>
      <c r="BA72" s="45">
        <v>0</v>
      </c>
      <c r="BB72" s="34">
        <f t="shared" si="53"/>
        <v>0</v>
      </c>
      <c r="BC72" s="134">
        <v>0</v>
      </c>
      <c r="BD72" s="37" t="s">
        <v>453</v>
      </c>
      <c r="BE72" s="45">
        <f t="shared" si="54"/>
        <v>0</v>
      </c>
      <c r="BF72" s="45">
        <f t="shared" si="55"/>
        <v>0</v>
      </c>
      <c r="BG72" s="45">
        <f t="shared" si="56"/>
        <v>0</v>
      </c>
      <c r="BH72" s="46">
        <v>0</v>
      </c>
      <c r="BI72" s="46">
        <v>0</v>
      </c>
      <c r="BJ72" s="46">
        <v>0</v>
      </c>
      <c r="BK72" s="46">
        <v>0</v>
      </c>
      <c r="BL72" s="46">
        <v>0</v>
      </c>
      <c r="BM72" s="46">
        <v>0</v>
      </c>
      <c r="BN72" s="46">
        <v>0</v>
      </c>
      <c r="BO72" s="46">
        <v>0</v>
      </c>
      <c r="BP72" s="46">
        <v>0</v>
      </c>
      <c r="BQ72" s="45">
        <f t="shared" si="57"/>
        <v>1</v>
      </c>
      <c r="BR72" s="47">
        <f t="shared" si="58"/>
        <v>0.58823529411764708</v>
      </c>
      <c r="BS72" s="45">
        <f t="shared" si="59"/>
        <v>1</v>
      </c>
      <c r="BT72" s="45">
        <f t="shared" si="60"/>
        <v>0</v>
      </c>
      <c r="BU72" s="45">
        <f t="shared" si="61"/>
        <v>1</v>
      </c>
      <c r="BV72" s="45">
        <f t="shared" si="62"/>
        <v>0</v>
      </c>
      <c r="BW72" s="45">
        <v>0</v>
      </c>
      <c r="BX72" s="45">
        <v>0</v>
      </c>
      <c r="BY72" s="45">
        <f t="shared" si="63"/>
        <v>1</v>
      </c>
      <c r="BZ72" s="45">
        <v>0</v>
      </c>
      <c r="CA72" s="45">
        <v>1</v>
      </c>
      <c r="CB72" s="45">
        <f t="shared" si="64"/>
        <v>0</v>
      </c>
      <c r="CC72" s="45">
        <v>0</v>
      </c>
      <c r="CD72" s="45">
        <v>0</v>
      </c>
      <c r="CE72" s="45">
        <f t="shared" si="65"/>
        <v>0</v>
      </c>
      <c r="CF72" s="45">
        <v>0</v>
      </c>
      <c r="CG72" s="45">
        <v>0</v>
      </c>
      <c r="CH72" s="45">
        <v>0</v>
      </c>
      <c r="CI72" s="45">
        <v>0</v>
      </c>
      <c r="CJ72" s="48">
        <v>287.66000000000003</v>
      </c>
      <c r="CK72" s="48"/>
      <c r="CL72" s="45">
        <v>1</v>
      </c>
      <c r="CM72" s="45">
        <v>0</v>
      </c>
      <c r="CN72" s="45">
        <f t="shared" si="66"/>
        <v>1</v>
      </c>
      <c r="CO72" s="106">
        <f t="shared" ref="CO72:CO110" si="82">(CN72/BQ72)*100</f>
        <v>100</v>
      </c>
      <c r="CP72" s="45">
        <f t="shared" si="67"/>
        <v>1</v>
      </c>
      <c r="CQ72" s="45">
        <f t="shared" si="68"/>
        <v>0</v>
      </c>
      <c r="CR72" s="45">
        <f t="shared" si="69"/>
        <v>0</v>
      </c>
      <c r="CS72" s="45">
        <v>1</v>
      </c>
      <c r="CT72" s="45">
        <v>0</v>
      </c>
      <c r="CU72" s="45">
        <v>0</v>
      </c>
      <c r="CV72" s="45">
        <v>0</v>
      </c>
      <c r="CW72" s="45">
        <v>0</v>
      </c>
      <c r="CX72" s="45">
        <v>0</v>
      </c>
      <c r="CY72" s="45">
        <f t="shared" si="70"/>
        <v>0</v>
      </c>
      <c r="CZ72" s="106">
        <f t="shared" ref="CZ72:CZ110" si="83">(CY72/BQ72)*100</f>
        <v>0</v>
      </c>
      <c r="DA72" s="45">
        <v>0</v>
      </c>
      <c r="DB72" s="45">
        <f t="shared" si="71"/>
        <v>0</v>
      </c>
      <c r="DC72" s="37" t="s">
        <v>453</v>
      </c>
      <c r="DD72" s="45">
        <v>0</v>
      </c>
      <c r="DE72" s="45">
        <v>0</v>
      </c>
      <c r="DF72" s="45">
        <v>0</v>
      </c>
      <c r="DG72" s="45">
        <v>0</v>
      </c>
      <c r="DH72" s="48"/>
      <c r="DI72" s="48"/>
      <c r="DJ72" s="48"/>
      <c r="DK72" s="46">
        <v>0</v>
      </c>
      <c r="DL72" s="46">
        <v>0</v>
      </c>
      <c r="DM72" s="46">
        <v>0</v>
      </c>
      <c r="DN72" s="46">
        <v>0</v>
      </c>
    </row>
    <row r="73" spans="1:118" s="5" customFormat="1">
      <c r="A73" s="91" t="s">
        <v>245</v>
      </c>
      <c r="B73" s="91" t="s">
        <v>390</v>
      </c>
      <c r="C73" s="91" t="s">
        <v>32</v>
      </c>
      <c r="D73" s="46">
        <v>766</v>
      </c>
      <c r="E73" s="45">
        <f t="shared" si="43"/>
        <v>24</v>
      </c>
      <c r="F73" s="46">
        <v>24</v>
      </c>
      <c r="G73" s="34">
        <f t="shared" si="77"/>
        <v>100</v>
      </c>
      <c r="H73" s="46">
        <v>0</v>
      </c>
      <c r="I73" s="34">
        <f t="shared" si="81"/>
        <v>0</v>
      </c>
      <c r="J73" s="46">
        <v>21</v>
      </c>
      <c r="K73" s="34">
        <f t="shared" si="44"/>
        <v>2.7415143603133161</v>
      </c>
      <c r="L73" s="46">
        <v>400</v>
      </c>
      <c r="M73" s="46">
        <v>193</v>
      </c>
      <c r="N73" s="47">
        <f t="shared" si="45"/>
        <v>25.195822454308093</v>
      </c>
      <c r="O73" s="45">
        <v>39</v>
      </c>
      <c r="P73" s="45">
        <v>39</v>
      </c>
      <c r="Q73" s="34">
        <f t="shared" si="46"/>
        <v>5.0913838120104433</v>
      </c>
      <c r="R73" s="46">
        <f t="shared" si="47"/>
        <v>20</v>
      </c>
      <c r="S73" s="46">
        <v>20</v>
      </c>
      <c r="T73" s="34">
        <f t="shared" si="72"/>
        <v>100</v>
      </c>
      <c r="U73" s="46">
        <v>0</v>
      </c>
      <c r="V73" s="34">
        <f t="shared" si="73"/>
        <v>0</v>
      </c>
      <c r="W73" s="46">
        <v>12</v>
      </c>
      <c r="X73" s="46">
        <v>19</v>
      </c>
      <c r="Y73" s="34">
        <f t="shared" si="48"/>
        <v>2.4804177545691903</v>
      </c>
      <c r="Z73" s="46">
        <v>11</v>
      </c>
      <c r="AA73" s="34">
        <f t="shared" si="49"/>
        <v>1.4360313315926894</v>
      </c>
      <c r="AB73" s="42">
        <v>61.1052999650015</v>
      </c>
      <c r="AC73" s="42">
        <v>60.390511515743199</v>
      </c>
      <c r="AD73" s="42">
        <v>611.67700000000002</v>
      </c>
      <c r="AE73" s="42">
        <v>619.64416666666705</v>
      </c>
      <c r="AF73" s="34">
        <v>11</v>
      </c>
      <c r="AG73" s="34">
        <v>12</v>
      </c>
      <c r="AH73" s="45">
        <v>9</v>
      </c>
      <c r="AI73" s="34">
        <f t="shared" si="74"/>
        <v>45</v>
      </c>
      <c r="AJ73" s="45">
        <v>6</v>
      </c>
      <c r="AK73" s="34">
        <f t="shared" si="78"/>
        <v>50</v>
      </c>
      <c r="AL73" s="45">
        <v>8</v>
      </c>
      <c r="AM73" s="34">
        <f t="shared" si="75"/>
        <v>42.105263157894733</v>
      </c>
      <c r="AN73" s="45">
        <v>5</v>
      </c>
      <c r="AO73" s="34">
        <f t="shared" si="79"/>
        <v>45.454545454545453</v>
      </c>
      <c r="AP73" s="45">
        <v>0</v>
      </c>
      <c r="AQ73" s="156">
        <f t="shared" si="76"/>
        <v>0</v>
      </c>
      <c r="AR73" s="45">
        <f t="shared" si="50"/>
        <v>12</v>
      </c>
      <c r="AS73" s="34">
        <f t="shared" si="51"/>
        <v>1.5665796344647518</v>
      </c>
      <c r="AT73" s="134">
        <v>0</v>
      </c>
      <c r="AU73" s="134">
        <v>12</v>
      </c>
      <c r="AV73" s="134">
        <v>0</v>
      </c>
      <c r="AW73" s="45">
        <f t="shared" si="52"/>
        <v>12</v>
      </c>
      <c r="AX73" s="45">
        <v>0</v>
      </c>
      <c r="AY73" s="45">
        <v>12</v>
      </c>
      <c r="AZ73" s="45">
        <v>0</v>
      </c>
      <c r="BA73" s="45">
        <v>11</v>
      </c>
      <c r="BB73" s="34">
        <f t="shared" si="53"/>
        <v>1.4360313315926894</v>
      </c>
      <c r="BC73" s="134">
        <v>2</v>
      </c>
      <c r="BD73" s="34">
        <f t="shared" si="80"/>
        <v>18.181818181818183</v>
      </c>
      <c r="BE73" s="45">
        <f t="shared" si="54"/>
        <v>0</v>
      </c>
      <c r="BF73" s="45">
        <f t="shared" si="55"/>
        <v>9</v>
      </c>
      <c r="BG73" s="45">
        <f t="shared" si="56"/>
        <v>3</v>
      </c>
      <c r="BH73" s="46">
        <v>0</v>
      </c>
      <c r="BI73" s="46">
        <v>0</v>
      </c>
      <c r="BJ73" s="46">
        <v>0</v>
      </c>
      <c r="BK73" s="46">
        <v>0</v>
      </c>
      <c r="BL73" s="46">
        <v>9</v>
      </c>
      <c r="BM73" s="46">
        <v>3</v>
      </c>
      <c r="BN73" s="46">
        <v>0</v>
      </c>
      <c r="BO73" s="46">
        <v>0</v>
      </c>
      <c r="BP73" s="46">
        <v>0</v>
      </c>
      <c r="BQ73" s="45">
        <f t="shared" si="57"/>
        <v>0</v>
      </c>
      <c r="BR73" s="47">
        <f t="shared" si="58"/>
        <v>0</v>
      </c>
      <c r="BS73" s="45">
        <f t="shared" si="59"/>
        <v>0</v>
      </c>
      <c r="BT73" s="45">
        <f t="shared" si="60"/>
        <v>0</v>
      </c>
      <c r="BU73" s="45">
        <f t="shared" si="61"/>
        <v>0</v>
      </c>
      <c r="BV73" s="45">
        <f t="shared" si="62"/>
        <v>0</v>
      </c>
      <c r="BW73" s="45">
        <v>0</v>
      </c>
      <c r="BX73" s="45">
        <v>0</v>
      </c>
      <c r="BY73" s="45">
        <f t="shared" si="63"/>
        <v>0</v>
      </c>
      <c r="BZ73" s="45">
        <v>0</v>
      </c>
      <c r="CA73" s="45">
        <v>0</v>
      </c>
      <c r="CB73" s="45">
        <f t="shared" si="64"/>
        <v>0</v>
      </c>
      <c r="CC73" s="45">
        <v>0</v>
      </c>
      <c r="CD73" s="45">
        <v>0</v>
      </c>
      <c r="CE73" s="45">
        <f t="shared" si="65"/>
        <v>0</v>
      </c>
      <c r="CF73" s="45">
        <v>0</v>
      </c>
      <c r="CG73" s="45">
        <v>0</v>
      </c>
      <c r="CH73" s="45">
        <v>0</v>
      </c>
      <c r="CI73" s="45">
        <v>0</v>
      </c>
      <c r="CJ73" s="48">
        <v>863.63</v>
      </c>
      <c r="CK73" s="48"/>
      <c r="CL73" s="45">
        <v>1</v>
      </c>
      <c r="CM73" s="45">
        <v>0</v>
      </c>
      <c r="CN73" s="45">
        <f t="shared" si="66"/>
        <v>1</v>
      </c>
      <c r="CO73" s="106" t="s">
        <v>453</v>
      </c>
      <c r="CP73" s="45">
        <f t="shared" si="67"/>
        <v>0</v>
      </c>
      <c r="CQ73" s="45">
        <f t="shared" si="68"/>
        <v>1</v>
      </c>
      <c r="CR73" s="45">
        <f t="shared" si="69"/>
        <v>0</v>
      </c>
      <c r="CS73" s="45">
        <v>0</v>
      </c>
      <c r="CT73" s="45">
        <v>1</v>
      </c>
      <c r="CU73" s="45">
        <v>0</v>
      </c>
      <c r="CV73" s="45">
        <v>0</v>
      </c>
      <c r="CW73" s="45">
        <v>0</v>
      </c>
      <c r="CX73" s="45">
        <v>0</v>
      </c>
      <c r="CY73" s="45">
        <f t="shared" si="70"/>
        <v>-1</v>
      </c>
      <c r="CZ73" s="106" t="s">
        <v>453</v>
      </c>
      <c r="DA73" s="45">
        <v>2</v>
      </c>
      <c r="DB73" s="45">
        <f t="shared" si="71"/>
        <v>2</v>
      </c>
      <c r="DC73" s="37">
        <f t="shared" ref="DC73:DC131" si="84">(DB73/DA73)*100</f>
        <v>100</v>
      </c>
      <c r="DD73" s="45">
        <v>2</v>
      </c>
      <c r="DE73" s="45">
        <v>0</v>
      </c>
      <c r="DF73" s="45">
        <v>0</v>
      </c>
      <c r="DG73" s="45">
        <v>0</v>
      </c>
      <c r="DH73" s="48">
        <v>3348.6949999999997</v>
      </c>
      <c r="DI73" s="48">
        <v>692.95</v>
      </c>
      <c r="DJ73" s="48">
        <v>6004.44</v>
      </c>
      <c r="DK73" s="46">
        <v>0</v>
      </c>
      <c r="DL73" s="26" t="s">
        <v>391</v>
      </c>
      <c r="DM73" s="26" t="s">
        <v>391</v>
      </c>
      <c r="DN73" s="46">
        <v>20</v>
      </c>
    </row>
    <row r="74" spans="1:118" s="5" customFormat="1">
      <c r="A74" s="26" t="s">
        <v>406</v>
      </c>
      <c r="B74" s="26" t="s">
        <v>438</v>
      </c>
      <c r="C74" s="26" t="s">
        <v>32</v>
      </c>
      <c r="D74" s="46">
        <v>574</v>
      </c>
      <c r="E74" s="45">
        <f t="shared" si="43"/>
        <v>0</v>
      </c>
      <c r="F74" s="46">
        <v>0</v>
      </c>
      <c r="G74" s="37" t="s">
        <v>453</v>
      </c>
      <c r="H74" s="46">
        <v>0</v>
      </c>
      <c r="I74" s="37" t="s">
        <v>453</v>
      </c>
      <c r="J74" s="46">
        <v>0</v>
      </c>
      <c r="K74" s="34">
        <f t="shared" si="44"/>
        <v>0</v>
      </c>
      <c r="L74" s="46">
        <v>75</v>
      </c>
      <c r="M74" s="46">
        <v>61</v>
      </c>
      <c r="N74" s="47">
        <f t="shared" si="45"/>
        <v>10.627177700348431</v>
      </c>
      <c r="O74" s="45">
        <v>27</v>
      </c>
      <c r="P74" s="45">
        <v>27</v>
      </c>
      <c r="Q74" s="34">
        <f t="shared" si="46"/>
        <v>4.7038327526132404</v>
      </c>
      <c r="R74" s="46">
        <f t="shared" si="47"/>
        <v>4</v>
      </c>
      <c r="S74" s="46">
        <v>4</v>
      </c>
      <c r="T74" s="34">
        <f t="shared" si="72"/>
        <v>100</v>
      </c>
      <c r="U74" s="46">
        <v>0</v>
      </c>
      <c r="V74" s="34">
        <f t="shared" si="73"/>
        <v>0</v>
      </c>
      <c r="W74" s="46">
        <v>1</v>
      </c>
      <c r="X74" s="46">
        <v>3</v>
      </c>
      <c r="Y74" s="34">
        <f t="shared" si="48"/>
        <v>0.52264808362369342</v>
      </c>
      <c r="Z74" s="46">
        <v>1</v>
      </c>
      <c r="AA74" s="34">
        <f t="shared" si="49"/>
        <v>0.17421602787456447</v>
      </c>
      <c r="AB74" s="42">
        <v>67.052215909090904</v>
      </c>
      <c r="AC74" s="42">
        <v>50.117272727272699</v>
      </c>
      <c r="AD74" s="42">
        <v>381.2166666666667</v>
      </c>
      <c r="AE74" s="42">
        <v>551.29</v>
      </c>
      <c r="AF74" s="34">
        <v>5.666666666666667</v>
      </c>
      <c r="AG74" s="34">
        <v>11</v>
      </c>
      <c r="AH74" s="45">
        <v>2</v>
      </c>
      <c r="AI74" s="34">
        <f t="shared" si="74"/>
        <v>50</v>
      </c>
      <c r="AJ74" s="45">
        <v>0</v>
      </c>
      <c r="AK74" s="34">
        <f t="shared" si="78"/>
        <v>0</v>
      </c>
      <c r="AL74" s="45">
        <v>2</v>
      </c>
      <c r="AM74" s="34">
        <f t="shared" si="75"/>
        <v>66.666666666666657</v>
      </c>
      <c r="AN74" s="45">
        <v>0</v>
      </c>
      <c r="AO74" s="34">
        <f t="shared" si="79"/>
        <v>0</v>
      </c>
      <c r="AP74" s="45">
        <v>0</v>
      </c>
      <c r="AQ74" s="156">
        <f t="shared" si="76"/>
        <v>0</v>
      </c>
      <c r="AR74" s="45">
        <f t="shared" si="50"/>
        <v>2</v>
      </c>
      <c r="AS74" s="34">
        <f t="shared" si="51"/>
        <v>0.34843205574912894</v>
      </c>
      <c r="AT74" s="134">
        <v>0</v>
      </c>
      <c r="AU74" s="134">
        <v>2</v>
      </c>
      <c r="AV74" s="134">
        <v>0</v>
      </c>
      <c r="AW74" s="45">
        <f t="shared" si="52"/>
        <v>2</v>
      </c>
      <c r="AX74" s="45">
        <v>0</v>
      </c>
      <c r="AY74" s="45">
        <v>2</v>
      </c>
      <c r="AZ74" s="45">
        <v>0</v>
      </c>
      <c r="BA74" s="45">
        <v>2</v>
      </c>
      <c r="BB74" s="34">
        <f t="shared" si="53"/>
        <v>0.34843205574912894</v>
      </c>
      <c r="BC74" s="134">
        <v>1</v>
      </c>
      <c r="BD74" s="34">
        <f t="shared" si="80"/>
        <v>50</v>
      </c>
      <c r="BE74" s="45">
        <f t="shared" si="54"/>
        <v>0</v>
      </c>
      <c r="BF74" s="45">
        <f t="shared" si="55"/>
        <v>1</v>
      </c>
      <c r="BG74" s="45">
        <f t="shared" si="56"/>
        <v>1</v>
      </c>
      <c r="BH74" s="46">
        <v>0</v>
      </c>
      <c r="BI74" s="46">
        <v>0</v>
      </c>
      <c r="BJ74" s="46">
        <v>0</v>
      </c>
      <c r="BK74" s="46">
        <v>0</v>
      </c>
      <c r="BL74" s="46">
        <v>1</v>
      </c>
      <c r="BM74" s="46">
        <v>1</v>
      </c>
      <c r="BN74" s="46">
        <v>0</v>
      </c>
      <c r="BO74" s="46">
        <v>0</v>
      </c>
      <c r="BP74" s="46">
        <v>0</v>
      </c>
      <c r="BQ74" s="45">
        <f t="shared" si="57"/>
        <v>0</v>
      </c>
      <c r="BR74" s="47">
        <f t="shared" si="58"/>
        <v>0</v>
      </c>
      <c r="BS74" s="45">
        <f t="shared" si="59"/>
        <v>0</v>
      </c>
      <c r="BT74" s="45">
        <f t="shared" si="60"/>
        <v>0</v>
      </c>
      <c r="BU74" s="45">
        <f t="shared" si="61"/>
        <v>0</v>
      </c>
      <c r="BV74" s="45">
        <f t="shared" si="62"/>
        <v>0</v>
      </c>
      <c r="BW74" s="45">
        <v>0</v>
      </c>
      <c r="BX74" s="45">
        <v>0</v>
      </c>
      <c r="BY74" s="45">
        <f t="shared" si="63"/>
        <v>0</v>
      </c>
      <c r="BZ74" s="45">
        <v>0</v>
      </c>
      <c r="CA74" s="45">
        <v>0</v>
      </c>
      <c r="CB74" s="45">
        <f t="shared" si="64"/>
        <v>0</v>
      </c>
      <c r="CC74" s="45">
        <v>0</v>
      </c>
      <c r="CD74" s="45">
        <v>0</v>
      </c>
      <c r="CE74" s="45">
        <f t="shared" si="65"/>
        <v>0</v>
      </c>
      <c r="CF74" s="45">
        <v>0</v>
      </c>
      <c r="CG74" s="45">
        <v>0</v>
      </c>
      <c r="CH74" s="45">
        <v>0</v>
      </c>
      <c r="CI74" s="45">
        <v>0</v>
      </c>
      <c r="CJ74" s="48"/>
      <c r="CK74" s="48"/>
      <c r="CL74" s="45">
        <v>0</v>
      </c>
      <c r="CM74" s="45">
        <v>0</v>
      </c>
      <c r="CN74" s="45">
        <f t="shared" si="66"/>
        <v>0</v>
      </c>
      <c r="CO74" s="106" t="s">
        <v>453</v>
      </c>
      <c r="CP74" s="45">
        <f t="shared" si="67"/>
        <v>0</v>
      </c>
      <c r="CQ74" s="45">
        <f t="shared" si="68"/>
        <v>0</v>
      </c>
      <c r="CR74" s="45">
        <f t="shared" si="69"/>
        <v>0</v>
      </c>
      <c r="CS74" s="45">
        <v>0</v>
      </c>
      <c r="CT74" s="45">
        <v>0</v>
      </c>
      <c r="CU74" s="45">
        <v>0</v>
      </c>
      <c r="CV74" s="45">
        <v>0</v>
      </c>
      <c r="CW74" s="45">
        <v>0</v>
      </c>
      <c r="CX74" s="45">
        <v>0</v>
      </c>
      <c r="CY74" s="45">
        <f t="shared" si="70"/>
        <v>0</v>
      </c>
      <c r="CZ74" s="106" t="s">
        <v>453</v>
      </c>
      <c r="DA74" s="45">
        <v>0</v>
      </c>
      <c r="DB74" s="45">
        <f t="shared" si="71"/>
        <v>0</v>
      </c>
      <c r="DC74" s="37" t="s">
        <v>453</v>
      </c>
      <c r="DD74" s="45">
        <v>0</v>
      </c>
      <c r="DE74" s="45">
        <v>0</v>
      </c>
      <c r="DF74" s="45">
        <v>0</v>
      </c>
      <c r="DG74" s="45">
        <v>0</v>
      </c>
      <c r="DH74" s="48"/>
      <c r="DI74" s="48"/>
      <c r="DJ74" s="48"/>
      <c r="DK74" s="46">
        <v>0</v>
      </c>
      <c r="DL74" s="46">
        <v>0</v>
      </c>
      <c r="DM74" s="46">
        <v>20</v>
      </c>
      <c r="DN74" s="46">
        <v>4</v>
      </c>
    </row>
    <row r="75" spans="1:118" s="5" customFormat="1">
      <c r="A75" s="26" t="s">
        <v>159</v>
      </c>
      <c r="B75" s="26" t="s">
        <v>209</v>
      </c>
      <c r="C75" s="26" t="s">
        <v>30</v>
      </c>
      <c r="D75" s="46">
        <v>250</v>
      </c>
      <c r="E75" s="45">
        <f t="shared" si="43"/>
        <v>12</v>
      </c>
      <c r="F75" s="46">
        <v>12</v>
      </c>
      <c r="G75" s="34">
        <f t="shared" si="77"/>
        <v>100</v>
      </c>
      <c r="H75" s="46">
        <v>0</v>
      </c>
      <c r="I75" s="34">
        <f t="shared" si="81"/>
        <v>0</v>
      </c>
      <c r="J75" s="46">
        <v>10</v>
      </c>
      <c r="K75" s="34">
        <f t="shared" si="44"/>
        <v>4</v>
      </c>
      <c r="L75" s="46">
        <v>144</v>
      </c>
      <c r="M75" s="46">
        <v>48</v>
      </c>
      <c r="N75" s="47">
        <f t="shared" si="45"/>
        <v>19.2</v>
      </c>
      <c r="O75" s="46">
        <v>35</v>
      </c>
      <c r="P75" s="46">
        <v>35</v>
      </c>
      <c r="Q75" s="34">
        <f t="shared" si="46"/>
        <v>14.000000000000002</v>
      </c>
      <c r="R75" s="46">
        <f t="shared" si="47"/>
        <v>12</v>
      </c>
      <c r="S75" s="46">
        <v>12</v>
      </c>
      <c r="T75" s="34">
        <f t="shared" si="72"/>
        <v>100</v>
      </c>
      <c r="U75" s="46">
        <v>0</v>
      </c>
      <c r="V75" s="34">
        <f t="shared" si="73"/>
        <v>0</v>
      </c>
      <c r="W75" s="46">
        <v>1</v>
      </c>
      <c r="X75" s="46">
        <v>6</v>
      </c>
      <c r="Y75" s="34">
        <f t="shared" si="48"/>
        <v>2.4</v>
      </c>
      <c r="Z75" s="46">
        <v>1</v>
      </c>
      <c r="AA75" s="34">
        <f t="shared" si="49"/>
        <v>0.4</v>
      </c>
      <c r="AB75" s="42">
        <v>70.505817688378031</v>
      </c>
      <c r="AC75" s="42">
        <v>38.312666666666672</v>
      </c>
      <c r="AD75" s="42">
        <v>353.62416666666667</v>
      </c>
      <c r="AE75" s="42">
        <v>574.69000000000005</v>
      </c>
      <c r="AF75" s="34">
        <v>7.833333333333333</v>
      </c>
      <c r="AG75" s="34">
        <v>15</v>
      </c>
      <c r="AH75" s="45">
        <v>10</v>
      </c>
      <c r="AI75" s="34">
        <f t="shared" si="74"/>
        <v>83.333333333333343</v>
      </c>
      <c r="AJ75" s="45">
        <v>1</v>
      </c>
      <c r="AK75" s="34">
        <f t="shared" si="78"/>
        <v>100</v>
      </c>
      <c r="AL75" s="45">
        <v>6</v>
      </c>
      <c r="AM75" s="34">
        <f t="shared" si="75"/>
        <v>100</v>
      </c>
      <c r="AN75" s="45">
        <v>1</v>
      </c>
      <c r="AO75" s="34">
        <f t="shared" si="79"/>
        <v>100</v>
      </c>
      <c r="AP75" s="45">
        <v>0</v>
      </c>
      <c r="AQ75" s="156">
        <f t="shared" si="76"/>
        <v>0</v>
      </c>
      <c r="AR75" s="45">
        <f t="shared" si="50"/>
        <v>4</v>
      </c>
      <c r="AS75" s="34">
        <f t="shared" si="51"/>
        <v>1.6</v>
      </c>
      <c r="AT75" s="134">
        <v>0</v>
      </c>
      <c r="AU75" s="134">
        <v>4</v>
      </c>
      <c r="AV75" s="134">
        <v>0</v>
      </c>
      <c r="AW75" s="45">
        <f t="shared" si="52"/>
        <v>3</v>
      </c>
      <c r="AX75" s="45">
        <v>0</v>
      </c>
      <c r="AY75" s="45">
        <v>3</v>
      </c>
      <c r="AZ75" s="45">
        <v>0</v>
      </c>
      <c r="BA75" s="45">
        <v>3</v>
      </c>
      <c r="BB75" s="34">
        <f t="shared" si="53"/>
        <v>1.2</v>
      </c>
      <c r="BC75" s="134">
        <v>1</v>
      </c>
      <c r="BD75" s="34">
        <f t="shared" si="80"/>
        <v>33.333333333333329</v>
      </c>
      <c r="BE75" s="45">
        <f t="shared" si="54"/>
        <v>0</v>
      </c>
      <c r="BF75" s="45">
        <f t="shared" si="55"/>
        <v>1</v>
      </c>
      <c r="BG75" s="45">
        <f t="shared" si="56"/>
        <v>2</v>
      </c>
      <c r="BH75" s="46">
        <v>0</v>
      </c>
      <c r="BI75" s="46">
        <v>0</v>
      </c>
      <c r="BJ75" s="46">
        <v>0</v>
      </c>
      <c r="BK75" s="46">
        <v>0</v>
      </c>
      <c r="BL75" s="46">
        <v>1</v>
      </c>
      <c r="BM75" s="46">
        <v>2</v>
      </c>
      <c r="BN75" s="46">
        <v>0</v>
      </c>
      <c r="BO75" s="46">
        <v>0</v>
      </c>
      <c r="BP75" s="46">
        <v>0</v>
      </c>
      <c r="BQ75" s="45">
        <f t="shared" si="57"/>
        <v>1</v>
      </c>
      <c r="BR75" s="47">
        <f t="shared" si="58"/>
        <v>0.4</v>
      </c>
      <c r="BS75" s="45">
        <f t="shared" si="59"/>
        <v>1</v>
      </c>
      <c r="BT75" s="45">
        <f t="shared" si="60"/>
        <v>0</v>
      </c>
      <c r="BU75" s="45">
        <f t="shared" si="61"/>
        <v>1</v>
      </c>
      <c r="BV75" s="45">
        <f t="shared" si="62"/>
        <v>0</v>
      </c>
      <c r="BW75" s="45">
        <v>0</v>
      </c>
      <c r="BX75" s="45">
        <v>0</v>
      </c>
      <c r="BY75" s="45">
        <f t="shared" si="63"/>
        <v>1</v>
      </c>
      <c r="BZ75" s="45">
        <v>0</v>
      </c>
      <c r="CA75" s="45">
        <v>1</v>
      </c>
      <c r="CB75" s="45">
        <f t="shared" si="64"/>
        <v>0</v>
      </c>
      <c r="CC75" s="45">
        <v>0</v>
      </c>
      <c r="CD75" s="45">
        <v>0</v>
      </c>
      <c r="CE75" s="45">
        <f t="shared" si="65"/>
        <v>0</v>
      </c>
      <c r="CF75" s="45">
        <v>0</v>
      </c>
      <c r="CG75" s="45">
        <v>0</v>
      </c>
      <c r="CH75" s="45">
        <v>0</v>
      </c>
      <c r="CI75" s="45">
        <v>0</v>
      </c>
      <c r="CJ75" s="48">
        <v>233.65</v>
      </c>
      <c r="CK75" s="48"/>
      <c r="CL75" s="45">
        <v>1</v>
      </c>
      <c r="CM75" s="45">
        <v>0</v>
      </c>
      <c r="CN75" s="45">
        <f t="shared" si="66"/>
        <v>0</v>
      </c>
      <c r="CO75" s="106">
        <f t="shared" si="82"/>
        <v>0</v>
      </c>
      <c r="CP75" s="45">
        <f t="shared" si="67"/>
        <v>0</v>
      </c>
      <c r="CQ75" s="45">
        <f t="shared" si="68"/>
        <v>0</v>
      </c>
      <c r="CR75" s="45">
        <f t="shared" si="69"/>
        <v>0</v>
      </c>
      <c r="CS75" s="45">
        <v>0</v>
      </c>
      <c r="CT75" s="45">
        <v>0</v>
      </c>
      <c r="CU75" s="45">
        <v>0</v>
      </c>
      <c r="CV75" s="45">
        <v>0</v>
      </c>
      <c r="CW75" s="45">
        <v>0</v>
      </c>
      <c r="CX75" s="45">
        <v>0</v>
      </c>
      <c r="CY75" s="45">
        <f t="shared" si="70"/>
        <v>1</v>
      </c>
      <c r="CZ75" s="106">
        <f t="shared" si="83"/>
        <v>100</v>
      </c>
      <c r="DA75" s="45">
        <v>0</v>
      </c>
      <c r="DB75" s="45">
        <f t="shared" si="71"/>
        <v>0</v>
      </c>
      <c r="DC75" s="37" t="s">
        <v>453</v>
      </c>
      <c r="DD75" s="45">
        <v>0</v>
      </c>
      <c r="DE75" s="45">
        <v>0</v>
      </c>
      <c r="DF75" s="45">
        <v>0</v>
      </c>
      <c r="DG75" s="45">
        <v>0</v>
      </c>
      <c r="DH75" s="48"/>
      <c r="DI75" s="48"/>
      <c r="DJ75" s="48"/>
      <c r="DK75" s="46">
        <v>0</v>
      </c>
      <c r="DL75" s="46">
        <v>3</v>
      </c>
      <c r="DM75" s="46">
        <v>0</v>
      </c>
      <c r="DN75" s="46">
        <v>6</v>
      </c>
    </row>
    <row r="76" spans="1:118" s="5" customFormat="1">
      <c r="A76" s="91" t="s">
        <v>246</v>
      </c>
      <c r="B76" s="91" t="s">
        <v>390</v>
      </c>
      <c r="C76" s="91" t="s">
        <v>32</v>
      </c>
      <c r="D76" s="46">
        <v>648</v>
      </c>
      <c r="E76" s="45">
        <f t="shared" si="43"/>
        <v>6</v>
      </c>
      <c r="F76" s="46">
        <v>6</v>
      </c>
      <c r="G76" s="34">
        <f t="shared" si="77"/>
        <v>100</v>
      </c>
      <c r="H76" s="46">
        <v>0</v>
      </c>
      <c r="I76" s="34">
        <f t="shared" si="81"/>
        <v>0</v>
      </c>
      <c r="J76" s="46">
        <v>6</v>
      </c>
      <c r="K76" s="34">
        <f t="shared" si="44"/>
        <v>0.92592592592592582</v>
      </c>
      <c r="L76" s="46">
        <v>177</v>
      </c>
      <c r="M76" s="46">
        <v>108</v>
      </c>
      <c r="N76" s="47">
        <f t="shared" si="45"/>
        <v>16.666666666666664</v>
      </c>
      <c r="O76" s="45">
        <v>7</v>
      </c>
      <c r="P76" s="45">
        <v>7</v>
      </c>
      <c r="Q76" s="34">
        <f t="shared" si="46"/>
        <v>1.0802469135802468</v>
      </c>
      <c r="R76" s="46">
        <f t="shared" si="47"/>
        <v>8</v>
      </c>
      <c r="S76" s="46">
        <v>8</v>
      </c>
      <c r="T76" s="34">
        <f t="shared" si="72"/>
        <v>100</v>
      </c>
      <c r="U76" s="46">
        <v>0</v>
      </c>
      <c r="V76" s="34">
        <f t="shared" si="73"/>
        <v>0</v>
      </c>
      <c r="W76" s="46">
        <v>2</v>
      </c>
      <c r="X76" s="46">
        <v>8</v>
      </c>
      <c r="Y76" s="34">
        <f t="shared" si="48"/>
        <v>1.2345679012345678</v>
      </c>
      <c r="Z76" s="46">
        <v>2</v>
      </c>
      <c r="AA76" s="34">
        <f t="shared" si="49"/>
        <v>0.30864197530864196</v>
      </c>
      <c r="AB76" s="42">
        <v>46.2378035714286</v>
      </c>
      <c r="AC76" s="42">
        <v>18.645714285714298</v>
      </c>
      <c r="AD76" s="42">
        <v>457.66624999999999</v>
      </c>
      <c r="AE76" s="42">
        <v>199.38499999999999</v>
      </c>
      <c r="AF76" s="34">
        <v>12</v>
      </c>
      <c r="AG76" s="34">
        <v>17</v>
      </c>
      <c r="AH76" s="45">
        <v>0</v>
      </c>
      <c r="AI76" s="34">
        <f t="shared" si="74"/>
        <v>0</v>
      </c>
      <c r="AJ76" s="45">
        <v>0</v>
      </c>
      <c r="AK76" s="37">
        <f t="shared" si="78"/>
        <v>0</v>
      </c>
      <c r="AL76" s="45">
        <v>0</v>
      </c>
      <c r="AM76" s="34">
        <f t="shared" si="75"/>
        <v>0</v>
      </c>
      <c r="AN76" s="45">
        <v>0</v>
      </c>
      <c r="AO76" s="37">
        <f t="shared" si="79"/>
        <v>0</v>
      </c>
      <c r="AP76" s="45">
        <v>0</v>
      </c>
      <c r="AQ76" s="156">
        <f t="shared" si="76"/>
        <v>0</v>
      </c>
      <c r="AR76" s="45">
        <f t="shared" si="50"/>
        <v>5</v>
      </c>
      <c r="AS76" s="34">
        <f t="shared" si="51"/>
        <v>0.77160493827160492</v>
      </c>
      <c r="AT76" s="134">
        <v>0</v>
      </c>
      <c r="AU76" s="134">
        <v>5</v>
      </c>
      <c r="AV76" s="134">
        <v>0</v>
      </c>
      <c r="AW76" s="45">
        <f t="shared" si="52"/>
        <v>5</v>
      </c>
      <c r="AX76" s="45">
        <v>0</v>
      </c>
      <c r="AY76" s="45">
        <v>5</v>
      </c>
      <c r="AZ76" s="45">
        <v>0</v>
      </c>
      <c r="BA76" s="45">
        <v>4</v>
      </c>
      <c r="BB76" s="34">
        <f t="shared" si="53"/>
        <v>0.61728395061728392</v>
      </c>
      <c r="BC76" s="134">
        <v>0</v>
      </c>
      <c r="BD76" s="34">
        <f t="shared" si="80"/>
        <v>0</v>
      </c>
      <c r="BE76" s="45">
        <f t="shared" si="54"/>
        <v>0</v>
      </c>
      <c r="BF76" s="45">
        <f t="shared" si="55"/>
        <v>4</v>
      </c>
      <c r="BG76" s="45">
        <f t="shared" si="56"/>
        <v>1</v>
      </c>
      <c r="BH76" s="46">
        <v>0</v>
      </c>
      <c r="BI76" s="46">
        <v>0</v>
      </c>
      <c r="BJ76" s="46">
        <v>0</v>
      </c>
      <c r="BK76" s="46">
        <v>0</v>
      </c>
      <c r="BL76" s="46">
        <v>4</v>
      </c>
      <c r="BM76" s="46">
        <v>1</v>
      </c>
      <c r="BN76" s="46">
        <v>0</v>
      </c>
      <c r="BO76" s="46">
        <v>0</v>
      </c>
      <c r="BP76" s="46">
        <v>0</v>
      </c>
      <c r="BQ76" s="45">
        <f t="shared" si="57"/>
        <v>0</v>
      </c>
      <c r="BR76" s="47">
        <f t="shared" si="58"/>
        <v>0</v>
      </c>
      <c r="BS76" s="45">
        <f t="shared" si="59"/>
        <v>0</v>
      </c>
      <c r="BT76" s="45">
        <f t="shared" si="60"/>
        <v>0</v>
      </c>
      <c r="BU76" s="45">
        <f t="shared" si="61"/>
        <v>0</v>
      </c>
      <c r="BV76" s="45">
        <f t="shared" si="62"/>
        <v>0</v>
      </c>
      <c r="BW76" s="45">
        <v>0</v>
      </c>
      <c r="BX76" s="45">
        <v>0</v>
      </c>
      <c r="BY76" s="45">
        <f t="shared" si="63"/>
        <v>0</v>
      </c>
      <c r="BZ76" s="45">
        <v>0</v>
      </c>
      <c r="CA76" s="45">
        <v>0</v>
      </c>
      <c r="CB76" s="45">
        <f t="shared" si="64"/>
        <v>0</v>
      </c>
      <c r="CC76" s="45">
        <v>0</v>
      </c>
      <c r="CD76" s="45">
        <v>0</v>
      </c>
      <c r="CE76" s="45">
        <f t="shared" si="65"/>
        <v>0</v>
      </c>
      <c r="CF76" s="45">
        <v>0</v>
      </c>
      <c r="CG76" s="45">
        <v>0</v>
      </c>
      <c r="CH76" s="45">
        <v>0</v>
      </c>
      <c r="CI76" s="45">
        <v>0</v>
      </c>
      <c r="CJ76" s="48"/>
      <c r="CK76" s="48"/>
      <c r="CL76" s="45">
        <v>0</v>
      </c>
      <c r="CM76" s="45">
        <v>0</v>
      </c>
      <c r="CN76" s="45">
        <f t="shared" si="66"/>
        <v>0</v>
      </c>
      <c r="CO76" s="106" t="s">
        <v>453</v>
      </c>
      <c r="CP76" s="45">
        <f t="shared" si="67"/>
        <v>0</v>
      </c>
      <c r="CQ76" s="45">
        <f t="shared" si="68"/>
        <v>0</v>
      </c>
      <c r="CR76" s="45">
        <f t="shared" si="69"/>
        <v>0</v>
      </c>
      <c r="CS76" s="45">
        <v>0</v>
      </c>
      <c r="CT76" s="45">
        <v>0</v>
      </c>
      <c r="CU76" s="45">
        <v>0</v>
      </c>
      <c r="CV76" s="45">
        <v>0</v>
      </c>
      <c r="CW76" s="45">
        <v>0</v>
      </c>
      <c r="CX76" s="45">
        <v>0</v>
      </c>
      <c r="CY76" s="45">
        <f t="shared" si="70"/>
        <v>0</v>
      </c>
      <c r="CZ76" s="106" t="s">
        <v>453</v>
      </c>
      <c r="DA76" s="45">
        <v>2</v>
      </c>
      <c r="DB76" s="45">
        <f t="shared" si="71"/>
        <v>1</v>
      </c>
      <c r="DC76" s="37">
        <f t="shared" si="84"/>
        <v>50</v>
      </c>
      <c r="DD76" s="45">
        <v>0</v>
      </c>
      <c r="DE76" s="45">
        <v>0</v>
      </c>
      <c r="DF76" s="45">
        <v>1</v>
      </c>
      <c r="DG76" s="45">
        <v>0</v>
      </c>
      <c r="DH76" s="48">
        <v>8342.9500000000007</v>
      </c>
      <c r="DI76" s="48">
        <v>8342.9500000000007</v>
      </c>
      <c r="DJ76" s="48">
        <v>8342.9500000000007</v>
      </c>
      <c r="DK76" s="46">
        <v>0</v>
      </c>
      <c r="DL76" s="26" t="s">
        <v>391</v>
      </c>
      <c r="DM76" s="26" t="s">
        <v>391</v>
      </c>
      <c r="DN76" s="46">
        <v>8</v>
      </c>
    </row>
    <row r="77" spans="1:118" s="5" customFormat="1">
      <c r="A77" s="91" t="s">
        <v>247</v>
      </c>
      <c r="B77" s="91" t="s">
        <v>390</v>
      </c>
      <c r="C77" s="91" t="s">
        <v>33</v>
      </c>
      <c r="D77" s="46">
        <v>205</v>
      </c>
      <c r="E77" s="45">
        <f t="shared" si="43"/>
        <v>5</v>
      </c>
      <c r="F77" s="46">
        <v>5</v>
      </c>
      <c r="G77" s="34">
        <f t="shared" si="77"/>
        <v>100</v>
      </c>
      <c r="H77" s="46">
        <v>0</v>
      </c>
      <c r="I77" s="34">
        <f t="shared" si="81"/>
        <v>0</v>
      </c>
      <c r="J77" s="46">
        <v>5</v>
      </c>
      <c r="K77" s="34">
        <f t="shared" si="44"/>
        <v>2.4390243902439024</v>
      </c>
      <c r="L77" s="46">
        <v>77</v>
      </c>
      <c r="M77" s="46">
        <v>40</v>
      </c>
      <c r="N77" s="47">
        <f t="shared" si="45"/>
        <v>19.512195121951219</v>
      </c>
      <c r="O77" s="45">
        <v>6</v>
      </c>
      <c r="P77" s="45">
        <v>6</v>
      </c>
      <c r="Q77" s="34">
        <f t="shared" si="46"/>
        <v>2.9268292682926833</v>
      </c>
      <c r="R77" s="46">
        <f t="shared" si="47"/>
        <v>1</v>
      </c>
      <c r="S77" s="46">
        <v>1</v>
      </c>
      <c r="T77" s="34">
        <f t="shared" si="72"/>
        <v>100</v>
      </c>
      <c r="U77" s="46">
        <v>0</v>
      </c>
      <c r="V77" s="34">
        <f t="shared" si="73"/>
        <v>0</v>
      </c>
      <c r="W77" s="46">
        <v>0</v>
      </c>
      <c r="X77" s="46">
        <v>1</v>
      </c>
      <c r="Y77" s="34">
        <f t="shared" si="48"/>
        <v>0.48780487804878048</v>
      </c>
      <c r="Z77" s="46">
        <v>0</v>
      </c>
      <c r="AA77" s="34">
        <f t="shared" si="49"/>
        <v>0</v>
      </c>
      <c r="AB77" s="42">
        <v>43.187142857142902</v>
      </c>
      <c r="AC77" s="42"/>
      <c r="AD77" s="42">
        <v>302.31</v>
      </c>
      <c r="AE77" s="42"/>
      <c r="AF77" s="34">
        <v>7</v>
      </c>
      <c r="AG77" s="34"/>
      <c r="AH77" s="45">
        <v>0</v>
      </c>
      <c r="AI77" s="34">
        <f t="shared" si="74"/>
        <v>0</v>
      </c>
      <c r="AJ77" s="45">
        <v>0</v>
      </c>
      <c r="AK77" s="37" t="s">
        <v>453</v>
      </c>
      <c r="AL77" s="45">
        <v>0</v>
      </c>
      <c r="AM77" s="34">
        <f t="shared" si="75"/>
        <v>0</v>
      </c>
      <c r="AN77" s="45">
        <v>0</v>
      </c>
      <c r="AO77" s="37" t="s">
        <v>453</v>
      </c>
      <c r="AP77" s="45">
        <v>0</v>
      </c>
      <c r="AQ77" s="156">
        <f t="shared" si="76"/>
        <v>0</v>
      </c>
      <c r="AR77" s="45">
        <f t="shared" si="50"/>
        <v>4</v>
      </c>
      <c r="AS77" s="34">
        <f t="shared" si="51"/>
        <v>1.9512195121951219</v>
      </c>
      <c r="AT77" s="134">
        <v>0</v>
      </c>
      <c r="AU77" s="134">
        <v>4</v>
      </c>
      <c r="AV77" s="134">
        <v>0</v>
      </c>
      <c r="AW77" s="45">
        <f t="shared" si="52"/>
        <v>4</v>
      </c>
      <c r="AX77" s="45">
        <v>0</v>
      </c>
      <c r="AY77" s="45">
        <v>4</v>
      </c>
      <c r="AZ77" s="45">
        <v>0</v>
      </c>
      <c r="BA77" s="45">
        <v>4</v>
      </c>
      <c r="BB77" s="34">
        <f t="shared" si="53"/>
        <v>1.9512195121951219</v>
      </c>
      <c r="BC77" s="134">
        <v>0</v>
      </c>
      <c r="BD77" s="34">
        <f t="shared" si="80"/>
        <v>0</v>
      </c>
      <c r="BE77" s="45">
        <f t="shared" si="54"/>
        <v>0</v>
      </c>
      <c r="BF77" s="45">
        <f t="shared" si="55"/>
        <v>4</v>
      </c>
      <c r="BG77" s="45">
        <f t="shared" si="56"/>
        <v>0</v>
      </c>
      <c r="BH77" s="46">
        <v>0</v>
      </c>
      <c r="BI77" s="46">
        <v>0</v>
      </c>
      <c r="BJ77" s="46">
        <v>0</v>
      </c>
      <c r="BK77" s="46">
        <v>0</v>
      </c>
      <c r="BL77" s="46">
        <v>4</v>
      </c>
      <c r="BM77" s="46">
        <v>0</v>
      </c>
      <c r="BN77" s="46">
        <v>0</v>
      </c>
      <c r="BO77" s="46">
        <v>0</v>
      </c>
      <c r="BP77" s="46">
        <v>0</v>
      </c>
      <c r="BQ77" s="45">
        <f t="shared" si="57"/>
        <v>0</v>
      </c>
      <c r="BR77" s="47">
        <f t="shared" si="58"/>
        <v>0</v>
      </c>
      <c r="BS77" s="45">
        <f t="shared" si="59"/>
        <v>0</v>
      </c>
      <c r="BT77" s="45">
        <f t="shared" si="60"/>
        <v>0</v>
      </c>
      <c r="BU77" s="45">
        <f t="shared" si="61"/>
        <v>0</v>
      </c>
      <c r="BV77" s="45">
        <f t="shared" si="62"/>
        <v>0</v>
      </c>
      <c r="BW77" s="45">
        <v>0</v>
      </c>
      <c r="BX77" s="45">
        <v>0</v>
      </c>
      <c r="BY77" s="45">
        <f t="shared" si="63"/>
        <v>0</v>
      </c>
      <c r="BZ77" s="45">
        <v>0</v>
      </c>
      <c r="CA77" s="45">
        <v>0</v>
      </c>
      <c r="CB77" s="45">
        <f t="shared" si="64"/>
        <v>0</v>
      </c>
      <c r="CC77" s="45">
        <v>0</v>
      </c>
      <c r="CD77" s="45">
        <v>0</v>
      </c>
      <c r="CE77" s="45">
        <f t="shared" si="65"/>
        <v>0</v>
      </c>
      <c r="CF77" s="45">
        <v>0</v>
      </c>
      <c r="CG77" s="45">
        <v>0</v>
      </c>
      <c r="CH77" s="45">
        <v>0</v>
      </c>
      <c r="CI77" s="45">
        <v>0</v>
      </c>
      <c r="CJ77" s="48"/>
      <c r="CK77" s="48"/>
      <c r="CL77" s="45">
        <v>0</v>
      </c>
      <c r="CM77" s="45">
        <v>0</v>
      </c>
      <c r="CN77" s="45">
        <f t="shared" si="66"/>
        <v>0</v>
      </c>
      <c r="CO77" s="106" t="s">
        <v>453</v>
      </c>
      <c r="CP77" s="45">
        <f t="shared" si="67"/>
        <v>0</v>
      </c>
      <c r="CQ77" s="45">
        <f t="shared" si="68"/>
        <v>0</v>
      </c>
      <c r="CR77" s="45">
        <f t="shared" si="69"/>
        <v>0</v>
      </c>
      <c r="CS77" s="45">
        <v>0</v>
      </c>
      <c r="CT77" s="45">
        <v>0</v>
      </c>
      <c r="CU77" s="45">
        <v>0</v>
      </c>
      <c r="CV77" s="45">
        <v>0</v>
      </c>
      <c r="CW77" s="45">
        <v>0</v>
      </c>
      <c r="CX77" s="45">
        <v>0</v>
      </c>
      <c r="CY77" s="45">
        <f t="shared" si="70"/>
        <v>0</v>
      </c>
      <c r="CZ77" s="106" t="s">
        <v>453</v>
      </c>
      <c r="DA77" s="45">
        <v>0</v>
      </c>
      <c r="DB77" s="45">
        <f t="shared" si="71"/>
        <v>0</v>
      </c>
      <c r="DC77" s="37" t="s">
        <v>453</v>
      </c>
      <c r="DD77" s="45">
        <v>0</v>
      </c>
      <c r="DE77" s="45">
        <v>0</v>
      </c>
      <c r="DF77" s="45">
        <v>0</v>
      </c>
      <c r="DG77" s="45">
        <v>0</v>
      </c>
      <c r="DH77" s="48"/>
      <c r="DI77" s="48"/>
      <c r="DJ77" s="48"/>
      <c r="DK77" s="46">
        <v>0</v>
      </c>
      <c r="DL77" s="26" t="s">
        <v>391</v>
      </c>
      <c r="DM77" s="26" t="s">
        <v>391</v>
      </c>
      <c r="DN77" s="46">
        <v>1</v>
      </c>
    </row>
    <row r="78" spans="1:118" s="5" customFormat="1">
      <c r="A78" s="26" t="s">
        <v>407</v>
      </c>
      <c r="B78" s="26" t="s">
        <v>438</v>
      </c>
      <c r="C78" s="26" t="s">
        <v>32</v>
      </c>
      <c r="D78" s="46">
        <v>196</v>
      </c>
      <c r="E78" s="45">
        <f t="shared" si="43"/>
        <v>1</v>
      </c>
      <c r="F78" s="46">
        <v>1</v>
      </c>
      <c r="G78" s="37">
        <f t="shared" si="77"/>
        <v>100</v>
      </c>
      <c r="H78" s="46">
        <v>0</v>
      </c>
      <c r="I78" s="37">
        <f t="shared" si="81"/>
        <v>0</v>
      </c>
      <c r="J78" s="46">
        <v>1</v>
      </c>
      <c r="K78" s="34">
        <f t="shared" si="44"/>
        <v>0.51020408163265307</v>
      </c>
      <c r="L78" s="46">
        <v>20</v>
      </c>
      <c r="M78" s="46">
        <v>17</v>
      </c>
      <c r="N78" s="47">
        <f t="shared" si="45"/>
        <v>8.6734693877551017</v>
      </c>
      <c r="O78" s="45">
        <v>6</v>
      </c>
      <c r="P78" s="45">
        <v>6</v>
      </c>
      <c r="Q78" s="34">
        <f t="shared" si="46"/>
        <v>3.0612244897959182</v>
      </c>
      <c r="R78" s="46">
        <f t="shared" si="47"/>
        <v>3</v>
      </c>
      <c r="S78" s="46">
        <v>3</v>
      </c>
      <c r="T78" s="34">
        <f t="shared" si="72"/>
        <v>100</v>
      </c>
      <c r="U78" s="46">
        <v>0</v>
      </c>
      <c r="V78" s="34">
        <f t="shared" si="73"/>
        <v>0</v>
      </c>
      <c r="W78" s="46">
        <v>1</v>
      </c>
      <c r="X78" s="46">
        <v>2</v>
      </c>
      <c r="Y78" s="34">
        <f t="shared" si="48"/>
        <v>1.0204081632653061</v>
      </c>
      <c r="Z78" s="46">
        <v>1</v>
      </c>
      <c r="AA78" s="34">
        <f t="shared" si="49"/>
        <v>0.51020408163265307</v>
      </c>
      <c r="AB78" s="42">
        <v>42.400380824372768</v>
      </c>
      <c r="AC78" s="42">
        <v>16.883225806451598</v>
      </c>
      <c r="AD78" s="42">
        <v>1116.645</v>
      </c>
      <c r="AE78" s="42">
        <v>523.38</v>
      </c>
      <c r="AF78" s="34">
        <v>20</v>
      </c>
      <c r="AG78" s="34">
        <v>31</v>
      </c>
      <c r="AH78" s="45">
        <v>1</v>
      </c>
      <c r="AI78" s="34">
        <f t="shared" si="74"/>
        <v>33.333333333333329</v>
      </c>
      <c r="AJ78" s="45">
        <v>1</v>
      </c>
      <c r="AK78" s="34">
        <f t="shared" si="78"/>
        <v>100</v>
      </c>
      <c r="AL78" s="45">
        <v>1</v>
      </c>
      <c r="AM78" s="34">
        <f t="shared" si="75"/>
        <v>50</v>
      </c>
      <c r="AN78" s="45">
        <v>1</v>
      </c>
      <c r="AO78" s="34">
        <f t="shared" si="79"/>
        <v>100</v>
      </c>
      <c r="AP78" s="45">
        <v>0</v>
      </c>
      <c r="AQ78" s="156">
        <f t="shared" si="76"/>
        <v>0</v>
      </c>
      <c r="AR78" s="45">
        <f t="shared" si="50"/>
        <v>1</v>
      </c>
      <c r="AS78" s="34">
        <f t="shared" si="51"/>
        <v>0.51020408163265307</v>
      </c>
      <c r="AT78" s="134">
        <v>0</v>
      </c>
      <c r="AU78" s="134">
        <v>1</v>
      </c>
      <c r="AV78" s="134">
        <v>0</v>
      </c>
      <c r="AW78" s="45">
        <f t="shared" si="52"/>
        <v>1</v>
      </c>
      <c r="AX78" s="45">
        <v>0</v>
      </c>
      <c r="AY78" s="45">
        <v>1</v>
      </c>
      <c r="AZ78" s="45">
        <v>0</v>
      </c>
      <c r="BA78" s="45">
        <v>1</v>
      </c>
      <c r="BB78" s="34">
        <f t="shared" si="53"/>
        <v>0.51020408163265307</v>
      </c>
      <c r="BC78" s="134">
        <v>1</v>
      </c>
      <c r="BD78" s="34">
        <f t="shared" si="80"/>
        <v>100</v>
      </c>
      <c r="BE78" s="45">
        <f t="shared" si="54"/>
        <v>0</v>
      </c>
      <c r="BF78" s="45">
        <f t="shared" si="55"/>
        <v>1</v>
      </c>
      <c r="BG78" s="45">
        <f t="shared" si="56"/>
        <v>0</v>
      </c>
      <c r="BH78" s="46">
        <v>0</v>
      </c>
      <c r="BI78" s="46">
        <v>0</v>
      </c>
      <c r="BJ78" s="46">
        <v>0</v>
      </c>
      <c r="BK78" s="46">
        <v>0</v>
      </c>
      <c r="BL78" s="46">
        <v>1</v>
      </c>
      <c r="BM78" s="46">
        <v>0</v>
      </c>
      <c r="BN78" s="46">
        <v>0</v>
      </c>
      <c r="BO78" s="46">
        <v>0</v>
      </c>
      <c r="BP78" s="46">
        <v>0</v>
      </c>
      <c r="BQ78" s="45">
        <f t="shared" si="57"/>
        <v>0</v>
      </c>
      <c r="BR78" s="47">
        <f t="shared" si="58"/>
        <v>0</v>
      </c>
      <c r="BS78" s="45">
        <f t="shared" si="59"/>
        <v>0</v>
      </c>
      <c r="BT78" s="45">
        <f t="shared" si="60"/>
        <v>0</v>
      </c>
      <c r="BU78" s="45">
        <f t="shared" si="61"/>
        <v>0</v>
      </c>
      <c r="BV78" s="45">
        <f t="shared" si="62"/>
        <v>0</v>
      </c>
      <c r="BW78" s="45">
        <v>0</v>
      </c>
      <c r="BX78" s="45">
        <v>0</v>
      </c>
      <c r="BY78" s="45">
        <f t="shared" si="63"/>
        <v>0</v>
      </c>
      <c r="BZ78" s="45">
        <v>0</v>
      </c>
      <c r="CA78" s="45">
        <v>0</v>
      </c>
      <c r="CB78" s="45">
        <f t="shared" si="64"/>
        <v>0</v>
      </c>
      <c r="CC78" s="45">
        <v>0</v>
      </c>
      <c r="CD78" s="45">
        <v>0</v>
      </c>
      <c r="CE78" s="45">
        <f t="shared" si="65"/>
        <v>0</v>
      </c>
      <c r="CF78" s="45">
        <v>0</v>
      </c>
      <c r="CG78" s="45">
        <v>0</v>
      </c>
      <c r="CH78" s="45">
        <v>0</v>
      </c>
      <c r="CI78" s="45">
        <v>0</v>
      </c>
      <c r="CJ78" s="48"/>
      <c r="CK78" s="48"/>
      <c r="CL78" s="45">
        <v>0</v>
      </c>
      <c r="CM78" s="45">
        <v>0</v>
      </c>
      <c r="CN78" s="45">
        <f t="shared" si="66"/>
        <v>0</v>
      </c>
      <c r="CO78" s="106" t="s">
        <v>453</v>
      </c>
      <c r="CP78" s="45">
        <f t="shared" si="67"/>
        <v>0</v>
      </c>
      <c r="CQ78" s="45">
        <f t="shared" si="68"/>
        <v>0</v>
      </c>
      <c r="CR78" s="45">
        <f t="shared" si="69"/>
        <v>0</v>
      </c>
      <c r="CS78" s="45">
        <v>0</v>
      </c>
      <c r="CT78" s="45">
        <v>0</v>
      </c>
      <c r="CU78" s="45">
        <v>0</v>
      </c>
      <c r="CV78" s="45">
        <v>0</v>
      </c>
      <c r="CW78" s="45">
        <v>0</v>
      </c>
      <c r="CX78" s="45">
        <v>0</v>
      </c>
      <c r="CY78" s="45">
        <f t="shared" si="70"/>
        <v>0</v>
      </c>
      <c r="CZ78" s="106" t="s">
        <v>453</v>
      </c>
      <c r="DA78" s="45">
        <v>0</v>
      </c>
      <c r="DB78" s="45">
        <f t="shared" si="71"/>
        <v>0</v>
      </c>
      <c r="DC78" s="37" t="s">
        <v>453</v>
      </c>
      <c r="DD78" s="45">
        <v>0</v>
      </c>
      <c r="DE78" s="45">
        <v>0</v>
      </c>
      <c r="DF78" s="45">
        <v>0</v>
      </c>
      <c r="DG78" s="45">
        <v>0</v>
      </c>
      <c r="DH78" s="48"/>
      <c r="DI78" s="48"/>
      <c r="DJ78" s="48"/>
      <c r="DK78" s="46">
        <v>0</v>
      </c>
      <c r="DL78" s="46">
        <v>0</v>
      </c>
      <c r="DM78" s="46">
        <v>8</v>
      </c>
      <c r="DN78" s="46">
        <v>3</v>
      </c>
    </row>
    <row r="79" spans="1:118" s="5" customFormat="1">
      <c r="A79" s="26" t="s">
        <v>160</v>
      </c>
      <c r="B79" s="26" t="s">
        <v>209</v>
      </c>
      <c r="C79" s="26" t="s">
        <v>30</v>
      </c>
      <c r="D79" s="46">
        <v>1031</v>
      </c>
      <c r="E79" s="45">
        <f t="shared" si="43"/>
        <v>33</v>
      </c>
      <c r="F79" s="46">
        <v>33</v>
      </c>
      <c r="G79" s="34">
        <f t="shared" si="77"/>
        <v>100</v>
      </c>
      <c r="H79" s="46">
        <v>0</v>
      </c>
      <c r="I79" s="34">
        <f t="shared" si="81"/>
        <v>0</v>
      </c>
      <c r="J79" s="46">
        <v>22</v>
      </c>
      <c r="K79" s="34">
        <f t="shared" si="44"/>
        <v>2.1338506304558682</v>
      </c>
      <c r="L79" s="46">
        <v>347</v>
      </c>
      <c r="M79" s="46">
        <v>150</v>
      </c>
      <c r="N79" s="47">
        <f t="shared" si="45"/>
        <v>14.54898157129001</v>
      </c>
      <c r="O79" s="46">
        <v>69</v>
      </c>
      <c r="P79" s="46">
        <v>69</v>
      </c>
      <c r="Q79" s="34">
        <f t="shared" si="46"/>
        <v>6.6925315227934048</v>
      </c>
      <c r="R79" s="46">
        <f t="shared" si="47"/>
        <v>25</v>
      </c>
      <c r="S79" s="46">
        <v>25</v>
      </c>
      <c r="T79" s="34">
        <f t="shared" si="72"/>
        <v>100</v>
      </c>
      <c r="U79" s="46">
        <v>0</v>
      </c>
      <c r="V79" s="34">
        <f t="shared" si="73"/>
        <v>0</v>
      </c>
      <c r="W79" s="46">
        <v>6</v>
      </c>
      <c r="X79" s="46">
        <v>16</v>
      </c>
      <c r="Y79" s="34">
        <f t="shared" si="48"/>
        <v>1.5518913676042678</v>
      </c>
      <c r="Z79" s="46">
        <v>6</v>
      </c>
      <c r="AA79" s="34">
        <f t="shared" si="49"/>
        <v>0.58195926285160038</v>
      </c>
      <c r="AB79" s="42">
        <v>52.840578268926201</v>
      </c>
      <c r="AC79" s="42">
        <v>67.135701120525823</v>
      </c>
      <c r="AD79" s="42">
        <v>319.86160000000001</v>
      </c>
      <c r="AE79" s="42">
        <v>616.28333333333342</v>
      </c>
      <c r="AF79" s="34">
        <v>7.04</v>
      </c>
      <c r="AG79" s="34">
        <v>14.5</v>
      </c>
      <c r="AH79" s="45">
        <v>10</v>
      </c>
      <c r="AI79" s="34">
        <f t="shared" si="74"/>
        <v>40</v>
      </c>
      <c r="AJ79" s="45">
        <v>3</v>
      </c>
      <c r="AK79" s="34">
        <f t="shared" si="78"/>
        <v>50</v>
      </c>
      <c r="AL79" s="45">
        <v>7</v>
      </c>
      <c r="AM79" s="34">
        <f t="shared" si="75"/>
        <v>43.75</v>
      </c>
      <c r="AN79" s="45">
        <v>3</v>
      </c>
      <c r="AO79" s="34">
        <f t="shared" si="79"/>
        <v>50</v>
      </c>
      <c r="AP79" s="45">
        <v>0</v>
      </c>
      <c r="AQ79" s="156">
        <f t="shared" si="76"/>
        <v>0</v>
      </c>
      <c r="AR79" s="45">
        <f t="shared" si="50"/>
        <v>19</v>
      </c>
      <c r="AS79" s="34">
        <f t="shared" si="51"/>
        <v>1.842870999030068</v>
      </c>
      <c r="AT79" s="134">
        <v>0</v>
      </c>
      <c r="AU79" s="134">
        <v>19</v>
      </c>
      <c r="AV79" s="134">
        <v>0</v>
      </c>
      <c r="AW79" s="45">
        <f t="shared" si="52"/>
        <v>11</v>
      </c>
      <c r="AX79" s="45">
        <v>0</v>
      </c>
      <c r="AY79" s="45">
        <v>11</v>
      </c>
      <c r="AZ79" s="45">
        <v>0</v>
      </c>
      <c r="BA79" s="45">
        <v>10</v>
      </c>
      <c r="BB79" s="34">
        <f t="shared" si="53"/>
        <v>0.96993210475266745</v>
      </c>
      <c r="BC79" s="134">
        <v>2</v>
      </c>
      <c r="BD79" s="34">
        <f t="shared" si="80"/>
        <v>20</v>
      </c>
      <c r="BE79" s="45">
        <f t="shared" si="54"/>
        <v>0</v>
      </c>
      <c r="BF79" s="45">
        <f t="shared" si="55"/>
        <v>5</v>
      </c>
      <c r="BG79" s="45">
        <f t="shared" si="56"/>
        <v>6</v>
      </c>
      <c r="BH79" s="46">
        <v>0</v>
      </c>
      <c r="BI79" s="46">
        <v>0</v>
      </c>
      <c r="BJ79" s="46">
        <v>0</v>
      </c>
      <c r="BK79" s="46">
        <v>0</v>
      </c>
      <c r="BL79" s="46">
        <v>5</v>
      </c>
      <c r="BM79" s="46">
        <v>6</v>
      </c>
      <c r="BN79" s="46">
        <v>0</v>
      </c>
      <c r="BO79" s="46">
        <v>0</v>
      </c>
      <c r="BP79" s="46">
        <v>0</v>
      </c>
      <c r="BQ79" s="45">
        <f t="shared" si="57"/>
        <v>1</v>
      </c>
      <c r="BR79" s="47">
        <f t="shared" si="58"/>
        <v>9.6993210475266739E-2</v>
      </c>
      <c r="BS79" s="45">
        <f t="shared" si="59"/>
        <v>1</v>
      </c>
      <c r="BT79" s="45">
        <f t="shared" si="60"/>
        <v>0</v>
      </c>
      <c r="BU79" s="45">
        <f t="shared" si="61"/>
        <v>1</v>
      </c>
      <c r="BV79" s="45">
        <f t="shared" si="62"/>
        <v>0</v>
      </c>
      <c r="BW79" s="45">
        <v>0</v>
      </c>
      <c r="BX79" s="45">
        <v>0</v>
      </c>
      <c r="BY79" s="45">
        <f t="shared" si="63"/>
        <v>1</v>
      </c>
      <c r="BZ79" s="45">
        <v>0</v>
      </c>
      <c r="CA79" s="45">
        <v>1</v>
      </c>
      <c r="CB79" s="45">
        <f t="shared" si="64"/>
        <v>0</v>
      </c>
      <c r="CC79" s="45">
        <v>0</v>
      </c>
      <c r="CD79" s="45">
        <v>0</v>
      </c>
      <c r="CE79" s="45">
        <f t="shared" si="65"/>
        <v>0</v>
      </c>
      <c r="CF79" s="45">
        <v>0</v>
      </c>
      <c r="CG79" s="45">
        <v>0</v>
      </c>
      <c r="CH79" s="45">
        <v>0</v>
      </c>
      <c r="CI79" s="45">
        <v>0</v>
      </c>
      <c r="CJ79" s="48">
        <v>668.83</v>
      </c>
      <c r="CK79" s="48"/>
      <c r="CL79" s="45">
        <v>2</v>
      </c>
      <c r="CM79" s="45">
        <v>0</v>
      </c>
      <c r="CN79" s="45">
        <f t="shared" si="66"/>
        <v>1</v>
      </c>
      <c r="CO79" s="47">
        <f t="shared" si="82"/>
        <v>100</v>
      </c>
      <c r="CP79" s="45">
        <f t="shared" si="67"/>
        <v>0</v>
      </c>
      <c r="CQ79" s="45">
        <f t="shared" si="68"/>
        <v>0</v>
      </c>
      <c r="CR79" s="45">
        <f t="shared" si="69"/>
        <v>1</v>
      </c>
      <c r="CS79" s="45">
        <v>0</v>
      </c>
      <c r="CT79" s="45">
        <v>0</v>
      </c>
      <c r="CU79" s="45">
        <v>1</v>
      </c>
      <c r="CV79" s="45">
        <v>0</v>
      </c>
      <c r="CW79" s="45">
        <v>0</v>
      </c>
      <c r="CX79" s="45">
        <v>0</v>
      </c>
      <c r="CY79" s="45">
        <f t="shared" si="70"/>
        <v>0</v>
      </c>
      <c r="CZ79" s="47">
        <f t="shared" si="83"/>
        <v>0</v>
      </c>
      <c r="DA79" s="45">
        <v>1</v>
      </c>
      <c r="DB79" s="45">
        <f t="shared" si="71"/>
        <v>1</v>
      </c>
      <c r="DC79" s="34">
        <f t="shared" si="84"/>
        <v>100</v>
      </c>
      <c r="DD79" s="45">
        <v>1</v>
      </c>
      <c r="DE79" s="45">
        <v>0</v>
      </c>
      <c r="DF79" s="45">
        <v>0</v>
      </c>
      <c r="DG79" s="45">
        <v>0</v>
      </c>
      <c r="DH79" s="48">
        <v>1946</v>
      </c>
      <c r="DI79" s="48">
        <v>1946</v>
      </c>
      <c r="DJ79" s="48">
        <v>1946</v>
      </c>
      <c r="DK79" s="46">
        <v>0</v>
      </c>
      <c r="DL79" s="46">
        <v>6</v>
      </c>
      <c r="DM79" s="46">
        <v>2</v>
      </c>
      <c r="DN79" s="46">
        <v>16</v>
      </c>
    </row>
    <row r="80" spans="1:118" s="5" customFormat="1">
      <c r="A80" s="91" t="s">
        <v>248</v>
      </c>
      <c r="B80" s="91" t="s">
        <v>390</v>
      </c>
      <c r="C80" s="91" t="s">
        <v>33</v>
      </c>
      <c r="D80" s="46">
        <v>234</v>
      </c>
      <c r="E80" s="45">
        <f t="shared" si="43"/>
        <v>2</v>
      </c>
      <c r="F80" s="46">
        <v>2</v>
      </c>
      <c r="G80" s="34">
        <f t="shared" si="77"/>
        <v>100</v>
      </c>
      <c r="H80" s="46">
        <v>0</v>
      </c>
      <c r="I80" s="34">
        <f t="shared" si="81"/>
        <v>0</v>
      </c>
      <c r="J80" s="46">
        <v>2</v>
      </c>
      <c r="K80" s="34">
        <f t="shared" si="44"/>
        <v>0.85470085470085477</v>
      </c>
      <c r="L80" s="46">
        <v>56</v>
      </c>
      <c r="M80" s="46">
        <v>37</v>
      </c>
      <c r="N80" s="47">
        <f t="shared" si="45"/>
        <v>15.811965811965811</v>
      </c>
      <c r="O80" s="45">
        <v>2</v>
      </c>
      <c r="P80" s="45">
        <v>2</v>
      </c>
      <c r="Q80" s="34">
        <f t="shared" si="46"/>
        <v>0.85470085470085477</v>
      </c>
      <c r="R80" s="46">
        <f t="shared" si="47"/>
        <v>1</v>
      </c>
      <c r="S80" s="46">
        <v>1</v>
      </c>
      <c r="T80" s="37">
        <f t="shared" si="72"/>
        <v>100</v>
      </c>
      <c r="U80" s="46">
        <v>0</v>
      </c>
      <c r="V80" s="37">
        <f t="shared" si="73"/>
        <v>0</v>
      </c>
      <c r="W80" s="46">
        <v>0</v>
      </c>
      <c r="X80" s="46">
        <v>1</v>
      </c>
      <c r="Y80" s="34">
        <f t="shared" si="48"/>
        <v>0.42735042735042739</v>
      </c>
      <c r="Z80" s="46">
        <v>0</v>
      </c>
      <c r="AA80" s="34">
        <f t="shared" si="49"/>
        <v>0</v>
      </c>
      <c r="AB80" s="42">
        <v>50</v>
      </c>
      <c r="AC80" s="42"/>
      <c r="AD80" s="42">
        <v>400</v>
      </c>
      <c r="AE80" s="42"/>
      <c r="AF80" s="34">
        <v>8</v>
      </c>
      <c r="AG80" s="34"/>
      <c r="AH80" s="45">
        <v>0</v>
      </c>
      <c r="AI80" s="37">
        <f t="shared" si="74"/>
        <v>0</v>
      </c>
      <c r="AJ80" s="45">
        <v>0</v>
      </c>
      <c r="AK80" s="37" t="s">
        <v>453</v>
      </c>
      <c r="AL80" s="45">
        <v>0</v>
      </c>
      <c r="AM80" s="37">
        <f t="shared" si="75"/>
        <v>0</v>
      </c>
      <c r="AN80" s="45">
        <v>0</v>
      </c>
      <c r="AO80" s="37" t="s">
        <v>453</v>
      </c>
      <c r="AP80" s="45">
        <v>0</v>
      </c>
      <c r="AQ80" s="156">
        <f t="shared" si="76"/>
        <v>0</v>
      </c>
      <c r="AR80" s="45">
        <f t="shared" si="50"/>
        <v>0</v>
      </c>
      <c r="AS80" s="34">
        <f t="shared" si="51"/>
        <v>0</v>
      </c>
      <c r="AT80" s="134">
        <v>0</v>
      </c>
      <c r="AU80" s="134">
        <v>0</v>
      </c>
      <c r="AV80" s="134">
        <v>0</v>
      </c>
      <c r="AW80" s="45">
        <f t="shared" si="52"/>
        <v>0</v>
      </c>
      <c r="AX80" s="45">
        <v>0</v>
      </c>
      <c r="AY80" s="45">
        <v>0</v>
      </c>
      <c r="AZ80" s="45">
        <v>0</v>
      </c>
      <c r="BA80" s="45">
        <v>0</v>
      </c>
      <c r="BB80" s="34">
        <f t="shared" si="53"/>
        <v>0</v>
      </c>
      <c r="BC80" s="134">
        <v>0</v>
      </c>
      <c r="BD80" s="37" t="s">
        <v>453</v>
      </c>
      <c r="BE80" s="45">
        <f t="shared" si="54"/>
        <v>0</v>
      </c>
      <c r="BF80" s="45">
        <f t="shared" si="55"/>
        <v>0</v>
      </c>
      <c r="BG80" s="45">
        <f t="shared" si="56"/>
        <v>0</v>
      </c>
      <c r="BH80" s="46">
        <v>0</v>
      </c>
      <c r="BI80" s="46">
        <v>0</v>
      </c>
      <c r="BJ80" s="46">
        <v>0</v>
      </c>
      <c r="BK80" s="46">
        <v>0</v>
      </c>
      <c r="BL80" s="46">
        <v>0</v>
      </c>
      <c r="BM80" s="46">
        <v>0</v>
      </c>
      <c r="BN80" s="46">
        <v>0</v>
      </c>
      <c r="BO80" s="46">
        <v>0</v>
      </c>
      <c r="BP80" s="46">
        <v>0</v>
      </c>
      <c r="BQ80" s="45">
        <f t="shared" si="57"/>
        <v>0</v>
      </c>
      <c r="BR80" s="47">
        <f t="shared" si="58"/>
        <v>0</v>
      </c>
      <c r="BS80" s="45">
        <f t="shared" si="59"/>
        <v>0</v>
      </c>
      <c r="BT80" s="45">
        <f t="shared" si="60"/>
        <v>0</v>
      </c>
      <c r="BU80" s="45">
        <f t="shared" si="61"/>
        <v>0</v>
      </c>
      <c r="BV80" s="45">
        <f t="shared" si="62"/>
        <v>0</v>
      </c>
      <c r="BW80" s="45">
        <v>0</v>
      </c>
      <c r="BX80" s="45">
        <v>0</v>
      </c>
      <c r="BY80" s="45">
        <f t="shared" si="63"/>
        <v>0</v>
      </c>
      <c r="BZ80" s="45">
        <v>0</v>
      </c>
      <c r="CA80" s="45">
        <v>0</v>
      </c>
      <c r="CB80" s="45">
        <f t="shared" si="64"/>
        <v>0</v>
      </c>
      <c r="CC80" s="45">
        <v>0</v>
      </c>
      <c r="CD80" s="45">
        <v>0</v>
      </c>
      <c r="CE80" s="45">
        <f t="shared" si="65"/>
        <v>0</v>
      </c>
      <c r="CF80" s="45">
        <v>0</v>
      </c>
      <c r="CG80" s="45">
        <v>0</v>
      </c>
      <c r="CH80" s="45">
        <v>0</v>
      </c>
      <c r="CI80" s="45">
        <v>0</v>
      </c>
      <c r="CJ80" s="48"/>
      <c r="CK80" s="48"/>
      <c r="CL80" s="45">
        <v>0</v>
      </c>
      <c r="CM80" s="45">
        <v>0</v>
      </c>
      <c r="CN80" s="45">
        <f t="shared" si="66"/>
        <v>0</v>
      </c>
      <c r="CO80" s="106" t="s">
        <v>453</v>
      </c>
      <c r="CP80" s="45">
        <f t="shared" si="67"/>
        <v>0</v>
      </c>
      <c r="CQ80" s="45">
        <f t="shared" si="68"/>
        <v>0</v>
      </c>
      <c r="CR80" s="45">
        <f t="shared" si="69"/>
        <v>0</v>
      </c>
      <c r="CS80" s="45">
        <v>0</v>
      </c>
      <c r="CT80" s="45">
        <v>0</v>
      </c>
      <c r="CU80" s="45">
        <v>0</v>
      </c>
      <c r="CV80" s="45">
        <v>0</v>
      </c>
      <c r="CW80" s="45">
        <v>0</v>
      </c>
      <c r="CX80" s="45">
        <v>0</v>
      </c>
      <c r="CY80" s="45">
        <f t="shared" si="70"/>
        <v>0</v>
      </c>
      <c r="CZ80" s="106" t="s">
        <v>453</v>
      </c>
      <c r="DA80" s="45">
        <v>0</v>
      </c>
      <c r="DB80" s="45">
        <f t="shared" si="71"/>
        <v>0</v>
      </c>
      <c r="DC80" s="37" t="s">
        <v>453</v>
      </c>
      <c r="DD80" s="45">
        <v>0</v>
      </c>
      <c r="DE80" s="45">
        <v>0</v>
      </c>
      <c r="DF80" s="45">
        <v>0</v>
      </c>
      <c r="DG80" s="45">
        <v>0</v>
      </c>
      <c r="DH80" s="48"/>
      <c r="DI80" s="48"/>
      <c r="DJ80" s="48"/>
      <c r="DK80" s="46">
        <v>0</v>
      </c>
      <c r="DL80" s="26" t="s">
        <v>391</v>
      </c>
      <c r="DM80" s="26" t="s">
        <v>391</v>
      </c>
      <c r="DN80" s="46">
        <v>1</v>
      </c>
    </row>
    <row r="81" spans="1:118" s="5" customFormat="1">
      <c r="A81" s="91" t="s">
        <v>249</v>
      </c>
      <c r="B81" s="91" t="s">
        <v>390</v>
      </c>
      <c r="C81" s="91" t="s">
        <v>31</v>
      </c>
      <c r="D81" s="45">
        <v>2069</v>
      </c>
      <c r="E81" s="45">
        <f t="shared" si="43"/>
        <v>54</v>
      </c>
      <c r="F81" s="46">
        <v>54</v>
      </c>
      <c r="G81" s="34">
        <f t="shared" si="77"/>
        <v>100</v>
      </c>
      <c r="H81" s="46">
        <v>0</v>
      </c>
      <c r="I81" s="34">
        <f t="shared" si="81"/>
        <v>0</v>
      </c>
      <c r="J81" s="46">
        <v>49</v>
      </c>
      <c r="K81" s="34">
        <f t="shared" si="44"/>
        <v>2.3682938617689704</v>
      </c>
      <c r="L81" s="46">
        <v>882</v>
      </c>
      <c r="M81" s="46">
        <v>447</v>
      </c>
      <c r="N81" s="47">
        <f t="shared" si="45"/>
        <v>21.604639922667957</v>
      </c>
      <c r="O81" s="45">
        <v>77</v>
      </c>
      <c r="P81" s="45">
        <v>77</v>
      </c>
      <c r="Q81" s="34">
        <f t="shared" si="46"/>
        <v>3.7216046399226683</v>
      </c>
      <c r="R81" s="46">
        <f t="shared" si="47"/>
        <v>48</v>
      </c>
      <c r="S81" s="46">
        <v>48</v>
      </c>
      <c r="T81" s="34">
        <f t="shared" si="72"/>
        <v>100</v>
      </c>
      <c r="U81" s="46">
        <v>0</v>
      </c>
      <c r="V81" s="34">
        <f t="shared" si="73"/>
        <v>0</v>
      </c>
      <c r="W81" s="46">
        <v>15</v>
      </c>
      <c r="X81" s="46">
        <v>42</v>
      </c>
      <c r="Y81" s="34">
        <f t="shared" si="48"/>
        <v>2.0299661672305462</v>
      </c>
      <c r="Z81" s="46">
        <v>12</v>
      </c>
      <c r="AA81" s="34">
        <f t="shared" si="49"/>
        <v>0.57999033349444173</v>
      </c>
      <c r="AB81" s="42">
        <v>86.176081523572094</v>
      </c>
      <c r="AC81" s="42">
        <v>70.4661372837719</v>
      </c>
      <c r="AD81" s="42">
        <v>548.777291666667</v>
      </c>
      <c r="AE81" s="42">
        <v>917.10733333333303</v>
      </c>
      <c r="AF81" s="34">
        <v>9</v>
      </c>
      <c r="AG81" s="34">
        <v>17</v>
      </c>
      <c r="AH81" s="45">
        <v>8</v>
      </c>
      <c r="AI81" s="34">
        <f t="shared" si="74"/>
        <v>16.666666666666664</v>
      </c>
      <c r="AJ81" s="45">
        <v>6</v>
      </c>
      <c r="AK81" s="34">
        <f t="shared" si="78"/>
        <v>40</v>
      </c>
      <c r="AL81" s="45">
        <v>8</v>
      </c>
      <c r="AM81" s="34">
        <f t="shared" si="75"/>
        <v>19.047619047619047</v>
      </c>
      <c r="AN81" s="45">
        <v>6</v>
      </c>
      <c r="AO81" s="34">
        <f t="shared" si="79"/>
        <v>50</v>
      </c>
      <c r="AP81" s="45">
        <v>0</v>
      </c>
      <c r="AQ81" s="156">
        <f t="shared" si="76"/>
        <v>0</v>
      </c>
      <c r="AR81" s="45">
        <f t="shared" si="50"/>
        <v>19</v>
      </c>
      <c r="AS81" s="34">
        <f t="shared" si="51"/>
        <v>0.918318028032866</v>
      </c>
      <c r="AT81" s="134">
        <v>1</v>
      </c>
      <c r="AU81" s="134">
        <v>18</v>
      </c>
      <c r="AV81" s="134">
        <v>0</v>
      </c>
      <c r="AW81" s="45">
        <f t="shared" si="52"/>
        <v>18</v>
      </c>
      <c r="AX81" s="45">
        <v>0</v>
      </c>
      <c r="AY81" s="45">
        <v>18</v>
      </c>
      <c r="AZ81" s="45">
        <v>0</v>
      </c>
      <c r="BA81" s="45">
        <v>15</v>
      </c>
      <c r="BB81" s="34">
        <f t="shared" si="53"/>
        <v>0.7249879168680522</v>
      </c>
      <c r="BC81" s="134">
        <v>10</v>
      </c>
      <c r="BD81" s="34">
        <f t="shared" si="80"/>
        <v>66.666666666666657</v>
      </c>
      <c r="BE81" s="45">
        <f t="shared" si="54"/>
        <v>0</v>
      </c>
      <c r="BF81" s="45">
        <f t="shared" si="55"/>
        <v>16</v>
      </c>
      <c r="BG81" s="45">
        <f t="shared" si="56"/>
        <v>2</v>
      </c>
      <c r="BH81" s="46">
        <v>0</v>
      </c>
      <c r="BI81" s="46">
        <v>0</v>
      </c>
      <c r="BJ81" s="46">
        <v>0</v>
      </c>
      <c r="BK81" s="46">
        <v>0</v>
      </c>
      <c r="BL81" s="46">
        <v>16</v>
      </c>
      <c r="BM81" s="46">
        <v>2</v>
      </c>
      <c r="BN81" s="46">
        <v>0</v>
      </c>
      <c r="BO81" s="46">
        <v>0</v>
      </c>
      <c r="BP81" s="46">
        <v>0</v>
      </c>
      <c r="BQ81" s="45">
        <f t="shared" si="57"/>
        <v>3</v>
      </c>
      <c r="BR81" s="47">
        <f t="shared" si="58"/>
        <v>0.14499758337361043</v>
      </c>
      <c r="BS81" s="45">
        <f t="shared" si="59"/>
        <v>3</v>
      </c>
      <c r="BT81" s="45">
        <f t="shared" si="60"/>
        <v>0</v>
      </c>
      <c r="BU81" s="45">
        <f t="shared" si="61"/>
        <v>3</v>
      </c>
      <c r="BV81" s="45">
        <f t="shared" si="62"/>
        <v>0</v>
      </c>
      <c r="BW81" s="45">
        <v>0</v>
      </c>
      <c r="BX81" s="45">
        <v>0</v>
      </c>
      <c r="BY81" s="45">
        <f t="shared" si="63"/>
        <v>3</v>
      </c>
      <c r="BZ81" s="45">
        <v>0</v>
      </c>
      <c r="CA81" s="45">
        <v>3</v>
      </c>
      <c r="CB81" s="45">
        <f t="shared" si="64"/>
        <v>0</v>
      </c>
      <c r="CC81" s="45">
        <v>0</v>
      </c>
      <c r="CD81" s="45">
        <v>0</v>
      </c>
      <c r="CE81" s="45">
        <f t="shared" si="65"/>
        <v>0</v>
      </c>
      <c r="CF81" s="45">
        <v>0</v>
      </c>
      <c r="CG81" s="45">
        <v>0</v>
      </c>
      <c r="CH81" s="45">
        <v>0</v>
      </c>
      <c r="CI81" s="45">
        <v>0</v>
      </c>
      <c r="CJ81" s="48">
        <v>818.03</v>
      </c>
      <c r="CK81" s="48"/>
      <c r="CL81" s="45">
        <v>5</v>
      </c>
      <c r="CM81" s="45">
        <v>0</v>
      </c>
      <c r="CN81" s="45">
        <f t="shared" si="66"/>
        <v>2</v>
      </c>
      <c r="CO81" s="106">
        <f t="shared" si="82"/>
        <v>66.666666666666657</v>
      </c>
      <c r="CP81" s="45">
        <f t="shared" si="67"/>
        <v>1</v>
      </c>
      <c r="CQ81" s="45">
        <f t="shared" si="68"/>
        <v>0</v>
      </c>
      <c r="CR81" s="45">
        <f t="shared" si="69"/>
        <v>1</v>
      </c>
      <c r="CS81" s="45">
        <v>1</v>
      </c>
      <c r="CT81" s="45">
        <v>0</v>
      </c>
      <c r="CU81" s="45">
        <v>1</v>
      </c>
      <c r="CV81" s="45">
        <v>0</v>
      </c>
      <c r="CW81" s="45">
        <v>0</v>
      </c>
      <c r="CX81" s="45">
        <v>0</v>
      </c>
      <c r="CY81" s="45">
        <f t="shared" si="70"/>
        <v>1</v>
      </c>
      <c r="CZ81" s="106">
        <f t="shared" si="83"/>
        <v>33.333333333333329</v>
      </c>
      <c r="DA81" s="45">
        <v>1</v>
      </c>
      <c r="DB81" s="45">
        <f t="shared" si="71"/>
        <v>0</v>
      </c>
      <c r="DC81" s="34">
        <f t="shared" si="84"/>
        <v>0</v>
      </c>
      <c r="DD81" s="45">
        <v>0</v>
      </c>
      <c r="DE81" s="45">
        <v>0</v>
      </c>
      <c r="DF81" s="45">
        <v>0</v>
      </c>
      <c r="DG81" s="45">
        <v>0</v>
      </c>
      <c r="DH81" s="48"/>
      <c r="DI81" s="48"/>
      <c r="DJ81" s="48"/>
      <c r="DK81" s="46">
        <v>0</v>
      </c>
      <c r="DL81" s="26" t="s">
        <v>391</v>
      </c>
      <c r="DM81" s="26" t="s">
        <v>391</v>
      </c>
      <c r="DN81" s="46">
        <v>48</v>
      </c>
    </row>
    <row r="82" spans="1:118" s="5" customFormat="1">
      <c r="A82" s="26" t="s">
        <v>408</v>
      </c>
      <c r="B82" s="26" t="s">
        <v>438</v>
      </c>
      <c r="C82" s="26" t="s">
        <v>32</v>
      </c>
      <c r="D82" s="46">
        <v>7045</v>
      </c>
      <c r="E82" s="45">
        <f t="shared" si="43"/>
        <v>35</v>
      </c>
      <c r="F82" s="46">
        <v>35</v>
      </c>
      <c r="G82" s="34">
        <f t="shared" si="77"/>
        <v>100</v>
      </c>
      <c r="H82" s="46">
        <v>0</v>
      </c>
      <c r="I82" s="34">
        <f t="shared" si="81"/>
        <v>0</v>
      </c>
      <c r="J82" s="46">
        <v>35</v>
      </c>
      <c r="K82" s="34">
        <f t="shared" si="44"/>
        <v>0.49680624556422998</v>
      </c>
      <c r="L82" s="45">
        <v>2248</v>
      </c>
      <c r="M82" s="45">
        <v>1475</v>
      </c>
      <c r="N82" s="47">
        <f t="shared" si="45"/>
        <v>20.936834634492548</v>
      </c>
      <c r="O82" s="45">
        <v>1051</v>
      </c>
      <c r="P82" s="45">
        <v>1051</v>
      </c>
      <c r="Q82" s="34">
        <f t="shared" si="46"/>
        <v>14.918381831085876</v>
      </c>
      <c r="R82" s="46">
        <f t="shared" si="47"/>
        <v>336</v>
      </c>
      <c r="S82" s="46">
        <v>335</v>
      </c>
      <c r="T82" s="34">
        <f t="shared" si="72"/>
        <v>99.702380952380949</v>
      </c>
      <c r="U82" s="46">
        <v>1</v>
      </c>
      <c r="V82" s="34">
        <f t="shared" si="73"/>
        <v>0.29761904761904762</v>
      </c>
      <c r="W82" s="46">
        <v>21</v>
      </c>
      <c r="X82" s="46">
        <v>261</v>
      </c>
      <c r="Y82" s="34">
        <f t="shared" si="48"/>
        <v>3.7047551454932575</v>
      </c>
      <c r="Z82" s="46">
        <v>15</v>
      </c>
      <c r="AA82" s="34">
        <f t="shared" si="49"/>
        <v>0.21291696238466998</v>
      </c>
      <c r="AB82" s="42">
        <v>51.263446481324628</v>
      </c>
      <c r="AC82" s="42">
        <v>87.04658302759664</v>
      </c>
      <c r="AD82" s="42">
        <v>566.1534003831423</v>
      </c>
      <c r="AE82" s="42">
        <v>1209.8681111111109</v>
      </c>
      <c r="AF82" s="34">
        <v>12.734674329501916</v>
      </c>
      <c r="AG82" s="34">
        <v>24.4</v>
      </c>
      <c r="AH82" s="45">
        <v>144</v>
      </c>
      <c r="AI82" s="34">
        <f t="shared" si="74"/>
        <v>42.985074626865668</v>
      </c>
      <c r="AJ82" s="45">
        <v>15</v>
      </c>
      <c r="AK82" s="34">
        <f t="shared" si="78"/>
        <v>71.428571428571431</v>
      </c>
      <c r="AL82" s="45">
        <v>122</v>
      </c>
      <c r="AM82" s="34">
        <f t="shared" si="75"/>
        <v>46.743295019157088</v>
      </c>
      <c r="AN82" s="45">
        <v>12</v>
      </c>
      <c r="AO82" s="34">
        <f t="shared" si="79"/>
        <v>80</v>
      </c>
      <c r="AP82" s="45">
        <v>6</v>
      </c>
      <c r="AQ82" s="156">
        <f t="shared" si="76"/>
        <v>8.5166784953867994E-2</v>
      </c>
      <c r="AR82" s="45">
        <f t="shared" si="50"/>
        <v>91</v>
      </c>
      <c r="AS82" s="34">
        <f t="shared" si="51"/>
        <v>1.2916962384669979</v>
      </c>
      <c r="AT82" s="134">
        <v>0</v>
      </c>
      <c r="AU82" s="134">
        <v>90</v>
      </c>
      <c r="AV82" s="134">
        <v>1</v>
      </c>
      <c r="AW82" s="45">
        <f t="shared" si="52"/>
        <v>87</v>
      </c>
      <c r="AX82" s="45">
        <v>0</v>
      </c>
      <c r="AY82" s="45">
        <v>86</v>
      </c>
      <c r="AZ82" s="45">
        <v>1</v>
      </c>
      <c r="BA82" s="45">
        <v>85</v>
      </c>
      <c r="BB82" s="34">
        <f t="shared" si="53"/>
        <v>1.2065294535131299</v>
      </c>
      <c r="BC82" s="134">
        <v>24</v>
      </c>
      <c r="BD82" s="34">
        <f t="shared" si="80"/>
        <v>28.235294117647058</v>
      </c>
      <c r="BE82" s="45">
        <f t="shared" si="54"/>
        <v>0</v>
      </c>
      <c r="BF82" s="45">
        <f t="shared" si="55"/>
        <v>68</v>
      </c>
      <c r="BG82" s="45">
        <f t="shared" si="56"/>
        <v>19</v>
      </c>
      <c r="BH82" s="46">
        <v>0</v>
      </c>
      <c r="BI82" s="46">
        <v>0</v>
      </c>
      <c r="BJ82" s="46">
        <v>0</v>
      </c>
      <c r="BK82" s="46">
        <v>0</v>
      </c>
      <c r="BL82" s="46">
        <v>68</v>
      </c>
      <c r="BM82" s="46">
        <v>18</v>
      </c>
      <c r="BN82" s="46">
        <v>0</v>
      </c>
      <c r="BO82" s="46">
        <v>0</v>
      </c>
      <c r="BP82" s="46">
        <v>1</v>
      </c>
      <c r="BQ82" s="45">
        <f t="shared" si="57"/>
        <v>6</v>
      </c>
      <c r="BR82" s="47">
        <f t="shared" si="58"/>
        <v>8.5166784953867994E-2</v>
      </c>
      <c r="BS82" s="45">
        <f t="shared" si="59"/>
        <v>6</v>
      </c>
      <c r="BT82" s="45">
        <f t="shared" si="60"/>
        <v>0</v>
      </c>
      <c r="BU82" s="45">
        <f t="shared" si="61"/>
        <v>6</v>
      </c>
      <c r="BV82" s="45">
        <f t="shared" si="62"/>
        <v>0</v>
      </c>
      <c r="BW82" s="45">
        <v>0</v>
      </c>
      <c r="BX82" s="45">
        <v>0</v>
      </c>
      <c r="BY82" s="45">
        <f t="shared" si="63"/>
        <v>6</v>
      </c>
      <c r="BZ82" s="45">
        <v>0</v>
      </c>
      <c r="CA82" s="45">
        <v>6</v>
      </c>
      <c r="CB82" s="45">
        <f t="shared" si="64"/>
        <v>0</v>
      </c>
      <c r="CC82" s="45">
        <v>0</v>
      </c>
      <c r="CD82" s="45">
        <v>0</v>
      </c>
      <c r="CE82" s="45">
        <f t="shared" si="65"/>
        <v>0</v>
      </c>
      <c r="CF82" s="45">
        <v>0</v>
      </c>
      <c r="CG82" s="45">
        <v>0</v>
      </c>
      <c r="CH82" s="45">
        <v>0</v>
      </c>
      <c r="CI82" s="45">
        <v>0</v>
      </c>
      <c r="CJ82" s="48">
        <v>4330.7506666666668</v>
      </c>
      <c r="CK82" s="48"/>
      <c r="CL82" s="45">
        <v>23</v>
      </c>
      <c r="CM82" s="45">
        <v>0</v>
      </c>
      <c r="CN82" s="45">
        <f t="shared" si="66"/>
        <v>5</v>
      </c>
      <c r="CO82" s="47">
        <f t="shared" si="82"/>
        <v>83.333333333333343</v>
      </c>
      <c r="CP82" s="45">
        <f t="shared" si="67"/>
        <v>3</v>
      </c>
      <c r="CQ82" s="45">
        <f t="shared" si="68"/>
        <v>0</v>
      </c>
      <c r="CR82" s="45">
        <f t="shared" si="69"/>
        <v>2</v>
      </c>
      <c r="CS82" s="45">
        <v>3</v>
      </c>
      <c r="CT82" s="45">
        <v>0</v>
      </c>
      <c r="CU82" s="45">
        <v>2</v>
      </c>
      <c r="CV82" s="45">
        <v>0</v>
      </c>
      <c r="CW82" s="45">
        <v>0</v>
      </c>
      <c r="CX82" s="45">
        <v>0</v>
      </c>
      <c r="CY82" s="45">
        <f t="shared" si="70"/>
        <v>1</v>
      </c>
      <c r="CZ82" s="47">
        <f t="shared" si="83"/>
        <v>16.666666666666664</v>
      </c>
      <c r="DA82" s="45">
        <v>3</v>
      </c>
      <c r="DB82" s="45">
        <f t="shared" si="71"/>
        <v>2</v>
      </c>
      <c r="DC82" s="34">
        <f t="shared" si="84"/>
        <v>66.666666666666657</v>
      </c>
      <c r="DD82" s="45">
        <v>1</v>
      </c>
      <c r="DE82" s="45">
        <v>1</v>
      </c>
      <c r="DF82" s="45">
        <v>0</v>
      </c>
      <c r="DG82" s="45">
        <v>0</v>
      </c>
      <c r="DH82" s="48">
        <v>2338.9856617011301</v>
      </c>
      <c r="DI82" s="48">
        <v>789.74728767123293</v>
      </c>
      <c r="DJ82" s="48">
        <v>3888.2240357310275</v>
      </c>
      <c r="DK82" s="46">
        <v>1</v>
      </c>
      <c r="DL82" s="46">
        <v>15</v>
      </c>
      <c r="DM82" s="46">
        <v>979</v>
      </c>
      <c r="DN82" s="46">
        <v>335</v>
      </c>
    </row>
    <row r="83" spans="1:118" s="5" customFormat="1">
      <c r="A83" s="91" t="s">
        <v>250</v>
      </c>
      <c r="B83" s="91" t="s">
        <v>390</v>
      </c>
      <c r="C83" s="91" t="s">
        <v>32</v>
      </c>
      <c r="D83" s="45">
        <v>1237</v>
      </c>
      <c r="E83" s="45">
        <f t="shared" si="43"/>
        <v>28</v>
      </c>
      <c r="F83" s="46">
        <v>27</v>
      </c>
      <c r="G83" s="34">
        <f t="shared" si="77"/>
        <v>96.428571428571431</v>
      </c>
      <c r="H83" s="46">
        <v>1</v>
      </c>
      <c r="I83" s="34">
        <f t="shared" si="81"/>
        <v>3.5714285714285712</v>
      </c>
      <c r="J83" s="46">
        <v>23</v>
      </c>
      <c r="K83" s="34">
        <f t="shared" si="44"/>
        <v>1.8593371059013744</v>
      </c>
      <c r="L83" s="46">
        <v>430</v>
      </c>
      <c r="M83" s="46">
        <v>229</v>
      </c>
      <c r="N83" s="47">
        <f t="shared" si="45"/>
        <v>18.512530315278898</v>
      </c>
      <c r="O83" s="45">
        <v>33</v>
      </c>
      <c r="P83" s="45">
        <v>33</v>
      </c>
      <c r="Q83" s="34">
        <f t="shared" si="46"/>
        <v>2.6677445432497979</v>
      </c>
      <c r="R83" s="46">
        <f t="shared" si="47"/>
        <v>20</v>
      </c>
      <c r="S83" s="46">
        <v>20</v>
      </c>
      <c r="T83" s="34">
        <f t="shared" si="72"/>
        <v>100</v>
      </c>
      <c r="U83" s="46">
        <v>0</v>
      </c>
      <c r="V83" s="34">
        <f t="shared" si="73"/>
        <v>0</v>
      </c>
      <c r="W83" s="46">
        <v>7</v>
      </c>
      <c r="X83" s="46">
        <v>18</v>
      </c>
      <c r="Y83" s="34">
        <f t="shared" si="48"/>
        <v>1.4551333872271623</v>
      </c>
      <c r="Z83" s="46">
        <v>6</v>
      </c>
      <c r="AA83" s="34">
        <f t="shared" si="49"/>
        <v>0.48504446240905419</v>
      </c>
      <c r="AB83" s="42">
        <v>76.261127380952402</v>
      </c>
      <c r="AC83" s="42">
        <v>52.778042517006803</v>
      </c>
      <c r="AD83" s="42">
        <v>465.59300000000002</v>
      </c>
      <c r="AE83" s="42">
        <v>545.581428571429</v>
      </c>
      <c r="AF83" s="34">
        <v>7</v>
      </c>
      <c r="AG83" s="34">
        <v>10</v>
      </c>
      <c r="AH83" s="45">
        <v>5</v>
      </c>
      <c r="AI83" s="34">
        <f t="shared" si="74"/>
        <v>25</v>
      </c>
      <c r="AJ83" s="45">
        <v>3</v>
      </c>
      <c r="AK83" s="34">
        <f t="shared" si="78"/>
        <v>42.857142857142854</v>
      </c>
      <c r="AL83" s="45">
        <v>4</v>
      </c>
      <c r="AM83" s="34">
        <f t="shared" si="75"/>
        <v>22.222222222222221</v>
      </c>
      <c r="AN83" s="45">
        <v>2</v>
      </c>
      <c r="AO83" s="34">
        <f t="shared" si="79"/>
        <v>33.333333333333329</v>
      </c>
      <c r="AP83" s="45">
        <v>1</v>
      </c>
      <c r="AQ83" s="156">
        <f t="shared" si="76"/>
        <v>8.084074373484236E-2</v>
      </c>
      <c r="AR83" s="45">
        <f t="shared" si="50"/>
        <v>14</v>
      </c>
      <c r="AS83" s="34">
        <f t="shared" si="51"/>
        <v>1.131770412287793</v>
      </c>
      <c r="AT83" s="134">
        <v>1</v>
      </c>
      <c r="AU83" s="134">
        <v>13</v>
      </c>
      <c r="AV83" s="134">
        <v>0</v>
      </c>
      <c r="AW83" s="45">
        <f t="shared" si="52"/>
        <v>13</v>
      </c>
      <c r="AX83" s="45">
        <v>0</v>
      </c>
      <c r="AY83" s="45">
        <v>13</v>
      </c>
      <c r="AZ83" s="45">
        <v>0</v>
      </c>
      <c r="BA83" s="45">
        <v>11</v>
      </c>
      <c r="BB83" s="34">
        <f t="shared" si="53"/>
        <v>0.88924818108326609</v>
      </c>
      <c r="BC83" s="134">
        <v>1</v>
      </c>
      <c r="BD83" s="34">
        <f t="shared" si="80"/>
        <v>9.0909090909090917</v>
      </c>
      <c r="BE83" s="45">
        <f t="shared" si="54"/>
        <v>0</v>
      </c>
      <c r="BF83" s="45">
        <f t="shared" si="55"/>
        <v>11</v>
      </c>
      <c r="BG83" s="45">
        <f t="shared" si="56"/>
        <v>2</v>
      </c>
      <c r="BH83" s="46">
        <v>0</v>
      </c>
      <c r="BI83" s="46">
        <v>0</v>
      </c>
      <c r="BJ83" s="46">
        <v>0</v>
      </c>
      <c r="BK83" s="46">
        <v>0</v>
      </c>
      <c r="BL83" s="46">
        <v>11</v>
      </c>
      <c r="BM83" s="46">
        <v>2</v>
      </c>
      <c r="BN83" s="46">
        <v>0</v>
      </c>
      <c r="BO83" s="46">
        <v>0</v>
      </c>
      <c r="BP83" s="46">
        <v>0</v>
      </c>
      <c r="BQ83" s="45">
        <f t="shared" si="57"/>
        <v>1</v>
      </c>
      <c r="BR83" s="47">
        <f t="shared" si="58"/>
        <v>8.084074373484236E-2</v>
      </c>
      <c r="BS83" s="45">
        <f t="shared" si="59"/>
        <v>1</v>
      </c>
      <c r="BT83" s="45">
        <f t="shared" si="60"/>
        <v>0</v>
      </c>
      <c r="BU83" s="45">
        <f t="shared" si="61"/>
        <v>1</v>
      </c>
      <c r="BV83" s="45">
        <f t="shared" si="62"/>
        <v>0</v>
      </c>
      <c r="BW83" s="45">
        <v>0</v>
      </c>
      <c r="BX83" s="45">
        <v>0</v>
      </c>
      <c r="BY83" s="45">
        <f t="shared" si="63"/>
        <v>1</v>
      </c>
      <c r="BZ83" s="45">
        <v>0</v>
      </c>
      <c r="CA83" s="45">
        <v>1</v>
      </c>
      <c r="CB83" s="45">
        <f t="shared" si="64"/>
        <v>0</v>
      </c>
      <c r="CC83" s="45">
        <v>0</v>
      </c>
      <c r="CD83" s="45">
        <v>0</v>
      </c>
      <c r="CE83" s="45">
        <f t="shared" si="65"/>
        <v>0</v>
      </c>
      <c r="CF83" s="45">
        <v>0</v>
      </c>
      <c r="CG83" s="45">
        <v>0</v>
      </c>
      <c r="CH83" s="45">
        <v>0</v>
      </c>
      <c r="CI83" s="45">
        <v>0</v>
      </c>
      <c r="CJ83" s="48">
        <v>1185.81</v>
      </c>
      <c r="CK83" s="48"/>
      <c r="CL83" s="45">
        <v>0</v>
      </c>
      <c r="CM83" s="45">
        <v>0</v>
      </c>
      <c r="CN83" s="45">
        <f t="shared" si="66"/>
        <v>0</v>
      </c>
      <c r="CO83" s="47">
        <f t="shared" si="82"/>
        <v>0</v>
      </c>
      <c r="CP83" s="45">
        <f t="shared" si="67"/>
        <v>0</v>
      </c>
      <c r="CQ83" s="45">
        <f t="shared" si="68"/>
        <v>0</v>
      </c>
      <c r="CR83" s="45">
        <f t="shared" si="69"/>
        <v>0</v>
      </c>
      <c r="CS83" s="45">
        <v>0</v>
      </c>
      <c r="CT83" s="45">
        <v>0</v>
      </c>
      <c r="CU83" s="45">
        <v>0</v>
      </c>
      <c r="CV83" s="45">
        <v>0</v>
      </c>
      <c r="CW83" s="45">
        <v>0</v>
      </c>
      <c r="CX83" s="45">
        <v>0</v>
      </c>
      <c r="CY83" s="45">
        <f t="shared" si="70"/>
        <v>1</v>
      </c>
      <c r="CZ83" s="47">
        <f t="shared" si="83"/>
        <v>100</v>
      </c>
      <c r="DA83" s="45">
        <v>3</v>
      </c>
      <c r="DB83" s="45">
        <f t="shared" si="71"/>
        <v>0</v>
      </c>
      <c r="DC83" s="37">
        <f t="shared" si="84"/>
        <v>0</v>
      </c>
      <c r="DD83" s="45">
        <v>0</v>
      </c>
      <c r="DE83" s="45">
        <v>0</v>
      </c>
      <c r="DF83" s="45">
        <v>0</v>
      </c>
      <c r="DG83" s="45">
        <v>0</v>
      </c>
      <c r="DH83" s="48"/>
      <c r="DI83" s="48"/>
      <c r="DJ83" s="48"/>
      <c r="DK83" s="46">
        <v>0</v>
      </c>
      <c r="DL83" s="26" t="s">
        <v>391</v>
      </c>
      <c r="DM83" s="26" t="s">
        <v>391</v>
      </c>
      <c r="DN83" s="46">
        <v>20</v>
      </c>
    </row>
    <row r="84" spans="1:118" s="5" customFormat="1">
      <c r="A84" s="91" t="s">
        <v>251</v>
      </c>
      <c r="B84" s="91" t="s">
        <v>390</v>
      </c>
      <c r="C84" s="91" t="s">
        <v>31</v>
      </c>
      <c r="D84" s="46">
        <v>290</v>
      </c>
      <c r="E84" s="45">
        <f t="shared" si="43"/>
        <v>2</v>
      </c>
      <c r="F84" s="46">
        <v>2</v>
      </c>
      <c r="G84" s="34">
        <f t="shared" si="77"/>
        <v>100</v>
      </c>
      <c r="H84" s="46">
        <v>0</v>
      </c>
      <c r="I84" s="34">
        <f t="shared" si="81"/>
        <v>0</v>
      </c>
      <c r="J84" s="46">
        <v>2</v>
      </c>
      <c r="K84" s="34">
        <f t="shared" si="44"/>
        <v>0.68965517241379315</v>
      </c>
      <c r="L84" s="46">
        <v>64</v>
      </c>
      <c r="M84" s="46">
        <v>32</v>
      </c>
      <c r="N84" s="47">
        <f t="shared" si="45"/>
        <v>11.03448275862069</v>
      </c>
      <c r="O84" s="45">
        <v>7</v>
      </c>
      <c r="P84" s="45">
        <v>7</v>
      </c>
      <c r="Q84" s="34">
        <f t="shared" si="46"/>
        <v>2.4137931034482758</v>
      </c>
      <c r="R84" s="46">
        <f t="shared" si="47"/>
        <v>1</v>
      </c>
      <c r="S84" s="46">
        <v>1</v>
      </c>
      <c r="T84" s="34">
        <f t="shared" si="72"/>
        <v>100</v>
      </c>
      <c r="U84" s="46">
        <v>0</v>
      </c>
      <c r="V84" s="34">
        <f t="shared" si="73"/>
        <v>0</v>
      </c>
      <c r="W84" s="46">
        <v>0</v>
      </c>
      <c r="X84" s="46">
        <v>1</v>
      </c>
      <c r="Y84" s="34">
        <f t="shared" si="48"/>
        <v>0.34482758620689657</v>
      </c>
      <c r="Z84" s="46">
        <v>0</v>
      </c>
      <c r="AA84" s="34">
        <f t="shared" si="49"/>
        <v>0</v>
      </c>
      <c r="AB84" s="42">
        <v>448.42666666666702</v>
      </c>
      <c r="AC84" s="42"/>
      <c r="AD84" s="42">
        <v>1345.28</v>
      </c>
      <c r="AE84" s="42"/>
      <c r="AF84" s="34">
        <v>3</v>
      </c>
      <c r="AG84" s="34"/>
      <c r="AH84" s="45">
        <v>0</v>
      </c>
      <c r="AI84" s="34">
        <f t="shared" si="74"/>
        <v>0</v>
      </c>
      <c r="AJ84" s="45">
        <v>0</v>
      </c>
      <c r="AK84" s="37" t="s">
        <v>453</v>
      </c>
      <c r="AL84" s="45">
        <v>0</v>
      </c>
      <c r="AM84" s="34">
        <f t="shared" si="75"/>
        <v>0</v>
      </c>
      <c r="AN84" s="45">
        <v>0</v>
      </c>
      <c r="AO84" s="37" t="s">
        <v>453</v>
      </c>
      <c r="AP84" s="45">
        <v>0</v>
      </c>
      <c r="AQ84" s="156">
        <f t="shared" si="76"/>
        <v>0</v>
      </c>
      <c r="AR84" s="45">
        <f t="shared" si="50"/>
        <v>0</v>
      </c>
      <c r="AS84" s="34">
        <f t="shared" si="51"/>
        <v>0</v>
      </c>
      <c r="AT84" s="134">
        <v>0</v>
      </c>
      <c r="AU84" s="134">
        <v>0</v>
      </c>
      <c r="AV84" s="134">
        <v>0</v>
      </c>
      <c r="AW84" s="45">
        <f t="shared" si="52"/>
        <v>0</v>
      </c>
      <c r="AX84" s="45">
        <v>0</v>
      </c>
      <c r="AY84" s="45">
        <v>0</v>
      </c>
      <c r="AZ84" s="45">
        <v>0</v>
      </c>
      <c r="BA84" s="45">
        <v>0</v>
      </c>
      <c r="BB84" s="34">
        <f t="shared" si="53"/>
        <v>0</v>
      </c>
      <c r="BC84" s="134">
        <v>0</v>
      </c>
      <c r="BD84" s="37" t="s">
        <v>453</v>
      </c>
      <c r="BE84" s="45">
        <f t="shared" si="54"/>
        <v>0</v>
      </c>
      <c r="BF84" s="45">
        <f t="shared" si="55"/>
        <v>0</v>
      </c>
      <c r="BG84" s="45">
        <f t="shared" si="56"/>
        <v>0</v>
      </c>
      <c r="BH84" s="46">
        <v>0</v>
      </c>
      <c r="BI84" s="46">
        <v>0</v>
      </c>
      <c r="BJ84" s="46">
        <v>0</v>
      </c>
      <c r="BK84" s="46">
        <v>0</v>
      </c>
      <c r="BL84" s="46">
        <v>0</v>
      </c>
      <c r="BM84" s="46">
        <v>0</v>
      </c>
      <c r="BN84" s="46">
        <v>0</v>
      </c>
      <c r="BO84" s="46">
        <v>0</v>
      </c>
      <c r="BP84" s="46">
        <v>0</v>
      </c>
      <c r="BQ84" s="45">
        <f t="shared" si="57"/>
        <v>0</v>
      </c>
      <c r="BR84" s="47">
        <f t="shared" si="58"/>
        <v>0</v>
      </c>
      <c r="BS84" s="45">
        <f t="shared" si="59"/>
        <v>0</v>
      </c>
      <c r="BT84" s="45">
        <f t="shared" si="60"/>
        <v>0</v>
      </c>
      <c r="BU84" s="45">
        <f t="shared" si="61"/>
        <v>0</v>
      </c>
      <c r="BV84" s="45">
        <f t="shared" si="62"/>
        <v>0</v>
      </c>
      <c r="BW84" s="45">
        <v>0</v>
      </c>
      <c r="BX84" s="45">
        <v>0</v>
      </c>
      <c r="BY84" s="45">
        <f t="shared" si="63"/>
        <v>0</v>
      </c>
      <c r="BZ84" s="45">
        <v>0</v>
      </c>
      <c r="CA84" s="45">
        <v>0</v>
      </c>
      <c r="CB84" s="45">
        <f t="shared" si="64"/>
        <v>0</v>
      </c>
      <c r="CC84" s="45">
        <v>0</v>
      </c>
      <c r="CD84" s="45">
        <v>0</v>
      </c>
      <c r="CE84" s="45">
        <f t="shared" si="65"/>
        <v>0</v>
      </c>
      <c r="CF84" s="45">
        <v>0</v>
      </c>
      <c r="CG84" s="45">
        <v>0</v>
      </c>
      <c r="CH84" s="45">
        <v>0</v>
      </c>
      <c r="CI84" s="45">
        <v>0</v>
      </c>
      <c r="CJ84" s="48"/>
      <c r="CK84" s="48"/>
      <c r="CL84" s="45">
        <v>0</v>
      </c>
      <c r="CM84" s="45">
        <v>0</v>
      </c>
      <c r="CN84" s="45">
        <f t="shared" si="66"/>
        <v>0</v>
      </c>
      <c r="CO84" s="106" t="s">
        <v>453</v>
      </c>
      <c r="CP84" s="45">
        <f t="shared" si="67"/>
        <v>0</v>
      </c>
      <c r="CQ84" s="45">
        <f t="shared" si="68"/>
        <v>0</v>
      </c>
      <c r="CR84" s="45">
        <f t="shared" si="69"/>
        <v>0</v>
      </c>
      <c r="CS84" s="45">
        <v>0</v>
      </c>
      <c r="CT84" s="45">
        <v>0</v>
      </c>
      <c r="CU84" s="45">
        <v>0</v>
      </c>
      <c r="CV84" s="45">
        <v>0</v>
      </c>
      <c r="CW84" s="45">
        <v>0</v>
      </c>
      <c r="CX84" s="45">
        <v>0</v>
      </c>
      <c r="CY84" s="45">
        <f t="shared" si="70"/>
        <v>0</v>
      </c>
      <c r="CZ84" s="106" t="s">
        <v>453</v>
      </c>
      <c r="DA84" s="45">
        <v>0</v>
      </c>
      <c r="DB84" s="45">
        <f t="shared" si="71"/>
        <v>0</v>
      </c>
      <c r="DC84" s="37" t="s">
        <v>453</v>
      </c>
      <c r="DD84" s="45">
        <v>0</v>
      </c>
      <c r="DE84" s="45">
        <v>0</v>
      </c>
      <c r="DF84" s="45">
        <v>0</v>
      </c>
      <c r="DG84" s="45">
        <v>0</v>
      </c>
      <c r="DH84" s="48"/>
      <c r="DI84" s="48"/>
      <c r="DJ84" s="48"/>
      <c r="DK84" s="46">
        <v>0</v>
      </c>
      <c r="DL84" s="26" t="s">
        <v>391</v>
      </c>
      <c r="DM84" s="26" t="s">
        <v>391</v>
      </c>
      <c r="DN84" s="46">
        <v>1</v>
      </c>
    </row>
    <row r="85" spans="1:118" s="5" customFormat="1">
      <c r="A85" s="91" t="s">
        <v>252</v>
      </c>
      <c r="B85" s="91" t="s">
        <v>390</v>
      </c>
      <c r="C85" s="91" t="s">
        <v>19</v>
      </c>
      <c r="D85" s="46">
        <v>383</v>
      </c>
      <c r="E85" s="45">
        <f t="shared" si="43"/>
        <v>6</v>
      </c>
      <c r="F85" s="46">
        <v>6</v>
      </c>
      <c r="G85" s="34">
        <f t="shared" si="77"/>
        <v>100</v>
      </c>
      <c r="H85" s="46">
        <v>0</v>
      </c>
      <c r="I85" s="34">
        <f t="shared" si="81"/>
        <v>0</v>
      </c>
      <c r="J85" s="46">
        <v>6</v>
      </c>
      <c r="K85" s="34">
        <f t="shared" ref="K85:K116" si="85">(J85/D85)*100</f>
        <v>1.5665796344647518</v>
      </c>
      <c r="L85" s="46">
        <v>115</v>
      </c>
      <c r="M85" s="46">
        <v>60</v>
      </c>
      <c r="N85" s="47">
        <f t="shared" ref="N85:N116" si="86">(M85/D85)*100</f>
        <v>15.66579634464752</v>
      </c>
      <c r="O85" s="45">
        <v>28</v>
      </c>
      <c r="P85" s="45">
        <v>28</v>
      </c>
      <c r="Q85" s="34">
        <f t="shared" ref="Q85:Q116" si="87">(P85/D85)*100</f>
        <v>7.3107049608355092</v>
      </c>
      <c r="R85" s="46">
        <f t="shared" si="47"/>
        <v>6</v>
      </c>
      <c r="S85" s="46">
        <v>6</v>
      </c>
      <c r="T85" s="34">
        <f t="shared" si="72"/>
        <v>100</v>
      </c>
      <c r="U85" s="46">
        <v>0</v>
      </c>
      <c r="V85" s="34">
        <f t="shared" si="73"/>
        <v>0</v>
      </c>
      <c r="W85" s="46">
        <v>4</v>
      </c>
      <c r="X85" s="46">
        <v>6</v>
      </c>
      <c r="Y85" s="34">
        <f t="shared" ref="Y85:Y116" si="88">((X85)/D85)*100</f>
        <v>1.5665796344647518</v>
      </c>
      <c r="Z85" s="46">
        <v>4</v>
      </c>
      <c r="AA85" s="34">
        <f t="shared" ref="AA85:AA116" si="89">((Z85)/D85)*100</f>
        <v>1.0443864229765014</v>
      </c>
      <c r="AB85" s="42">
        <v>29.850981240981199</v>
      </c>
      <c r="AC85" s="42">
        <v>24.888290043289999</v>
      </c>
      <c r="AD85" s="42">
        <v>485.64</v>
      </c>
      <c r="AE85" s="42">
        <v>402.59500000000003</v>
      </c>
      <c r="AF85" s="34">
        <v>20</v>
      </c>
      <c r="AG85" s="34">
        <v>24</v>
      </c>
      <c r="AH85" s="45">
        <v>3</v>
      </c>
      <c r="AI85" s="34">
        <f t="shared" si="74"/>
        <v>50</v>
      </c>
      <c r="AJ85" s="45">
        <v>2</v>
      </c>
      <c r="AK85" s="34">
        <f t="shared" si="78"/>
        <v>50</v>
      </c>
      <c r="AL85" s="45">
        <v>3</v>
      </c>
      <c r="AM85" s="34">
        <f t="shared" si="75"/>
        <v>50</v>
      </c>
      <c r="AN85" s="45">
        <v>2</v>
      </c>
      <c r="AO85" s="34">
        <f t="shared" si="79"/>
        <v>50</v>
      </c>
      <c r="AP85" s="45">
        <v>2</v>
      </c>
      <c r="AQ85" s="156">
        <f t="shared" si="76"/>
        <v>0.52219321148825071</v>
      </c>
      <c r="AR85" s="45">
        <f t="shared" si="50"/>
        <v>10</v>
      </c>
      <c r="AS85" s="34">
        <f t="shared" ref="AS85:AS116" si="90">((AR85)/D85)*100</f>
        <v>2.610966057441253</v>
      </c>
      <c r="AT85" s="134">
        <v>2</v>
      </c>
      <c r="AU85" s="134">
        <v>8</v>
      </c>
      <c r="AV85" s="134">
        <v>0</v>
      </c>
      <c r="AW85" s="45">
        <f t="shared" si="52"/>
        <v>8</v>
      </c>
      <c r="AX85" s="45">
        <v>0</v>
      </c>
      <c r="AY85" s="45">
        <v>8</v>
      </c>
      <c r="AZ85" s="45">
        <v>0</v>
      </c>
      <c r="BA85" s="45">
        <v>8</v>
      </c>
      <c r="BB85" s="34">
        <f t="shared" ref="BB85:BB116" si="91">((BA85)/D85)*100</f>
        <v>2.0887728459530028</v>
      </c>
      <c r="BC85" s="134">
        <v>0</v>
      </c>
      <c r="BD85" s="34">
        <f t="shared" si="80"/>
        <v>0</v>
      </c>
      <c r="BE85" s="45">
        <f t="shared" si="54"/>
        <v>0</v>
      </c>
      <c r="BF85" s="45">
        <f t="shared" si="55"/>
        <v>7</v>
      </c>
      <c r="BG85" s="45">
        <f t="shared" si="56"/>
        <v>1</v>
      </c>
      <c r="BH85" s="46">
        <v>0</v>
      </c>
      <c r="BI85" s="46">
        <v>0</v>
      </c>
      <c r="BJ85" s="46">
        <v>0</v>
      </c>
      <c r="BK85" s="46">
        <v>0</v>
      </c>
      <c r="BL85" s="46">
        <v>7</v>
      </c>
      <c r="BM85" s="46">
        <v>1</v>
      </c>
      <c r="BN85" s="46">
        <v>0</v>
      </c>
      <c r="BO85" s="46">
        <v>0</v>
      </c>
      <c r="BP85" s="46">
        <v>0</v>
      </c>
      <c r="BQ85" s="45">
        <f t="shared" si="57"/>
        <v>0</v>
      </c>
      <c r="BR85" s="47">
        <f t="shared" ref="BR85:BR116" si="92">(BQ85/D85)*100</f>
        <v>0</v>
      </c>
      <c r="BS85" s="45">
        <f t="shared" si="59"/>
        <v>0</v>
      </c>
      <c r="BT85" s="45">
        <f t="shared" si="60"/>
        <v>0</v>
      </c>
      <c r="BU85" s="45">
        <f t="shared" si="61"/>
        <v>0</v>
      </c>
      <c r="BV85" s="45">
        <f t="shared" si="62"/>
        <v>0</v>
      </c>
      <c r="BW85" s="45">
        <v>0</v>
      </c>
      <c r="BX85" s="45">
        <v>0</v>
      </c>
      <c r="BY85" s="45">
        <f t="shared" si="63"/>
        <v>0</v>
      </c>
      <c r="BZ85" s="45">
        <v>0</v>
      </c>
      <c r="CA85" s="45">
        <v>0</v>
      </c>
      <c r="CB85" s="45">
        <f t="shared" si="64"/>
        <v>0</v>
      </c>
      <c r="CC85" s="45">
        <v>0</v>
      </c>
      <c r="CD85" s="45">
        <v>0</v>
      </c>
      <c r="CE85" s="45">
        <f t="shared" si="65"/>
        <v>0</v>
      </c>
      <c r="CF85" s="45">
        <v>0</v>
      </c>
      <c r="CG85" s="45">
        <v>0</v>
      </c>
      <c r="CH85" s="45">
        <v>0</v>
      </c>
      <c r="CI85" s="45">
        <v>0</v>
      </c>
      <c r="CJ85" s="48"/>
      <c r="CK85" s="48"/>
      <c r="CL85" s="45">
        <v>0</v>
      </c>
      <c r="CM85" s="45">
        <v>0</v>
      </c>
      <c r="CN85" s="45">
        <f t="shared" si="66"/>
        <v>0</v>
      </c>
      <c r="CO85" s="106" t="s">
        <v>453</v>
      </c>
      <c r="CP85" s="45">
        <f t="shared" si="67"/>
        <v>0</v>
      </c>
      <c r="CQ85" s="45">
        <f t="shared" si="68"/>
        <v>0</v>
      </c>
      <c r="CR85" s="45">
        <f t="shared" si="69"/>
        <v>0</v>
      </c>
      <c r="CS85" s="45">
        <v>0</v>
      </c>
      <c r="CT85" s="45">
        <v>0</v>
      </c>
      <c r="CU85" s="45">
        <v>0</v>
      </c>
      <c r="CV85" s="45">
        <v>0</v>
      </c>
      <c r="CW85" s="45">
        <v>0</v>
      </c>
      <c r="CX85" s="45">
        <v>0</v>
      </c>
      <c r="CY85" s="45">
        <f t="shared" si="70"/>
        <v>0</v>
      </c>
      <c r="CZ85" s="106" t="s">
        <v>453</v>
      </c>
      <c r="DA85" s="45">
        <v>1</v>
      </c>
      <c r="DB85" s="45">
        <f t="shared" si="71"/>
        <v>0</v>
      </c>
      <c r="DC85" s="37">
        <f t="shared" si="84"/>
        <v>0</v>
      </c>
      <c r="DD85" s="45">
        <v>0</v>
      </c>
      <c r="DE85" s="45">
        <v>0</v>
      </c>
      <c r="DF85" s="45">
        <v>0</v>
      </c>
      <c r="DG85" s="45">
        <v>0</v>
      </c>
      <c r="DH85" s="48"/>
      <c r="DI85" s="48"/>
      <c r="DJ85" s="48"/>
      <c r="DK85" s="46">
        <v>0</v>
      </c>
      <c r="DL85" s="26" t="s">
        <v>391</v>
      </c>
      <c r="DM85" s="26" t="s">
        <v>391</v>
      </c>
      <c r="DN85" s="46">
        <v>6</v>
      </c>
    </row>
    <row r="86" spans="1:118" s="5" customFormat="1">
      <c r="A86" s="91" t="s">
        <v>253</v>
      </c>
      <c r="B86" s="91" t="s">
        <v>390</v>
      </c>
      <c r="C86" s="91" t="s">
        <v>33</v>
      </c>
      <c r="D86" s="46">
        <v>121</v>
      </c>
      <c r="E86" s="45">
        <f t="shared" si="43"/>
        <v>5</v>
      </c>
      <c r="F86" s="46">
        <v>5</v>
      </c>
      <c r="G86" s="34">
        <f t="shared" si="77"/>
        <v>100</v>
      </c>
      <c r="H86" s="46">
        <v>0</v>
      </c>
      <c r="I86" s="34">
        <f t="shared" si="81"/>
        <v>0</v>
      </c>
      <c r="J86" s="46">
        <v>5</v>
      </c>
      <c r="K86" s="34">
        <f t="shared" si="85"/>
        <v>4.1322314049586781</v>
      </c>
      <c r="L86" s="46">
        <v>39</v>
      </c>
      <c r="M86" s="46">
        <v>17</v>
      </c>
      <c r="N86" s="47">
        <f t="shared" si="86"/>
        <v>14.049586776859504</v>
      </c>
      <c r="O86" s="45">
        <v>3</v>
      </c>
      <c r="P86" s="45">
        <v>3</v>
      </c>
      <c r="Q86" s="34">
        <f t="shared" si="87"/>
        <v>2.4793388429752068</v>
      </c>
      <c r="R86" s="46">
        <f t="shared" si="47"/>
        <v>1</v>
      </c>
      <c r="S86" s="46">
        <v>1</v>
      </c>
      <c r="T86" s="37">
        <f t="shared" si="72"/>
        <v>100</v>
      </c>
      <c r="U86" s="46">
        <v>0</v>
      </c>
      <c r="V86" s="37">
        <f t="shared" si="73"/>
        <v>0</v>
      </c>
      <c r="W86" s="46">
        <v>1</v>
      </c>
      <c r="X86" s="46">
        <v>1</v>
      </c>
      <c r="Y86" s="34">
        <f t="shared" si="88"/>
        <v>0.82644628099173556</v>
      </c>
      <c r="Z86" s="46">
        <v>1</v>
      </c>
      <c r="AA86" s="34">
        <f t="shared" si="89"/>
        <v>0.82644628099173556</v>
      </c>
      <c r="AB86" s="42">
        <v>26.577619047619098</v>
      </c>
      <c r="AC86" s="42">
        <v>26.577619047619098</v>
      </c>
      <c r="AD86" s="42">
        <v>558.13</v>
      </c>
      <c r="AE86" s="42">
        <v>558.13</v>
      </c>
      <c r="AF86" s="34">
        <v>21</v>
      </c>
      <c r="AG86" s="34">
        <v>21</v>
      </c>
      <c r="AH86" s="45">
        <v>0</v>
      </c>
      <c r="AI86" s="37">
        <f t="shared" si="74"/>
        <v>0</v>
      </c>
      <c r="AJ86" s="45">
        <v>0</v>
      </c>
      <c r="AK86" s="37">
        <f t="shared" si="78"/>
        <v>0</v>
      </c>
      <c r="AL86" s="45">
        <v>0</v>
      </c>
      <c r="AM86" s="37">
        <f t="shared" si="75"/>
        <v>0</v>
      </c>
      <c r="AN86" s="45">
        <v>0</v>
      </c>
      <c r="AO86" s="37">
        <f t="shared" si="79"/>
        <v>0</v>
      </c>
      <c r="AP86" s="45">
        <v>0</v>
      </c>
      <c r="AQ86" s="157">
        <f t="shared" si="76"/>
        <v>0</v>
      </c>
      <c r="AR86" s="45">
        <f t="shared" si="50"/>
        <v>3</v>
      </c>
      <c r="AS86" s="34">
        <f t="shared" si="90"/>
        <v>2.4793388429752068</v>
      </c>
      <c r="AT86" s="134">
        <v>1</v>
      </c>
      <c r="AU86" s="134">
        <v>2</v>
      </c>
      <c r="AV86" s="134">
        <v>0</v>
      </c>
      <c r="AW86" s="45">
        <f t="shared" si="52"/>
        <v>2</v>
      </c>
      <c r="AX86" s="45">
        <v>0</v>
      </c>
      <c r="AY86" s="45">
        <v>2</v>
      </c>
      <c r="AZ86" s="45">
        <v>0</v>
      </c>
      <c r="BA86" s="45">
        <v>2</v>
      </c>
      <c r="BB86" s="34">
        <f t="shared" si="91"/>
        <v>1.6528925619834711</v>
      </c>
      <c r="BC86" s="134">
        <v>0</v>
      </c>
      <c r="BD86" s="37">
        <f t="shared" si="80"/>
        <v>0</v>
      </c>
      <c r="BE86" s="45">
        <f t="shared" si="54"/>
        <v>0</v>
      </c>
      <c r="BF86" s="45">
        <f t="shared" si="55"/>
        <v>2</v>
      </c>
      <c r="BG86" s="45">
        <f t="shared" si="56"/>
        <v>0</v>
      </c>
      <c r="BH86" s="46">
        <v>0</v>
      </c>
      <c r="BI86" s="46">
        <v>0</v>
      </c>
      <c r="BJ86" s="46">
        <v>0</v>
      </c>
      <c r="BK86" s="46">
        <v>0</v>
      </c>
      <c r="BL86" s="46">
        <v>2</v>
      </c>
      <c r="BM86" s="46">
        <v>0</v>
      </c>
      <c r="BN86" s="46">
        <v>0</v>
      </c>
      <c r="BO86" s="46">
        <v>0</v>
      </c>
      <c r="BP86" s="46">
        <v>0</v>
      </c>
      <c r="BQ86" s="45">
        <f t="shared" si="57"/>
        <v>0</v>
      </c>
      <c r="BR86" s="47">
        <f t="shared" si="92"/>
        <v>0</v>
      </c>
      <c r="BS86" s="45">
        <f t="shared" si="59"/>
        <v>0</v>
      </c>
      <c r="BT86" s="45">
        <f t="shared" si="60"/>
        <v>0</v>
      </c>
      <c r="BU86" s="45">
        <f t="shared" si="61"/>
        <v>0</v>
      </c>
      <c r="BV86" s="45">
        <f t="shared" si="62"/>
        <v>0</v>
      </c>
      <c r="BW86" s="45">
        <v>0</v>
      </c>
      <c r="BX86" s="45">
        <v>0</v>
      </c>
      <c r="BY86" s="45">
        <f t="shared" si="63"/>
        <v>0</v>
      </c>
      <c r="BZ86" s="45">
        <v>0</v>
      </c>
      <c r="CA86" s="45">
        <v>0</v>
      </c>
      <c r="CB86" s="45">
        <f t="shared" si="64"/>
        <v>0</v>
      </c>
      <c r="CC86" s="45">
        <v>0</v>
      </c>
      <c r="CD86" s="45">
        <v>0</v>
      </c>
      <c r="CE86" s="45">
        <f t="shared" si="65"/>
        <v>0</v>
      </c>
      <c r="CF86" s="45">
        <v>0</v>
      </c>
      <c r="CG86" s="45">
        <v>0</v>
      </c>
      <c r="CH86" s="45">
        <v>0</v>
      </c>
      <c r="CI86" s="45">
        <v>0</v>
      </c>
      <c r="CJ86" s="48"/>
      <c r="CK86" s="48"/>
      <c r="CL86" s="45">
        <v>0</v>
      </c>
      <c r="CM86" s="45">
        <v>0</v>
      </c>
      <c r="CN86" s="45">
        <f t="shared" si="66"/>
        <v>0</v>
      </c>
      <c r="CO86" s="106" t="s">
        <v>453</v>
      </c>
      <c r="CP86" s="45">
        <f t="shared" si="67"/>
        <v>0</v>
      </c>
      <c r="CQ86" s="45">
        <f t="shared" si="68"/>
        <v>0</v>
      </c>
      <c r="CR86" s="45">
        <f t="shared" si="69"/>
        <v>0</v>
      </c>
      <c r="CS86" s="45">
        <v>0</v>
      </c>
      <c r="CT86" s="45">
        <v>0</v>
      </c>
      <c r="CU86" s="45">
        <v>0</v>
      </c>
      <c r="CV86" s="45">
        <v>0</v>
      </c>
      <c r="CW86" s="45">
        <v>0</v>
      </c>
      <c r="CX86" s="45">
        <v>0</v>
      </c>
      <c r="CY86" s="45">
        <f t="shared" si="70"/>
        <v>0</v>
      </c>
      <c r="CZ86" s="106" t="s">
        <v>453</v>
      </c>
      <c r="DA86" s="45">
        <v>0</v>
      </c>
      <c r="DB86" s="45">
        <f t="shared" si="71"/>
        <v>0</v>
      </c>
      <c r="DC86" s="37" t="s">
        <v>453</v>
      </c>
      <c r="DD86" s="45">
        <v>0</v>
      </c>
      <c r="DE86" s="45">
        <v>0</v>
      </c>
      <c r="DF86" s="45">
        <v>0</v>
      </c>
      <c r="DG86" s="45">
        <v>0</v>
      </c>
      <c r="DH86" s="48"/>
      <c r="DI86" s="48"/>
      <c r="DJ86" s="48"/>
      <c r="DK86" s="46">
        <v>0</v>
      </c>
      <c r="DL86" s="26" t="s">
        <v>391</v>
      </c>
      <c r="DM86" s="26" t="s">
        <v>391</v>
      </c>
      <c r="DN86" s="46">
        <v>1</v>
      </c>
    </row>
    <row r="87" spans="1:118" s="5" customFormat="1">
      <c r="A87" s="91" t="s">
        <v>254</v>
      </c>
      <c r="B87" s="91" t="s">
        <v>390</v>
      </c>
      <c r="C87" s="91" t="s">
        <v>33</v>
      </c>
      <c r="D87" s="46">
        <v>164</v>
      </c>
      <c r="E87" s="45">
        <f t="shared" si="43"/>
        <v>3</v>
      </c>
      <c r="F87" s="46">
        <v>3</v>
      </c>
      <c r="G87" s="34">
        <f t="shared" si="77"/>
        <v>100</v>
      </c>
      <c r="H87" s="46">
        <v>0</v>
      </c>
      <c r="I87" s="34">
        <f t="shared" si="81"/>
        <v>0</v>
      </c>
      <c r="J87" s="46">
        <v>2</v>
      </c>
      <c r="K87" s="34">
        <f t="shared" si="85"/>
        <v>1.2195121951219512</v>
      </c>
      <c r="L87" s="46">
        <v>48</v>
      </c>
      <c r="M87" s="46">
        <v>31</v>
      </c>
      <c r="N87" s="47">
        <f t="shared" si="86"/>
        <v>18.902439024390244</v>
      </c>
      <c r="O87" s="45">
        <v>2</v>
      </c>
      <c r="P87" s="45">
        <v>2</v>
      </c>
      <c r="Q87" s="34">
        <f t="shared" si="87"/>
        <v>1.2195121951219512</v>
      </c>
      <c r="R87" s="46">
        <f t="shared" si="47"/>
        <v>4</v>
      </c>
      <c r="S87" s="46">
        <v>4</v>
      </c>
      <c r="T87" s="34">
        <f t="shared" si="72"/>
        <v>100</v>
      </c>
      <c r="U87" s="46">
        <v>0</v>
      </c>
      <c r="V87" s="34">
        <f t="shared" si="73"/>
        <v>0</v>
      </c>
      <c r="W87" s="46">
        <v>1</v>
      </c>
      <c r="X87" s="46">
        <v>4</v>
      </c>
      <c r="Y87" s="34">
        <f t="shared" si="88"/>
        <v>2.4390243902439024</v>
      </c>
      <c r="Z87" s="46">
        <v>1</v>
      </c>
      <c r="AA87" s="34">
        <f t="shared" si="89"/>
        <v>0.6097560975609756</v>
      </c>
      <c r="AB87" s="42">
        <v>105.21361111111101</v>
      </c>
      <c r="AC87" s="42">
        <v>163.44</v>
      </c>
      <c r="AD87" s="42">
        <v>794.17499999999995</v>
      </c>
      <c r="AE87" s="42">
        <v>1961.28</v>
      </c>
      <c r="AF87" s="34">
        <v>6</v>
      </c>
      <c r="AG87" s="34">
        <v>12</v>
      </c>
      <c r="AH87" s="45">
        <v>2</v>
      </c>
      <c r="AI87" s="34">
        <f t="shared" si="74"/>
        <v>50</v>
      </c>
      <c r="AJ87" s="45">
        <v>1</v>
      </c>
      <c r="AK87" s="37">
        <f t="shared" si="78"/>
        <v>100</v>
      </c>
      <c r="AL87" s="45">
        <v>2</v>
      </c>
      <c r="AM87" s="34">
        <f t="shared" si="75"/>
        <v>50</v>
      </c>
      <c r="AN87" s="45">
        <v>1</v>
      </c>
      <c r="AO87" s="37">
        <f t="shared" si="79"/>
        <v>100</v>
      </c>
      <c r="AP87" s="45">
        <v>0</v>
      </c>
      <c r="AQ87" s="156">
        <f t="shared" si="76"/>
        <v>0</v>
      </c>
      <c r="AR87" s="45">
        <f t="shared" si="50"/>
        <v>2</v>
      </c>
      <c r="AS87" s="34">
        <f t="shared" si="90"/>
        <v>1.2195121951219512</v>
      </c>
      <c r="AT87" s="134">
        <v>0</v>
      </c>
      <c r="AU87" s="134">
        <v>2</v>
      </c>
      <c r="AV87" s="134">
        <v>0</v>
      </c>
      <c r="AW87" s="45">
        <f t="shared" si="52"/>
        <v>2</v>
      </c>
      <c r="AX87" s="45">
        <v>0</v>
      </c>
      <c r="AY87" s="45">
        <v>2</v>
      </c>
      <c r="AZ87" s="45">
        <v>0</v>
      </c>
      <c r="BA87" s="45">
        <v>2</v>
      </c>
      <c r="BB87" s="34">
        <f t="shared" si="91"/>
        <v>1.2195121951219512</v>
      </c>
      <c r="BC87" s="134">
        <v>0</v>
      </c>
      <c r="BD87" s="37">
        <f t="shared" si="80"/>
        <v>0</v>
      </c>
      <c r="BE87" s="45">
        <f t="shared" si="54"/>
        <v>0</v>
      </c>
      <c r="BF87" s="45">
        <f t="shared" si="55"/>
        <v>1</v>
      </c>
      <c r="BG87" s="45">
        <f t="shared" si="56"/>
        <v>1</v>
      </c>
      <c r="BH87" s="46">
        <v>0</v>
      </c>
      <c r="BI87" s="46">
        <v>0</v>
      </c>
      <c r="BJ87" s="46">
        <v>0</v>
      </c>
      <c r="BK87" s="46">
        <v>0</v>
      </c>
      <c r="BL87" s="46">
        <v>1</v>
      </c>
      <c r="BM87" s="46">
        <v>1</v>
      </c>
      <c r="BN87" s="46">
        <v>0</v>
      </c>
      <c r="BO87" s="46">
        <v>0</v>
      </c>
      <c r="BP87" s="46">
        <v>0</v>
      </c>
      <c r="BQ87" s="45">
        <f t="shared" si="57"/>
        <v>0</v>
      </c>
      <c r="BR87" s="47">
        <f t="shared" si="92"/>
        <v>0</v>
      </c>
      <c r="BS87" s="45">
        <f t="shared" si="59"/>
        <v>0</v>
      </c>
      <c r="BT87" s="45">
        <f t="shared" si="60"/>
        <v>0</v>
      </c>
      <c r="BU87" s="45">
        <f t="shared" si="61"/>
        <v>0</v>
      </c>
      <c r="BV87" s="45">
        <f t="shared" si="62"/>
        <v>0</v>
      </c>
      <c r="BW87" s="45">
        <v>0</v>
      </c>
      <c r="BX87" s="45">
        <v>0</v>
      </c>
      <c r="BY87" s="45">
        <f t="shared" si="63"/>
        <v>0</v>
      </c>
      <c r="BZ87" s="45">
        <v>0</v>
      </c>
      <c r="CA87" s="45">
        <v>0</v>
      </c>
      <c r="CB87" s="45">
        <f t="shared" si="64"/>
        <v>0</v>
      </c>
      <c r="CC87" s="45">
        <v>0</v>
      </c>
      <c r="CD87" s="45">
        <v>0</v>
      </c>
      <c r="CE87" s="45">
        <f t="shared" si="65"/>
        <v>0</v>
      </c>
      <c r="CF87" s="45">
        <v>0</v>
      </c>
      <c r="CG87" s="45">
        <v>0</v>
      </c>
      <c r="CH87" s="45">
        <v>0</v>
      </c>
      <c r="CI87" s="45">
        <v>0</v>
      </c>
      <c r="CJ87" s="48"/>
      <c r="CK87" s="48"/>
      <c r="CL87" s="45">
        <v>0</v>
      </c>
      <c r="CM87" s="45">
        <v>0</v>
      </c>
      <c r="CN87" s="45">
        <f t="shared" si="66"/>
        <v>0</v>
      </c>
      <c r="CO87" s="106" t="s">
        <v>453</v>
      </c>
      <c r="CP87" s="45">
        <f t="shared" si="67"/>
        <v>0</v>
      </c>
      <c r="CQ87" s="45">
        <f t="shared" si="68"/>
        <v>0</v>
      </c>
      <c r="CR87" s="45">
        <f t="shared" si="69"/>
        <v>0</v>
      </c>
      <c r="CS87" s="45">
        <v>0</v>
      </c>
      <c r="CT87" s="45">
        <v>0</v>
      </c>
      <c r="CU87" s="45">
        <v>0</v>
      </c>
      <c r="CV87" s="45">
        <v>0</v>
      </c>
      <c r="CW87" s="45">
        <v>0</v>
      </c>
      <c r="CX87" s="45">
        <v>0</v>
      </c>
      <c r="CY87" s="45">
        <f t="shared" si="70"/>
        <v>0</v>
      </c>
      <c r="CZ87" s="106" t="s">
        <v>453</v>
      </c>
      <c r="DA87" s="45">
        <v>0</v>
      </c>
      <c r="DB87" s="45">
        <f t="shared" si="71"/>
        <v>0</v>
      </c>
      <c r="DC87" s="37" t="s">
        <v>453</v>
      </c>
      <c r="DD87" s="45">
        <v>0</v>
      </c>
      <c r="DE87" s="45">
        <v>0</v>
      </c>
      <c r="DF87" s="45">
        <v>0</v>
      </c>
      <c r="DG87" s="45">
        <v>0</v>
      </c>
      <c r="DH87" s="48"/>
      <c r="DI87" s="48"/>
      <c r="DJ87" s="48"/>
      <c r="DK87" s="46">
        <v>0</v>
      </c>
      <c r="DL87" s="26" t="s">
        <v>391</v>
      </c>
      <c r="DM87" s="26" t="s">
        <v>391</v>
      </c>
      <c r="DN87" s="46">
        <v>4</v>
      </c>
    </row>
    <row r="88" spans="1:118" s="5" customFormat="1">
      <c r="A88" s="91" t="s">
        <v>255</v>
      </c>
      <c r="B88" s="91" t="s">
        <v>390</v>
      </c>
      <c r="C88" s="91" t="s">
        <v>33</v>
      </c>
      <c r="D88" s="46">
        <v>257</v>
      </c>
      <c r="E88" s="45">
        <f t="shared" si="43"/>
        <v>6</v>
      </c>
      <c r="F88" s="46">
        <v>6</v>
      </c>
      <c r="G88" s="34">
        <f t="shared" si="77"/>
        <v>100</v>
      </c>
      <c r="H88" s="46">
        <v>0</v>
      </c>
      <c r="I88" s="34">
        <f t="shared" si="81"/>
        <v>0</v>
      </c>
      <c r="J88" s="46">
        <v>4</v>
      </c>
      <c r="K88" s="34">
        <f t="shared" si="85"/>
        <v>1.556420233463035</v>
      </c>
      <c r="L88" s="46">
        <v>135</v>
      </c>
      <c r="M88" s="46">
        <v>61</v>
      </c>
      <c r="N88" s="47">
        <f t="shared" si="86"/>
        <v>23.735408560311281</v>
      </c>
      <c r="O88" s="45">
        <v>14</v>
      </c>
      <c r="P88" s="45">
        <v>14</v>
      </c>
      <c r="Q88" s="34">
        <f t="shared" si="87"/>
        <v>5.4474708171206228</v>
      </c>
      <c r="R88" s="46">
        <f t="shared" si="47"/>
        <v>5</v>
      </c>
      <c r="S88" s="46">
        <v>5</v>
      </c>
      <c r="T88" s="34">
        <f t="shared" si="72"/>
        <v>100</v>
      </c>
      <c r="U88" s="46">
        <v>0</v>
      </c>
      <c r="V88" s="34">
        <f t="shared" si="73"/>
        <v>0</v>
      </c>
      <c r="W88" s="46">
        <v>1</v>
      </c>
      <c r="X88" s="46">
        <v>5</v>
      </c>
      <c r="Y88" s="34">
        <f t="shared" si="88"/>
        <v>1.9455252918287937</v>
      </c>
      <c r="Z88" s="46">
        <v>1</v>
      </c>
      <c r="AA88" s="34">
        <f t="shared" si="89"/>
        <v>0.38910505836575876</v>
      </c>
      <c r="AB88" s="42">
        <v>46.923142857142899</v>
      </c>
      <c r="AC88" s="42">
        <v>20.401666666666699</v>
      </c>
      <c r="AD88" s="42">
        <v>244.25200000000001</v>
      </c>
      <c r="AE88" s="42">
        <v>122.41</v>
      </c>
      <c r="AF88" s="34">
        <v>5</v>
      </c>
      <c r="AG88" s="34">
        <v>6</v>
      </c>
      <c r="AH88" s="45">
        <v>2</v>
      </c>
      <c r="AI88" s="34">
        <f t="shared" si="74"/>
        <v>40</v>
      </c>
      <c r="AJ88" s="45">
        <v>1</v>
      </c>
      <c r="AK88" s="34">
        <f t="shared" si="78"/>
        <v>100</v>
      </c>
      <c r="AL88" s="45">
        <v>2</v>
      </c>
      <c r="AM88" s="34">
        <f t="shared" si="75"/>
        <v>40</v>
      </c>
      <c r="AN88" s="45">
        <v>1</v>
      </c>
      <c r="AO88" s="34">
        <f t="shared" si="79"/>
        <v>100</v>
      </c>
      <c r="AP88" s="45">
        <v>1</v>
      </c>
      <c r="AQ88" s="156">
        <f t="shared" si="76"/>
        <v>0.38910505836575876</v>
      </c>
      <c r="AR88" s="45">
        <f t="shared" si="50"/>
        <v>12</v>
      </c>
      <c r="AS88" s="34">
        <f t="shared" si="90"/>
        <v>4.6692607003891053</v>
      </c>
      <c r="AT88" s="134">
        <v>4</v>
      </c>
      <c r="AU88" s="134">
        <v>8</v>
      </c>
      <c r="AV88" s="134">
        <v>0</v>
      </c>
      <c r="AW88" s="45">
        <f t="shared" si="52"/>
        <v>8</v>
      </c>
      <c r="AX88" s="45">
        <v>0</v>
      </c>
      <c r="AY88" s="45">
        <v>8</v>
      </c>
      <c r="AZ88" s="45">
        <v>0</v>
      </c>
      <c r="BA88" s="45">
        <v>8</v>
      </c>
      <c r="BB88" s="34">
        <f t="shared" si="91"/>
        <v>3.1128404669260701</v>
      </c>
      <c r="BC88" s="134">
        <v>1</v>
      </c>
      <c r="BD88" s="34">
        <f t="shared" si="80"/>
        <v>12.5</v>
      </c>
      <c r="BE88" s="45">
        <f t="shared" si="54"/>
        <v>0</v>
      </c>
      <c r="BF88" s="45">
        <f t="shared" si="55"/>
        <v>7</v>
      </c>
      <c r="BG88" s="45">
        <f t="shared" si="56"/>
        <v>1</v>
      </c>
      <c r="BH88" s="46">
        <v>0</v>
      </c>
      <c r="BI88" s="46">
        <v>0</v>
      </c>
      <c r="BJ88" s="46">
        <v>0</v>
      </c>
      <c r="BK88" s="46">
        <v>0</v>
      </c>
      <c r="BL88" s="46">
        <v>7</v>
      </c>
      <c r="BM88" s="46">
        <v>1</v>
      </c>
      <c r="BN88" s="46">
        <v>0</v>
      </c>
      <c r="BO88" s="46">
        <v>0</v>
      </c>
      <c r="BP88" s="46">
        <v>0</v>
      </c>
      <c r="BQ88" s="45">
        <f t="shared" si="57"/>
        <v>0</v>
      </c>
      <c r="BR88" s="47">
        <f t="shared" si="92"/>
        <v>0</v>
      </c>
      <c r="BS88" s="45">
        <f t="shared" si="59"/>
        <v>0</v>
      </c>
      <c r="BT88" s="45">
        <f t="shared" si="60"/>
        <v>0</v>
      </c>
      <c r="BU88" s="45">
        <f t="shared" si="61"/>
        <v>0</v>
      </c>
      <c r="BV88" s="45">
        <f t="shared" si="62"/>
        <v>0</v>
      </c>
      <c r="BW88" s="45">
        <v>0</v>
      </c>
      <c r="BX88" s="45">
        <v>0</v>
      </c>
      <c r="BY88" s="45">
        <f t="shared" si="63"/>
        <v>0</v>
      </c>
      <c r="BZ88" s="45">
        <v>0</v>
      </c>
      <c r="CA88" s="45">
        <v>0</v>
      </c>
      <c r="CB88" s="45">
        <f t="shared" si="64"/>
        <v>0</v>
      </c>
      <c r="CC88" s="45">
        <v>0</v>
      </c>
      <c r="CD88" s="45">
        <v>0</v>
      </c>
      <c r="CE88" s="45">
        <f t="shared" si="65"/>
        <v>0</v>
      </c>
      <c r="CF88" s="45">
        <v>0</v>
      </c>
      <c r="CG88" s="45">
        <v>0</v>
      </c>
      <c r="CH88" s="45">
        <v>0</v>
      </c>
      <c r="CI88" s="45">
        <v>0</v>
      </c>
      <c r="CJ88" s="48"/>
      <c r="CK88" s="48"/>
      <c r="CL88" s="45">
        <v>0</v>
      </c>
      <c r="CM88" s="45">
        <v>0</v>
      </c>
      <c r="CN88" s="45">
        <f t="shared" si="66"/>
        <v>0</v>
      </c>
      <c r="CO88" s="106" t="s">
        <v>453</v>
      </c>
      <c r="CP88" s="45">
        <f t="shared" si="67"/>
        <v>0</v>
      </c>
      <c r="CQ88" s="45">
        <f t="shared" si="68"/>
        <v>0</v>
      </c>
      <c r="CR88" s="45">
        <f t="shared" si="69"/>
        <v>0</v>
      </c>
      <c r="CS88" s="45">
        <v>0</v>
      </c>
      <c r="CT88" s="45">
        <v>0</v>
      </c>
      <c r="CU88" s="45">
        <v>0</v>
      </c>
      <c r="CV88" s="45">
        <v>0</v>
      </c>
      <c r="CW88" s="45">
        <v>0</v>
      </c>
      <c r="CX88" s="45">
        <v>0</v>
      </c>
      <c r="CY88" s="45">
        <f t="shared" si="70"/>
        <v>0</v>
      </c>
      <c r="CZ88" s="106" t="s">
        <v>453</v>
      </c>
      <c r="DA88" s="45">
        <v>0</v>
      </c>
      <c r="DB88" s="45">
        <f t="shared" si="71"/>
        <v>0</v>
      </c>
      <c r="DC88" s="37" t="s">
        <v>453</v>
      </c>
      <c r="DD88" s="45">
        <v>0</v>
      </c>
      <c r="DE88" s="45">
        <v>0</v>
      </c>
      <c r="DF88" s="45">
        <v>0</v>
      </c>
      <c r="DG88" s="45">
        <v>0</v>
      </c>
      <c r="DH88" s="48"/>
      <c r="DI88" s="48"/>
      <c r="DJ88" s="48"/>
      <c r="DK88" s="46">
        <v>0</v>
      </c>
      <c r="DL88" s="26" t="s">
        <v>391</v>
      </c>
      <c r="DM88" s="26" t="s">
        <v>391</v>
      </c>
      <c r="DN88" s="46">
        <v>5</v>
      </c>
    </row>
    <row r="89" spans="1:118" s="5" customFormat="1">
      <c r="A89" s="26" t="s">
        <v>255</v>
      </c>
      <c r="B89" s="26" t="s">
        <v>446</v>
      </c>
      <c r="C89" s="26" t="s">
        <v>33</v>
      </c>
      <c r="D89" s="46">
        <v>143</v>
      </c>
      <c r="E89" s="45">
        <f>F89</f>
        <v>22</v>
      </c>
      <c r="F89" s="26">
        <v>22</v>
      </c>
      <c r="G89" s="34">
        <f t="shared" si="77"/>
        <v>100</v>
      </c>
      <c r="H89" s="26" t="s">
        <v>391</v>
      </c>
      <c r="I89" s="37" t="s">
        <v>453</v>
      </c>
      <c r="J89" s="26">
        <v>0</v>
      </c>
      <c r="K89" s="34">
        <f t="shared" si="85"/>
        <v>0</v>
      </c>
      <c r="L89" s="46">
        <v>74</v>
      </c>
      <c r="M89" s="46">
        <v>48</v>
      </c>
      <c r="N89" s="47">
        <f t="shared" si="86"/>
        <v>33.566433566433567</v>
      </c>
      <c r="O89" s="45">
        <v>29</v>
      </c>
      <c r="P89" s="45">
        <v>29</v>
      </c>
      <c r="Q89" s="34">
        <f t="shared" si="87"/>
        <v>20.27972027972028</v>
      </c>
      <c r="R89" s="46">
        <f>S89</f>
        <v>34</v>
      </c>
      <c r="S89" s="46">
        <v>34</v>
      </c>
      <c r="T89" s="37" t="s">
        <v>453</v>
      </c>
      <c r="U89" s="26" t="s">
        <v>391</v>
      </c>
      <c r="V89" s="37" t="s">
        <v>453</v>
      </c>
      <c r="W89" s="46">
        <v>0</v>
      </c>
      <c r="X89" s="46">
        <v>23</v>
      </c>
      <c r="Y89" s="34">
        <f t="shared" si="88"/>
        <v>16.083916083916083</v>
      </c>
      <c r="Z89" s="46">
        <v>0</v>
      </c>
      <c r="AA89" s="34">
        <f t="shared" si="89"/>
        <v>0</v>
      </c>
      <c r="AB89" s="42">
        <v>83.51</v>
      </c>
      <c r="AC89" s="111"/>
      <c r="AD89" s="42">
        <v>216.38</v>
      </c>
      <c r="AE89" s="111"/>
      <c r="AF89" s="34">
        <v>1.95</v>
      </c>
      <c r="AG89" s="34"/>
      <c r="AH89" s="45">
        <v>21</v>
      </c>
      <c r="AI89" s="34">
        <f t="shared" si="74"/>
        <v>61.764705882352942</v>
      </c>
      <c r="AJ89" s="45">
        <v>0</v>
      </c>
      <c r="AK89" s="37" t="s">
        <v>453</v>
      </c>
      <c r="AL89" s="45">
        <v>16</v>
      </c>
      <c r="AM89" s="34">
        <f t="shared" si="75"/>
        <v>69.565217391304344</v>
      </c>
      <c r="AN89" s="111">
        <v>0</v>
      </c>
      <c r="AO89" s="37" t="s">
        <v>453</v>
      </c>
      <c r="AP89" s="45">
        <v>0</v>
      </c>
      <c r="AQ89" s="156">
        <f t="shared" si="76"/>
        <v>0</v>
      </c>
      <c r="AR89" s="45">
        <f t="shared" si="50"/>
        <v>0</v>
      </c>
      <c r="AS89" s="34">
        <f t="shared" si="90"/>
        <v>0</v>
      </c>
      <c r="AT89" s="134">
        <v>0</v>
      </c>
      <c r="AU89" s="134">
        <v>0</v>
      </c>
      <c r="AV89" s="134">
        <v>0</v>
      </c>
      <c r="AW89" s="45">
        <f t="shared" si="52"/>
        <v>0</v>
      </c>
      <c r="AX89" s="45">
        <v>0</v>
      </c>
      <c r="AY89" s="45">
        <v>0</v>
      </c>
      <c r="AZ89" s="45">
        <v>0</v>
      </c>
      <c r="BA89" s="45">
        <v>0</v>
      </c>
      <c r="BB89" s="34">
        <f t="shared" si="91"/>
        <v>0</v>
      </c>
      <c r="BC89" s="134">
        <v>0</v>
      </c>
      <c r="BD89" s="37" t="s">
        <v>453</v>
      </c>
      <c r="BE89" s="45">
        <f t="shared" si="54"/>
        <v>0</v>
      </c>
      <c r="BF89" s="45">
        <f t="shared" si="55"/>
        <v>0</v>
      </c>
      <c r="BG89" s="45">
        <f t="shared" si="56"/>
        <v>0</v>
      </c>
      <c r="BH89" s="46">
        <v>0</v>
      </c>
      <c r="BI89" s="46">
        <v>0</v>
      </c>
      <c r="BJ89" s="46">
        <v>0</v>
      </c>
      <c r="BK89" s="46">
        <v>0</v>
      </c>
      <c r="BL89" s="46">
        <v>0</v>
      </c>
      <c r="BM89" s="46">
        <v>0</v>
      </c>
      <c r="BN89" s="46">
        <v>0</v>
      </c>
      <c r="BO89" s="46">
        <v>0</v>
      </c>
      <c r="BP89" s="46">
        <v>0</v>
      </c>
      <c r="BQ89" s="45">
        <f t="shared" si="57"/>
        <v>0</v>
      </c>
      <c r="BR89" s="47">
        <f t="shared" si="92"/>
        <v>0</v>
      </c>
      <c r="BS89" s="45">
        <f t="shared" si="59"/>
        <v>0</v>
      </c>
      <c r="BT89" s="45">
        <f t="shared" si="60"/>
        <v>0</v>
      </c>
      <c r="BU89" s="45">
        <f t="shared" si="61"/>
        <v>0</v>
      </c>
      <c r="BV89" s="45">
        <f t="shared" si="62"/>
        <v>0</v>
      </c>
      <c r="BW89" s="45">
        <v>0</v>
      </c>
      <c r="BX89" s="45">
        <v>0</v>
      </c>
      <c r="BY89" s="45">
        <f t="shared" si="63"/>
        <v>0</v>
      </c>
      <c r="BZ89" s="45">
        <v>0</v>
      </c>
      <c r="CA89" s="45">
        <v>0</v>
      </c>
      <c r="CB89" s="45">
        <f t="shared" si="64"/>
        <v>0</v>
      </c>
      <c r="CC89" s="45">
        <v>0</v>
      </c>
      <c r="CD89" s="45">
        <v>0</v>
      </c>
      <c r="CE89" s="45">
        <f t="shared" si="65"/>
        <v>0</v>
      </c>
      <c r="CF89" s="45">
        <v>0</v>
      </c>
      <c r="CG89" s="45">
        <v>0</v>
      </c>
      <c r="CH89" s="45">
        <v>0</v>
      </c>
      <c r="CI89" s="45">
        <v>0</v>
      </c>
      <c r="CJ89" s="48"/>
      <c r="CK89" s="48"/>
      <c r="CL89" s="45">
        <v>0</v>
      </c>
      <c r="CM89" s="45">
        <v>0</v>
      </c>
      <c r="CN89" s="45">
        <f t="shared" si="66"/>
        <v>0</v>
      </c>
      <c r="CO89" s="106" t="s">
        <v>453</v>
      </c>
      <c r="CP89" s="45">
        <f t="shared" si="67"/>
        <v>0</v>
      </c>
      <c r="CQ89" s="45">
        <f t="shared" si="68"/>
        <v>0</v>
      </c>
      <c r="CR89" s="45">
        <f t="shared" si="69"/>
        <v>0</v>
      </c>
      <c r="CS89" s="45">
        <v>0</v>
      </c>
      <c r="CT89" s="45">
        <v>0</v>
      </c>
      <c r="CU89" s="45">
        <v>0</v>
      </c>
      <c r="CV89" s="45">
        <v>0</v>
      </c>
      <c r="CW89" s="45">
        <v>0</v>
      </c>
      <c r="CX89" s="45">
        <v>0</v>
      </c>
      <c r="CY89" s="45">
        <f t="shared" si="70"/>
        <v>0</v>
      </c>
      <c r="CZ89" s="106" t="s">
        <v>453</v>
      </c>
      <c r="DA89" s="45">
        <v>0</v>
      </c>
      <c r="DB89" s="45">
        <f t="shared" si="71"/>
        <v>0</v>
      </c>
      <c r="DC89" s="37" t="s">
        <v>453</v>
      </c>
      <c r="DD89" s="45">
        <v>0</v>
      </c>
      <c r="DE89" s="45">
        <v>0</v>
      </c>
      <c r="DF89" s="45">
        <v>0</v>
      </c>
      <c r="DG89" s="45">
        <v>0</v>
      </c>
      <c r="DH89" s="48"/>
      <c r="DI89" s="48"/>
      <c r="DJ89" s="48"/>
      <c r="DK89" s="46">
        <v>0</v>
      </c>
      <c r="DL89" s="26" t="s">
        <v>391</v>
      </c>
      <c r="DM89" s="26" t="s">
        <v>391</v>
      </c>
      <c r="DN89" s="26" t="s">
        <v>391</v>
      </c>
    </row>
    <row r="90" spans="1:118" s="5" customFormat="1">
      <c r="A90" s="26" t="s">
        <v>161</v>
      </c>
      <c r="B90" s="26" t="s">
        <v>209</v>
      </c>
      <c r="C90" s="26" t="s">
        <v>30</v>
      </c>
      <c r="D90" s="46">
        <v>259</v>
      </c>
      <c r="E90" s="45">
        <f t="shared" si="43"/>
        <v>19</v>
      </c>
      <c r="F90" s="46">
        <v>19</v>
      </c>
      <c r="G90" s="34">
        <f t="shared" si="77"/>
        <v>100</v>
      </c>
      <c r="H90" s="46">
        <v>0</v>
      </c>
      <c r="I90" s="34">
        <f t="shared" si="81"/>
        <v>0</v>
      </c>
      <c r="J90" s="46">
        <v>8</v>
      </c>
      <c r="K90" s="34">
        <f t="shared" si="85"/>
        <v>3.0888030888030888</v>
      </c>
      <c r="L90" s="46">
        <v>70</v>
      </c>
      <c r="M90" s="46">
        <v>35</v>
      </c>
      <c r="N90" s="47">
        <f t="shared" si="86"/>
        <v>13.513513513513514</v>
      </c>
      <c r="O90" s="46">
        <v>14</v>
      </c>
      <c r="P90" s="46">
        <v>14</v>
      </c>
      <c r="Q90" s="34">
        <f t="shared" si="87"/>
        <v>5.4054054054054053</v>
      </c>
      <c r="R90" s="46">
        <f t="shared" si="47"/>
        <v>7</v>
      </c>
      <c r="S90" s="46">
        <v>7</v>
      </c>
      <c r="T90" s="34">
        <f t="shared" si="72"/>
        <v>100</v>
      </c>
      <c r="U90" s="46">
        <v>0</v>
      </c>
      <c r="V90" s="34">
        <f t="shared" si="73"/>
        <v>0</v>
      </c>
      <c r="W90" s="46">
        <v>3</v>
      </c>
      <c r="X90" s="46">
        <v>6</v>
      </c>
      <c r="Y90" s="34">
        <f t="shared" si="88"/>
        <v>2.3166023166023164</v>
      </c>
      <c r="Z90" s="46">
        <v>3</v>
      </c>
      <c r="AA90" s="34">
        <f t="shared" si="89"/>
        <v>1.1583011583011582</v>
      </c>
      <c r="AB90" s="42">
        <v>42.974489795918366</v>
      </c>
      <c r="AC90" s="42">
        <v>24.821904761904761</v>
      </c>
      <c r="AD90" s="42">
        <v>347.16714285714289</v>
      </c>
      <c r="AE90" s="42">
        <v>266.26666666666665</v>
      </c>
      <c r="AF90" s="34">
        <v>10.571428571428571</v>
      </c>
      <c r="AG90" s="34">
        <v>10.666666666666666</v>
      </c>
      <c r="AH90" s="45">
        <v>10</v>
      </c>
      <c r="AI90" s="34">
        <f t="shared" si="74"/>
        <v>142.85714285714286</v>
      </c>
      <c r="AJ90" s="45">
        <v>5</v>
      </c>
      <c r="AK90" s="34">
        <f t="shared" si="78"/>
        <v>166.66666666666669</v>
      </c>
      <c r="AL90" s="45">
        <v>7</v>
      </c>
      <c r="AM90" s="34">
        <f t="shared" si="75"/>
        <v>116.66666666666667</v>
      </c>
      <c r="AN90" s="45">
        <v>5</v>
      </c>
      <c r="AO90" s="34">
        <f t="shared" si="79"/>
        <v>166.66666666666669</v>
      </c>
      <c r="AP90" s="45">
        <v>0</v>
      </c>
      <c r="AQ90" s="156">
        <f t="shared" si="76"/>
        <v>0</v>
      </c>
      <c r="AR90" s="45">
        <f t="shared" si="50"/>
        <v>5</v>
      </c>
      <c r="AS90" s="34">
        <f t="shared" si="90"/>
        <v>1.9305019305019304</v>
      </c>
      <c r="AT90" s="134">
        <v>0</v>
      </c>
      <c r="AU90" s="134">
        <v>5</v>
      </c>
      <c r="AV90" s="134">
        <v>0</v>
      </c>
      <c r="AW90" s="45">
        <f t="shared" si="52"/>
        <v>3</v>
      </c>
      <c r="AX90" s="45">
        <v>0</v>
      </c>
      <c r="AY90" s="45">
        <v>3</v>
      </c>
      <c r="AZ90" s="45">
        <v>0</v>
      </c>
      <c r="BA90" s="45">
        <v>3</v>
      </c>
      <c r="BB90" s="34">
        <f t="shared" si="91"/>
        <v>1.1583011583011582</v>
      </c>
      <c r="BC90" s="134">
        <v>0</v>
      </c>
      <c r="BD90" s="34">
        <f t="shared" si="80"/>
        <v>0</v>
      </c>
      <c r="BE90" s="45">
        <f t="shared" si="54"/>
        <v>0</v>
      </c>
      <c r="BF90" s="45">
        <f t="shared" si="55"/>
        <v>1</v>
      </c>
      <c r="BG90" s="45">
        <f t="shared" si="56"/>
        <v>2</v>
      </c>
      <c r="BH90" s="46">
        <v>0</v>
      </c>
      <c r="BI90" s="46">
        <v>0</v>
      </c>
      <c r="BJ90" s="46">
        <v>0</v>
      </c>
      <c r="BK90" s="46">
        <v>0</v>
      </c>
      <c r="BL90" s="46">
        <v>1</v>
      </c>
      <c r="BM90" s="46">
        <v>2</v>
      </c>
      <c r="BN90" s="46">
        <v>0</v>
      </c>
      <c r="BO90" s="46">
        <v>0</v>
      </c>
      <c r="BP90" s="46">
        <v>0</v>
      </c>
      <c r="BQ90" s="45">
        <f t="shared" si="57"/>
        <v>1</v>
      </c>
      <c r="BR90" s="47">
        <f t="shared" si="92"/>
        <v>0.38610038610038611</v>
      </c>
      <c r="BS90" s="45">
        <f t="shared" si="59"/>
        <v>1</v>
      </c>
      <c r="BT90" s="45">
        <f t="shared" si="60"/>
        <v>0</v>
      </c>
      <c r="BU90" s="45">
        <f t="shared" si="61"/>
        <v>1</v>
      </c>
      <c r="BV90" s="45">
        <f t="shared" si="62"/>
        <v>0</v>
      </c>
      <c r="BW90" s="45">
        <v>0</v>
      </c>
      <c r="BX90" s="45">
        <v>0</v>
      </c>
      <c r="BY90" s="45">
        <f t="shared" si="63"/>
        <v>1</v>
      </c>
      <c r="BZ90" s="45">
        <v>0</v>
      </c>
      <c r="CA90" s="45">
        <v>1</v>
      </c>
      <c r="CB90" s="45">
        <f t="shared" si="64"/>
        <v>0</v>
      </c>
      <c r="CC90" s="45">
        <v>0</v>
      </c>
      <c r="CD90" s="45">
        <v>0</v>
      </c>
      <c r="CE90" s="45">
        <f t="shared" si="65"/>
        <v>0</v>
      </c>
      <c r="CF90" s="45">
        <v>0</v>
      </c>
      <c r="CG90" s="45">
        <v>0</v>
      </c>
      <c r="CH90" s="45">
        <v>0</v>
      </c>
      <c r="CI90" s="45">
        <v>0</v>
      </c>
      <c r="CJ90" s="48">
        <v>663.19</v>
      </c>
      <c r="CK90" s="48"/>
      <c r="CL90" s="45">
        <v>3</v>
      </c>
      <c r="CM90" s="45">
        <v>0</v>
      </c>
      <c r="CN90" s="45">
        <f t="shared" si="66"/>
        <v>0</v>
      </c>
      <c r="CO90" s="106">
        <f t="shared" si="82"/>
        <v>0</v>
      </c>
      <c r="CP90" s="45">
        <f t="shared" si="67"/>
        <v>0</v>
      </c>
      <c r="CQ90" s="45">
        <f t="shared" si="68"/>
        <v>0</v>
      </c>
      <c r="CR90" s="45">
        <f t="shared" si="69"/>
        <v>0</v>
      </c>
      <c r="CS90" s="45">
        <v>0</v>
      </c>
      <c r="CT90" s="45">
        <v>0</v>
      </c>
      <c r="CU90" s="45">
        <v>0</v>
      </c>
      <c r="CV90" s="45">
        <v>0</v>
      </c>
      <c r="CW90" s="45">
        <v>0</v>
      </c>
      <c r="CX90" s="45">
        <v>0</v>
      </c>
      <c r="CY90" s="45">
        <f t="shared" si="70"/>
        <v>1</v>
      </c>
      <c r="CZ90" s="106">
        <f t="shared" si="83"/>
        <v>100</v>
      </c>
      <c r="DA90" s="45">
        <v>1</v>
      </c>
      <c r="DB90" s="45">
        <f t="shared" si="71"/>
        <v>1</v>
      </c>
      <c r="DC90" s="37">
        <f t="shared" si="84"/>
        <v>100</v>
      </c>
      <c r="DD90" s="45">
        <v>0</v>
      </c>
      <c r="DE90" s="45">
        <v>1</v>
      </c>
      <c r="DF90" s="45">
        <v>0</v>
      </c>
      <c r="DG90" s="45">
        <v>0</v>
      </c>
      <c r="DH90" s="48">
        <v>84</v>
      </c>
      <c r="DI90" s="48">
        <v>84</v>
      </c>
      <c r="DJ90" s="48">
        <v>84</v>
      </c>
      <c r="DK90" s="46">
        <v>0</v>
      </c>
      <c r="DL90" s="46">
        <v>3</v>
      </c>
      <c r="DM90" s="46">
        <v>1</v>
      </c>
      <c r="DN90" s="46">
        <v>6</v>
      </c>
    </row>
    <row r="91" spans="1:118" s="5" customFormat="1">
      <c r="A91" s="91" t="s">
        <v>256</v>
      </c>
      <c r="B91" s="91" t="s">
        <v>390</v>
      </c>
      <c r="C91" s="91" t="s">
        <v>33</v>
      </c>
      <c r="D91" s="46">
        <v>261</v>
      </c>
      <c r="E91" s="45">
        <f t="shared" si="43"/>
        <v>5</v>
      </c>
      <c r="F91" s="46">
        <v>5</v>
      </c>
      <c r="G91" s="34">
        <f t="shared" si="77"/>
        <v>100</v>
      </c>
      <c r="H91" s="46">
        <v>0</v>
      </c>
      <c r="I91" s="34">
        <f t="shared" si="81"/>
        <v>0</v>
      </c>
      <c r="J91" s="46">
        <v>5</v>
      </c>
      <c r="K91" s="34">
        <f t="shared" si="85"/>
        <v>1.9157088122605364</v>
      </c>
      <c r="L91" s="46">
        <v>50</v>
      </c>
      <c r="M91" s="46">
        <v>30</v>
      </c>
      <c r="N91" s="47">
        <f t="shared" si="86"/>
        <v>11.494252873563218</v>
      </c>
      <c r="O91" s="45">
        <v>4</v>
      </c>
      <c r="P91" s="45">
        <v>4</v>
      </c>
      <c r="Q91" s="34">
        <f t="shared" si="87"/>
        <v>1.5325670498084289</v>
      </c>
      <c r="R91" s="46">
        <f t="shared" si="47"/>
        <v>1</v>
      </c>
      <c r="S91" s="46">
        <v>1</v>
      </c>
      <c r="T91" s="34">
        <f t="shared" si="72"/>
        <v>100</v>
      </c>
      <c r="U91" s="46">
        <v>0</v>
      </c>
      <c r="V91" s="34">
        <f t="shared" si="73"/>
        <v>0</v>
      </c>
      <c r="W91" s="46">
        <v>0</v>
      </c>
      <c r="X91" s="46">
        <v>1</v>
      </c>
      <c r="Y91" s="34">
        <f t="shared" si="88"/>
        <v>0.38314176245210724</v>
      </c>
      <c r="Z91" s="46">
        <v>0</v>
      </c>
      <c r="AA91" s="34">
        <f t="shared" si="89"/>
        <v>0</v>
      </c>
      <c r="AB91" s="42">
        <v>56.1</v>
      </c>
      <c r="AC91" s="42"/>
      <c r="AD91" s="42">
        <v>224.4</v>
      </c>
      <c r="AE91" s="42"/>
      <c r="AF91" s="34">
        <v>4</v>
      </c>
      <c r="AG91" s="34"/>
      <c r="AH91" s="45">
        <v>0</v>
      </c>
      <c r="AI91" s="34">
        <f t="shared" si="74"/>
        <v>0</v>
      </c>
      <c r="AJ91" s="45">
        <v>0</v>
      </c>
      <c r="AK91" s="37" t="s">
        <v>453</v>
      </c>
      <c r="AL91" s="45">
        <v>0</v>
      </c>
      <c r="AM91" s="34">
        <f t="shared" si="75"/>
        <v>0</v>
      </c>
      <c r="AN91" s="45">
        <v>0</v>
      </c>
      <c r="AO91" s="37" t="s">
        <v>453</v>
      </c>
      <c r="AP91" s="45">
        <v>0</v>
      </c>
      <c r="AQ91" s="156">
        <f t="shared" si="76"/>
        <v>0</v>
      </c>
      <c r="AR91" s="45">
        <f t="shared" si="50"/>
        <v>2</v>
      </c>
      <c r="AS91" s="34">
        <f t="shared" si="90"/>
        <v>0.76628352490421447</v>
      </c>
      <c r="AT91" s="134">
        <v>0</v>
      </c>
      <c r="AU91" s="134">
        <v>2</v>
      </c>
      <c r="AV91" s="134">
        <v>0</v>
      </c>
      <c r="AW91" s="45">
        <f t="shared" si="52"/>
        <v>2</v>
      </c>
      <c r="AX91" s="45">
        <v>0</v>
      </c>
      <c r="AY91" s="45">
        <v>2</v>
      </c>
      <c r="AZ91" s="45">
        <v>0</v>
      </c>
      <c r="BA91" s="45">
        <v>2</v>
      </c>
      <c r="BB91" s="34">
        <f t="shared" si="91"/>
        <v>0.76628352490421447</v>
      </c>
      <c r="BC91" s="134">
        <v>0</v>
      </c>
      <c r="BD91" s="34">
        <f t="shared" si="80"/>
        <v>0</v>
      </c>
      <c r="BE91" s="45">
        <f t="shared" si="54"/>
        <v>0</v>
      </c>
      <c r="BF91" s="45">
        <f t="shared" si="55"/>
        <v>2</v>
      </c>
      <c r="BG91" s="45">
        <f t="shared" si="56"/>
        <v>0</v>
      </c>
      <c r="BH91" s="46">
        <v>0</v>
      </c>
      <c r="BI91" s="46">
        <v>0</v>
      </c>
      <c r="BJ91" s="46">
        <v>0</v>
      </c>
      <c r="BK91" s="46">
        <v>0</v>
      </c>
      <c r="BL91" s="46">
        <v>2</v>
      </c>
      <c r="BM91" s="46">
        <v>0</v>
      </c>
      <c r="BN91" s="46">
        <v>0</v>
      </c>
      <c r="BO91" s="46">
        <v>0</v>
      </c>
      <c r="BP91" s="46">
        <v>0</v>
      </c>
      <c r="BQ91" s="45">
        <f t="shared" si="57"/>
        <v>0</v>
      </c>
      <c r="BR91" s="47">
        <f t="shared" si="92"/>
        <v>0</v>
      </c>
      <c r="BS91" s="45">
        <f t="shared" si="59"/>
        <v>0</v>
      </c>
      <c r="BT91" s="45">
        <f t="shared" si="60"/>
        <v>0</v>
      </c>
      <c r="BU91" s="45">
        <f t="shared" si="61"/>
        <v>0</v>
      </c>
      <c r="BV91" s="45">
        <f t="shared" si="62"/>
        <v>0</v>
      </c>
      <c r="BW91" s="45">
        <v>0</v>
      </c>
      <c r="BX91" s="45">
        <v>0</v>
      </c>
      <c r="BY91" s="45">
        <f t="shared" si="63"/>
        <v>0</v>
      </c>
      <c r="BZ91" s="45">
        <v>0</v>
      </c>
      <c r="CA91" s="45">
        <v>0</v>
      </c>
      <c r="CB91" s="45">
        <f t="shared" si="64"/>
        <v>0</v>
      </c>
      <c r="CC91" s="45">
        <v>0</v>
      </c>
      <c r="CD91" s="45">
        <v>0</v>
      </c>
      <c r="CE91" s="45">
        <f t="shared" si="65"/>
        <v>0</v>
      </c>
      <c r="CF91" s="45">
        <v>0</v>
      </c>
      <c r="CG91" s="45">
        <v>0</v>
      </c>
      <c r="CH91" s="45">
        <v>0</v>
      </c>
      <c r="CI91" s="45">
        <v>0</v>
      </c>
      <c r="CJ91" s="48"/>
      <c r="CK91" s="48"/>
      <c r="CL91" s="45">
        <v>0</v>
      </c>
      <c r="CM91" s="45">
        <v>0</v>
      </c>
      <c r="CN91" s="45">
        <f t="shared" si="66"/>
        <v>0</v>
      </c>
      <c r="CO91" s="106" t="s">
        <v>453</v>
      </c>
      <c r="CP91" s="45">
        <f t="shared" si="67"/>
        <v>0</v>
      </c>
      <c r="CQ91" s="45">
        <f t="shared" si="68"/>
        <v>0</v>
      </c>
      <c r="CR91" s="45">
        <f t="shared" si="69"/>
        <v>0</v>
      </c>
      <c r="CS91" s="45">
        <v>0</v>
      </c>
      <c r="CT91" s="45">
        <v>0</v>
      </c>
      <c r="CU91" s="45">
        <v>0</v>
      </c>
      <c r="CV91" s="45">
        <v>0</v>
      </c>
      <c r="CW91" s="45">
        <v>0</v>
      </c>
      <c r="CX91" s="45">
        <v>0</v>
      </c>
      <c r="CY91" s="45">
        <f t="shared" si="70"/>
        <v>0</v>
      </c>
      <c r="CZ91" s="106" t="s">
        <v>453</v>
      </c>
      <c r="DA91" s="45">
        <v>0</v>
      </c>
      <c r="DB91" s="45">
        <f t="shared" si="71"/>
        <v>0</v>
      </c>
      <c r="DC91" s="37" t="s">
        <v>453</v>
      </c>
      <c r="DD91" s="45">
        <v>0</v>
      </c>
      <c r="DE91" s="45">
        <v>0</v>
      </c>
      <c r="DF91" s="45">
        <v>0</v>
      </c>
      <c r="DG91" s="45">
        <v>0</v>
      </c>
      <c r="DH91" s="48"/>
      <c r="DI91" s="48"/>
      <c r="DJ91" s="48"/>
      <c r="DK91" s="46">
        <v>0</v>
      </c>
      <c r="DL91" s="26" t="s">
        <v>391</v>
      </c>
      <c r="DM91" s="26" t="s">
        <v>391</v>
      </c>
      <c r="DN91" s="46">
        <v>1</v>
      </c>
    </row>
    <row r="92" spans="1:118" s="5" customFormat="1">
      <c r="A92" s="91" t="s">
        <v>257</v>
      </c>
      <c r="B92" s="91" t="s">
        <v>390</v>
      </c>
      <c r="C92" s="91" t="s">
        <v>32</v>
      </c>
      <c r="D92" s="46">
        <v>771</v>
      </c>
      <c r="E92" s="45">
        <f t="shared" si="43"/>
        <v>7</v>
      </c>
      <c r="F92" s="46">
        <v>7</v>
      </c>
      <c r="G92" s="34">
        <f t="shared" si="77"/>
        <v>100</v>
      </c>
      <c r="H92" s="46">
        <v>0</v>
      </c>
      <c r="I92" s="34">
        <f t="shared" si="81"/>
        <v>0</v>
      </c>
      <c r="J92" s="46">
        <v>6</v>
      </c>
      <c r="K92" s="34">
        <f t="shared" si="85"/>
        <v>0.77821011673151752</v>
      </c>
      <c r="L92" s="46">
        <v>179</v>
      </c>
      <c r="M92" s="46">
        <v>114</v>
      </c>
      <c r="N92" s="47">
        <f t="shared" si="86"/>
        <v>14.785992217898833</v>
      </c>
      <c r="O92" s="45">
        <v>15</v>
      </c>
      <c r="P92" s="45">
        <v>15</v>
      </c>
      <c r="Q92" s="34">
        <f t="shared" si="87"/>
        <v>1.9455252918287937</v>
      </c>
      <c r="R92" s="46">
        <f t="shared" si="47"/>
        <v>5</v>
      </c>
      <c r="S92" s="46">
        <v>5</v>
      </c>
      <c r="T92" s="34">
        <f t="shared" si="72"/>
        <v>100</v>
      </c>
      <c r="U92" s="46">
        <v>0</v>
      </c>
      <c r="V92" s="34">
        <f t="shared" si="73"/>
        <v>0</v>
      </c>
      <c r="W92" s="46">
        <v>3</v>
      </c>
      <c r="X92" s="46">
        <v>5</v>
      </c>
      <c r="Y92" s="34">
        <f t="shared" si="88"/>
        <v>0.64850843060959795</v>
      </c>
      <c r="Z92" s="46">
        <v>3</v>
      </c>
      <c r="AA92" s="34">
        <f t="shared" si="89"/>
        <v>0.38910505836575876</v>
      </c>
      <c r="AB92" s="42">
        <v>53.0879153846154</v>
      </c>
      <c r="AC92" s="42">
        <v>54.7556923076923</v>
      </c>
      <c r="AD92" s="42">
        <v>436.11399999999998</v>
      </c>
      <c r="AE92" s="42">
        <v>442.993333333333</v>
      </c>
      <c r="AF92" s="34">
        <v>8</v>
      </c>
      <c r="AG92" s="34">
        <v>9</v>
      </c>
      <c r="AH92" s="45">
        <v>2</v>
      </c>
      <c r="AI92" s="34">
        <f t="shared" si="74"/>
        <v>40</v>
      </c>
      <c r="AJ92" s="45">
        <v>2</v>
      </c>
      <c r="AK92" s="34">
        <f t="shared" si="78"/>
        <v>66.666666666666657</v>
      </c>
      <c r="AL92" s="45">
        <v>2</v>
      </c>
      <c r="AM92" s="34">
        <f t="shared" si="75"/>
        <v>40</v>
      </c>
      <c r="AN92" s="45">
        <v>2</v>
      </c>
      <c r="AO92" s="34">
        <f t="shared" si="79"/>
        <v>66.666666666666657</v>
      </c>
      <c r="AP92" s="45">
        <v>0</v>
      </c>
      <c r="AQ92" s="156">
        <f t="shared" si="76"/>
        <v>0</v>
      </c>
      <c r="AR92" s="45">
        <f t="shared" si="50"/>
        <v>13</v>
      </c>
      <c r="AS92" s="34">
        <f t="shared" si="90"/>
        <v>1.6861219195849546</v>
      </c>
      <c r="AT92" s="134">
        <v>3</v>
      </c>
      <c r="AU92" s="134">
        <v>10</v>
      </c>
      <c r="AV92" s="134">
        <v>0</v>
      </c>
      <c r="AW92" s="45">
        <f t="shared" si="52"/>
        <v>10</v>
      </c>
      <c r="AX92" s="45">
        <v>0</v>
      </c>
      <c r="AY92" s="45">
        <v>10</v>
      </c>
      <c r="AZ92" s="45">
        <v>0</v>
      </c>
      <c r="BA92" s="45">
        <v>7</v>
      </c>
      <c r="BB92" s="34">
        <f t="shared" si="91"/>
        <v>0.9079118028534372</v>
      </c>
      <c r="BC92" s="134">
        <v>0</v>
      </c>
      <c r="BD92" s="34">
        <f t="shared" si="80"/>
        <v>0</v>
      </c>
      <c r="BE92" s="45">
        <f t="shared" si="54"/>
        <v>0</v>
      </c>
      <c r="BF92" s="45">
        <f t="shared" si="55"/>
        <v>4</v>
      </c>
      <c r="BG92" s="45">
        <f t="shared" si="56"/>
        <v>6</v>
      </c>
      <c r="BH92" s="46">
        <v>0</v>
      </c>
      <c r="BI92" s="46">
        <v>0</v>
      </c>
      <c r="BJ92" s="46">
        <v>0</v>
      </c>
      <c r="BK92" s="46">
        <v>0</v>
      </c>
      <c r="BL92" s="46">
        <v>4</v>
      </c>
      <c r="BM92" s="46">
        <v>6</v>
      </c>
      <c r="BN92" s="46">
        <v>0</v>
      </c>
      <c r="BO92" s="46">
        <v>0</v>
      </c>
      <c r="BP92" s="46">
        <v>0</v>
      </c>
      <c r="BQ92" s="45">
        <f t="shared" si="57"/>
        <v>0</v>
      </c>
      <c r="BR92" s="47">
        <f t="shared" si="92"/>
        <v>0</v>
      </c>
      <c r="BS92" s="45">
        <f t="shared" si="59"/>
        <v>0</v>
      </c>
      <c r="BT92" s="45">
        <f t="shared" si="60"/>
        <v>0</v>
      </c>
      <c r="BU92" s="45">
        <f t="shared" si="61"/>
        <v>0</v>
      </c>
      <c r="BV92" s="45">
        <f t="shared" si="62"/>
        <v>0</v>
      </c>
      <c r="BW92" s="45">
        <v>0</v>
      </c>
      <c r="BX92" s="45">
        <v>0</v>
      </c>
      <c r="BY92" s="45">
        <f t="shared" si="63"/>
        <v>0</v>
      </c>
      <c r="BZ92" s="45">
        <v>0</v>
      </c>
      <c r="CA92" s="45">
        <v>0</v>
      </c>
      <c r="CB92" s="45">
        <f t="shared" si="64"/>
        <v>0</v>
      </c>
      <c r="CC92" s="45">
        <v>0</v>
      </c>
      <c r="CD92" s="45">
        <v>0</v>
      </c>
      <c r="CE92" s="45">
        <f t="shared" si="65"/>
        <v>0</v>
      </c>
      <c r="CF92" s="45">
        <v>0</v>
      </c>
      <c r="CG92" s="45">
        <v>0</v>
      </c>
      <c r="CH92" s="45">
        <v>0</v>
      </c>
      <c r="CI92" s="45">
        <v>0</v>
      </c>
      <c r="CJ92" s="48"/>
      <c r="CK92" s="48"/>
      <c r="CL92" s="45">
        <v>0</v>
      </c>
      <c r="CM92" s="45">
        <v>0</v>
      </c>
      <c r="CN92" s="45">
        <f t="shared" si="66"/>
        <v>0</v>
      </c>
      <c r="CO92" s="106" t="s">
        <v>453</v>
      </c>
      <c r="CP92" s="45">
        <f t="shared" si="67"/>
        <v>0</v>
      </c>
      <c r="CQ92" s="45">
        <f t="shared" si="68"/>
        <v>0</v>
      </c>
      <c r="CR92" s="45">
        <f t="shared" si="69"/>
        <v>0</v>
      </c>
      <c r="CS92" s="45">
        <v>0</v>
      </c>
      <c r="CT92" s="45">
        <v>0</v>
      </c>
      <c r="CU92" s="45">
        <v>0</v>
      </c>
      <c r="CV92" s="45">
        <v>0</v>
      </c>
      <c r="CW92" s="45">
        <v>0</v>
      </c>
      <c r="CX92" s="45">
        <v>0</v>
      </c>
      <c r="CY92" s="45">
        <f t="shared" si="70"/>
        <v>0</v>
      </c>
      <c r="CZ92" s="106" t="s">
        <v>453</v>
      </c>
      <c r="DA92" s="45">
        <v>0</v>
      </c>
      <c r="DB92" s="45">
        <f t="shared" si="71"/>
        <v>1</v>
      </c>
      <c r="DC92" s="37" t="s">
        <v>453</v>
      </c>
      <c r="DD92" s="45">
        <v>1</v>
      </c>
      <c r="DE92" s="45">
        <v>0</v>
      </c>
      <c r="DF92" s="45">
        <v>0</v>
      </c>
      <c r="DG92" s="45">
        <v>0</v>
      </c>
      <c r="DH92" s="48">
        <v>2639.35</v>
      </c>
      <c r="DI92" s="48">
        <v>2639.35</v>
      </c>
      <c r="DJ92" s="48">
        <v>2639.35</v>
      </c>
      <c r="DK92" s="46">
        <v>0</v>
      </c>
      <c r="DL92" s="26" t="s">
        <v>391</v>
      </c>
      <c r="DM92" s="26" t="s">
        <v>391</v>
      </c>
      <c r="DN92" s="46">
        <v>5</v>
      </c>
    </row>
    <row r="93" spans="1:118" s="5" customFormat="1">
      <c r="A93" s="91" t="s">
        <v>258</v>
      </c>
      <c r="B93" s="91" t="s">
        <v>390</v>
      </c>
      <c r="C93" s="91" t="s">
        <v>31</v>
      </c>
      <c r="D93" s="46">
        <v>329</v>
      </c>
      <c r="E93" s="45">
        <f t="shared" si="43"/>
        <v>13</v>
      </c>
      <c r="F93" s="46">
        <v>13</v>
      </c>
      <c r="G93" s="34">
        <f t="shared" si="77"/>
        <v>100</v>
      </c>
      <c r="H93" s="46">
        <v>0</v>
      </c>
      <c r="I93" s="34">
        <f t="shared" si="81"/>
        <v>0</v>
      </c>
      <c r="J93" s="46">
        <v>5</v>
      </c>
      <c r="K93" s="34">
        <f t="shared" si="85"/>
        <v>1.5197568389057752</v>
      </c>
      <c r="L93" s="46">
        <v>98</v>
      </c>
      <c r="M93" s="46">
        <v>51</v>
      </c>
      <c r="N93" s="47">
        <f t="shared" si="86"/>
        <v>15.501519756838904</v>
      </c>
      <c r="O93" s="45">
        <v>14</v>
      </c>
      <c r="P93" s="45">
        <v>14</v>
      </c>
      <c r="Q93" s="34">
        <f t="shared" si="87"/>
        <v>4.2553191489361701</v>
      </c>
      <c r="R93" s="46">
        <f t="shared" si="47"/>
        <v>6</v>
      </c>
      <c r="S93" s="46">
        <v>6</v>
      </c>
      <c r="T93" s="34">
        <f t="shared" si="72"/>
        <v>100</v>
      </c>
      <c r="U93" s="46">
        <v>0</v>
      </c>
      <c r="V93" s="34">
        <f t="shared" si="73"/>
        <v>0</v>
      </c>
      <c r="W93" s="46">
        <v>0</v>
      </c>
      <c r="X93" s="46">
        <v>6</v>
      </c>
      <c r="Y93" s="34">
        <f t="shared" si="88"/>
        <v>1.8237082066869299</v>
      </c>
      <c r="Z93" s="46">
        <v>0</v>
      </c>
      <c r="AA93" s="34">
        <f t="shared" si="89"/>
        <v>0</v>
      </c>
      <c r="AB93" s="42">
        <v>51.560416666666697</v>
      </c>
      <c r="AC93" s="42"/>
      <c r="AD93" s="42">
        <v>182.21833333333299</v>
      </c>
      <c r="AE93" s="42"/>
      <c r="AF93" s="34">
        <v>4</v>
      </c>
      <c r="AG93" s="34"/>
      <c r="AH93" s="45">
        <v>0</v>
      </c>
      <c r="AI93" s="34">
        <f t="shared" si="74"/>
        <v>0</v>
      </c>
      <c r="AJ93" s="45">
        <v>0</v>
      </c>
      <c r="AK93" s="37" t="s">
        <v>453</v>
      </c>
      <c r="AL93" s="45">
        <v>0</v>
      </c>
      <c r="AM93" s="34">
        <f t="shared" si="75"/>
        <v>0</v>
      </c>
      <c r="AN93" s="45">
        <v>0</v>
      </c>
      <c r="AO93" s="37" t="s">
        <v>453</v>
      </c>
      <c r="AP93" s="45">
        <v>0</v>
      </c>
      <c r="AQ93" s="156">
        <f t="shared" si="76"/>
        <v>0</v>
      </c>
      <c r="AR93" s="45">
        <f t="shared" si="50"/>
        <v>1</v>
      </c>
      <c r="AS93" s="34">
        <f t="shared" si="90"/>
        <v>0.303951367781155</v>
      </c>
      <c r="AT93" s="134">
        <v>0</v>
      </c>
      <c r="AU93" s="134">
        <v>1</v>
      </c>
      <c r="AV93" s="134">
        <v>0</v>
      </c>
      <c r="AW93" s="45">
        <f t="shared" si="52"/>
        <v>1</v>
      </c>
      <c r="AX93" s="45">
        <v>0</v>
      </c>
      <c r="AY93" s="45">
        <v>1</v>
      </c>
      <c r="AZ93" s="45">
        <v>0</v>
      </c>
      <c r="BA93" s="45">
        <v>1</v>
      </c>
      <c r="BB93" s="34">
        <f t="shared" si="91"/>
        <v>0.303951367781155</v>
      </c>
      <c r="BC93" s="134">
        <v>0</v>
      </c>
      <c r="BD93" s="37">
        <f t="shared" si="80"/>
        <v>0</v>
      </c>
      <c r="BE93" s="45">
        <f t="shared" si="54"/>
        <v>0</v>
      </c>
      <c r="BF93" s="45">
        <f t="shared" si="55"/>
        <v>1</v>
      </c>
      <c r="BG93" s="45">
        <f t="shared" si="56"/>
        <v>0</v>
      </c>
      <c r="BH93" s="46">
        <v>0</v>
      </c>
      <c r="BI93" s="46">
        <v>0</v>
      </c>
      <c r="BJ93" s="46">
        <v>0</v>
      </c>
      <c r="BK93" s="46">
        <v>0</v>
      </c>
      <c r="BL93" s="46">
        <v>1</v>
      </c>
      <c r="BM93" s="46">
        <v>0</v>
      </c>
      <c r="BN93" s="46">
        <v>0</v>
      </c>
      <c r="BO93" s="46">
        <v>0</v>
      </c>
      <c r="BP93" s="46">
        <v>0</v>
      </c>
      <c r="BQ93" s="45">
        <f t="shared" si="57"/>
        <v>0</v>
      </c>
      <c r="BR93" s="47">
        <f t="shared" si="92"/>
        <v>0</v>
      </c>
      <c r="BS93" s="45">
        <f t="shared" si="59"/>
        <v>0</v>
      </c>
      <c r="BT93" s="45">
        <f t="shared" si="60"/>
        <v>0</v>
      </c>
      <c r="BU93" s="45">
        <f t="shared" si="61"/>
        <v>0</v>
      </c>
      <c r="BV93" s="45">
        <f t="shared" si="62"/>
        <v>0</v>
      </c>
      <c r="BW93" s="45">
        <v>0</v>
      </c>
      <c r="BX93" s="45">
        <v>0</v>
      </c>
      <c r="BY93" s="45">
        <f t="shared" si="63"/>
        <v>0</v>
      </c>
      <c r="BZ93" s="45">
        <v>0</v>
      </c>
      <c r="CA93" s="45">
        <v>0</v>
      </c>
      <c r="CB93" s="45">
        <f t="shared" si="64"/>
        <v>0</v>
      </c>
      <c r="CC93" s="45">
        <v>0</v>
      </c>
      <c r="CD93" s="45">
        <v>0</v>
      </c>
      <c r="CE93" s="45">
        <f t="shared" si="65"/>
        <v>0</v>
      </c>
      <c r="CF93" s="45">
        <v>0</v>
      </c>
      <c r="CG93" s="45">
        <v>0</v>
      </c>
      <c r="CH93" s="45">
        <v>0</v>
      </c>
      <c r="CI93" s="45">
        <v>0</v>
      </c>
      <c r="CJ93" s="48"/>
      <c r="CK93" s="48"/>
      <c r="CL93" s="45">
        <v>0</v>
      </c>
      <c r="CM93" s="45">
        <v>0</v>
      </c>
      <c r="CN93" s="45">
        <f t="shared" si="66"/>
        <v>0</v>
      </c>
      <c r="CO93" s="106" t="s">
        <v>453</v>
      </c>
      <c r="CP93" s="45">
        <f t="shared" si="67"/>
        <v>0</v>
      </c>
      <c r="CQ93" s="45">
        <f t="shared" si="68"/>
        <v>0</v>
      </c>
      <c r="CR93" s="45">
        <f t="shared" si="69"/>
        <v>0</v>
      </c>
      <c r="CS93" s="45">
        <v>0</v>
      </c>
      <c r="CT93" s="45">
        <v>0</v>
      </c>
      <c r="CU93" s="45">
        <v>0</v>
      </c>
      <c r="CV93" s="45">
        <v>0</v>
      </c>
      <c r="CW93" s="45">
        <v>0</v>
      </c>
      <c r="CX93" s="45">
        <v>0</v>
      </c>
      <c r="CY93" s="45">
        <f t="shared" si="70"/>
        <v>0</v>
      </c>
      <c r="CZ93" s="106" t="s">
        <v>453</v>
      </c>
      <c r="DA93" s="45">
        <v>0</v>
      </c>
      <c r="DB93" s="45">
        <f t="shared" si="71"/>
        <v>0</v>
      </c>
      <c r="DC93" s="37" t="s">
        <v>453</v>
      </c>
      <c r="DD93" s="45">
        <v>0</v>
      </c>
      <c r="DE93" s="45">
        <v>0</v>
      </c>
      <c r="DF93" s="45">
        <v>0</v>
      </c>
      <c r="DG93" s="45">
        <v>0</v>
      </c>
      <c r="DH93" s="48"/>
      <c r="DI93" s="48"/>
      <c r="DJ93" s="48"/>
      <c r="DK93" s="46">
        <v>0</v>
      </c>
      <c r="DL93" s="26" t="s">
        <v>391</v>
      </c>
      <c r="DM93" s="26" t="s">
        <v>391</v>
      </c>
      <c r="DN93" s="46">
        <v>6</v>
      </c>
    </row>
    <row r="94" spans="1:118" s="5" customFormat="1">
      <c r="A94" s="91" t="s">
        <v>259</v>
      </c>
      <c r="B94" s="91" t="s">
        <v>390</v>
      </c>
      <c r="C94" s="91" t="s">
        <v>33</v>
      </c>
      <c r="D94" s="46">
        <v>105</v>
      </c>
      <c r="E94" s="45">
        <f t="shared" si="43"/>
        <v>4</v>
      </c>
      <c r="F94" s="46">
        <v>4</v>
      </c>
      <c r="G94" s="34">
        <f t="shared" si="77"/>
        <v>100</v>
      </c>
      <c r="H94" s="46">
        <v>0</v>
      </c>
      <c r="I94" s="34">
        <f t="shared" si="81"/>
        <v>0</v>
      </c>
      <c r="J94" s="46">
        <v>3</v>
      </c>
      <c r="K94" s="34">
        <f t="shared" si="85"/>
        <v>2.8571428571428572</v>
      </c>
      <c r="L94" s="46">
        <v>50</v>
      </c>
      <c r="M94" s="46">
        <v>16</v>
      </c>
      <c r="N94" s="47">
        <f t="shared" si="86"/>
        <v>15.238095238095239</v>
      </c>
      <c r="O94" s="45">
        <v>11</v>
      </c>
      <c r="P94" s="45">
        <v>11</v>
      </c>
      <c r="Q94" s="34">
        <f t="shared" si="87"/>
        <v>10.476190476190476</v>
      </c>
      <c r="R94" s="46">
        <f t="shared" si="47"/>
        <v>4</v>
      </c>
      <c r="S94" s="46">
        <v>4</v>
      </c>
      <c r="T94" s="34">
        <f t="shared" si="72"/>
        <v>100</v>
      </c>
      <c r="U94" s="46">
        <v>0</v>
      </c>
      <c r="V94" s="34">
        <f t="shared" si="73"/>
        <v>0</v>
      </c>
      <c r="W94" s="46">
        <v>1</v>
      </c>
      <c r="X94" s="46">
        <v>2</v>
      </c>
      <c r="Y94" s="34">
        <f t="shared" si="88"/>
        <v>1.9047619047619049</v>
      </c>
      <c r="Z94" s="46">
        <v>1</v>
      </c>
      <c r="AA94" s="34">
        <f t="shared" si="89"/>
        <v>0.95238095238095244</v>
      </c>
      <c r="AB94" s="42">
        <v>77.319177951982198</v>
      </c>
      <c r="AC94" s="42">
        <v>48.0045454545455</v>
      </c>
      <c r="AD94" s="42">
        <v>1274.925</v>
      </c>
      <c r="AE94" s="42">
        <v>528.04999999999995</v>
      </c>
      <c r="AF94" s="34">
        <v>16</v>
      </c>
      <c r="AG94" s="34">
        <v>11</v>
      </c>
      <c r="AH94" s="45">
        <v>3</v>
      </c>
      <c r="AI94" s="34">
        <f t="shared" si="74"/>
        <v>75</v>
      </c>
      <c r="AJ94" s="45">
        <v>0</v>
      </c>
      <c r="AK94" s="34">
        <f t="shared" si="78"/>
        <v>0</v>
      </c>
      <c r="AL94" s="45">
        <v>2</v>
      </c>
      <c r="AM94" s="34">
        <f t="shared" si="75"/>
        <v>100</v>
      </c>
      <c r="AN94" s="45">
        <v>0</v>
      </c>
      <c r="AO94" s="34">
        <f t="shared" si="79"/>
        <v>0</v>
      </c>
      <c r="AP94" s="45">
        <v>0</v>
      </c>
      <c r="AQ94" s="156">
        <f t="shared" si="76"/>
        <v>0</v>
      </c>
      <c r="AR94" s="45">
        <f t="shared" si="50"/>
        <v>5</v>
      </c>
      <c r="AS94" s="34">
        <f t="shared" si="90"/>
        <v>4.7619047619047619</v>
      </c>
      <c r="AT94" s="134">
        <v>0</v>
      </c>
      <c r="AU94" s="134">
        <v>5</v>
      </c>
      <c r="AV94" s="134">
        <v>0</v>
      </c>
      <c r="AW94" s="45">
        <f t="shared" si="52"/>
        <v>5</v>
      </c>
      <c r="AX94" s="45">
        <v>0</v>
      </c>
      <c r="AY94" s="45">
        <v>5</v>
      </c>
      <c r="AZ94" s="45">
        <v>0</v>
      </c>
      <c r="BA94" s="45">
        <v>5</v>
      </c>
      <c r="BB94" s="34">
        <f t="shared" si="91"/>
        <v>4.7619047619047619</v>
      </c>
      <c r="BC94" s="134">
        <v>0</v>
      </c>
      <c r="BD94" s="34">
        <f t="shared" si="80"/>
        <v>0</v>
      </c>
      <c r="BE94" s="45">
        <f t="shared" si="54"/>
        <v>0</v>
      </c>
      <c r="BF94" s="45">
        <f t="shared" si="55"/>
        <v>5</v>
      </c>
      <c r="BG94" s="45">
        <f t="shared" si="56"/>
        <v>0</v>
      </c>
      <c r="BH94" s="46">
        <v>0</v>
      </c>
      <c r="BI94" s="46">
        <v>0</v>
      </c>
      <c r="BJ94" s="46">
        <v>0</v>
      </c>
      <c r="BK94" s="46">
        <v>0</v>
      </c>
      <c r="BL94" s="46">
        <v>5</v>
      </c>
      <c r="BM94" s="46">
        <v>0</v>
      </c>
      <c r="BN94" s="46">
        <v>0</v>
      </c>
      <c r="BO94" s="46">
        <v>0</v>
      </c>
      <c r="BP94" s="46">
        <v>0</v>
      </c>
      <c r="BQ94" s="45">
        <f t="shared" si="57"/>
        <v>0</v>
      </c>
      <c r="BR94" s="47">
        <f t="shared" si="92"/>
        <v>0</v>
      </c>
      <c r="BS94" s="45">
        <f t="shared" si="59"/>
        <v>0</v>
      </c>
      <c r="BT94" s="45">
        <f t="shared" si="60"/>
        <v>0</v>
      </c>
      <c r="BU94" s="45">
        <f t="shared" si="61"/>
        <v>0</v>
      </c>
      <c r="BV94" s="45">
        <f t="shared" si="62"/>
        <v>0</v>
      </c>
      <c r="BW94" s="45">
        <v>0</v>
      </c>
      <c r="BX94" s="45">
        <v>0</v>
      </c>
      <c r="BY94" s="45">
        <f t="shared" si="63"/>
        <v>0</v>
      </c>
      <c r="BZ94" s="45">
        <v>0</v>
      </c>
      <c r="CA94" s="45">
        <v>0</v>
      </c>
      <c r="CB94" s="45">
        <f t="shared" si="64"/>
        <v>0</v>
      </c>
      <c r="CC94" s="45">
        <v>0</v>
      </c>
      <c r="CD94" s="45">
        <v>0</v>
      </c>
      <c r="CE94" s="45">
        <f t="shared" si="65"/>
        <v>0</v>
      </c>
      <c r="CF94" s="45">
        <v>0</v>
      </c>
      <c r="CG94" s="45">
        <v>0</v>
      </c>
      <c r="CH94" s="45">
        <v>0</v>
      </c>
      <c r="CI94" s="45">
        <v>0</v>
      </c>
      <c r="CJ94" s="48"/>
      <c r="CK94" s="48"/>
      <c r="CL94" s="45">
        <v>0</v>
      </c>
      <c r="CM94" s="45">
        <v>0</v>
      </c>
      <c r="CN94" s="45">
        <f t="shared" si="66"/>
        <v>0</v>
      </c>
      <c r="CO94" s="106" t="s">
        <v>453</v>
      </c>
      <c r="CP94" s="45">
        <f t="shared" si="67"/>
        <v>0</v>
      </c>
      <c r="CQ94" s="45">
        <f t="shared" si="68"/>
        <v>0</v>
      </c>
      <c r="CR94" s="45">
        <f t="shared" si="69"/>
        <v>0</v>
      </c>
      <c r="CS94" s="45">
        <v>0</v>
      </c>
      <c r="CT94" s="45">
        <v>0</v>
      </c>
      <c r="CU94" s="45">
        <v>0</v>
      </c>
      <c r="CV94" s="45">
        <v>0</v>
      </c>
      <c r="CW94" s="45">
        <v>0</v>
      </c>
      <c r="CX94" s="45">
        <v>0</v>
      </c>
      <c r="CY94" s="45">
        <f t="shared" si="70"/>
        <v>0</v>
      </c>
      <c r="CZ94" s="106" t="s">
        <v>453</v>
      </c>
      <c r="DA94" s="45">
        <v>0</v>
      </c>
      <c r="DB94" s="45">
        <f t="shared" si="71"/>
        <v>0</v>
      </c>
      <c r="DC94" s="37" t="s">
        <v>453</v>
      </c>
      <c r="DD94" s="45">
        <v>0</v>
      </c>
      <c r="DE94" s="45">
        <v>0</v>
      </c>
      <c r="DF94" s="45">
        <v>0</v>
      </c>
      <c r="DG94" s="45">
        <v>0</v>
      </c>
      <c r="DH94" s="48"/>
      <c r="DI94" s="48"/>
      <c r="DJ94" s="48"/>
      <c r="DK94" s="46">
        <v>0</v>
      </c>
      <c r="DL94" s="26" t="s">
        <v>391</v>
      </c>
      <c r="DM94" s="26" t="s">
        <v>391</v>
      </c>
      <c r="DN94" s="46">
        <v>4</v>
      </c>
    </row>
    <row r="95" spans="1:118" s="5" customFormat="1">
      <c r="A95" s="26" t="s">
        <v>259</v>
      </c>
      <c r="B95" s="26" t="s">
        <v>446</v>
      </c>
      <c r="C95" s="26" t="s">
        <v>33</v>
      </c>
      <c r="D95" s="46">
        <v>569</v>
      </c>
      <c r="E95" s="45">
        <f>F95</f>
        <v>3</v>
      </c>
      <c r="F95" s="26">
        <v>3</v>
      </c>
      <c r="G95" s="34">
        <f t="shared" si="77"/>
        <v>100</v>
      </c>
      <c r="H95" s="26" t="s">
        <v>391</v>
      </c>
      <c r="I95" s="37" t="s">
        <v>453</v>
      </c>
      <c r="J95" s="26">
        <v>2</v>
      </c>
      <c r="K95" s="34">
        <f t="shared" si="85"/>
        <v>0.35149384885764495</v>
      </c>
      <c r="L95" s="46">
        <v>85</v>
      </c>
      <c r="M95" s="46">
        <v>77</v>
      </c>
      <c r="N95" s="47">
        <f t="shared" si="86"/>
        <v>13.532513181019331</v>
      </c>
      <c r="O95" s="45">
        <v>48</v>
      </c>
      <c r="P95" s="45">
        <v>48</v>
      </c>
      <c r="Q95" s="34">
        <f t="shared" si="87"/>
        <v>8.4358523725834793</v>
      </c>
      <c r="R95" s="46">
        <f>S95</f>
        <v>59</v>
      </c>
      <c r="S95" s="46">
        <v>59</v>
      </c>
      <c r="T95" s="37" t="s">
        <v>453</v>
      </c>
      <c r="U95" s="26" t="s">
        <v>391</v>
      </c>
      <c r="V95" s="37" t="s">
        <v>453</v>
      </c>
      <c r="W95" s="46">
        <v>7</v>
      </c>
      <c r="X95" s="46">
        <v>49</v>
      </c>
      <c r="Y95" s="34">
        <f t="shared" si="88"/>
        <v>8.6115992970123028</v>
      </c>
      <c r="Z95" s="46">
        <v>7</v>
      </c>
      <c r="AA95" s="34">
        <f t="shared" si="89"/>
        <v>1.2302284710017575</v>
      </c>
      <c r="AB95" s="42">
        <v>100.31</v>
      </c>
      <c r="AC95" s="111">
        <v>102.86</v>
      </c>
      <c r="AD95" s="42">
        <v>267.97000000000003</v>
      </c>
      <c r="AE95" s="111">
        <v>796.6</v>
      </c>
      <c r="AF95" s="34">
        <v>2.71</v>
      </c>
      <c r="AG95" s="34">
        <v>5.57</v>
      </c>
      <c r="AH95" s="45">
        <v>24</v>
      </c>
      <c r="AI95" s="34">
        <f t="shared" si="74"/>
        <v>40.677966101694921</v>
      </c>
      <c r="AJ95" s="45">
        <v>2</v>
      </c>
      <c r="AK95" s="37">
        <f t="shared" si="78"/>
        <v>28.571428571428569</v>
      </c>
      <c r="AL95" s="45">
        <v>19</v>
      </c>
      <c r="AM95" s="34">
        <f t="shared" si="75"/>
        <v>38.775510204081634</v>
      </c>
      <c r="AN95" s="111">
        <v>2</v>
      </c>
      <c r="AO95" s="37">
        <f t="shared" si="79"/>
        <v>28.571428571428569</v>
      </c>
      <c r="AP95" s="45">
        <v>0</v>
      </c>
      <c r="AQ95" s="156">
        <f t="shared" si="76"/>
        <v>0</v>
      </c>
      <c r="AR95" s="45">
        <f t="shared" si="50"/>
        <v>10</v>
      </c>
      <c r="AS95" s="34">
        <f t="shared" si="90"/>
        <v>1.7574692442882252</v>
      </c>
      <c r="AT95" s="134">
        <v>0</v>
      </c>
      <c r="AU95" s="134">
        <v>10</v>
      </c>
      <c r="AV95" s="134">
        <v>0</v>
      </c>
      <c r="AW95" s="45">
        <f t="shared" si="52"/>
        <v>9</v>
      </c>
      <c r="AX95" s="45">
        <v>0</v>
      </c>
      <c r="AY95" s="45">
        <v>9</v>
      </c>
      <c r="AZ95" s="45">
        <v>0</v>
      </c>
      <c r="BA95" s="45">
        <v>9</v>
      </c>
      <c r="BB95" s="34">
        <f t="shared" si="91"/>
        <v>1.5817223198594026</v>
      </c>
      <c r="BC95" s="134">
        <v>0</v>
      </c>
      <c r="BD95" s="34">
        <f t="shared" si="80"/>
        <v>0</v>
      </c>
      <c r="BE95" s="45">
        <f t="shared" si="54"/>
        <v>2</v>
      </c>
      <c r="BF95" s="45">
        <f t="shared" si="55"/>
        <v>0</v>
      </c>
      <c r="BG95" s="45">
        <f t="shared" si="56"/>
        <v>7</v>
      </c>
      <c r="BH95" s="46">
        <v>0</v>
      </c>
      <c r="BI95" s="46">
        <v>0</v>
      </c>
      <c r="BJ95" s="46">
        <v>0</v>
      </c>
      <c r="BK95" s="46">
        <v>2</v>
      </c>
      <c r="BL95" s="46">
        <v>0</v>
      </c>
      <c r="BM95" s="46">
        <v>7</v>
      </c>
      <c r="BN95" s="46">
        <v>0</v>
      </c>
      <c r="BO95" s="46">
        <v>0</v>
      </c>
      <c r="BP95" s="46">
        <v>0</v>
      </c>
      <c r="BQ95" s="45">
        <f t="shared" si="57"/>
        <v>3</v>
      </c>
      <c r="BR95" s="47">
        <f t="shared" si="92"/>
        <v>0.52724077328646746</v>
      </c>
      <c r="BS95" s="45">
        <f t="shared" si="59"/>
        <v>3</v>
      </c>
      <c r="BT95" s="45">
        <f t="shared" si="60"/>
        <v>3</v>
      </c>
      <c r="BU95" s="45">
        <f t="shared" si="61"/>
        <v>0</v>
      </c>
      <c r="BV95" s="45">
        <f t="shared" si="62"/>
        <v>0</v>
      </c>
      <c r="BW95" s="45">
        <v>0</v>
      </c>
      <c r="BX95" s="45">
        <v>0</v>
      </c>
      <c r="BY95" s="45">
        <f t="shared" si="63"/>
        <v>3</v>
      </c>
      <c r="BZ95" s="45">
        <v>3</v>
      </c>
      <c r="CA95" s="45">
        <v>0</v>
      </c>
      <c r="CB95" s="45">
        <f t="shared" si="64"/>
        <v>0</v>
      </c>
      <c r="CC95" s="45">
        <v>0</v>
      </c>
      <c r="CD95" s="45">
        <v>0</v>
      </c>
      <c r="CE95" s="45">
        <f t="shared" si="65"/>
        <v>0</v>
      </c>
      <c r="CF95" s="45">
        <v>0</v>
      </c>
      <c r="CG95" s="45">
        <v>0</v>
      </c>
      <c r="CH95" s="45">
        <v>0</v>
      </c>
      <c r="CI95" s="45">
        <v>0</v>
      </c>
      <c r="CJ95" s="48">
        <v>929.38</v>
      </c>
      <c r="CK95" s="48"/>
      <c r="CL95" s="45">
        <v>11</v>
      </c>
      <c r="CM95" s="45">
        <v>0</v>
      </c>
      <c r="CN95" s="45">
        <f t="shared" si="66"/>
        <v>3</v>
      </c>
      <c r="CO95" s="106">
        <f t="shared" si="82"/>
        <v>100</v>
      </c>
      <c r="CP95" s="45">
        <f t="shared" si="67"/>
        <v>0</v>
      </c>
      <c r="CQ95" s="45">
        <f t="shared" si="68"/>
        <v>0</v>
      </c>
      <c r="CR95" s="45">
        <f t="shared" si="69"/>
        <v>3</v>
      </c>
      <c r="CS95" s="45">
        <v>0</v>
      </c>
      <c r="CT95" s="45">
        <v>0</v>
      </c>
      <c r="CU95" s="45">
        <v>3</v>
      </c>
      <c r="CV95" s="45">
        <v>0</v>
      </c>
      <c r="CW95" s="45">
        <v>0</v>
      </c>
      <c r="CX95" s="45">
        <v>0</v>
      </c>
      <c r="CY95" s="45">
        <f t="shared" si="70"/>
        <v>0</v>
      </c>
      <c r="CZ95" s="106">
        <f t="shared" si="83"/>
        <v>0</v>
      </c>
      <c r="DA95" s="45">
        <v>1</v>
      </c>
      <c r="DB95" s="45">
        <f t="shared" si="71"/>
        <v>1</v>
      </c>
      <c r="DC95" s="34">
        <f t="shared" si="84"/>
        <v>100</v>
      </c>
      <c r="DD95" s="45">
        <v>0</v>
      </c>
      <c r="DE95" s="45">
        <v>0</v>
      </c>
      <c r="DF95" s="45">
        <v>1</v>
      </c>
      <c r="DG95" s="45">
        <v>0</v>
      </c>
      <c r="DH95" s="48">
        <v>453.22</v>
      </c>
      <c r="DI95" s="48">
        <v>453.22</v>
      </c>
      <c r="DJ95" s="48">
        <v>453.22</v>
      </c>
      <c r="DK95" s="46">
        <v>0</v>
      </c>
      <c r="DL95" s="26" t="s">
        <v>391</v>
      </c>
      <c r="DM95" s="26" t="s">
        <v>391</v>
      </c>
      <c r="DN95" s="26" t="s">
        <v>391</v>
      </c>
    </row>
    <row r="96" spans="1:118" s="5" customFormat="1">
      <c r="A96" s="91" t="s">
        <v>260</v>
      </c>
      <c r="B96" s="91" t="s">
        <v>390</v>
      </c>
      <c r="C96" s="91" t="s">
        <v>31</v>
      </c>
      <c r="D96" s="46">
        <v>266</v>
      </c>
      <c r="E96" s="45">
        <f t="shared" si="43"/>
        <v>3</v>
      </c>
      <c r="F96" s="46">
        <v>3</v>
      </c>
      <c r="G96" s="34">
        <f t="shared" si="77"/>
        <v>100</v>
      </c>
      <c r="H96" s="46">
        <v>0</v>
      </c>
      <c r="I96" s="34">
        <f t="shared" si="81"/>
        <v>0</v>
      </c>
      <c r="J96" s="46">
        <v>3</v>
      </c>
      <c r="K96" s="34">
        <f t="shared" si="85"/>
        <v>1.1278195488721803</v>
      </c>
      <c r="L96" s="46">
        <v>65</v>
      </c>
      <c r="M96" s="46">
        <v>43</v>
      </c>
      <c r="N96" s="47">
        <f t="shared" si="86"/>
        <v>16.165413533834585</v>
      </c>
      <c r="O96" s="45">
        <v>4</v>
      </c>
      <c r="P96" s="45">
        <v>4</v>
      </c>
      <c r="Q96" s="34">
        <f t="shared" si="87"/>
        <v>1.5037593984962405</v>
      </c>
      <c r="R96" s="46">
        <f t="shared" si="47"/>
        <v>2</v>
      </c>
      <c r="S96" s="46">
        <v>2</v>
      </c>
      <c r="T96" s="34">
        <f t="shared" si="72"/>
        <v>100</v>
      </c>
      <c r="U96" s="46">
        <v>0</v>
      </c>
      <c r="V96" s="34">
        <f t="shared" si="73"/>
        <v>0</v>
      </c>
      <c r="W96" s="46">
        <v>0</v>
      </c>
      <c r="X96" s="46">
        <v>2</v>
      </c>
      <c r="Y96" s="34">
        <f t="shared" si="88"/>
        <v>0.75187969924812026</v>
      </c>
      <c r="Z96" s="46">
        <v>0</v>
      </c>
      <c r="AA96" s="34">
        <f t="shared" si="89"/>
        <v>0</v>
      </c>
      <c r="AB96" s="42">
        <v>56.06</v>
      </c>
      <c r="AC96" s="42"/>
      <c r="AD96" s="42">
        <v>133.44499999999999</v>
      </c>
      <c r="AE96" s="42"/>
      <c r="AF96" s="34">
        <v>2</v>
      </c>
      <c r="AG96" s="34"/>
      <c r="AH96" s="45">
        <v>0</v>
      </c>
      <c r="AI96" s="34">
        <f t="shared" si="74"/>
        <v>0</v>
      </c>
      <c r="AJ96" s="45">
        <v>0</v>
      </c>
      <c r="AK96" s="37" t="s">
        <v>453</v>
      </c>
      <c r="AL96" s="45">
        <v>0</v>
      </c>
      <c r="AM96" s="34">
        <f t="shared" si="75"/>
        <v>0</v>
      </c>
      <c r="AN96" s="45">
        <v>0</v>
      </c>
      <c r="AO96" s="37" t="s">
        <v>453</v>
      </c>
      <c r="AP96" s="45">
        <v>0</v>
      </c>
      <c r="AQ96" s="156">
        <f t="shared" si="76"/>
        <v>0</v>
      </c>
      <c r="AR96" s="45">
        <f t="shared" si="50"/>
        <v>0</v>
      </c>
      <c r="AS96" s="34">
        <f t="shared" si="90"/>
        <v>0</v>
      </c>
      <c r="AT96" s="134">
        <v>0</v>
      </c>
      <c r="AU96" s="134">
        <v>0</v>
      </c>
      <c r="AV96" s="134">
        <v>0</v>
      </c>
      <c r="AW96" s="45">
        <f t="shared" si="52"/>
        <v>0</v>
      </c>
      <c r="AX96" s="45">
        <v>0</v>
      </c>
      <c r="AY96" s="45">
        <v>0</v>
      </c>
      <c r="AZ96" s="45">
        <v>0</v>
      </c>
      <c r="BA96" s="45">
        <v>0</v>
      </c>
      <c r="BB96" s="34">
        <f t="shared" si="91"/>
        <v>0</v>
      </c>
      <c r="BC96" s="134">
        <v>0</v>
      </c>
      <c r="BD96" s="37" t="s">
        <v>453</v>
      </c>
      <c r="BE96" s="45">
        <f t="shared" si="54"/>
        <v>0</v>
      </c>
      <c r="BF96" s="45">
        <f t="shared" si="55"/>
        <v>0</v>
      </c>
      <c r="BG96" s="45">
        <f t="shared" si="56"/>
        <v>0</v>
      </c>
      <c r="BH96" s="46">
        <v>0</v>
      </c>
      <c r="BI96" s="46">
        <v>0</v>
      </c>
      <c r="BJ96" s="46">
        <v>0</v>
      </c>
      <c r="BK96" s="46">
        <v>0</v>
      </c>
      <c r="BL96" s="46">
        <v>0</v>
      </c>
      <c r="BM96" s="46">
        <v>0</v>
      </c>
      <c r="BN96" s="46">
        <v>0</v>
      </c>
      <c r="BO96" s="46">
        <v>0</v>
      </c>
      <c r="BP96" s="46">
        <v>0</v>
      </c>
      <c r="BQ96" s="45">
        <f t="shared" si="57"/>
        <v>0</v>
      </c>
      <c r="BR96" s="47">
        <f t="shared" si="92"/>
        <v>0</v>
      </c>
      <c r="BS96" s="45">
        <f t="shared" si="59"/>
        <v>0</v>
      </c>
      <c r="BT96" s="45">
        <f t="shared" si="60"/>
        <v>0</v>
      </c>
      <c r="BU96" s="45">
        <f t="shared" si="61"/>
        <v>0</v>
      </c>
      <c r="BV96" s="45">
        <f t="shared" si="62"/>
        <v>0</v>
      </c>
      <c r="BW96" s="45">
        <v>0</v>
      </c>
      <c r="BX96" s="45">
        <v>0</v>
      </c>
      <c r="BY96" s="45">
        <f t="shared" si="63"/>
        <v>0</v>
      </c>
      <c r="BZ96" s="45">
        <v>0</v>
      </c>
      <c r="CA96" s="45">
        <v>0</v>
      </c>
      <c r="CB96" s="45">
        <f t="shared" si="64"/>
        <v>0</v>
      </c>
      <c r="CC96" s="45">
        <v>0</v>
      </c>
      <c r="CD96" s="45">
        <v>0</v>
      </c>
      <c r="CE96" s="45">
        <f t="shared" si="65"/>
        <v>0</v>
      </c>
      <c r="CF96" s="45">
        <v>0</v>
      </c>
      <c r="CG96" s="45">
        <v>0</v>
      </c>
      <c r="CH96" s="45">
        <v>0</v>
      </c>
      <c r="CI96" s="45">
        <v>0</v>
      </c>
      <c r="CJ96" s="48"/>
      <c r="CK96" s="48"/>
      <c r="CL96" s="45">
        <v>0</v>
      </c>
      <c r="CM96" s="45">
        <v>0</v>
      </c>
      <c r="CN96" s="45">
        <f t="shared" si="66"/>
        <v>0</v>
      </c>
      <c r="CO96" s="106" t="s">
        <v>453</v>
      </c>
      <c r="CP96" s="45">
        <f t="shared" si="67"/>
        <v>0</v>
      </c>
      <c r="CQ96" s="45">
        <f t="shared" si="68"/>
        <v>0</v>
      </c>
      <c r="CR96" s="45">
        <f t="shared" si="69"/>
        <v>0</v>
      </c>
      <c r="CS96" s="45">
        <v>0</v>
      </c>
      <c r="CT96" s="45">
        <v>0</v>
      </c>
      <c r="CU96" s="45">
        <v>0</v>
      </c>
      <c r="CV96" s="45">
        <v>0</v>
      </c>
      <c r="CW96" s="45">
        <v>0</v>
      </c>
      <c r="CX96" s="45">
        <v>0</v>
      </c>
      <c r="CY96" s="45">
        <f t="shared" si="70"/>
        <v>0</v>
      </c>
      <c r="CZ96" s="106" t="s">
        <v>453</v>
      </c>
      <c r="DA96" s="45">
        <v>0</v>
      </c>
      <c r="DB96" s="45">
        <f t="shared" si="71"/>
        <v>0</v>
      </c>
      <c r="DC96" s="37" t="s">
        <v>453</v>
      </c>
      <c r="DD96" s="45">
        <v>0</v>
      </c>
      <c r="DE96" s="45">
        <v>0</v>
      </c>
      <c r="DF96" s="45">
        <v>0</v>
      </c>
      <c r="DG96" s="45">
        <v>0</v>
      </c>
      <c r="DH96" s="48"/>
      <c r="DI96" s="48"/>
      <c r="DJ96" s="48"/>
      <c r="DK96" s="46">
        <v>0</v>
      </c>
      <c r="DL96" s="26" t="s">
        <v>391</v>
      </c>
      <c r="DM96" s="26" t="s">
        <v>391</v>
      </c>
      <c r="DN96" s="46">
        <v>2</v>
      </c>
    </row>
    <row r="97" spans="1:118" s="5" customFormat="1">
      <c r="A97" s="26" t="s">
        <v>409</v>
      </c>
      <c r="B97" s="26" t="s">
        <v>438</v>
      </c>
      <c r="C97" s="26" t="s">
        <v>32</v>
      </c>
      <c r="D97" s="46">
        <v>739</v>
      </c>
      <c r="E97" s="45">
        <f t="shared" si="43"/>
        <v>1</v>
      </c>
      <c r="F97" s="46">
        <v>1</v>
      </c>
      <c r="G97" s="34">
        <f t="shared" si="77"/>
        <v>100</v>
      </c>
      <c r="H97" s="46">
        <v>0</v>
      </c>
      <c r="I97" s="34">
        <f t="shared" si="81"/>
        <v>0</v>
      </c>
      <c r="J97" s="46">
        <v>1</v>
      </c>
      <c r="K97" s="34">
        <f t="shared" si="85"/>
        <v>0.13531799729364005</v>
      </c>
      <c r="L97" s="46">
        <v>117</v>
      </c>
      <c r="M97" s="46">
        <v>74</v>
      </c>
      <c r="N97" s="47">
        <f t="shared" si="86"/>
        <v>10.013531799729364</v>
      </c>
      <c r="O97" s="45">
        <v>47</v>
      </c>
      <c r="P97" s="45">
        <v>47</v>
      </c>
      <c r="Q97" s="34">
        <f t="shared" si="87"/>
        <v>6.3599458728010827</v>
      </c>
      <c r="R97" s="46">
        <f t="shared" si="47"/>
        <v>15</v>
      </c>
      <c r="S97" s="46">
        <v>15</v>
      </c>
      <c r="T97" s="34">
        <f t="shared" si="72"/>
        <v>100</v>
      </c>
      <c r="U97" s="46">
        <v>0</v>
      </c>
      <c r="V97" s="34">
        <f t="shared" si="73"/>
        <v>0</v>
      </c>
      <c r="W97" s="46">
        <v>0</v>
      </c>
      <c r="X97" s="46">
        <v>12</v>
      </c>
      <c r="Y97" s="34">
        <f t="shared" si="88"/>
        <v>1.6238159675236805</v>
      </c>
      <c r="Z97" s="46">
        <v>0</v>
      </c>
      <c r="AA97" s="34">
        <f t="shared" si="89"/>
        <v>0</v>
      </c>
      <c r="AB97" s="42">
        <v>72.542901555881386</v>
      </c>
      <c r="AC97" s="42"/>
      <c r="AD97" s="42">
        <v>650.05083333333334</v>
      </c>
      <c r="AE97" s="42"/>
      <c r="AF97" s="34">
        <v>9.0277777777777768</v>
      </c>
      <c r="AG97" s="34"/>
      <c r="AH97" s="45">
        <v>8</v>
      </c>
      <c r="AI97" s="34">
        <f t="shared" si="74"/>
        <v>53.333333333333336</v>
      </c>
      <c r="AJ97" s="45">
        <v>0</v>
      </c>
      <c r="AK97" s="37" t="s">
        <v>453</v>
      </c>
      <c r="AL97" s="45">
        <v>6</v>
      </c>
      <c r="AM97" s="34">
        <f t="shared" si="75"/>
        <v>50</v>
      </c>
      <c r="AN97" s="45">
        <v>0</v>
      </c>
      <c r="AO97" s="37" t="s">
        <v>453</v>
      </c>
      <c r="AP97" s="45">
        <v>0</v>
      </c>
      <c r="AQ97" s="156">
        <f t="shared" si="76"/>
        <v>0</v>
      </c>
      <c r="AR97" s="45">
        <f t="shared" si="50"/>
        <v>5</v>
      </c>
      <c r="AS97" s="34">
        <f t="shared" si="90"/>
        <v>0.67658998646820023</v>
      </c>
      <c r="AT97" s="134">
        <v>0</v>
      </c>
      <c r="AU97" s="134">
        <v>5</v>
      </c>
      <c r="AV97" s="134">
        <v>0</v>
      </c>
      <c r="AW97" s="45">
        <f t="shared" si="52"/>
        <v>5</v>
      </c>
      <c r="AX97" s="45">
        <v>0</v>
      </c>
      <c r="AY97" s="45">
        <v>5</v>
      </c>
      <c r="AZ97" s="45">
        <v>0</v>
      </c>
      <c r="BA97" s="45">
        <v>5</v>
      </c>
      <c r="BB97" s="34">
        <f t="shared" si="91"/>
        <v>0.67658998646820023</v>
      </c>
      <c r="BC97" s="134">
        <v>0</v>
      </c>
      <c r="BD97" s="34">
        <f t="shared" si="80"/>
        <v>0</v>
      </c>
      <c r="BE97" s="45">
        <f t="shared" si="54"/>
        <v>0</v>
      </c>
      <c r="BF97" s="45">
        <f t="shared" si="55"/>
        <v>4</v>
      </c>
      <c r="BG97" s="45">
        <f t="shared" si="56"/>
        <v>1</v>
      </c>
      <c r="BH97" s="46">
        <v>0</v>
      </c>
      <c r="BI97" s="46">
        <v>0</v>
      </c>
      <c r="BJ97" s="46">
        <v>0</v>
      </c>
      <c r="BK97" s="46">
        <v>0</v>
      </c>
      <c r="BL97" s="46">
        <v>4</v>
      </c>
      <c r="BM97" s="46">
        <v>1</v>
      </c>
      <c r="BN97" s="46">
        <v>0</v>
      </c>
      <c r="BO97" s="46">
        <v>0</v>
      </c>
      <c r="BP97" s="46">
        <v>0</v>
      </c>
      <c r="BQ97" s="45">
        <f t="shared" si="57"/>
        <v>0</v>
      </c>
      <c r="BR97" s="47">
        <f t="shared" si="92"/>
        <v>0</v>
      </c>
      <c r="BS97" s="45">
        <f t="shared" si="59"/>
        <v>0</v>
      </c>
      <c r="BT97" s="45">
        <f t="shared" si="60"/>
        <v>0</v>
      </c>
      <c r="BU97" s="45">
        <f t="shared" si="61"/>
        <v>0</v>
      </c>
      <c r="BV97" s="45">
        <f t="shared" si="62"/>
        <v>0</v>
      </c>
      <c r="BW97" s="45">
        <v>0</v>
      </c>
      <c r="BX97" s="45">
        <v>0</v>
      </c>
      <c r="BY97" s="45">
        <f t="shared" si="63"/>
        <v>0</v>
      </c>
      <c r="BZ97" s="45">
        <v>0</v>
      </c>
      <c r="CA97" s="45">
        <v>0</v>
      </c>
      <c r="CB97" s="45">
        <f t="shared" si="64"/>
        <v>0</v>
      </c>
      <c r="CC97" s="45">
        <v>0</v>
      </c>
      <c r="CD97" s="45">
        <v>0</v>
      </c>
      <c r="CE97" s="45">
        <f t="shared" si="65"/>
        <v>0</v>
      </c>
      <c r="CF97" s="45">
        <v>0</v>
      </c>
      <c r="CG97" s="45">
        <v>0</v>
      </c>
      <c r="CH97" s="45">
        <v>0</v>
      </c>
      <c r="CI97" s="45">
        <v>0</v>
      </c>
      <c r="CJ97" s="48"/>
      <c r="CK97" s="48"/>
      <c r="CL97" s="45">
        <v>0</v>
      </c>
      <c r="CM97" s="45">
        <v>0</v>
      </c>
      <c r="CN97" s="45">
        <f t="shared" si="66"/>
        <v>0</v>
      </c>
      <c r="CO97" s="106" t="s">
        <v>453</v>
      </c>
      <c r="CP97" s="45">
        <f t="shared" si="67"/>
        <v>0</v>
      </c>
      <c r="CQ97" s="45">
        <f t="shared" si="68"/>
        <v>0</v>
      </c>
      <c r="CR97" s="45">
        <f t="shared" si="69"/>
        <v>0</v>
      </c>
      <c r="CS97" s="45">
        <v>0</v>
      </c>
      <c r="CT97" s="45">
        <v>0</v>
      </c>
      <c r="CU97" s="45">
        <v>0</v>
      </c>
      <c r="CV97" s="45">
        <v>0</v>
      </c>
      <c r="CW97" s="45">
        <v>0</v>
      </c>
      <c r="CX97" s="45">
        <v>0</v>
      </c>
      <c r="CY97" s="45">
        <f t="shared" si="70"/>
        <v>0</v>
      </c>
      <c r="CZ97" s="106" t="s">
        <v>453</v>
      </c>
      <c r="DA97" s="45">
        <v>0</v>
      </c>
      <c r="DB97" s="45">
        <f t="shared" si="71"/>
        <v>0</v>
      </c>
      <c r="DC97" s="37" t="s">
        <v>453</v>
      </c>
      <c r="DD97" s="45">
        <v>0</v>
      </c>
      <c r="DE97" s="45">
        <v>0</v>
      </c>
      <c r="DF97" s="45">
        <v>0</v>
      </c>
      <c r="DG97" s="45">
        <v>0</v>
      </c>
      <c r="DH97" s="48"/>
      <c r="DI97" s="48"/>
      <c r="DJ97" s="48"/>
      <c r="DK97" s="46">
        <v>0</v>
      </c>
      <c r="DL97" s="46">
        <v>0</v>
      </c>
      <c r="DM97" s="46">
        <v>36</v>
      </c>
      <c r="DN97" s="46">
        <v>15</v>
      </c>
    </row>
    <row r="98" spans="1:118" s="5" customFormat="1">
      <c r="A98" s="91" t="s">
        <v>261</v>
      </c>
      <c r="B98" s="91" t="s">
        <v>390</v>
      </c>
      <c r="C98" s="91" t="s">
        <v>31</v>
      </c>
      <c r="D98" s="46">
        <v>277</v>
      </c>
      <c r="E98" s="45">
        <f t="shared" si="43"/>
        <v>9</v>
      </c>
      <c r="F98" s="46">
        <v>8</v>
      </c>
      <c r="G98" s="34">
        <f t="shared" si="77"/>
        <v>88.888888888888886</v>
      </c>
      <c r="H98" s="46">
        <v>1</v>
      </c>
      <c r="I98" s="34">
        <f t="shared" si="81"/>
        <v>11.111111111111111</v>
      </c>
      <c r="J98" s="46">
        <v>8</v>
      </c>
      <c r="K98" s="34">
        <f t="shared" si="85"/>
        <v>2.8880866425992782</v>
      </c>
      <c r="L98" s="46">
        <v>64</v>
      </c>
      <c r="M98" s="46">
        <v>41</v>
      </c>
      <c r="N98" s="47">
        <f t="shared" si="86"/>
        <v>14.801444043321299</v>
      </c>
      <c r="O98" s="45">
        <v>5</v>
      </c>
      <c r="P98" s="45">
        <v>5</v>
      </c>
      <c r="Q98" s="34">
        <f t="shared" si="87"/>
        <v>1.8050541516245486</v>
      </c>
      <c r="R98" s="46">
        <f t="shared" si="47"/>
        <v>2</v>
      </c>
      <c r="S98" s="46">
        <v>2</v>
      </c>
      <c r="T98" s="34">
        <f t="shared" si="72"/>
        <v>100</v>
      </c>
      <c r="U98" s="46">
        <v>0</v>
      </c>
      <c r="V98" s="34">
        <f t="shared" si="73"/>
        <v>0</v>
      </c>
      <c r="W98" s="46">
        <v>0</v>
      </c>
      <c r="X98" s="46">
        <v>1</v>
      </c>
      <c r="Y98" s="34">
        <f t="shared" si="88"/>
        <v>0.36101083032490977</v>
      </c>
      <c r="Z98" s="46">
        <v>0</v>
      </c>
      <c r="AA98" s="34">
        <f t="shared" si="89"/>
        <v>0</v>
      </c>
      <c r="AB98" s="42">
        <v>30.987083333333299</v>
      </c>
      <c r="AC98" s="42"/>
      <c r="AD98" s="42">
        <v>108.595</v>
      </c>
      <c r="AE98" s="42"/>
      <c r="AF98" s="34">
        <v>3</v>
      </c>
      <c r="AG98" s="34"/>
      <c r="AH98" s="45">
        <v>0</v>
      </c>
      <c r="AI98" s="34">
        <f t="shared" si="74"/>
        <v>0</v>
      </c>
      <c r="AJ98" s="45">
        <v>0</v>
      </c>
      <c r="AK98" s="37" t="s">
        <v>453</v>
      </c>
      <c r="AL98" s="45">
        <v>0</v>
      </c>
      <c r="AM98" s="34">
        <f t="shared" si="75"/>
        <v>0</v>
      </c>
      <c r="AN98" s="45">
        <v>0</v>
      </c>
      <c r="AO98" s="37" t="s">
        <v>453</v>
      </c>
      <c r="AP98" s="45">
        <v>0</v>
      </c>
      <c r="AQ98" s="156">
        <f t="shared" si="76"/>
        <v>0</v>
      </c>
      <c r="AR98" s="45">
        <f t="shared" si="50"/>
        <v>0</v>
      </c>
      <c r="AS98" s="34">
        <f t="shared" si="90"/>
        <v>0</v>
      </c>
      <c r="AT98" s="134">
        <v>0</v>
      </c>
      <c r="AU98" s="134">
        <v>0</v>
      </c>
      <c r="AV98" s="134">
        <v>0</v>
      </c>
      <c r="AW98" s="45">
        <f t="shared" si="52"/>
        <v>0</v>
      </c>
      <c r="AX98" s="45">
        <v>0</v>
      </c>
      <c r="AY98" s="45">
        <v>0</v>
      </c>
      <c r="AZ98" s="45">
        <v>0</v>
      </c>
      <c r="BA98" s="45">
        <v>0</v>
      </c>
      <c r="BB98" s="34">
        <f t="shared" si="91"/>
        <v>0</v>
      </c>
      <c r="BC98" s="134">
        <v>0</v>
      </c>
      <c r="BD98" s="37" t="s">
        <v>453</v>
      </c>
      <c r="BE98" s="45">
        <f t="shared" si="54"/>
        <v>0</v>
      </c>
      <c r="BF98" s="45">
        <f t="shared" si="55"/>
        <v>0</v>
      </c>
      <c r="BG98" s="45">
        <f t="shared" si="56"/>
        <v>0</v>
      </c>
      <c r="BH98" s="46">
        <v>0</v>
      </c>
      <c r="BI98" s="46">
        <v>0</v>
      </c>
      <c r="BJ98" s="46">
        <v>0</v>
      </c>
      <c r="BK98" s="46">
        <v>0</v>
      </c>
      <c r="BL98" s="46">
        <v>0</v>
      </c>
      <c r="BM98" s="46">
        <v>0</v>
      </c>
      <c r="BN98" s="46">
        <v>0</v>
      </c>
      <c r="BO98" s="46">
        <v>0</v>
      </c>
      <c r="BP98" s="46">
        <v>0</v>
      </c>
      <c r="BQ98" s="45">
        <f t="shared" si="57"/>
        <v>0</v>
      </c>
      <c r="BR98" s="47">
        <f t="shared" si="92"/>
        <v>0</v>
      </c>
      <c r="BS98" s="45">
        <f t="shared" si="59"/>
        <v>0</v>
      </c>
      <c r="BT98" s="45">
        <f t="shared" si="60"/>
        <v>0</v>
      </c>
      <c r="BU98" s="45">
        <f t="shared" si="61"/>
        <v>0</v>
      </c>
      <c r="BV98" s="45">
        <f t="shared" si="62"/>
        <v>0</v>
      </c>
      <c r="BW98" s="45">
        <v>0</v>
      </c>
      <c r="BX98" s="45">
        <v>0</v>
      </c>
      <c r="BY98" s="45">
        <f t="shared" si="63"/>
        <v>0</v>
      </c>
      <c r="BZ98" s="45">
        <v>0</v>
      </c>
      <c r="CA98" s="45">
        <v>0</v>
      </c>
      <c r="CB98" s="45">
        <f t="shared" si="64"/>
        <v>0</v>
      </c>
      <c r="CC98" s="45">
        <v>0</v>
      </c>
      <c r="CD98" s="45">
        <v>0</v>
      </c>
      <c r="CE98" s="45">
        <f t="shared" si="65"/>
        <v>0</v>
      </c>
      <c r="CF98" s="45">
        <v>0</v>
      </c>
      <c r="CG98" s="45">
        <v>0</v>
      </c>
      <c r="CH98" s="45">
        <v>0</v>
      </c>
      <c r="CI98" s="45">
        <v>0</v>
      </c>
      <c r="CJ98" s="48"/>
      <c r="CK98" s="48"/>
      <c r="CL98" s="45">
        <v>0</v>
      </c>
      <c r="CM98" s="45">
        <v>0</v>
      </c>
      <c r="CN98" s="45">
        <f t="shared" si="66"/>
        <v>0</v>
      </c>
      <c r="CO98" s="106" t="s">
        <v>453</v>
      </c>
      <c r="CP98" s="45">
        <f t="shared" si="67"/>
        <v>0</v>
      </c>
      <c r="CQ98" s="45">
        <f t="shared" si="68"/>
        <v>0</v>
      </c>
      <c r="CR98" s="45">
        <f t="shared" si="69"/>
        <v>0</v>
      </c>
      <c r="CS98" s="45">
        <v>0</v>
      </c>
      <c r="CT98" s="45">
        <v>0</v>
      </c>
      <c r="CU98" s="45">
        <v>0</v>
      </c>
      <c r="CV98" s="45">
        <v>0</v>
      </c>
      <c r="CW98" s="45">
        <v>0</v>
      </c>
      <c r="CX98" s="45">
        <v>0</v>
      </c>
      <c r="CY98" s="45">
        <f t="shared" si="70"/>
        <v>0</v>
      </c>
      <c r="CZ98" s="106" t="s">
        <v>453</v>
      </c>
      <c r="DA98" s="45">
        <v>0</v>
      </c>
      <c r="DB98" s="45">
        <f t="shared" si="71"/>
        <v>0</v>
      </c>
      <c r="DC98" s="37" t="s">
        <v>453</v>
      </c>
      <c r="DD98" s="45">
        <v>0</v>
      </c>
      <c r="DE98" s="45">
        <v>0</v>
      </c>
      <c r="DF98" s="45">
        <v>0</v>
      </c>
      <c r="DG98" s="45">
        <v>0</v>
      </c>
      <c r="DH98" s="48"/>
      <c r="DI98" s="48"/>
      <c r="DJ98" s="48"/>
      <c r="DK98" s="46">
        <v>0</v>
      </c>
      <c r="DL98" s="26" t="s">
        <v>391</v>
      </c>
      <c r="DM98" s="26" t="s">
        <v>391</v>
      </c>
      <c r="DN98" s="46">
        <v>2</v>
      </c>
    </row>
    <row r="99" spans="1:118" s="5" customFormat="1">
      <c r="A99" s="91" t="s">
        <v>262</v>
      </c>
      <c r="B99" s="91" t="s">
        <v>390</v>
      </c>
      <c r="C99" s="91" t="s">
        <v>19</v>
      </c>
      <c r="D99" s="46">
        <v>1022</v>
      </c>
      <c r="E99" s="45">
        <f t="shared" si="43"/>
        <v>19</v>
      </c>
      <c r="F99" s="46">
        <v>19</v>
      </c>
      <c r="G99" s="34">
        <f t="shared" si="77"/>
        <v>100</v>
      </c>
      <c r="H99" s="46">
        <v>0</v>
      </c>
      <c r="I99" s="34">
        <f t="shared" si="81"/>
        <v>0</v>
      </c>
      <c r="J99" s="46">
        <v>18</v>
      </c>
      <c r="K99" s="34">
        <f t="shared" si="85"/>
        <v>1.7612524461839529</v>
      </c>
      <c r="L99" s="46">
        <v>203</v>
      </c>
      <c r="M99" s="46">
        <v>132</v>
      </c>
      <c r="N99" s="47">
        <f t="shared" si="86"/>
        <v>12.915851272015654</v>
      </c>
      <c r="O99" s="45">
        <v>19</v>
      </c>
      <c r="P99" s="45">
        <v>19</v>
      </c>
      <c r="Q99" s="34">
        <f t="shared" si="87"/>
        <v>1.8590998043052838</v>
      </c>
      <c r="R99" s="46">
        <f t="shared" si="47"/>
        <v>9</v>
      </c>
      <c r="S99" s="46">
        <v>9</v>
      </c>
      <c r="T99" s="34">
        <f t="shared" si="72"/>
        <v>100</v>
      </c>
      <c r="U99" s="46">
        <v>0</v>
      </c>
      <c r="V99" s="34">
        <f t="shared" si="73"/>
        <v>0</v>
      </c>
      <c r="W99" s="46">
        <v>1</v>
      </c>
      <c r="X99" s="46">
        <v>9</v>
      </c>
      <c r="Y99" s="34">
        <f t="shared" si="88"/>
        <v>0.88062622309197647</v>
      </c>
      <c r="Z99" s="46">
        <v>1</v>
      </c>
      <c r="AA99" s="34">
        <f t="shared" si="89"/>
        <v>9.7847358121330719E-2</v>
      </c>
      <c r="AB99" s="42">
        <v>97.079396825396799</v>
      </c>
      <c r="AC99" s="42">
        <v>49.295999999999999</v>
      </c>
      <c r="AD99" s="42">
        <v>640.94666666666706</v>
      </c>
      <c r="AE99" s="42">
        <v>492.96</v>
      </c>
      <c r="AF99" s="34">
        <v>7</v>
      </c>
      <c r="AG99" s="34">
        <v>10</v>
      </c>
      <c r="AH99" s="45">
        <v>0</v>
      </c>
      <c r="AI99" s="34">
        <f t="shared" si="74"/>
        <v>0</v>
      </c>
      <c r="AJ99" s="45">
        <v>0</v>
      </c>
      <c r="AK99" s="34">
        <f t="shared" si="78"/>
        <v>0</v>
      </c>
      <c r="AL99" s="45">
        <v>0</v>
      </c>
      <c r="AM99" s="34">
        <f t="shared" si="75"/>
        <v>0</v>
      </c>
      <c r="AN99" s="45">
        <v>0</v>
      </c>
      <c r="AO99" s="34">
        <f t="shared" si="79"/>
        <v>0</v>
      </c>
      <c r="AP99" s="45">
        <v>0</v>
      </c>
      <c r="AQ99" s="156">
        <f t="shared" si="76"/>
        <v>0</v>
      </c>
      <c r="AR99" s="45">
        <f t="shared" si="50"/>
        <v>5</v>
      </c>
      <c r="AS99" s="34">
        <f t="shared" si="90"/>
        <v>0.48923679060665359</v>
      </c>
      <c r="AT99" s="134">
        <v>1</v>
      </c>
      <c r="AU99" s="134">
        <v>4</v>
      </c>
      <c r="AV99" s="134">
        <v>0</v>
      </c>
      <c r="AW99" s="45">
        <f t="shared" si="52"/>
        <v>4</v>
      </c>
      <c r="AX99" s="45">
        <v>0</v>
      </c>
      <c r="AY99" s="45">
        <v>4</v>
      </c>
      <c r="AZ99" s="45">
        <v>0</v>
      </c>
      <c r="BA99" s="45">
        <v>3</v>
      </c>
      <c r="BB99" s="34">
        <f t="shared" si="91"/>
        <v>0.29354207436399216</v>
      </c>
      <c r="BC99" s="134">
        <v>0</v>
      </c>
      <c r="BD99" s="34">
        <f t="shared" si="80"/>
        <v>0</v>
      </c>
      <c r="BE99" s="45">
        <f t="shared" si="54"/>
        <v>0</v>
      </c>
      <c r="BF99" s="45">
        <f t="shared" si="55"/>
        <v>2</v>
      </c>
      <c r="BG99" s="45">
        <f t="shared" si="56"/>
        <v>2</v>
      </c>
      <c r="BH99" s="46">
        <v>0</v>
      </c>
      <c r="BI99" s="46">
        <v>0</v>
      </c>
      <c r="BJ99" s="46">
        <v>0</v>
      </c>
      <c r="BK99" s="46">
        <v>0</v>
      </c>
      <c r="BL99" s="46">
        <v>2</v>
      </c>
      <c r="BM99" s="46">
        <v>2</v>
      </c>
      <c r="BN99" s="46">
        <v>0</v>
      </c>
      <c r="BO99" s="46">
        <v>0</v>
      </c>
      <c r="BP99" s="46">
        <v>0</v>
      </c>
      <c r="BQ99" s="45">
        <f t="shared" si="57"/>
        <v>0</v>
      </c>
      <c r="BR99" s="47">
        <f t="shared" si="92"/>
        <v>0</v>
      </c>
      <c r="BS99" s="45">
        <f t="shared" si="59"/>
        <v>0</v>
      </c>
      <c r="BT99" s="45">
        <f t="shared" si="60"/>
        <v>0</v>
      </c>
      <c r="BU99" s="45">
        <f t="shared" si="61"/>
        <v>0</v>
      </c>
      <c r="BV99" s="45">
        <f t="shared" si="62"/>
        <v>0</v>
      </c>
      <c r="BW99" s="45">
        <v>0</v>
      </c>
      <c r="BX99" s="45">
        <v>0</v>
      </c>
      <c r="BY99" s="45">
        <f t="shared" si="63"/>
        <v>0</v>
      </c>
      <c r="BZ99" s="45">
        <v>0</v>
      </c>
      <c r="CA99" s="45">
        <v>0</v>
      </c>
      <c r="CB99" s="45">
        <f t="shared" si="64"/>
        <v>0</v>
      </c>
      <c r="CC99" s="45">
        <v>0</v>
      </c>
      <c r="CD99" s="45">
        <v>0</v>
      </c>
      <c r="CE99" s="45">
        <f t="shared" si="65"/>
        <v>0</v>
      </c>
      <c r="CF99" s="45">
        <v>0</v>
      </c>
      <c r="CG99" s="45">
        <v>0</v>
      </c>
      <c r="CH99" s="45">
        <v>0</v>
      </c>
      <c r="CI99" s="45">
        <v>0</v>
      </c>
      <c r="CJ99" s="48"/>
      <c r="CK99" s="48"/>
      <c r="CL99" s="45">
        <v>0</v>
      </c>
      <c r="CM99" s="45">
        <v>0</v>
      </c>
      <c r="CN99" s="45">
        <f t="shared" si="66"/>
        <v>0</v>
      </c>
      <c r="CO99" s="106" t="s">
        <v>453</v>
      </c>
      <c r="CP99" s="45">
        <f t="shared" si="67"/>
        <v>0</v>
      </c>
      <c r="CQ99" s="45">
        <f t="shared" si="68"/>
        <v>0</v>
      </c>
      <c r="CR99" s="45">
        <f t="shared" si="69"/>
        <v>0</v>
      </c>
      <c r="CS99" s="45">
        <v>0</v>
      </c>
      <c r="CT99" s="45">
        <v>0</v>
      </c>
      <c r="CU99" s="45">
        <v>0</v>
      </c>
      <c r="CV99" s="45">
        <v>0</v>
      </c>
      <c r="CW99" s="45">
        <v>0</v>
      </c>
      <c r="CX99" s="45">
        <v>0</v>
      </c>
      <c r="CY99" s="45">
        <f t="shared" si="70"/>
        <v>0</v>
      </c>
      <c r="CZ99" s="106" t="s">
        <v>453</v>
      </c>
      <c r="DA99" s="45">
        <v>0</v>
      </c>
      <c r="DB99" s="45">
        <f t="shared" si="71"/>
        <v>0</v>
      </c>
      <c r="DC99" s="37" t="s">
        <v>453</v>
      </c>
      <c r="DD99" s="45">
        <v>0</v>
      </c>
      <c r="DE99" s="45">
        <v>0</v>
      </c>
      <c r="DF99" s="45">
        <v>0</v>
      </c>
      <c r="DG99" s="45">
        <v>0</v>
      </c>
      <c r="DH99" s="48"/>
      <c r="DI99" s="48"/>
      <c r="DJ99" s="48"/>
      <c r="DK99" s="46">
        <v>0</v>
      </c>
      <c r="DL99" s="26" t="s">
        <v>391</v>
      </c>
      <c r="DM99" s="26" t="s">
        <v>391</v>
      </c>
      <c r="DN99" s="46">
        <v>9</v>
      </c>
    </row>
    <row r="100" spans="1:118" s="5" customFormat="1">
      <c r="A100" s="91" t="s">
        <v>263</v>
      </c>
      <c r="B100" s="91" t="s">
        <v>390</v>
      </c>
      <c r="C100" s="91" t="s">
        <v>31</v>
      </c>
      <c r="D100" s="45">
        <v>2205</v>
      </c>
      <c r="E100" s="45">
        <f t="shared" si="43"/>
        <v>45</v>
      </c>
      <c r="F100" s="46">
        <v>39</v>
      </c>
      <c r="G100" s="34">
        <f t="shared" si="77"/>
        <v>86.666666666666671</v>
      </c>
      <c r="H100" s="46">
        <v>6</v>
      </c>
      <c r="I100" s="34">
        <f t="shared" si="81"/>
        <v>13.333333333333334</v>
      </c>
      <c r="J100" s="46">
        <v>34</v>
      </c>
      <c r="K100" s="34">
        <f t="shared" si="85"/>
        <v>1.5419501133786848</v>
      </c>
      <c r="L100" s="46">
        <v>867</v>
      </c>
      <c r="M100" s="46">
        <v>473</v>
      </c>
      <c r="N100" s="47">
        <f t="shared" si="86"/>
        <v>21.45124716553288</v>
      </c>
      <c r="O100" s="45">
        <v>75</v>
      </c>
      <c r="P100" s="45">
        <v>75</v>
      </c>
      <c r="Q100" s="34">
        <f t="shared" si="87"/>
        <v>3.4013605442176873</v>
      </c>
      <c r="R100" s="46">
        <f t="shared" si="47"/>
        <v>31</v>
      </c>
      <c r="S100" s="46">
        <v>31</v>
      </c>
      <c r="T100" s="34">
        <f t="shared" si="72"/>
        <v>100</v>
      </c>
      <c r="U100" s="46">
        <v>0</v>
      </c>
      <c r="V100" s="34">
        <f t="shared" si="73"/>
        <v>0</v>
      </c>
      <c r="W100" s="46">
        <v>1</v>
      </c>
      <c r="X100" s="46">
        <v>27</v>
      </c>
      <c r="Y100" s="34">
        <f t="shared" si="88"/>
        <v>1.2244897959183674</v>
      </c>
      <c r="Z100" s="46">
        <v>1</v>
      </c>
      <c r="AA100" s="34">
        <f t="shared" si="89"/>
        <v>4.5351473922902494E-2</v>
      </c>
      <c r="AB100" s="42">
        <v>66.797884083658303</v>
      </c>
      <c r="AC100" s="42">
        <v>24.207692307692302</v>
      </c>
      <c r="AD100" s="42">
        <v>328.050322580645</v>
      </c>
      <c r="AE100" s="42">
        <v>314.7</v>
      </c>
      <c r="AF100" s="34">
        <v>5</v>
      </c>
      <c r="AG100" s="34">
        <v>13</v>
      </c>
      <c r="AH100" s="45">
        <v>1</v>
      </c>
      <c r="AI100" s="34">
        <f t="shared" si="74"/>
        <v>3.225806451612903</v>
      </c>
      <c r="AJ100" s="45">
        <v>0</v>
      </c>
      <c r="AK100" s="34">
        <f t="shared" si="78"/>
        <v>0</v>
      </c>
      <c r="AL100" s="45">
        <v>1</v>
      </c>
      <c r="AM100" s="34">
        <f t="shared" si="75"/>
        <v>3.7037037037037033</v>
      </c>
      <c r="AN100" s="45">
        <v>0</v>
      </c>
      <c r="AO100" s="34">
        <f t="shared" si="79"/>
        <v>0</v>
      </c>
      <c r="AP100" s="45">
        <v>0</v>
      </c>
      <c r="AQ100" s="156">
        <f t="shared" si="76"/>
        <v>0</v>
      </c>
      <c r="AR100" s="45">
        <f t="shared" si="50"/>
        <v>10</v>
      </c>
      <c r="AS100" s="34">
        <f t="shared" si="90"/>
        <v>0.45351473922902497</v>
      </c>
      <c r="AT100" s="134">
        <v>2</v>
      </c>
      <c r="AU100" s="134">
        <v>8</v>
      </c>
      <c r="AV100" s="134">
        <v>0</v>
      </c>
      <c r="AW100" s="45">
        <f t="shared" si="52"/>
        <v>8</v>
      </c>
      <c r="AX100" s="45">
        <v>0</v>
      </c>
      <c r="AY100" s="45">
        <v>8</v>
      </c>
      <c r="AZ100" s="45">
        <v>0</v>
      </c>
      <c r="BA100" s="45">
        <v>8</v>
      </c>
      <c r="BB100" s="34">
        <f t="shared" si="91"/>
        <v>0.36281179138321995</v>
      </c>
      <c r="BC100" s="134">
        <v>2</v>
      </c>
      <c r="BD100" s="37">
        <f t="shared" si="80"/>
        <v>25</v>
      </c>
      <c r="BE100" s="45">
        <f t="shared" si="54"/>
        <v>0</v>
      </c>
      <c r="BF100" s="45">
        <f t="shared" si="55"/>
        <v>6</v>
      </c>
      <c r="BG100" s="45">
        <f t="shared" si="56"/>
        <v>2</v>
      </c>
      <c r="BH100" s="46">
        <v>0</v>
      </c>
      <c r="BI100" s="46">
        <v>0</v>
      </c>
      <c r="BJ100" s="46">
        <v>0</v>
      </c>
      <c r="BK100" s="46">
        <v>0</v>
      </c>
      <c r="BL100" s="46">
        <v>6</v>
      </c>
      <c r="BM100" s="46">
        <v>2</v>
      </c>
      <c r="BN100" s="46">
        <v>0</v>
      </c>
      <c r="BO100" s="46">
        <v>0</v>
      </c>
      <c r="BP100" s="46">
        <v>0</v>
      </c>
      <c r="BQ100" s="45">
        <f t="shared" si="57"/>
        <v>1</v>
      </c>
      <c r="BR100" s="47">
        <f t="shared" si="92"/>
        <v>4.5351473922902494E-2</v>
      </c>
      <c r="BS100" s="45">
        <f t="shared" si="59"/>
        <v>1</v>
      </c>
      <c r="BT100" s="45">
        <f t="shared" si="60"/>
        <v>0</v>
      </c>
      <c r="BU100" s="45">
        <f t="shared" si="61"/>
        <v>1</v>
      </c>
      <c r="BV100" s="45">
        <f t="shared" si="62"/>
        <v>0</v>
      </c>
      <c r="BW100" s="45">
        <v>0</v>
      </c>
      <c r="BX100" s="45">
        <v>0</v>
      </c>
      <c r="BY100" s="45">
        <f t="shared" si="63"/>
        <v>1</v>
      </c>
      <c r="BZ100" s="45">
        <v>0</v>
      </c>
      <c r="CA100" s="45">
        <v>1</v>
      </c>
      <c r="CB100" s="45">
        <f t="shared" si="64"/>
        <v>0</v>
      </c>
      <c r="CC100" s="45">
        <v>0</v>
      </c>
      <c r="CD100" s="45">
        <v>0</v>
      </c>
      <c r="CE100" s="45">
        <f t="shared" si="65"/>
        <v>0</v>
      </c>
      <c r="CF100" s="45">
        <v>0</v>
      </c>
      <c r="CG100" s="45">
        <v>0</v>
      </c>
      <c r="CH100" s="45">
        <v>0</v>
      </c>
      <c r="CI100" s="45">
        <v>0</v>
      </c>
      <c r="CJ100" s="48">
        <v>577.24</v>
      </c>
      <c r="CK100" s="48"/>
      <c r="CL100" s="45">
        <v>3</v>
      </c>
      <c r="CM100" s="45">
        <v>0</v>
      </c>
      <c r="CN100" s="45">
        <f t="shared" si="66"/>
        <v>0</v>
      </c>
      <c r="CO100" s="47">
        <f t="shared" si="82"/>
        <v>0</v>
      </c>
      <c r="CP100" s="45">
        <f t="shared" si="67"/>
        <v>0</v>
      </c>
      <c r="CQ100" s="45">
        <f t="shared" si="68"/>
        <v>0</v>
      </c>
      <c r="CR100" s="45">
        <f t="shared" si="69"/>
        <v>0</v>
      </c>
      <c r="CS100" s="45">
        <v>0</v>
      </c>
      <c r="CT100" s="45">
        <v>0</v>
      </c>
      <c r="CU100" s="45">
        <v>0</v>
      </c>
      <c r="CV100" s="45">
        <v>0</v>
      </c>
      <c r="CW100" s="45">
        <v>0</v>
      </c>
      <c r="CX100" s="45">
        <v>0</v>
      </c>
      <c r="CY100" s="45">
        <f t="shared" si="70"/>
        <v>1</v>
      </c>
      <c r="CZ100" s="47">
        <f t="shared" si="83"/>
        <v>100</v>
      </c>
      <c r="DA100" s="45">
        <v>2</v>
      </c>
      <c r="DB100" s="45">
        <f t="shared" si="71"/>
        <v>0</v>
      </c>
      <c r="DC100" s="37">
        <f t="shared" si="84"/>
        <v>0</v>
      </c>
      <c r="DD100" s="45">
        <v>0</v>
      </c>
      <c r="DE100" s="45">
        <v>0</v>
      </c>
      <c r="DF100" s="45">
        <v>0</v>
      </c>
      <c r="DG100" s="45">
        <v>0</v>
      </c>
      <c r="DH100" s="48"/>
      <c r="DI100" s="48"/>
      <c r="DJ100" s="48"/>
      <c r="DK100" s="46">
        <v>0</v>
      </c>
      <c r="DL100" s="26" t="s">
        <v>391</v>
      </c>
      <c r="DM100" s="26" t="s">
        <v>391</v>
      </c>
      <c r="DN100" s="46">
        <v>31</v>
      </c>
    </row>
    <row r="101" spans="1:118" s="5" customFormat="1">
      <c r="A101" s="91" t="s">
        <v>264</v>
      </c>
      <c r="B101" s="91" t="s">
        <v>390</v>
      </c>
      <c r="C101" s="91" t="s">
        <v>31</v>
      </c>
      <c r="D101" s="46">
        <v>334</v>
      </c>
      <c r="E101" s="45">
        <f t="shared" si="43"/>
        <v>5</v>
      </c>
      <c r="F101" s="46">
        <v>5</v>
      </c>
      <c r="G101" s="34">
        <f t="shared" si="77"/>
        <v>100</v>
      </c>
      <c r="H101" s="46">
        <v>0</v>
      </c>
      <c r="I101" s="34">
        <f t="shared" si="81"/>
        <v>0</v>
      </c>
      <c r="J101" s="46">
        <v>4</v>
      </c>
      <c r="K101" s="34">
        <f t="shared" si="85"/>
        <v>1.1976047904191618</v>
      </c>
      <c r="L101" s="46">
        <v>53</v>
      </c>
      <c r="M101" s="46">
        <v>32</v>
      </c>
      <c r="N101" s="47">
        <f t="shared" si="86"/>
        <v>9.5808383233532943</v>
      </c>
      <c r="O101" s="45">
        <v>9</v>
      </c>
      <c r="P101" s="45">
        <v>9</v>
      </c>
      <c r="Q101" s="34">
        <f t="shared" si="87"/>
        <v>2.6946107784431139</v>
      </c>
      <c r="R101" s="46">
        <f t="shared" si="47"/>
        <v>0</v>
      </c>
      <c r="S101" s="46">
        <v>0</v>
      </c>
      <c r="T101" s="37" t="s">
        <v>453</v>
      </c>
      <c r="U101" s="46">
        <v>0</v>
      </c>
      <c r="V101" s="37" t="s">
        <v>453</v>
      </c>
      <c r="W101" s="46">
        <v>0</v>
      </c>
      <c r="X101" s="46">
        <v>0</v>
      </c>
      <c r="Y101" s="34">
        <f t="shared" si="88"/>
        <v>0</v>
      </c>
      <c r="Z101" s="46">
        <v>0</v>
      </c>
      <c r="AA101" s="34">
        <f t="shared" si="89"/>
        <v>0</v>
      </c>
      <c r="AB101" s="42"/>
      <c r="AC101" s="42"/>
      <c r="AD101" s="42"/>
      <c r="AE101" s="42"/>
      <c r="AF101" s="34"/>
      <c r="AG101" s="34"/>
      <c r="AH101" s="45">
        <v>0</v>
      </c>
      <c r="AI101" s="37" t="s">
        <v>453</v>
      </c>
      <c r="AJ101" s="45">
        <v>0</v>
      </c>
      <c r="AK101" s="37" t="s">
        <v>453</v>
      </c>
      <c r="AL101" s="45">
        <v>0</v>
      </c>
      <c r="AM101" s="37" t="s">
        <v>453</v>
      </c>
      <c r="AN101" s="45">
        <v>0</v>
      </c>
      <c r="AO101" s="37" t="s">
        <v>453</v>
      </c>
      <c r="AP101" s="45">
        <v>0</v>
      </c>
      <c r="AQ101" s="156">
        <f t="shared" si="76"/>
        <v>0</v>
      </c>
      <c r="AR101" s="45">
        <f t="shared" si="50"/>
        <v>0</v>
      </c>
      <c r="AS101" s="34">
        <f t="shared" si="90"/>
        <v>0</v>
      </c>
      <c r="AT101" s="134">
        <v>0</v>
      </c>
      <c r="AU101" s="134">
        <v>0</v>
      </c>
      <c r="AV101" s="134">
        <v>0</v>
      </c>
      <c r="AW101" s="45">
        <f t="shared" si="52"/>
        <v>0</v>
      </c>
      <c r="AX101" s="45">
        <v>0</v>
      </c>
      <c r="AY101" s="45">
        <v>0</v>
      </c>
      <c r="AZ101" s="45">
        <v>0</v>
      </c>
      <c r="BA101" s="45">
        <v>0</v>
      </c>
      <c r="BB101" s="34">
        <f t="shared" si="91"/>
        <v>0</v>
      </c>
      <c r="BC101" s="134">
        <v>0</v>
      </c>
      <c r="BD101" s="37" t="s">
        <v>453</v>
      </c>
      <c r="BE101" s="45">
        <f t="shared" si="54"/>
        <v>0</v>
      </c>
      <c r="BF101" s="45">
        <f t="shared" si="55"/>
        <v>0</v>
      </c>
      <c r="BG101" s="45">
        <f t="shared" si="56"/>
        <v>0</v>
      </c>
      <c r="BH101" s="46">
        <v>0</v>
      </c>
      <c r="BI101" s="46">
        <v>0</v>
      </c>
      <c r="BJ101" s="46">
        <v>0</v>
      </c>
      <c r="BK101" s="46">
        <v>0</v>
      </c>
      <c r="BL101" s="46">
        <v>0</v>
      </c>
      <c r="BM101" s="46">
        <v>0</v>
      </c>
      <c r="BN101" s="46">
        <v>0</v>
      </c>
      <c r="BO101" s="46">
        <v>0</v>
      </c>
      <c r="BP101" s="46">
        <v>0</v>
      </c>
      <c r="BQ101" s="45">
        <f t="shared" si="57"/>
        <v>0</v>
      </c>
      <c r="BR101" s="47">
        <f t="shared" si="92"/>
        <v>0</v>
      </c>
      <c r="BS101" s="45">
        <f t="shared" si="59"/>
        <v>0</v>
      </c>
      <c r="BT101" s="45">
        <f t="shared" si="60"/>
        <v>0</v>
      </c>
      <c r="BU101" s="45">
        <f t="shared" si="61"/>
        <v>0</v>
      </c>
      <c r="BV101" s="45">
        <f t="shared" si="62"/>
        <v>0</v>
      </c>
      <c r="BW101" s="45">
        <v>0</v>
      </c>
      <c r="BX101" s="45">
        <v>0</v>
      </c>
      <c r="BY101" s="45">
        <f t="shared" si="63"/>
        <v>0</v>
      </c>
      <c r="BZ101" s="45">
        <v>0</v>
      </c>
      <c r="CA101" s="45">
        <v>0</v>
      </c>
      <c r="CB101" s="45">
        <f t="shared" si="64"/>
        <v>0</v>
      </c>
      <c r="CC101" s="45">
        <v>0</v>
      </c>
      <c r="CD101" s="45">
        <v>0</v>
      </c>
      <c r="CE101" s="45">
        <f t="shared" si="65"/>
        <v>0</v>
      </c>
      <c r="CF101" s="45">
        <v>0</v>
      </c>
      <c r="CG101" s="45">
        <v>0</v>
      </c>
      <c r="CH101" s="45">
        <v>0</v>
      </c>
      <c r="CI101" s="45">
        <v>0</v>
      </c>
      <c r="CJ101" s="48"/>
      <c r="CK101" s="48"/>
      <c r="CL101" s="45">
        <v>0</v>
      </c>
      <c r="CM101" s="45">
        <v>0</v>
      </c>
      <c r="CN101" s="45">
        <f t="shared" si="66"/>
        <v>0</v>
      </c>
      <c r="CO101" s="106" t="s">
        <v>453</v>
      </c>
      <c r="CP101" s="45">
        <f t="shared" si="67"/>
        <v>0</v>
      </c>
      <c r="CQ101" s="45">
        <f t="shared" si="68"/>
        <v>0</v>
      </c>
      <c r="CR101" s="45">
        <f t="shared" si="69"/>
        <v>0</v>
      </c>
      <c r="CS101" s="45">
        <v>0</v>
      </c>
      <c r="CT101" s="45">
        <v>0</v>
      </c>
      <c r="CU101" s="45">
        <v>0</v>
      </c>
      <c r="CV101" s="45">
        <v>0</v>
      </c>
      <c r="CW101" s="45">
        <v>0</v>
      </c>
      <c r="CX101" s="45">
        <v>0</v>
      </c>
      <c r="CY101" s="45">
        <f t="shared" si="70"/>
        <v>0</v>
      </c>
      <c r="CZ101" s="106" t="s">
        <v>453</v>
      </c>
      <c r="DA101" s="45">
        <v>0</v>
      </c>
      <c r="DB101" s="45">
        <f t="shared" si="71"/>
        <v>0</v>
      </c>
      <c r="DC101" s="37" t="s">
        <v>453</v>
      </c>
      <c r="DD101" s="45">
        <v>0</v>
      </c>
      <c r="DE101" s="45">
        <v>0</v>
      </c>
      <c r="DF101" s="45">
        <v>0</v>
      </c>
      <c r="DG101" s="45">
        <v>0</v>
      </c>
      <c r="DH101" s="48"/>
      <c r="DI101" s="48"/>
      <c r="DJ101" s="48"/>
      <c r="DK101" s="46">
        <v>0</v>
      </c>
      <c r="DL101" s="26" t="s">
        <v>391</v>
      </c>
      <c r="DM101" s="26" t="s">
        <v>391</v>
      </c>
      <c r="DN101" s="46">
        <v>0</v>
      </c>
    </row>
    <row r="102" spans="1:118" s="5" customFormat="1">
      <c r="A102" s="91" t="s">
        <v>265</v>
      </c>
      <c r="B102" s="91" t="s">
        <v>390</v>
      </c>
      <c r="C102" s="91" t="s">
        <v>31</v>
      </c>
      <c r="D102" s="46">
        <v>321</v>
      </c>
      <c r="E102" s="45">
        <f t="shared" si="43"/>
        <v>12</v>
      </c>
      <c r="F102" s="46">
        <v>8</v>
      </c>
      <c r="G102" s="34">
        <f t="shared" si="77"/>
        <v>66.666666666666657</v>
      </c>
      <c r="H102" s="46">
        <v>4</v>
      </c>
      <c r="I102" s="34">
        <f t="shared" si="81"/>
        <v>33.333333333333329</v>
      </c>
      <c r="J102" s="46">
        <v>6</v>
      </c>
      <c r="K102" s="34">
        <f t="shared" si="85"/>
        <v>1.8691588785046727</v>
      </c>
      <c r="L102" s="46">
        <v>103</v>
      </c>
      <c r="M102" s="46">
        <v>56</v>
      </c>
      <c r="N102" s="47">
        <f t="shared" si="86"/>
        <v>17.445482866043612</v>
      </c>
      <c r="O102" s="45">
        <v>7</v>
      </c>
      <c r="P102" s="45">
        <v>7</v>
      </c>
      <c r="Q102" s="34">
        <f t="shared" si="87"/>
        <v>2.1806853582554515</v>
      </c>
      <c r="R102" s="46">
        <f t="shared" si="47"/>
        <v>8</v>
      </c>
      <c r="S102" s="46">
        <v>8</v>
      </c>
      <c r="T102" s="34">
        <f t="shared" si="72"/>
        <v>100</v>
      </c>
      <c r="U102" s="46">
        <v>0</v>
      </c>
      <c r="V102" s="34">
        <f t="shared" si="73"/>
        <v>0</v>
      </c>
      <c r="W102" s="46">
        <v>2</v>
      </c>
      <c r="X102" s="46">
        <v>8</v>
      </c>
      <c r="Y102" s="34">
        <f t="shared" si="88"/>
        <v>2.4922118380062304</v>
      </c>
      <c r="Z102" s="46">
        <v>2</v>
      </c>
      <c r="AA102" s="34">
        <f t="shared" si="89"/>
        <v>0.62305295950155759</v>
      </c>
      <c r="AB102" s="42">
        <v>46.628348755411302</v>
      </c>
      <c r="AC102" s="42">
        <v>22.448809523809501</v>
      </c>
      <c r="AD102" s="42">
        <v>434.34249999999997</v>
      </c>
      <c r="AE102" s="42">
        <v>246.42500000000001</v>
      </c>
      <c r="AF102" s="34">
        <v>11</v>
      </c>
      <c r="AG102" s="34">
        <v>12</v>
      </c>
      <c r="AH102" s="45">
        <v>1</v>
      </c>
      <c r="AI102" s="34">
        <f t="shared" si="74"/>
        <v>12.5</v>
      </c>
      <c r="AJ102" s="45">
        <v>0</v>
      </c>
      <c r="AK102" s="34">
        <f t="shared" si="78"/>
        <v>0</v>
      </c>
      <c r="AL102" s="45">
        <v>1</v>
      </c>
      <c r="AM102" s="34">
        <f t="shared" si="75"/>
        <v>12.5</v>
      </c>
      <c r="AN102" s="45">
        <v>0</v>
      </c>
      <c r="AO102" s="34">
        <f t="shared" si="79"/>
        <v>0</v>
      </c>
      <c r="AP102" s="45">
        <v>0</v>
      </c>
      <c r="AQ102" s="156">
        <f t="shared" si="76"/>
        <v>0</v>
      </c>
      <c r="AR102" s="45">
        <f t="shared" si="50"/>
        <v>5</v>
      </c>
      <c r="AS102" s="34">
        <f t="shared" si="90"/>
        <v>1.557632398753894</v>
      </c>
      <c r="AT102" s="134">
        <v>0</v>
      </c>
      <c r="AU102" s="134">
        <v>5</v>
      </c>
      <c r="AV102" s="134">
        <v>0</v>
      </c>
      <c r="AW102" s="45">
        <f t="shared" si="52"/>
        <v>5</v>
      </c>
      <c r="AX102" s="45">
        <v>0</v>
      </c>
      <c r="AY102" s="45">
        <v>5</v>
      </c>
      <c r="AZ102" s="45">
        <v>0</v>
      </c>
      <c r="BA102" s="45">
        <v>5</v>
      </c>
      <c r="BB102" s="34">
        <f t="shared" si="91"/>
        <v>1.557632398753894</v>
      </c>
      <c r="BC102" s="134">
        <v>2</v>
      </c>
      <c r="BD102" s="34">
        <f t="shared" si="80"/>
        <v>40</v>
      </c>
      <c r="BE102" s="45">
        <f t="shared" si="54"/>
        <v>0</v>
      </c>
      <c r="BF102" s="45">
        <f t="shared" si="55"/>
        <v>2</v>
      </c>
      <c r="BG102" s="45">
        <f t="shared" si="56"/>
        <v>3</v>
      </c>
      <c r="BH102" s="46">
        <v>0</v>
      </c>
      <c r="BI102" s="46">
        <v>0</v>
      </c>
      <c r="BJ102" s="46">
        <v>0</v>
      </c>
      <c r="BK102" s="46">
        <v>0</v>
      </c>
      <c r="BL102" s="46">
        <v>2</v>
      </c>
      <c r="BM102" s="46">
        <v>3</v>
      </c>
      <c r="BN102" s="46">
        <v>0</v>
      </c>
      <c r="BO102" s="46">
        <v>0</v>
      </c>
      <c r="BP102" s="46">
        <v>0</v>
      </c>
      <c r="BQ102" s="45">
        <f t="shared" si="57"/>
        <v>1</v>
      </c>
      <c r="BR102" s="47">
        <f t="shared" si="92"/>
        <v>0.3115264797507788</v>
      </c>
      <c r="BS102" s="45">
        <f t="shared" si="59"/>
        <v>1</v>
      </c>
      <c r="BT102" s="45">
        <f t="shared" si="60"/>
        <v>0</v>
      </c>
      <c r="BU102" s="45">
        <f t="shared" si="61"/>
        <v>1</v>
      </c>
      <c r="BV102" s="45">
        <f t="shared" si="62"/>
        <v>0</v>
      </c>
      <c r="BW102" s="45">
        <v>0</v>
      </c>
      <c r="BX102" s="45">
        <v>0</v>
      </c>
      <c r="BY102" s="45">
        <f t="shared" si="63"/>
        <v>1</v>
      </c>
      <c r="BZ102" s="45">
        <v>0</v>
      </c>
      <c r="CA102" s="45">
        <v>1</v>
      </c>
      <c r="CB102" s="45">
        <f t="shared" si="64"/>
        <v>0</v>
      </c>
      <c r="CC102" s="45">
        <v>0</v>
      </c>
      <c r="CD102" s="45">
        <v>0</v>
      </c>
      <c r="CE102" s="45">
        <f t="shared" si="65"/>
        <v>0</v>
      </c>
      <c r="CF102" s="45">
        <v>0</v>
      </c>
      <c r="CG102" s="45">
        <v>0</v>
      </c>
      <c r="CH102" s="45">
        <v>0</v>
      </c>
      <c r="CI102" s="45">
        <v>0</v>
      </c>
      <c r="CJ102" s="48">
        <v>663.16</v>
      </c>
      <c r="CK102" s="48"/>
      <c r="CL102" s="45">
        <v>0</v>
      </c>
      <c r="CM102" s="45">
        <v>0</v>
      </c>
      <c r="CN102" s="45">
        <f t="shared" si="66"/>
        <v>1</v>
      </c>
      <c r="CO102" s="106">
        <f t="shared" si="82"/>
        <v>100</v>
      </c>
      <c r="CP102" s="45">
        <f t="shared" si="67"/>
        <v>1</v>
      </c>
      <c r="CQ102" s="45">
        <f t="shared" si="68"/>
        <v>0</v>
      </c>
      <c r="CR102" s="45">
        <f t="shared" si="69"/>
        <v>0</v>
      </c>
      <c r="CS102" s="45">
        <v>1</v>
      </c>
      <c r="CT102" s="45">
        <v>0</v>
      </c>
      <c r="CU102" s="45">
        <v>0</v>
      </c>
      <c r="CV102" s="45">
        <v>0</v>
      </c>
      <c r="CW102" s="45">
        <v>0</v>
      </c>
      <c r="CX102" s="45">
        <v>0</v>
      </c>
      <c r="CY102" s="45">
        <f t="shared" si="70"/>
        <v>0</v>
      </c>
      <c r="CZ102" s="106">
        <f t="shared" si="83"/>
        <v>0</v>
      </c>
      <c r="DA102" s="45">
        <v>0</v>
      </c>
      <c r="DB102" s="45">
        <f t="shared" si="71"/>
        <v>0</v>
      </c>
      <c r="DC102" s="37" t="s">
        <v>453</v>
      </c>
      <c r="DD102" s="45">
        <v>0</v>
      </c>
      <c r="DE102" s="45">
        <v>0</v>
      </c>
      <c r="DF102" s="45">
        <v>0</v>
      </c>
      <c r="DG102" s="45">
        <v>0</v>
      </c>
      <c r="DH102" s="48"/>
      <c r="DI102" s="48"/>
      <c r="DJ102" s="48"/>
      <c r="DK102" s="46">
        <v>0</v>
      </c>
      <c r="DL102" s="26" t="s">
        <v>391</v>
      </c>
      <c r="DM102" s="26" t="s">
        <v>391</v>
      </c>
      <c r="DN102" s="46">
        <v>8</v>
      </c>
    </row>
    <row r="103" spans="1:118" s="5" customFormat="1">
      <c r="A103" s="26" t="s">
        <v>162</v>
      </c>
      <c r="B103" s="26" t="s">
        <v>209</v>
      </c>
      <c r="C103" s="26" t="s">
        <v>30</v>
      </c>
      <c r="D103" s="45">
        <v>1318</v>
      </c>
      <c r="E103" s="45">
        <f t="shared" si="43"/>
        <v>23</v>
      </c>
      <c r="F103" s="46">
        <v>23</v>
      </c>
      <c r="G103" s="34">
        <f t="shared" si="77"/>
        <v>100</v>
      </c>
      <c r="H103" s="46">
        <v>0</v>
      </c>
      <c r="I103" s="34">
        <f t="shared" si="81"/>
        <v>0</v>
      </c>
      <c r="J103" s="46">
        <v>17</v>
      </c>
      <c r="K103" s="34">
        <f t="shared" si="85"/>
        <v>1.2898330804248861</v>
      </c>
      <c r="L103" s="46">
        <v>345</v>
      </c>
      <c r="M103" s="46">
        <v>158</v>
      </c>
      <c r="N103" s="47">
        <f t="shared" si="86"/>
        <v>11.987860394537178</v>
      </c>
      <c r="O103" s="46">
        <v>82</v>
      </c>
      <c r="P103" s="46">
        <v>82</v>
      </c>
      <c r="Q103" s="34">
        <f t="shared" si="87"/>
        <v>6.2215477996965101</v>
      </c>
      <c r="R103" s="46">
        <f t="shared" si="47"/>
        <v>23</v>
      </c>
      <c r="S103" s="46">
        <v>23</v>
      </c>
      <c r="T103" s="34">
        <f t="shared" si="72"/>
        <v>100</v>
      </c>
      <c r="U103" s="46">
        <v>0</v>
      </c>
      <c r="V103" s="34">
        <f t="shared" si="73"/>
        <v>0</v>
      </c>
      <c r="W103" s="46">
        <v>6</v>
      </c>
      <c r="X103" s="46">
        <v>17</v>
      </c>
      <c r="Y103" s="34">
        <f t="shared" si="88"/>
        <v>1.2898330804248861</v>
      </c>
      <c r="Z103" s="46">
        <v>6</v>
      </c>
      <c r="AA103" s="34">
        <f t="shared" si="89"/>
        <v>0.45523520485584218</v>
      </c>
      <c r="AB103" s="42">
        <v>49.57278091473745</v>
      </c>
      <c r="AC103" s="42">
        <v>23.169271284271286</v>
      </c>
      <c r="AD103" s="42">
        <v>189.11956521739131</v>
      </c>
      <c r="AE103" s="42">
        <v>235.21666666666667</v>
      </c>
      <c r="AF103" s="34">
        <v>4.5217391304347823</v>
      </c>
      <c r="AG103" s="34">
        <v>9.5</v>
      </c>
      <c r="AH103" s="45">
        <v>10</v>
      </c>
      <c r="AI103" s="34">
        <f t="shared" si="74"/>
        <v>43.478260869565219</v>
      </c>
      <c r="AJ103" s="45">
        <v>3</v>
      </c>
      <c r="AK103" s="34">
        <f t="shared" si="78"/>
        <v>50</v>
      </c>
      <c r="AL103" s="45">
        <v>8</v>
      </c>
      <c r="AM103" s="34">
        <f t="shared" si="75"/>
        <v>47.058823529411761</v>
      </c>
      <c r="AN103" s="45">
        <v>3</v>
      </c>
      <c r="AO103" s="34">
        <f t="shared" si="79"/>
        <v>50</v>
      </c>
      <c r="AP103" s="45">
        <v>1</v>
      </c>
      <c r="AQ103" s="156">
        <f t="shared" si="76"/>
        <v>7.5872534142640363E-2</v>
      </c>
      <c r="AR103" s="45">
        <f t="shared" si="50"/>
        <v>21</v>
      </c>
      <c r="AS103" s="34">
        <f t="shared" si="90"/>
        <v>1.5933232169954477</v>
      </c>
      <c r="AT103" s="134">
        <v>0</v>
      </c>
      <c r="AU103" s="134">
        <v>21</v>
      </c>
      <c r="AV103" s="134">
        <v>0</v>
      </c>
      <c r="AW103" s="45">
        <f t="shared" si="52"/>
        <v>10</v>
      </c>
      <c r="AX103" s="45">
        <v>0</v>
      </c>
      <c r="AY103" s="45">
        <v>10</v>
      </c>
      <c r="AZ103" s="45">
        <v>0</v>
      </c>
      <c r="BA103" s="45">
        <v>9</v>
      </c>
      <c r="BB103" s="34">
        <f t="shared" si="91"/>
        <v>0.6828528072837633</v>
      </c>
      <c r="BC103" s="134">
        <v>0</v>
      </c>
      <c r="BD103" s="34">
        <f t="shared" si="80"/>
        <v>0</v>
      </c>
      <c r="BE103" s="45">
        <f t="shared" si="54"/>
        <v>0</v>
      </c>
      <c r="BF103" s="45">
        <f t="shared" si="55"/>
        <v>5</v>
      </c>
      <c r="BG103" s="45">
        <f t="shared" si="56"/>
        <v>5</v>
      </c>
      <c r="BH103" s="46">
        <v>0</v>
      </c>
      <c r="BI103" s="46">
        <v>0</v>
      </c>
      <c r="BJ103" s="46">
        <v>0</v>
      </c>
      <c r="BK103" s="46">
        <v>0</v>
      </c>
      <c r="BL103" s="46">
        <v>5</v>
      </c>
      <c r="BM103" s="46">
        <v>5</v>
      </c>
      <c r="BN103" s="46">
        <v>0</v>
      </c>
      <c r="BO103" s="46">
        <v>0</v>
      </c>
      <c r="BP103" s="46">
        <v>0</v>
      </c>
      <c r="BQ103" s="45">
        <f t="shared" si="57"/>
        <v>1</v>
      </c>
      <c r="BR103" s="47">
        <f t="shared" si="92"/>
        <v>7.5872534142640363E-2</v>
      </c>
      <c r="BS103" s="45">
        <f t="shared" si="59"/>
        <v>1</v>
      </c>
      <c r="BT103" s="45">
        <f t="shared" si="60"/>
        <v>0</v>
      </c>
      <c r="BU103" s="45">
        <f t="shared" si="61"/>
        <v>1</v>
      </c>
      <c r="BV103" s="45">
        <f t="shared" si="62"/>
        <v>0</v>
      </c>
      <c r="BW103" s="45">
        <v>0</v>
      </c>
      <c r="BX103" s="45">
        <v>0</v>
      </c>
      <c r="BY103" s="45">
        <f t="shared" si="63"/>
        <v>1</v>
      </c>
      <c r="BZ103" s="45">
        <v>0</v>
      </c>
      <c r="CA103" s="45">
        <v>1</v>
      </c>
      <c r="CB103" s="45">
        <f t="shared" si="64"/>
        <v>0</v>
      </c>
      <c r="CC103" s="45">
        <v>0</v>
      </c>
      <c r="CD103" s="45">
        <v>0</v>
      </c>
      <c r="CE103" s="45">
        <f t="shared" si="65"/>
        <v>0</v>
      </c>
      <c r="CF103" s="45">
        <v>0</v>
      </c>
      <c r="CG103" s="45">
        <v>0</v>
      </c>
      <c r="CH103" s="45">
        <v>0</v>
      </c>
      <c r="CI103" s="45">
        <v>0</v>
      </c>
      <c r="CJ103" s="48">
        <v>2267.92</v>
      </c>
      <c r="CK103" s="48"/>
      <c r="CL103" s="45">
        <v>2</v>
      </c>
      <c r="CM103" s="45">
        <v>0</v>
      </c>
      <c r="CN103" s="45">
        <f t="shared" si="66"/>
        <v>1</v>
      </c>
      <c r="CO103" s="106">
        <f t="shared" si="82"/>
        <v>100</v>
      </c>
      <c r="CP103" s="45">
        <f t="shared" si="67"/>
        <v>0</v>
      </c>
      <c r="CQ103" s="45">
        <f t="shared" si="68"/>
        <v>0</v>
      </c>
      <c r="CR103" s="45">
        <f t="shared" si="69"/>
        <v>1</v>
      </c>
      <c r="CS103" s="45">
        <v>0</v>
      </c>
      <c r="CT103" s="45">
        <v>0</v>
      </c>
      <c r="CU103" s="45">
        <v>1</v>
      </c>
      <c r="CV103" s="45">
        <v>0</v>
      </c>
      <c r="CW103" s="45">
        <v>0</v>
      </c>
      <c r="CX103" s="45">
        <v>0</v>
      </c>
      <c r="CY103" s="45">
        <f t="shared" si="70"/>
        <v>0</v>
      </c>
      <c r="CZ103" s="106">
        <f t="shared" si="83"/>
        <v>0</v>
      </c>
      <c r="DA103" s="45">
        <v>2</v>
      </c>
      <c r="DB103" s="45">
        <f t="shared" si="71"/>
        <v>1</v>
      </c>
      <c r="DC103" s="37">
        <f t="shared" si="84"/>
        <v>50</v>
      </c>
      <c r="DD103" s="45">
        <v>1</v>
      </c>
      <c r="DE103" s="45">
        <v>0</v>
      </c>
      <c r="DF103" s="45">
        <v>0</v>
      </c>
      <c r="DG103" s="45">
        <v>0</v>
      </c>
      <c r="DH103" s="48">
        <v>85</v>
      </c>
      <c r="DI103" s="48">
        <v>85</v>
      </c>
      <c r="DJ103" s="48">
        <v>85</v>
      </c>
      <c r="DK103" s="46">
        <v>0</v>
      </c>
      <c r="DL103" s="46">
        <v>9</v>
      </c>
      <c r="DM103" s="46">
        <v>3</v>
      </c>
      <c r="DN103" s="46">
        <v>17</v>
      </c>
    </row>
    <row r="104" spans="1:118" s="5" customFormat="1">
      <c r="A104" s="26" t="s">
        <v>163</v>
      </c>
      <c r="B104" s="26" t="s">
        <v>209</v>
      </c>
      <c r="C104" s="26" t="s">
        <v>30</v>
      </c>
      <c r="D104" s="46">
        <v>200</v>
      </c>
      <c r="E104" s="45">
        <f t="shared" si="43"/>
        <v>18</v>
      </c>
      <c r="F104" s="46">
        <v>18</v>
      </c>
      <c r="G104" s="34">
        <f t="shared" si="77"/>
        <v>100</v>
      </c>
      <c r="H104" s="46">
        <v>0</v>
      </c>
      <c r="I104" s="34">
        <f t="shared" si="81"/>
        <v>0</v>
      </c>
      <c r="J104" s="46">
        <v>6</v>
      </c>
      <c r="K104" s="34">
        <f t="shared" si="85"/>
        <v>3</v>
      </c>
      <c r="L104" s="46">
        <v>111</v>
      </c>
      <c r="M104" s="46">
        <v>37</v>
      </c>
      <c r="N104" s="47">
        <f t="shared" si="86"/>
        <v>18.5</v>
      </c>
      <c r="O104" s="46">
        <v>23</v>
      </c>
      <c r="P104" s="46">
        <v>23</v>
      </c>
      <c r="Q104" s="34">
        <f t="shared" si="87"/>
        <v>11.5</v>
      </c>
      <c r="R104" s="46">
        <f t="shared" si="47"/>
        <v>12</v>
      </c>
      <c r="S104" s="46">
        <v>12</v>
      </c>
      <c r="T104" s="34">
        <f t="shared" si="72"/>
        <v>100</v>
      </c>
      <c r="U104" s="46">
        <v>0</v>
      </c>
      <c r="V104" s="34">
        <f t="shared" si="73"/>
        <v>0</v>
      </c>
      <c r="W104" s="46">
        <v>0</v>
      </c>
      <c r="X104" s="46">
        <v>8</v>
      </c>
      <c r="Y104" s="34">
        <f t="shared" si="88"/>
        <v>4</v>
      </c>
      <c r="Z104" s="46">
        <v>0</v>
      </c>
      <c r="AA104" s="34">
        <f t="shared" si="89"/>
        <v>0</v>
      </c>
      <c r="AB104" s="42">
        <v>55.780966348835356</v>
      </c>
      <c r="AC104" s="42"/>
      <c r="AD104" s="42">
        <v>904.31666666666672</v>
      </c>
      <c r="AE104" s="42"/>
      <c r="AF104" s="34">
        <v>12.75</v>
      </c>
      <c r="AG104" s="34"/>
      <c r="AH104" s="45">
        <v>8</v>
      </c>
      <c r="AI104" s="34">
        <f t="shared" si="74"/>
        <v>66.666666666666657</v>
      </c>
      <c r="AJ104" s="45">
        <v>0</v>
      </c>
      <c r="AK104" s="37" t="s">
        <v>453</v>
      </c>
      <c r="AL104" s="45">
        <v>5</v>
      </c>
      <c r="AM104" s="34">
        <f t="shared" si="75"/>
        <v>62.5</v>
      </c>
      <c r="AN104" s="45">
        <v>0</v>
      </c>
      <c r="AO104" s="37" t="s">
        <v>453</v>
      </c>
      <c r="AP104" s="45">
        <v>0</v>
      </c>
      <c r="AQ104" s="156">
        <f t="shared" si="76"/>
        <v>0</v>
      </c>
      <c r="AR104" s="45">
        <f t="shared" si="50"/>
        <v>5</v>
      </c>
      <c r="AS104" s="34">
        <f t="shared" si="90"/>
        <v>2.5</v>
      </c>
      <c r="AT104" s="134">
        <v>0</v>
      </c>
      <c r="AU104" s="134">
        <v>5</v>
      </c>
      <c r="AV104" s="134">
        <v>0</v>
      </c>
      <c r="AW104" s="45">
        <f t="shared" si="52"/>
        <v>2</v>
      </c>
      <c r="AX104" s="45">
        <v>0</v>
      </c>
      <c r="AY104" s="45">
        <v>2</v>
      </c>
      <c r="AZ104" s="45">
        <v>0</v>
      </c>
      <c r="BA104" s="45">
        <v>2</v>
      </c>
      <c r="BB104" s="34">
        <f t="shared" si="91"/>
        <v>1</v>
      </c>
      <c r="BC104" s="134">
        <v>0</v>
      </c>
      <c r="BD104" s="34">
        <f t="shared" si="80"/>
        <v>0</v>
      </c>
      <c r="BE104" s="45">
        <f t="shared" si="54"/>
        <v>0</v>
      </c>
      <c r="BF104" s="45">
        <f t="shared" si="55"/>
        <v>1</v>
      </c>
      <c r="BG104" s="45">
        <f t="shared" si="56"/>
        <v>1</v>
      </c>
      <c r="BH104" s="46">
        <v>0</v>
      </c>
      <c r="BI104" s="46">
        <v>0</v>
      </c>
      <c r="BJ104" s="46">
        <v>0</v>
      </c>
      <c r="BK104" s="46">
        <v>0</v>
      </c>
      <c r="BL104" s="46">
        <v>1</v>
      </c>
      <c r="BM104" s="46">
        <v>1</v>
      </c>
      <c r="BN104" s="46">
        <v>0</v>
      </c>
      <c r="BO104" s="46">
        <v>0</v>
      </c>
      <c r="BP104" s="46">
        <v>0</v>
      </c>
      <c r="BQ104" s="45">
        <f t="shared" si="57"/>
        <v>2</v>
      </c>
      <c r="BR104" s="47">
        <f t="shared" si="92"/>
        <v>1</v>
      </c>
      <c r="BS104" s="45">
        <f t="shared" si="59"/>
        <v>2</v>
      </c>
      <c r="BT104" s="45">
        <f t="shared" si="60"/>
        <v>0</v>
      </c>
      <c r="BU104" s="45">
        <f t="shared" si="61"/>
        <v>2</v>
      </c>
      <c r="BV104" s="45">
        <f t="shared" si="62"/>
        <v>0</v>
      </c>
      <c r="BW104" s="45">
        <v>0</v>
      </c>
      <c r="BX104" s="45">
        <v>0</v>
      </c>
      <c r="BY104" s="45">
        <f t="shared" si="63"/>
        <v>2</v>
      </c>
      <c r="BZ104" s="45">
        <v>0</v>
      </c>
      <c r="CA104" s="45">
        <v>2</v>
      </c>
      <c r="CB104" s="45">
        <f t="shared" si="64"/>
        <v>0</v>
      </c>
      <c r="CC104" s="45">
        <v>0</v>
      </c>
      <c r="CD104" s="45">
        <v>0</v>
      </c>
      <c r="CE104" s="45">
        <f t="shared" si="65"/>
        <v>0</v>
      </c>
      <c r="CF104" s="45">
        <v>0</v>
      </c>
      <c r="CG104" s="45">
        <v>0</v>
      </c>
      <c r="CH104" s="45">
        <v>0</v>
      </c>
      <c r="CI104" s="45">
        <v>0</v>
      </c>
      <c r="CJ104" s="48">
        <v>2522.2600000000002</v>
      </c>
      <c r="CK104" s="48"/>
      <c r="CL104" s="45">
        <v>10</v>
      </c>
      <c r="CM104" s="45">
        <v>0</v>
      </c>
      <c r="CN104" s="45">
        <f t="shared" si="66"/>
        <v>2</v>
      </c>
      <c r="CO104" s="106">
        <f t="shared" si="82"/>
        <v>100</v>
      </c>
      <c r="CP104" s="45">
        <f t="shared" si="67"/>
        <v>1</v>
      </c>
      <c r="CQ104" s="45">
        <f t="shared" si="68"/>
        <v>1</v>
      </c>
      <c r="CR104" s="45">
        <f t="shared" si="69"/>
        <v>0</v>
      </c>
      <c r="CS104" s="45">
        <v>1</v>
      </c>
      <c r="CT104" s="45">
        <v>1</v>
      </c>
      <c r="CU104" s="45">
        <v>0</v>
      </c>
      <c r="CV104" s="45">
        <v>0</v>
      </c>
      <c r="CW104" s="45">
        <v>0</v>
      </c>
      <c r="CX104" s="45">
        <v>0</v>
      </c>
      <c r="CY104" s="45">
        <f t="shared" si="70"/>
        <v>0</v>
      </c>
      <c r="CZ104" s="106">
        <f t="shared" si="83"/>
        <v>0</v>
      </c>
      <c r="DA104" s="45">
        <v>0</v>
      </c>
      <c r="DB104" s="45">
        <f t="shared" si="71"/>
        <v>0</v>
      </c>
      <c r="DC104" s="37" t="s">
        <v>453</v>
      </c>
      <c r="DD104" s="45">
        <v>0</v>
      </c>
      <c r="DE104" s="45">
        <v>0</v>
      </c>
      <c r="DF104" s="45">
        <v>0</v>
      </c>
      <c r="DG104" s="45">
        <v>0</v>
      </c>
      <c r="DH104" s="48"/>
      <c r="DI104" s="48"/>
      <c r="DJ104" s="48"/>
      <c r="DK104" s="46">
        <v>0</v>
      </c>
      <c r="DL104" s="46">
        <v>2</v>
      </c>
      <c r="DM104" s="46">
        <v>1</v>
      </c>
      <c r="DN104" s="46">
        <v>8</v>
      </c>
    </row>
    <row r="105" spans="1:118" s="5" customFormat="1">
      <c r="A105" s="91" t="s">
        <v>266</v>
      </c>
      <c r="B105" s="91" t="s">
        <v>390</v>
      </c>
      <c r="C105" s="91" t="s">
        <v>33</v>
      </c>
      <c r="D105" s="46">
        <v>296</v>
      </c>
      <c r="E105" s="45">
        <f t="shared" si="43"/>
        <v>2</v>
      </c>
      <c r="F105" s="46">
        <v>2</v>
      </c>
      <c r="G105" s="34">
        <f t="shared" si="77"/>
        <v>100</v>
      </c>
      <c r="H105" s="46">
        <v>0</v>
      </c>
      <c r="I105" s="34">
        <f t="shared" si="81"/>
        <v>0</v>
      </c>
      <c r="J105" s="46">
        <v>2</v>
      </c>
      <c r="K105" s="34">
        <f t="shared" si="85"/>
        <v>0.67567567567567566</v>
      </c>
      <c r="L105" s="46">
        <v>111</v>
      </c>
      <c r="M105" s="46">
        <v>54</v>
      </c>
      <c r="N105" s="47">
        <f t="shared" si="86"/>
        <v>18.243243243243242</v>
      </c>
      <c r="O105" s="45">
        <v>9</v>
      </c>
      <c r="P105" s="45">
        <v>9</v>
      </c>
      <c r="Q105" s="34">
        <f t="shared" si="87"/>
        <v>3.0405405405405408</v>
      </c>
      <c r="R105" s="46">
        <f t="shared" si="47"/>
        <v>8</v>
      </c>
      <c r="S105" s="46">
        <v>8</v>
      </c>
      <c r="T105" s="34">
        <f t="shared" si="72"/>
        <v>100</v>
      </c>
      <c r="U105" s="46">
        <v>0</v>
      </c>
      <c r="V105" s="34">
        <f t="shared" si="73"/>
        <v>0</v>
      </c>
      <c r="W105" s="46">
        <v>3</v>
      </c>
      <c r="X105" s="46">
        <v>7</v>
      </c>
      <c r="Y105" s="34">
        <f t="shared" si="88"/>
        <v>2.3648648648648649</v>
      </c>
      <c r="Z105" s="46">
        <v>3</v>
      </c>
      <c r="AA105" s="34">
        <f t="shared" si="89"/>
        <v>1.0135135135135136</v>
      </c>
      <c r="AB105" s="42">
        <v>62.460087272408998</v>
      </c>
      <c r="AC105" s="42">
        <v>57.227003968254003</v>
      </c>
      <c r="AD105" s="42">
        <v>549.63</v>
      </c>
      <c r="AE105" s="42">
        <v>703.863333333333</v>
      </c>
      <c r="AF105" s="34">
        <v>9</v>
      </c>
      <c r="AG105" s="34">
        <v>14</v>
      </c>
      <c r="AH105" s="45">
        <v>0</v>
      </c>
      <c r="AI105" s="34">
        <f t="shared" si="74"/>
        <v>0</v>
      </c>
      <c r="AJ105" s="45">
        <v>0</v>
      </c>
      <c r="AK105" s="37">
        <f t="shared" si="78"/>
        <v>0</v>
      </c>
      <c r="AL105" s="45">
        <v>0</v>
      </c>
      <c r="AM105" s="34">
        <f t="shared" si="75"/>
        <v>0</v>
      </c>
      <c r="AN105" s="45">
        <v>0</v>
      </c>
      <c r="AO105" s="37">
        <f t="shared" si="79"/>
        <v>0</v>
      </c>
      <c r="AP105" s="45">
        <v>0</v>
      </c>
      <c r="AQ105" s="156">
        <f t="shared" si="76"/>
        <v>0</v>
      </c>
      <c r="AR105" s="45">
        <f t="shared" si="50"/>
        <v>13</v>
      </c>
      <c r="AS105" s="34">
        <f t="shared" si="90"/>
        <v>4.3918918918918921</v>
      </c>
      <c r="AT105" s="134">
        <v>3</v>
      </c>
      <c r="AU105" s="134">
        <v>10</v>
      </c>
      <c r="AV105" s="134">
        <v>0</v>
      </c>
      <c r="AW105" s="45">
        <f t="shared" si="52"/>
        <v>9</v>
      </c>
      <c r="AX105" s="45">
        <v>0</v>
      </c>
      <c r="AY105" s="45">
        <v>9</v>
      </c>
      <c r="AZ105" s="45">
        <v>0</v>
      </c>
      <c r="BA105" s="45">
        <v>7</v>
      </c>
      <c r="BB105" s="34">
        <f t="shared" si="91"/>
        <v>2.3648648648648649</v>
      </c>
      <c r="BC105" s="134">
        <v>0</v>
      </c>
      <c r="BD105" s="34">
        <f t="shared" si="80"/>
        <v>0</v>
      </c>
      <c r="BE105" s="45">
        <f t="shared" si="54"/>
        <v>0</v>
      </c>
      <c r="BF105" s="45">
        <f t="shared" si="55"/>
        <v>4</v>
      </c>
      <c r="BG105" s="45">
        <f t="shared" si="56"/>
        <v>5</v>
      </c>
      <c r="BH105" s="46">
        <v>0</v>
      </c>
      <c r="BI105" s="46">
        <v>0</v>
      </c>
      <c r="BJ105" s="46">
        <v>0</v>
      </c>
      <c r="BK105" s="46">
        <v>0</v>
      </c>
      <c r="BL105" s="46">
        <v>4</v>
      </c>
      <c r="BM105" s="46">
        <v>5</v>
      </c>
      <c r="BN105" s="46">
        <v>0</v>
      </c>
      <c r="BO105" s="46">
        <v>0</v>
      </c>
      <c r="BP105" s="46">
        <v>0</v>
      </c>
      <c r="BQ105" s="45">
        <f t="shared" si="57"/>
        <v>0</v>
      </c>
      <c r="BR105" s="47">
        <f t="shared" si="92"/>
        <v>0</v>
      </c>
      <c r="BS105" s="45">
        <f t="shared" si="59"/>
        <v>0</v>
      </c>
      <c r="BT105" s="45">
        <f t="shared" si="60"/>
        <v>0</v>
      </c>
      <c r="BU105" s="45">
        <f t="shared" si="61"/>
        <v>0</v>
      </c>
      <c r="BV105" s="45">
        <f t="shared" si="62"/>
        <v>0</v>
      </c>
      <c r="BW105" s="45">
        <v>0</v>
      </c>
      <c r="BX105" s="45">
        <v>0</v>
      </c>
      <c r="BY105" s="45">
        <f t="shared" si="63"/>
        <v>0</v>
      </c>
      <c r="BZ105" s="45">
        <v>0</v>
      </c>
      <c r="CA105" s="45">
        <v>0</v>
      </c>
      <c r="CB105" s="45">
        <f t="shared" si="64"/>
        <v>0</v>
      </c>
      <c r="CC105" s="45">
        <v>0</v>
      </c>
      <c r="CD105" s="45">
        <v>0</v>
      </c>
      <c r="CE105" s="45">
        <f t="shared" si="65"/>
        <v>0</v>
      </c>
      <c r="CF105" s="45">
        <v>0</v>
      </c>
      <c r="CG105" s="45">
        <v>0</v>
      </c>
      <c r="CH105" s="45">
        <v>0</v>
      </c>
      <c r="CI105" s="45">
        <v>0</v>
      </c>
      <c r="CJ105" s="48"/>
      <c r="CK105" s="48"/>
      <c r="CL105" s="45">
        <v>0</v>
      </c>
      <c r="CM105" s="45">
        <v>0</v>
      </c>
      <c r="CN105" s="45">
        <f t="shared" si="66"/>
        <v>0</v>
      </c>
      <c r="CO105" s="106" t="s">
        <v>453</v>
      </c>
      <c r="CP105" s="45">
        <f t="shared" si="67"/>
        <v>0</v>
      </c>
      <c r="CQ105" s="45">
        <f t="shared" si="68"/>
        <v>0</v>
      </c>
      <c r="CR105" s="45">
        <f t="shared" si="69"/>
        <v>0</v>
      </c>
      <c r="CS105" s="45">
        <v>0</v>
      </c>
      <c r="CT105" s="45">
        <v>0</v>
      </c>
      <c r="CU105" s="45">
        <v>0</v>
      </c>
      <c r="CV105" s="45">
        <v>0</v>
      </c>
      <c r="CW105" s="45">
        <v>0</v>
      </c>
      <c r="CX105" s="45">
        <v>0</v>
      </c>
      <c r="CY105" s="45">
        <f t="shared" si="70"/>
        <v>0</v>
      </c>
      <c r="CZ105" s="106" t="s">
        <v>453</v>
      </c>
      <c r="DA105" s="45">
        <v>0</v>
      </c>
      <c r="DB105" s="45">
        <f t="shared" si="71"/>
        <v>0</v>
      </c>
      <c r="DC105" s="37" t="s">
        <v>453</v>
      </c>
      <c r="DD105" s="45">
        <v>0</v>
      </c>
      <c r="DE105" s="45">
        <v>0</v>
      </c>
      <c r="DF105" s="45">
        <v>0</v>
      </c>
      <c r="DG105" s="45">
        <v>0</v>
      </c>
      <c r="DH105" s="48"/>
      <c r="DI105" s="48"/>
      <c r="DJ105" s="48"/>
      <c r="DK105" s="46">
        <v>0</v>
      </c>
      <c r="DL105" s="26" t="s">
        <v>391</v>
      </c>
      <c r="DM105" s="26" t="s">
        <v>391</v>
      </c>
      <c r="DN105" s="46">
        <v>8</v>
      </c>
    </row>
    <row r="106" spans="1:118" s="5" customFormat="1">
      <c r="A106" s="26" t="s">
        <v>164</v>
      </c>
      <c r="B106" s="26" t="s">
        <v>209</v>
      </c>
      <c r="C106" s="26" t="s">
        <v>30</v>
      </c>
      <c r="D106" s="46">
        <v>862</v>
      </c>
      <c r="E106" s="45">
        <f t="shared" si="43"/>
        <v>36</v>
      </c>
      <c r="F106" s="46">
        <v>36</v>
      </c>
      <c r="G106" s="34">
        <f t="shared" si="77"/>
        <v>100</v>
      </c>
      <c r="H106" s="46">
        <v>0</v>
      </c>
      <c r="I106" s="34">
        <f t="shared" si="81"/>
        <v>0</v>
      </c>
      <c r="J106" s="46">
        <v>26</v>
      </c>
      <c r="K106" s="34">
        <f t="shared" si="85"/>
        <v>3.0162412993039442</v>
      </c>
      <c r="L106" s="46">
        <v>295</v>
      </c>
      <c r="M106" s="46">
        <v>131</v>
      </c>
      <c r="N106" s="47">
        <f t="shared" si="86"/>
        <v>15.19721577726218</v>
      </c>
      <c r="O106" s="46">
        <v>64</v>
      </c>
      <c r="P106" s="46">
        <v>64</v>
      </c>
      <c r="Q106" s="34">
        <f t="shared" si="87"/>
        <v>7.4245939675174011</v>
      </c>
      <c r="R106" s="46">
        <f t="shared" si="47"/>
        <v>36</v>
      </c>
      <c r="S106" s="46">
        <v>36</v>
      </c>
      <c r="T106" s="34">
        <f t="shared" si="72"/>
        <v>100</v>
      </c>
      <c r="U106" s="46">
        <v>0</v>
      </c>
      <c r="V106" s="34">
        <f t="shared" si="73"/>
        <v>0</v>
      </c>
      <c r="W106" s="46">
        <v>4</v>
      </c>
      <c r="X106" s="46">
        <v>27</v>
      </c>
      <c r="Y106" s="34">
        <f t="shared" si="88"/>
        <v>3.1322505800464038</v>
      </c>
      <c r="Z106" s="46">
        <v>4</v>
      </c>
      <c r="AA106" s="34">
        <f t="shared" si="89"/>
        <v>0.46403712296983757</v>
      </c>
      <c r="AB106" s="42">
        <v>75.328712301587274</v>
      </c>
      <c r="AC106" s="42">
        <v>86.955916666666667</v>
      </c>
      <c r="AD106" s="42">
        <v>333.25555555555553</v>
      </c>
      <c r="AE106" s="42">
        <v>526.17250000000001</v>
      </c>
      <c r="AF106" s="34">
        <v>5.4444444444444446</v>
      </c>
      <c r="AG106" s="34">
        <v>6.5</v>
      </c>
      <c r="AH106" s="45">
        <v>10</v>
      </c>
      <c r="AI106" s="34">
        <f t="shared" si="74"/>
        <v>27.777777777777779</v>
      </c>
      <c r="AJ106" s="45">
        <v>3</v>
      </c>
      <c r="AK106" s="34">
        <f t="shared" si="78"/>
        <v>75</v>
      </c>
      <c r="AL106" s="45">
        <v>8</v>
      </c>
      <c r="AM106" s="34">
        <f t="shared" si="75"/>
        <v>29.629629629629626</v>
      </c>
      <c r="AN106" s="45">
        <v>3</v>
      </c>
      <c r="AO106" s="34">
        <f t="shared" si="79"/>
        <v>75</v>
      </c>
      <c r="AP106" s="45">
        <v>0</v>
      </c>
      <c r="AQ106" s="156">
        <f t="shared" si="76"/>
        <v>0</v>
      </c>
      <c r="AR106" s="45">
        <f t="shared" si="50"/>
        <v>15</v>
      </c>
      <c r="AS106" s="34">
        <f t="shared" si="90"/>
        <v>1.740139211136891</v>
      </c>
      <c r="AT106" s="134">
        <v>0</v>
      </c>
      <c r="AU106" s="134">
        <v>15</v>
      </c>
      <c r="AV106" s="134">
        <v>0</v>
      </c>
      <c r="AW106" s="45">
        <f t="shared" si="52"/>
        <v>8</v>
      </c>
      <c r="AX106" s="45">
        <v>0</v>
      </c>
      <c r="AY106" s="45">
        <v>8</v>
      </c>
      <c r="AZ106" s="45">
        <v>0</v>
      </c>
      <c r="BA106" s="45">
        <v>7</v>
      </c>
      <c r="BB106" s="34">
        <f t="shared" si="91"/>
        <v>0.81206496519721572</v>
      </c>
      <c r="BC106" s="134">
        <v>2</v>
      </c>
      <c r="BD106" s="34">
        <f t="shared" si="80"/>
        <v>28.571428571428569</v>
      </c>
      <c r="BE106" s="45">
        <f t="shared" si="54"/>
        <v>1</v>
      </c>
      <c r="BF106" s="45">
        <f t="shared" si="55"/>
        <v>1</v>
      </c>
      <c r="BG106" s="45">
        <f t="shared" si="56"/>
        <v>6</v>
      </c>
      <c r="BH106" s="46">
        <v>0</v>
      </c>
      <c r="BI106" s="46">
        <v>0</v>
      </c>
      <c r="BJ106" s="46">
        <v>0</v>
      </c>
      <c r="BK106" s="46">
        <v>1</v>
      </c>
      <c r="BL106" s="46">
        <v>1</v>
      </c>
      <c r="BM106" s="46">
        <v>6</v>
      </c>
      <c r="BN106" s="46">
        <v>0</v>
      </c>
      <c r="BO106" s="46">
        <v>0</v>
      </c>
      <c r="BP106" s="46">
        <v>0</v>
      </c>
      <c r="BQ106" s="45">
        <f t="shared" si="57"/>
        <v>0</v>
      </c>
      <c r="BR106" s="47">
        <f t="shared" si="92"/>
        <v>0</v>
      </c>
      <c r="BS106" s="45">
        <f t="shared" si="59"/>
        <v>0</v>
      </c>
      <c r="BT106" s="45">
        <f t="shared" si="60"/>
        <v>0</v>
      </c>
      <c r="BU106" s="45">
        <f t="shared" si="61"/>
        <v>0</v>
      </c>
      <c r="BV106" s="45">
        <f t="shared" si="62"/>
        <v>0</v>
      </c>
      <c r="BW106" s="45">
        <v>0</v>
      </c>
      <c r="BX106" s="45">
        <v>0</v>
      </c>
      <c r="BY106" s="45">
        <f t="shared" si="63"/>
        <v>0</v>
      </c>
      <c r="BZ106" s="45">
        <v>0</v>
      </c>
      <c r="CA106" s="45">
        <v>0</v>
      </c>
      <c r="CB106" s="45">
        <f t="shared" si="64"/>
        <v>0</v>
      </c>
      <c r="CC106" s="45">
        <v>0</v>
      </c>
      <c r="CD106" s="45">
        <v>0</v>
      </c>
      <c r="CE106" s="45">
        <f t="shared" si="65"/>
        <v>0</v>
      </c>
      <c r="CF106" s="45">
        <v>0</v>
      </c>
      <c r="CG106" s="45">
        <v>0</v>
      </c>
      <c r="CH106" s="45">
        <v>0</v>
      </c>
      <c r="CI106" s="45">
        <v>0</v>
      </c>
      <c r="CJ106" s="48"/>
      <c r="CK106" s="48"/>
      <c r="CL106" s="45">
        <v>0</v>
      </c>
      <c r="CM106" s="45">
        <v>0</v>
      </c>
      <c r="CN106" s="45">
        <f t="shared" si="66"/>
        <v>0</v>
      </c>
      <c r="CO106" s="106" t="s">
        <v>453</v>
      </c>
      <c r="CP106" s="45">
        <f t="shared" si="67"/>
        <v>0</v>
      </c>
      <c r="CQ106" s="45">
        <f t="shared" si="68"/>
        <v>0</v>
      </c>
      <c r="CR106" s="45">
        <f t="shared" si="69"/>
        <v>0</v>
      </c>
      <c r="CS106" s="45">
        <v>0</v>
      </c>
      <c r="CT106" s="45">
        <v>0</v>
      </c>
      <c r="CU106" s="45">
        <v>0</v>
      </c>
      <c r="CV106" s="45">
        <v>0</v>
      </c>
      <c r="CW106" s="45">
        <v>0</v>
      </c>
      <c r="CX106" s="45">
        <v>0</v>
      </c>
      <c r="CY106" s="45">
        <f t="shared" si="70"/>
        <v>0</v>
      </c>
      <c r="CZ106" s="106" t="s">
        <v>453</v>
      </c>
      <c r="DA106" s="45">
        <v>3</v>
      </c>
      <c r="DB106" s="45">
        <f t="shared" si="71"/>
        <v>1</v>
      </c>
      <c r="DC106" s="37">
        <f t="shared" si="84"/>
        <v>33.333333333333329</v>
      </c>
      <c r="DD106" s="45">
        <v>1</v>
      </c>
      <c r="DE106" s="45">
        <v>0</v>
      </c>
      <c r="DF106" s="45">
        <v>0</v>
      </c>
      <c r="DG106" s="45">
        <v>0</v>
      </c>
      <c r="DH106" s="48">
        <v>442</v>
      </c>
      <c r="DI106" s="48">
        <v>442</v>
      </c>
      <c r="DJ106" s="48">
        <v>442</v>
      </c>
      <c r="DK106" s="46">
        <v>0</v>
      </c>
      <c r="DL106" s="46">
        <v>9</v>
      </c>
      <c r="DM106" s="46">
        <v>0</v>
      </c>
      <c r="DN106" s="46">
        <v>27</v>
      </c>
    </row>
    <row r="107" spans="1:118" s="5" customFormat="1">
      <c r="A107" s="26" t="s">
        <v>165</v>
      </c>
      <c r="B107" s="26" t="s">
        <v>209</v>
      </c>
      <c r="C107" s="26" t="s">
        <v>30</v>
      </c>
      <c r="D107" s="46">
        <v>227</v>
      </c>
      <c r="E107" s="45">
        <f t="shared" si="43"/>
        <v>7</v>
      </c>
      <c r="F107" s="46">
        <v>7</v>
      </c>
      <c r="G107" s="34">
        <f t="shared" si="77"/>
        <v>100</v>
      </c>
      <c r="H107" s="46">
        <v>0</v>
      </c>
      <c r="I107" s="34">
        <f t="shared" si="81"/>
        <v>0</v>
      </c>
      <c r="J107" s="46">
        <v>6</v>
      </c>
      <c r="K107" s="34">
        <f t="shared" si="85"/>
        <v>2.643171806167401</v>
      </c>
      <c r="L107" s="46">
        <v>48</v>
      </c>
      <c r="M107" s="46">
        <v>23</v>
      </c>
      <c r="N107" s="47">
        <f t="shared" si="86"/>
        <v>10.13215859030837</v>
      </c>
      <c r="O107" s="46">
        <v>4</v>
      </c>
      <c r="P107" s="46">
        <v>4</v>
      </c>
      <c r="Q107" s="34">
        <f t="shared" si="87"/>
        <v>1.7621145374449341</v>
      </c>
      <c r="R107" s="46">
        <f t="shared" si="47"/>
        <v>3</v>
      </c>
      <c r="S107" s="46">
        <v>3</v>
      </c>
      <c r="T107" s="34">
        <f t="shared" si="72"/>
        <v>100</v>
      </c>
      <c r="U107" s="46">
        <v>0</v>
      </c>
      <c r="V107" s="34">
        <f t="shared" si="73"/>
        <v>0</v>
      </c>
      <c r="W107" s="46">
        <v>1</v>
      </c>
      <c r="X107" s="46">
        <v>3</v>
      </c>
      <c r="Y107" s="34">
        <f t="shared" si="88"/>
        <v>1.3215859030837005</v>
      </c>
      <c r="Z107" s="46">
        <v>1</v>
      </c>
      <c r="AA107" s="34">
        <f t="shared" si="89"/>
        <v>0.44052863436123352</v>
      </c>
      <c r="AB107" s="42">
        <v>65.873311965811965</v>
      </c>
      <c r="AC107" s="42">
        <v>24.930769230769233</v>
      </c>
      <c r="AD107" s="42">
        <v>324.46333333333331</v>
      </c>
      <c r="AE107" s="42">
        <v>324.10000000000002</v>
      </c>
      <c r="AF107" s="34">
        <v>6.666666666666667</v>
      </c>
      <c r="AG107" s="34">
        <v>13</v>
      </c>
      <c r="AH107" s="45">
        <v>0</v>
      </c>
      <c r="AI107" s="34">
        <f t="shared" si="74"/>
        <v>0</v>
      </c>
      <c r="AJ107" s="45">
        <v>0</v>
      </c>
      <c r="AK107" s="34">
        <f>(AJ107/W107)*100</f>
        <v>0</v>
      </c>
      <c r="AL107" s="45">
        <v>0</v>
      </c>
      <c r="AM107" s="34">
        <f t="shared" si="75"/>
        <v>0</v>
      </c>
      <c r="AN107" s="45">
        <v>0</v>
      </c>
      <c r="AO107" s="34">
        <f t="shared" si="79"/>
        <v>0</v>
      </c>
      <c r="AP107" s="45">
        <v>0</v>
      </c>
      <c r="AQ107" s="156">
        <f t="shared" si="76"/>
        <v>0</v>
      </c>
      <c r="AR107" s="45">
        <f t="shared" si="50"/>
        <v>2</v>
      </c>
      <c r="AS107" s="34">
        <f t="shared" si="90"/>
        <v>0.88105726872246704</v>
      </c>
      <c r="AT107" s="134">
        <v>0</v>
      </c>
      <c r="AU107" s="134">
        <v>2</v>
      </c>
      <c r="AV107" s="134">
        <v>0</v>
      </c>
      <c r="AW107" s="45">
        <f t="shared" si="52"/>
        <v>1</v>
      </c>
      <c r="AX107" s="45">
        <v>0</v>
      </c>
      <c r="AY107" s="45">
        <v>1</v>
      </c>
      <c r="AZ107" s="45">
        <v>0</v>
      </c>
      <c r="BA107" s="45">
        <v>1</v>
      </c>
      <c r="BB107" s="34">
        <f t="shared" si="91"/>
        <v>0.44052863436123352</v>
      </c>
      <c r="BC107" s="134">
        <v>0</v>
      </c>
      <c r="BD107" s="34">
        <f t="shared" si="80"/>
        <v>0</v>
      </c>
      <c r="BE107" s="45">
        <f t="shared" si="54"/>
        <v>0</v>
      </c>
      <c r="BF107" s="45">
        <f t="shared" si="55"/>
        <v>1</v>
      </c>
      <c r="BG107" s="45">
        <f t="shared" si="56"/>
        <v>0</v>
      </c>
      <c r="BH107" s="46">
        <v>0</v>
      </c>
      <c r="BI107" s="46">
        <v>0</v>
      </c>
      <c r="BJ107" s="46">
        <v>0</v>
      </c>
      <c r="BK107" s="46">
        <v>0</v>
      </c>
      <c r="BL107" s="46">
        <v>1</v>
      </c>
      <c r="BM107" s="46">
        <v>0</v>
      </c>
      <c r="BN107" s="46">
        <v>0</v>
      </c>
      <c r="BO107" s="46">
        <v>0</v>
      </c>
      <c r="BP107" s="46">
        <v>0</v>
      </c>
      <c r="BQ107" s="45">
        <f t="shared" si="57"/>
        <v>0</v>
      </c>
      <c r="BR107" s="47">
        <f t="shared" si="92"/>
        <v>0</v>
      </c>
      <c r="BS107" s="45">
        <f t="shared" si="59"/>
        <v>0</v>
      </c>
      <c r="BT107" s="45">
        <f t="shared" si="60"/>
        <v>0</v>
      </c>
      <c r="BU107" s="45">
        <f t="shared" si="61"/>
        <v>0</v>
      </c>
      <c r="BV107" s="45">
        <f t="shared" si="62"/>
        <v>0</v>
      </c>
      <c r="BW107" s="45">
        <v>0</v>
      </c>
      <c r="BX107" s="45">
        <v>0</v>
      </c>
      <c r="BY107" s="45">
        <f t="shared" si="63"/>
        <v>0</v>
      </c>
      <c r="BZ107" s="45">
        <v>0</v>
      </c>
      <c r="CA107" s="45">
        <v>0</v>
      </c>
      <c r="CB107" s="45">
        <f t="shared" si="64"/>
        <v>0</v>
      </c>
      <c r="CC107" s="45">
        <v>0</v>
      </c>
      <c r="CD107" s="45">
        <v>0</v>
      </c>
      <c r="CE107" s="45">
        <f t="shared" si="65"/>
        <v>0</v>
      </c>
      <c r="CF107" s="45">
        <v>0</v>
      </c>
      <c r="CG107" s="45">
        <v>0</v>
      </c>
      <c r="CH107" s="45">
        <v>0</v>
      </c>
      <c r="CI107" s="45">
        <v>0</v>
      </c>
      <c r="CJ107" s="48"/>
      <c r="CK107" s="48"/>
      <c r="CL107" s="45">
        <v>0</v>
      </c>
      <c r="CM107" s="45">
        <v>0</v>
      </c>
      <c r="CN107" s="45">
        <f t="shared" si="66"/>
        <v>0</v>
      </c>
      <c r="CO107" s="106" t="s">
        <v>453</v>
      </c>
      <c r="CP107" s="45">
        <f t="shared" si="67"/>
        <v>0</v>
      </c>
      <c r="CQ107" s="45">
        <f t="shared" si="68"/>
        <v>0</v>
      </c>
      <c r="CR107" s="45">
        <f t="shared" si="69"/>
        <v>0</v>
      </c>
      <c r="CS107" s="45">
        <v>0</v>
      </c>
      <c r="CT107" s="45">
        <v>0</v>
      </c>
      <c r="CU107" s="45">
        <v>0</v>
      </c>
      <c r="CV107" s="45">
        <v>0</v>
      </c>
      <c r="CW107" s="45">
        <v>0</v>
      </c>
      <c r="CX107" s="45">
        <v>0</v>
      </c>
      <c r="CY107" s="45">
        <f t="shared" si="70"/>
        <v>0</v>
      </c>
      <c r="CZ107" s="106" t="s">
        <v>453</v>
      </c>
      <c r="DA107" s="45">
        <v>0</v>
      </c>
      <c r="DB107" s="45">
        <f t="shared" si="71"/>
        <v>0</v>
      </c>
      <c r="DC107" s="37" t="s">
        <v>453</v>
      </c>
      <c r="DD107" s="45">
        <v>0</v>
      </c>
      <c r="DE107" s="45">
        <v>0</v>
      </c>
      <c r="DF107" s="45">
        <v>0</v>
      </c>
      <c r="DG107" s="45">
        <v>0</v>
      </c>
      <c r="DH107" s="48"/>
      <c r="DI107" s="48"/>
      <c r="DJ107" s="48"/>
      <c r="DK107" s="46">
        <v>0</v>
      </c>
      <c r="DL107" s="46">
        <v>1</v>
      </c>
      <c r="DM107" s="46">
        <v>0</v>
      </c>
      <c r="DN107" s="46">
        <v>3</v>
      </c>
    </row>
    <row r="108" spans="1:118" s="5" customFormat="1">
      <c r="A108" s="91" t="s">
        <v>267</v>
      </c>
      <c r="B108" s="91" t="s">
        <v>390</v>
      </c>
      <c r="C108" s="91" t="s">
        <v>31</v>
      </c>
      <c r="D108" s="46">
        <v>408</v>
      </c>
      <c r="E108" s="45">
        <f t="shared" si="43"/>
        <v>3</v>
      </c>
      <c r="F108" s="46">
        <v>2</v>
      </c>
      <c r="G108" s="34">
        <f t="shared" si="77"/>
        <v>66.666666666666657</v>
      </c>
      <c r="H108" s="46">
        <v>1</v>
      </c>
      <c r="I108" s="34">
        <f t="shared" si="81"/>
        <v>33.333333333333329</v>
      </c>
      <c r="J108" s="46">
        <v>2</v>
      </c>
      <c r="K108" s="34">
        <f t="shared" si="85"/>
        <v>0.49019607843137253</v>
      </c>
      <c r="L108" s="46">
        <v>90</v>
      </c>
      <c r="M108" s="46">
        <v>50</v>
      </c>
      <c r="N108" s="47">
        <f t="shared" si="86"/>
        <v>12.254901960784313</v>
      </c>
      <c r="O108" s="45">
        <v>13</v>
      </c>
      <c r="P108" s="45">
        <v>13</v>
      </c>
      <c r="Q108" s="34">
        <f t="shared" si="87"/>
        <v>3.1862745098039214</v>
      </c>
      <c r="R108" s="46">
        <f t="shared" si="47"/>
        <v>2</v>
      </c>
      <c r="S108" s="46">
        <v>2</v>
      </c>
      <c r="T108" s="34">
        <f t="shared" si="72"/>
        <v>100</v>
      </c>
      <c r="U108" s="46">
        <v>0</v>
      </c>
      <c r="V108" s="34">
        <f t="shared" si="73"/>
        <v>0</v>
      </c>
      <c r="W108" s="46">
        <v>0</v>
      </c>
      <c r="X108" s="46">
        <v>2</v>
      </c>
      <c r="Y108" s="34">
        <f t="shared" si="88"/>
        <v>0.49019607843137253</v>
      </c>
      <c r="Z108" s="46">
        <v>0</v>
      </c>
      <c r="AA108" s="34">
        <f t="shared" si="89"/>
        <v>0</v>
      </c>
      <c r="AB108" s="42">
        <v>66.1231547619048</v>
      </c>
      <c r="AC108" s="42"/>
      <c r="AD108" s="42">
        <v>523.43499999999995</v>
      </c>
      <c r="AE108" s="42"/>
      <c r="AF108" s="34">
        <v>9</v>
      </c>
      <c r="AG108" s="34"/>
      <c r="AH108" s="45">
        <v>0</v>
      </c>
      <c r="AI108" s="34">
        <f t="shared" si="74"/>
        <v>0</v>
      </c>
      <c r="AJ108" s="45">
        <v>0</v>
      </c>
      <c r="AK108" s="37" t="s">
        <v>453</v>
      </c>
      <c r="AL108" s="45">
        <v>0</v>
      </c>
      <c r="AM108" s="34">
        <f t="shared" si="75"/>
        <v>0</v>
      </c>
      <c r="AN108" s="45">
        <v>0</v>
      </c>
      <c r="AO108" s="37" t="s">
        <v>453</v>
      </c>
      <c r="AP108" s="45">
        <v>0</v>
      </c>
      <c r="AQ108" s="156">
        <f t="shared" si="76"/>
        <v>0</v>
      </c>
      <c r="AR108" s="45">
        <f t="shared" si="50"/>
        <v>1</v>
      </c>
      <c r="AS108" s="34">
        <f t="shared" si="90"/>
        <v>0.24509803921568626</v>
      </c>
      <c r="AT108" s="134">
        <v>0</v>
      </c>
      <c r="AU108" s="134">
        <v>1</v>
      </c>
      <c r="AV108" s="134">
        <v>0</v>
      </c>
      <c r="AW108" s="45">
        <f t="shared" si="52"/>
        <v>1</v>
      </c>
      <c r="AX108" s="45">
        <v>0</v>
      </c>
      <c r="AY108" s="45">
        <v>1</v>
      </c>
      <c r="AZ108" s="45">
        <v>0</v>
      </c>
      <c r="BA108" s="45">
        <v>1</v>
      </c>
      <c r="BB108" s="34">
        <f t="shared" si="91"/>
        <v>0.24509803921568626</v>
      </c>
      <c r="BC108" s="134">
        <v>0</v>
      </c>
      <c r="BD108" s="37">
        <f t="shared" si="80"/>
        <v>0</v>
      </c>
      <c r="BE108" s="45">
        <f t="shared" si="54"/>
        <v>0</v>
      </c>
      <c r="BF108" s="45">
        <f t="shared" si="55"/>
        <v>0</v>
      </c>
      <c r="BG108" s="45">
        <f t="shared" si="56"/>
        <v>1</v>
      </c>
      <c r="BH108" s="46">
        <v>0</v>
      </c>
      <c r="BI108" s="46">
        <v>0</v>
      </c>
      <c r="BJ108" s="46">
        <v>0</v>
      </c>
      <c r="BK108" s="46">
        <v>0</v>
      </c>
      <c r="BL108" s="46">
        <v>0</v>
      </c>
      <c r="BM108" s="46">
        <v>1</v>
      </c>
      <c r="BN108" s="46">
        <v>0</v>
      </c>
      <c r="BO108" s="46">
        <v>0</v>
      </c>
      <c r="BP108" s="46">
        <v>0</v>
      </c>
      <c r="BQ108" s="45">
        <f t="shared" si="57"/>
        <v>0</v>
      </c>
      <c r="BR108" s="47">
        <f t="shared" si="92"/>
        <v>0</v>
      </c>
      <c r="BS108" s="45">
        <f t="shared" si="59"/>
        <v>0</v>
      </c>
      <c r="BT108" s="45">
        <f t="shared" si="60"/>
        <v>0</v>
      </c>
      <c r="BU108" s="45">
        <f t="shared" si="61"/>
        <v>0</v>
      </c>
      <c r="BV108" s="45">
        <f t="shared" si="62"/>
        <v>0</v>
      </c>
      <c r="BW108" s="45">
        <v>0</v>
      </c>
      <c r="BX108" s="45">
        <v>0</v>
      </c>
      <c r="BY108" s="45">
        <f t="shared" si="63"/>
        <v>0</v>
      </c>
      <c r="BZ108" s="45">
        <v>0</v>
      </c>
      <c r="CA108" s="45">
        <v>0</v>
      </c>
      <c r="CB108" s="45">
        <f t="shared" si="64"/>
        <v>0</v>
      </c>
      <c r="CC108" s="45">
        <v>0</v>
      </c>
      <c r="CD108" s="45">
        <v>0</v>
      </c>
      <c r="CE108" s="45">
        <f t="shared" si="65"/>
        <v>0</v>
      </c>
      <c r="CF108" s="45">
        <v>0</v>
      </c>
      <c r="CG108" s="45">
        <v>0</v>
      </c>
      <c r="CH108" s="45">
        <v>0</v>
      </c>
      <c r="CI108" s="45">
        <v>0</v>
      </c>
      <c r="CJ108" s="48"/>
      <c r="CK108" s="48"/>
      <c r="CL108" s="45">
        <v>0</v>
      </c>
      <c r="CM108" s="45">
        <v>0</v>
      </c>
      <c r="CN108" s="45">
        <f t="shared" si="66"/>
        <v>0</v>
      </c>
      <c r="CO108" s="106" t="s">
        <v>453</v>
      </c>
      <c r="CP108" s="45">
        <f t="shared" si="67"/>
        <v>0</v>
      </c>
      <c r="CQ108" s="45">
        <f t="shared" si="68"/>
        <v>0</v>
      </c>
      <c r="CR108" s="45">
        <f t="shared" si="69"/>
        <v>0</v>
      </c>
      <c r="CS108" s="45">
        <v>0</v>
      </c>
      <c r="CT108" s="45">
        <v>0</v>
      </c>
      <c r="CU108" s="45">
        <v>0</v>
      </c>
      <c r="CV108" s="45">
        <v>0</v>
      </c>
      <c r="CW108" s="45">
        <v>0</v>
      </c>
      <c r="CX108" s="45">
        <v>0</v>
      </c>
      <c r="CY108" s="45">
        <f t="shared" si="70"/>
        <v>0</v>
      </c>
      <c r="CZ108" s="106" t="s">
        <v>453</v>
      </c>
      <c r="DA108" s="45">
        <v>0</v>
      </c>
      <c r="DB108" s="45">
        <f t="shared" si="71"/>
        <v>0</v>
      </c>
      <c r="DC108" s="37" t="s">
        <v>453</v>
      </c>
      <c r="DD108" s="45">
        <v>0</v>
      </c>
      <c r="DE108" s="45">
        <v>0</v>
      </c>
      <c r="DF108" s="45">
        <v>0</v>
      </c>
      <c r="DG108" s="45">
        <v>0</v>
      </c>
      <c r="DH108" s="48"/>
      <c r="DI108" s="48"/>
      <c r="DJ108" s="48"/>
      <c r="DK108" s="46">
        <v>0</v>
      </c>
      <c r="DL108" s="26" t="s">
        <v>391</v>
      </c>
      <c r="DM108" s="26" t="s">
        <v>391</v>
      </c>
      <c r="DN108" s="46">
        <v>2</v>
      </c>
    </row>
    <row r="109" spans="1:118" s="5" customFormat="1">
      <c r="A109" s="91" t="s">
        <v>268</v>
      </c>
      <c r="B109" s="91" t="s">
        <v>390</v>
      </c>
      <c r="C109" s="91" t="s">
        <v>33</v>
      </c>
      <c r="D109" s="46">
        <v>145</v>
      </c>
      <c r="E109" s="45">
        <f t="shared" si="43"/>
        <v>3</v>
      </c>
      <c r="F109" s="46">
        <v>3</v>
      </c>
      <c r="G109" s="34">
        <f t="shared" si="77"/>
        <v>100</v>
      </c>
      <c r="H109" s="46">
        <v>0</v>
      </c>
      <c r="I109" s="34">
        <f t="shared" si="81"/>
        <v>0</v>
      </c>
      <c r="J109" s="46">
        <v>1</v>
      </c>
      <c r="K109" s="34">
        <f t="shared" si="85"/>
        <v>0.68965517241379315</v>
      </c>
      <c r="L109" s="46">
        <v>58</v>
      </c>
      <c r="M109" s="46">
        <v>29</v>
      </c>
      <c r="N109" s="47">
        <f t="shared" si="86"/>
        <v>20</v>
      </c>
      <c r="O109" s="45">
        <v>6</v>
      </c>
      <c r="P109" s="45">
        <v>6</v>
      </c>
      <c r="Q109" s="34">
        <f t="shared" si="87"/>
        <v>4.1379310344827589</v>
      </c>
      <c r="R109" s="46">
        <f t="shared" si="47"/>
        <v>5</v>
      </c>
      <c r="S109" s="46">
        <v>5</v>
      </c>
      <c r="T109" s="34">
        <f t="shared" si="72"/>
        <v>100</v>
      </c>
      <c r="U109" s="46">
        <v>0</v>
      </c>
      <c r="V109" s="34">
        <f t="shared" si="73"/>
        <v>0</v>
      </c>
      <c r="W109" s="46">
        <v>3</v>
      </c>
      <c r="X109" s="46">
        <v>4</v>
      </c>
      <c r="Y109" s="34">
        <f t="shared" si="88"/>
        <v>2.7586206896551726</v>
      </c>
      <c r="Z109" s="46">
        <v>2</v>
      </c>
      <c r="AA109" s="34">
        <f t="shared" si="89"/>
        <v>1.3793103448275863</v>
      </c>
      <c r="AB109" s="42">
        <v>106.507444444444</v>
      </c>
      <c r="AC109" s="42">
        <v>135.86907407407401</v>
      </c>
      <c r="AD109" s="42">
        <v>565.37800000000004</v>
      </c>
      <c r="AE109" s="42">
        <v>748.95</v>
      </c>
      <c r="AF109" s="34">
        <v>6</v>
      </c>
      <c r="AG109" s="34">
        <v>8</v>
      </c>
      <c r="AH109" s="45">
        <v>3</v>
      </c>
      <c r="AI109" s="34">
        <f t="shared" si="74"/>
        <v>60</v>
      </c>
      <c r="AJ109" s="45">
        <v>3</v>
      </c>
      <c r="AK109" s="34">
        <f t="shared" si="78"/>
        <v>100</v>
      </c>
      <c r="AL109" s="45">
        <v>2</v>
      </c>
      <c r="AM109" s="34">
        <f t="shared" si="75"/>
        <v>50</v>
      </c>
      <c r="AN109" s="45">
        <v>2</v>
      </c>
      <c r="AO109" s="34">
        <f t="shared" si="79"/>
        <v>100</v>
      </c>
      <c r="AP109" s="45">
        <v>0</v>
      </c>
      <c r="AQ109" s="156">
        <f t="shared" si="76"/>
        <v>0</v>
      </c>
      <c r="AR109" s="45">
        <f t="shared" si="50"/>
        <v>10</v>
      </c>
      <c r="AS109" s="34">
        <f t="shared" si="90"/>
        <v>6.8965517241379306</v>
      </c>
      <c r="AT109" s="134">
        <v>1</v>
      </c>
      <c r="AU109" s="134">
        <v>9</v>
      </c>
      <c r="AV109" s="134">
        <v>0</v>
      </c>
      <c r="AW109" s="45">
        <f t="shared" si="52"/>
        <v>9</v>
      </c>
      <c r="AX109" s="45">
        <v>0</v>
      </c>
      <c r="AY109" s="45">
        <v>9</v>
      </c>
      <c r="AZ109" s="45">
        <v>0</v>
      </c>
      <c r="BA109" s="45">
        <v>4</v>
      </c>
      <c r="BB109" s="34">
        <f t="shared" si="91"/>
        <v>2.7586206896551726</v>
      </c>
      <c r="BC109" s="134">
        <v>0</v>
      </c>
      <c r="BD109" s="34">
        <f t="shared" si="80"/>
        <v>0</v>
      </c>
      <c r="BE109" s="45">
        <f t="shared" si="54"/>
        <v>0</v>
      </c>
      <c r="BF109" s="45">
        <f t="shared" si="55"/>
        <v>4</v>
      </c>
      <c r="BG109" s="45">
        <f t="shared" si="56"/>
        <v>5</v>
      </c>
      <c r="BH109" s="46">
        <v>0</v>
      </c>
      <c r="BI109" s="46">
        <v>0</v>
      </c>
      <c r="BJ109" s="46">
        <v>0</v>
      </c>
      <c r="BK109" s="46">
        <v>0</v>
      </c>
      <c r="BL109" s="46">
        <v>4</v>
      </c>
      <c r="BM109" s="46">
        <v>5</v>
      </c>
      <c r="BN109" s="46">
        <v>0</v>
      </c>
      <c r="BO109" s="46">
        <v>0</v>
      </c>
      <c r="BP109" s="46">
        <v>0</v>
      </c>
      <c r="BQ109" s="45">
        <f t="shared" si="57"/>
        <v>0</v>
      </c>
      <c r="BR109" s="47">
        <f t="shared" si="92"/>
        <v>0</v>
      </c>
      <c r="BS109" s="45">
        <f t="shared" si="59"/>
        <v>0</v>
      </c>
      <c r="BT109" s="45">
        <f t="shared" si="60"/>
        <v>0</v>
      </c>
      <c r="BU109" s="45">
        <f t="shared" si="61"/>
        <v>0</v>
      </c>
      <c r="BV109" s="45">
        <f t="shared" si="62"/>
        <v>0</v>
      </c>
      <c r="BW109" s="45">
        <v>0</v>
      </c>
      <c r="BX109" s="45">
        <v>0</v>
      </c>
      <c r="BY109" s="45">
        <f t="shared" si="63"/>
        <v>0</v>
      </c>
      <c r="BZ109" s="45">
        <v>0</v>
      </c>
      <c r="CA109" s="45">
        <v>0</v>
      </c>
      <c r="CB109" s="45">
        <f t="shared" si="64"/>
        <v>0</v>
      </c>
      <c r="CC109" s="45">
        <v>0</v>
      </c>
      <c r="CD109" s="45">
        <v>0</v>
      </c>
      <c r="CE109" s="45">
        <f t="shared" si="65"/>
        <v>0</v>
      </c>
      <c r="CF109" s="45">
        <v>0</v>
      </c>
      <c r="CG109" s="45">
        <v>0</v>
      </c>
      <c r="CH109" s="45">
        <v>0</v>
      </c>
      <c r="CI109" s="45">
        <v>0</v>
      </c>
      <c r="CJ109" s="48"/>
      <c r="CK109" s="48"/>
      <c r="CL109" s="45">
        <v>0</v>
      </c>
      <c r="CM109" s="45">
        <v>0</v>
      </c>
      <c r="CN109" s="45">
        <f t="shared" si="66"/>
        <v>0</v>
      </c>
      <c r="CO109" s="106" t="s">
        <v>453</v>
      </c>
      <c r="CP109" s="45">
        <f t="shared" si="67"/>
        <v>0</v>
      </c>
      <c r="CQ109" s="45">
        <f t="shared" si="68"/>
        <v>0</v>
      </c>
      <c r="CR109" s="45">
        <f t="shared" si="69"/>
        <v>0</v>
      </c>
      <c r="CS109" s="45">
        <v>0</v>
      </c>
      <c r="CT109" s="45">
        <v>0</v>
      </c>
      <c r="CU109" s="45">
        <v>0</v>
      </c>
      <c r="CV109" s="45">
        <v>0</v>
      </c>
      <c r="CW109" s="45">
        <v>0</v>
      </c>
      <c r="CX109" s="45">
        <v>0</v>
      </c>
      <c r="CY109" s="45">
        <f t="shared" si="70"/>
        <v>0</v>
      </c>
      <c r="CZ109" s="106" t="s">
        <v>453</v>
      </c>
      <c r="DA109" s="45">
        <v>0</v>
      </c>
      <c r="DB109" s="45">
        <f t="shared" si="71"/>
        <v>0</v>
      </c>
      <c r="DC109" s="37" t="s">
        <v>453</v>
      </c>
      <c r="DD109" s="45">
        <v>0</v>
      </c>
      <c r="DE109" s="45">
        <v>0</v>
      </c>
      <c r="DF109" s="45">
        <v>0</v>
      </c>
      <c r="DG109" s="45">
        <v>0</v>
      </c>
      <c r="DH109" s="48"/>
      <c r="DI109" s="48"/>
      <c r="DJ109" s="48"/>
      <c r="DK109" s="46">
        <v>0</v>
      </c>
      <c r="DL109" s="26" t="s">
        <v>391</v>
      </c>
      <c r="DM109" s="26" t="s">
        <v>391</v>
      </c>
      <c r="DN109" s="46">
        <v>5</v>
      </c>
    </row>
    <row r="110" spans="1:118" s="5" customFormat="1">
      <c r="A110" s="26" t="s">
        <v>166</v>
      </c>
      <c r="B110" s="26" t="s">
        <v>209</v>
      </c>
      <c r="C110" s="26" t="s">
        <v>30</v>
      </c>
      <c r="D110" s="46">
        <v>377</v>
      </c>
      <c r="E110" s="45">
        <f t="shared" si="43"/>
        <v>5</v>
      </c>
      <c r="F110" s="46">
        <v>5</v>
      </c>
      <c r="G110" s="34">
        <f t="shared" si="77"/>
        <v>100</v>
      </c>
      <c r="H110" s="46">
        <v>0</v>
      </c>
      <c r="I110" s="34">
        <f t="shared" si="81"/>
        <v>0</v>
      </c>
      <c r="J110" s="46">
        <v>4</v>
      </c>
      <c r="K110" s="34">
        <f t="shared" si="85"/>
        <v>1.0610079575596816</v>
      </c>
      <c r="L110" s="46">
        <v>87</v>
      </c>
      <c r="M110" s="46">
        <v>41</v>
      </c>
      <c r="N110" s="47">
        <f t="shared" si="86"/>
        <v>10.875331564986737</v>
      </c>
      <c r="O110" s="46">
        <v>20</v>
      </c>
      <c r="P110" s="46">
        <v>20</v>
      </c>
      <c r="Q110" s="34">
        <f t="shared" si="87"/>
        <v>5.3050397877984086</v>
      </c>
      <c r="R110" s="46">
        <f t="shared" si="47"/>
        <v>0</v>
      </c>
      <c r="S110" s="46">
        <v>0</v>
      </c>
      <c r="T110" s="37" t="s">
        <v>453</v>
      </c>
      <c r="U110" s="46">
        <v>0</v>
      </c>
      <c r="V110" s="37" t="s">
        <v>453</v>
      </c>
      <c r="W110" s="46">
        <v>0</v>
      </c>
      <c r="X110" s="46">
        <v>0</v>
      </c>
      <c r="Y110" s="34">
        <f t="shared" si="88"/>
        <v>0</v>
      </c>
      <c r="Z110" s="46">
        <v>0</v>
      </c>
      <c r="AA110" s="34">
        <f t="shared" si="89"/>
        <v>0</v>
      </c>
      <c r="AB110" s="42"/>
      <c r="AC110" s="42"/>
      <c r="AD110" s="42"/>
      <c r="AE110" s="42"/>
      <c r="AF110" s="34"/>
      <c r="AG110" s="34"/>
      <c r="AH110" s="45">
        <v>0</v>
      </c>
      <c r="AI110" s="37" t="s">
        <v>453</v>
      </c>
      <c r="AJ110" s="45">
        <v>0</v>
      </c>
      <c r="AK110" s="37" t="s">
        <v>453</v>
      </c>
      <c r="AL110" s="45">
        <v>0</v>
      </c>
      <c r="AM110" s="37" t="s">
        <v>453</v>
      </c>
      <c r="AN110" s="45">
        <v>0</v>
      </c>
      <c r="AO110" s="37" t="s">
        <v>453</v>
      </c>
      <c r="AP110" s="45">
        <v>0</v>
      </c>
      <c r="AQ110" s="156">
        <f t="shared" si="76"/>
        <v>0</v>
      </c>
      <c r="AR110" s="45">
        <f t="shared" si="50"/>
        <v>6</v>
      </c>
      <c r="AS110" s="34">
        <f t="shared" si="90"/>
        <v>1.5915119363395225</v>
      </c>
      <c r="AT110" s="134">
        <v>0</v>
      </c>
      <c r="AU110" s="134">
        <v>6</v>
      </c>
      <c r="AV110" s="134">
        <v>0</v>
      </c>
      <c r="AW110" s="45">
        <f t="shared" si="52"/>
        <v>4</v>
      </c>
      <c r="AX110" s="45">
        <v>0</v>
      </c>
      <c r="AY110" s="45">
        <v>4</v>
      </c>
      <c r="AZ110" s="45">
        <v>0</v>
      </c>
      <c r="BA110" s="45">
        <v>3</v>
      </c>
      <c r="BB110" s="34">
        <f t="shared" si="91"/>
        <v>0.79575596816976124</v>
      </c>
      <c r="BC110" s="134">
        <v>0</v>
      </c>
      <c r="BD110" s="37">
        <f t="shared" si="80"/>
        <v>0</v>
      </c>
      <c r="BE110" s="45">
        <f t="shared" si="54"/>
        <v>2</v>
      </c>
      <c r="BF110" s="45">
        <f t="shared" si="55"/>
        <v>0</v>
      </c>
      <c r="BG110" s="45">
        <f t="shared" si="56"/>
        <v>2</v>
      </c>
      <c r="BH110" s="46">
        <v>0</v>
      </c>
      <c r="BI110" s="46">
        <v>0</v>
      </c>
      <c r="BJ110" s="46">
        <v>0</v>
      </c>
      <c r="BK110" s="46">
        <v>2</v>
      </c>
      <c r="BL110" s="46">
        <v>0</v>
      </c>
      <c r="BM110" s="46">
        <v>2</v>
      </c>
      <c r="BN110" s="46">
        <v>0</v>
      </c>
      <c r="BO110" s="46">
        <v>0</v>
      </c>
      <c r="BP110" s="46">
        <v>0</v>
      </c>
      <c r="BQ110" s="45">
        <f t="shared" si="57"/>
        <v>1</v>
      </c>
      <c r="BR110" s="47">
        <f t="shared" si="92"/>
        <v>0.2652519893899204</v>
      </c>
      <c r="BS110" s="45">
        <f t="shared" si="59"/>
        <v>1</v>
      </c>
      <c r="BT110" s="45">
        <f t="shared" si="60"/>
        <v>1</v>
      </c>
      <c r="BU110" s="45">
        <f t="shared" si="61"/>
        <v>0</v>
      </c>
      <c r="BV110" s="45">
        <f t="shared" si="62"/>
        <v>0</v>
      </c>
      <c r="BW110" s="45">
        <v>0</v>
      </c>
      <c r="BX110" s="45">
        <v>0</v>
      </c>
      <c r="BY110" s="45">
        <f t="shared" si="63"/>
        <v>1</v>
      </c>
      <c r="BZ110" s="45">
        <v>1</v>
      </c>
      <c r="CA110" s="45">
        <v>0</v>
      </c>
      <c r="CB110" s="45">
        <f t="shared" si="64"/>
        <v>0</v>
      </c>
      <c r="CC110" s="45">
        <v>0</v>
      </c>
      <c r="CD110" s="45">
        <v>0</v>
      </c>
      <c r="CE110" s="45">
        <f t="shared" si="65"/>
        <v>0</v>
      </c>
      <c r="CF110" s="45">
        <v>0</v>
      </c>
      <c r="CG110" s="45">
        <v>0</v>
      </c>
      <c r="CH110" s="45">
        <v>0</v>
      </c>
      <c r="CI110" s="45">
        <v>0</v>
      </c>
      <c r="CJ110" s="48">
        <v>1152.8399999999999</v>
      </c>
      <c r="CK110" s="48"/>
      <c r="CL110" s="45">
        <v>6</v>
      </c>
      <c r="CM110" s="45">
        <v>0</v>
      </c>
      <c r="CN110" s="45">
        <f t="shared" si="66"/>
        <v>0</v>
      </c>
      <c r="CO110" s="106">
        <f t="shared" si="82"/>
        <v>0</v>
      </c>
      <c r="CP110" s="45">
        <f t="shared" si="67"/>
        <v>0</v>
      </c>
      <c r="CQ110" s="45">
        <f t="shared" si="68"/>
        <v>0</v>
      </c>
      <c r="CR110" s="45">
        <f t="shared" si="69"/>
        <v>0</v>
      </c>
      <c r="CS110" s="45">
        <v>0</v>
      </c>
      <c r="CT110" s="45">
        <v>0</v>
      </c>
      <c r="CU110" s="45">
        <v>0</v>
      </c>
      <c r="CV110" s="45">
        <v>0</v>
      </c>
      <c r="CW110" s="45">
        <v>0</v>
      </c>
      <c r="CX110" s="45">
        <v>0</v>
      </c>
      <c r="CY110" s="45">
        <f t="shared" si="70"/>
        <v>1</v>
      </c>
      <c r="CZ110" s="106">
        <f t="shared" si="83"/>
        <v>100</v>
      </c>
      <c r="DA110" s="45">
        <v>0</v>
      </c>
      <c r="DB110" s="45">
        <f t="shared" si="71"/>
        <v>0</v>
      </c>
      <c r="DC110" s="37" t="s">
        <v>453</v>
      </c>
      <c r="DD110" s="45">
        <v>0</v>
      </c>
      <c r="DE110" s="45">
        <v>0</v>
      </c>
      <c r="DF110" s="45">
        <v>0</v>
      </c>
      <c r="DG110" s="45">
        <v>0</v>
      </c>
      <c r="DH110" s="48"/>
      <c r="DI110" s="48"/>
      <c r="DJ110" s="48"/>
      <c r="DK110" s="46">
        <v>0</v>
      </c>
      <c r="DL110" s="46">
        <v>2</v>
      </c>
      <c r="DM110" s="46">
        <v>0</v>
      </c>
      <c r="DN110" s="46">
        <v>0</v>
      </c>
    </row>
    <row r="111" spans="1:118" s="5" customFormat="1">
      <c r="A111" s="91" t="s">
        <v>269</v>
      </c>
      <c r="B111" s="91" t="s">
        <v>390</v>
      </c>
      <c r="C111" s="91" t="s">
        <v>31</v>
      </c>
      <c r="D111" s="46">
        <v>1</v>
      </c>
      <c r="E111" s="45">
        <f t="shared" si="43"/>
        <v>0</v>
      </c>
      <c r="F111" s="46">
        <v>0</v>
      </c>
      <c r="G111" s="37" t="s">
        <v>453</v>
      </c>
      <c r="H111" s="46">
        <v>0</v>
      </c>
      <c r="I111" s="37" t="s">
        <v>453</v>
      </c>
      <c r="J111" s="46">
        <v>0</v>
      </c>
      <c r="K111" s="34">
        <f t="shared" si="85"/>
        <v>0</v>
      </c>
      <c r="L111" s="46">
        <v>0</v>
      </c>
      <c r="M111" s="46">
        <v>0</v>
      </c>
      <c r="N111" s="47">
        <f t="shared" si="86"/>
        <v>0</v>
      </c>
      <c r="O111" s="45">
        <v>0</v>
      </c>
      <c r="P111" s="45">
        <v>0</v>
      </c>
      <c r="Q111" s="34">
        <f t="shared" si="87"/>
        <v>0</v>
      </c>
      <c r="R111" s="46">
        <f t="shared" si="47"/>
        <v>0</v>
      </c>
      <c r="S111" s="46">
        <v>0</v>
      </c>
      <c r="T111" s="37" t="s">
        <v>453</v>
      </c>
      <c r="U111" s="46">
        <v>0</v>
      </c>
      <c r="V111" s="37" t="s">
        <v>453</v>
      </c>
      <c r="W111" s="46">
        <v>0</v>
      </c>
      <c r="X111" s="46">
        <v>0</v>
      </c>
      <c r="Y111" s="34">
        <f t="shared" si="88"/>
        <v>0</v>
      </c>
      <c r="Z111" s="46">
        <v>0</v>
      </c>
      <c r="AA111" s="34">
        <f t="shared" si="89"/>
        <v>0</v>
      </c>
      <c r="AB111" s="42"/>
      <c r="AC111" s="42"/>
      <c r="AD111" s="42"/>
      <c r="AE111" s="42"/>
      <c r="AF111" s="34"/>
      <c r="AG111" s="34"/>
      <c r="AH111" s="45">
        <v>0</v>
      </c>
      <c r="AI111" s="37" t="s">
        <v>453</v>
      </c>
      <c r="AJ111" s="45">
        <v>0</v>
      </c>
      <c r="AK111" s="37" t="s">
        <v>453</v>
      </c>
      <c r="AL111" s="45">
        <v>0</v>
      </c>
      <c r="AM111" s="37" t="s">
        <v>453</v>
      </c>
      <c r="AN111" s="45">
        <v>0</v>
      </c>
      <c r="AO111" s="37" t="s">
        <v>453</v>
      </c>
      <c r="AP111" s="45">
        <v>0</v>
      </c>
      <c r="AQ111" s="157">
        <f t="shared" si="76"/>
        <v>0</v>
      </c>
      <c r="AR111" s="45">
        <f t="shared" si="50"/>
        <v>0</v>
      </c>
      <c r="AS111" s="34">
        <f t="shared" si="90"/>
        <v>0</v>
      </c>
      <c r="AT111" s="134">
        <v>0</v>
      </c>
      <c r="AU111" s="134">
        <v>0</v>
      </c>
      <c r="AV111" s="134">
        <v>0</v>
      </c>
      <c r="AW111" s="45">
        <f t="shared" si="52"/>
        <v>0</v>
      </c>
      <c r="AX111" s="45">
        <v>0</v>
      </c>
      <c r="AY111" s="45">
        <v>0</v>
      </c>
      <c r="AZ111" s="45">
        <v>0</v>
      </c>
      <c r="BA111" s="45">
        <v>0</v>
      </c>
      <c r="BB111" s="34">
        <f t="shared" si="91"/>
        <v>0</v>
      </c>
      <c r="BC111" s="134">
        <v>0</v>
      </c>
      <c r="BD111" s="37" t="s">
        <v>453</v>
      </c>
      <c r="BE111" s="45">
        <f t="shared" si="54"/>
        <v>0</v>
      </c>
      <c r="BF111" s="45">
        <f t="shared" si="55"/>
        <v>0</v>
      </c>
      <c r="BG111" s="45">
        <f t="shared" si="56"/>
        <v>0</v>
      </c>
      <c r="BH111" s="46">
        <v>0</v>
      </c>
      <c r="BI111" s="46">
        <v>0</v>
      </c>
      <c r="BJ111" s="46">
        <v>0</v>
      </c>
      <c r="BK111" s="46">
        <v>0</v>
      </c>
      <c r="BL111" s="46">
        <v>0</v>
      </c>
      <c r="BM111" s="46">
        <v>0</v>
      </c>
      <c r="BN111" s="46">
        <v>0</v>
      </c>
      <c r="BO111" s="46">
        <v>0</v>
      </c>
      <c r="BP111" s="46">
        <v>0</v>
      </c>
      <c r="BQ111" s="45">
        <f t="shared" si="57"/>
        <v>0</v>
      </c>
      <c r="BR111" s="47">
        <f t="shared" si="92"/>
        <v>0</v>
      </c>
      <c r="BS111" s="45">
        <f t="shared" si="59"/>
        <v>0</v>
      </c>
      <c r="BT111" s="45">
        <f t="shared" si="60"/>
        <v>0</v>
      </c>
      <c r="BU111" s="45">
        <f t="shared" si="61"/>
        <v>0</v>
      </c>
      <c r="BV111" s="45">
        <f t="shared" si="62"/>
        <v>0</v>
      </c>
      <c r="BW111" s="45">
        <v>0</v>
      </c>
      <c r="BX111" s="45">
        <v>0</v>
      </c>
      <c r="BY111" s="45">
        <f t="shared" si="63"/>
        <v>0</v>
      </c>
      <c r="BZ111" s="45">
        <v>0</v>
      </c>
      <c r="CA111" s="45">
        <v>0</v>
      </c>
      <c r="CB111" s="45">
        <f t="shared" si="64"/>
        <v>0</v>
      </c>
      <c r="CC111" s="45">
        <v>0</v>
      </c>
      <c r="CD111" s="45">
        <v>0</v>
      </c>
      <c r="CE111" s="45">
        <f t="shared" si="65"/>
        <v>0</v>
      </c>
      <c r="CF111" s="45">
        <v>0</v>
      </c>
      <c r="CG111" s="45">
        <v>0</v>
      </c>
      <c r="CH111" s="45">
        <v>0</v>
      </c>
      <c r="CI111" s="45">
        <v>0</v>
      </c>
      <c r="CJ111" s="48"/>
      <c r="CK111" s="48"/>
      <c r="CL111" s="45">
        <v>0</v>
      </c>
      <c r="CM111" s="45">
        <v>0</v>
      </c>
      <c r="CN111" s="45">
        <f t="shared" si="66"/>
        <v>0</v>
      </c>
      <c r="CO111" s="106" t="s">
        <v>453</v>
      </c>
      <c r="CP111" s="45">
        <f t="shared" si="67"/>
        <v>0</v>
      </c>
      <c r="CQ111" s="45">
        <f t="shared" si="68"/>
        <v>0</v>
      </c>
      <c r="CR111" s="45">
        <f t="shared" si="69"/>
        <v>0</v>
      </c>
      <c r="CS111" s="45">
        <v>0</v>
      </c>
      <c r="CT111" s="45">
        <v>0</v>
      </c>
      <c r="CU111" s="45">
        <v>0</v>
      </c>
      <c r="CV111" s="45">
        <v>0</v>
      </c>
      <c r="CW111" s="45">
        <v>0</v>
      </c>
      <c r="CX111" s="45">
        <v>0</v>
      </c>
      <c r="CY111" s="45">
        <f t="shared" si="70"/>
        <v>0</v>
      </c>
      <c r="CZ111" s="106" t="s">
        <v>453</v>
      </c>
      <c r="DA111" s="45">
        <v>0</v>
      </c>
      <c r="DB111" s="45">
        <f t="shared" si="71"/>
        <v>0</v>
      </c>
      <c r="DC111" s="37" t="s">
        <v>453</v>
      </c>
      <c r="DD111" s="45">
        <v>0</v>
      </c>
      <c r="DE111" s="45">
        <v>0</v>
      </c>
      <c r="DF111" s="45">
        <v>0</v>
      </c>
      <c r="DG111" s="45">
        <v>0</v>
      </c>
      <c r="DH111" s="48"/>
      <c r="DI111" s="48"/>
      <c r="DJ111" s="48"/>
      <c r="DK111" s="46">
        <v>0</v>
      </c>
      <c r="DL111" s="26" t="s">
        <v>391</v>
      </c>
      <c r="DM111" s="26" t="s">
        <v>391</v>
      </c>
      <c r="DN111" s="46">
        <v>0</v>
      </c>
    </row>
    <row r="112" spans="1:118" s="5" customFormat="1">
      <c r="A112" s="91" t="s">
        <v>270</v>
      </c>
      <c r="B112" s="91" t="s">
        <v>390</v>
      </c>
      <c r="C112" s="91" t="s">
        <v>32</v>
      </c>
      <c r="D112" s="46">
        <v>156</v>
      </c>
      <c r="E112" s="45">
        <f t="shared" si="43"/>
        <v>3</v>
      </c>
      <c r="F112" s="46">
        <v>3</v>
      </c>
      <c r="G112" s="34">
        <f t="shared" si="77"/>
        <v>100</v>
      </c>
      <c r="H112" s="46">
        <v>0</v>
      </c>
      <c r="I112" s="34">
        <f t="shared" si="81"/>
        <v>0</v>
      </c>
      <c r="J112" s="46">
        <v>2</v>
      </c>
      <c r="K112" s="34">
        <f t="shared" si="85"/>
        <v>1.2820512820512819</v>
      </c>
      <c r="L112" s="46">
        <v>31</v>
      </c>
      <c r="M112" s="46">
        <v>20</v>
      </c>
      <c r="N112" s="47">
        <f t="shared" si="86"/>
        <v>12.820512820512819</v>
      </c>
      <c r="O112" s="45">
        <v>1</v>
      </c>
      <c r="P112" s="45">
        <v>1</v>
      </c>
      <c r="Q112" s="34">
        <f t="shared" si="87"/>
        <v>0.64102564102564097</v>
      </c>
      <c r="R112" s="46">
        <f t="shared" si="47"/>
        <v>1</v>
      </c>
      <c r="S112" s="46">
        <v>1</v>
      </c>
      <c r="T112" s="34">
        <f t="shared" si="72"/>
        <v>100</v>
      </c>
      <c r="U112" s="46">
        <v>0</v>
      </c>
      <c r="V112" s="34">
        <f t="shared" si="73"/>
        <v>0</v>
      </c>
      <c r="W112" s="46">
        <v>1</v>
      </c>
      <c r="X112" s="46">
        <v>1</v>
      </c>
      <c r="Y112" s="34">
        <f t="shared" si="88"/>
        <v>0.64102564102564097</v>
      </c>
      <c r="Z112" s="46">
        <v>1</v>
      </c>
      <c r="AA112" s="34">
        <f t="shared" si="89"/>
        <v>0.64102564102564097</v>
      </c>
      <c r="AB112" s="42">
        <v>52.5</v>
      </c>
      <c r="AC112" s="42">
        <v>52.5</v>
      </c>
      <c r="AD112" s="42">
        <v>630</v>
      </c>
      <c r="AE112" s="42">
        <v>630</v>
      </c>
      <c r="AF112" s="34">
        <v>12</v>
      </c>
      <c r="AG112" s="34">
        <v>12</v>
      </c>
      <c r="AH112" s="45">
        <v>0</v>
      </c>
      <c r="AI112" s="34">
        <f t="shared" si="74"/>
        <v>0</v>
      </c>
      <c r="AJ112" s="45">
        <v>0</v>
      </c>
      <c r="AK112" s="37">
        <f t="shared" si="78"/>
        <v>0</v>
      </c>
      <c r="AL112" s="45">
        <v>0</v>
      </c>
      <c r="AM112" s="34">
        <f t="shared" si="75"/>
        <v>0</v>
      </c>
      <c r="AN112" s="45">
        <v>0</v>
      </c>
      <c r="AO112" s="37">
        <f t="shared" si="79"/>
        <v>0</v>
      </c>
      <c r="AP112" s="45">
        <v>0</v>
      </c>
      <c r="AQ112" s="156">
        <f t="shared" si="76"/>
        <v>0</v>
      </c>
      <c r="AR112" s="45">
        <f t="shared" si="50"/>
        <v>3</v>
      </c>
      <c r="AS112" s="34">
        <f t="shared" si="90"/>
        <v>1.9230769230769231</v>
      </c>
      <c r="AT112" s="134">
        <v>1</v>
      </c>
      <c r="AU112" s="134">
        <v>2</v>
      </c>
      <c r="AV112" s="134">
        <v>0</v>
      </c>
      <c r="AW112" s="45">
        <f t="shared" si="52"/>
        <v>2</v>
      </c>
      <c r="AX112" s="45">
        <v>0</v>
      </c>
      <c r="AY112" s="45">
        <v>2</v>
      </c>
      <c r="AZ112" s="45">
        <v>0</v>
      </c>
      <c r="BA112" s="45">
        <v>2</v>
      </c>
      <c r="BB112" s="34">
        <f t="shared" si="91"/>
        <v>1.2820512820512819</v>
      </c>
      <c r="BC112" s="134">
        <v>0</v>
      </c>
      <c r="BD112" s="37">
        <f t="shared" si="80"/>
        <v>0</v>
      </c>
      <c r="BE112" s="45">
        <f t="shared" si="54"/>
        <v>0</v>
      </c>
      <c r="BF112" s="45">
        <f t="shared" si="55"/>
        <v>2</v>
      </c>
      <c r="BG112" s="45">
        <f t="shared" si="56"/>
        <v>0</v>
      </c>
      <c r="BH112" s="46">
        <v>0</v>
      </c>
      <c r="BI112" s="46">
        <v>0</v>
      </c>
      <c r="BJ112" s="46">
        <v>0</v>
      </c>
      <c r="BK112" s="46">
        <v>0</v>
      </c>
      <c r="BL112" s="46">
        <v>2</v>
      </c>
      <c r="BM112" s="46">
        <v>0</v>
      </c>
      <c r="BN112" s="46">
        <v>0</v>
      </c>
      <c r="BO112" s="46">
        <v>0</v>
      </c>
      <c r="BP112" s="46">
        <v>0</v>
      </c>
      <c r="BQ112" s="45">
        <f t="shared" si="57"/>
        <v>0</v>
      </c>
      <c r="BR112" s="47">
        <f t="shared" si="92"/>
        <v>0</v>
      </c>
      <c r="BS112" s="45">
        <f t="shared" si="59"/>
        <v>0</v>
      </c>
      <c r="BT112" s="45">
        <f t="shared" si="60"/>
        <v>0</v>
      </c>
      <c r="BU112" s="45">
        <f t="shared" si="61"/>
        <v>0</v>
      </c>
      <c r="BV112" s="45">
        <f t="shared" si="62"/>
        <v>0</v>
      </c>
      <c r="BW112" s="45">
        <v>0</v>
      </c>
      <c r="BX112" s="45">
        <v>0</v>
      </c>
      <c r="BY112" s="45">
        <f t="shared" si="63"/>
        <v>0</v>
      </c>
      <c r="BZ112" s="45">
        <v>0</v>
      </c>
      <c r="CA112" s="45">
        <v>0</v>
      </c>
      <c r="CB112" s="45">
        <f t="shared" si="64"/>
        <v>0</v>
      </c>
      <c r="CC112" s="45">
        <v>0</v>
      </c>
      <c r="CD112" s="45">
        <v>0</v>
      </c>
      <c r="CE112" s="45">
        <f t="shared" si="65"/>
        <v>0</v>
      </c>
      <c r="CF112" s="45">
        <v>0</v>
      </c>
      <c r="CG112" s="45">
        <v>0</v>
      </c>
      <c r="CH112" s="45">
        <v>0</v>
      </c>
      <c r="CI112" s="45">
        <v>0</v>
      </c>
      <c r="CJ112" s="48"/>
      <c r="CK112" s="48"/>
      <c r="CL112" s="45">
        <v>0</v>
      </c>
      <c r="CM112" s="45">
        <v>0</v>
      </c>
      <c r="CN112" s="45">
        <f t="shared" si="66"/>
        <v>0</v>
      </c>
      <c r="CO112" s="106" t="s">
        <v>453</v>
      </c>
      <c r="CP112" s="45">
        <f t="shared" si="67"/>
        <v>0</v>
      </c>
      <c r="CQ112" s="45">
        <f t="shared" si="68"/>
        <v>0</v>
      </c>
      <c r="CR112" s="45">
        <f t="shared" si="69"/>
        <v>0</v>
      </c>
      <c r="CS112" s="45">
        <v>0</v>
      </c>
      <c r="CT112" s="45">
        <v>0</v>
      </c>
      <c r="CU112" s="45">
        <v>0</v>
      </c>
      <c r="CV112" s="45">
        <v>0</v>
      </c>
      <c r="CW112" s="45">
        <v>0</v>
      </c>
      <c r="CX112" s="45">
        <v>0</v>
      </c>
      <c r="CY112" s="45">
        <f t="shared" si="70"/>
        <v>0</v>
      </c>
      <c r="CZ112" s="106" t="s">
        <v>453</v>
      </c>
      <c r="DA112" s="45">
        <v>0</v>
      </c>
      <c r="DB112" s="45">
        <f t="shared" si="71"/>
        <v>0</v>
      </c>
      <c r="DC112" s="37" t="s">
        <v>453</v>
      </c>
      <c r="DD112" s="45">
        <v>0</v>
      </c>
      <c r="DE112" s="45">
        <v>0</v>
      </c>
      <c r="DF112" s="45">
        <v>0</v>
      </c>
      <c r="DG112" s="45">
        <v>0</v>
      </c>
      <c r="DH112" s="48"/>
      <c r="DI112" s="48"/>
      <c r="DJ112" s="48"/>
      <c r="DK112" s="46">
        <v>0</v>
      </c>
      <c r="DL112" s="26" t="s">
        <v>391</v>
      </c>
      <c r="DM112" s="26" t="s">
        <v>391</v>
      </c>
      <c r="DN112" s="46">
        <v>1</v>
      </c>
    </row>
    <row r="113" spans="1:118" s="5" customFormat="1">
      <c r="A113" s="26" t="s">
        <v>270</v>
      </c>
      <c r="B113" s="26" t="s">
        <v>438</v>
      </c>
      <c r="C113" s="26" t="s">
        <v>32</v>
      </c>
      <c r="D113" s="46">
        <v>358</v>
      </c>
      <c r="E113" s="45">
        <f t="shared" si="43"/>
        <v>0</v>
      </c>
      <c r="F113" s="46">
        <v>0</v>
      </c>
      <c r="G113" s="37" t="s">
        <v>453</v>
      </c>
      <c r="H113" s="46">
        <v>0</v>
      </c>
      <c r="I113" s="37" t="s">
        <v>453</v>
      </c>
      <c r="J113" s="46">
        <v>0</v>
      </c>
      <c r="K113" s="34">
        <f t="shared" si="85"/>
        <v>0</v>
      </c>
      <c r="L113" s="46">
        <v>47</v>
      </c>
      <c r="M113" s="46">
        <v>36</v>
      </c>
      <c r="N113" s="47">
        <f t="shared" si="86"/>
        <v>10.05586592178771</v>
      </c>
      <c r="O113" s="45">
        <v>18</v>
      </c>
      <c r="P113" s="45">
        <v>18</v>
      </c>
      <c r="Q113" s="34">
        <f t="shared" si="87"/>
        <v>5.027932960893855</v>
      </c>
      <c r="R113" s="46">
        <f t="shared" si="47"/>
        <v>7</v>
      </c>
      <c r="S113" s="46">
        <v>7</v>
      </c>
      <c r="T113" s="34">
        <f t="shared" si="72"/>
        <v>100</v>
      </c>
      <c r="U113" s="46">
        <v>0</v>
      </c>
      <c r="V113" s="34">
        <f t="shared" si="73"/>
        <v>0</v>
      </c>
      <c r="W113" s="46">
        <v>2</v>
      </c>
      <c r="X113" s="46">
        <v>4</v>
      </c>
      <c r="Y113" s="34">
        <f t="shared" si="88"/>
        <v>1.1173184357541899</v>
      </c>
      <c r="Z113" s="46">
        <v>2</v>
      </c>
      <c r="AA113" s="34">
        <f t="shared" si="89"/>
        <v>0.55865921787709494</v>
      </c>
      <c r="AB113" s="42">
        <v>44.997460828523231</v>
      </c>
      <c r="AC113" s="42">
        <v>29.6760346320346</v>
      </c>
      <c r="AD113" s="42">
        <v>1711.0425</v>
      </c>
      <c r="AE113" s="42">
        <v>1013.8299999999999</v>
      </c>
      <c r="AF113" s="34">
        <v>24</v>
      </c>
      <c r="AG113" s="34">
        <v>34</v>
      </c>
      <c r="AH113" s="45">
        <v>1</v>
      </c>
      <c r="AI113" s="34">
        <f t="shared" si="74"/>
        <v>14.285714285714285</v>
      </c>
      <c r="AJ113" s="45">
        <v>2</v>
      </c>
      <c r="AK113" s="34">
        <f t="shared" si="78"/>
        <v>100</v>
      </c>
      <c r="AL113" s="45">
        <v>1</v>
      </c>
      <c r="AM113" s="34">
        <f t="shared" si="75"/>
        <v>25</v>
      </c>
      <c r="AN113" s="45">
        <v>2</v>
      </c>
      <c r="AO113" s="34">
        <f t="shared" si="79"/>
        <v>100</v>
      </c>
      <c r="AP113" s="45">
        <v>0</v>
      </c>
      <c r="AQ113" s="156">
        <f t="shared" si="76"/>
        <v>0</v>
      </c>
      <c r="AR113" s="45">
        <f t="shared" si="50"/>
        <v>4</v>
      </c>
      <c r="AS113" s="34">
        <f t="shared" si="90"/>
        <v>1.1173184357541899</v>
      </c>
      <c r="AT113" s="134">
        <v>0</v>
      </c>
      <c r="AU113" s="134">
        <v>4</v>
      </c>
      <c r="AV113" s="134">
        <v>0</v>
      </c>
      <c r="AW113" s="45">
        <f t="shared" si="52"/>
        <v>3</v>
      </c>
      <c r="AX113" s="45">
        <v>0</v>
      </c>
      <c r="AY113" s="45">
        <v>3</v>
      </c>
      <c r="AZ113" s="45">
        <v>0</v>
      </c>
      <c r="BA113" s="45">
        <v>4</v>
      </c>
      <c r="BB113" s="34">
        <f t="shared" si="91"/>
        <v>1.1173184357541899</v>
      </c>
      <c r="BC113" s="134">
        <v>0</v>
      </c>
      <c r="BD113" s="34">
        <f t="shared" si="80"/>
        <v>0</v>
      </c>
      <c r="BE113" s="45">
        <f t="shared" si="54"/>
        <v>0</v>
      </c>
      <c r="BF113" s="45">
        <f t="shared" si="55"/>
        <v>1</v>
      </c>
      <c r="BG113" s="45">
        <f t="shared" si="56"/>
        <v>2</v>
      </c>
      <c r="BH113" s="46">
        <v>0</v>
      </c>
      <c r="BI113" s="46">
        <v>0</v>
      </c>
      <c r="BJ113" s="46">
        <v>0</v>
      </c>
      <c r="BK113" s="46">
        <v>0</v>
      </c>
      <c r="BL113" s="46">
        <v>1</v>
      </c>
      <c r="BM113" s="46">
        <v>2</v>
      </c>
      <c r="BN113" s="46">
        <v>0</v>
      </c>
      <c r="BO113" s="46">
        <v>0</v>
      </c>
      <c r="BP113" s="46">
        <v>0</v>
      </c>
      <c r="BQ113" s="45">
        <f t="shared" si="57"/>
        <v>0</v>
      </c>
      <c r="BR113" s="47">
        <f t="shared" si="92"/>
        <v>0</v>
      </c>
      <c r="BS113" s="45">
        <f t="shared" si="59"/>
        <v>0</v>
      </c>
      <c r="BT113" s="45">
        <f t="shared" si="60"/>
        <v>0</v>
      </c>
      <c r="BU113" s="45">
        <f t="shared" si="61"/>
        <v>0</v>
      </c>
      <c r="BV113" s="45">
        <f t="shared" si="62"/>
        <v>0</v>
      </c>
      <c r="BW113" s="45">
        <v>0</v>
      </c>
      <c r="BX113" s="45">
        <v>0</v>
      </c>
      <c r="BY113" s="45">
        <f t="shared" si="63"/>
        <v>0</v>
      </c>
      <c r="BZ113" s="45">
        <v>0</v>
      </c>
      <c r="CA113" s="45">
        <v>0</v>
      </c>
      <c r="CB113" s="45">
        <f t="shared" si="64"/>
        <v>0</v>
      </c>
      <c r="CC113" s="45">
        <v>0</v>
      </c>
      <c r="CD113" s="45">
        <v>0</v>
      </c>
      <c r="CE113" s="45">
        <f t="shared" si="65"/>
        <v>0</v>
      </c>
      <c r="CF113" s="45">
        <v>0</v>
      </c>
      <c r="CG113" s="45">
        <v>0</v>
      </c>
      <c r="CH113" s="45">
        <v>0</v>
      </c>
      <c r="CI113" s="45">
        <v>0</v>
      </c>
      <c r="CJ113" s="48"/>
      <c r="CK113" s="48"/>
      <c r="CL113" s="45">
        <v>0</v>
      </c>
      <c r="CM113" s="45">
        <v>0</v>
      </c>
      <c r="CN113" s="45">
        <f t="shared" si="66"/>
        <v>0</v>
      </c>
      <c r="CO113" s="106" t="s">
        <v>453</v>
      </c>
      <c r="CP113" s="45">
        <f t="shared" si="67"/>
        <v>0</v>
      </c>
      <c r="CQ113" s="45">
        <f t="shared" si="68"/>
        <v>0</v>
      </c>
      <c r="CR113" s="45">
        <f t="shared" si="69"/>
        <v>0</v>
      </c>
      <c r="CS113" s="45">
        <v>0</v>
      </c>
      <c r="CT113" s="45">
        <v>0</v>
      </c>
      <c r="CU113" s="45">
        <v>0</v>
      </c>
      <c r="CV113" s="45">
        <v>0</v>
      </c>
      <c r="CW113" s="45">
        <v>0</v>
      </c>
      <c r="CX113" s="45">
        <v>0</v>
      </c>
      <c r="CY113" s="45">
        <f t="shared" si="70"/>
        <v>0</v>
      </c>
      <c r="CZ113" s="106" t="s">
        <v>453</v>
      </c>
      <c r="DA113" s="45">
        <v>0</v>
      </c>
      <c r="DB113" s="45">
        <f t="shared" si="71"/>
        <v>0</v>
      </c>
      <c r="DC113" s="37" t="s">
        <v>453</v>
      </c>
      <c r="DD113" s="45">
        <v>0</v>
      </c>
      <c r="DE113" s="45">
        <v>0</v>
      </c>
      <c r="DF113" s="45">
        <v>0</v>
      </c>
      <c r="DG113" s="45">
        <v>0</v>
      </c>
      <c r="DH113" s="48"/>
      <c r="DI113" s="48"/>
      <c r="DJ113" s="48"/>
      <c r="DK113" s="46">
        <v>0</v>
      </c>
      <c r="DL113" s="46">
        <v>0</v>
      </c>
      <c r="DM113" s="46">
        <v>12</v>
      </c>
      <c r="DN113" s="46">
        <v>7</v>
      </c>
    </row>
    <row r="114" spans="1:118" s="5" customFormat="1">
      <c r="A114" s="91" t="s">
        <v>271</v>
      </c>
      <c r="B114" s="91" t="s">
        <v>390</v>
      </c>
      <c r="C114" s="91" t="s">
        <v>31</v>
      </c>
      <c r="D114" s="45">
        <v>1038</v>
      </c>
      <c r="E114" s="45">
        <f t="shared" si="43"/>
        <v>15</v>
      </c>
      <c r="F114" s="46">
        <v>15</v>
      </c>
      <c r="G114" s="34">
        <f t="shared" si="77"/>
        <v>100</v>
      </c>
      <c r="H114" s="46">
        <v>0</v>
      </c>
      <c r="I114" s="34">
        <f t="shared" si="81"/>
        <v>0</v>
      </c>
      <c r="J114" s="46">
        <v>13</v>
      </c>
      <c r="K114" s="34">
        <f t="shared" si="85"/>
        <v>1.2524084778420037</v>
      </c>
      <c r="L114" s="46">
        <v>294</v>
      </c>
      <c r="M114" s="46">
        <v>177</v>
      </c>
      <c r="N114" s="47">
        <f t="shared" si="86"/>
        <v>17.052023121387283</v>
      </c>
      <c r="O114" s="45">
        <v>25</v>
      </c>
      <c r="P114" s="45">
        <v>25</v>
      </c>
      <c r="Q114" s="34">
        <f t="shared" si="87"/>
        <v>2.4084778420038537</v>
      </c>
      <c r="R114" s="46">
        <f t="shared" si="47"/>
        <v>19</v>
      </c>
      <c r="S114" s="46">
        <v>19</v>
      </c>
      <c r="T114" s="34">
        <f t="shared" si="72"/>
        <v>100</v>
      </c>
      <c r="U114" s="46">
        <v>0</v>
      </c>
      <c r="V114" s="34">
        <f t="shared" si="73"/>
        <v>0</v>
      </c>
      <c r="W114" s="46">
        <v>5</v>
      </c>
      <c r="X114" s="46">
        <v>17</v>
      </c>
      <c r="Y114" s="34">
        <f t="shared" si="88"/>
        <v>1.6377649325626205</v>
      </c>
      <c r="Z114" s="46">
        <v>4</v>
      </c>
      <c r="AA114" s="34">
        <f t="shared" si="89"/>
        <v>0.38535645472061658</v>
      </c>
      <c r="AB114" s="42">
        <v>68.839316068357206</v>
      </c>
      <c r="AC114" s="42">
        <v>58.549845504201699</v>
      </c>
      <c r="AD114" s="42">
        <v>550.35947368421103</v>
      </c>
      <c r="AE114" s="42">
        <v>970.69200000000001</v>
      </c>
      <c r="AF114" s="34">
        <v>8</v>
      </c>
      <c r="AG114" s="34">
        <v>16</v>
      </c>
      <c r="AH114" s="45">
        <v>2</v>
      </c>
      <c r="AI114" s="34">
        <f t="shared" si="74"/>
        <v>10.526315789473683</v>
      </c>
      <c r="AJ114" s="45">
        <v>2</v>
      </c>
      <c r="AK114" s="34">
        <f t="shared" si="78"/>
        <v>40</v>
      </c>
      <c r="AL114" s="45">
        <v>2</v>
      </c>
      <c r="AM114" s="34">
        <f t="shared" si="75"/>
        <v>11.76470588235294</v>
      </c>
      <c r="AN114" s="45">
        <v>2</v>
      </c>
      <c r="AO114" s="34">
        <f t="shared" si="79"/>
        <v>50</v>
      </c>
      <c r="AP114" s="45">
        <v>3</v>
      </c>
      <c r="AQ114" s="156">
        <f t="shared" si="76"/>
        <v>0.28901734104046239</v>
      </c>
      <c r="AR114" s="45">
        <f t="shared" si="50"/>
        <v>5</v>
      </c>
      <c r="AS114" s="34">
        <f t="shared" si="90"/>
        <v>0.48169556840077066</v>
      </c>
      <c r="AT114" s="134">
        <v>0</v>
      </c>
      <c r="AU114" s="134">
        <v>5</v>
      </c>
      <c r="AV114" s="134">
        <v>0</v>
      </c>
      <c r="AW114" s="45">
        <f t="shared" si="52"/>
        <v>5</v>
      </c>
      <c r="AX114" s="45">
        <v>0</v>
      </c>
      <c r="AY114" s="45">
        <v>5</v>
      </c>
      <c r="AZ114" s="45">
        <v>0</v>
      </c>
      <c r="BA114" s="45">
        <v>5</v>
      </c>
      <c r="BB114" s="34">
        <f t="shared" si="91"/>
        <v>0.48169556840077066</v>
      </c>
      <c r="BC114" s="134">
        <v>1</v>
      </c>
      <c r="BD114" s="34">
        <f t="shared" si="80"/>
        <v>20</v>
      </c>
      <c r="BE114" s="45">
        <f t="shared" si="54"/>
        <v>0</v>
      </c>
      <c r="BF114" s="45">
        <f t="shared" si="55"/>
        <v>3</v>
      </c>
      <c r="BG114" s="45">
        <f t="shared" si="56"/>
        <v>2</v>
      </c>
      <c r="BH114" s="46">
        <v>0</v>
      </c>
      <c r="BI114" s="46">
        <v>0</v>
      </c>
      <c r="BJ114" s="46">
        <v>0</v>
      </c>
      <c r="BK114" s="46">
        <v>0</v>
      </c>
      <c r="BL114" s="46">
        <v>3</v>
      </c>
      <c r="BM114" s="46">
        <v>2</v>
      </c>
      <c r="BN114" s="46">
        <v>0</v>
      </c>
      <c r="BO114" s="46">
        <v>0</v>
      </c>
      <c r="BP114" s="46">
        <v>0</v>
      </c>
      <c r="BQ114" s="45">
        <f t="shared" si="57"/>
        <v>0</v>
      </c>
      <c r="BR114" s="47">
        <f t="shared" si="92"/>
        <v>0</v>
      </c>
      <c r="BS114" s="45">
        <f t="shared" si="59"/>
        <v>0</v>
      </c>
      <c r="BT114" s="45">
        <f t="shared" si="60"/>
        <v>0</v>
      </c>
      <c r="BU114" s="45">
        <f t="shared" si="61"/>
        <v>0</v>
      </c>
      <c r="BV114" s="45">
        <f t="shared" si="62"/>
        <v>0</v>
      </c>
      <c r="BW114" s="45">
        <v>0</v>
      </c>
      <c r="BX114" s="45">
        <v>0</v>
      </c>
      <c r="BY114" s="45">
        <f t="shared" si="63"/>
        <v>0</v>
      </c>
      <c r="BZ114" s="45">
        <v>0</v>
      </c>
      <c r="CA114" s="45">
        <v>0</v>
      </c>
      <c r="CB114" s="45">
        <f t="shared" si="64"/>
        <v>0</v>
      </c>
      <c r="CC114" s="45">
        <v>0</v>
      </c>
      <c r="CD114" s="45">
        <v>0</v>
      </c>
      <c r="CE114" s="45">
        <f t="shared" si="65"/>
        <v>0</v>
      </c>
      <c r="CF114" s="45">
        <v>0</v>
      </c>
      <c r="CG114" s="45">
        <v>0</v>
      </c>
      <c r="CH114" s="45">
        <v>0</v>
      </c>
      <c r="CI114" s="45">
        <v>0</v>
      </c>
      <c r="CJ114" s="48"/>
      <c r="CK114" s="48"/>
      <c r="CL114" s="45">
        <v>0</v>
      </c>
      <c r="CM114" s="45">
        <v>0</v>
      </c>
      <c r="CN114" s="45">
        <f t="shared" si="66"/>
        <v>0</v>
      </c>
      <c r="CO114" s="106" t="s">
        <v>453</v>
      </c>
      <c r="CP114" s="45">
        <f t="shared" si="67"/>
        <v>0</v>
      </c>
      <c r="CQ114" s="45">
        <f t="shared" si="68"/>
        <v>0</v>
      </c>
      <c r="CR114" s="45">
        <f t="shared" si="69"/>
        <v>0</v>
      </c>
      <c r="CS114" s="45">
        <v>0</v>
      </c>
      <c r="CT114" s="45">
        <v>0</v>
      </c>
      <c r="CU114" s="45">
        <v>0</v>
      </c>
      <c r="CV114" s="45">
        <v>0</v>
      </c>
      <c r="CW114" s="45">
        <v>0</v>
      </c>
      <c r="CX114" s="45">
        <v>0</v>
      </c>
      <c r="CY114" s="45">
        <f t="shared" si="70"/>
        <v>0</v>
      </c>
      <c r="CZ114" s="106" t="s">
        <v>453</v>
      </c>
      <c r="DA114" s="45">
        <v>1</v>
      </c>
      <c r="DB114" s="45">
        <f t="shared" si="71"/>
        <v>1</v>
      </c>
      <c r="DC114" s="34">
        <f t="shared" si="84"/>
        <v>100</v>
      </c>
      <c r="DD114" s="45">
        <v>1</v>
      </c>
      <c r="DE114" s="45">
        <v>0</v>
      </c>
      <c r="DF114" s="45">
        <v>0</v>
      </c>
      <c r="DG114" s="45">
        <v>0</v>
      </c>
      <c r="DH114" s="48">
        <v>447.15</v>
      </c>
      <c r="DI114" s="48">
        <v>447.15</v>
      </c>
      <c r="DJ114" s="48">
        <v>447.15</v>
      </c>
      <c r="DK114" s="46">
        <v>0</v>
      </c>
      <c r="DL114" s="26" t="s">
        <v>391</v>
      </c>
      <c r="DM114" s="26" t="s">
        <v>391</v>
      </c>
      <c r="DN114" s="46">
        <v>19</v>
      </c>
    </row>
    <row r="115" spans="1:118" s="5" customFormat="1">
      <c r="A115" s="91" t="s">
        <v>272</v>
      </c>
      <c r="B115" s="91" t="s">
        <v>390</v>
      </c>
      <c r="C115" s="91" t="s">
        <v>19</v>
      </c>
      <c r="D115" s="46">
        <v>387</v>
      </c>
      <c r="E115" s="45">
        <f t="shared" si="43"/>
        <v>5</v>
      </c>
      <c r="F115" s="46">
        <v>4</v>
      </c>
      <c r="G115" s="34">
        <f t="shared" si="77"/>
        <v>80</v>
      </c>
      <c r="H115" s="46">
        <v>1</v>
      </c>
      <c r="I115" s="34">
        <f t="shared" si="81"/>
        <v>20</v>
      </c>
      <c r="J115" s="46">
        <v>3</v>
      </c>
      <c r="K115" s="34">
        <f t="shared" si="85"/>
        <v>0.77519379844961245</v>
      </c>
      <c r="L115" s="46">
        <v>77</v>
      </c>
      <c r="M115" s="46">
        <v>51</v>
      </c>
      <c r="N115" s="47">
        <f t="shared" si="86"/>
        <v>13.178294573643413</v>
      </c>
      <c r="O115" s="45">
        <v>10</v>
      </c>
      <c r="P115" s="45">
        <v>10</v>
      </c>
      <c r="Q115" s="34">
        <f t="shared" si="87"/>
        <v>2.5839793281653747</v>
      </c>
      <c r="R115" s="46">
        <f t="shared" si="47"/>
        <v>5</v>
      </c>
      <c r="S115" s="46">
        <v>5</v>
      </c>
      <c r="T115" s="34">
        <f t="shared" si="72"/>
        <v>100</v>
      </c>
      <c r="U115" s="46">
        <v>0</v>
      </c>
      <c r="V115" s="34">
        <f t="shared" si="73"/>
        <v>0</v>
      </c>
      <c r="W115" s="46">
        <v>1</v>
      </c>
      <c r="X115" s="46">
        <v>4</v>
      </c>
      <c r="Y115" s="34">
        <f t="shared" si="88"/>
        <v>1.03359173126615</v>
      </c>
      <c r="Z115" s="46">
        <v>1</v>
      </c>
      <c r="AA115" s="34">
        <f t="shared" si="89"/>
        <v>0.2583979328165375</v>
      </c>
      <c r="AB115" s="42">
        <v>60.036666666666697</v>
      </c>
      <c r="AC115" s="42">
        <v>48.06</v>
      </c>
      <c r="AD115" s="42">
        <v>531.53200000000004</v>
      </c>
      <c r="AE115" s="42">
        <v>240.3</v>
      </c>
      <c r="AF115" s="34">
        <v>8</v>
      </c>
      <c r="AG115" s="34">
        <v>5</v>
      </c>
      <c r="AH115" s="45">
        <v>1</v>
      </c>
      <c r="AI115" s="34">
        <f t="shared" si="74"/>
        <v>20</v>
      </c>
      <c r="AJ115" s="45">
        <v>0</v>
      </c>
      <c r="AK115" s="34">
        <f t="shared" si="78"/>
        <v>0</v>
      </c>
      <c r="AL115" s="45">
        <v>1</v>
      </c>
      <c r="AM115" s="34">
        <f t="shared" si="75"/>
        <v>25</v>
      </c>
      <c r="AN115" s="45">
        <v>0</v>
      </c>
      <c r="AO115" s="34">
        <f t="shared" si="79"/>
        <v>0</v>
      </c>
      <c r="AP115" s="45">
        <v>0</v>
      </c>
      <c r="AQ115" s="156">
        <f t="shared" si="76"/>
        <v>0</v>
      </c>
      <c r="AR115" s="45">
        <f t="shared" si="50"/>
        <v>3</v>
      </c>
      <c r="AS115" s="34">
        <f t="shared" si="90"/>
        <v>0.77519379844961245</v>
      </c>
      <c r="AT115" s="134">
        <v>0</v>
      </c>
      <c r="AU115" s="134">
        <v>3</v>
      </c>
      <c r="AV115" s="134">
        <v>0</v>
      </c>
      <c r="AW115" s="45">
        <f t="shared" si="52"/>
        <v>3</v>
      </c>
      <c r="AX115" s="45">
        <v>0</v>
      </c>
      <c r="AY115" s="45">
        <v>3</v>
      </c>
      <c r="AZ115" s="45">
        <v>0</v>
      </c>
      <c r="BA115" s="45">
        <v>3</v>
      </c>
      <c r="BB115" s="34">
        <f t="shared" si="91"/>
        <v>0.77519379844961245</v>
      </c>
      <c r="BC115" s="134">
        <v>0</v>
      </c>
      <c r="BD115" s="34">
        <f t="shared" si="80"/>
        <v>0</v>
      </c>
      <c r="BE115" s="45">
        <f t="shared" si="54"/>
        <v>0</v>
      </c>
      <c r="BF115" s="45">
        <f t="shared" si="55"/>
        <v>3</v>
      </c>
      <c r="BG115" s="45">
        <f t="shared" si="56"/>
        <v>0</v>
      </c>
      <c r="BH115" s="46">
        <v>0</v>
      </c>
      <c r="BI115" s="46">
        <v>0</v>
      </c>
      <c r="BJ115" s="46">
        <v>0</v>
      </c>
      <c r="BK115" s="46">
        <v>0</v>
      </c>
      <c r="BL115" s="46">
        <v>3</v>
      </c>
      <c r="BM115" s="46">
        <v>0</v>
      </c>
      <c r="BN115" s="46">
        <v>0</v>
      </c>
      <c r="BO115" s="46">
        <v>0</v>
      </c>
      <c r="BP115" s="46">
        <v>0</v>
      </c>
      <c r="BQ115" s="45">
        <f t="shared" si="57"/>
        <v>0</v>
      </c>
      <c r="BR115" s="47">
        <f t="shared" si="92"/>
        <v>0</v>
      </c>
      <c r="BS115" s="45">
        <f t="shared" si="59"/>
        <v>0</v>
      </c>
      <c r="BT115" s="45">
        <f t="shared" si="60"/>
        <v>0</v>
      </c>
      <c r="BU115" s="45">
        <f t="shared" si="61"/>
        <v>0</v>
      </c>
      <c r="BV115" s="45">
        <f t="shared" si="62"/>
        <v>0</v>
      </c>
      <c r="BW115" s="45">
        <v>0</v>
      </c>
      <c r="BX115" s="45">
        <v>0</v>
      </c>
      <c r="BY115" s="45">
        <f t="shared" si="63"/>
        <v>0</v>
      </c>
      <c r="BZ115" s="45">
        <v>0</v>
      </c>
      <c r="CA115" s="45">
        <v>0</v>
      </c>
      <c r="CB115" s="45">
        <f t="shared" si="64"/>
        <v>0</v>
      </c>
      <c r="CC115" s="45">
        <v>0</v>
      </c>
      <c r="CD115" s="45">
        <v>0</v>
      </c>
      <c r="CE115" s="45">
        <f t="shared" si="65"/>
        <v>0</v>
      </c>
      <c r="CF115" s="45">
        <v>0</v>
      </c>
      <c r="CG115" s="45">
        <v>0</v>
      </c>
      <c r="CH115" s="45">
        <v>0</v>
      </c>
      <c r="CI115" s="45">
        <v>0</v>
      </c>
      <c r="CJ115" s="48"/>
      <c r="CK115" s="48"/>
      <c r="CL115" s="45">
        <v>0</v>
      </c>
      <c r="CM115" s="45">
        <v>0</v>
      </c>
      <c r="CN115" s="45">
        <f t="shared" si="66"/>
        <v>0</v>
      </c>
      <c r="CO115" s="106" t="s">
        <v>453</v>
      </c>
      <c r="CP115" s="45">
        <f t="shared" si="67"/>
        <v>0</v>
      </c>
      <c r="CQ115" s="45">
        <f t="shared" si="68"/>
        <v>0</v>
      </c>
      <c r="CR115" s="45">
        <f t="shared" si="69"/>
        <v>0</v>
      </c>
      <c r="CS115" s="45">
        <v>0</v>
      </c>
      <c r="CT115" s="45">
        <v>0</v>
      </c>
      <c r="CU115" s="45">
        <v>0</v>
      </c>
      <c r="CV115" s="45">
        <v>0</v>
      </c>
      <c r="CW115" s="45">
        <v>0</v>
      </c>
      <c r="CX115" s="45">
        <v>0</v>
      </c>
      <c r="CY115" s="45">
        <f t="shared" si="70"/>
        <v>0</v>
      </c>
      <c r="CZ115" s="106" t="s">
        <v>453</v>
      </c>
      <c r="DA115" s="45">
        <v>0</v>
      </c>
      <c r="DB115" s="45">
        <f t="shared" si="71"/>
        <v>0</v>
      </c>
      <c r="DC115" s="37" t="s">
        <v>453</v>
      </c>
      <c r="DD115" s="45">
        <v>0</v>
      </c>
      <c r="DE115" s="45">
        <v>0</v>
      </c>
      <c r="DF115" s="45">
        <v>0</v>
      </c>
      <c r="DG115" s="45">
        <v>0</v>
      </c>
      <c r="DH115" s="48"/>
      <c r="DI115" s="48"/>
      <c r="DJ115" s="48"/>
      <c r="DK115" s="46">
        <v>0</v>
      </c>
      <c r="DL115" s="26" t="s">
        <v>391</v>
      </c>
      <c r="DM115" s="26" t="s">
        <v>391</v>
      </c>
      <c r="DN115" s="46">
        <v>5</v>
      </c>
    </row>
    <row r="116" spans="1:118" s="5" customFormat="1">
      <c r="A116" s="91" t="s">
        <v>273</v>
      </c>
      <c r="B116" s="91" t="s">
        <v>390</v>
      </c>
      <c r="C116" s="91" t="s">
        <v>33</v>
      </c>
      <c r="D116" s="46">
        <v>122</v>
      </c>
      <c r="E116" s="45">
        <f t="shared" si="43"/>
        <v>6</v>
      </c>
      <c r="F116" s="46">
        <v>5</v>
      </c>
      <c r="G116" s="34">
        <f t="shared" si="77"/>
        <v>83.333333333333343</v>
      </c>
      <c r="H116" s="46">
        <v>1</v>
      </c>
      <c r="I116" s="34">
        <f t="shared" si="81"/>
        <v>16.666666666666664</v>
      </c>
      <c r="J116" s="46">
        <v>4</v>
      </c>
      <c r="K116" s="34">
        <f t="shared" si="85"/>
        <v>3.278688524590164</v>
      </c>
      <c r="L116" s="46">
        <v>40</v>
      </c>
      <c r="M116" s="46">
        <v>20</v>
      </c>
      <c r="N116" s="47">
        <f t="shared" si="86"/>
        <v>16.393442622950818</v>
      </c>
      <c r="O116" s="45">
        <v>9</v>
      </c>
      <c r="P116" s="45">
        <v>9</v>
      </c>
      <c r="Q116" s="34">
        <f t="shared" si="87"/>
        <v>7.3770491803278686</v>
      </c>
      <c r="R116" s="46">
        <f t="shared" si="47"/>
        <v>1</v>
      </c>
      <c r="S116" s="46">
        <v>1</v>
      </c>
      <c r="T116" s="34">
        <f t="shared" si="72"/>
        <v>100</v>
      </c>
      <c r="U116" s="46">
        <v>0</v>
      </c>
      <c r="V116" s="34">
        <f t="shared" si="73"/>
        <v>0</v>
      </c>
      <c r="W116" s="46">
        <v>0</v>
      </c>
      <c r="X116" s="46">
        <v>1</v>
      </c>
      <c r="Y116" s="34">
        <f t="shared" si="88"/>
        <v>0.81967213114754101</v>
      </c>
      <c r="Z116" s="46">
        <v>0</v>
      </c>
      <c r="AA116" s="34">
        <f t="shared" si="89"/>
        <v>0</v>
      </c>
      <c r="AB116" s="42">
        <v>103.2</v>
      </c>
      <c r="AC116" s="42"/>
      <c r="AD116" s="42">
        <v>309.60000000000002</v>
      </c>
      <c r="AE116" s="42"/>
      <c r="AF116" s="34">
        <v>3</v>
      </c>
      <c r="AG116" s="34"/>
      <c r="AH116" s="45">
        <v>0</v>
      </c>
      <c r="AI116" s="34">
        <f t="shared" si="74"/>
        <v>0</v>
      </c>
      <c r="AJ116" s="45">
        <v>0</v>
      </c>
      <c r="AK116" s="37" t="s">
        <v>453</v>
      </c>
      <c r="AL116" s="45">
        <v>0</v>
      </c>
      <c r="AM116" s="34">
        <f t="shared" si="75"/>
        <v>0</v>
      </c>
      <c r="AN116" s="45">
        <v>0</v>
      </c>
      <c r="AO116" s="37" t="s">
        <v>453</v>
      </c>
      <c r="AP116" s="45">
        <v>0</v>
      </c>
      <c r="AQ116" s="156">
        <f t="shared" si="76"/>
        <v>0</v>
      </c>
      <c r="AR116" s="45">
        <f t="shared" si="50"/>
        <v>3</v>
      </c>
      <c r="AS116" s="34">
        <f t="shared" si="90"/>
        <v>2.459016393442623</v>
      </c>
      <c r="AT116" s="134">
        <v>0</v>
      </c>
      <c r="AU116" s="134">
        <v>3</v>
      </c>
      <c r="AV116" s="134">
        <v>0</v>
      </c>
      <c r="AW116" s="45">
        <f t="shared" si="52"/>
        <v>3</v>
      </c>
      <c r="AX116" s="45">
        <v>0</v>
      </c>
      <c r="AY116" s="45">
        <v>3</v>
      </c>
      <c r="AZ116" s="45">
        <v>0</v>
      </c>
      <c r="BA116" s="45">
        <v>3</v>
      </c>
      <c r="BB116" s="34">
        <f t="shared" si="91"/>
        <v>2.459016393442623</v>
      </c>
      <c r="BC116" s="134">
        <v>0</v>
      </c>
      <c r="BD116" s="34">
        <f t="shared" si="80"/>
        <v>0</v>
      </c>
      <c r="BE116" s="45">
        <f t="shared" si="54"/>
        <v>0</v>
      </c>
      <c r="BF116" s="45">
        <f t="shared" si="55"/>
        <v>2</v>
      </c>
      <c r="BG116" s="45">
        <f t="shared" si="56"/>
        <v>1</v>
      </c>
      <c r="BH116" s="46">
        <v>0</v>
      </c>
      <c r="BI116" s="46">
        <v>0</v>
      </c>
      <c r="BJ116" s="46">
        <v>0</v>
      </c>
      <c r="BK116" s="46">
        <v>0</v>
      </c>
      <c r="BL116" s="46">
        <v>2</v>
      </c>
      <c r="BM116" s="46">
        <v>1</v>
      </c>
      <c r="BN116" s="46">
        <v>0</v>
      </c>
      <c r="BO116" s="46">
        <v>0</v>
      </c>
      <c r="BP116" s="46">
        <v>0</v>
      </c>
      <c r="BQ116" s="45">
        <f t="shared" si="57"/>
        <v>0</v>
      </c>
      <c r="BR116" s="47">
        <f t="shared" si="92"/>
        <v>0</v>
      </c>
      <c r="BS116" s="45">
        <f t="shared" si="59"/>
        <v>0</v>
      </c>
      <c r="BT116" s="45">
        <f t="shared" si="60"/>
        <v>0</v>
      </c>
      <c r="BU116" s="45">
        <f t="shared" si="61"/>
        <v>0</v>
      </c>
      <c r="BV116" s="45">
        <f t="shared" si="62"/>
        <v>0</v>
      </c>
      <c r="BW116" s="45">
        <v>0</v>
      </c>
      <c r="BX116" s="45">
        <v>0</v>
      </c>
      <c r="BY116" s="45">
        <f t="shared" si="63"/>
        <v>0</v>
      </c>
      <c r="BZ116" s="45">
        <v>0</v>
      </c>
      <c r="CA116" s="45">
        <v>0</v>
      </c>
      <c r="CB116" s="45">
        <f t="shared" si="64"/>
        <v>0</v>
      </c>
      <c r="CC116" s="45">
        <v>0</v>
      </c>
      <c r="CD116" s="45">
        <v>0</v>
      </c>
      <c r="CE116" s="45">
        <f t="shared" si="65"/>
        <v>0</v>
      </c>
      <c r="CF116" s="45">
        <v>0</v>
      </c>
      <c r="CG116" s="45">
        <v>0</v>
      </c>
      <c r="CH116" s="45">
        <v>0</v>
      </c>
      <c r="CI116" s="45">
        <v>0</v>
      </c>
      <c r="CJ116" s="48"/>
      <c r="CK116" s="48"/>
      <c r="CL116" s="45">
        <v>0</v>
      </c>
      <c r="CM116" s="45">
        <v>0</v>
      </c>
      <c r="CN116" s="45">
        <f t="shared" si="66"/>
        <v>0</v>
      </c>
      <c r="CO116" s="106" t="s">
        <v>453</v>
      </c>
      <c r="CP116" s="45">
        <f t="shared" si="67"/>
        <v>0</v>
      </c>
      <c r="CQ116" s="45">
        <f t="shared" si="68"/>
        <v>0</v>
      </c>
      <c r="CR116" s="45">
        <f t="shared" si="69"/>
        <v>0</v>
      </c>
      <c r="CS116" s="45">
        <v>0</v>
      </c>
      <c r="CT116" s="45">
        <v>0</v>
      </c>
      <c r="CU116" s="45">
        <v>0</v>
      </c>
      <c r="CV116" s="45">
        <v>0</v>
      </c>
      <c r="CW116" s="45">
        <v>0</v>
      </c>
      <c r="CX116" s="45">
        <v>0</v>
      </c>
      <c r="CY116" s="45">
        <f t="shared" si="70"/>
        <v>0</v>
      </c>
      <c r="CZ116" s="106" t="s">
        <v>453</v>
      </c>
      <c r="DA116" s="45">
        <v>0</v>
      </c>
      <c r="DB116" s="45">
        <f t="shared" si="71"/>
        <v>1</v>
      </c>
      <c r="DC116" s="37" t="s">
        <v>453</v>
      </c>
      <c r="DD116" s="45">
        <v>0</v>
      </c>
      <c r="DE116" s="45">
        <v>0</v>
      </c>
      <c r="DF116" s="45">
        <v>1</v>
      </c>
      <c r="DG116" s="45">
        <v>0</v>
      </c>
      <c r="DH116" s="48">
        <v>549.62</v>
      </c>
      <c r="DI116" s="48">
        <v>549.62</v>
      </c>
      <c r="DJ116" s="48">
        <v>549.62</v>
      </c>
      <c r="DK116" s="46">
        <v>0</v>
      </c>
      <c r="DL116" s="26" t="s">
        <v>391</v>
      </c>
      <c r="DM116" s="26" t="s">
        <v>391</v>
      </c>
      <c r="DN116" s="46">
        <v>1</v>
      </c>
    </row>
    <row r="117" spans="1:118" s="5" customFormat="1">
      <c r="A117" s="91" t="s">
        <v>274</v>
      </c>
      <c r="B117" s="91" t="s">
        <v>390</v>
      </c>
      <c r="C117" s="91" t="s">
        <v>33</v>
      </c>
      <c r="D117" s="46">
        <v>159</v>
      </c>
      <c r="E117" s="45">
        <f t="shared" ref="E117:E180" si="93">F117+H117</f>
        <v>3</v>
      </c>
      <c r="F117" s="46">
        <v>3</v>
      </c>
      <c r="G117" s="34">
        <f t="shared" si="77"/>
        <v>100</v>
      </c>
      <c r="H117" s="46">
        <v>0</v>
      </c>
      <c r="I117" s="34">
        <f t="shared" si="81"/>
        <v>0</v>
      </c>
      <c r="J117" s="46">
        <v>3</v>
      </c>
      <c r="K117" s="34">
        <f t="shared" ref="K117:K148" si="94">(J117/D117)*100</f>
        <v>1.8867924528301887</v>
      </c>
      <c r="L117" s="46">
        <v>88</v>
      </c>
      <c r="M117" s="46">
        <v>49</v>
      </c>
      <c r="N117" s="47">
        <f t="shared" ref="N117:N148" si="95">(M117/D117)*100</f>
        <v>30.817610062893081</v>
      </c>
      <c r="O117" s="45">
        <v>9</v>
      </c>
      <c r="P117" s="45">
        <v>9</v>
      </c>
      <c r="Q117" s="34">
        <f t="shared" ref="Q117:Q148" si="96">(P117/D117)*100</f>
        <v>5.6603773584905666</v>
      </c>
      <c r="R117" s="46">
        <f t="shared" ref="R117:R180" si="97">S117+U117</f>
        <v>1</v>
      </c>
      <c r="S117" s="46">
        <v>1</v>
      </c>
      <c r="T117" s="34">
        <f t="shared" si="72"/>
        <v>100</v>
      </c>
      <c r="U117" s="46">
        <v>0</v>
      </c>
      <c r="V117" s="34">
        <f t="shared" si="73"/>
        <v>0</v>
      </c>
      <c r="W117" s="46">
        <v>1</v>
      </c>
      <c r="X117" s="46">
        <v>1</v>
      </c>
      <c r="Y117" s="34">
        <f t="shared" ref="Y117:Y148" si="98">((X117)/D117)*100</f>
        <v>0.62893081761006298</v>
      </c>
      <c r="Z117" s="46">
        <v>1</v>
      </c>
      <c r="AA117" s="34">
        <f t="shared" ref="AA117:AA148" si="99">((Z117)/D117)*100</f>
        <v>0.62893081761006298</v>
      </c>
      <c r="AB117" s="42">
        <v>98.954999999999998</v>
      </c>
      <c r="AC117" s="42">
        <v>98.954999999999998</v>
      </c>
      <c r="AD117" s="42">
        <v>1781.19</v>
      </c>
      <c r="AE117" s="42">
        <v>1781.19</v>
      </c>
      <c r="AF117" s="34">
        <v>18</v>
      </c>
      <c r="AG117" s="34">
        <v>18</v>
      </c>
      <c r="AH117" s="45">
        <v>0</v>
      </c>
      <c r="AI117" s="34">
        <f t="shared" si="74"/>
        <v>0</v>
      </c>
      <c r="AJ117" s="45">
        <v>0</v>
      </c>
      <c r="AK117" s="34">
        <f t="shared" si="78"/>
        <v>0</v>
      </c>
      <c r="AL117" s="45">
        <v>0</v>
      </c>
      <c r="AM117" s="34">
        <f t="shared" si="75"/>
        <v>0</v>
      </c>
      <c r="AN117" s="45">
        <v>0</v>
      </c>
      <c r="AO117" s="34">
        <f t="shared" si="79"/>
        <v>0</v>
      </c>
      <c r="AP117" s="45">
        <v>1</v>
      </c>
      <c r="AQ117" s="156">
        <f t="shared" si="76"/>
        <v>0.62893081761006298</v>
      </c>
      <c r="AR117" s="45">
        <f t="shared" ref="AR117:AR180" si="100">AT117+AU117+AV117</f>
        <v>2</v>
      </c>
      <c r="AS117" s="34">
        <f t="shared" ref="AS117:AS148" si="101">((AR117)/D117)*100</f>
        <v>1.257861635220126</v>
      </c>
      <c r="AT117" s="134">
        <v>0</v>
      </c>
      <c r="AU117" s="134">
        <v>2</v>
      </c>
      <c r="AV117" s="134">
        <v>0</v>
      </c>
      <c r="AW117" s="45">
        <f t="shared" ref="AW117:AW180" si="102">AX117+AY117+AZ117</f>
        <v>2</v>
      </c>
      <c r="AX117" s="45">
        <v>0</v>
      </c>
      <c r="AY117" s="45">
        <v>2</v>
      </c>
      <c r="AZ117" s="45">
        <v>0</v>
      </c>
      <c r="BA117" s="45">
        <v>2</v>
      </c>
      <c r="BB117" s="34">
        <f t="shared" ref="BB117:BB148" si="103">((BA117)/D117)*100</f>
        <v>1.257861635220126</v>
      </c>
      <c r="BC117" s="134">
        <v>1</v>
      </c>
      <c r="BD117" s="34">
        <f t="shared" si="80"/>
        <v>50</v>
      </c>
      <c r="BE117" s="45">
        <f t="shared" ref="BE117:BE180" si="104">BH117+BK117+BN117</f>
        <v>0</v>
      </c>
      <c r="BF117" s="45">
        <f t="shared" ref="BF117:BF180" si="105">BI117+BL117+BO117</f>
        <v>2</v>
      </c>
      <c r="BG117" s="45">
        <f t="shared" ref="BG117:BG180" si="106">BJ117+BM117+BP117</f>
        <v>0</v>
      </c>
      <c r="BH117" s="46">
        <v>0</v>
      </c>
      <c r="BI117" s="46">
        <v>0</v>
      </c>
      <c r="BJ117" s="46">
        <v>0</v>
      </c>
      <c r="BK117" s="46">
        <v>0</v>
      </c>
      <c r="BL117" s="46">
        <v>2</v>
      </c>
      <c r="BM117" s="46">
        <v>0</v>
      </c>
      <c r="BN117" s="46">
        <v>0</v>
      </c>
      <c r="BO117" s="46">
        <v>0</v>
      </c>
      <c r="BP117" s="46">
        <v>0</v>
      </c>
      <c r="BQ117" s="45">
        <f t="shared" ref="BQ117:BQ180" si="107">BS117+CE117</f>
        <v>0</v>
      </c>
      <c r="BR117" s="47">
        <f t="shared" ref="BR117:BR148" si="108">(BQ117/D117)*100</f>
        <v>0</v>
      </c>
      <c r="BS117" s="45">
        <f t="shared" ref="BS117:BS180" si="109">BT117+BU117</f>
        <v>0</v>
      </c>
      <c r="BT117" s="45">
        <f t="shared" ref="BT117:BT180" si="110">BW117+BZ117+CC117</f>
        <v>0</v>
      </c>
      <c r="BU117" s="45">
        <f t="shared" ref="BU117:BU180" si="111">BX117+CA117+CD117</f>
        <v>0</v>
      </c>
      <c r="BV117" s="45">
        <f t="shared" ref="BV117:BV180" si="112">BW117+BX117</f>
        <v>0</v>
      </c>
      <c r="BW117" s="45">
        <v>0</v>
      </c>
      <c r="BX117" s="45">
        <v>0</v>
      </c>
      <c r="BY117" s="45">
        <f t="shared" ref="BY117:BY180" si="113">BZ117+CA117</f>
        <v>0</v>
      </c>
      <c r="BZ117" s="45">
        <v>0</v>
      </c>
      <c r="CA117" s="45">
        <v>0</v>
      </c>
      <c r="CB117" s="45">
        <f t="shared" ref="CB117:CB180" si="114">CC117+CD117</f>
        <v>0</v>
      </c>
      <c r="CC117" s="45">
        <v>0</v>
      </c>
      <c r="CD117" s="45">
        <v>0</v>
      </c>
      <c r="CE117" s="45">
        <f t="shared" ref="CE117:CE180" si="115">CF117+CG117+CH117+CI117</f>
        <v>0</v>
      </c>
      <c r="CF117" s="45">
        <v>0</v>
      </c>
      <c r="CG117" s="45">
        <v>0</v>
      </c>
      <c r="CH117" s="45">
        <v>0</v>
      </c>
      <c r="CI117" s="45">
        <v>0</v>
      </c>
      <c r="CJ117" s="48"/>
      <c r="CK117" s="48"/>
      <c r="CL117" s="45">
        <v>0</v>
      </c>
      <c r="CM117" s="45">
        <v>0</v>
      </c>
      <c r="CN117" s="45">
        <f t="shared" ref="CN117:CN180" si="116">CP117+CQ117+CR117</f>
        <v>0</v>
      </c>
      <c r="CO117" s="106" t="s">
        <v>453</v>
      </c>
      <c r="CP117" s="45">
        <f t="shared" ref="CP117:CP180" si="117">CS117+CV117</f>
        <v>0</v>
      </c>
      <c r="CQ117" s="45">
        <f t="shared" ref="CQ117:CQ180" si="118">CT117+CW117</f>
        <v>0</v>
      </c>
      <c r="CR117" s="45">
        <f t="shared" ref="CR117:CR180" si="119">CU117+CX117</f>
        <v>0</v>
      </c>
      <c r="CS117" s="45">
        <v>0</v>
      </c>
      <c r="CT117" s="45">
        <v>0</v>
      </c>
      <c r="CU117" s="45">
        <v>0</v>
      </c>
      <c r="CV117" s="45">
        <v>0</v>
      </c>
      <c r="CW117" s="45">
        <v>0</v>
      </c>
      <c r="CX117" s="45">
        <v>0</v>
      </c>
      <c r="CY117" s="45">
        <f t="shared" ref="CY117:CY180" si="120">BQ117-CN117</f>
        <v>0</v>
      </c>
      <c r="CZ117" s="106" t="s">
        <v>453</v>
      </c>
      <c r="DA117" s="45">
        <v>0</v>
      </c>
      <c r="DB117" s="45">
        <f t="shared" ref="DB117:DB180" si="121">SUM(DD117:DG117)</f>
        <v>0</v>
      </c>
      <c r="DC117" s="37" t="s">
        <v>453</v>
      </c>
      <c r="DD117" s="45">
        <v>0</v>
      </c>
      <c r="DE117" s="45">
        <v>0</v>
      </c>
      <c r="DF117" s="45">
        <v>0</v>
      </c>
      <c r="DG117" s="45">
        <v>0</v>
      </c>
      <c r="DH117" s="48"/>
      <c r="DI117" s="48"/>
      <c r="DJ117" s="48"/>
      <c r="DK117" s="46">
        <v>0</v>
      </c>
      <c r="DL117" s="26" t="s">
        <v>391</v>
      </c>
      <c r="DM117" s="26" t="s">
        <v>391</v>
      </c>
      <c r="DN117" s="46">
        <v>1</v>
      </c>
    </row>
    <row r="118" spans="1:118" s="5" customFormat="1">
      <c r="A118" s="91" t="s">
        <v>275</v>
      </c>
      <c r="B118" s="91" t="s">
        <v>390</v>
      </c>
      <c r="C118" s="91" t="s">
        <v>31</v>
      </c>
      <c r="D118" s="46">
        <v>296</v>
      </c>
      <c r="E118" s="45">
        <f t="shared" si="93"/>
        <v>4</v>
      </c>
      <c r="F118" s="46">
        <v>4</v>
      </c>
      <c r="G118" s="34">
        <f t="shared" si="77"/>
        <v>100</v>
      </c>
      <c r="H118" s="46">
        <v>0</v>
      </c>
      <c r="I118" s="34">
        <f t="shared" si="81"/>
        <v>0</v>
      </c>
      <c r="J118" s="46">
        <v>4</v>
      </c>
      <c r="K118" s="34">
        <f t="shared" si="94"/>
        <v>1.3513513513513513</v>
      </c>
      <c r="L118" s="46">
        <v>75</v>
      </c>
      <c r="M118" s="46">
        <v>43</v>
      </c>
      <c r="N118" s="47">
        <f t="shared" si="95"/>
        <v>14.527027027027026</v>
      </c>
      <c r="O118" s="45">
        <v>4</v>
      </c>
      <c r="P118" s="45">
        <v>4</v>
      </c>
      <c r="Q118" s="34">
        <f t="shared" si="96"/>
        <v>1.3513513513513513</v>
      </c>
      <c r="R118" s="46">
        <f t="shared" si="97"/>
        <v>2</v>
      </c>
      <c r="S118" s="46">
        <v>2</v>
      </c>
      <c r="T118" s="34">
        <f t="shared" si="72"/>
        <v>100</v>
      </c>
      <c r="U118" s="46">
        <v>0</v>
      </c>
      <c r="V118" s="34">
        <f t="shared" si="73"/>
        <v>0</v>
      </c>
      <c r="W118" s="46">
        <v>2</v>
      </c>
      <c r="X118" s="46">
        <v>1</v>
      </c>
      <c r="Y118" s="34">
        <f t="shared" si="98"/>
        <v>0.33783783783783783</v>
      </c>
      <c r="Z118" s="46">
        <v>1</v>
      </c>
      <c r="AA118" s="34">
        <f t="shared" si="99"/>
        <v>0.33783783783783783</v>
      </c>
      <c r="AB118" s="42">
        <v>44.888541666666697</v>
      </c>
      <c r="AC118" s="42">
        <v>44.888541666666697</v>
      </c>
      <c r="AD118" s="42">
        <v>450.93</v>
      </c>
      <c r="AE118" s="42">
        <v>450.93</v>
      </c>
      <c r="AF118" s="34">
        <v>10</v>
      </c>
      <c r="AG118" s="34">
        <v>10</v>
      </c>
      <c r="AH118" s="45">
        <v>2</v>
      </c>
      <c r="AI118" s="34">
        <f t="shared" si="74"/>
        <v>100</v>
      </c>
      <c r="AJ118" s="45">
        <v>2</v>
      </c>
      <c r="AK118" s="37">
        <f t="shared" si="78"/>
        <v>100</v>
      </c>
      <c r="AL118" s="45">
        <v>1</v>
      </c>
      <c r="AM118" s="34">
        <f t="shared" si="75"/>
        <v>100</v>
      </c>
      <c r="AN118" s="45">
        <v>1</v>
      </c>
      <c r="AO118" s="37">
        <f t="shared" si="79"/>
        <v>100</v>
      </c>
      <c r="AP118" s="45">
        <v>0</v>
      </c>
      <c r="AQ118" s="156">
        <f t="shared" si="76"/>
        <v>0</v>
      </c>
      <c r="AR118" s="45">
        <f t="shared" si="100"/>
        <v>3</v>
      </c>
      <c r="AS118" s="34">
        <f t="shared" si="101"/>
        <v>1.0135135135135136</v>
      </c>
      <c r="AT118" s="134">
        <v>0</v>
      </c>
      <c r="AU118" s="134">
        <v>3</v>
      </c>
      <c r="AV118" s="134">
        <v>0</v>
      </c>
      <c r="AW118" s="45">
        <f t="shared" si="102"/>
        <v>3</v>
      </c>
      <c r="AX118" s="45">
        <v>0</v>
      </c>
      <c r="AY118" s="45">
        <v>3</v>
      </c>
      <c r="AZ118" s="45">
        <v>0</v>
      </c>
      <c r="BA118" s="45">
        <v>3</v>
      </c>
      <c r="BB118" s="34">
        <f t="shared" si="103"/>
        <v>1.0135135135135136</v>
      </c>
      <c r="BC118" s="134">
        <v>1</v>
      </c>
      <c r="BD118" s="37">
        <f t="shared" si="80"/>
        <v>33.333333333333329</v>
      </c>
      <c r="BE118" s="45">
        <f t="shared" si="104"/>
        <v>0</v>
      </c>
      <c r="BF118" s="45">
        <f t="shared" si="105"/>
        <v>2</v>
      </c>
      <c r="BG118" s="45">
        <f t="shared" si="106"/>
        <v>1</v>
      </c>
      <c r="BH118" s="46">
        <v>0</v>
      </c>
      <c r="BI118" s="46">
        <v>0</v>
      </c>
      <c r="BJ118" s="46">
        <v>0</v>
      </c>
      <c r="BK118" s="46">
        <v>0</v>
      </c>
      <c r="BL118" s="46">
        <v>2</v>
      </c>
      <c r="BM118" s="46">
        <v>1</v>
      </c>
      <c r="BN118" s="46">
        <v>0</v>
      </c>
      <c r="BO118" s="46">
        <v>0</v>
      </c>
      <c r="BP118" s="46">
        <v>0</v>
      </c>
      <c r="BQ118" s="45">
        <f t="shared" si="107"/>
        <v>0</v>
      </c>
      <c r="BR118" s="47">
        <f t="shared" si="108"/>
        <v>0</v>
      </c>
      <c r="BS118" s="45">
        <f t="shared" si="109"/>
        <v>0</v>
      </c>
      <c r="BT118" s="45">
        <f t="shared" si="110"/>
        <v>0</v>
      </c>
      <c r="BU118" s="45">
        <f t="shared" si="111"/>
        <v>0</v>
      </c>
      <c r="BV118" s="45">
        <f t="shared" si="112"/>
        <v>0</v>
      </c>
      <c r="BW118" s="45">
        <v>0</v>
      </c>
      <c r="BX118" s="45">
        <v>0</v>
      </c>
      <c r="BY118" s="45">
        <f t="shared" si="113"/>
        <v>0</v>
      </c>
      <c r="BZ118" s="45">
        <v>0</v>
      </c>
      <c r="CA118" s="45">
        <v>0</v>
      </c>
      <c r="CB118" s="45">
        <f t="shared" si="114"/>
        <v>0</v>
      </c>
      <c r="CC118" s="45">
        <v>0</v>
      </c>
      <c r="CD118" s="45">
        <v>0</v>
      </c>
      <c r="CE118" s="45">
        <f t="shared" si="115"/>
        <v>0</v>
      </c>
      <c r="CF118" s="45">
        <v>0</v>
      </c>
      <c r="CG118" s="45">
        <v>0</v>
      </c>
      <c r="CH118" s="45">
        <v>0</v>
      </c>
      <c r="CI118" s="45">
        <v>0</v>
      </c>
      <c r="CJ118" s="48"/>
      <c r="CK118" s="48"/>
      <c r="CL118" s="45">
        <v>0</v>
      </c>
      <c r="CM118" s="45">
        <v>0</v>
      </c>
      <c r="CN118" s="45">
        <f t="shared" si="116"/>
        <v>0</v>
      </c>
      <c r="CO118" s="106" t="s">
        <v>453</v>
      </c>
      <c r="CP118" s="45">
        <f t="shared" si="117"/>
        <v>0</v>
      </c>
      <c r="CQ118" s="45">
        <f t="shared" si="118"/>
        <v>0</v>
      </c>
      <c r="CR118" s="45">
        <f t="shared" si="119"/>
        <v>0</v>
      </c>
      <c r="CS118" s="45">
        <v>0</v>
      </c>
      <c r="CT118" s="45">
        <v>0</v>
      </c>
      <c r="CU118" s="45">
        <v>0</v>
      </c>
      <c r="CV118" s="45">
        <v>0</v>
      </c>
      <c r="CW118" s="45">
        <v>0</v>
      </c>
      <c r="CX118" s="45">
        <v>0</v>
      </c>
      <c r="CY118" s="45">
        <f t="shared" si="120"/>
        <v>0</v>
      </c>
      <c r="CZ118" s="106" t="s">
        <v>453</v>
      </c>
      <c r="DA118" s="45">
        <v>0</v>
      </c>
      <c r="DB118" s="45">
        <f t="shared" si="121"/>
        <v>0</v>
      </c>
      <c r="DC118" s="37" t="s">
        <v>453</v>
      </c>
      <c r="DD118" s="45">
        <v>0</v>
      </c>
      <c r="DE118" s="45">
        <v>0</v>
      </c>
      <c r="DF118" s="45">
        <v>0</v>
      </c>
      <c r="DG118" s="45">
        <v>0</v>
      </c>
      <c r="DH118" s="48"/>
      <c r="DI118" s="48"/>
      <c r="DJ118" s="48"/>
      <c r="DK118" s="46">
        <v>0</v>
      </c>
      <c r="DL118" s="26" t="s">
        <v>391</v>
      </c>
      <c r="DM118" s="26" t="s">
        <v>391</v>
      </c>
      <c r="DN118" s="46">
        <v>2</v>
      </c>
    </row>
    <row r="119" spans="1:118" s="5" customFormat="1">
      <c r="A119" s="91" t="s">
        <v>276</v>
      </c>
      <c r="B119" s="91" t="s">
        <v>390</v>
      </c>
      <c r="C119" s="91" t="s">
        <v>33</v>
      </c>
      <c r="D119" s="46">
        <v>176</v>
      </c>
      <c r="E119" s="45">
        <f t="shared" si="93"/>
        <v>2</v>
      </c>
      <c r="F119" s="46">
        <v>2</v>
      </c>
      <c r="G119" s="34">
        <f t="shared" si="77"/>
        <v>100</v>
      </c>
      <c r="H119" s="46">
        <v>0</v>
      </c>
      <c r="I119" s="34">
        <f t="shared" si="81"/>
        <v>0</v>
      </c>
      <c r="J119" s="46">
        <v>2</v>
      </c>
      <c r="K119" s="34">
        <f t="shared" si="94"/>
        <v>1.1363636363636365</v>
      </c>
      <c r="L119" s="46">
        <v>22</v>
      </c>
      <c r="M119" s="46">
        <v>17</v>
      </c>
      <c r="N119" s="47">
        <f t="shared" si="95"/>
        <v>9.6590909090909083</v>
      </c>
      <c r="O119" s="45">
        <v>0</v>
      </c>
      <c r="P119" s="45">
        <v>0</v>
      </c>
      <c r="Q119" s="34">
        <f t="shared" si="96"/>
        <v>0</v>
      </c>
      <c r="R119" s="46">
        <f t="shared" si="97"/>
        <v>0</v>
      </c>
      <c r="S119" s="46">
        <v>0</v>
      </c>
      <c r="T119" s="37" t="s">
        <v>453</v>
      </c>
      <c r="U119" s="46">
        <v>0</v>
      </c>
      <c r="V119" s="37" t="s">
        <v>453</v>
      </c>
      <c r="W119" s="46">
        <v>0</v>
      </c>
      <c r="X119" s="46">
        <v>0</v>
      </c>
      <c r="Y119" s="34">
        <f t="shared" si="98"/>
        <v>0</v>
      </c>
      <c r="Z119" s="46">
        <v>0</v>
      </c>
      <c r="AA119" s="34">
        <f t="shared" si="99"/>
        <v>0</v>
      </c>
      <c r="AB119" s="42"/>
      <c r="AC119" s="42"/>
      <c r="AD119" s="42"/>
      <c r="AE119" s="42"/>
      <c r="AF119" s="34"/>
      <c r="AG119" s="34"/>
      <c r="AH119" s="45">
        <v>0</v>
      </c>
      <c r="AI119" s="37" t="s">
        <v>453</v>
      </c>
      <c r="AJ119" s="45">
        <v>0</v>
      </c>
      <c r="AK119" s="37" t="s">
        <v>453</v>
      </c>
      <c r="AL119" s="45">
        <v>0</v>
      </c>
      <c r="AM119" s="37" t="s">
        <v>453</v>
      </c>
      <c r="AN119" s="45">
        <v>0</v>
      </c>
      <c r="AO119" s="37" t="s">
        <v>453</v>
      </c>
      <c r="AP119" s="45">
        <v>0</v>
      </c>
      <c r="AQ119" s="156">
        <f t="shared" si="76"/>
        <v>0</v>
      </c>
      <c r="AR119" s="45">
        <f t="shared" si="100"/>
        <v>0</v>
      </c>
      <c r="AS119" s="34">
        <f t="shared" si="101"/>
        <v>0</v>
      </c>
      <c r="AT119" s="134">
        <v>0</v>
      </c>
      <c r="AU119" s="134">
        <v>0</v>
      </c>
      <c r="AV119" s="134">
        <v>0</v>
      </c>
      <c r="AW119" s="45">
        <f t="shared" si="102"/>
        <v>0</v>
      </c>
      <c r="AX119" s="45">
        <v>0</v>
      </c>
      <c r="AY119" s="45">
        <v>0</v>
      </c>
      <c r="AZ119" s="45">
        <v>0</v>
      </c>
      <c r="BA119" s="45">
        <v>0</v>
      </c>
      <c r="BB119" s="34">
        <f t="shared" si="103"/>
        <v>0</v>
      </c>
      <c r="BC119" s="134">
        <v>0</v>
      </c>
      <c r="BD119" s="37" t="s">
        <v>453</v>
      </c>
      <c r="BE119" s="45">
        <f t="shared" si="104"/>
        <v>0</v>
      </c>
      <c r="BF119" s="45">
        <f t="shared" si="105"/>
        <v>0</v>
      </c>
      <c r="BG119" s="45">
        <f t="shared" si="106"/>
        <v>0</v>
      </c>
      <c r="BH119" s="46">
        <v>0</v>
      </c>
      <c r="BI119" s="46">
        <v>0</v>
      </c>
      <c r="BJ119" s="46">
        <v>0</v>
      </c>
      <c r="BK119" s="46">
        <v>0</v>
      </c>
      <c r="BL119" s="46">
        <v>0</v>
      </c>
      <c r="BM119" s="46">
        <v>0</v>
      </c>
      <c r="BN119" s="46">
        <v>0</v>
      </c>
      <c r="BO119" s="46">
        <v>0</v>
      </c>
      <c r="BP119" s="46">
        <v>0</v>
      </c>
      <c r="BQ119" s="45">
        <f t="shared" si="107"/>
        <v>0</v>
      </c>
      <c r="BR119" s="47">
        <f t="shared" si="108"/>
        <v>0</v>
      </c>
      <c r="BS119" s="45">
        <f t="shared" si="109"/>
        <v>0</v>
      </c>
      <c r="BT119" s="45">
        <f t="shared" si="110"/>
        <v>0</v>
      </c>
      <c r="BU119" s="45">
        <f t="shared" si="111"/>
        <v>0</v>
      </c>
      <c r="BV119" s="45">
        <f t="shared" si="112"/>
        <v>0</v>
      </c>
      <c r="BW119" s="45">
        <v>0</v>
      </c>
      <c r="BX119" s="45">
        <v>0</v>
      </c>
      <c r="BY119" s="45">
        <f t="shared" si="113"/>
        <v>0</v>
      </c>
      <c r="BZ119" s="45">
        <v>0</v>
      </c>
      <c r="CA119" s="45">
        <v>0</v>
      </c>
      <c r="CB119" s="45">
        <f t="shared" si="114"/>
        <v>0</v>
      </c>
      <c r="CC119" s="45">
        <v>0</v>
      </c>
      <c r="CD119" s="45">
        <v>0</v>
      </c>
      <c r="CE119" s="45">
        <f t="shared" si="115"/>
        <v>0</v>
      </c>
      <c r="CF119" s="45">
        <v>0</v>
      </c>
      <c r="CG119" s="45">
        <v>0</v>
      </c>
      <c r="CH119" s="45">
        <v>0</v>
      </c>
      <c r="CI119" s="45">
        <v>0</v>
      </c>
      <c r="CJ119" s="48"/>
      <c r="CK119" s="48"/>
      <c r="CL119" s="45">
        <v>0</v>
      </c>
      <c r="CM119" s="45">
        <v>0</v>
      </c>
      <c r="CN119" s="45">
        <f t="shared" si="116"/>
        <v>0</v>
      </c>
      <c r="CO119" s="106" t="s">
        <v>453</v>
      </c>
      <c r="CP119" s="45">
        <f t="shared" si="117"/>
        <v>0</v>
      </c>
      <c r="CQ119" s="45">
        <f t="shared" si="118"/>
        <v>0</v>
      </c>
      <c r="CR119" s="45">
        <f t="shared" si="119"/>
        <v>0</v>
      </c>
      <c r="CS119" s="45">
        <v>0</v>
      </c>
      <c r="CT119" s="45">
        <v>0</v>
      </c>
      <c r="CU119" s="45">
        <v>0</v>
      </c>
      <c r="CV119" s="45">
        <v>0</v>
      </c>
      <c r="CW119" s="45">
        <v>0</v>
      </c>
      <c r="CX119" s="45">
        <v>0</v>
      </c>
      <c r="CY119" s="45">
        <f t="shared" si="120"/>
        <v>0</v>
      </c>
      <c r="CZ119" s="106" t="s">
        <v>453</v>
      </c>
      <c r="DA119" s="45">
        <v>0</v>
      </c>
      <c r="DB119" s="45">
        <f t="shared" si="121"/>
        <v>0</v>
      </c>
      <c r="DC119" s="37" t="s">
        <v>453</v>
      </c>
      <c r="DD119" s="45">
        <v>0</v>
      </c>
      <c r="DE119" s="45">
        <v>0</v>
      </c>
      <c r="DF119" s="45">
        <v>0</v>
      </c>
      <c r="DG119" s="45">
        <v>0</v>
      </c>
      <c r="DH119" s="48"/>
      <c r="DI119" s="48"/>
      <c r="DJ119" s="48"/>
      <c r="DK119" s="46">
        <v>0</v>
      </c>
      <c r="DL119" s="26" t="s">
        <v>391</v>
      </c>
      <c r="DM119" s="26" t="s">
        <v>391</v>
      </c>
      <c r="DN119" s="46">
        <v>0</v>
      </c>
    </row>
    <row r="120" spans="1:118" s="5" customFormat="1">
      <c r="A120" s="91" t="s">
        <v>277</v>
      </c>
      <c r="B120" s="91" t="s">
        <v>390</v>
      </c>
      <c r="C120" s="91" t="s">
        <v>19</v>
      </c>
      <c r="D120" s="46">
        <v>313</v>
      </c>
      <c r="E120" s="45">
        <f t="shared" si="93"/>
        <v>3</v>
      </c>
      <c r="F120" s="46">
        <v>3</v>
      </c>
      <c r="G120" s="34">
        <f t="shared" si="77"/>
        <v>100</v>
      </c>
      <c r="H120" s="46">
        <v>0</v>
      </c>
      <c r="I120" s="34">
        <f t="shared" si="81"/>
        <v>0</v>
      </c>
      <c r="J120" s="46">
        <v>2</v>
      </c>
      <c r="K120" s="34">
        <f t="shared" si="94"/>
        <v>0.63897763578274758</v>
      </c>
      <c r="L120" s="46">
        <v>49</v>
      </c>
      <c r="M120" s="46">
        <v>34</v>
      </c>
      <c r="N120" s="47">
        <f t="shared" si="95"/>
        <v>10.862619808306709</v>
      </c>
      <c r="O120" s="45">
        <v>2</v>
      </c>
      <c r="P120" s="45">
        <v>2</v>
      </c>
      <c r="Q120" s="34">
        <f t="shared" si="96"/>
        <v>0.63897763578274758</v>
      </c>
      <c r="R120" s="46">
        <f t="shared" si="97"/>
        <v>3</v>
      </c>
      <c r="S120" s="46">
        <v>3</v>
      </c>
      <c r="T120" s="34">
        <f t="shared" si="72"/>
        <v>100</v>
      </c>
      <c r="U120" s="46">
        <v>0</v>
      </c>
      <c r="V120" s="34">
        <f t="shared" si="73"/>
        <v>0</v>
      </c>
      <c r="W120" s="46">
        <v>2</v>
      </c>
      <c r="X120" s="46">
        <v>3</v>
      </c>
      <c r="Y120" s="34">
        <f t="shared" si="98"/>
        <v>0.95846645367412142</v>
      </c>
      <c r="Z120" s="46">
        <v>2</v>
      </c>
      <c r="AA120" s="34">
        <f t="shared" si="99"/>
        <v>0.63897763578274758</v>
      </c>
      <c r="AB120" s="42">
        <v>72.1845</v>
      </c>
      <c r="AC120" s="42">
        <v>35.02675</v>
      </c>
      <c r="AD120" s="42">
        <v>899.35666666666702</v>
      </c>
      <c r="AE120" s="42">
        <v>470.03500000000003</v>
      </c>
      <c r="AF120" s="34">
        <v>14</v>
      </c>
      <c r="AG120" s="34">
        <v>15</v>
      </c>
      <c r="AH120" s="45">
        <v>1</v>
      </c>
      <c r="AI120" s="34">
        <f t="shared" si="74"/>
        <v>33.333333333333329</v>
      </c>
      <c r="AJ120" s="45">
        <v>1</v>
      </c>
      <c r="AK120" s="37">
        <f t="shared" si="78"/>
        <v>50</v>
      </c>
      <c r="AL120" s="45">
        <v>1</v>
      </c>
      <c r="AM120" s="34">
        <f t="shared" si="75"/>
        <v>33.333333333333329</v>
      </c>
      <c r="AN120" s="45">
        <v>1</v>
      </c>
      <c r="AO120" s="37">
        <f t="shared" si="79"/>
        <v>50</v>
      </c>
      <c r="AP120" s="45">
        <v>0</v>
      </c>
      <c r="AQ120" s="156">
        <f t="shared" si="76"/>
        <v>0</v>
      </c>
      <c r="AR120" s="45">
        <f t="shared" si="100"/>
        <v>1</v>
      </c>
      <c r="AS120" s="34">
        <f t="shared" si="101"/>
        <v>0.31948881789137379</v>
      </c>
      <c r="AT120" s="134">
        <v>0</v>
      </c>
      <c r="AU120" s="134">
        <v>1</v>
      </c>
      <c r="AV120" s="134">
        <v>0</v>
      </c>
      <c r="AW120" s="45">
        <f t="shared" si="102"/>
        <v>1</v>
      </c>
      <c r="AX120" s="45">
        <v>0</v>
      </c>
      <c r="AY120" s="45">
        <v>1</v>
      </c>
      <c r="AZ120" s="45">
        <v>0</v>
      </c>
      <c r="BA120" s="45">
        <v>1</v>
      </c>
      <c r="BB120" s="34">
        <f t="shared" si="103"/>
        <v>0.31948881789137379</v>
      </c>
      <c r="BC120" s="134">
        <v>0</v>
      </c>
      <c r="BD120" s="34">
        <f t="shared" si="80"/>
        <v>0</v>
      </c>
      <c r="BE120" s="45">
        <f t="shared" si="104"/>
        <v>0</v>
      </c>
      <c r="BF120" s="45">
        <f t="shared" si="105"/>
        <v>1</v>
      </c>
      <c r="BG120" s="45">
        <f t="shared" si="106"/>
        <v>0</v>
      </c>
      <c r="BH120" s="46">
        <v>0</v>
      </c>
      <c r="BI120" s="46">
        <v>0</v>
      </c>
      <c r="BJ120" s="46">
        <v>0</v>
      </c>
      <c r="BK120" s="46">
        <v>0</v>
      </c>
      <c r="BL120" s="46">
        <v>1</v>
      </c>
      <c r="BM120" s="46">
        <v>0</v>
      </c>
      <c r="BN120" s="46">
        <v>0</v>
      </c>
      <c r="BO120" s="46">
        <v>0</v>
      </c>
      <c r="BP120" s="46">
        <v>0</v>
      </c>
      <c r="BQ120" s="45">
        <f t="shared" si="107"/>
        <v>0</v>
      </c>
      <c r="BR120" s="47">
        <f t="shared" si="108"/>
        <v>0</v>
      </c>
      <c r="BS120" s="45">
        <f t="shared" si="109"/>
        <v>0</v>
      </c>
      <c r="BT120" s="45">
        <f t="shared" si="110"/>
        <v>0</v>
      </c>
      <c r="BU120" s="45">
        <f t="shared" si="111"/>
        <v>0</v>
      </c>
      <c r="BV120" s="45">
        <f t="shared" si="112"/>
        <v>0</v>
      </c>
      <c r="BW120" s="45">
        <v>0</v>
      </c>
      <c r="BX120" s="45">
        <v>0</v>
      </c>
      <c r="BY120" s="45">
        <f t="shared" si="113"/>
        <v>0</v>
      </c>
      <c r="BZ120" s="45">
        <v>0</v>
      </c>
      <c r="CA120" s="45">
        <v>0</v>
      </c>
      <c r="CB120" s="45">
        <f t="shared" si="114"/>
        <v>0</v>
      </c>
      <c r="CC120" s="45">
        <v>0</v>
      </c>
      <c r="CD120" s="45">
        <v>0</v>
      </c>
      <c r="CE120" s="45">
        <f t="shared" si="115"/>
        <v>0</v>
      </c>
      <c r="CF120" s="45">
        <v>0</v>
      </c>
      <c r="CG120" s="45">
        <v>0</v>
      </c>
      <c r="CH120" s="45">
        <v>0</v>
      </c>
      <c r="CI120" s="45">
        <v>0</v>
      </c>
      <c r="CJ120" s="48"/>
      <c r="CK120" s="48"/>
      <c r="CL120" s="45">
        <v>0</v>
      </c>
      <c r="CM120" s="45">
        <v>0</v>
      </c>
      <c r="CN120" s="45">
        <f t="shared" si="116"/>
        <v>0</v>
      </c>
      <c r="CO120" s="106" t="s">
        <v>453</v>
      </c>
      <c r="CP120" s="45">
        <f t="shared" si="117"/>
        <v>0</v>
      </c>
      <c r="CQ120" s="45">
        <f t="shared" si="118"/>
        <v>0</v>
      </c>
      <c r="CR120" s="45">
        <f t="shared" si="119"/>
        <v>0</v>
      </c>
      <c r="CS120" s="45">
        <v>0</v>
      </c>
      <c r="CT120" s="45">
        <v>0</v>
      </c>
      <c r="CU120" s="45">
        <v>0</v>
      </c>
      <c r="CV120" s="45">
        <v>0</v>
      </c>
      <c r="CW120" s="45">
        <v>0</v>
      </c>
      <c r="CX120" s="45">
        <v>0</v>
      </c>
      <c r="CY120" s="45">
        <f t="shared" si="120"/>
        <v>0</v>
      </c>
      <c r="CZ120" s="106" t="s">
        <v>453</v>
      </c>
      <c r="DA120" s="45">
        <v>0</v>
      </c>
      <c r="DB120" s="45">
        <f t="shared" si="121"/>
        <v>0</v>
      </c>
      <c r="DC120" s="37" t="s">
        <v>453</v>
      </c>
      <c r="DD120" s="45">
        <v>0</v>
      </c>
      <c r="DE120" s="45">
        <v>0</v>
      </c>
      <c r="DF120" s="45">
        <v>0</v>
      </c>
      <c r="DG120" s="45">
        <v>0</v>
      </c>
      <c r="DH120" s="48"/>
      <c r="DI120" s="48"/>
      <c r="DJ120" s="48"/>
      <c r="DK120" s="46">
        <v>0</v>
      </c>
      <c r="DL120" s="26" t="s">
        <v>391</v>
      </c>
      <c r="DM120" s="26" t="s">
        <v>391</v>
      </c>
      <c r="DN120" s="46">
        <v>3</v>
      </c>
    </row>
    <row r="121" spans="1:118" s="5" customFormat="1">
      <c r="A121" s="26" t="s">
        <v>167</v>
      </c>
      <c r="B121" s="26" t="s">
        <v>209</v>
      </c>
      <c r="C121" s="26" t="s">
        <v>30</v>
      </c>
      <c r="D121" s="46">
        <v>415</v>
      </c>
      <c r="E121" s="45">
        <f t="shared" si="93"/>
        <v>6</v>
      </c>
      <c r="F121" s="46">
        <v>6</v>
      </c>
      <c r="G121" s="34">
        <f t="shared" si="77"/>
        <v>100</v>
      </c>
      <c r="H121" s="46">
        <v>0</v>
      </c>
      <c r="I121" s="34">
        <f t="shared" si="81"/>
        <v>0</v>
      </c>
      <c r="J121" s="46">
        <v>6</v>
      </c>
      <c r="K121" s="34">
        <f t="shared" si="94"/>
        <v>1.4457831325301205</v>
      </c>
      <c r="L121" s="46">
        <v>156</v>
      </c>
      <c r="M121" s="46">
        <v>59</v>
      </c>
      <c r="N121" s="47">
        <f t="shared" si="95"/>
        <v>14.216867469879519</v>
      </c>
      <c r="O121" s="46">
        <v>34</v>
      </c>
      <c r="P121" s="46">
        <v>34</v>
      </c>
      <c r="Q121" s="34">
        <f t="shared" si="96"/>
        <v>8.19277108433735</v>
      </c>
      <c r="R121" s="46">
        <f t="shared" si="97"/>
        <v>14</v>
      </c>
      <c r="S121" s="46">
        <v>14</v>
      </c>
      <c r="T121" s="34">
        <f t="shared" si="72"/>
        <v>100</v>
      </c>
      <c r="U121" s="46">
        <v>0</v>
      </c>
      <c r="V121" s="34">
        <f t="shared" si="73"/>
        <v>0</v>
      </c>
      <c r="W121" s="46">
        <v>5</v>
      </c>
      <c r="X121" s="46">
        <v>7</v>
      </c>
      <c r="Y121" s="34">
        <f t="shared" si="98"/>
        <v>1.6867469879518073</v>
      </c>
      <c r="Z121" s="46">
        <v>5</v>
      </c>
      <c r="AA121" s="34">
        <f t="shared" si="99"/>
        <v>1.2048192771084338</v>
      </c>
      <c r="AB121" s="42">
        <v>59.645121882086173</v>
      </c>
      <c r="AC121" s="42">
        <v>59.192507936507937</v>
      </c>
      <c r="AD121" s="42">
        <v>407.85785714285709</v>
      </c>
      <c r="AE121" s="42">
        <v>470.80400000000009</v>
      </c>
      <c r="AF121" s="34">
        <v>8.3571428571428577</v>
      </c>
      <c r="AG121" s="34">
        <v>10.8</v>
      </c>
      <c r="AH121" s="45">
        <v>9</v>
      </c>
      <c r="AI121" s="34">
        <f t="shared" si="74"/>
        <v>64.285714285714292</v>
      </c>
      <c r="AJ121" s="45">
        <v>3</v>
      </c>
      <c r="AK121" s="37">
        <f t="shared" si="78"/>
        <v>60</v>
      </c>
      <c r="AL121" s="45">
        <v>4</v>
      </c>
      <c r="AM121" s="34">
        <f t="shared" si="75"/>
        <v>57.142857142857139</v>
      </c>
      <c r="AN121" s="45">
        <v>3</v>
      </c>
      <c r="AO121" s="37">
        <f t="shared" si="79"/>
        <v>60</v>
      </c>
      <c r="AP121" s="45">
        <v>0</v>
      </c>
      <c r="AQ121" s="156">
        <f t="shared" si="76"/>
        <v>0</v>
      </c>
      <c r="AR121" s="45">
        <f t="shared" si="100"/>
        <v>7</v>
      </c>
      <c r="AS121" s="34">
        <f t="shared" si="101"/>
        <v>1.6867469879518073</v>
      </c>
      <c r="AT121" s="134">
        <v>0</v>
      </c>
      <c r="AU121" s="134">
        <v>7</v>
      </c>
      <c r="AV121" s="134">
        <v>0</v>
      </c>
      <c r="AW121" s="45">
        <f t="shared" si="102"/>
        <v>6</v>
      </c>
      <c r="AX121" s="45">
        <v>0</v>
      </c>
      <c r="AY121" s="45">
        <v>6</v>
      </c>
      <c r="AZ121" s="45">
        <v>0</v>
      </c>
      <c r="BA121" s="45">
        <v>5</v>
      </c>
      <c r="BB121" s="34">
        <f t="shared" si="103"/>
        <v>1.2048192771084338</v>
      </c>
      <c r="BC121" s="134">
        <v>1</v>
      </c>
      <c r="BD121" s="34">
        <f t="shared" si="80"/>
        <v>20</v>
      </c>
      <c r="BE121" s="45">
        <f t="shared" si="104"/>
        <v>0</v>
      </c>
      <c r="BF121" s="45">
        <f t="shared" si="105"/>
        <v>1</v>
      </c>
      <c r="BG121" s="45">
        <f t="shared" si="106"/>
        <v>5</v>
      </c>
      <c r="BH121" s="46">
        <v>0</v>
      </c>
      <c r="BI121" s="46">
        <v>0</v>
      </c>
      <c r="BJ121" s="46">
        <v>0</v>
      </c>
      <c r="BK121" s="46">
        <v>0</v>
      </c>
      <c r="BL121" s="46">
        <v>1</v>
      </c>
      <c r="BM121" s="46">
        <v>5</v>
      </c>
      <c r="BN121" s="46">
        <v>0</v>
      </c>
      <c r="BO121" s="46">
        <v>0</v>
      </c>
      <c r="BP121" s="46">
        <v>0</v>
      </c>
      <c r="BQ121" s="45">
        <f t="shared" si="107"/>
        <v>0</v>
      </c>
      <c r="BR121" s="47">
        <f t="shared" si="108"/>
        <v>0</v>
      </c>
      <c r="BS121" s="45">
        <f t="shared" si="109"/>
        <v>0</v>
      </c>
      <c r="BT121" s="45">
        <f t="shared" si="110"/>
        <v>0</v>
      </c>
      <c r="BU121" s="45">
        <f t="shared" si="111"/>
        <v>0</v>
      </c>
      <c r="BV121" s="45">
        <f t="shared" si="112"/>
        <v>0</v>
      </c>
      <c r="BW121" s="45">
        <v>0</v>
      </c>
      <c r="BX121" s="45">
        <v>0</v>
      </c>
      <c r="BY121" s="45">
        <f t="shared" si="113"/>
        <v>0</v>
      </c>
      <c r="BZ121" s="45">
        <v>0</v>
      </c>
      <c r="CA121" s="45">
        <v>0</v>
      </c>
      <c r="CB121" s="45">
        <f t="shared" si="114"/>
        <v>0</v>
      </c>
      <c r="CC121" s="45">
        <v>0</v>
      </c>
      <c r="CD121" s="45">
        <v>0</v>
      </c>
      <c r="CE121" s="45">
        <f t="shared" si="115"/>
        <v>0</v>
      </c>
      <c r="CF121" s="45">
        <v>0</v>
      </c>
      <c r="CG121" s="45">
        <v>0</v>
      </c>
      <c r="CH121" s="45">
        <v>0</v>
      </c>
      <c r="CI121" s="45">
        <v>0</v>
      </c>
      <c r="CJ121" s="48"/>
      <c r="CK121" s="48"/>
      <c r="CL121" s="45">
        <v>0</v>
      </c>
      <c r="CM121" s="45">
        <v>0</v>
      </c>
      <c r="CN121" s="45">
        <f t="shared" si="116"/>
        <v>0</v>
      </c>
      <c r="CO121" s="106" t="s">
        <v>453</v>
      </c>
      <c r="CP121" s="45">
        <f t="shared" si="117"/>
        <v>0</v>
      </c>
      <c r="CQ121" s="45">
        <f t="shared" si="118"/>
        <v>0</v>
      </c>
      <c r="CR121" s="45">
        <f t="shared" si="119"/>
        <v>0</v>
      </c>
      <c r="CS121" s="45">
        <v>0</v>
      </c>
      <c r="CT121" s="45">
        <v>0</v>
      </c>
      <c r="CU121" s="45">
        <v>0</v>
      </c>
      <c r="CV121" s="45">
        <v>0</v>
      </c>
      <c r="CW121" s="45">
        <v>0</v>
      </c>
      <c r="CX121" s="45">
        <v>0</v>
      </c>
      <c r="CY121" s="45">
        <f t="shared" si="120"/>
        <v>0</v>
      </c>
      <c r="CZ121" s="106" t="s">
        <v>453</v>
      </c>
      <c r="DA121" s="45">
        <v>0</v>
      </c>
      <c r="DB121" s="45">
        <f t="shared" si="121"/>
        <v>0</v>
      </c>
      <c r="DC121" s="37" t="s">
        <v>453</v>
      </c>
      <c r="DD121" s="45">
        <v>0</v>
      </c>
      <c r="DE121" s="45">
        <v>0</v>
      </c>
      <c r="DF121" s="45">
        <v>0</v>
      </c>
      <c r="DG121" s="45">
        <v>0</v>
      </c>
      <c r="DH121" s="48"/>
      <c r="DI121" s="48"/>
      <c r="DJ121" s="48"/>
      <c r="DK121" s="46">
        <v>0</v>
      </c>
      <c r="DL121" s="46">
        <v>2</v>
      </c>
      <c r="DM121" s="46">
        <v>3</v>
      </c>
      <c r="DN121" s="46">
        <v>7</v>
      </c>
    </row>
    <row r="122" spans="1:118" s="5" customFormat="1">
      <c r="A122" s="26" t="s">
        <v>410</v>
      </c>
      <c r="B122" s="26" t="s">
        <v>438</v>
      </c>
      <c r="C122" s="26" t="s">
        <v>32</v>
      </c>
      <c r="D122" s="46">
        <v>33</v>
      </c>
      <c r="E122" s="45">
        <f t="shared" si="93"/>
        <v>0</v>
      </c>
      <c r="F122" s="46">
        <v>0</v>
      </c>
      <c r="G122" s="37" t="s">
        <v>453</v>
      </c>
      <c r="H122" s="46">
        <v>0</v>
      </c>
      <c r="I122" s="37" t="s">
        <v>453</v>
      </c>
      <c r="J122" s="46">
        <v>0</v>
      </c>
      <c r="K122" s="34">
        <f t="shared" si="94"/>
        <v>0</v>
      </c>
      <c r="L122" s="46">
        <v>0</v>
      </c>
      <c r="M122" s="46">
        <v>0</v>
      </c>
      <c r="N122" s="47">
        <f t="shared" si="95"/>
        <v>0</v>
      </c>
      <c r="O122" s="45">
        <v>0</v>
      </c>
      <c r="P122" s="45">
        <v>0</v>
      </c>
      <c r="Q122" s="34">
        <f t="shared" si="96"/>
        <v>0</v>
      </c>
      <c r="R122" s="46">
        <f t="shared" si="97"/>
        <v>0</v>
      </c>
      <c r="S122" s="46">
        <v>0</v>
      </c>
      <c r="T122" s="37" t="s">
        <v>453</v>
      </c>
      <c r="U122" s="46">
        <v>0</v>
      </c>
      <c r="V122" s="37" t="s">
        <v>453</v>
      </c>
      <c r="W122" s="46">
        <v>0</v>
      </c>
      <c r="X122" s="46">
        <v>0</v>
      </c>
      <c r="Y122" s="34">
        <f t="shared" si="98"/>
        <v>0</v>
      </c>
      <c r="Z122" s="46">
        <v>0</v>
      </c>
      <c r="AA122" s="34">
        <f t="shared" si="99"/>
        <v>0</v>
      </c>
      <c r="AB122" s="42"/>
      <c r="AC122" s="42"/>
      <c r="AD122" s="42"/>
      <c r="AE122" s="42"/>
      <c r="AF122" s="34"/>
      <c r="AG122" s="34"/>
      <c r="AH122" s="45">
        <v>0</v>
      </c>
      <c r="AI122" s="37" t="s">
        <v>453</v>
      </c>
      <c r="AJ122" s="45">
        <v>0</v>
      </c>
      <c r="AK122" s="37" t="s">
        <v>453</v>
      </c>
      <c r="AL122" s="45">
        <v>0</v>
      </c>
      <c r="AM122" s="37" t="s">
        <v>453</v>
      </c>
      <c r="AN122" s="45">
        <v>0</v>
      </c>
      <c r="AO122" s="37" t="s">
        <v>453</v>
      </c>
      <c r="AP122" s="45">
        <v>0</v>
      </c>
      <c r="AQ122" s="157">
        <f t="shared" si="76"/>
        <v>0</v>
      </c>
      <c r="AR122" s="45">
        <f t="shared" si="100"/>
        <v>0</v>
      </c>
      <c r="AS122" s="34">
        <f t="shared" si="101"/>
        <v>0</v>
      </c>
      <c r="AT122" s="134">
        <v>0</v>
      </c>
      <c r="AU122" s="134">
        <v>0</v>
      </c>
      <c r="AV122" s="134">
        <v>0</v>
      </c>
      <c r="AW122" s="45">
        <f t="shared" si="102"/>
        <v>0</v>
      </c>
      <c r="AX122" s="45">
        <v>0</v>
      </c>
      <c r="AY122" s="45">
        <v>0</v>
      </c>
      <c r="AZ122" s="45">
        <v>0</v>
      </c>
      <c r="BA122" s="45">
        <v>0</v>
      </c>
      <c r="BB122" s="34">
        <f t="shared" si="103"/>
        <v>0</v>
      </c>
      <c r="BC122" s="134">
        <v>0</v>
      </c>
      <c r="BD122" s="37" t="s">
        <v>453</v>
      </c>
      <c r="BE122" s="45">
        <f t="shared" si="104"/>
        <v>0</v>
      </c>
      <c r="BF122" s="45">
        <f t="shared" si="105"/>
        <v>0</v>
      </c>
      <c r="BG122" s="45">
        <f t="shared" si="106"/>
        <v>0</v>
      </c>
      <c r="BH122" s="46">
        <v>0</v>
      </c>
      <c r="BI122" s="46">
        <v>0</v>
      </c>
      <c r="BJ122" s="46">
        <v>0</v>
      </c>
      <c r="BK122" s="46">
        <v>0</v>
      </c>
      <c r="BL122" s="46">
        <v>0</v>
      </c>
      <c r="BM122" s="46">
        <v>0</v>
      </c>
      <c r="BN122" s="46">
        <v>0</v>
      </c>
      <c r="BO122" s="46">
        <v>0</v>
      </c>
      <c r="BP122" s="46">
        <v>0</v>
      </c>
      <c r="BQ122" s="45">
        <f t="shared" si="107"/>
        <v>0</v>
      </c>
      <c r="BR122" s="47">
        <f t="shared" si="108"/>
        <v>0</v>
      </c>
      <c r="BS122" s="45">
        <f t="shared" si="109"/>
        <v>0</v>
      </c>
      <c r="BT122" s="45">
        <f t="shared" si="110"/>
        <v>0</v>
      </c>
      <c r="BU122" s="45">
        <f t="shared" si="111"/>
        <v>0</v>
      </c>
      <c r="BV122" s="45">
        <f t="shared" si="112"/>
        <v>0</v>
      </c>
      <c r="BW122" s="45">
        <v>0</v>
      </c>
      <c r="BX122" s="45">
        <v>0</v>
      </c>
      <c r="BY122" s="45">
        <f t="shared" si="113"/>
        <v>0</v>
      </c>
      <c r="BZ122" s="45">
        <v>0</v>
      </c>
      <c r="CA122" s="45">
        <v>0</v>
      </c>
      <c r="CB122" s="45">
        <f t="shared" si="114"/>
        <v>0</v>
      </c>
      <c r="CC122" s="45">
        <v>0</v>
      </c>
      <c r="CD122" s="45">
        <v>0</v>
      </c>
      <c r="CE122" s="45">
        <f t="shared" si="115"/>
        <v>0</v>
      </c>
      <c r="CF122" s="45">
        <v>0</v>
      </c>
      <c r="CG122" s="45">
        <v>0</v>
      </c>
      <c r="CH122" s="45">
        <v>0</v>
      </c>
      <c r="CI122" s="45">
        <v>0</v>
      </c>
      <c r="CJ122" s="48"/>
      <c r="CK122" s="48"/>
      <c r="CL122" s="45">
        <v>0</v>
      </c>
      <c r="CM122" s="45">
        <v>0</v>
      </c>
      <c r="CN122" s="45">
        <f t="shared" si="116"/>
        <v>0</v>
      </c>
      <c r="CO122" s="106" t="s">
        <v>453</v>
      </c>
      <c r="CP122" s="45">
        <f t="shared" si="117"/>
        <v>0</v>
      </c>
      <c r="CQ122" s="45">
        <f t="shared" si="118"/>
        <v>0</v>
      </c>
      <c r="CR122" s="45">
        <f t="shared" si="119"/>
        <v>0</v>
      </c>
      <c r="CS122" s="45">
        <v>0</v>
      </c>
      <c r="CT122" s="45">
        <v>0</v>
      </c>
      <c r="CU122" s="45">
        <v>0</v>
      </c>
      <c r="CV122" s="45">
        <v>0</v>
      </c>
      <c r="CW122" s="45">
        <v>0</v>
      </c>
      <c r="CX122" s="45">
        <v>0</v>
      </c>
      <c r="CY122" s="45">
        <f t="shared" si="120"/>
        <v>0</v>
      </c>
      <c r="CZ122" s="106" t="s">
        <v>453</v>
      </c>
      <c r="DA122" s="45">
        <v>0</v>
      </c>
      <c r="DB122" s="45">
        <f t="shared" si="121"/>
        <v>0</v>
      </c>
      <c r="DC122" s="37" t="s">
        <v>453</v>
      </c>
      <c r="DD122" s="45">
        <v>0</v>
      </c>
      <c r="DE122" s="45">
        <v>0</v>
      </c>
      <c r="DF122" s="45">
        <v>0</v>
      </c>
      <c r="DG122" s="45">
        <v>0</v>
      </c>
      <c r="DH122" s="48"/>
      <c r="DI122" s="48"/>
      <c r="DJ122" s="48"/>
      <c r="DK122" s="46">
        <v>0</v>
      </c>
      <c r="DL122" s="46">
        <v>0</v>
      </c>
      <c r="DM122" s="46">
        <v>0</v>
      </c>
      <c r="DN122" s="46">
        <v>0</v>
      </c>
    </row>
    <row r="123" spans="1:118" s="5" customFormat="1">
      <c r="A123" s="91" t="s">
        <v>278</v>
      </c>
      <c r="B123" s="91" t="s">
        <v>390</v>
      </c>
      <c r="C123" s="91" t="s">
        <v>31</v>
      </c>
      <c r="D123" s="46">
        <v>910</v>
      </c>
      <c r="E123" s="45">
        <f t="shared" si="93"/>
        <v>17</v>
      </c>
      <c r="F123" s="46">
        <v>17</v>
      </c>
      <c r="G123" s="34">
        <f t="shared" si="77"/>
        <v>100</v>
      </c>
      <c r="H123" s="46">
        <v>0</v>
      </c>
      <c r="I123" s="34">
        <f t="shared" si="81"/>
        <v>0</v>
      </c>
      <c r="J123" s="46">
        <v>13</v>
      </c>
      <c r="K123" s="34">
        <f t="shared" si="94"/>
        <v>1.4285714285714286</v>
      </c>
      <c r="L123" s="46">
        <v>402</v>
      </c>
      <c r="M123" s="46">
        <v>202</v>
      </c>
      <c r="N123" s="47">
        <f t="shared" si="95"/>
        <v>22.197802197802197</v>
      </c>
      <c r="O123" s="45">
        <v>35</v>
      </c>
      <c r="P123" s="45">
        <v>35</v>
      </c>
      <c r="Q123" s="34">
        <f t="shared" si="96"/>
        <v>3.8461538461538463</v>
      </c>
      <c r="R123" s="46">
        <f t="shared" si="97"/>
        <v>20</v>
      </c>
      <c r="S123" s="46">
        <v>20</v>
      </c>
      <c r="T123" s="34">
        <f t="shared" si="72"/>
        <v>100</v>
      </c>
      <c r="U123" s="46">
        <v>0</v>
      </c>
      <c r="V123" s="34">
        <f t="shared" si="73"/>
        <v>0</v>
      </c>
      <c r="W123" s="46">
        <v>4</v>
      </c>
      <c r="X123" s="46">
        <v>19</v>
      </c>
      <c r="Y123" s="34">
        <f t="shared" si="98"/>
        <v>2.0879120879120876</v>
      </c>
      <c r="Z123" s="46">
        <v>4</v>
      </c>
      <c r="AA123" s="34">
        <f t="shared" si="99"/>
        <v>0.43956043956043955</v>
      </c>
      <c r="AB123" s="42">
        <v>64.764910280546303</v>
      </c>
      <c r="AC123" s="42">
        <v>64.890424418604695</v>
      </c>
      <c r="AD123" s="42">
        <v>408.73899999999998</v>
      </c>
      <c r="AE123" s="42">
        <v>681.88750000000005</v>
      </c>
      <c r="AF123" s="34">
        <v>8</v>
      </c>
      <c r="AG123" s="34">
        <v>18</v>
      </c>
      <c r="AH123" s="45">
        <v>1</v>
      </c>
      <c r="AI123" s="34">
        <f t="shared" si="74"/>
        <v>5</v>
      </c>
      <c r="AJ123" s="45">
        <v>1</v>
      </c>
      <c r="AK123" s="34">
        <f t="shared" si="78"/>
        <v>25</v>
      </c>
      <c r="AL123" s="45">
        <v>1</v>
      </c>
      <c r="AM123" s="34">
        <f t="shared" si="75"/>
        <v>5.2631578947368416</v>
      </c>
      <c r="AN123" s="45">
        <v>1</v>
      </c>
      <c r="AO123" s="34">
        <f t="shared" si="79"/>
        <v>25</v>
      </c>
      <c r="AP123" s="45">
        <v>0</v>
      </c>
      <c r="AQ123" s="156">
        <f t="shared" si="76"/>
        <v>0</v>
      </c>
      <c r="AR123" s="45">
        <f t="shared" si="100"/>
        <v>8</v>
      </c>
      <c r="AS123" s="34">
        <f t="shared" si="101"/>
        <v>0.87912087912087911</v>
      </c>
      <c r="AT123" s="134">
        <v>1</v>
      </c>
      <c r="AU123" s="134">
        <v>7</v>
      </c>
      <c r="AV123" s="134">
        <v>0</v>
      </c>
      <c r="AW123" s="45">
        <f t="shared" si="102"/>
        <v>7</v>
      </c>
      <c r="AX123" s="45">
        <v>0</v>
      </c>
      <c r="AY123" s="45">
        <v>7</v>
      </c>
      <c r="AZ123" s="45">
        <v>0</v>
      </c>
      <c r="BA123" s="45">
        <v>7</v>
      </c>
      <c r="BB123" s="34">
        <f t="shared" si="103"/>
        <v>0.76923076923076927</v>
      </c>
      <c r="BC123" s="134">
        <v>2</v>
      </c>
      <c r="BD123" s="34">
        <f t="shared" si="80"/>
        <v>28.571428571428569</v>
      </c>
      <c r="BE123" s="45">
        <f t="shared" si="104"/>
        <v>0</v>
      </c>
      <c r="BF123" s="45">
        <f t="shared" si="105"/>
        <v>5</v>
      </c>
      <c r="BG123" s="45">
        <f t="shared" si="106"/>
        <v>2</v>
      </c>
      <c r="BH123" s="46">
        <v>0</v>
      </c>
      <c r="BI123" s="46">
        <v>0</v>
      </c>
      <c r="BJ123" s="46">
        <v>0</v>
      </c>
      <c r="BK123" s="46">
        <v>0</v>
      </c>
      <c r="BL123" s="46">
        <v>5</v>
      </c>
      <c r="BM123" s="46">
        <v>2</v>
      </c>
      <c r="BN123" s="46">
        <v>0</v>
      </c>
      <c r="BO123" s="46">
        <v>0</v>
      </c>
      <c r="BP123" s="46">
        <v>0</v>
      </c>
      <c r="BQ123" s="45">
        <f t="shared" si="107"/>
        <v>0</v>
      </c>
      <c r="BR123" s="47">
        <f t="shared" si="108"/>
        <v>0</v>
      </c>
      <c r="BS123" s="45">
        <f t="shared" si="109"/>
        <v>0</v>
      </c>
      <c r="BT123" s="45">
        <f t="shared" si="110"/>
        <v>0</v>
      </c>
      <c r="BU123" s="45">
        <f t="shared" si="111"/>
        <v>0</v>
      </c>
      <c r="BV123" s="45">
        <f t="shared" si="112"/>
        <v>0</v>
      </c>
      <c r="BW123" s="45">
        <v>0</v>
      </c>
      <c r="BX123" s="45">
        <v>0</v>
      </c>
      <c r="BY123" s="45">
        <f t="shared" si="113"/>
        <v>0</v>
      </c>
      <c r="BZ123" s="45">
        <v>0</v>
      </c>
      <c r="CA123" s="45">
        <v>0</v>
      </c>
      <c r="CB123" s="45">
        <f t="shared" si="114"/>
        <v>0</v>
      </c>
      <c r="CC123" s="45">
        <v>0</v>
      </c>
      <c r="CD123" s="45">
        <v>0</v>
      </c>
      <c r="CE123" s="45">
        <f t="shared" si="115"/>
        <v>0</v>
      </c>
      <c r="CF123" s="45">
        <v>0</v>
      </c>
      <c r="CG123" s="45">
        <v>0</v>
      </c>
      <c r="CH123" s="45">
        <v>0</v>
      </c>
      <c r="CI123" s="45">
        <v>0</v>
      </c>
      <c r="CJ123" s="48"/>
      <c r="CK123" s="48"/>
      <c r="CL123" s="45">
        <v>0</v>
      </c>
      <c r="CM123" s="45">
        <v>0</v>
      </c>
      <c r="CN123" s="45">
        <f t="shared" si="116"/>
        <v>0</v>
      </c>
      <c r="CO123" s="106" t="s">
        <v>453</v>
      </c>
      <c r="CP123" s="45">
        <f t="shared" si="117"/>
        <v>0</v>
      </c>
      <c r="CQ123" s="45">
        <f t="shared" si="118"/>
        <v>0</v>
      </c>
      <c r="CR123" s="45">
        <f t="shared" si="119"/>
        <v>0</v>
      </c>
      <c r="CS123" s="45">
        <v>0</v>
      </c>
      <c r="CT123" s="45">
        <v>0</v>
      </c>
      <c r="CU123" s="45">
        <v>0</v>
      </c>
      <c r="CV123" s="45">
        <v>0</v>
      </c>
      <c r="CW123" s="45">
        <v>0</v>
      </c>
      <c r="CX123" s="45">
        <v>0</v>
      </c>
      <c r="CY123" s="45">
        <f t="shared" si="120"/>
        <v>0</v>
      </c>
      <c r="CZ123" s="106" t="s">
        <v>453</v>
      </c>
      <c r="DA123" s="45">
        <v>0</v>
      </c>
      <c r="DB123" s="45">
        <f t="shared" si="121"/>
        <v>0</v>
      </c>
      <c r="DC123" s="37" t="s">
        <v>453</v>
      </c>
      <c r="DD123" s="45">
        <v>0</v>
      </c>
      <c r="DE123" s="45">
        <v>0</v>
      </c>
      <c r="DF123" s="45">
        <v>0</v>
      </c>
      <c r="DG123" s="45">
        <v>0</v>
      </c>
      <c r="DH123" s="48"/>
      <c r="DI123" s="48"/>
      <c r="DJ123" s="48"/>
      <c r="DK123" s="46">
        <v>0</v>
      </c>
      <c r="DL123" s="26" t="s">
        <v>391</v>
      </c>
      <c r="DM123" s="26" t="s">
        <v>391</v>
      </c>
      <c r="DN123" s="46">
        <v>20</v>
      </c>
    </row>
    <row r="124" spans="1:118" s="5" customFormat="1">
      <c r="A124" s="91" t="s">
        <v>279</v>
      </c>
      <c r="B124" s="91" t="s">
        <v>390</v>
      </c>
      <c r="C124" s="91" t="s">
        <v>19</v>
      </c>
      <c r="D124" s="46">
        <v>430</v>
      </c>
      <c r="E124" s="45">
        <f t="shared" si="93"/>
        <v>2</v>
      </c>
      <c r="F124" s="46">
        <v>2</v>
      </c>
      <c r="G124" s="34">
        <f t="shared" si="77"/>
        <v>100</v>
      </c>
      <c r="H124" s="46">
        <v>0</v>
      </c>
      <c r="I124" s="34">
        <f t="shared" si="81"/>
        <v>0</v>
      </c>
      <c r="J124" s="46">
        <v>2</v>
      </c>
      <c r="K124" s="34">
        <f t="shared" si="94"/>
        <v>0.46511627906976744</v>
      </c>
      <c r="L124" s="46">
        <v>84</v>
      </c>
      <c r="M124" s="46">
        <v>55</v>
      </c>
      <c r="N124" s="47">
        <f t="shared" si="95"/>
        <v>12.790697674418606</v>
      </c>
      <c r="O124" s="45">
        <v>6</v>
      </c>
      <c r="P124" s="45">
        <v>6</v>
      </c>
      <c r="Q124" s="34">
        <f t="shared" si="96"/>
        <v>1.3953488372093024</v>
      </c>
      <c r="R124" s="46">
        <f t="shared" si="97"/>
        <v>3</v>
      </c>
      <c r="S124" s="46">
        <v>3</v>
      </c>
      <c r="T124" s="34">
        <f t="shared" si="72"/>
        <v>100</v>
      </c>
      <c r="U124" s="46">
        <v>0</v>
      </c>
      <c r="V124" s="34">
        <f t="shared" si="73"/>
        <v>0</v>
      </c>
      <c r="W124" s="46">
        <v>1</v>
      </c>
      <c r="X124" s="46">
        <v>3</v>
      </c>
      <c r="Y124" s="34">
        <f t="shared" si="98"/>
        <v>0.69767441860465118</v>
      </c>
      <c r="Z124" s="46">
        <v>1</v>
      </c>
      <c r="AA124" s="34">
        <f t="shared" si="99"/>
        <v>0.23255813953488372</v>
      </c>
      <c r="AB124" s="42">
        <v>39.3481764705882</v>
      </c>
      <c r="AC124" s="42">
        <v>24.933529411764699</v>
      </c>
      <c r="AD124" s="42">
        <v>345.72666666666697</v>
      </c>
      <c r="AE124" s="42">
        <v>423.87</v>
      </c>
      <c r="AF124" s="34">
        <v>10</v>
      </c>
      <c r="AG124" s="34">
        <v>17</v>
      </c>
      <c r="AH124" s="45">
        <v>1</v>
      </c>
      <c r="AI124" s="34">
        <f t="shared" si="74"/>
        <v>33.333333333333329</v>
      </c>
      <c r="AJ124" s="45">
        <v>0</v>
      </c>
      <c r="AK124" s="34">
        <f t="shared" si="78"/>
        <v>0</v>
      </c>
      <c r="AL124" s="45">
        <v>1</v>
      </c>
      <c r="AM124" s="34">
        <f t="shared" si="75"/>
        <v>33.333333333333329</v>
      </c>
      <c r="AN124" s="45">
        <v>0</v>
      </c>
      <c r="AO124" s="34">
        <f t="shared" si="79"/>
        <v>0</v>
      </c>
      <c r="AP124" s="45">
        <v>2</v>
      </c>
      <c r="AQ124" s="156">
        <f t="shared" si="76"/>
        <v>0.46511627906976744</v>
      </c>
      <c r="AR124" s="45">
        <f t="shared" si="100"/>
        <v>8</v>
      </c>
      <c r="AS124" s="34">
        <f t="shared" si="101"/>
        <v>1.8604651162790697</v>
      </c>
      <c r="AT124" s="134">
        <v>1</v>
      </c>
      <c r="AU124" s="134">
        <v>7</v>
      </c>
      <c r="AV124" s="134">
        <v>0</v>
      </c>
      <c r="AW124" s="45">
        <f t="shared" si="102"/>
        <v>7</v>
      </c>
      <c r="AX124" s="45">
        <v>0</v>
      </c>
      <c r="AY124" s="45">
        <v>7</v>
      </c>
      <c r="AZ124" s="45">
        <v>0</v>
      </c>
      <c r="BA124" s="45">
        <v>5</v>
      </c>
      <c r="BB124" s="34">
        <f t="shared" si="103"/>
        <v>1.1627906976744187</v>
      </c>
      <c r="BC124" s="134">
        <v>0</v>
      </c>
      <c r="BD124" s="34">
        <f t="shared" si="80"/>
        <v>0</v>
      </c>
      <c r="BE124" s="45">
        <f t="shared" si="104"/>
        <v>0</v>
      </c>
      <c r="BF124" s="45">
        <f t="shared" si="105"/>
        <v>6</v>
      </c>
      <c r="BG124" s="45">
        <f t="shared" si="106"/>
        <v>1</v>
      </c>
      <c r="BH124" s="46">
        <v>0</v>
      </c>
      <c r="BI124" s="46">
        <v>0</v>
      </c>
      <c r="BJ124" s="46">
        <v>0</v>
      </c>
      <c r="BK124" s="46">
        <v>0</v>
      </c>
      <c r="BL124" s="46">
        <v>6</v>
      </c>
      <c r="BM124" s="46">
        <v>1</v>
      </c>
      <c r="BN124" s="46">
        <v>0</v>
      </c>
      <c r="BO124" s="46">
        <v>0</v>
      </c>
      <c r="BP124" s="46">
        <v>0</v>
      </c>
      <c r="BQ124" s="45">
        <f t="shared" si="107"/>
        <v>0</v>
      </c>
      <c r="BR124" s="47">
        <f t="shared" si="108"/>
        <v>0</v>
      </c>
      <c r="BS124" s="45">
        <f t="shared" si="109"/>
        <v>0</v>
      </c>
      <c r="BT124" s="45">
        <f t="shared" si="110"/>
        <v>0</v>
      </c>
      <c r="BU124" s="45">
        <f t="shared" si="111"/>
        <v>0</v>
      </c>
      <c r="BV124" s="45">
        <f t="shared" si="112"/>
        <v>0</v>
      </c>
      <c r="BW124" s="45">
        <v>0</v>
      </c>
      <c r="BX124" s="45">
        <v>0</v>
      </c>
      <c r="BY124" s="45">
        <f t="shared" si="113"/>
        <v>0</v>
      </c>
      <c r="BZ124" s="45">
        <v>0</v>
      </c>
      <c r="CA124" s="45">
        <v>0</v>
      </c>
      <c r="CB124" s="45">
        <f t="shared" si="114"/>
        <v>0</v>
      </c>
      <c r="CC124" s="45">
        <v>0</v>
      </c>
      <c r="CD124" s="45">
        <v>0</v>
      </c>
      <c r="CE124" s="45">
        <f t="shared" si="115"/>
        <v>0</v>
      </c>
      <c r="CF124" s="45">
        <v>0</v>
      </c>
      <c r="CG124" s="45">
        <v>0</v>
      </c>
      <c r="CH124" s="45">
        <v>0</v>
      </c>
      <c r="CI124" s="45">
        <v>0</v>
      </c>
      <c r="CJ124" s="48"/>
      <c r="CK124" s="48"/>
      <c r="CL124" s="45">
        <v>0</v>
      </c>
      <c r="CM124" s="45">
        <v>0</v>
      </c>
      <c r="CN124" s="45">
        <f t="shared" si="116"/>
        <v>0</v>
      </c>
      <c r="CO124" s="106" t="s">
        <v>453</v>
      </c>
      <c r="CP124" s="45">
        <f t="shared" si="117"/>
        <v>0</v>
      </c>
      <c r="CQ124" s="45">
        <f t="shared" si="118"/>
        <v>0</v>
      </c>
      <c r="CR124" s="45">
        <f t="shared" si="119"/>
        <v>0</v>
      </c>
      <c r="CS124" s="45">
        <v>0</v>
      </c>
      <c r="CT124" s="45">
        <v>0</v>
      </c>
      <c r="CU124" s="45">
        <v>0</v>
      </c>
      <c r="CV124" s="45">
        <v>0</v>
      </c>
      <c r="CW124" s="45">
        <v>0</v>
      </c>
      <c r="CX124" s="45">
        <v>0</v>
      </c>
      <c r="CY124" s="45">
        <f t="shared" si="120"/>
        <v>0</v>
      </c>
      <c r="CZ124" s="106" t="s">
        <v>453</v>
      </c>
      <c r="DA124" s="45">
        <v>0</v>
      </c>
      <c r="DB124" s="45">
        <f t="shared" si="121"/>
        <v>0</v>
      </c>
      <c r="DC124" s="37" t="s">
        <v>453</v>
      </c>
      <c r="DD124" s="45">
        <v>0</v>
      </c>
      <c r="DE124" s="45">
        <v>0</v>
      </c>
      <c r="DF124" s="45">
        <v>0</v>
      </c>
      <c r="DG124" s="45">
        <v>0</v>
      </c>
      <c r="DH124" s="48"/>
      <c r="DI124" s="48"/>
      <c r="DJ124" s="48"/>
      <c r="DK124" s="46">
        <v>0</v>
      </c>
      <c r="DL124" s="26" t="s">
        <v>391</v>
      </c>
      <c r="DM124" s="26" t="s">
        <v>391</v>
      </c>
      <c r="DN124" s="46">
        <v>3</v>
      </c>
    </row>
    <row r="125" spans="1:118" s="5" customFormat="1">
      <c r="A125" s="26" t="s">
        <v>212</v>
      </c>
      <c r="B125" s="26" t="s">
        <v>215</v>
      </c>
      <c r="C125" s="26" t="s">
        <v>30</v>
      </c>
      <c r="D125" s="46">
        <v>67</v>
      </c>
      <c r="E125" s="45">
        <f t="shared" si="93"/>
        <v>3</v>
      </c>
      <c r="F125" s="46">
        <v>3</v>
      </c>
      <c r="G125" s="34">
        <f t="shared" si="77"/>
        <v>100</v>
      </c>
      <c r="H125" s="46">
        <v>0</v>
      </c>
      <c r="I125" s="34">
        <f t="shared" si="81"/>
        <v>0</v>
      </c>
      <c r="J125" s="46">
        <v>2</v>
      </c>
      <c r="K125" s="34">
        <f t="shared" si="94"/>
        <v>2.9850746268656714</v>
      </c>
      <c r="L125" s="46">
        <v>24</v>
      </c>
      <c r="M125" s="46">
        <v>9</v>
      </c>
      <c r="N125" s="47">
        <f t="shared" si="95"/>
        <v>13.432835820895523</v>
      </c>
      <c r="O125" s="45">
        <v>13</v>
      </c>
      <c r="P125" s="45">
        <v>13</v>
      </c>
      <c r="Q125" s="34">
        <f t="shared" si="96"/>
        <v>19.402985074626866</v>
      </c>
      <c r="R125" s="46">
        <f t="shared" si="97"/>
        <v>0</v>
      </c>
      <c r="S125" s="46">
        <v>0</v>
      </c>
      <c r="T125" s="37" t="s">
        <v>453</v>
      </c>
      <c r="U125" s="46">
        <v>0</v>
      </c>
      <c r="V125" s="37" t="s">
        <v>453</v>
      </c>
      <c r="W125" s="46">
        <v>0</v>
      </c>
      <c r="X125" s="46">
        <v>0</v>
      </c>
      <c r="Y125" s="34">
        <f t="shared" si="98"/>
        <v>0</v>
      </c>
      <c r="Z125" s="46">
        <v>0</v>
      </c>
      <c r="AA125" s="34">
        <f t="shared" si="99"/>
        <v>0</v>
      </c>
      <c r="AB125" s="42"/>
      <c r="AC125" s="42"/>
      <c r="AD125" s="42"/>
      <c r="AE125" s="42"/>
      <c r="AF125" s="34"/>
      <c r="AG125" s="34"/>
      <c r="AH125" s="45">
        <v>0</v>
      </c>
      <c r="AI125" s="37" t="s">
        <v>453</v>
      </c>
      <c r="AJ125" s="45">
        <v>0</v>
      </c>
      <c r="AK125" s="37" t="s">
        <v>453</v>
      </c>
      <c r="AL125" s="45">
        <v>0</v>
      </c>
      <c r="AM125" s="37" t="s">
        <v>453</v>
      </c>
      <c r="AN125" s="45">
        <v>0</v>
      </c>
      <c r="AO125" s="37" t="s">
        <v>453</v>
      </c>
      <c r="AP125" s="45">
        <v>0</v>
      </c>
      <c r="AQ125" s="156">
        <f t="shared" si="76"/>
        <v>0</v>
      </c>
      <c r="AR125" s="45">
        <f t="shared" si="100"/>
        <v>0</v>
      </c>
      <c r="AS125" s="34">
        <f t="shared" si="101"/>
        <v>0</v>
      </c>
      <c r="AT125" s="134">
        <v>0</v>
      </c>
      <c r="AU125" s="134">
        <v>0</v>
      </c>
      <c r="AV125" s="134">
        <v>0</v>
      </c>
      <c r="AW125" s="45">
        <f t="shared" si="102"/>
        <v>0</v>
      </c>
      <c r="AX125" s="45">
        <v>0</v>
      </c>
      <c r="AY125" s="45">
        <v>0</v>
      </c>
      <c r="AZ125" s="45">
        <v>0</v>
      </c>
      <c r="BA125" s="45" t="s">
        <v>471</v>
      </c>
      <c r="BB125" s="34">
        <f t="shared" si="103"/>
        <v>0</v>
      </c>
      <c r="BC125" s="134">
        <v>0</v>
      </c>
      <c r="BD125" s="37" t="s">
        <v>453</v>
      </c>
      <c r="BE125" s="45">
        <f t="shared" si="104"/>
        <v>0</v>
      </c>
      <c r="BF125" s="45">
        <f t="shared" si="105"/>
        <v>0</v>
      </c>
      <c r="BG125" s="45">
        <f t="shared" si="106"/>
        <v>0</v>
      </c>
      <c r="BH125" s="46">
        <v>0</v>
      </c>
      <c r="BI125" s="46">
        <v>0</v>
      </c>
      <c r="BJ125" s="46">
        <v>0</v>
      </c>
      <c r="BK125" s="46">
        <v>0</v>
      </c>
      <c r="BL125" s="46">
        <v>0</v>
      </c>
      <c r="BM125" s="46">
        <v>0</v>
      </c>
      <c r="BN125" s="46">
        <v>0</v>
      </c>
      <c r="BO125" s="46">
        <v>0</v>
      </c>
      <c r="BP125" s="46">
        <v>0</v>
      </c>
      <c r="BQ125" s="45">
        <f t="shared" si="107"/>
        <v>0</v>
      </c>
      <c r="BR125" s="47">
        <f t="shared" si="108"/>
        <v>0</v>
      </c>
      <c r="BS125" s="45">
        <f t="shared" si="109"/>
        <v>0</v>
      </c>
      <c r="BT125" s="45">
        <f t="shared" si="110"/>
        <v>0</v>
      </c>
      <c r="BU125" s="45">
        <f t="shared" si="111"/>
        <v>0</v>
      </c>
      <c r="BV125" s="45">
        <f t="shared" si="112"/>
        <v>0</v>
      </c>
      <c r="BW125" s="45">
        <v>0</v>
      </c>
      <c r="BX125" s="45">
        <v>0</v>
      </c>
      <c r="BY125" s="45">
        <f t="shared" si="113"/>
        <v>0</v>
      </c>
      <c r="BZ125" s="45">
        <v>0</v>
      </c>
      <c r="CA125" s="45">
        <v>0</v>
      </c>
      <c r="CB125" s="45">
        <f t="shared" si="114"/>
        <v>0</v>
      </c>
      <c r="CC125" s="45">
        <v>0</v>
      </c>
      <c r="CD125" s="45">
        <v>0</v>
      </c>
      <c r="CE125" s="45">
        <f t="shared" si="115"/>
        <v>0</v>
      </c>
      <c r="CF125" s="45">
        <v>0</v>
      </c>
      <c r="CG125" s="45">
        <v>0</v>
      </c>
      <c r="CH125" s="45">
        <v>0</v>
      </c>
      <c r="CI125" s="45">
        <v>0</v>
      </c>
      <c r="CJ125" s="48"/>
      <c r="CK125" s="48"/>
      <c r="CL125" s="45">
        <v>0</v>
      </c>
      <c r="CM125" s="45">
        <v>0</v>
      </c>
      <c r="CN125" s="45">
        <f t="shared" si="116"/>
        <v>0</v>
      </c>
      <c r="CO125" s="106" t="s">
        <v>453</v>
      </c>
      <c r="CP125" s="45">
        <f t="shared" si="117"/>
        <v>0</v>
      </c>
      <c r="CQ125" s="45">
        <f t="shared" si="118"/>
        <v>0</v>
      </c>
      <c r="CR125" s="45">
        <f t="shared" si="119"/>
        <v>0</v>
      </c>
      <c r="CS125" s="45">
        <v>0</v>
      </c>
      <c r="CT125" s="45">
        <v>0</v>
      </c>
      <c r="CU125" s="45">
        <v>0</v>
      </c>
      <c r="CV125" s="45">
        <v>0</v>
      </c>
      <c r="CW125" s="45">
        <v>0</v>
      </c>
      <c r="CX125" s="45">
        <v>0</v>
      </c>
      <c r="CY125" s="45">
        <f t="shared" si="120"/>
        <v>0</v>
      </c>
      <c r="CZ125" s="106" t="s">
        <v>453</v>
      </c>
      <c r="DA125" s="45">
        <v>0</v>
      </c>
      <c r="DB125" s="45">
        <f t="shared" si="121"/>
        <v>0</v>
      </c>
      <c r="DC125" s="37" t="s">
        <v>453</v>
      </c>
      <c r="DD125" s="45">
        <v>0</v>
      </c>
      <c r="DE125" s="45">
        <v>0</v>
      </c>
      <c r="DF125" s="45">
        <v>0</v>
      </c>
      <c r="DG125" s="45">
        <v>0</v>
      </c>
      <c r="DH125" s="48"/>
      <c r="DI125" s="48"/>
      <c r="DJ125" s="48"/>
      <c r="DK125" s="46">
        <v>0</v>
      </c>
      <c r="DL125" s="46">
        <v>0</v>
      </c>
      <c r="DM125" s="46">
        <v>0</v>
      </c>
      <c r="DN125" s="46">
        <v>0</v>
      </c>
    </row>
    <row r="126" spans="1:118" s="5" customFormat="1">
      <c r="A126" s="91" t="s">
        <v>280</v>
      </c>
      <c r="B126" s="91" t="s">
        <v>390</v>
      </c>
      <c r="C126" s="91" t="s">
        <v>33</v>
      </c>
      <c r="D126" s="46">
        <v>125</v>
      </c>
      <c r="E126" s="45">
        <f t="shared" si="93"/>
        <v>5</v>
      </c>
      <c r="F126" s="46">
        <v>4</v>
      </c>
      <c r="G126" s="34">
        <f t="shared" si="77"/>
        <v>80</v>
      </c>
      <c r="H126" s="46">
        <v>1</v>
      </c>
      <c r="I126" s="34">
        <f t="shared" si="81"/>
        <v>20</v>
      </c>
      <c r="J126" s="46">
        <v>4</v>
      </c>
      <c r="K126" s="34">
        <f t="shared" si="94"/>
        <v>3.2</v>
      </c>
      <c r="L126" s="46">
        <v>33</v>
      </c>
      <c r="M126" s="46">
        <v>21</v>
      </c>
      <c r="N126" s="47">
        <f t="shared" si="95"/>
        <v>16.8</v>
      </c>
      <c r="O126" s="45">
        <v>9</v>
      </c>
      <c r="P126" s="45">
        <v>9</v>
      </c>
      <c r="Q126" s="34">
        <f t="shared" si="96"/>
        <v>7.1999999999999993</v>
      </c>
      <c r="R126" s="46">
        <f t="shared" si="97"/>
        <v>2</v>
      </c>
      <c r="S126" s="46">
        <v>2</v>
      </c>
      <c r="T126" s="34">
        <f t="shared" si="72"/>
        <v>100</v>
      </c>
      <c r="U126" s="46">
        <v>0</v>
      </c>
      <c r="V126" s="34">
        <f t="shared" si="73"/>
        <v>0</v>
      </c>
      <c r="W126" s="46">
        <v>2</v>
      </c>
      <c r="X126" s="46">
        <v>1</v>
      </c>
      <c r="Y126" s="34">
        <f t="shared" si="98"/>
        <v>0.8</v>
      </c>
      <c r="Z126" s="46">
        <v>1</v>
      </c>
      <c r="AA126" s="34">
        <f t="shared" si="99"/>
        <v>0.8</v>
      </c>
      <c r="AB126" s="42">
        <v>46.232999999999997</v>
      </c>
      <c r="AC126" s="42">
        <v>46.232999999999997</v>
      </c>
      <c r="AD126" s="42">
        <v>254.68</v>
      </c>
      <c r="AE126" s="42">
        <v>254.68</v>
      </c>
      <c r="AF126" s="34">
        <v>5</v>
      </c>
      <c r="AG126" s="34">
        <v>5</v>
      </c>
      <c r="AH126" s="45">
        <v>1</v>
      </c>
      <c r="AI126" s="34">
        <f t="shared" si="74"/>
        <v>50</v>
      </c>
      <c r="AJ126" s="45">
        <v>1</v>
      </c>
      <c r="AK126" s="34">
        <f t="shared" si="78"/>
        <v>50</v>
      </c>
      <c r="AL126" s="45">
        <v>1</v>
      </c>
      <c r="AM126" s="34">
        <f t="shared" si="75"/>
        <v>100</v>
      </c>
      <c r="AN126" s="45">
        <v>1</v>
      </c>
      <c r="AO126" s="34">
        <f t="shared" si="79"/>
        <v>100</v>
      </c>
      <c r="AP126" s="45">
        <v>0</v>
      </c>
      <c r="AQ126" s="156">
        <f t="shared" si="76"/>
        <v>0</v>
      </c>
      <c r="AR126" s="45">
        <f t="shared" si="100"/>
        <v>7</v>
      </c>
      <c r="AS126" s="34">
        <f t="shared" si="101"/>
        <v>5.6000000000000005</v>
      </c>
      <c r="AT126" s="134">
        <v>0</v>
      </c>
      <c r="AU126" s="134">
        <v>7</v>
      </c>
      <c r="AV126" s="134">
        <v>0</v>
      </c>
      <c r="AW126" s="45">
        <f t="shared" si="102"/>
        <v>7</v>
      </c>
      <c r="AX126" s="45">
        <v>0</v>
      </c>
      <c r="AY126" s="45">
        <v>7</v>
      </c>
      <c r="AZ126" s="45">
        <v>0</v>
      </c>
      <c r="BA126" s="45">
        <v>5</v>
      </c>
      <c r="BB126" s="34">
        <f t="shared" si="103"/>
        <v>4</v>
      </c>
      <c r="BC126" s="134">
        <v>0</v>
      </c>
      <c r="BD126" s="34">
        <f t="shared" si="80"/>
        <v>0</v>
      </c>
      <c r="BE126" s="45">
        <f t="shared" si="104"/>
        <v>0</v>
      </c>
      <c r="BF126" s="45">
        <f t="shared" si="105"/>
        <v>7</v>
      </c>
      <c r="BG126" s="45">
        <f t="shared" si="106"/>
        <v>0</v>
      </c>
      <c r="BH126" s="46">
        <v>0</v>
      </c>
      <c r="BI126" s="46">
        <v>0</v>
      </c>
      <c r="BJ126" s="46">
        <v>0</v>
      </c>
      <c r="BK126" s="46">
        <v>0</v>
      </c>
      <c r="BL126" s="46">
        <v>7</v>
      </c>
      <c r="BM126" s="46">
        <v>0</v>
      </c>
      <c r="BN126" s="46">
        <v>0</v>
      </c>
      <c r="BO126" s="46">
        <v>0</v>
      </c>
      <c r="BP126" s="46">
        <v>0</v>
      </c>
      <c r="BQ126" s="45">
        <f t="shared" si="107"/>
        <v>0</v>
      </c>
      <c r="BR126" s="47">
        <f t="shared" si="108"/>
        <v>0</v>
      </c>
      <c r="BS126" s="45">
        <f t="shared" si="109"/>
        <v>0</v>
      </c>
      <c r="BT126" s="45">
        <f t="shared" si="110"/>
        <v>0</v>
      </c>
      <c r="BU126" s="45">
        <f t="shared" si="111"/>
        <v>0</v>
      </c>
      <c r="BV126" s="45">
        <f t="shared" si="112"/>
        <v>0</v>
      </c>
      <c r="BW126" s="45">
        <v>0</v>
      </c>
      <c r="BX126" s="45">
        <v>0</v>
      </c>
      <c r="BY126" s="45">
        <f t="shared" si="113"/>
        <v>0</v>
      </c>
      <c r="BZ126" s="45">
        <v>0</v>
      </c>
      <c r="CA126" s="45">
        <v>0</v>
      </c>
      <c r="CB126" s="45">
        <f t="shared" si="114"/>
        <v>0</v>
      </c>
      <c r="CC126" s="45">
        <v>0</v>
      </c>
      <c r="CD126" s="45">
        <v>0</v>
      </c>
      <c r="CE126" s="45">
        <f t="shared" si="115"/>
        <v>0</v>
      </c>
      <c r="CF126" s="45">
        <v>0</v>
      </c>
      <c r="CG126" s="45">
        <v>0</v>
      </c>
      <c r="CH126" s="45">
        <v>0</v>
      </c>
      <c r="CI126" s="45">
        <v>0</v>
      </c>
      <c r="CJ126" s="48"/>
      <c r="CK126" s="48"/>
      <c r="CL126" s="45">
        <v>0</v>
      </c>
      <c r="CM126" s="45">
        <v>0</v>
      </c>
      <c r="CN126" s="45">
        <f t="shared" si="116"/>
        <v>0</v>
      </c>
      <c r="CO126" s="106" t="s">
        <v>453</v>
      </c>
      <c r="CP126" s="45">
        <f t="shared" si="117"/>
        <v>0</v>
      </c>
      <c r="CQ126" s="45">
        <f t="shared" si="118"/>
        <v>0</v>
      </c>
      <c r="CR126" s="45">
        <f t="shared" si="119"/>
        <v>0</v>
      </c>
      <c r="CS126" s="45">
        <v>0</v>
      </c>
      <c r="CT126" s="45">
        <v>0</v>
      </c>
      <c r="CU126" s="45">
        <v>0</v>
      </c>
      <c r="CV126" s="45">
        <v>0</v>
      </c>
      <c r="CW126" s="45">
        <v>0</v>
      </c>
      <c r="CX126" s="45">
        <v>0</v>
      </c>
      <c r="CY126" s="45">
        <f t="shared" si="120"/>
        <v>0</v>
      </c>
      <c r="CZ126" s="106" t="s">
        <v>453</v>
      </c>
      <c r="DA126" s="45">
        <v>0</v>
      </c>
      <c r="DB126" s="45">
        <f t="shared" si="121"/>
        <v>0</v>
      </c>
      <c r="DC126" s="37" t="s">
        <v>453</v>
      </c>
      <c r="DD126" s="45">
        <v>0</v>
      </c>
      <c r="DE126" s="45">
        <v>0</v>
      </c>
      <c r="DF126" s="45">
        <v>0</v>
      </c>
      <c r="DG126" s="45">
        <v>0</v>
      </c>
      <c r="DH126" s="48"/>
      <c r="DI126" s="48"/>
      <c r="DJ126" s="48"/>
      <c r="DK126" s="46">
        <v>0</v>
      </c>
      <c r="DL126" s="26" t="s">
        <v>391</v>
      </c>
      <c r="DM126" s="26" t="s">
        <v>391</v>
      </c>
      <c r="DN126" s="46">
        <v>2</v>
      </c>
    </row>
    <row r="127" spans="1:118" s="5" customFormat="1">
      <c r="A127" s="26" t="s">
        <v>168</v>
      </c>
      <c r="B127" s="26" t="s">
        <v>209</v>
      </c>
      <c r="C127" s="26" t="s">
        <v>30</v>
      </c>
      <c r="D127" s="46">
        <v>311</v>
      </c>
      <c r="E127" s="45">
        <f t="shared" si="93"/>
        <v>10</v>
      </c>
      <c r="F127" s="46">
        <v>10</v>
      </c>
      <c r="G127" s="34">
        <f t="shared" si="77"/>
        <v>100</v>
      </c>
      <c r="H127" s="46">
        <v>0</v>
      </c>
      <c r="I127" s="34">
        <f t="shared" si="81"/>
        <v>0</v>
      </c>
      <c r="J127" s="46">
        <v>7</v>
      </c>
      <c r="K127" s="34">
        <f t="shared" si="94"/>
        <v>2.2508038585209005</v>
      </c>
      <c r="L127" s="46">
        <v>73</v>
      </c>
      <c r="M127" s="46">
        <v>43</v>
      </c>
      <c r="N127" s="47">
        <f t="shared" si="95"/>
        <v>13.826366559485532</v>
      </c>
      <c r="O127" s="46">
        <v>10</v>
      </c>
      <c r="P127" s="46">
        <v>10</v>
      </c>
      <c r="Q127" s="34">
        <f t="shared" si="96"/>
        <v>3.215434083601286</v>
      </c>
      <c r="R127" s="46">
        <f t="shared" si="97"/>
        <v>2</v>
      </c>
      <c r="S127" s="46">
        <v>2</v>
      </c>
      <c r="T127" s="34">
        <f t="shared" si="72"/>
        <v>100</v>
      </c>
      <c r="U127" s="46">
        <v>0</v>
      </c>
      <c r="V127" s="34">
        <f t="shared" si="73"/>
        <v>0</v>
      </c>
      <c r="W127" s="46">
        <v>0</v>
      </c>
      <c r="X127" s="46">
        <v>1</v>
      </c>
      <c r="Y127" s="34">
        <f t="shared" si="98"/>
        <v>0.32154340836012862</v>
      </c>
      <c r="Z127" s="46">
        <v>0</v>
      </c>
      <c r="AA127" s="34">
        <f t="shared" si="99"/>
        <v>0</v>
      </c>
      <c r="AB127" s="42">
        <v>49.133333333333333</v>
      </c>
      <c r="AC127" s="42"/>
      <c r="AD127" s="42">
        <v>201</v>
      </c>
      <c r="AE127" s="42"/>
      <c r="AF127" s="34">
        <v>4</v>
      </c>
      <c r="AG127" s="34"/>
      <c r="AH127" s="45">
        <v>0</v>
      </c>
      <c r="AI127" s="34">
        <f t="shared" si="74"/>
        <v>0</v>
      </c>
      <c r="AJ127" s="45">
        <v>0</v>
      </c>
      <c r="AK127" s="37" t="s">
        <v>453</v>
      </c>
      <c r="AL127" s="45">
        <v>0</v>
      </c>
      <c r="AM127" s="34">
        <f t="shared" si="75"/>
        <v>0</v>
      </c>
      <c r="AN127" s="45">
        <v>0</v>
      </c>
      <c r="AO127" s="37" t="s">
        <v>453</v>
      </c>
      <c r="AP127" s="45">
        <v>0</v>
      </c>
      <c r="AQ127" s="156">
        <f t="shared" si="76"/>
        <v>0</v>
      </c>
      <c r="AR127" s="45">
        <f t="shared" si="100"/>
        <v>3</v>
      </c>
      <c r="AS127" s="34">
        <f t="shared" si="101"/>
        <v>0.96463022508038598</v>
      </c>
      <c r="AT127" s="134">
        <v>0</v>
      </c>
      <c r="AU127" s="134">
        <v>3</v>
      </c>
      <c r="AV127" s="134">
        <v>0</v>
      </c>
      <c r="AW127" s="45">
        <f t="shared" si="102"/>
        <v>1</v>
      </c>
      <c r="AX127" s="45">
        <v>0</v>
      </c>
      <c r="AY127" s="45">
        <v>1</v>
      </c>
      <c r="AZ127" s="45">
        <v>0</v>
      </c>
      <c r="BA127" s="45">
        <v>1</v>
      </c>
      <c r="BB127" s="34">
        <f t="shared" si="103"/>
        <v>0.32154340836012862</v>
      </c>
      <c r="BC127" s="134">
        <v>0</v>
      </c>
      <c r="BD127" s="34">
        <f t="shared" si="80"/>
        <v>0</v>
      </c>
      <c r="BE127" s="45">
        <f t="shared" si="104"/>
        <v>0</v>
      </c>
      <c r="BF127" s="45">
        <f t="shared" si="105"/>
        <v>1</v>
      </c>
      <c r="BG127" s="45">
        <f t="shared" si="106"/>
        <v>0</v>
      </c>
      <c r="BH127" s="46">
        <v>0</v>
      </c>
      <c r="BI127" s="46">
        <v>0</v>
      </c>
      <c r="BJ127" s="46">
        <v>0</v>
      </c>
      <c r="BK127" s="46">
        <v>0</v>
      </c>
      <c r="BL127" s="46">
        <v>1</v>
      </c>
      <c r="BM127" s="46">
        <v>0</v>
      </c>
      <c r="BN127" s="46">
        <v>0</v>
      </c>
      <c r="BO127" s="46">
        <v>0</v>
      </c>
      <c r="BP127" s="46">
        <v>0</v>
      </c>
      <c r="BQ127" s="45">
        <f t="shared" si="107"/>
        <v>0</v>
      </c>
      <c r="BR127" s="47">
        <f t="shared" si="108"/>
        <v>0</v>
      </c>
      <c r="BS127" s="45">
        <f t="shared" si="109"/>
        <v>0</v>
      </c>
      <c r="BT127" s="45">
        <f t="shared" si="110"/>
        <v>0</v>
      </c>
      <c r="BU127" s="45">
        <f t="shared" si="111"/>
        <v>0</v>
      </c>
      <c r="BV127" s="45">
        <f t="shared" si="112"/>
        <v>0</v>
      </c>
      <c r="BW127" s="45">
        <v>0</v>
      </c>
      <c r="BX127" s="45">
        <v>0</v>
      </c>
      <c r="BY127" s="45">
        <f t="shared" si="113"/>
        <v>0</v>
      </c>
      <c r="BZ127" s="45">
        <v>0</v>
      </c>
      <c r="CA127" s="45">
        <v>0</v>
      </c>
      <c r="CB127" s="45">
        <f t="shared" si="114"/>
        <v>0</v>
      </c>
      <c r="CC127" s="45">
        <v>0</v>
      </c>
      <c r="CD127" s="45">
        <v>0</v>
      </c>
      <c r="CE127" s="45">
        <f t="shared" si="115"/>
        <v>0</v>
      </c>
      <c r="CF127" s="45">
        <v>0</v>
      </c>
      <c r="CG127" s="45">
        <v>0</v>
      </c>
      <c r="CH127" s="45">
        <v>0</v>
      </c>
      <c r="CI127" s="45">
        <v>0</v>
      </c>
      <c r="CJ127" s="48"/>
      <c r="CK127" s="48"/>
      <c r="CL127" s="45">
        <v>0</v>
      </c>
      <c r="CM127" s="45">
        <v>0</v>
      </c>
      <c r="CN127" s="45">
        <f t="shared" si="116"/>
        <v>0</v>
      </c>
      <c r="CO127" s="106" t="s">
        <v>453</v>
      </c>
      <c r="CP127" s="45">
        <f t="shared" si="117"/>
        <v>0</v>
      </c>
      <c r="CQ127" s="45">
        <f t="shared" si="118"/>
        <v>0</v>
      </c>
      <c r="CR127" s="45">
        <f t="shared" si="119"/>
        <v>0</v>
      </c>
      <c r="CS127" s="45">
        <v>0</v>
      </c>
      <c r="CT127" s="45">
        <v>0</v>
      </c>
      <c r="CU127" s="45">
        <v>0</v>
      </c>
      <c r="CV127" s="45">
        <v>0</v>
      </c>
      <c r="CW127" s="45">
        <v>0</v>
      </c>
      <c r="CX127" s="45">
        <v>0</v>
      </c>
      <c r="CY127" s="45">
        <f t="shared" si="120"/>
        <v>0</v>
      </c>
      <c r="CZ127" s="106" t="s">
        <v>453</v>
      </c>
      <c r="DA127" s="45">
        <v>0</v>
      </c>
      <c r="DB127" s="45">
        <f t="shared" si="121"/>
        <v>0</v>
      </c>
      <c r="DC127" s="37" t="s">
        <v>453</v>
      </c>
      <c r="DD127" s="45">
        <v>0</v>
      </c>
      <c r="DE127" s="45">
        <v>0</v>
      </c>
      <c r="DF127" s="45">
        <v>0</v>
      </c>
      <c r="DG127" s="45">
        <v>0</v>
      </c>
      <c r="DH127" s="48"/>
      <c r="DI127" s="48"/>
      <c r="DJ127" s="48"/>
      <c r="DK127" s="46">
        <v>0</v>
      </c>
      <c r="DL127" s="46">
        <v>4</v>
      </c>
      <c r="DM127" s="46">
        <v>0</v>
      </c>
      <c r="DN127" s="46">
        <v>1</v>
      </c>
    </row>
    <row r="128" spans="1:118" s="5" customFormat="1">
      <c r="A128" s="91" t="s">
        <v>281</v>
      </c>
      <c r="B128" s="91" t="s">
        <v>390</v>
      </c>
      <c r="C128" s="91" t="s">
        <v>19</v>
      </c>
      <c r="D128" s="46">
        <v>531</v>
      </c>
      <c r="E128" s="45">
        <f t="shared" si="93"/>
        <v>10</v>
      </c>
      <c r="F128" s="46">
        <v>9</v>
      </c>
      <c r="G128" s="34">
        <f t="shared" si="77"/>
        <v>90</v>
      </c>
      <c r="H128" s="46">
        <v>1</v>
      </c>
      <c r="I128" s="34">
        <f t="shared" si="81"/>
        <v>10</v>
      </c>
      <c r="J128" s="46">
        <v>6</v>
      </c>
      <c r="K128" s="34">
        <f t="shared" si="94"/>
        <v>1.1299435028248588</v>
      </c>
      <c r="L128" s="46">
        <v>87</v>
      </c>
      <c r="M128" s="46">
        <v>57</v>
      </c>
      <c r="N128" s="47">
        <f t="shared" si="95"/>
        <v>10.734463276836157</v>
      </c>
      <c r="O128" s="45">
        <v>9</v>
      </c>
      <c r="P128" s="45">
        <v>9</v>
      </c>
      <c r="Q128" s="34">
        <f t="shared" si="96"/>
        <v>1.6949152542372881</v>
      </c>
      <c r="R128" s="46">
        <f t="shared" si="97"/>
        <v>6</v>
      </c>
      <c r="S128" s="46">
        <v>6</v>
      </c>
      <c r="T128" s="34">
        <f t="shared" si="72"/>
        <v>100</v>
      </c>
      <c r="U128" s="46">
        <v>0</v>
      </c>
      <c r="V128" s="34">
        <f t="shared" si="73"/>
        <v>0</v>
      </c>
      <c r="W128" s="46">
        <v>0</v>
      </c>
      <c r="X128" s="46">
        <v>5</v>
      </c>
      <c r="Y128" s="34">
        <f t="shared" si="98"/>
        <v>0.94161958568738224</v>
      </c>
      <c r="Z128" s="46">
        <v>0</v>
      </c>
      <c r="AA128" s="34">
        <f t="shared" si="99"/>
        <v>0</v>
      </c>
      <c r="AB128" s="42">
        <v>25.7065789609651</v>
      </c>
      <c r="AC128" s="42"/>
      <c r="AD128" s="42">
        <v>320.17333333333301</v>
      </c>
      <c r="AE128" s="42"/>
      <c r="AF128" s="34">
        <v>12</v>
      </c>
      <c r="AG128" s="34"/>
      <c r="AH128" s="45">
        <v>2</v>
      </c>
      <c r="AI128" s="34">
        <f t="shared" si="74"/>
        <v>33.333333333333329</v>
      </c>
      <c r="AJ128" s="45">
        <v>0</v>
      </c>
      <c r="AK128" s="37" t="s">
        <v>453</v>
      </c>
      <c r="AL128" s="45">
        <v>2</v>
      </c>
      <c r="AM128" s="34">
        <f t="shared" si="75"/>
        <v>40</v>
      </c>
      <c r="AN128" s="45">
        <v>0</v>
      </c>
      <c r="AO128" s="37" t="s">
        <v>453</v>
      </c>
      <c r="AP128" s="45">
        <v>1</v>
      </c>
      <c r="AQ128" s="156">
        <f t="shared" si="76"/>
        <v>0.18832391713747645</v>
      </c>
      <c r="AR128" s="45">
        <f t="shared" si="100"/>
        <v>3</v>
      </c>
      <c r="AS128" s="34">
        <f t="shared" si="101"/>
        <v>0.56497175141242939</v>
      </c>
      <c r="AT128" s="134">
        <v>0</v>
      </c>
      <c r="AU128" s="134">
        <v>3</v>
      </c>
      <c r="AV128" s="134">
        <v>0</v>
      </c>
      <c r="AW128" s="45">
        <f t="shared" si="102"/>
        <v>3</v>
      </c>
      <c r="AX128" s="45">
        <v>0</v>
      </c>
      <c r="AY128" s="45">
        <v>3</v>
      </c>
      <c r="AZ128" s="45">
        <v>0</v>
      </c>
      <c r="BA128" s="45">
        <v>3</v>
      </c>
      <c r="BB128" s="34">
        <f t="shared" si="103"/>
        <v>0.56497175141242939</v>
      </c>
      <c r="BC128" s="134">
        <v>0</v>
      </c>
      <c r="BD128" s="34">
        <f t="shared" si="80"/>
        <v>0</v>
      </c>
      <c r="BE128" s="45">
        <f t="shared" si="104"/>
        <v>0</v>
      </c>
      <c r="BF128" s="45">
        <f t="shared" si="105"/>
        <v>3</v>
      </c>
      <c r="BG128" s="45">
        <f t="shared" si="106"/>
        <v>0</v>
      </c>
      <c r="BH128" s="46">
        <v>0</v>
      </c>
      <c r="BI128" s="46">
        <v>0</v>
      </c>
      <c r="BJ128" s="46">
        <v>0</v>
      </c>
      <c r="BK128" s="46">
        <v>0</v>
      </c>
      <c r="BL128" s="46">
        <v>3</v>
      </c>
      <c r="BM128" s="46">
        <v>0</v>
      </c>
      <c r="BN128" s="46">
        <v>0</v>
      </c>
      <c r="BO128" s="46">
        <v>0</v>
      </c>
      <c r="BP128" s="46">
        <v>0</v>
      </c>
      <c r="BQ128" s="45">
        <f t="shared" si="107"/>
        <v>0</v>
      </c>
      <c r="BR128" s="47">
        <f t="shared" si="108"/>
        <v>0</v>
      </c>
      <c r="BS128" s="45">
        <f t="shared" si="109"/>
        <v>0</v>
      </c>
      <c r="BT128" s="45">
        <f t="shared" si="110"/>
        <v>0</v>
      </c>
      <c r="BU128" s="45">
        <f t="shared" si="111"/>
        <v>0</v>
      </c>
      <c r="BV128" s="45">
        <f t="shared" si="112"/>
        <v>0</v>
      </c>
      <c r="BW128" s="45">
        <v>0</v>
      </c>
      <c r="BX128" s="45">
        <v>0</v>
      </c>
      <c r="BY128" s="45">
        <f t="shared" si="113"/>
        <v>0</v>
      </c>
      <c r="BZ128" s="45">
        <v>0</v>
      </c>
      <c r="CA128" s="45">
        <v>0</v>
      </c>
      <c r="CB128" s="45">
        <f t="shared" si="114"/>
        <v>0</v>
      </c>
      <c r="CC128" s="45">
        <v>0</v>
      </c>
      <c r="CD128" s="45">
        <v>0</v>
      </c>
      <c r="CE128" s="45">
        <f t="shared" si="115"/>
        <v>0</v>
      </c>
      <c r="CF128" s="45">
        <v>0</v>
      </c>
      <c r="CG128" s="45">
        <v>0</v>
      </c>
      <c r="CH128" s="45">
        <v>0</v>
      </c>
      <c r="CI128" s="45">
        <v>0</v>
      </c>
      <c r="CJ128" s="48"/>
      <c r="CK128" s="48"/>
      <c r="CL128" s="45">
        <v>0</v>
      </c>
      <c r="CM128" s="45">
        <v>0</v>
      </c>
      <c r="CN128" s="45">
        <f t="shared" si="116"/>
        <v>0</v>
      </c>
      <c r="CO128" s="106" t="s">
        <v>453</v>
      </c>
      <c r="CP128" s="45">
        <f t="shared" si="117"/>
        <v>0</v>
      </c>
      <c r="CQ128" s="45">
        <f t="shared" si="118"/>
        <v>0</v>
      </c>
      <c r="CR128" s="45">
        <f t="shared" si="119"/>
        <v>0</v>
      </c>
      <c r="CS128" s="45">
        <v>0</v>
      </c>
      <c r="CT128" s="45">
        <v>0</v>
      </c>
      <c r="CU128" s="45">
        <v>0</v>
      </c>
      <c r="CV128" s="45">
        <v>0</v>
      </c>
      <c r="CW128" s="45">
        <v>0</v>
      </c>
      <c r="CX128" s="45">
        <v>0</v>
      </c>
      <c r="CY128" s="45">
        <f t="shared" si="120"/>
        <v>0</v>
      </c>
      <c r="CZ128" s="106" t="s">
        <v>453</v>
      </c>
      <c r="DA128" s="45">
        <v>1</v>
      </c>
      <c r="DB128" s="45">
        <f t="shared" si="121"/>
        <v>0</v>
      </c>
      <c r="DC128" s="37">
        <f t="shared" si="84"/>
        <v>0</v>
      </c>
      <c r="DD128" s="45">
        <v>0</v>
      </c>
      <c r="DE128" s="45">
        <v>0</v>
      </c>
      <c r="DF128" s="45">
        <v>0</v>
      </c>
      <c r="DG128" s="45">
        <v>0</v>
      </c>
      <c r="DH128" s="48"/>
      <c r="DI128" s="48"/>
      <c r="DJ128" s="48"/>
      <c r="DK128" s="46">
        <v>0</v>
      </c>
      <c r="DL128" s="26" t="s">
        <v>391</v>
      </c>
      <c r="DM128" s="26" t="s">
        <v>391</v>
      </c>
      <c r="DN128" s="46">
        <v>6</v>
      </c>
    </row>
    <row r="129" spans="1:118" s="5" customFormat="1">
      <c r="A129" s="91" t="s">
        <v>282</v>
      </c>
      <c r="B129" s="91" t="s">
        <v>390</v>
      </c>
      <c r="C129" s="91" t="s">
        <v>19</v>
      </c>
      <c r="D129" s="45">
        <v>1995</v>
      </c>
      <c r="E129" s="45">
        <f t="shared" si="93"/>
        <v>25</v>
      </c>
      <c r="F129" s="46">
        <v>24</v>
      </c>
      <c r="G129" s="34">
        <f t="shared" si="77"/>
        <v>96</v>
      </c>
      <c r="H129" s="46">
        <v>1</v>
      </c>
      <c r="I129" s="34">
        <f t="shared" si="81"/>
        <v>4</v>
      </c>
      <c r="J129" s="46">
        <v>22</v>
      </c>
      <c r="K129" s="34">
        <f t="shared" si="94"/>
        <v>1.1027568922305764</v>
      </c>
      <c r="L129" s="46">
        <v>424</v>
      </c>
      <c r="M129" s="46">
        <v>243</v>
      </c>
      <c r="N129" s="47">
        <f t="shared" si="95"/>
        <v>12.180451127819548</v>
      </c>
      <c r="O129" s="45">
        <v>66</v>
      </c>
      <c r="P129" s="45">
        <v>66</v>
      </c>
      <c r="Q129" s="34">
        <f t="shared" si="96"/>
        <v>3.3082706766917291</v>
      </c>
      <c r="R129" s="46">
        <f t="shared" si="97"/>
        <v>10</v>
      </c>
      <c r="S129" s="46">
        <v>10</v>
      </c>
      <c r="T129" s="34">
        <f t="shared" si="72"/>
        <v>100</v>
      </c>
      <c r="U129" s="46">
        <v>0</v>
      </c>
      <c r="V129" s="34">
        <f t="shared" si="73"/>
        <v>0</v>
      </c>
      <c r="W129" s="46">
        <v>3</v>
      </c>
      <c r="X129" s="46">
        <v>10</v>
      </c>
      <c r="Y129" s="34">
        <f t="shared" si="98"/>
        <v>0.50125313283208017</v>
      </c>
      <c r="Z129" s="46">
        <v>3</v>
      </c>
      <c r="AA129" s="34">
        <f t="shared" si="99"/>
        <v>0.15037593984962408</v>
      </c>
      <c r="AB129" s="42">
        <v>46.6629787037037</v>
      </c>
      <c r="AC129" s="42">
        <v>43.827546296296298</v>
      </c>
      <c r="AD129" s="42">
        <v>355.69600000000003</v>
      </c>
      <c r="AE129" s="42">
        <v>511.76666666666699</v>
      </c>
      <c r="AF129" s="34">
        <v>10</v>
      </c>
      <c r="AG129" s="34">
        <v>12</v>
      </c>
      <c r="AH129" s="45">
        <v>8</v>
      </c>
      <c r="AI129" s="34">
        <f t="shared" si="74"/>
        <v>80</v>
      </c>
      <c r="AJ129" s="45">
        <v>3</v>
      </c>
      <c r="AK129" s="34">
        <f t="shared" si="78"/>
        <v>100</v>
      </c>
      <c r="AL129" s="45">
        <v>8</v>
      </c>
      <c r="AM129" s="34">
        <f t="shared" si="75"/>
        <v>80</v>
      </c>
      <c r="AN129" s="45">
        <v>3</v>
      </c>
      <c r="AO129" s="34">
        <f t="shared" si="79"/>
        <v>100</v>
      </c>
      <c r="AP129" s="45">
        <v>3</v>
      </c>
      <c r="AQ129" s="156">
        <f t="shared" si="76"/>
        <v>0.15037593984962408</v>
      </c>
      <c r="AR129" s="45">
        <f t="shared" si="100"/>
        <v>11</v>
      </c>
      <c r="AS129" s="34">
        <f t="shared" si="101"/>
        <v>0.55137844611528819</v>
      </c>
      <c r="AT129" s="134">
        <v>1</v>
      </c>
      <c r="AU129" s="134">
        <v>10</v>
      </c>
      <c r="AV129" s="134">
        <v>0</v>
      </c>
      <c r="AW129" s="45">
        <f t="shared" si="102"/>
        <v>10</v>
      </c>
      <c r="AX129" s="45">
        <v>0</v>
      </c>
      <c r="AY129" s="45">
        <v>10</v>
      </c>
      <c r="AZ129" s="45">
        <v>0</v>
      </c>
      <c r="BA129" s="45">
        <v>10</v>
      </c>
      <c r="BB129" s="34">
        <f t="shared" si="103"/>
        <v>0.50125313283208017</v>
      </c>
      <c r="BC129" s="134">
        <v>0</v>
      </c>
      <c r="BD129" s="34">
        <f t="shared" si="80"/>
        <v>0</v>
      </c>
      <c r="BE129" s="45">
        <f t="shared" si="104"/>
        <v>0</v>
      </c>
      <c r="BF129" s="45">
        <f t="shared" si="105"/>
        <v>5</v>
      </c>
      <c r="BG129" s="45">
        <f t="shared" si="106"/>
        <v>5</v>
      </c>
      <c r="BH129" s="46">
        <v>0</v>
      </c>
      <c r="BI129" s="46">
        <v>0</v>
      </c>
      <c r="BJ129" s="46">
        <v>0</v>
      </c>
      <c r="BK129" s="46">
        <v>0</v>
      </c>
      <c r="BL129" s="46">
        <v>5</v>
      </c>
      <c r="BM129" s="46">
        <v>5</v>
      </c>
      <c r="BN129" s="46">
        <v>0</v>
      </c>
      <c r="BO129" s="46">
        <v>0</v>
      </c>
      <c r="BP129" s="46">
        <v>0</v>
      </c>
      <c r="BQ129" s="45">
        <f t="shared" si="107"/>
        <v>0</v>
      </c>
      <c r="BR129" s="47">
        <f t="shared" si="108"/>
        <v>0</v>
      </c>
      <c r="BS129" s="45">
        <f t="shared" si="109"/>
        <v>0</v>
      </c>
      <c r="BT129" s="45">
        <f t="shared" si="110"/>
        <v>0</v>
      </c>
      <c r="BU129" s="45">
        <f t="shared" si="111"/>
        <v>0</v>
      </c>
      <c r="BV129" s="45">
        <f t="shared" si="112"/>
        <v>0</v>
      </c>
      <c r="BW129" s="45">
        <v>0</v>
      </c>
      <c r="BX129" s="45">
        <v>0</v>
      </c>
      <c r="BY129" s="45">
        <f t="shared" si="113"/>
        <v>0</v>
      </c>
      <c r="BZ129" s="45">
        <v>0</v>
      </c>
      <c r="CA129" s="45">
        <v>0</v>
      </c>
      <c r="CB129" s="45">
        <f t="shared" si="114"/>
        <v>0</v>
      </c>
      <c r="CC129" s="45">
        <v>0</v>
      </c>
      <c r="CD129" s="45">
        <v>0</v>
      </c>
      <c r="CE129" s="45">
        <f t="shared" si="115"/>
        <v>0</v>
      </c>
      <c r="CF129" s="45">
        <v>0</v>
      </c>
      <c r="CG129" s="45">
        <v>0</v>
      </c>
      <c r="CH129" s="45">
        <v>0</v>
      </c>
      <c r="CI129" s="45">
        <v>0</v>
      </c>
      <c r="CJ129" s="48"/>
      <c r="CK129" s="48"/>
      <c r="CL129" s="45">
        <v>0</v>
      </c>
      <c r="CM129" s="45">
        <v>0</v>
      </c>
      <c r="CN129" s="45">
        <f t="shared" si="116"/>
        <v>0</v>
      </c>
      <c r="CO129" s="106" t="s">
        <v>453</v>
      </c>
      <c r="CP129" s="45">
        <f t="shared" si="117"/>
        <v>0</v>
      </c>
      <c r="CQ129" s="45">
        <f t="shared" si="118"/>
        <v>0</v>
      </c>
      <c r="CR129" s="45">
        <f t="shared" si="119"/>
        <v>0</v>
      </c>
      <c r="CS129" s="45">
        <v>0</v>
      </c>
      <c r="CT129" s="45">
        <v>0</v>
      </c>
      <c r="CU129" s="45">
        <v>0</v>
      </c>
      <c r="CV129" s="45">
        <v>0</v>
      </c>
      <c r="CW129" s="45">
        <v>0</v>
      </c>
      <c r="CX129" s="45">
        <v>0</v>
      </c>
      <c r="CY129" s="45">
        <f t="shared" si="120"/>
        <v>0</v>
      </c>
      <c r="CZ129" s="106" t="s">
        <v>453</v>
      </c>
      <c r="DA129" s="45">
        <v>0</v>
      </c>
      <c r="DB129" s="45">
        <f t="shared" si="121"/>
        <v>0</v>
      </c>
      <c r="DC129" s="37" t="s">
        <v>453</v>
      </c>
      <c r="DD129" s="45">
        <v>0</v>
      </c>
      <c r="DE129" s="45">
        <v>0</v>
      </c>
      <c r="DF129" s="45">
        <v>0</v>
      </c>
      <c r="DG129" s="45">
        <v>0</v>
      </c>
      <c r="DH129" s="48"/>
      <c r="DI129" s="48"/>
      <c r="DJ129" s="48"/>
      <c r="DK129" s="46">
        <v>0</v>
      </c>
      <c r="DL129" s="26" t="s">
        <v>391</v>
      </c>
      <c r="DM129" s="26" t="s">
        <v>391</v>
      </c>
      <c r="DN129" s="46">
        <v>10</v>
      </c>
    </row>
    <row r="130" spans="1:118" s="5" customFormat="1">
      <c r="A130" s="91" t="s">
        <v>283</v>
      </c>
      <c r="B130" s="91" t="s">
        <v>390</v>
      </c>
      <c r="C130" s="91" t="s">
        <v>19</v>
      </c>
      <c r="D130" s="46">
        <v>459</v>
      </c>
      <c r="E130" s="45">
        <f t="shared" si="93"/>
        <v>5</v>
      </c>
      <c r="F130" s="46">
        <v>5</v>
      </c>
      <c r="G130" s="34">
        <f t="shared" si="77"/>
        <v>100</v>
      </c>
      <c r="H130" s="46">
        <v>0</v>
      </c>
      <c r="I130" s="34">
        <f t="shared" si="81"/>
        <v>0</v>
      </c>
      <c r="J130" s="46">
        <v>5</v>
      </c>
      <c r="K130" s="34">
        <f t="shared" si="94"/>
        <v>1.0893246187363834</v>
      </c>
      <c r="L130" s="46">
        <v>123</v>
      </c>
      <c r="M130" s="46">
        <v>75</v>
      </c>
      <c r="N130" s="47">
        <f t="shared" si="95"/>
        <v>16.33986928104575</v>
      </c>
      <c r="O130" s="45">
        <v>7</v>
      </c>
      <c r="P130" s="45">
        <v>7</v>
      </c>
      <c r="Q130" s="34">
        <f t="shared" si="96"/>
        <v>1.5250544662309369</v>
      </c>
      <c r="R130" s="46">
        <f t="shared" si="97"/>
        <v>4</v>
      </c>
      <c r="S130" s="46">
        <v>4</v>
      </c>
      <c r="T130" s="34">
        <f t="shared" si="72"/>
        <v>100</v>
      </c>
      <c r="U130" s="46">
        <v>0</v>
      </c>
      <c r="V130" s="34">
        <f t="shared" si="73"/>
        <v>0</v>
      </c>
      <c r="W130" s="46">
        <v>0</v>
      </c>
      <c r="X130" s="46">
        <v>4</v>
      </c>
      <c r="Y130" s="34">
        <f t="shared" si="98"/>
        <v>0.8714596949891068</v>
      </c>
      <c r="Z130" s="46">
        <v>0</v>
      </c>
      <c r="AA130" s="34">
        <f t="shared" si="99"/>
        <v>0</v>
      </c>
      <c r="AB130" s="42">
        <v>66.081571428571394</v>
      </c>
      <c r="AC130" s="42"/>
      <c r="AD130" s="42">
        <v>266.83499999999998</v>
      </c>
      <c r="AE130" s="42"/>
      <c r="AF130" s="34">
        <v>4</v>
      </c>
      <c r="AG130" s="34"/>
      <c r="AH130" s="45">
        <v>0</v>
      </c>
      <c r="AI130" s="34">
        <f t="shared" si="74"/>
        <v>0</v>
      </c>
      <c r="AJ130" s="45">
        <v>0</v>
      </c>
      <c r="AK130" s="37" t="s">
        <v>453</v>
      </c>
      <c r="AL130" s="45">
        <v>0</v>
      </c>
      <c r="AM130" s="34">
        <f t="shared" si="75"/>
        <v>0</v>
      </c>
      <c r="AN130" s="45">
        <v>0</v>
      </c>
      <c r="AO130" s="37" t="s">
        <v>453</v>
      </c>
      <c r="AP130" s="45">
        <v>1</v>
      </c>
      <c r="AQ130" s="156">
        <f t="shared" si="76"/>
        <v>0.2178649237472767</v>
      </c>
      <c r="AR130" s="45">
        <f t="shared" si="100"/>
        <v>4</v>
      </c>
      <c r="AS130" s="34">
        <f t="shared" si="101"/>
        <v>0.8714596949891068</v>
      </c>
      <c r="AT130" s="134">
        <v>0</v>
      </c>
      <c r="AU130" s="134">
        <v>4</v>
      </c>
      <c r="AV130" s="134">
        <v>0</v>
      </c>
      <c r="AW130" s="45">
        <f t="shared" si="102"/>
        <v>4</v>
      </c>
      <c r="AX130" s="45">
        <v>0</v>
      </c>
      <c r="AY130" s="45">
        <v>4</v>
      </c>
      <c r="AZ130" s="45">
        <v>0</v>
      </c>
      <c r="BA130" s="45">
        <v>3</v>
      </c>
      <c r="BB130" s="34">
        <f t="shared" si="103"/>
        <v>0.65359477124183007</v>
      </c>
      <c r="BC130" s="134">
        <v>0</v>
      </c>
      <c r="BD130" s="34">
        <f t="shared" si="80"/>
        <v>0</v>
      </c>
      <c r="BE130" s="45">
        <f t="shared" si="104"/>
        <v>0</v>
      </c>
      <c r="BF130" s="45">
        <f t="shared" si="105"/>
        <v>3</v>
      </c>
      <c r="BG130" s="45">
        <f t="shared" si="106"/>
        <v>1</v>
      </c>
      <c r="BH130" s="46">
        <v>0</v>
      </c>
      <c r="BI130" s="46">
        <v>0</v>
      </c>
      <c r="BJ130" s="46">
        <v>0</v>
      </c>
      <c r="BK130" s="46">
        <v>0</v>
      </c>
      <c r="BL130" s="46">
        <v>3</v>
      </c>
      <c r="BM130" s="46">
        <v>1</v>
      </c>
      <c r="BN130" s="46">
        <v>0</v>
      </c>
      <c r="BO130" s="46">
        <v>0</v>
      </c>
      <c r="BP130" s="46">
        <v>0</v>
      </c>
      <c r="BQ130" s="45">
        <f t="shared" si="107"/>
        <v>0</v>
      </c>
      <c r="BR130" s="47">
        <f t="shared" si="108"/>
        <v>0</v>
      </c>
      <c r="BS130" s="45">
        <f t="shared" si="109"/>
        <v>0</v>
      </c>
      <c r="BT130" s="45">
        <f t="shared" si="110"/>
        <v>0</v>
      </c>
      <c r="BU130" s="45">
        <f t="shared" si="111"/>
        <v>0</v>
      </c>
      <c r="BV130" s="45">
        <f t="shared" si="112"/>
        <v>0</v>
      </c>
      <c r="BW130" s="45">
        <v>0</v>
      </c>
      <c r="BX130" s="45">
        <v>0</v>
      </c>
      <c r="BY130" s="45">
        <f t="shared" si="113"/>
        <v>0</v>
      </c>
      <c r="BZ130" s="45">
        <v>0</v>
      </c>
      <c r="CA130" s="45">
        <v>0</v>
      </c>
      <c r="CB130" s="45">
        <f t="shared" si="114"/>
        <v>0</v>
      </c>
      <c r="CC130" s="45">
        <v>0</v>
      </c>
      <c r="CD130" s="45">
        <v>0</v>
      </c>
      <c r="CE130" s="45">
        <f t="shared" si="115"/>
        <v>0</v>
      </c>
      <c r="CF130" s="45">
        <v>0</v>
      </c>
      <c r="CG130" s="45">
        <v>0</v>
      </c>
      <c r="CH130" s="45">
        <v>0</v>
      </c>
      <c r="CI130" s="45">
        <v>0</v>
      </c>
      <c r="CJ130" s="48"/>
      <c r="CK130" s="48"/>
      <c r="CL130" s="45">
        <v>0</v>
      </c>
      <c r="CM130" s="45">
        <v>0</v>
      </c>
      <c r="CN130" s="45">
        <f t="shared" si="116"/>
        <v>0</v>
      </c>
      <c r="CO130" s="106" t="s">
        <v>453</v>
      </c>
      <c r="CP130" s="45">
        <f t="shared" si="117"/>
        <v>0</v>
      </c>
      <c r="CQ130" s="45">
        <f t="shared" si="118"/>
        <v>0</v>
      </c>
      <c r="CR130" s="45">
        <f t="shared" si="119"/>
        <v>0</v>
      </c>
      <c r="CS130" s="45">
        <v>0</v>
      </c>
      <c r="CT130" s="45">
        <v>0</v>
      </c>
      <c r="CU130" s="45">
        <v>0</v>
      </c>
      <c r="CV130" s="45">
        <v>0</v>
      </c>
      <c r="CW130" s="45">
        <v>0</v>
      </c>
      <c r="CX130" s="45">
        <v>0</v>
      </c>
      <c r="CY130" s="45">
        <f t="shared" si="120"/>
        <v>0</v>
      </c>
      <c r="CZ130" s="106" t="s">
        <v>453</v>
      </c>
      <c r="DA130" s="45">
        <v>0</v>
      </c>
      <c r="DB130" s="45">
        <f t="shared" si="121"/>
        <v>0</v>
      </c>
      <c r="DC130" s="37" t="s">
        <v>453</v>
      </c>
      <c r="DD130" s="45">
        <v>0</v>
      </c>
      <c r="DE130" s="45">
        <v>0</v>
      </c>
      <c r="DF130" s="45">
        <v>0</v>
      </c>
      <c r="DG130" s="45">
        <v>0</v>
      </c>
      <c r="DH130" s="48"/>
      <c r="DI130" s="48"/>
      <c r="DJ130" s="48"/>
      <c r="DK130" s="46">
        <v>0</v>
      </c>
      <c r="DL130" s="26" t="s">
        <v>391</v>
      </c>
      <c r="DM130" s="26" t="s">
        <v>391</v>
      </c>
      <c r="DN130" s="46">
        <v>4</v>
      </c>
    </row>
    <row r="131" spans="1:118" s="5" customFormat="1">
      <c r="A131" s="91" t="s">
        <v>284</v>
      </c>
      <c r="B131" s="91" t="s">
        <v>390</v>
      </c>
      <c r="C131" s="91" t="s">
        <v>19</v>
      </c>
      <c r="D131" s="46">
        <v>979</v>
      </c>
      <c r="E131" s="45">
        <f t="shared" si="93"/>
        <v>29</v>
      </c>
      <c r="F131" s="46">
        <v>26</v>
      </c>
      <c r="G131" s="34">
        <f t="shared" si="77"/>
        <v>89.65517241379311</v>
      </c>
      <c r="H131" s="46">
        <v>3</v>
      </c>
      <c r="I131" s="34">
        <f t="shared" si="81"/>
        <v>10.344827586206897</v>
      </c>
      <c r="J131" s="46">
        <v>23</v>
      </c>
      <c r="K131" s="34">
        <f t="shared" si="94"/>
        <v>2.3493360572012256</v>
      </c>
      <c r="L131" s="46">
        <v>258</v>
      </c>
      <c r="M131" s="46">
        <v>146</v>
      </c>
      <c r="N131" s="47">
        <f t="shared" si="95"/>
        <v>14.913176710929521</v>
      </c>
      <c r="O131" s="45">
        <v>40</v>
      </c>
      <c r="P131" s="45">
        <v>40</v>
      </c>
      <c r="Q131" s="34">
        <f t="shared" si="96"/>
        <v>4.085801838610827</v>
      </c>
      <c r="R131" s="46">
        <f t="shared" si="97"/>
        <v>12</v>
      </c>
      <c r="S131" s="46">
        <v>12</v>
      </c>
      <c r="T131" s="34">
        <f t="shared" si="72"/>
        <v>100</v>
      </c>
      <c r="U131" s="46">
        <v>0</v>
      </c>
      <c r="V131" s="34">
        <f t="shared" si="73"/>
        <v>0</v>
      </c>
      <c r="W131" s="46">
        <v>4</v>
      </c>
      <c r="X131" s="46">
        <v>12</v>
      </c>
      <c r="Y131" s="34">
        <f t="shared" si="98"/>
        <v>1.2257405515832482</v>
      </c>
      <c r="Z131" s="46">
        <v>4</v>
      </c>
      <c r="AA131" s="34">
        <f t="shared" si="99"/>
        <v>0.40858018386108275</v>
      </c>
      <c r="AB131" s="42">
        <v>45.841583152958201</v>
      </c>
      <c r="AC131" s="42">
        <v>39.956501623376603</v>
      </c>
      <c r="AD131" s="42">
        <v>413.45833333333297</v>
      </c>
      <c r="AE131" s="42">
        <v>468.92</v>
      </c>
      <c r="AF131" s="34">
        <v>9</v>
      </c>
      <c r="AG131" s="34">
        <v>11</v>
      </c>
      <c r="AH131" s="45">
        <v>4</v>
      </c>
      <c r="AI131" s="34">
        <f t="shared" si="74"/>
        <v>33.333333333333329</v>
      </c>
      <c r="AJ131" s="45">
        <v>2</v>
      </c>
      <c r="AK131" s="34">
        <f t="shared" si="78"/>
        <v>50</v>
      </c>
      <c r="AL131" s="45">
        <v>4</v>
      </c>
      <c r="AM131" s="34">
        <f t="shared" si="75"/>
        <v>33.333333333333329</v>
      </c>
      <c r="AN131" s="45">
        <v>2</v>
      </c>
      <c r="AO131" s="34">
        <f t="shared" si="79"/>
        <v>50</v>
      </c>
      <c r="AP131" s="45">
        <v>2</v>
      </c>
      <c r="AQ131" s="156">
        <f t="shared" si="76"/>
        <v>0.20429009193054137</v>
      </c>
      <c r="AR131" s="45">
        <f t="shared" si="100"/>
        <v>7</v>
      </c>
      <c r="AS131" s="34">
        <f t="shared" si="101"/>
        <v>0.71501532175689486</v>
      </c>
      <c r="AT131" s="134">
        <v>0</v>
      </c>
      <c r="AU131" s="134">
        <v>7</v>
      </c>
      <c r="AV131" s="134">
        <v>0</v>
      </c>
      <c r="AW131" s="45">
        <f t="shared" si="102"/>
        <v>7</v>
      </c>
      <c r="AX131" s="45">
        <v>0</v>
      </c>
      <c r="AY131" s="45">
        <v>7</v>
      </c>
      <c r="AZ131" s="45">
        <v>0</v>
      </c>
      <c r="BA131" s="45">
        <v>7</v>
      </c>
      <c r="BB131" s="34">
        <f t="shared" si="103"/>
        <v>0.71501532175689486</v>
      </c>
      <c r="BC131" s="134">
        <v>0</v>
      </c>
      <c r="BD131" s="34">
        <f t="shared" si="80"/>
        <v>0</v>
      </c>
      <c r="BE131" s="45">
        <f t="shared" si="104"/>
        <v>0</v>
      </c>
      <c r="BF131" s="45">
        <f t="shared" si="105"/>
        <v>2</v>
      </c>
      <c r="BG131" s="45">
        <f t="shared" si="106"/>
        <v>5</v>
      </c>
      <c r="BH131" s="46">
        <v>0</v>
      </c>
      <c r="BI131" s="46">
        <v>0</v>
      </c>
      <c r="BJ131" s="46">
        <v>0</v>
      </c>
      <c r="BK131" s="46">
        <v>0</v>
      </c>
      <c r="BL131" s="46">
        <v>2</v>
      </c>
      <c r="BM131" s="46">
        <v>5</v>
      </c>
      <c r="BN131" s="46">
        <v>0</v>
      </c>
      <c r="BO131" s="46">
        <v>0</v>
      </c>
      <c r="BP131" s="46">
        <v>0</v>
      </c>
      <c r="BQ131" s="45">
        <f t="shared" si="107"/>
        <v>0</v>
      </c>
      <c r="BR131" s="47">
        <f t="shared" si="108"/>
        <v>0</v>
      </c>
      <c r="BS131" s="45">
        <f t="shared" si="109"/>
        <v>0</v>
      </c>
      <c r="BT131" s="45">
        <f t="shared" si="110"/>
        <v>0</v>
      </c>
      <c r="BU131" s="45">
        <f t="shared" si="111"/>
        <v>0</v>
      </c>
      <c r="BV131" s="45">
        <f t="shared" si="112"/>
        <v>0</v>
      </c>
      <c r="BW131" s="45">
        <v>0</v>
      </c>
      <c r="BX131" s="45">
        <v>0</v>
      </c>
      <c r="BY131" s="45">
        <f t="shared" si="113"/>
        <v>0</v>
      </c>
      <c r="BZ131" s="45">
        <v>0</v>
      </c>
      <c r="CA131" s="45">
        <v>0</v>
      </c>
      <c r="CB131" s="45">
        <f t="shared" si="114"/>
        <v>0</v>
      </c>
      <c r="CC131" s="45">
        <v>0</v>
      </c>
      <c r="CD131" s="45">
        <v>0</v>
      </c>
      <c r="CE131" s="45">
        <f t="shared" si="115"/>
        <v>0</v>
      </c>
      <c r="CF131" s="45">
        <v>0</v>
      </c>
      <c r="CG131" s="45">
        <v>0</v>
      </c>
      <c r="CH131" s="45">
        <v>0</v>
      </c>
      <c r="CI131" s="45">
        <v>0</v>
      </c>
      <c r="CJ131" s="48"/>
      <c r="CK131" s="48"/>
      <c r="CL131" s="45">
        <v>0</v>
      </c>
      <c r="CM131" s="45">
        <v>0</v>
      </c>
      <c r="CN131" s="45">
        <f t="shared" si="116"/>
        <v>0</v>
      </c>
      <c r="CO131" s="106" t="s">
        <v>453</v>
      </c>
      <c r="CP131" s="45">
        <f t="shared" si="117"/>
        <v>0</v>
      </c>
      <c r="CQ131" s="45">
        <f t="shared" si="118"/>
        <v>0</v>
      </c>
      <c r="CR131" s="45">
        <f t="shared" si="119"/>
        <v>0</v>
      </c>
      <c r="CS131" s="45">
        <v>0</v>
      </c>
      <c r="CT131" s="45">
        <v>0</v>
      </c>
      <c r="CU131" s="45">
        <v>0</v>
      </c>
      <c r="CV131" s="45">
        <v>0</v>
      </c>
      <c r="CW131" s="45">
        <v>0</v>
      </c>
      <c r="CX131" s="45">
        <v>0</v>
      </c>
      <c r="CY131" s="45">
        <f t="shared" si="120"/>
        <v>0</v>
      </c>
      <c r="CZ131" s="106" t="s">
        <v>453</v>
      </c>
      <c r="DA131" s="45">
        <v>1</v>
      </c>
      <c r="DB131" s="45">
        <f t="shared" si="121"/>
        <v>0</v>
      </c>
      <c r="DC131" s="37">
        <f t="shared" si="84"/>
        <v>0</v>
      </c>
      <c r="DD131" s="45">
        <v>0</v>
      </c>
      <c r="DE131" s="45">
        <v>0</v>
      </c>
      <c r="DF131" s="45">
        <v>0</v>
      </c>
      <c r="DG131" s="45">
        <v>0</v>
      </c>
      <c r="DH131" s="48"/>
      <c r="DI131" s="48"/>
      <c r="DJ131" s="48"/>
      <c r="DK131" s="46">
        <v>0</v>
      </c>
      <c r="DL131" s="26" t="s">
        <v>391</v>
      </c>
      <c r="DM131" s="26" t="s">
        <v>391</v>
      </c>
      <c r="DN131" s="46">
        <v>12</v>
      </c>
    </row>
    <row r="132" spans="1:118" s="5" customFormat="1">
      <c r="A132" s="91" t="s">
        <v>285</v>
      </c>
      <c r="B132" s="91" t="s">
        <v>390</v>
      </c>
      <c r="C132" s="91" t="s">
        <v>19</v>
      </c>
      <c r="D132" s="46">
        <v>216</v>
      </c>
      <c r="E132" s="45">
        <f t="shared" si="93"/>
        <v>5</v>
      </c>
      <c r="F132" s="46">
        <v>5</v>
      </c>
      <c r="G132" s="34">
        <f t="shared" si="77"/>
        <v>100</v>
      </c>
      <c r="H132" s="46">
        <v>0</v>
      </c>
      <c r="I132" s="34">
        <f t="shared" si="81"/>
        <v>0</v>
      </c>
      <c r="J132" s="46">
        <v>4</v>
      </c>
      <c r="K132" s="34">
        <f t="shared" si="94"/>
        <v>1.8518518518518516</v>
      </c>
      <c r="L132" s="46">
        <v>38</v>
      </c>
      <c r="M132" s="46">
        <v>25</v>
      </c>
      <c r="N132" s="47">
        <f t="shared" si="95"/>
        <v>11.574074074074074</v>
      </c>
      <c r="O132" s="45">
        <v>1</v>
      </c>
      <c r="P132" s="45">
        <v>1</v>
      </c>
      <c r="Q132" s="34">
        <f t="shared" si="96"/>
        <v>0.46296296296296291</v>
      </c>
      <c r="R132" s="46">
        <f t="shared" si="97"/>
        <v>1</v>
      </c>
      <c r="S132" s="46">
        <v>1</v>
      </c>
      <c r="T132" s="34">
        <f t="shared" si="72"/>
        <v>100</v>
      </c>
      <c r="U132" s="46">
        <v>0</v>
      </c>
      <c r="V132" s="34">
        <f t="shared" si="73"/>
        <v>0</v>
      </c>
      <c r="W132" s="46">
        <v>0</v>
      </c>
      <c r="X132" s="46">
        <v>1</v>
      </c>
      <c r="Y132" s="34">
        <f t="shared" si="98"/>
        <v>0.46296296296296291</v>
      </c>
      <c r="Z132" s="46">
        <v>0</v>
      </c>
      <c r="AA132" s="34">
        <f t="shared" si="99"/>
        <v>0</v>
      </c>
      <c r="AB132" s="42">
        <v>39.996666666666698</v>
      </c>
      <c r="AC132" s="42"/>
      <c r="AD132" s="42">
        <v>479.96</v>
      </c>
      <c r="AE132" s="42"/>
      <c r="AF132" s="34">
        <v>12</v>
      </c>
      <c r="AG132" s="34"/>
      <c r="AH132" s="45">
        <v>1</v>
      </c>
      <c r="AI132" s="34">
        <f t="shared" si="74"/>
        <v>100</v>
      </c>
      <c r="AJ132" s="45">
        <v>0</v>
      </c>
      <c r="AK132" s="37" t="s">
        <v>453</v>
      </c>
      <c r="AL132" s="45">
        <v>1</v>
      </c>
      <c r="AM132" s="34">
        <f t="shared" si="75"/>
        <v>100</v>
      </c>
      <c r="AN132" s="45">
        <v>0</v>
      </c>
      <c r="AO132" s="37" t="s">
        <v>453</v>
      </c>
      <c r="AP132" s="45">
        <v>0</v>
      </c>
      <c r="AQ132" s="156">
        <f t="shared" si="76"/>
        <v>0</v>
      </c>
      <c r="AR132" s="45">
        <f t="shared" si="100"/>
        <v>3</v>
      </c>
      <c r="AS132" s="34">
        <f t="shared" si="101"/>
        <v>1.3888888888888888</v>
      </c>
      <c r="AT132" s="134">
        <v>1</v>
      </c>
      <c r="AU132" s="134">
        <v>2</v>
      </c>
      <c r="AV132" s="134">
        <v>0</v>
      </c>
      <c r="AW132" s="45">
        <f t="shared" si="102"/>
        <v>2</v>
      </c>
      <c r="AX132" s="45">
        <v>0</v>
      </c>
      <c r="AY132" s="45">
        <v>2</v>
      </c>
      <c r="AZ132" s="45">
        <v>0</v>
      </c>
      <c r="BA132" s="45">
        <v>2</v>
      </c>
      <c r="BB132" s="34">
        <f t="shared" si="103"/>
        <v>0.92592592592592582</v>
      </c>
      <c r="BC132" s="134">
        <v>0</v>
      </c>
      <c r="BD132" s="34">
        <f t="shared" si="80"/>
        <v>0</v>
      </c>
      <c r="BE132" s="45">
        <f t="shared" si="104"/>
        <v>0</v>
      </c>
      <c r="BF132" s="45">
        <f t="shared" si="105"/>
        <v>1</v>
      </c>
      <c r="BG132" s="45">
        <f t="shared" si="106"/>
        <v>1</v>
      </c>
      <c r="BH132" s="46">
        <v>0</v>
      </c>
      <c r="BI132" s="46">
        <v>0</v>
      </c>
      <c r="BJ132" s="46">
        <v>0</v>
      </c>
      <c r="BK132" s="46">
        <v>0</v>
      </c>
      <c r="BL132" s="46">
        <v>1</v>
      </c>
      <c r="BM132" s="46">
        <v>1</v>
      </c>
      <c r="BN132" s="46">
        <v>0</v>
      </c>
      <c r="BO132" s="46">
        <v>0</v>
      </c>
      <c r="BP132" s="46">
        <v>0</v>
      </c>
      <c r="BQ132" s="45">
        <f t="shared" si="107"/>
        <v>0</v>
      </c>
      <c r="BR132" s="47">
        <f t="shared" si="108"/>
        <v>0</v>
      </c>
      <c r="BS132" s="45">
        <f t="shared" si="109"/>
        <v>0</v>
      </c>
      <c r="BT132" s="45">
        <f t="shared" si="110"/>
        <v>0</v>
      </c>
      <c r="BU132" s="45">
        <f t="shared" si="111"/>
        <v>0</v>
      </c>
      <c r="BV132" s="45">
        <f t="shared" si="112"/>
        <v>0</v>
      </c>
      <c r="BW132" s="45">
        <v>0</v>
      </c>
      <c r="BX132" s="45">
        <v>0</v>
      </c>
      <c r="BY132" s="45">
        <f t="shared" si="113"/>
        <v>0</v>
      </c>
      <c r="BZ132" s="45">
        <v>0</v>
      </c>
      <c r="CA132" s="45">
        <v>0</v>
      </c>
      <c r="CB132" s="45">
        <f t="shared" si="114"/>
        <v>0</v>
      </c>
      <c r="CC132" s="45">
        <v>0</v>
      </c>
      <c r="CD132" s="45">
        <v>0</v>
      </c>
      <c r="CE132" s="45">
        <f t="shared" si="115"/>
        <v>0</v>
      </c>
      <c r="CF132" s="45">
        <v>0</v>
      </c>
      <c r="CG132" s="45">
        <v>0</v>
      </c>
      <c r="CH132" s="45">
        <v>0</v>
      </c>
      <c r="CI132" s="45">
        <v>0</v>
      </c>
      <c r="CJ132" s="48"/>
      <c r="CK132" s="48"/>
      <c r="CL132" s="45">
        <v>0</v>
      </c>
      <c r="CM132" s="45">
        <v>0</v>
      </c>
      <c r="CN132" s="45">
        <f t="shared" si="116"/>
        <v>0</v>
      </c>
      <c r="CO132" s="106" t="s">
        <v>453</v>
      </c>
      <c r="CP132" s="45">
        <f t="shared" si="117"/>
        <v>0</v>
      </c>
      <c r="CQ132" s="45">
        <f t="shared" si="118"/>
        <v>0</v>
      </c>
      <c r="CR132" s="45">
        <f t="shared" si="119"/>
        <v>0</v>
      </c>
      <c r="CS132" s="45">
        <v>0</v>
      </c>
      <c r="CT132" s="45">
        <v>0</v>
      </c>
      <c r="CU132" s="45">
        <v>0</v>
      </c>
      <c r="CV132" s="45">
        <v>0</v>
      </c>
      <c r="CW132" s="45">
        <v>0</v>
      </c>
      <c r="CX132" s="45">
        <v>0</v>
      </c>
      <c r="CY132" s="45">
        <f t="shared" si="120"/>
        <v>0</v>
      </c>
      <c r="CZ132" s="106" t="s">
        <v>453</v>
      </c>
      <c r="DA132" s="45">
        <v>0</v>
      </c>
      <c r="DB132" s="45">
        <f t="shared" si="121"/>
        <v>0</v>
      </c>
      <c r="DC132" s="37" t="s">
        <v>453</v>
      </c>
      <c r="DD132" s="45">
        <v>0</v>
      </c>
      <c r="DE132" s="45">
        <v>0</v>
      </c>
      <c r="DF132" s="45">
        <v>0</v>
      </c>
      <c r="DG132" s="45">
        <v>0</v>
      </c>
      <c r="DH132" s="48"/>
      <c r="DI132" s="48"/>
      <c r="DJ132" s="48"/>
      <c r="DK132" s="46">
        <v>0</v>
      </c>
      <c r="DL132" s="26" t="s">
        <v>391</v>
      </c>
      <c r="DM132" s="26" t="s">
        <v>391</v>
      </c>
      <c r="DN132" s="46">
        <v>1</v>
      </c>
    </row>
    <row r="133" spans="1:118" s="5" customFormat="1">
      <c r="A133" s="26" t="s">
        <v>285</v>
      </c>
      <c r="B133" s="26" t="s">
        <v>438</v>
      </c>
      <c r="C133" s="26" t="s">
        <v>19</v>
      </c>
      <c r="D133" s="46">
        <v>114</v>
      </c>
      <c r="E133" s="45">
        <f t="shared" si="93"/>
        <v>0</v>
      </c>
      <c r="F133" s="46">
        <v>0</v>
      </c>
      <c r="G133" s="37" t="s">
        <v>453</v>
      </c>
      <c r="H133" s="46">
        <v>0</v>
      </c>
      <c r="I133" s="37" t="s">
        <v>453</v>
      </c>
      <c r="J133" s="46">
        <v>0</v>
      </c>
      <c r="K133" s="34">
        <f t="shared" si="94"/>
        <v>0</v>
      </c>
      <c r="L133" s="46">
        <v>10</v>
      </c>
      <c r="M133" s="46">
        <v>7</v>
      </c>
      <c r="N133" s="47">
        <f t="shared" si="95"/>
        <v>6.140350877192982</v>
      </c>
      <c r="O133" s="45">
        <v>1</v>
      </c>
      <c r="P133" s="45">
        <v>1</v>
      </c>
      <c r="Q133" s="34">
        <f t="shared" si="96"/>
        <v>0.8771929824561403</v>
      </c>
      <c r="R133" s="46">
        <f t="shared" si="97"/>
        <v>0</v>
      </c>
      <c r="S133" s="46">
        <v>0</v>
      </c>
      <c r="T133" s="37" t="s">
        <v>453</v>
      </c>
      <c r="U133" s="46">
        <v>0</v>
      </c>
      <c r="V133" s="37" t="s">
        <v>453</v>
      </c>
      <c r="W133" s="46">
        <v>0</v>
      </c>
      <c r="X133" s="46">
        <v>0</v>
      </c>
      <c r="Y133" s="34">
        <f t="shared" si="98"/>
        <v>0</v>
      </c>
      <c r="Z133" s="46">
        <v>0</v>
      </c>
      <c r="AA133" s="34">
        <f t="shared" si="99"/>
        <v>0</v>
      </c>
      <c r="AB133" s="42"/>
      <c r="AC133" s="42"/>
      <c r="AD133" s="42"/>
      <c r="AE133" s="42"/>
      <c r="AF133" s="34"/>
      <c r="AG133" s="34"/>
      <c r="AH133" s="45">
        <v>0</v>
      </c>
      <c r="AI133" s="37" t="s">
        <v>453</v>
      </c>
      <c r="AJ133" s="45">
        <v>0</v>
      </c>
      <c r="AK133" s="37" t="s">
        <v>453</v>
      </c>
      <c r="AL133" s="45">
        <v>0</v>
      </c>
      <c r="AM133" s="37" t="s">
        <v>453</v>
      </c>
      <c r="AN133" s="45">
        <v>0</v>
      </c>
      <c r="AO133" s="37" t="s">
        <v>453</v>
      </c>
      <c r="AP133" s="45">
        <v>0</v>
      </c>
      <c r="AQ133" s="156">
        <f t="shared" ref="AQ133:AQ196" si="122">(AP133/D133)*100</f>
        <v>0</v>
      </c>
      <c r="AR133" s="45">
        <f t="shared" si="100"/>
        <v>0</v>
      </c>
      <c r="AS133" s="34">
        <f t="shared" si="101"/>
        <v>0</v>
      </c>
      <c r="AT133" s="134">
        <v>0</v>
      </c>
      <c r="AU133" s="134">
        <v>0</v>
      </c>
      <c r="AV133" s="134">
        <v>0</v>
      </c>
      <c r="AW133" s="45">
        <f t="shared" si="102"/>
        <v>0</v>
      </c>
      <c r="AX133" s="45">
        <v>0</v>
      </c>
      <c r="AY133" s="45">
        <v>0</v>
      </c>
      <c r="AZ133" s="45">
        <v>0</v>
      </c>
      <c r="BA133" s="45">
        <v>0</v>
      </c>
      <c r="BB133" s="34">
        <f t="shared" si="103"/>
        <v>0</v>
      </c>
      <c r="BC133" s="134">
        <v>0</v>
      </c>
      <c r="BD133" s="37" t="s">
        <v>453</v>
      </c>
      <c r="BE133" s="45">
        <f t="shared" si="104"/>
        <v>0</v>
      </c>
      <c r="BF133" s="45">
        <f t="shared" si="105"/>
        <v>0</v>
      </c>
      <c r="BG133" s="45">
        <f t="shared" si="106"/>
        <v>0</v>
      </c>
      <c r="BH133" s="46">
        <v>0</v>
      </c>
      <c r="BI133" s="46">
        <v>0</v>
      </c>
      <c r="BJ133" s="46">
        <v>0</v>
      </c>
      <c r="BK133" s="46">
        <v>0</v>
      </c>
      <c r="BL133" s="46">
        <v>0</v>
      </c>
      <c r="BM133" s="46">
        <v>0</v>
      </c>
      <c r="BN133" s="46">
        <v>0</v>
      </c>
      <c r="BO133" s="46">
        <v>0</v>
      </c>
      <c r="BP133" s="46">
        <v>0</v>
      </c>
      <c r="BQ133" s="45">
        <f t="shared" si="107"/>
        <v>0</v>
      </c>
      <c r="BR133" s="47">
        <f t="shared" si="108"/>
        <v>0</v>
      </c>
      <c r="BS133" s="45">
        <f t="shared" si="109"/>
        <v>0</v>
      </c>
      <c r="BT133" s="45">
        <f t="shared" si="110"/>
        <v>0</v>
      </c>
      <c r="BU133" s="45">
        <f t="shared" si="111"/>
        <v>0</v>
      </c>
      <c r="BV133" s="45">
        <f t="shared" si="112"/>
        <v>0</v>
      </c>
      <c r="BW133" s="45">
        <v>0</v>
      </c>
      <c r="BX133" s="45">
        <v>0</v>
      </c>
      <c r="BY133" s="45">
        <f t="shared" si="113"/>
        <v>0</v>
      </c>
      <c r="BZ133" s="45">
        <v>0</v>
      </c>
      <c r="CA133" s="45">
        <v>0</v>
      </c>
      <c r="CB133" s="45">
        <f t="shared" si="114"/>
        <v>0</v>
      </c>
      <c r="CC133" s="45">
        <v>0</v>
      </c>
      <c r="CD133" s="45">
        <v>0</v>
      </c>
      <c r="CE133" s="45">
        <f t="shared" si="115"/>
        <v>0</v>
      </c>
      <c r="CF133" s="45">
        <v>0</v>
      </c>
      <c r="CG133" s="45">
        <v>0</v>
      </c>
      <c r="CH133" s="45">
        <v>0</v>
      </c>
      <c r="CI133" s="45">
        <v>0</v>
      </c>
      <c r="CJ133" s="48"/>
      <c r="CK133" s="48"/>
      <c r="CL133" s="45">
        <v>0</v>
      </c>
      <c r="CM133" s="45">
        <v>0</v>
      </c>
      <c r="CN133" s="45">
        <f t="shared" si="116"/>
        <v>0</v>
      </c>
      <c r="CO133" s="106" t="s">
        <v>453</v>
      </c>
      <c r="CP133" s="45">
        <f t="shared" si="117"/>
        <v>0</v>
      </c>
      <c r="CQ133" s="45">
        <f t="shared" si="118"/>
        <v>0</v>
      </c>
      <c r="CR133" s="45">
        <f t="shared" si="119"/>
        <v>0</v>
      </c>
      <c r="CS133" s="45">
        <v>0</v>
      </c>
      <c r="CT133" s="45">
        <v>0</v>
      </c>
      <c r="CU133" s="45">
        <v>0</v>
      </c>
      <c r="CV133" s="45">
        <v>0</v>
      </c>
      <c r="CW133" s="45">
        <v>0</v>
      </c>
      <c r="CX133" s="45">
        <v>0</v>
      </c>
      <c r="CY133" s="45">
        <f t="shared" si="120"/>
        <v>0</v>
      </c>
      <c r="CZ133" s="106" t="s">
        <v>453</v>
      </c>
      <c r="DA133" s="45">
        <v>0</v>
      </c>
      <c r="DB133" s="45">
        <f t="shared" si="121"/>
        <v>0</v>
      </c>
      <c r="DC133" s="37" t="s">
        <v>453</v>
      </c>
      <c r="DD133" s="45">
        <v>0</v>
      </c>
      <c r="DE133" s="45">
        <v>0</v>
      </c>
      <c r="DF133" s="45">
        <v>0</v>
      </c>
      <c r="DG133" s="45">
        <v>0</v>
      </c>
      <c r="DH133" s="48"/>
      <c r="DI133" s="48"/>
      <c r="DJ133" s="48"/>
      <c r="DK133" s="46">
        <v>1</v>
      </c>
      <c r="DL133" s="46">
        <v>0</v>
      </c>
      <c r="DM133" s="46">
        <v>6</v>
      </c>
      <c r="DN133" s="46">
        <v>0</v>
      </c>
    </row>
    <row r="134" spans="1:118" s="5" customFormat="1">
      <c r="A134" s="26" t="s">
        <v>169</v>
      </c>
      <c r="B134" s="26" t="s">
        <v>209</v>
      </c>
      <c r="C134" s="26" t="s">
        <v>30</v>
      </c>
      <c r="D134" s="46">
        <v>280</v>
      </c>
      <c r="E134" s="45">
        <f t="shared" si="93"/>
        <v>6</v>
      </c>
      <c r="F134" s="46">
        <v>6</v>
      </c>
      <c r="G134" s="34">
        <f t="shared" ref="G134:G197" si="123">(F134/E134)*100</f>
        <v>100</v>
      </c>
      <c r="H134" s="46">
        <v>0</v>
      </c>
      <c r="I134" s="34">
        <f t="shared" ref="I134:I197" si="124">(H134/E134)*100</f>
        <v>0</v>
      </c>
      <c r="J134" s="46">
        <v>4</v>
      </c>
      <c r="K134" s="34">
        <f t="shared" si="94"/>
        <v>1.4285714285714286</v>
      </c>
      <c r="L134" s="46">
        <v>173</v>
      </c>
      <c r="M134" s="46">
        <v>63</v>
      </c>
      <c r="N134" s="47">
        <f t="shared" si="95"/>
        <v>22.5</v>
      </c>
      <c r="O134" s="46">
        <v>36</v>
      </c>
      <c r="P134" s="46">
        <v>36</v>
      </c>
      <c r="Q134" s="34">
        <f t="shared" si="96"/>
        <v>12.857142857142856</v>
      </c>
      <c r="R134" s="46">
        <f t="shared" si="97"/>
        <v>5</v>
      </c>
      <c r="S134" s="46">
        <v>5</v>
      </c>
      <c r="T134" s="34">
        <f t="shared" ref="T134:T196" si="125">(S134/R134)*100</f>
        <v>100</v>
      </c>
      <c r="U134" s="46">
        <v>0</v>
      </c>
      <c r="V134" s="34">
        <f t="shared" ref="V134:V195" si="126">(U134/R134)*100</f>
        <v>0</v>
      </c>
      <c r="W134" s="46">
        <v>0</v>
      </c>
      <c r="X134" s="46">
        <v>4</v>
      </c>
      <c r="Y134" s="34">
        <f t="shared" si="98"/>
        <v>1.4285714285714286</v>
      </c>
      <c r="Z134" s="46">
        <v>0</v>
      </c>
      <c r="AA134" s="34">
        <f t="shared" si="99"/>
        <v>0</v>
      </c>
      <c r="AB134" s="42">
        <v>29.004333333333328</v>
      </c>
      <c r="AC134" s="42"/>
      <c r="AD134" s="42">
        <v>198.81200000000001</v>
      </c>
      <c r="AE134" s="42"/>
      <c r="AF134" s="34">
        <v>6</v>
      </c>
      <c r="AG134" s="34"/>
      <c r="AH134" s="45">
        <v>2</v>
      </c>
      <c r="AI134" s="34">
        <f t="shared" ref="AI134:AI196" si="127">(AH134/S134)*100</f>
        <v>40</v>
      </c>
      <c r="AJ134" s="45">
        <v>1</v>
      </c>
      <c r="AK134" s="37" t="s">
        <v>453</v>
      </c>
      <c r="AL134" s="45">
        <v>2</v>
      </c>
      <c r="AM134" s="34">
        <f t="shared" ref="AM134:AM196" si="128">(AL134/X134)*100</f>
        <v>50</v>
      </c>
      <c r="AN134" s="45">
        <v>1</v>
      </c>
      <c r="AO134" s="37" t="s">
        <v>453</v>
      </c>
      <c r="AP134" s="45">
        <v>0</v>
      </c>
      <c r="AQ134" s="156">
        <f t="shared" si="122"/>
        <v>0</v>
      </c>
      <c r="AR134" s="45">
        <f t="shared" si="100"/>
        <v>2</v>
      </c>
      <c r="AS134" s="34">
        <f t="shared" si="101"/>
        <v>0.7142857142857143</v>
      </c>
      <c r="AT134" s="134">
        <v>0</v>
      </c>
      <c r="AU134" s="134">
        <v>2</v>
      </c>
      <c r="AV134" s="134">
        <v>0</v>
      </c>
      <c r="AW134" s="45">
        <f t="shared" si="102"/>
        <v>0</v>
      </c>
      <c r="AX134" s="45">
        <v>0</v>
      </c>
      <c r="AY134" s="45">
        <v>0</v>
      </c>
      <c r="AZ134" s="45">
        <v>0</v>
      </c>
      <c r="BA134" s="45">
        <v>0</v>
      </c>
      <c r="BB134" s="34">
        <f t="shared" si="103"/>
        <v>0</v>
      </c>
      <c r="BC134" s="134">
        <v>0</v>
      </c>
      <c r="BD134" s="37" t="s">
        <v>453</v>
      </c>
      <c r="BE134" s="45">
        <f t="shared" si="104"/>
        <v>0</v>
      </c>
      <c r="BF134" s="45">
        <f t="shared" si="105"/>
        <v>0</v>
      </c>
      <c r="BG134" s="45">
        <f t="shared" si="106"/>
        <v>0</v>
      </c>
      <c r="BH134" s="46">
        <v>0</v>
      </c>
      <c r="BI134" s="46">
        <v>0</v>
      </c>
      <c r="BJ134" s="46">
        <v>0</v>
      </c>
      <c r="BK134" s="46">
        <v>0</v>
      </c>
      <c r="BL134" s="46">
        <v>0</v>
      </c>
      <c r="BM134" s="46">
        <v>0</v>
      </c>
      <c r="BN134" s="46">
        <v>0</v>
      </c>
      <c r="BO134" s="46">
        <v>0</v>
      </c>
      <c r="BP134" s="46">
        <v>0</v>
      </c>
      <c r="BQ134" s="45">
        <f t="shared" si="107"/>
        <v>0</v>
      </c>
      <c r="BR134" s="47">
        <f t="shared" si="108"/>
        <v>0</v>
      </c>
      <c r="BS134" s="45">
        <f t="shared" si="109"/>
        <v>0</v>
      </c>
      <c r="BT134" s="45">
        <f t="shared" si="110"/>
        <v>0</v>
      </c>
      <c r="BU134" s="45">
        <f t="shared" si="111"/>
        <v>0</v>
      </c>
      <c r="BV134" s="45">
        <f t="shared" si="112"/>
        <v>0</v>
      </c>
      <c r="BW134" s="45">
        <v>0</v>
      </c>
      <c r="BX134" s="45">
        <v>0</v>
      </c>
      <c r="BY134" s="45">
        <f t="shared" si="113"/>
        <v>0</v>
      </c>
      <c r="BZ134" s="45">
        <v>0</v>
      </c>
      <c r="CA134" s="45">
        <v>0</v>
      </c>
      <c r="CB134" s="45">
        <f t="shared" si="114"/>
        <v>0</v>
      </c>
      <c r="CC134" s="45">
        <v>0</v>
      </c>
      <c r="CD134" s="45">
        <v>0</v>
      </c>
      <c r="CE134" s="45">
        <f t="shared" si="115"/>
        <v>0</v>
      </c>
      <c r="CF134" s="45">
        <v>0</v>
      </c>
      <c r="CG134" s="45">
        <v>0</v>
      </c>
      <c r="CH134" s="45">
        <v>0</v>
      </c>
      <c r="CI134" s="45">
        <v>0</v>
      </c>
      <c r="CJ134" s="48"/>
      <c r="CK134" s="48"/>
      <c r="CL134" s="45">
        <v>0</v>
      </c>
      <c r="CM134" s="45">
        <v>0</v>
      </c>
      <c r="CN134" s="45">
        <f t="shared" si="116"/>
        <v>0</v>
      </c>
      <c r="CO134" s="106" t="s">
        <v>453</v>
      </c>
      <c r="CP134" s="45">
        <f t="shared" si="117"/>
        <v>0</v>
      </c>
      <c r="CQ134" s="45">
        <f t="shared" si="118"/>
        <v>0</v>
      </c>
      <c r="CR134" s="45">
        <f t="shared" si="119"/>
        <v>0</v>
      </c>
      <c r="CS134" s="45">
        <v>0</v>
      </c>
      <c r="CT134" s="45">
        <v>0</v>
      </c>
      <c r="CU134" s="45">
        <v>0</v>
      </c>
      <c r="CV134" s="45">
        <v>0</v>
      </c>
      <c r="CW134" s="45">
        <v>0</v>
      </c>
      <c r="CX134" s="45">
        <v>0</v>
      </c>
      <c r="CY134" s="45">
        <f t="shared" si="120"/>
        <v>0</v>
      </c>
      <c r="CZ134" s="106" t="s">
        <v>453</v>
      </c>
      <c r="DA134" s="45">
        <v>0</v>
      </c>
      <c r="DB134" s="45">
        <f t="shared" si="121"/>
        <v>0</v>
      </c>
      <c r="DC134" s="37" t="s">
        <v>453</v>
      </c>
      <c r="DD134" s="45">
        <v>0</v>
      </c>
      <c r="DE134" s="45">
        <v>0</v>
      </c>
      <c r="DF134" s="45">
        <v>0</v>
      </c>
      <c r="DG134" s="45">
        <v>0</v>
      </c>
      <c r="DH134" s="48"/>
      <c r="DI134" s="48"/>
      <c r="DJ134" s="48"/>
      <c r="DK134" s="46">
        <v>0</v>
      </c>
      <c r="DL134" s="46">
        <v>4</v>
      </c>
      <c r="DM134" s="46">
        <v>4</v>
      </c>
      <c r="DN134" s="46">
        <v>4</v>
      </c>
    </row>
    <row r="135" spans="1:118" s="5" customFormat="1">
      <c r="A135" s="91" t="s">
        <v>286</v>
      </c>
      <c r="B135" s="91" t="s">
        <v>390</v>
      </c>
      <c r="C135" s="91" t="s">
        <v>33</v>
      </c>
      <c r="D135" s="46">
        <v>161</v>
      </c>
      <c r="E135" s="45">
        <f t="shared" si="93"/>
        <v>4</v>
      </c>
      <c r="F135" s="46">
        <v>4</v>
      </c>
      <c r="G135" s="34">
        <f t="shared" si="123"/>
        <v>100</v>
      </c>
      <c r="H135" s="46">
        <v>0</v>
      </c>
      <c r="I135" s="34">
        <f t="shared" si="124"/>
        <v>0</v>
      </c>
      <c r="J135" s="46">
        <v>3</v>
      </c>
      <c r="K135" s="34">
        <f t="shared" si="94"/>
        <v>1.8633540372670807</v>
      </c>
      <c r="L135" s="46">
        <v>54</v>
      </c>
      <c r="M135" s="46">
        <v>25</v>
      </c>
      <c r="N135" s="47">
        <f t="shared" si="95"/>
        <v>15.527950310559005</v>
      </c>
      <c r="O135" s="45">
        <v>5</v>
      </c>
      <c r="P135" s="45">
        <v>5</v>
      </c>
      <c r="Q135" s="34">
        <f t="shared" si="96"/>
        <v>3.1055900621118013</v>
      </c>
      <c r="R135" s="46">
        <f t="shared" si="97"/>
        <v>0</v>
      </c>
      <c r="S135" s="46">
        <v>0</v>
      </c>
      <c r="T135" s="37" t="s">
        <v>453</v>
      </c>
      <c r="U135" s="46">
        <v>0</v>
      </c>
      <c r="V135" s="37" t="s">
        <v>453</v>
      </c>
      <c r="W135" s="46">
        <v>0</v>
      </c>
      <c r="X135" s="46">
        <v>0</v>
      </c>
      <c r="Y135" s="34">
        <f t="shared" si="98"/>
        <v>0</v>
      </c>
      <c r="Z135" s="46">
        <v>0</v>
      </c>
      <c r="AA135" s="34">
        <f t="shared" si="99"/>
        <v>0</v>
      </c>
      <c r="AB135" s="42"/>
      <c r="AC135" s="42"/>
      <c r="AD135" s="42"/>
      <c r="AE135" s="42"/>
      <c r="AF135" s="34"/>
      <c r="AG135" s="34"/>
      <c r="AH135" s="45">
        <v>0</v>
      </c>
      <c r="AI135" s="37" t="s">
        <v>453</v>
      </c>
      <c r="AJ135" s="45">
        <v>0</v>
      </c>
      <c r="AK135" s="37" t="s">
        <v>453</v>
      </c>
      <c r="AL135" s="45">
        <v>0</v>
      </c>
      <c r="AM135" s="37" t="s">
        <v>453</v>
      </c>
      <c r="AN135" s="45">
        <v>0</v>
      </c>
      <c r="AO135" s="37" t="s">
        <v>453</v>
      </c>
      <c r="AP135" s="45">
        <v>0</v>
      </c>
      <c r="AQ135" s="156">
        <f t="shared" si="122"/>
        <v>0</v>
      </c>
      <c r="AR135" s="45">
        <f t="shared" si="100"/>
        <v>2</v>
      </c>
      <c r="AS135" s="34">
        <f t="shared" si="101"/>
        <v>1.2422360248447204</v>
      </c>
      <c r="AT135" s="134">
        <v>0</v>
      </c>
      <c r="AU135" s="134">
        <v>2</v>
      </c>
      <c r="AV135" s="134">
        <v>0</v>
      </c>
      <c r="AW135" s="45">
        <f t="shared" si="102"/>
        <v>2</v>
      </c>
      <c r="AX135" s="45">
        <v>0</v>
      </c>
      <c r="AY135" s="45">
        <v>2</v>
      </c>
      <c r="AZ135" s="45">
        <v>0</v>
      </c>
      <c r="BA135" s="45">
        <v>2</v>
      </c>
      <c r="BB135" s="34">
        <f t="shared" si="103"/>
        <v>1.2422360248447204</v>
      </c>
      <c r="BC135" s="134">
        <v>0</v>
      </c>
      <c r="BD135" s="34">
        <f t="shared" ref="BD135:BD197" si="129">(BC135/BA135)*100</f>
        <v>0</v>
      </c>
      <c r="BE135" s="45">
        <f t="shared" si="104"/>
        <v>1</v>
      </c>
      <c r="BF135" s="45">
        <f t="shared" si="105"/>
        <v>1</v>
      </c>
      <c r="BG135" s="45">
        <f t="shared" si="106"/>
        <v>0</v>
      </c>
      <c r="BH135" s="46">
        <v>0</v>
      </c>
      <c r="BI135" s="46">
        <v>0</v>
      </c>
      <c r="BJ135" s="46">
        <v>0</v>
      </c>
      <c r="BK135" s="46">
        <v>1</v>
      </c>
      <c r="BL135" s="46">
        <v>1</v>
      </c>
      <c r="BM135" s="46">
        <v>0</v>
      </c>
      <c r="BN135" s="46">
        <v>0</v>
      </c>
      <c r="BO135" s="46">
        <v>0</v>
      </c>
      <c r="BP135" s="46">
        <v>0</v>
      </c>
      <c r="BQ135" s="45">
        <f t="shared" si="107"/>
        <v>0</v>
      </c>
      <c r="BR135" s="47">
        <f t="shared" si="108"/>
        <v>0</v>
      </c>
      <c r="BS135" s="45">
        <f t="shared" si="109"/>
        <v>0</v>
      </c>
      <c r="BT135" s="45">
        <f t="shared" si="110"/>
        <v>0</v>
      </c>
      <c r="BU135" s="45">
        <f t="shared" si="111"/>
        <v>0</v>
      </c>
      <c r="BV135" s="45">
        <f t="shared" si="112"/>
        <v>0</v>
      </c>
      <c r="BW135" s="45">
        <v>0</v>
      </c>
      <c r="BX135" s="45">
        <v>0</v>
      </c>
      <c r="BY135" s="45">
        <f t="shared" si="113"/>
        <v>0</v>
      </c>
      <c r="BZ135" s="45">
        <v>0</v>
      </c>
      <c r="CA135" s="45">
        <v>0</v>
      </c>
      <c r="CB135" s="45">
        <f t="shared" si="114"/>
        <v>0</v>
      </c>
      <c r="CC135" s="45">
        <v>0</v>
      </c>
      <c r="CD135" s="45">
        <v>0</v>
      </c>
      <c r="CE135" s="45">
        <f t="shared" si="115"/>
        <v>0</v>
      </c>
      <c r="CF135" s="45">
        <v>0</v>
      </c>
      <c r="CG135" s="45">
        <v>0</v>
      </c>
      <c r="CH135" s="45">
        <v>0</v>
      </c>
      <c r="CI135" s="45">
        <v>0</v>
      </c>
      <c r="CJ135" s="48"/>
      <c r="CK135" s="48"/>
      <c r="CL135" s="45">
        <v>0</v>
      </c>
      <c r="CM135" s="45">
        <v>0</v>
      </c>
      <c r="CN135" s="45">
        <f t="shared" si="116"/>
        <v>0</v>
      </c>
      <c r="CO135" s="106" t="s">
        <v>453</v>
      </c>
      <c r="CP135" s="45">
        <f t="shared" si="117"/>
        <v>0</v>
      </c>
      <c r="CQ135" s="45">
        <f t="shared" si="118"/>
        <v>0</v>
      </c>
      <c r="CR135" s="45">
        <f t="shared" si="119"/>
        <v>0</v>
      </c>
      <c r="CS135" s="45">
        <v>0</v>
      </c>
      <c r="CT135" s="45">
        <v>0</v>
      </c>
      <c r="CU135" s="45">
        <v>0</v>
      </c>
      <c r="CV135" s="45">
        <v>0</v>
      </c>
      <c r="CW135" s="45">
        <v>0</v>
      </c>
      <c r="CX135" s="45">
        <v>0</v>
      </c>
      <c r="CY135" s="45">
        <f t="shared" si="120"/>
        <v>0</v>
      </c>
      <c r="CZ135" s="106" t="s">
        <v>453</v>
      </c>
      <c r="DA135" s="45">
        <v>0</v>
      </c>
      <c r="DB135" s="45">
        <f t="shared" si="121"/>
        <v>0</v>
      </c>
      <c r="DC135" s="37" t="s">
        <v>453</v>
      </c>
      <c r="DD135" s="45">
        <v>0</v>
      </c>
      <c r="DE135" s="45">
        <v>0</v>
      </c>
      <c r="DF135" s="45">
        <v>0</v>
      </c>
      <c r="DG135" s="45">
        <v>0</v>
      </c>
      <c r="DH135" s="48"/>
      <c r="DI135" s="48"/>
      <c r="DJ135" s="48"/>
      <c r="DK135" s="46">
        <v>0</v>
      </c>
      <c r="DL135" s="26" t="s">
        <v>391</v>
      </c>
      <c r="DM135" s="26" t="s">
        <v>391</v>
      </c>
      <c r="DN135" s="46">
        <v>0</v>
      </c>
    </row>
    <row r="136" spans="1:118" s="5" customFormat="1">
      <c r="A136" s="26" t="s">
        <v>170</v>
      </c>
      <c r="B136" s="26" t="s">
        <v>209</v>
      </c>
      <c r="C136" s="26" t="s">
        <v>30</v>
      </c>
      <c r="D136" s="46">
        <v>272</v>
      </c>
      <c r="E136" s="45">
        <f t="shared" si="93"/>
        <v>6</v>
      </c>
      <c r="F136" s="46">
        <v>6</v>
      </c>
      <c r="G136" s="34">
        <f t="shared" si="123"/>
        <v>100</v>
      </c>
      <c r="H136" s="46">
        <v>0</v>
      </c>
      <c r="I136" s="34">
        <f t="shared" si="124"/>
        <v>0</v>
      </c>
      <c r="J136" s="46">
        <v>5</v>
      </c>
      <c r="K136" s="34">
        <f t="shared" si="94"/>
        <v>1.8382352941176472</v>
      </c>
      <c r="L136" s="46">
        <v>112</v>
      </c>
      <c r="M136" s="46">
        <v>51</v>
      </c>
      <c r="N136" s="47">
        <f t="shared" si="95"/>
        <v>18.75</v>
      </c>
      <c r="O136" s="46">
        <v>21</v>
      </c>
      <c r="P136" s="46">
        <v>21</v>
      </c>
      <c r="Q136" s="34">
        <f t="shared" si="96"/>
        <v>7.7205882352941178</v>
      </c>
      <c r="R136" s="46">
        <f t="shared" si="97"/>
        <v>7</v>
      </c>
      <c r="S136" s="46">
        <v>7</v>
      </c>
      <c r="T136" s="34">
        <f t="shared" si="125"/>
        <v>100</v>
      </c>
      <c r="U136" s="46">
        <v>0</v>
      </c>
      <c r="V136" s="34">
        <f t="shared" si="126"/>
        <v>0</v>
      </c>
      <c r="W136" s="46">
        <v>2</v>
      </c>
      <c r="X136" s="46">
        <v>6</v>
      </c>
      <c r="Y136" s="34">
        <f t="shared" si="98"/>
        <v>2.2058823529411766</v>
      </c>
      <c r="Z136" s="46">
        <v>2</v>
      </c>
      <c r="AA136" s="34">
        <f t="shared" si="99"/>
        <v>0.73529411764705876</v>
      </c>
      <c r="AB136" s="42">
        <v>44.964489795918361</v>
      </c>
      <c r="AC136" s="42">
        <v>45.375714285714281</v>
      </c>
      <c r="AD136" s="42">
        <v>167.20428571428573</v>
      </c>
      <c r="AE136" s="42">
        <v>249.215</v>
      </c>
      <c r="AF136" s="34">
        <v>3.7142857142857144</v>
      </c>
      <c r="AG136" s="34">
        <v>5.5</v>
      </c>
      <c r="AH136" s="45">
        <v>4</v>
      </c>
      <c r="AI136" s="34">
        <f t="shared" si="127"/>
        <v>57.142857142857139</v>
      </c>
      <c r="AJ136" s="45">
        <v>2</v>
      </c>
      <c r="AK136" s="37">
        <f t="shared" ref="AK136:AK197" si="130">(AJ136/W136)*100</f>
        <v>100</v>
      </c>
      <c r="AL136" s="45">
        <v>4</v>
      </c>
      <c r="AM136" s="34">
        <f t="shared" si="128"/>
        <v>66.666666666666657</v>
      </c>
      <c r="AN136" s="45">
        <v>2</v>
      </c>
      <c r="AO136" s="37">
        <f t="shared" ref="AO136:AO197" si="131">(AN136/Z136)*100</f>
        <v>100</v>
      </c>
      <c r="AP136" s="45">
        <v>0</v>
      </c>
      <c r="AQ136" s="156">
        <f t="shared" si="122"/>
        <v>0</v>
      </c>
      <c r="AR136" s="45">
        <f t="shared" si="100"/>
        <v>6</v>
      </c>
      <c r="AS136" s="34">
        <f t="shared" si="101"/>
        <v>2.2058823529411766</v>
      </c>
      <c r="AT136" s="134">
        <v>0</v>
      </c>
      <c r="AU136" s="134">
        <v>6</v>
      </c>
      <c r="AV136" s="134">
        <v>0</v>
      </c>
      <c r="AW136" s="45">
        <f t="shared" si="102"/>
        <v>5</v>
      </c>
      <c r="AX136" s="45">
        <v>0</v>
      </c>
      <c r="AY136" s="45">
        <v>5</v>
      </c>
      <c r="AZ136" s="45">
        <v>0</v>
      </c>
      <c r="BA136" s="45">
        <v>4</v>
      </c>
      <c r="BB136" s="34">
        <f t="shared" si="103"/>
        <v>1.4705882352941175</v>
      </c>
      <c r="BC136" s="134">
        <v>0</v>
      </c>
      <c r="BD136" s="34">
        <f t="shared" si="129"/>
        <v>0</v>
      </c>
      <c r="BE136" s="45">
        <f t="shared" si="104"/>
        <v>0</v>
      </c>
      <c r="BF136" s="45">
        <f t="shared" si="105"/>
        <v>1</v>
      </c>
      <c r="BG136" s="45">
        <f t="shared" si="106"/>
        <v>4</v>
      </c>
      <c r="BH136" s="46">
        <v>0</v>
      </c>
      <c r="BI136" s="46">
        <v>0</v>
      </c>
      <c r="BJ136" s="46">
        <v>0</v>
      </c>
      <c r="BK136" s="46">
        <v>0</v>
      </c>
      <c r="BL136" s="46">
        <v>1</v>
      </c>
      <c r="BM136" s="46">
        <v>4</v>
      </c>
      <c r="BN136" s="46">
        <v>0</v>
      </c>
      <c r="BO136" s="46">
        <v>0</v>
      </c>
      <c r="BP136" s="46">
        <v>0</v>
      </c>
      <c r="BQ136" s="45">
        <f t="shared" si="107"/>
        <v>0</v>
      </c>
      <c r="BR136" s="47">
        <f t="shared" si="108"/>
        <v>0</v>
      </c>
      <c r="BS136" s="45">
        <f t="shared" si="109"/>
        <v>0</v>
      </c>
      <c r="BT136" s="45">
        <f t="shared" si="110"/>
        <v>0</v>
      </c>
      <c r="BU136" s="45">
        <f t="shared" si="111"/>
        <v>0</v>
      </c>
      <c r="BV136" s="45">
        <f t="shared" si="112"/>
        <v>0</v>
      </c>
      <c r="BW136" s="45">
        <v>0</v>
      </c>
      <c r="BX136" s="45">
        <v>0</v>
      </c>
      <c r="BY136" s="45">
        <f t="shared" si="113"/>
        <v>0</v>
      </c>
      <c r="BZ136" s="45">
        <v>0</v>
      </c>
      <c r="CA136" s="45">
        <v>0</v>
      </c>
      <c r="CB136" s="45">
        <f t="shared" si="114"/>
        <v>0</v>
      </c>
      <c r="CC136" s="45">
        <v>0</v>
      </c>
      <c r="CD136" s="45">
        <v>0</v>
      </c>
      <c r="CE136" s="45">
        <f t="shared" si="115"/>
        <v>0</v>
      </c>
      <c r="CF136" s="45">
        <v>0</v>
      </c>
      <c r="CG136" s="45">
        <v>0</v>
      </c>
      <c r="CH136" s="45">
        <v>0</v>
      </c>
      <c r="CI136" s="45">
        <v>0</v>
      </c>
      <c r="CJ136" s="48"/>
      <c r="CK136" s="48"/>
      <c r="CL136" s="45">
        <v>0</v>
      </c>
      <c r="CM136" s="45">
        <v>0</v>
      </c>
      <c r="CN136" s="45">
        <f t="shared" si="116"/>
        <v>0</v>
      </c>
      <c r="CO136" s="106" t="s">
        <v>453</v>
      </c>
      <c r="CP136" s="45">
        <f t="shared" si="117"/>
        <v>0</v>
      </c>
      <c r="CQ136" s="45">
        <f t="shared" si="118"/>
        <v>0</v>
      </c>
      <c r="CR136" s="45">
        <f t="shared" si="119"/>
        <v>0</v>
      </c>
      <c r="CS136" s="45">
        <v>0</v>
      </c>
      <c r="CT136" s="45">
        <v>0</v>
      </c>
      <c r="CU136" s="45">
        <v>0</v>
      </c>
      <c r="CV136" s="45">
        <v>0</v>
      </c>
      <c r="CW136" s="45">
        <v>0</v>
      </c>
      <c r="CX136" s="45">
        <v>0</v>
      </c>
      <c r="CY136" s="45">
        <f t="shared" si="120"/>
        <v>0</v>
      </c>
      <c r="CZ136" s="106" t="s">
        <v>453</v>
      </c>
      <c r="DA136" s="45">
        <v>0</v>
      </c>
      <c r="DB136" s="45">
        <f t="shared" si="121"/>
        <v>0</v>
      </c>
      <c r="DC136" s="37" t="s">
        <v>453</v>
      </c>
      <c r="DD136" s="45">
        <v>0</v>
      </c>
      <c r="DE136" s="45">
        <v>0</v>
      </c>
      <c r="DF136" s="45">
        <v>0</v>
      </c>
      <c r="DG136" s="45">
        <v>0</v>
      </c>
      <c r="DH136" s="48"/>
      <c r="DI136" s="48"/>
      <c r="DJ136" s="48"/>
      <c r="DK136" s="46">
        <v>0</v>
      </c>
      <c r="DL136" s="46">
        <v>7</v>
      </c>
      <c r="DM136" s="46">
        <v>2</v>
      </c>
      <c r="DN136" s="46">
        <v>6</v>
      </c>
    </row>
    <row r="137" spans="1:118" s="5" customFormat="1">
      <c r="A137" s="26" t="s">
        <v>170</v>
      </c>
      <c r="B137" s="26" t="s">
        <v>215</v>
      </c>
      <c r="C137" s="26" t="s">
        <v>30</v>
      </c>
      <c r="D137" s="46">
        <v>20</v>
      </c>
      <c r="E137" s="45">
        <f t="shared" si="93"/>
        <v>0</v>
      </c>
      <c r="F137" s="46">
        <v>0</v>
      </c>
      <c r="G137" s="37" t="s">
        <v>453</v>
      </c>
      <c r="H137" s="46">
        <v>0</v>
      </c>
      <c r="I137" s="37" t="s">
        <v>453</v>
      </c>
      <c r="J137" s="46">
        <v>0</v>
      </c>
      <c r="K137" s="34">
        <f t="shared" si="94"/>
        <v>0</v>
      </c>
      <c r="L137" s="46">
        <v>1</v>
      </c>
      <c r="M137" s="46">
        <v>1</v>
      </c>
      <c r="N137" s="47">
        <f t="shared" si="95"/>
        <v>5</v>
      </c>
      <c r="O137" s="45">
        <v>0</v>
      </c>
      <c r="P137" s="45">
        <v>0</v>
      </c>
      <c r="Q137" s="34">
        <f t="shared" si="96"/>
        <v>0</v>
      </c>
      <c r="R137" s="46">
        <f t="shared" si="97"/>
        <v>0</v>
      </c>
      <c r="S137" s="46">
        <v>0</v>
      </c>
      <c r="T137" s="37" t="s">
        <v>453</v>
      </c>
      <c r="U137" s="46">
        <v>0</v>
      </c>
      <c r="V137" s="37" t="s">
        <v>453</v>
      </c>
      <c r="W137" s="46">
        <v>0</v>
      </c>
      <c r="X137" s="46">
        <v>0</v>
      </c>
      <c r="Y137" s="34">
        <f t="shared" si="98"/>
        <v>0</v>
      </c>
      <c r="Z137" s="46">
        <v>0</v>
      </c>
      <c r="AA137" s="34">
        <f t="shared" si="99"/>
        <v>0</v>
      </c>
      <c r="AB137" s="42"/>
      <c r="AC137" s="42"/>
      <c r="AD137" s="42"/>
      <c r="AE137" s="42"/>
      <c r="AF137" s="34"/>
      <c r="AG137" s="34"/>
      <c r="AH137" s="45">
        <v>0</v>
      </c>
      <c r="AI137" s="37" t="s">
        <v>453</v>
      </c>
      <c r="AJ137" s="45">
        <v>0</v>
      </c>
      <c r="AK137" s="37" t="s">
        <v>453</v>
      </c>
      <c r="AL137" s="45">
        <v>0</v>
      </c>
      <c r="AM137" s="37" t="s">
        <v>453</v>
      </c>
      <c r="AN137" s="45">
        <v>0</v>
      </c>
      <c r="AO137" s="37" t="s">
        <v>453</v>
      </c>
      <c r="AP137" s="45">
        <v>0</v>
      </c>
      <c r="AQ137" s="157">
        <f t="shared" si="122"/>
        <v>0</v>
      </c>
      <c r="AR137" s="45">
        <f t="shared" si="100"/>
        <v>0</v>
      </c>
      <c r="AS137" s="34">
        <f t="shared" si="101"/>
        <v>0</v>
      </c>
      <c r="AT137" s="134">
        <v>0</v>
      </c>
      <c r="AU137" s="134">
        <v>0</v>
      </c>
      <c r="AV137" s="134">
        <v>0</v>
      </c>
      <c r="AW137" s="45">
        <f t="shared" si="102"/>
        <v>0</v>
      </c>
      <c r="AX137" s="45">
        <v>0</v>
      </c>
      <c r="AY137" s="45">
        <v>0</v>
      </c>
      <c r="AZ137" s="45">
        <v>0</v>
      </c>
      <c r="BA137" s="45" t="s">
        <v>471</v>
      </c>
      <c r="BB137" s="34">
        <f t="shared" si="103"/>
        <v>0</v>
      </c>
      <c r="BC137" s="134">
        <v>0</v>
      </c>
      <c r="BD137" s="37" t="s">
        <v>453</v>
      </c>
      <c r="BE137" s="45">
        <f t="shared" si="104"/>
        <v>0</v>
      </c>
      <c r="BF137" s="45">
        <f t="shared" si="105"/>
        <v>0</v>
      </c>
      <c r="BG137" s="45">
        <f t="shared" si="106"/>
        <v>0</v>
      </c>
      <c r="BH137" s="46">
        <v>0</v>
      </c>
      <c r="BI137" s="46">
        <v>0</v>
      </c>
      <c r="BJ137" s="46">
        <v>0</v>
      </c>
      <c r="BK137" s="46">
        <v>0</v>
      </c>
      <c r="BL137" s="46">
        <v>0</v>
      </c>
      <c r="BM137" s="46">
        <v>0</v>
      </c>
      <c r="BN137" s="46">
        <v>0</v>
      </c>
      <c r="BO137" s="46">
        <v>0</v>
      </c>
      <c r="BP137" s="46">
        <v>0</v>
      </c>
      <c r="BQ137" s="45">
        <f t="shared" si="107"/>
        <v>0</v>
      </c>
      <c r="BR137" s="47">
        <f t="shared" si="108"/>
        <v>0</v>
      </c>
      <c r="BS137" s="45">
        <f t="shared" si="109"/>
        <v>0</v>
      </c>
      <c r="BT137" s="45">
        <f t="shared" si="110"/>
        <v>0</v>
      </c>
      <c r="BU137" s="45">
        <f t="shared" si="111"/>
        <v>0</v>
      </c>
      <c r="BV137" s="45">
        <f t="shared" si="112"/>
        <v>0</v>
      </c>
      <c r="BW137" s="45">
        <v>0</v>
      </c>
      <c r="BX137" s="45">
        <v>0</v>
      </c>
      <c r="BY137" s="45">
        <f t="shared" si="113"/>
        <v>0</v>
      </c>
      <c r="BZ137" s="45">
        <v>0</v>
      </c>
      <c r="CA137" s="45">
        <v>0</v>
      </c>
      <c r="CB137" s="45">
        <f t="shared" si="114"/>
        <v>0</v>
      </c>
      <c r="CC137" s="45">
        <v>0</v>
      </c>
      <c r="CD137" s="45">
        <v>0</v>
      </c>
      <c r="CE137" s="45">
        <f t="shared" si="115"/>
        <v>0</v>
      </c>
      <c r="CF137" s="45">
        <v>0</v>
      </c>
      <c r="CG137" s="45">
        <v>0</v>
      </c>
      <c r="CH137" s="45">
        <v>0</v>
      </c>
      <c r="CI137" s="45">
        <v>0</v>
      </c>
      <c r="CJ137" s="48"/>
      <c r="CK137" s="48"/>
      <c r="CL137" s="45">
        <v>0</v>
      </c>
      <c r="CM137" s="45">
        <v>0</v>
      </c>
      <c r="CN137" s="45">
        <f t="shared" si="116"/>
        <v>0</v>
      </c>
      <c r="CO137" s="106" t="s">
        <v>453</v>
      </c>
      <c r="CP137" s="45">
        <f t="shared" si="117"/>
        <v>0</v>
      </c>
      <c r="CQ137" s="45">
        <f t="shared" si="118"/>
        <v>0</v>
      </c>
      <c r="CR137" s="45">
        <f t="shared" si="119"/>
        <v>0</v>
      </c>
      <c r="CS137" s="45">
        <v>0</v>
      </c>
      <c r="CT137" s="45">
        <v>0</v>
      </c>
      <c r="CU137" s="45">
        <v>0</v>
      </c>
      <c r="CV137" s="45">
        <v>0</v>
      </c>
      <c r="CW137" s="45">
        <v>0</v>
      </c>
      <c r="CX137" s="45">
        <v>0</v>
      </c>
      <c r="CY137" s="45">
        <f t="shared" si="120"/>
        <v>0</v>
      </c>
      <c r="CZ137" s="106" t="s">
        <v>453</v>
      </c>
      <c r="DA137" s="45">
        <v>0</v>
      </c>
      <c r="DB137" s="45">
        <f t="shared" si="121"/>
        <v>0</v>
      </c>
      <c r="DC137" s="37" t="s">
        <v>453</v>
      </c>
      <c r="DD137" s="45">
        <v>0</v>
      </c>
      <c r="DE137" s="45">
        <v>0</v>
      </c>
      <c r="DF137" s="45">
        <v>0</v>
      </c>
      <c r="DG137" s="45">
        <v>0</v>
      </c>
      <c r="DH137" s="48"/>
      <c r="DI137" s="48"/>
      <c r="DJ137" s="48"/>
      <c r="DK137" s="46">
        <v>0</v>
      </c>
      <c r="DL137" s="46">
        <v>0</v>
      </c>
      <c r="DM137" s="46">
        <v>0</v>
      </c>
      <c r="DN137" s="46">
        <v>0</v>
      </c>
    </row>
    <row r="138" spans="1:118" s="5" customFormat="1">
      <c r="A138" s="91" t="s">
        <v>287</v>
      </c>
      <c r="B138" s="91" t="s">
        <v>390</v>
      </c>
      <c r="C138" s="91" t="s">
        <v>33</v>
      </c>
      <c r="D138" s="46">
        <v>149</v>
      </c>
      <c r="E138" s="45">
        <f t="shared" si="93"/>
        <v>0</v>
      </c>
      <c r="F138" s="46">
        <v>0</v>
      </c>
      <c r="G138" s="37" t="s">
        <v>453</v>
      </c>
      <c r="H138" s="46">
        <v>0</v>
      </c>
      <c r="I138" s="37" t="s">
        <v>453</v>
      </c>
      <c r="J138" s="46">
        <v>0</v>
      </c>
      <c r="K138" s="34">
        <f t="shared" si="94"/>
        <v>0</v>
      </c>
      <c r="L138" s="46">
        <v>35</v>
      </c>
      <c r="M138" s="46">
        <v>25</v>
      </c>
      <c r="N138" s="47">
        <f t="shared" si="95"/>
        <v>16.778523489932887</v>
      </c>
      <c r="O138" s="45">
        <v>4</v>
      </c>
      <c r="P138" s="45">
        <v>4</v>
      </c>
      <c r="Q138" s="34">
        <f t="shared" si="96"/>
        <v>2.6845637583892619</v>
      </c>
      <c r="R138" s="46">
        <f t="shared" si="97"/>
        <v>3</v>
      </c>
      <c r="S138" s="46">
        <v>3</v>
      </c>
      <c r="T138" s="34">
        <f t="shared" si="125"/>
        <v>100</v>
      </c>
      <c r="U138" s="46">
        <v>0</v>
      </c>
      <c r="V138" s="34">
        <f t="shared" si="126"/>
        <v>0</v>
      </c>
      <c r="W138" s="46">
        <v>1</v>
      </c>
      <c r="X138" s="46">
        <v>2</v>
      </c>
      <c r="Y138" s="34">
        <f t="shared" si="98"/>
        <v>1.3422818791946309</v>
      </c>
      <c r="Z138" s="46">
        <v>1</v>
      </c>
      <c r="AA138" s="34">
        <f t="shared" si="99"/>
        <v>0.67114093959731547</v>
      </c>
      <c r="AB138" s="42">
        <v>68.737499999999997</v>
      </c>
      <c r="AC138" s="42">
        <v>55.84</v>
      </c>
      <c r="AD138" s="42">
        <v>386.63</v>
      </c>
      <c r="AE138" s="42">
        <v>558.4</v>
      </c>
      <c r="AF138" s="34">
        <v>6</v>
      </c>
      <c r="AG138" s="34">
        <v>10</v>
      </c>
      <c r="AH138" s="45">
        <v>2</v>
      </c>
      <c r="AI138" s="34">
        <f t="shared" si="127"/>
        <v>66.666666666666657</v>
      </c>
      <c r="AJ138" s="45">
        <v>1</v>
      </c>
      <c r="AK138" s="37">
        <f t="shared" si="130"/>
        <v>100</v>
      </c>
      <c r="AL138" s="45">
        <v>1</v>
      </c>
      <c r="AM138" s="34">
        <f t="shared" si="128"/>
        <v>50</v>
      </c>
      <c r="AN138" s="45">
        <v>1</v>
      </c>
      <c r="AO138" s="37">
        <f t="shared" si="131"/>
        <v>100</v>
      </c>
      <c r="AP138" s="45">
        <v>0</v>
      </c>
      <c r="AQ138" s="157">
        <f t="shared" si="122"/>
        <v>0</v>
      </c>
      <c r="AR138" s="45">
        <f t="shared" si="100"/>
        <v>4</v>
      </c>
      <c r="AS138" s="34">
        <f t="shared" si="101"/>
        <v>2.6845637583892619</v>
      </c>
      <c r="AT138" s="134">
        <v>0</v>
      </c>
      <c r="AU138" s="134">
        <v>4</v>
      </c>
      <c r="AV138" s="134">
        <v>0</v>
      </c>
      <c r="AW138" s="45">
        <f t="shared" si="102"/>
        <v>4</v>
      </c>
      <c r="AX138" s="45">
        <v>0</v>
      </c>
      <c r="AY138" s="45">
        <v>4</v>
      </c>
      <c r="AZ138" s="45">
        <v>0</v>
      </c>
      <c r="BA138" s="45">
        <v>3</v>
      </c>
      <c r="BB138" s="34">
        <f t="shared" si="103"/>
        <v>2.0134228187919461</v>
      </c>
      <c r="BC138" s="134">
        <v>0</v>
      </c>
      <c r="BD138" s="34">
        <f t="shared" si="129"/>
        <v>0</v>
      </c>
      <c r="BE138" s="45">
        <f t="shared" si="104"/>
        <v>0</v>
      </c>
      <c r="BF138" s="45">
        <f t="shared" si="105"/>
        <v>4</v>
      </c>
      <c r="BG138" s="45">
        <f t="shared" si="106"/>
        <v>0</v>
      </c>
      <c r="BH138" s="46">
        <v>0</v>
      </c>
      <c r="BI138" s="46">
        <v>0</v>
      </c>
      <c r="BJ138" s="46">
        <v>0</v>
      </c>
      <c r="BK138" s="46">
        <v>0</v>
      </c>
      <c r="BL138" s="46">
        <v>4</v>
      </c>
      <c r="BM138" s="46">
        <v>0</v>
      </c>
      <c r="BN138" s="46">
        <v>0</v>
      </c>
      <c r="BO138" s="46">
        <v>0</v>
      </c>
      <c r="BP138" s="46">
        <v>0</v>
      </c>
      <c r="BQ138" s="45">
        <f t="shared" si="107"/>
        <v>0</v>
      </c>
      <c r="BR138" s="47">
        <f t="shared" si="108"/>
        <v>0</v>
      </c>
      <c r="BS138" s="45">
        <f t="shared" si="109"/>
        <v>0</v>
      </c>
      <c r="BT138" s="45">
        <f t="shared" si="110"/>
        <v>0</v>
      </c>
      <c r="BU138" s="45">
        <f t="shared" si="111"/>
        <v>0</v>
      </c>
      <c r="BV138" s="45">
        <f t="shared" si="112"/>
        <v>0</v>
      </c>
      <c r="BW138" s="45">
        <v>0</v>
      </c>
      <c r="BX138" s="45">
        <v>0</v>
      </c>
      <c r="BY138" s="45">
        <f t="shared" si="113"/>
        <v>0</v>
      </c>
      <c r="BZ138" s="45">
        <v>0</v>
      </c>
      <c r="CA138" s="45">
        <v>0</v>
      </c>
      <c r="CB138" s="45">
        <f t="shared" si="114"/>
        <v>0</v>
      </c>
      <c r="CC138" s="45">
        <v>0</v>
      </c>
      <c r="CD138" s="45">
        <v>0</v>
      </c>
      <c r="CE138" s="45">
        <f t="shared" si="115"/>
        <v>0</v>
      </c>
      <c r="CF138" s="45">
        <v>0</v>
      </c>
      <c r="CG138" s="45">
        <v>0</v>
      </c>
      <c r="CH138" s="45">
        <v>0</v>
      </c>
      <c r="CI138" s="45">
        <v>0</v>
      </c>
      <c r="CJ138" s="48"/>
      <c r="CK138" s="48"/>
      <c r="CL138" s="45">
        <v>0</v>
      </c>
      <c r="CM138" s="45">
        <v>0</v>
      </c>
      <c r="CN138" s="45">
        <f t="shared" si="116"/>
        <v>0</v>
      </c>
      <c r="CO138" s="106" t="s">
        <v>453</v>
      </c>
      <c r="CP138" s="45">
        <f t="shared" si="117"/>
        <v>0</v>
      </c>
      <c r="CQ138" s="45">
        <f t="shared" si="118"/>
        <v>0</v>
      </c>
      <c r="CR138" s="45">
        <f t="shared" si="119"/>
        <v>0</v>
      </c>
      <c r="CS138" s="45">
        <v>0</v>
      </c>
      <c r="CT138" s="45">
        <v>0</v>
      </c>
      <c r="CU138" s="45">
        <v>0</v>
      </c>
      <c r="CV138" s="45">
        <v>0</v>
      </c>
      <c r="CW138" s="45">
        <v>0</v>
      </c>
      <c r="CX138" s="45">
        <v>0</v>
      </c>
      <c r="CY138" s="45">
        <f t="shared" si="120"/>
        <v>0</v>
      </c>
      <c r="CZ138" s="106" t="s">
        <v>453</v>
      </c>
      <c r="DA138" s="45">
        <v>0</v>
      </c>
      <c r="DB138" s="45">
        <f t="shared" si="121"/>
        <v>0</v>
      </c>
      <c r="DC138" s="37" t="s">
        <v>453</v>
      </c>
      <c r="DD138" s="45">
        <v>0</v>
      </c>
      <c r="DE138" s="45">
        <v>0</v>
      </c>
      <c r="DF138" s="45">
        <v>0</v>
      </c>
      <c r="DG138" s="45">
        <v>0</v>
      </c>
      <c r="DH138" s="48"/>
      <c r="DI138" s="48"/>
      <c r="DJ138" s="48"/>
      <c r="DK138" s="46">
        <v>0</v>
      </c>
      <c r="DL138" s="26" t="s">
        <v>391</v>
      </c>
      <c r="DM138" s="26" t="s">
        <v>391</v>
      </c>
      <c r="DN138" s="46">
        <v>3</v>
      </c>
    </row>
    <row r="139" spans="1:118" s="5" customFormat="1">
      <c r="A139" s="91" t="s">
        <v>288</v>
      </c>
      <c r="B139" s="91" t="s">
        <v>390</v>
      </c>
      <c r="C139" s="91" t="s">
        <v>32</v>
      </c>
      <c r="D139" s="46">
        <v>134</v>
      </c>
      <c r="E139" s="45">
        <f t="shared" si="93"/>
        <v>3</v>
      </c>
      <c r="F139" s="46">
        <v>3</v>
      </c>
      <c r="G139" s="34">
        <f t="shared" si="123"/>
        <v>100</v>
      </c>
      <c r="H139" s="46">
        <v>0</v>
      </c>
      <c r="I139" s="34">
        <f t="shared" si="124"/>
        <v>0</v>
      </c>
      <c r="J139" s="46">
        <v>3</v>
      </c>
      <c r="K139" s="34">
        <f t="shared" si="94"/>
        <v>2.2388059701492535</v>
      </c>
      <c r="L139" s="46">
        <v>27</v>
      </c>
      <c r="M139" s="46">
        <v>21</v>
      </c>
      <c r="N139" s="47">
        <f t="shared" si="95"/>
        <v>15.671641791044777</v>
      </c>
      <c r="O139" s="45">
        <v>5</v>
      </c>
      <c r="P139" s="45">
        <v>5</v>
      </c>
      <c r="Q139" s="34">
        <f t="shared" si="96"/>
        <v>3.7313432835820892</v>
      </c>
      <c r="R139" s="46">
        <f t="shared" si="97"/>
        <v>2</v>
      </c>
      <c r="S139" s="46">
        <v>2</v>
      </c>
      <c r="T139" s="34">
        <f t="shared" si="125"/>
        <v>100</v>
      </c>
      <c r="U139" s="46">
        <v>0</v>
      </c>
      <c r="V139" s="34">
        <f t="shared" si="126"/>
        <v>0</v>
      </c>
      <c r="W139" s="46">
        <v>2</v>
      </c>
      <c r="X139" s="46">
        <v>2</v>
      </c>
      <c r="Y139" s="34">
        <f t="shared" si="98"/>
        <v>1.4925373134328357</v>
      </c>
      <c r="Z139" s="46">
        <v>2</v>
      </c>
      <c r="AA139" s="34">
        <f t="shared" si="99"/>
        <v>1.4925373134328357</v>
      </c>
      <c r="AB139" s="42">
        <v>31.8716346153846</v>
      </c>
      <c r="AC139" s="42">
        <v>31.8716346153846</v>
      </c>
      <c r="AD139" s="42">
        <v>315.27499999999998</v>
      </c>
      <c r="AE139" s="42">
        <v>315.27499999999998</v>
      </c>
      <c r="AF139" s="34">
        <v>10</v>
      </c>
      <c r="AG139" s="34">
        <v>10</v>
      </c>
      <c r="AH139" s="45">
        <v>1</v>
      </c>
      <c r="AI139" s="34">
        <f t="shared" si="127"/>
        <v>50</v>
      </c>
      <c r="AJ139" s="45">
        <v>1</v>
      </c>
      <c r="AK139" s="34">
        <f t="shared" si="130"/>
        <v>50</v>
      </c>
      <c r="AL139" s="45">
        <v>1</v>
      </c>
      <c r="AM139" s="34">
        <f t="shared" si="128"/>
        <v>50</v>
      </c>
      <c r="AN139" s="45">
        <v>1</v>
      </c>
      <c r="AO139" s="34">
        <f t="shared" si="131"/>
        <v>50</v>
      </c>
      <c r="AP139" s="45">
        <v>0</v>
      </c>
      <c r="AQ139" s="156">
        <f t="shared" si="122"/>
        <v>0</v>
      </c>
      <c r="AR139" s="45">
        <f t="shared" si="100"/>
        <v>4</v>
      </c>
      <c r="AS139" s="34">
        <f t="shared" si="101"/>
        <v>2.9850746268656714</v>
      </c>
      <c r="AT139" s="134">
        <v>0</v>
      </c>
      <c r="AU139" s="134">
        <v>4</v>
      </c>
      <c r="AV139" s="134">
        <v>0</v>
      </c>
      <c r="AW139" s="45">
        <f t="shared" si="102"/>
        <v>4</v>
      </c>
      <c r="AX139" s="45">
        <v>0</v>
      </c>
      <c r="AY139" s="45">
        <v>4</v>
      </c>
      <c r="AZ139" s="45">
        <v>0</v>
      </c>
      <c r="BA139" s="45">
        <v>3</v>
      </c>
      <c r="BB139" s="34">
        <f t="shared" si="103"/>
        <v>2.2388059701492535</v>
      </c>
      <c r="BC139" s="134">
        <v>0</v>
      </c>
      <c r="BD139" s="34">
        <f t="shared" si="129"/>
        <v>0</v>
      </c>
      <c r="BE139" s="45">
        <f t="shared" si="104"/>
        <v>0</v>
      </c>
      <c r="BF139" s="45">
        <f t="shared" si="105"/>
        <v>1</v>
      </c>
      <c r="BG139" s="45">
        <f t="shared" si="106"/>
        <v>3</v>
      </c>
      <c r="BH139" s="46">
        <v>0</v>
      </c>
      <c r="BI139" s="46">
        <v>0</v>
      </c>
      <c r="BJ139" s="46">
        <v>0</v>
      </c>
      <c r="BK139" s="46">
        <v>0</v>
      </c>
      <c r="BL139" s="46">
        <v>1</v>
      </c>
      <c r="BM139" s="46">
        <v>3</v>
      </c>
      <c r="BN139" s="46">
        <v>0</v>
      </c>
      <c r="BO139" s="46">
        <v>0</v>
      </c>
      <c r="BP139" s="46">
        <v>0</v>
      </c>
      <c r="BQ139" s="45">
        <f t="shared" si="107"/>
        <v>0</v>
      </c>
      <c r="BR139" s="47">
        <f t="shared" si="108"/>
        <v>0</v>
      </c>
      <c r="BS139" s="45">
        <f t="shared" si="109"/>
        <v>0</v>
      </c>
      <c r="BT139" s="45">
        <f t="shared" si="110"/>
        <v>0</v>
      </c>
      <c r="BU139" s="45">
        <f t="shared" si="111"/>
        <v>0</v>
      </c>
      <c r="BV139" s="45">
        <f t="shared" si="112"/>
        <v>0</v>
      </c>
      <c r="BW139" s="45">
        <v>0</v>
      </c>
      <c r="BX139" s="45">
        <v>0</v>
      </c>
      <c r="BY139" s="45">
        <f t="shared" si="113"/>
        <v>0</v>
      </c>
      <c r="BZ139" s="45">
        <v>0</v>
      </c>
      <c r="CA139" s="45">
        <v>0</v>
      </c>
      <c r="CB139" s="45">
        <f t="shared" si="114"/>
        <v>0</v>
      </c>
      <c r="CC139" s="45">
        <v>0</v>
      </c>
      <c r="CD139" s="45">
        <v>0</v>
      </c>
      <c r="CE139" s="45">
        <f t="shared" si="115"/>
        <v>0</v>
      </c>
      <c r="CF139" s="45">
        <v>0</v>
      </c>
      <c r="CG139" s="45">
        <v>0</v>
      </c>
      <c r="CH139" s="45">
        <v>0</v>
      </c>
      <c r="CI139" s="45">
        <v>0</v>
      </c>
      <c r="CJ139" s="48"/>
      <c r="CK139" s="48"/>
      <c r="CL139" s="45">
        <v>0</v>
      </c>
      <c r="CM139" s="45">
        <v>0</v>
      </c>
      <c r="CN139" s="45">
        <f t="shared" si="116"/>
        <v>0</v>
      </c>
      <c r="CO139" s="106" t="s">
        <v>453</v>
      </c>
      <c r="CP139" s="45">
        <f t="shared" si="117"/>
        <v>0</v>
      </c>
      <c r="CQ139" s="45">
        <f t="shared" si="118"/>
        <v>0</v>
      </c>
      <c r="CR139" s="45">
        <f t="shared" si="119"/>
        <v>0</v>
      </c>
      <c r="CS139" s="45">
        <v>0</v>
      </c>
      <c r="CT139" s="45">
        <v>0</v>
      </c>
      <c r="CU139" s="45">
        <v>0</v>
      </c>
      <c r="CV139" s="45">
        <v>0</v>
      </c>
      <c r="CW139" s="45">
        <v>0</v>
      </c>
      <c r="CX139" s="45">
        <v>0</v>
      </c>
      <c r="CY139" s="45">
        <f t="shared" si="120"/>
        <v>0</v>
      </c>
      <c r="CZ139" s="106" t="s">
        <v>453</v>
      </c>
      <c r="DA139" s="45">
        <v>0</v>
      </c>
      <c r="DB139" s="45">
        <f t="shared" si="121"/>
        <v>0</v>
      </c>
      <c r="DC139" s="37" t="s">
        <v>453</v>
      </c>
      <c r="DD139" s="45">
        <v>0</v>
      </c>
      <c r="DE139" s="45">
        <v>0</v>
      </c>
      <c r="DF139" s="45">
        <v>0</v>
      </c>
      <c r="DG139" s="45">
        <v>0</v>
      </c>
      <c r="DH139" s="48"/>
      <c r="DI139" s="48"/>
      <c r="DJ139" s="48"/>
      <c r="DK139" s="46">
        <v>0</v>
      </c>
      <c r="DL139" s="26" t="s">
        <v>391</v>
      </c>
      <c r="DM139" s="26" t="s">
        <v>391</v>
      </c>
      <c r="DN139" s="46">
        <v>2</v>
      </c>
    </row>
    <row r="140" spans="1:118" s="5" customFormat="1">
      <c r="A140" s="26" t="s">
        <v>171</v>
      </c>
      <c r="B140" s="26" t="s">
        <v>209</v>
      </c>
      <c r="C140" s="26" t="s">
        <v>30</v>
      </c>
      <c r="D140" s="46">
        <v>419</v>
      </c>
      <c r="E140" s="45">
        <f t="shared" si="93"/>
        <v>11</v>
      </c>
      <c r="F140" s="46">
        <v>11</v>
      </c>
      <c r="G140" s="34">
        <f t="shared" si="123"/>
        <v>100</v>
      </c>
      <c r="H140" s="46">
        <v>0</v>
      </c>
      <c r="I140" s="34">
        <f t="shared" si="124"/>
        <v>0</v>
      </c>
      <c r="J140" s="46">
        <v>9</v>
      </c>
      <c r="K140" s="34">
        <f t="shared" si="94"/>
        <v>2.1479713603818613</v>
      </c>
      <c r="L140" s="46">
        <v>133</v>
      </c>
      <c r="M140" s="46">
        <v>56</v>
      </c>
      <c r="N140" s="47">
        <f t="shared" si="95"/>
        <v>13.365155131264917</v>
      </c>
      <c r="O140" s="46">
        <v>21</v>
      </c>
      <c r="P140" s="46">
        <v>21</v>
      </c>
      <c r="Q140" s="34">
        <f t="shared" si="96"/>
        <v>5.0119331742243434</v>
      </c>
      <c r="R140" s="46">
        <f t="shared" si="97"/>
        <v>14</v>
      </c>
      <c r="S140" s="46">
        <v>14</v>
      </c>
      <c r="T140" s="34">
        <f t="shared" si="125"/>
        <v>100</v>
      </c>
      <c r="U140" s="46">
        <v>0</v>
      </c>
      <c r="V140" s="34">
        <f t="shared" si="126"/>
        <v>0</v>
      </c>
      <c r="W140" s="46">
        <v>3</v>
      </c>
      <c r="X140" s="46">
        <v>9</v>
      </c>
      <c r="Y140" s="34">
        <f t="shared" si="98"/>
        <v>2.1479713603818613</v>
      </c>
      <c r="Z140" s="46">
        <v>3</v>
      </c>
      <c r="AA140" s="34">
        <f t="shared" si="99"/>
        <v>0.71599045346062051</v>
      </c>
      <c r="AB140" s="42">
        <v>48.339296536796546</v>
      </c>
      <c r="AC140" s="42">
        <v>39.477272727272727</v>
      </c>
      <c r="AD140" s="42">
        <v>248.39857142857142</v>
      </c>
      <c r="AE140" s="42">
        <v>409.8533333333333</v>
      </c>
      <c r="AF140" s="34">
        <v>6.0714285714285712</v>
      </c>
      <c r="AG140" s="34">
        <v>10.666666666666666</v>
      </c>
      <c r="AH140" s="45">
        <v>3</v>
      </c>
      <c r="AI140" s="34">
        <f t="shared" si="127"/>
        <v>21.428571428571427</v>
      </c>
      <c r="AJ140" s="45">
        <v>1</v>
      </c>
      <c r="AK140" s="37">
        <f t="shared" si="130"/>
        <v>33.333333333333329</v>
      </c>
      <c r="AL140" s="45">
        <v>2</v>
      </c>
      <c r="AM140" s="34">
        <f t="shared" si="128"/>
        <v>22.222222222222221</v>
      </c>
      <c r="AN140" s="45">
        <v>1</v>
      </c>
      <c r="AO140" s="37">
        <f t="shared" si="131"/>
        <v>33.333333333333329</v>
      </c>
      <c r="AP140" s="45">
        <v>0</v>
      </c>
      <c r="AQ140" s="156">
        <f t="shared" si="122"/>
        <v>0</v>
      </c>
      <c r="AR140" s="45">
        <f t="shared" si="100"/>
        <v>10</v>
      </c>
      <c r="AS140" s="34">
        <f t="shared" si="101"/>
        <v>2.3866348448687349</v>
      </c>
      <c r="AT140" s="134">
        <v>0</v>
      </c>
      <c r="AU140" s="134">
        <v>10</v>
      </c>
      <c r="AV140" s="134">
        <v>0</v>
      </c>
      <c r="AW140" s="45">
        <f t="shared" si="102"/>
        <v>7</v>
      </c>
      <c r="AX140" s="45">
        <v>0</v>
      </c>
      <c r="AY140" s="45">
        <v>7</v>
      </c>
      <c r="AZ140" s="45">
        <v>0</v>
      </c>
      <c r="BA140" s="45">
        <v>6</v>
      </c>
      <c r="BB140" s="34">
        <f t="shared" si="103"/>
        <v>1.431980906921241</v>
      </c>
      <c r="BC140" s="134">
        <v>0</v>
      </c>
      <c r="BD140" s="37">
        <f t="shared" si="129"/>
        <v>0</v>
      </c>
      <c r="BE140" s="45">
        <f t="shared" si="104"/>
        <v>0</v>
      </c>
      <c r="BF140" s="45">
        <f t="shared" si="105"/>
        <v>2</v>
      </c>
      <c r="BG140" s="45">
        <f t="shared" si="106"/>
        <v>5</v>
      </c>
      <c r="BH140" s="46">
        <v>0</v>
      </c>
      <c r="BI140" s="46">
        <v>0</v>
      </c>
      <c r="BJ140" s="46">
        <v>0</v>
      </c>
      <c r="BK140" s="46">
        <v>0</v>
      </c>
      <c r="BL140" s="46">
        <v>2</v>
      </c>
      <c r="BM140" s="46">
        <v>5</v>
      </c>
      <c r="BN140" s="46">
        <v>0</v>
      </c>
      <c r="BO140" s="46">
        <v>0</v>
      </c>
      <c r="BP140" s="46">
        <v>0</v>
      </c>
      <c r="BQ140" s="45">
        <f t="shared" si="107"/>
        <v>1</v>
      </c>
      <c r="BR140" s="47">
        <f t="shared" si="108"/>
        <v>0.23866348448687352</v>
      </c>
      <c r="BS140" s="45">
        <f t="shared" si="109"/>
        <v>1</v>
      </c>
      <c r="BT140" s="45">
        <f t="shared" si="110"/>
        <v>0</v>
      </c>
      <c r="BU140" s="45">
        <f t="shared" si="111"/>
        <v>1</v>
      </c>
      <c r="BV140" s="45">
        <f t="shared" si="112"/>
        <v>0</v>
      </c>
      <c r="BW140" s="45">
        <v>0</v>
      </c>
      <c r="BX140" s="45">
        <v>0</v>
      </c>
      <c r="BY140" s="45">
        <f t="shared" si="113"/>
        <v>1</v>
      </c>
      <c r="BZ140" s="45">
        <v>0</v>
      </c>
      <c r="CA140" s="45">
        <v>1</v>
      </c>
      <c r="CB140" s="45">
        <f t="shared" si="114"/>
        <v>0</v>
      </c>
      <c r="CC140" s="45">
        <v>0</v>
      </c>
      <c r="CD140" s="45">
        <v>0</v>
      </c>
      <c r="CE140" s="45">
        <f t="shared" si="115"/>
        <v>0</v>
      </c>
      <c r="CF140" s="45">
        <v>0</v>
      </c>
      <c r="CG140" s="45">
        <v>0</v>
      </c>
      <c r="CH140" s="45">
        <v>0</v>
      </c>
      <c r="CI140" s="45">
        <v>0</v>
      </c>
      <c r="CJ140" s="48">
        <v>366.56</v>
      </c>
      <c r="CK140" s="48"/>
      <c r="CL140" s="45">
        <v>1</v>
      </c>
      <c r="CM140" s="45">
        <v>0</v>
      </c>
      <c r="CN140" s="45">
        <f t="shared" si="116"/>
        <v>0</v>
      </c>
      <c r="CO140" s="106">
        <f t="shared" ref="CO140:CO196" si="132">(CN140/BQ140)*100</f>
        <v>0</v>
      </c>
      <c r="CP140" s="45">
        <f t="shared" si="117"/>
        <v>0</v>
      </c>
      <c r="CQ140" s="45">
        <f t="shared" si="118"/>
        <v>0</v>
      </c>
      <c r="CR140" s="45">
        <f t="shared" si="119"/>
        <v>0</v>
      </c>
      <c r="CS140" s="45">
        <v>0</v>
      </c>
      <c r="CT140" s="45">
        <v>0</v>
      </c>
      <c r="CU140" s="45">
        <v>0</v>
      </c>
      <c r="CV140" s="45">
        <v>0</v>
      </c>
      <c r="CW140" s="45">
        <v>0</v>
      </c>
      <c r="CX140" s="45">
        <v>0</v>
      </c>
      <c r="CY140" s="45">
        <f t="shared" si="120"/>
        <v>1</v>
      </c>
      <c r="CZ140" s="106">
        <f t="shared" ref="CZ140:CZ196" si="133">(CY140/BQ140)*100</f>
        <v>100</v>
      </c>
      <c r="DA140" s="45">
        <v>1</v>
      </c>
      <c r="DB140" s="45">
        <f t="shared" si="121"/>
        <v>1</v>
      </c>
      <c r="DC140" s="34">
        <f t="shared" ref="DC140:DC197" si="134">(DB140/DA140)*100</f>
        <v>100</v>
      </c>
      <c r="DD140" s="45">
        <v>1</v>
      </c>
      <c r="DE140" s="45">
        <v>0</v>
      </c>
      <c r="DF140" s="45">
        <v>0</v>
      </c>
      <c r="DG140" s="45">
        <v>0</v>
      </c>
      <c r="DH140" s="48">
        <v>76</v>
      </c>
      <c r="DI140" s="48">
        <v>76</v>
      </c>
      <c r="DJ140" s="48">
        <v>76</v>
      </c>
      <c r="DK140" s="46">
        <v>0</v>
      </c>
      <c r="DL140" s="26">
        <v>1</v>
      </c>
      <c r="DM140" s="46">
        <v>1</v>
      </c>
      <c r="DN140" s="46">
        <v>9</v>
      </c>
    </row>
    <row r="141" spans="1:118" s="5" customFormat="1">
      <c r="A141" s="91" t="s">
        <v>289</v>
      </c>
      <c r="B141" s="91" t="s">
        <v>390</v>
      </c>
      <c r="C141" s="91" t="s">
        <v>33</v>
      </c>
      <c r="D141" s="46">
        <v>215</v>
      </c>
      <c r="E141" s="45">
        <f t="shared" si="93"/>
        <v>8</v>
      </c>
      <c r="F141" s="46">
        <v>8</v>
      </c>
      <c r="G141" s="34">
        <f t="shared" si="123"/>
        <v>100</v>
      </c>
      <c r="H141" s="46">
        <v>0</v>
      </c>
      <c r="I141" s="34">
        <f t="shared" si="124"/>
        <v>0</v>
      </c>
      <c r="J141" s="46">
        <v>8</v>
      </c>
      <c r="K141" s="34">
        <f t="shared" si="94"/>
        <v>3.7209302325581395</v>
      </c>
      <c r="L141" s="46">
        <v>50</v>
      </c>
      <c r="M141" s="46">
        <v>28</v>
      </c>
      <c r="N141" s="47">
        <f t="shared" si="95"/>
        <v>13.023255813953488</v>
      </c>
      <c r="O141" s="45">
        <v>4</v>
      </c>
      <c r="P141" s="45">
        <v>4</v>
      </c>
      <c r="Q141" s="34">
        <f t="shared" si="96"/>
        <v>1.8604651162790697</v>
      </c>
      <c r="R141" s="46">
        <f t="shared" si="97"/>
        <v>5</v>
      </c>
      <c r="S141" s="46">
        <v>5</v>
      </c>
      <c r="T141" s="34">
        <f t="shared" si="125"/>
        <v>100</v>
      </c>
      <c r="U141" s="46">
        <v>0</v>
      </c>
      <c r="V141" s="34">
        <f t="shared" si="126"/>
        <v>0</v>
      </c>
      <c r="W141" s="46">
        <v>4</v>
      </c>
      <c r="X141" s="46">
        <v>4</v>
      </c>
      <c r="Y141" s="34">
        <f t="shared" si="98"/>
        <v>1.8604651162790697</v>
      </c>
      <c r="Z141" s="46">
        <v>3</v>
      </c>
      <c r="AA141" s="34">
        <f t="shared" si="99"/>
        <v>1.3953488372093024</v>
      </c>
      <c r="AB141" s="42">
        <v>53.690607142857097</v>
      </c>
      <c r="AC141" s="42">
        <v>40.008675595238103</v>
      </c>
      <c r="AD141" s="42">
        <v>718.45799999999997</v>
      </c>
      <c r="AE141" s="42">
        <v>735.44500000000005</v>
      </c>
      <c r="AF141" s="34">
        <v>15</v>
      </c>
      <c r="AG141" s="34">
        <v>17</v>
      </c>
      <c r="AH141" s="45">
        <v>1</v>
      </c>
      <c r="AI141" s="34">
        <f t="shared" si="127"/>
        <v>20</v>
      </c>
      <c r="AJ141" s="45">
        <v>1</v>
      </c>
      <c r="AK141" s="34">
        <f t="shared" si="130"/>
        <v>25</v>
      </c>
      <c r="AL141" s="45">
        <v>1</v>
      </c>
      <c r="AM141" s="34">
        <f t="shared" si="128"/>
        <v>25</v>
      </c>
      <c r="AN141" s="45">
        <v>1</v>
      </c>
      <c r="AO141" s="34">
        <f t="shared" si="131"/>
        <v>33.333333333333329</v>
      </c>
      <c r="AP141" s="45">
        <v>0</v>
      </c>
      <c r="AQ141" s="156">
        <f t="shared" si="122"/>
        <v>0</v>
      </c>
      <c r="AR141" s="45">
        <f t="shared" si="100"/>
        <v>8</v>
      </c>
      <c r="AS141" s="34">
        <f t="shared" si="101"/>
        <v>3.7209302325581395</v>
      </c>
      <c r="AT141" s="134">
        <v>1</v>
      </c>
      <c r="AU141" s="134">
        <v>7</v>
      </c>
      <c r="AV141" s="134">
        <v>0</v>
      </c>
      <c r="AW141" s="45">
        <f t="shared" si="102"/>
        <v>7</v>
      </c>
      <c r="AX141" s="45">
        <v>0</v>
      </c>
      <c r="AY141" s="45">
        <v>7</v>
      </c>
      <c r="AZ141" s="45">
        <v>0</v>
      </c>
      <c r="BA141" s="45">
        <v>4</v>
      </c>
      <c r="BB141" s="34">
        <f t="shared" si="103"/>
        <v>1.8604651162790697</v>
      </c>
      <c r="BC141" s="134">
        <v>2</v>
      </c>
      <c r="BD141" s="34">
        <f t="shared" si="129"/>
        <v>50</v>
      </c>
      <c r="BE141" s="45">
        <f t="shared" si="104"/>
        <v>0</v>
      </c>
      <c r="BF141" s="45">
        <f t="shared" si="105"/>
        <v>7</v>
      </c>
      <c r="BG141" s="45">
        <f t="shared" si="106"/>
        <v>0</v>
      </c>
      <c r="BH141" s="46">
        <v>0</v>
      </c>
      <c r="BI141" s="46">
        <v>0</v>
      </c>
      <c r="BJ141" s="46">
        <v>0</v>
      </c>
      <c r="BK141" s="46">
        <v>0</v>
      </c>
      <c r="BL141" s="46">
        <v>7</v>
      </c>
      <c r="BM141" s="46">
        <v>0</v>
      </c>
      <c r="BN141" s="46">
        <v>0</v>
      </c>
      <c r="BO141" s="46">
        <v>0</v>
      </c>
      <c r="BP141" s="46">
        <v>0</v>
      </c>
      <c r="BQ141" s="45">
        <f t="shared" si="107"/>
        <v>0</v>
      </c>
      <c r="BR141" s="47">
        <f t="shared" si="108"/>
        <v>0</v>
      </c>
      <c r="BS141" s="45">
        <f t="shared" si="109"/>
        <v>0</v>
      </c>
      <c r="BT141" s="45">
        <f t="shared" si="110"/>
        <v>0</v>
      </c>
      <c r="BU141" s="45">
        <f t="shared" si="111"/>
        <v>0</v>
      </c>
      <c r="BV141" s="45">
        <f t="shared" si="112"/>
        <v>0</v>
      </c>
      <c r="BW141" s="45">
        <v>0</v>
      </c>
      <c r="BX141" s="45">
        <v>0</v>
      </c>
      <c r="BY141" s="45">
        <f t="shared" si="113"/>
        <v>0</v>
      </c>
      <c r="BZ141" s="45">
        <v>0</v>
      </c>
      <c r="CA141" s="45">
        <v>0</v>
      </c>
      <c r="CB141" s="45">
        <f t="shared" si="114"/>
        <v>0</v>
      </c>
      <c r="CC141" s="45">
        <v>0</v>
      </c>
      <c r="CD141" s="45">
        <v>0</v>
      </c>
      <c r="CE141" s="45">
        <f t="shared" si="115"/>
        <v>0</v>
      </c>
      <c r="CF141" s="45">
        <v>0</v>
      </c>
      <c r="CG141" s="45">
        <v>0</v>
      </c>
      <c r="CH141" s="45">
        <v>0</v>
      </c>
      <c r="CI141" s="45">
        <v>0</v>
      </c>
      <c r="CJ141" s="48"/>
      <c r="CK141" s="48"/>
      <c r="CL141" s="45">
        <v>0</v>
      </c>
      <c r="CM141" s="45">
        <v>0</v>
      </c>
      <c r="CN141" s="45">
        <f t="shared" si="116"/>
        <v>0</v>
      </c>
      <c r="CO141" s="106" t="s">
        <v>453</v>
      </c>
      <c r="CP141" s="45">
        <f t="shared" si="117"/>
        <v>0</v>
      </c>
      <c r="CQ141" s="45">
        <f t="shared" si="118"/>
        <v>0</v>
      </c>
      <c r="CR141" s="45">
        <f t="shared" si="119"/>
        <v>0</v>
      </c>
      <c r="CS141" s="45">
        <v>0</v>
      </c>
      <c r="CT141" s="45">
        <v>0</v>
      </c>
      <c r="CU141" s="45">
        <v>0</v>
      </c>
      <c r="CV141" s="45">
        <v>0</v>
      </c>
      <c r="CW141" s="45">
        <v>0</v>
      </c>
      <c r="CX141" s="45">
        <v>0</v>
      </c>
      <c r="CY141" s="45">
        <f t="shared" si="120"/>
        <v>0</v>
      </c>
      <c r="CZ141" s="106" t="s">
        <v>453</v>
      </c>
      <c r="DA141" s="45">
        <v>0</v>
      </c>
      <c r="DB141" s="45">
        <f t="shared" si="121"/>
        <v>0</v>
      </c>
      <c r="DC141" s="37" t="s">
        <v>453</v>
      </c>
      <c r="DD141" s="45">
        <v>0</v>
      </c>
      <c r="DE141" s="45">
        <v>0</v>
      </c>
      <c r="DF141" s="45">
        <v>0</v>
      </c>
      <c r="DG141" s="45">
        <v>0</v>
      </c>
      <c r="DH141" s="48"/>
      <c r="DI141" s="48"/>
      <c r="DJ141" s="48"/>
      <c r="DK141" s="46">
        <v>0</v>
      </c>
      <c r="DL141" s="26" t="s">
        <v>391</v>
      </c>
      <c r="DM141" s="26" t="s">
        <v>391</v>
      </c>
      <c r="DN141" s="46">
        <v>5</v>
      </c>
    </row>
    <row r="142" spans="1:118" s="5" customFormat="1">
      <c r="A142" s="91" t="s">
        <v>290</v>
      </c>
      <c r="B142" s="91" t="s">
        <v>390</v>
      </c>
      <c r="C142" s="91" t="s">
        <v>31</v>
      </c>
      <c r="D142" s="46">
        <v>287</v>
      </c>
      <c r="E142" s="45">
        <f t="shared" si="93"/>
        <v>2</v>
      </c>
      <c r="F142" s="46">
        <v>2</v>
      </c>
      <c r="G142" s="34">
        <f t="shared" si="123"/>
        <v>100</v>
      </c>
      <c r="H142" s="46">
        <v>0</v>
      </c>
      <c r="I142" s="34">
        <f t="shared" si="124"/>
        <v>0</v>
      </c>
      <c r="J142" s="46">
        <v>2</v>
      </c>
      <c r="K142" s="34">
        <f t="shared" si="94"/>
        <v>0.69686411149825789</v>
      </c>
      <c r="L142" s="46">
        <v>88</v>
      </c>
      <c r="M142" s="46">
        <v>46</v>
      </c>
      <c r="N142" s="47">
        <f t="shared" si="95"/>
        <v>16.027874564459928</v>
      </c>
      <c r="O142" s="45">
        <v>4</v>
      </c>
      <c r="P142" s="45">
        <v>4</v>
      </c>
      <c r="Q142" s="34">
        <f t="shared" si="96"/>
        <v>1.3937282229965158</v>
      </c>
      <c r="R142" s="46">
        <f t="shared" si="97"/>
        <v>5</v>
      </c>
      <c r="S142" s="46">
        <v>5</v>
      </c>
      <c r="T142" s="34">
        <f t="shared" si="125"/>
        <v>100</v>
      </c>
      <c r="U142" s="46">
        <v>0</v>
      </c>
      <c r="V142" s="34">
        <f t="shared" si="126"/>
        <v>0</v>
      </c>
      <c r="W142" s="46">
        <v>0</v>
      </c>
      <c r="X142" s="46">
        <v>5</v>
      </c>
      <c r="Y142" s="34">
        <f t="shared" si="98"/>
        <v>1.7421602787456445</v>
      </c>
      <c r="Z142" s="46">
        <v>0</v>
      </c>
      <c r="AA142" s="34">
        <f t="shared" si="99"/>
        <v>0</v>
      </c>
      <c r="AB142" s="42">
        <v>75.871200000000002</v>
      </c>
      <c r="AC142" s="42"/>
      <c r="AD142" s="42">
        <v>493.12200000000001</v>
      </c>
      <c r="AE142" s="42"/>
      <c r="AF142" s="34">
        <v>6</v>
      </c>
      <c r="AG142" s="34"/>
      <c r="AH142" s="45">
        <v>0</v>
      </c>
      <c r="AI142" s="34">
        <f t="shared" si="127"/>
        <v>0</v>
      </c>
      <c r="AJ142" s="45">
        <v>0</v>
      </c>
      <c r="AK142" s="37" t="s">
        <v>453</v>
      </c>
      <c r="AL142" s="45">
        <v>0</v>
      </c>
      <c r="AM142" s="34">
        <f t="shared" si="128"/>
        <v>0</v>
      </c>
      <c r="AN142" s="45">
        <v>0</v>
      </c>
      <c r="AO142" s="37" t="s">
        <v>453</v>
      </c>
      <c r="AP142" s="45">
        <v>0</v>
      </c>
      <c r="AQ142" s="156">
        <f t="shared" si="122"/>
        <v>0</v>
      </c>
      <c r="AR142" s="45">
        <f t="shared" si="100"/>
        <v>0</v>
      </c>
      <c r="AS142" s="34">
        <f t="shared" si="101"/>
        <v>0</v>
      </c>
      <c r="AT142" s="134">
        <v>0</v>
      </c>
      <c r="AU142" s="134">
        <v>0</v>
      </c>
      <c r="AV142" s="134">
        <v>0</v>
      </c>
      <c r="AW142" s="45">
        <f t="shared" si="102"/>
        <v>0</v>
      </c>
      <c r="AX142" s="45">
        <v>0</v>
      </c>
      <c r="AY142" s="45">
        <v>0</v>
      </c>
      <c r="AZ142" s="45">
        <v>0</v>
      </c>
      <c r="BA142" s="45">
        <v>0</v>
      </c>
      <c r="BB142" s="34">
        <f t="shared" si="103"/>
        <v>0</v>
      </c>
      <c r="BC142" s="134">
        <v>0</v>
      </c>
      <c r="BD142" s="37" t="s">
        <v>453</v>
      </c>
      <c r="BE142" s="45">
        <f t="shared" si="104"/>
        <v>0</v>
      </c>
      <c r="BF142" s="45">
        <f t="shared" si="105"/>
        <v>0</v>
      </c>
      <c r="BG142" s="45">
        <f t="shared" si="106"/>
        <v>0</v>
      </c>
      <c r="BH142" s="46">
        <v>0</v>
      </c>
      <c r="BI142" s="46">
        <v>0</v>
      </c>
      <c r="BJ142" s="46">
        <v>0</v>
      </c>
      <c r="BK142" s="46">
        <v>0</v>
      </c>
      <c r="BL142" s="46">
        <v>0</v>
      </c>
      <c r="BM142" s="46">
        <v>0</v>
      </c>
      <c r="BN142" s="46">
        <v>0</v>
      </c>
      <c r="BO142" s="46">
        <v>0</v>
      </c>
      <c r="BP142" s="46">
        <v>0</v>
      </c>
      <c r="BQ142" s="45">
        <f t="shared" si="107"/>
        <v>0</v>
      </c>
      <c r="BR142" s="47">
        <f t="shared" si="108"/>
        <v>0</v>
      </c>
      <c r="BS142" s="45">
        <f t="shared" si="109"/>
        <v>0</v>
      </c>
      <c r="BT142" s="45">
        <f t="shared" si="110"/>
        <v>0</v>
      </c>
      <c r="BU142" s="45">
        <f t="shared" si="111"/>
        <v>0</v>
      </c>
      <c r="BV142" s="45">
        <f t="shared" si="112"/>
        <v>0</v>
      </c>
      <c r="BW142" s="45">
        <v>0</v>
      </c>
      <c r="BX142" s="45">
        <v>0</v>
      </c>
      <c r="BY142" s="45">
        <f t="shared" si="113"/>
        <v>0</v>
      </c>
      <c r="BZ142" s="45">
        <v>0</v>
      </c>
      <c r="CA142" s="45">
        <v>0</v>
      </c>
      <c r="CB142" s="45">
        <f t="shared" si="114"/>
        <v>0</v>
      </c>
      <c r="CC142" s="45">
        <v>0</v>
      </c>
      <c r="CD142" s="45">
        <v>0</v>
      </c>
      <c r="CE142" s="45">
        <f t="shared" si="115"/>
        <v>0</v>
      </c>
      <c r="CF142" s="45">
        <v>0</v>
      </c>
      <c r="CG142" s="45">
        <v>0</v>
      </c>
      <c r="CH142" s="45">
        <v>0</v>
      </c>
      <c r="CI142" s="45">
        <v>0</v>
      </c>
      <c r="CJ142" s="48"/>
      <c r="CK142" s="48"/>
      <c r="CL142" s="45">
        <v>0</v>
      </c>
      <c r="CM142" s="45">
        <v>0</v>
      </c>
      <c r="CN142" s="45">
        <f t="shared" si="116"/>
        <v>0</v>
      </c>
      <c r="CO142" s="106" t="s">
        <v>453</v>
      </c>
      <c r="CP142" s="45">
        <f t="shared" si="117"/>
        <v>0</v>
      </c>
      <c r="CQ142" s="45">
        <f t="shared" si="118"/>
        <v>0</v>
      </c>
      <c r="CR142" s="45">
        <f t="shared" si="119"/>
        <v>0</v>
      </c>
      <c r="CS142" s="45">
        <v>0</v>
      </c>
      <c r="CT142" s="45">
        <v>0</v>
      </c>
      <c r="CU142" s="45">
        <v>0</v>
      </c>
      <c r="CV142" s="45">
        <v>0</v>
      </c>
      <c r="CW142" s="45">
        <v>0</v>
      </c>
      <c r="CX142" s="45">
        <v>0</v>
      </c>
      <c r="CY142" s="45">
        <f t="shared" si="120"/>
        <v>0</v>
      </c>
      <c r="CZ142" s="106" t="s">
        <v>453</v>
      </c>
      <c r="DA142" s="45">
        <v>0</v>
      </c>
      <c r="DB142" s="45">
        <f t="shared" si="121"/>
        <v>0</v>
      </c>
      <c r="DC142" s="37" t="s">
        <v>453</v>
      </c>
      <c r="DD142" s="45">
        <v>0</v>
      </c>
      <c r="DE142" s="45">
        <v>0</v>
      </c>
      <c r="DF142" s="45">
        <v>0</v>
      </c>
      <c r="DG142" s="45">
        <v>0</v>
      </c>
      <c r="DH142" s="48"/>
      <c r="DI142" s="48"/>
      <c r="DJ142" s="48"/>
      <c r="DK142" s="46">
        <v>0</v>
      </c>
      <c r="DL142" s="26" t="s">
        <v>391</v>
      </c>
      <c r="DM142" s="26" t="s">
        <v>391</v>
      </c>
      <c r="DN142" s="46">
        <v>5</v>
      </c>
    </row>
    <row r="143" spans="1:118" s="5" customFormat="1">
      <c r="A143" s="26" t="s">
        <v>411</v>
      </c>
      <c r="B143" s="26" t="s">
        <v>438</v>
      </c>
      <c r="C143" s="26" t="s">
        <v>32</v>
      </c>
      <c r="D143" s="46">
        <v>145</v>
      </c>
      <c r="E143" s="45">
        <f t="shared" si="93"/>
        <v>0</v>
      </c>
      <c r="F143" s="46">
        <v>0</v>
      </c>
      <c r="G143" s="37" t="s">
        <v>453</v>
      </c>
      <c r="H143" s="46">
        <v>0</v>
      </c>
      <c r="I143" s="37" t="s">
        <v>453</v>
      </c>
      <c r="J143" s="46">
        <v>0</v>
      </c>
      <c r="K143" s="34">
        <f t="shared" si="94"/>
        <v>0</v>
      </c>
      <c r="L143" s="46">
        <v>21</v>
      </c>
      <c r="M143" s="46">
        <v>15</v>
      </c>
      <c r="N143" s="47">
        <f t="shared" si="95"/>
        <v>10.344827586206897</v>
      </c>
      <c r="O143" s="45">
        <v>12</v>
      </c>
      <c r="P143" s="45">
        <v>12</v>
      </c>
      <c r="Q143" s="34">
        <f t="shared" si="96"/>
        <v>8.2758620689655178</v>
      </c>
      <c r="R143" s="46">
        <f t="shared" si="97"/>
        <v>1</v>
      </c>
      <c r="S143" s="46">
        <v>1</v>
      </c>
      <c r="T143" s="34">
        <f t="shared" si="125"/>
        <v>100</v>
      </c>
      <c r="U143" s="46">
        <v>0</v>
      </c>
      <c r="V143" s="34">
        <f t="shared" si="126"/>
        <v>0</v>
      </c>
      <c r="W143" s="46">
        <v>0</v>
      </c>
      <c r="X143" s="46">
        <v>1</v>
      </c>
      <c r="Y143" s="34">
        <f t="shared" si="98"/>
        <v>0.68965517241379315</v>
      </c>
      <c r="Z143" s="46">
        <v>0</v>
      </c>
      <c r="AA143" s="34">
        <f t="shared" si="99"/>
        <v>0</v>
      </c>
      <c r="AB143" s="42">
        <v>30.5508695652174</v>
      </c>
      <c r="AC143" s="42"/>
      <c r="AD143" s="42">
        <v>702.67</v>
      </c>
      <c r="AE143" s="42"/>
      <c r="AF143" s="34">
        <v>23</v>
      </c>
      <c r="AG143" s="34"/>
      <c r="AH143" s="45">
        <v>1</v>
      </c>
      <c r="AI143" s="34">
        <f t="shared" si="127"/>
        <v>100</v>
      </c>
      <c r="AJ143" s="45">
        <v>0</v>
      </c>
      <c r="AK143" s="37" t="s">
        <v>453</v>
      </c>
      <c r="AL143" s="45">
        <v>1</v>
      </c>
      <c r="AM143" s="34">
        <f t="shared" si="128"/>
        <v>100</v>
      </c>
      <c r="AN143" s="45">
        <v>0</v>
      </c>
      <c r="AO143" s="37" t="s">
        <v>453</v>
      </c>
      <c r="AP143" s="45">
        <v>0</v>
      </c>
      <c r="AQ143" s="156">
        <f t="shared" si="122"/>
        <v>0</v>
      </c>
      <c r="AR143" s="45">
        <f t="shared" si="100"/>
        <v>0</v>
      </c>
      <c r="AS143" s="34">
        <f t="shared" si="101"/>
        <v>0</v>
      </c>
      <c r="AT143" s="134">
        <v>0</v>
      </c>
      <c r="AU143" s="134">
        <v>0</v>
      </c>
      <c r="AV143" s="134">
        <v>0</v>
      </c>
      <c r="AW143" s="45">
        <f t="shared" si="102"/>
        <v>0</v>
      </c>
      <c r="AX143" s="45">
        <v>0</v>
      </c>
      <c r="AY143" s="45">
        <v>0</v>
      </c>
      <c r="AZ143" s="45">
        <v>0</v>
      </c>
      <c r="BA143" s="45">
        <v>0</v>
      </c>
      <c r="BB143" s="34">
        <f t="shared" si="103"/>
        <v>0</v>
      </c>
      <c r="BC143" s="134">
        <v>0</v>
      </c>
      <c r="BD143" s="37" t="s">
        <v>453</v>
      </c>
      <c r="BE143" s="45">
        <f t="shared" si="104"/>
        <v>0</v>
      </c>
      <c r="BF143" s="45">
        <f t="shared" si="105"/>
        <v>0</v>
      </c>
      <c r="BG143" s="45">
        <f t="shared" si="106"/>
        <v>0</v>
      </c>
      <c r="BH143" s="46">
        <v>0</v>
      </c>
      <c r="BI143" s="46">
        <v>0</v>
      </c>
      <c r="BJ143" s="46">
        <v>0</v>
      </c>
      <c r="BK143" s="46">
        <v>0</v>
      </c>
      <c r="BL143" s="46">
        <v>0</v>
      </c>
      <c r="BM143" s="46">
        <v>0</v>
      </c>
      <c r="BN143" s="46">
        <v>0</v>
      </c>
      <c r="BO143" s="46">
        <v>0</v>
      </c>
      <c r="BP143" s="46">
        <v>0</v>
      </c>
      <c r="BQ143" s="45">
        <f t="shared" si="107"/>
        <v>0</v>
      </c>
      <c r="BR143" s="47">
        <f t="shared" si="108"/>
        <v>0</v>
      </c>
      <c r="BS143" s="45">
        <f t="shared" si="109"/>
        <v>0</v>
      </c>
      <c r="BT143" s="45">
        <f t="shared" si="110"/>
        <v>0</v>
      </c>
      <c r="BU143" s="45">
        <f t="shared" si="111"/>
        <v>0</v>
      </c>
      <c r="BV143" s="45">
        <f t="shared" si="112"/>
        <v>0</v>
      </c>
      <c r="BW143" s="45">
        <v>0</v>
      </c>
      <c r="BX143" s="45">
        <v>0</v>
      </c>
      <c r="BY143" s="45">
        <f t="shared" si="113"/>
        <v>0</v>
      </c>
      <c r="BZ143" s="45">
        <v>0</v>
      </c>
      <c r="CA143" s="45">
        <v>0</v>
      </c>
      <c r="CB143" s="45">
        <f t="shared" si="114"/>
        <v>0</v>
      </c>
      <c r="CC143" s="45">
        <v>0</v>
      </c>
      <c r="CD143" s="45">
        <v>0</v>
      </c>
      <c r="CE143" s="45">
        <f t="shared" si="115"/>
        <v>0</v>
      </c>
      <c r="CF143" s="45">
        <v>0</v>
      </c>
      <c r="CG143" s="45">
        <v>0</v>
      </c>
      <c r="CH143" s="45">
        <v>0</v>
      </c>
      <c r="CI143" s="45">
        <v>0</v>
      </c>
      <c r="CJ143" s="48"/>
      <c r="CK143" s="48"/>
      <c r="CL143" s="45">
        <v>0</v>
      </c>
      <c r="CM143" s="45">
        <v>0</v>
      </c>
      <c r="CN143" s="45">
        <f t="shared" si="116"/>
        <v>0</v>
      </c>
      <c r="CO143" s="106" t="s">
        <v>453</v>
      </c>
      <c r="CP143" s="45">
        <f t="shared" si="117"/>
        <v>0</v>
      </c>
      <c r="CQ143" s="45">
        <f t="shared" si="118"/>
        <v>0</v>
      </c>
      <c r="CR143" s="45">
        <f t="shared" si="119"/>
        <v>0</v>
      </c>
      <c r="CS143" s="45">
        <v>0</v>
      </c>
      <c r="CT143" s="45">
        <v>0</v>
      </c>
      <c r="CU143" s="45">
        <v>0</v>
      </c>
      <c r="CV143" s="45">
        <v>0</v>
      </c>
      <c r="CW143" s="45">
        <v>0</v>
      </c>
      <c r="CX143" s="45">
        <v>0</v>
      </c>
      <c r="CY143" s="45">
        <f t="shared" si="120"/>
        <v>0</v>
      </c>
      <c r="CZ143" s="106" t="s">
        <v>453</v>
      </c>
      <c r="DA143" s="45">
        <v>1</v>
      </c>
      <c r="DB143" s="45">
        <f t="shared" si="121"/>
        <v>1</v>
      </c>
      <c r="DC143" s="34">
        <f t="shared" si="134"/>
        <v>100</v>
      </c>
      <c r="DD143" s="45">
        <v>1</v>
      </c>
      <c r="DE143" s="45">
        <v>0</v>
      </c>
      <c r="DF143" s="45">
        <v>0</v>
      </c>
      <c r="DG143" s="45">
        <v>0</v>
      </c>
      <c r="DH143" s="48">
        <v>433.12552355873436</v>
      </c>
      <c r="DI143" s="48">
        <v>433.12552355873436</v>
      </c>
      <c r="DJ143" s="48">
        <v>433.12552355873436</v>
      </c>
      <c r="DK143" s="46">
        <v>0</v>
      </c>
      <c r="DL143" s="46">
        <v>1</v>
      </c>
      <c r="DM143" s="46">
        <v>7</v>
      </c>
      <c r="DN143" s="46">
        <v>1</v>
      </c>
    </row>
    <row r="144" spans="1:118" s="5" customFormat="1">
      <c r="A144" s="26" t="s">
        <v>412</v>
      </c>
      <c r="B144" s="26" t="s">
        <v>438</v>
      </c>
      <c r="C144" s="26" t="s">
        <v>32</v>
      </c>
      <c r="D144" s="46">
        <v>182</v>
      </c>
      <c r="E144" s="45">
        <f t="shared" si="93"/>
        <v>1</v>
      </c>
      <c r="F144" s="46">
        <v>1</v>
      </c>
      <c r="G144" s="37">
        <f t="shared" si="123"/>
        <v>100</v>
      </c>
      <c r="H144" s="46">
        <v>0</v>
      </c>
      <c r="I144" s="37">
        <f t="shared" si="124"/>
        <v>0</v>
      </c>
      <c r="J144" s="46">
        <v>1</v>
      </c>
      <c r="K144" s="34">
        <f t="shared" si="94"/>
        <v>0.5494505494505495</v>
      </c>
      <c r="L144" s="46">
        <v>24</v>
      </c>
      <c r="M144" s="46">
        <v>15</v>
      </c>
      <c r="N144" s="47">
        <f t="shared" si="95"/>
        <v>8.2417582417582409</v>
      </c>
      <c r="O144" s="45">
        <v>10</v>
      </c>
      <c r="P144" s="45">
        <v>10</v>
      </c>
      <c r="Q144" s="34">
        <f t="shared" si="96"/>
        <v>5.4945054945054945</v>
      </c>
      <c r="R144" s="46">
        <f t="shared" si="97"/>
        <v>0</v>
      </c>
      <c r="S144" s="46">
        <v>0</v>
      </c>
      <c r="T144" s="37" t="s">
        <v>453</v>
      </c>
      <c r="U144" s="46">
        <v>0</v>
      </c>
      <c r="V144" s="37" t="s">
        <v>453</v>
      </c>
      <c r="W144" s="46">
        <v>0</v>
      </c>
      <c r="X144" s="46">
        <v>0</v>
      </c>
      <c r="Y144" s="34">
        <f t="shared" si="98"/>
        <v>0</v>
      </c>
      <c r="Z144" s="46">
        <v>0</v>
      </c>
      <c r="AA144" s="34">
        <f t="shared" si="99"/>
        <v>0</v>
      </c>
      <c r="AB144" s="42"/>
      <c r="AC144" s="42"/>
      <c r="AD144" s="42"/>
      <c r="AE144" s="42"/>
      <c r="AF144" s="34"/>
      <c r="AG144" s="34"/>
      <c r="AH144" s="45">
        <v>0</v>
      </c>
      <c r="AI144" s="37" t="s">
        <v>453</v>
      </c>
      <c r="AJ144" s="45">
        <v>0</v>
      </c>
      <c r="AK144" s="37" t="s">
        <v>453</v>
      </c>
      <c r="AL144" s="45">
        <v>0</v>
      </c>
      <c r="AM144" s="37" t="s">
        <v>453</v>
      </c>
      <c r="AN144" s="45">
        <v>0</v>
      </c>
      <c r="AO144" s="37" t="s">
        <v>453</v>
      </c>
      <c r="AP144" s="45">
        <v>0</v>
      </c>
      <c r="AQ144" s="156">
        <f t="shared" si="122"/>
        <v>0</v>
      </c>
      <c r="AR144" s="45">
        <f t="shared" si="100"/>
        <v>1</v>
      </c>
      <c r="AS144" s="34">
        <f t="shared" si="101"/>
        <v>0.5494505494505495</v>
      </c>
      <c r="AT144" s="134">
        <v>0</v>
      </c>
      <c r="AU144" s="134">
        <v>1</v>
      </c>
      <c r="AV144" s="134">
        <v>0</v>
      </c>
      <c r="AW144" s="45">
        <f t="shared" si="102"/>
        <v>1</v>
      </c>
      <c r="AX144" s="45">
        <v>0</v>
      </c>
      <c r="AY144" s="45">
        <v>1</v>
      </c>
      <c r="AZ144" s="45">
        <v>0</v>
      </c>
      <c r="BA144" s="45">
        <v>1</v>
      </c>
      <c r="BB144" s="34">
        <f t="shared" si="103"/>
        <v>0.5494505494505495</v>
      </c>
      <c r="BC144" s="134">
        <v>0</v>
      </c>
      <c r="BD144" s="34">
        <f t="shared" si="129"/>
        <v>0</v>
      </c>
      <c r="BE144" s="45">
        <f t="shared" si="104"/>
        <v>0</v>
      </c>
      <c r="BF144" s="45">
        <f t="shared" si="105"/>
        <v>0</v>
      </c>
      <c r="BG144" s="45">
        <f t="shared" si="106"/>
        <v>1</v>
      </c>
      <c r="BH144" s="46">
        <v>0</v>
      </c>
      <c r="BI144" s="46">
        <v>0</v>
      </c>
      <c r="BJ144" s="46">
        <v>0</v>
      </c>
      <c r="BK144" s="46">
        <v>0</v>
      </c>
      <c r="BL144" s="46">
        <v>0</v>
      </c>
      <c r="BM144" s="46">
        <v>1</v>
      </c>
      <c r="BN144" s="46">
        <v>0</v>
      </c>
      <c r="BO144" s="46">
        <v>0</v>
      </c>
      <c r="BP144" s="46">
        <v>0</v>
      </c>
      <c r="BQ144" s="45">
        <f t="shared" si="107"/>
        <v>0</v>
      </c>
      <c r="BR144" s="47">
        <f t="shared" si="108"/>
        <v>0</v>
      </c>
      <c r="BS144" s="45">
        <f t="shared" si="109"/>
        <v>0</v>
      </c>
      <c r="BT144" s="45">
        <f t="shared" si="110"/>
        <v>0</v>
      </c>
      <c r="BU144" s="45">
        <f t="shared" si="111"/>
        <v>0</v>
      </c>
      <c r="BV144" s="45">
        <f t="shared" si="112"/>
        <v>0</v>
      </c>
      <c r="BW144" s="45">
        <v>0</v>
      </c>
      <c r="BX144" s="45">
        <v>0</v>
      </c>
      <c r="BY144" s="45">
        <f t="shared" si="113"/>
        <v>0</v>
      </c>
      <c r="BZ144" s="45">
        <v>0</v>
      </c>
      <c r="CA144" s="45">
        <v>0</v>
      </c>
      <c r="CB144" s="45">
        <f t="shared" si="114"/>
        <v>0</v>
      </c>
      <c r="CC144" s="45">
        <v>0</v>
      </c>
      <c r="CD144" s="45">
        <v>0</v>
      </c>
      <c r="CE144" s="45">
        <f t="shared" si="115"/>
        <v>0</v>
      </c>
      <c r="CF144" s="45">
        <v>0</v>
      </c>
      <c r="CG144" s="45">
        <v>0</v>
      </c>
      <c r="CH144" s="45">
        <v>0</v>
      </c>
      <c r="CI144" s="45">
        <v>0</v>
      </c>
      <c r="CJ144" s="48"/>
      <c r="CK144" s="48"/>
      <c r="CL144" s="45">
        <v>0</v>
      </c>
      <c r="CM144" s="45">
        <v>0</v>
      </c>
      <c r="CN144" s="45">
        <f t="shared" si="116"/>
        <v>0</v>
      </c>
      <c r="CO144" s="106" t="s">
        <v>453</v>
      </c>
      <c r="CP144" s="45">
        <f t="shared" si="117"/>
        <v>0</v>
      </c>
      <c r="CQ144" s="45">
        <f t="shared" si="118"/>
        <v>0</v>
      </c>
      <c r="CR144" s="45">
        <f t="shared" si="119"/>
        <v>0</v>
      </c>
      <c r="CS144" s="45">
        <v>0</v>
      </c>
      <c r="CT144" s="45">
        <v>0</v>
      </c>
      <c r="CU144" s="45">
        <v>0</v>
      </c>
      <c r="CV144" s="45">
        <v>0</v>
      </c>
      <c r="CW144" s="45">
        <v>0</v>
      </c>
      <c r="CX144" s="45">
        <v>0</v>
      </c>
      <c r="CY144" s="45">
        <f t="shared" si="120"/>
        <v>0</v>
      </c>
      <c r="CZ144" s="106" t="s">
        <v>453</v>
      </c>
      <c r="DA144" s="45">
        <v>0</v>
      </c>
      <c r="DB144" s="45">
        <f t="shared" si="121"/>
        <v>0</v>
      </c>
      <c r="DC144" s="37" t="s">
        <v>453</v>
      </c>
      <c r="DD144" s="45">
        <v>0</v>
      </c>
      <c r="DE144" s="45">
        <v>0</v>
      </c>
      <c r="DF144" s="45">
        <v>0</v>
      </c>
      <c r="DG144" s="45">
        <v>0</v>
      </c>
      <c r="DH144" s="48"/>
      <c r="DI144" s="48"/>
      <c r="DJ144" s="48"/>
      <c r="DK144" s="46">
        <v>0</v>
      </c>
      <c r="DL144" s="46">
        <v>0</v>
      </c>
      <c r="DM144" s="46">
        <v>5</v>
      </c>
      <c r="DN144" s="46">
        <v>0</v>
      </c>
    </row>
    <row r="145" spans="1:118" s="5" customFormat="1">
      <c r="A145" s="26" t="s">
        <v>143</v>
      </c>
      <c r="B145" s="26" t="s">
        <v>143</v>
      </c>
      <c r="C145" s="26" t="s">
        <v>19</v>
      </c>
      <c r="D145" s="46">
        <v>677</v>
      </c>
      <c r="E145" s="45">
        <f t="shared" si="93"/>
        <v>11</v>
      </c>
      <c r="F145" s="46">
        <v>11</v>
      </c>
      <c r="G145" s="34">
        <f t="shared" si="123"/>
        <v>100</v>
      </c>
      <c r="H145" s="46">
        <v>0</v>
      </c>
      <c r="I145" s="34">
        <f t="shared" si="124"/>
        <v>0</v>
      </c>
      <c r="J145" s="46">
        <v>11</v>
      </c>
      <c r="K145" s="34">
        <f t="shared" si="94"/>
        <v>1.6248153618906942</v>
      </c>
      <c r="L145" s="46">
        <v>135</v>
      </c>
      <c r="M145" s="46">
        <v>92</v>
      </c>
      <c r="N145" s="47">
        <f t="shared" si="95"/>
        <v>13.58936484490399</v>
      </c>
      <c r="O145" s="46">
        <v>56</v>
      </c>
      <c r="P145" s="46">
        <v>56</v>
      </c>
      <c r="Q145" s="34">
        <f t="shared" si="96"/>
        <v>8.2717872968980792</v>
      </c>
      <c r="R145" s="46">
        <f t="shared" si="97"/>
        <v>13</v>
      </c>
      <c r="S145" s="46">
        <v>13</v>
      </c>
      <c r="T145" s="34">
        <f t="shared" si="125"/>
        <v>100</v>
      </c>
      <c r="U145" s="46">
        <v>0</v>
      </c>
      <c r="V145" s="34">
        <f t="shared" si="126"/>
        <v>0</v>
      </c>
      <c r="W145" s="46">
        <v>4</v>
      </c>
      <c r="X145" s="46">
        <v>13</v>
      </c>
      <c r="Y145" s="34">
        <f t="shared" si="98"/>
        <v>1.9202363367799113</v>
      </c>
      <c r="Z145" s="46">
        <v>4</v>
      </c>
      <c r="AA145" s="34">
        <f t="shared" si="99"/>
        <v>0.59084194977843429</v>
      </c>
      <c r="AB145" s="42">
        <v>51.8</v>
      </c>
      <c r="AC145" s="42">
        <v>50</v>
      </c>
      <c r="AD145" s="42">
        <v>626.63</v>
      </c>
      <c r="AE145" s="42">
        <v>1841.91</v>
      </c>
      <c r="AF145" s="34">
        <v>12</v>
      </c>
      <c r="AG145" s="34">
        <v>27</v>
      </c>
      <c r="AH145" s="45">
        <v>6</v>
      </c>
      <c r="AI145" s="34">
        <f t="shared" si="127"/>
        <v>46.153846153846153</v>
      </c>
      <c r="AJ145" s="45">
        <v>0</v>
      </c>
      <c r="AK145" s="34">
        <f t="shared" si="130"/>
        <v>0</v>
      </c>
      <c r="AL145" s="45">
        <v>6</v>
      </c>
      <c r="AM145" s="34">
        <f t="shared" si="128"/>
        <v>46.153846153846153</v>
      </c>
      <c r="AN145" s="45">
        <v>0</v>
      </c>
      <c r="AO145" s="34">
        <f t="shared" si="131"/>
        <v>0</v>
      </c>
      <c r="AP145" s="45">
        <v>0</v>
      </c>
      <c r="AQ145" s="156">
        <f t="shared" si="122"/>
        <v>0</v>
      </c>
      <c r="AR145" s="45">
        <f t="shared" si="100"/>
        <v>6</v>
      </c>
      <c r="AS145" s="34">
        <f t="shared" si="101"/>
        <v>0.88626292466765144</v>
      </c>
      <c r="AT145" s="134">
        <v>0</v>
      </c>
      <c r="AU145" s="134">
        <v>6</v>
      </c>
      <c r="AV145" s="134">
        <v>0</v>
      </c>
      <c r="AW145" s="45">
        <f t="shared" si="102"/>
        <v>6</v>
      </c>
      <c r="AX145" s="45">
        <v>0</v>
      </c>
      <c r="AY145" s="45">
        <v>6</v>
      </c>
      <c r="AZ145" s="45">
        <v>0</v>
      </c>
      <c r="BA145" s="45">
        <v>6</v>
      </c>
      <c r="BB145" s="34">
        <f t="shared" si="103"/>
        <v>0.88626292466765144</v>
      </c>
      <c r="BC145" s="134">
        <v>0</v>
      </c>
      <c r="BD145" s="34">
        <f t="shared" si="129"/>
        <v>0</v>
      </c>
      <c r="BE145" s="45">
        <f t="shared" si="104"/>
        <v>0</v>
      </c>
      <c r="BF145" s="45">
        <f t="shared" si="105"/>
        <v>4</v>
      </c>
      <c r="BG145" s="45">
        <f t="shared" si="106"/>
        <v>2</v>
      </c>
      <c r="BH145" s="46">
        <v>0</v>
      </c>
      <c r="BI145" s="46">
        <v>0</v>
      </c>
      <c r="BJ145" s="46">
        <v>0</v>
      </c>
      <c r="BK145" s="46">
        <v>0</v>
      </c>
      <c r="BL145" s="46">
        <v>4</v>
      </c>
      <c r="BM145" s="46">
        <v>2</v>
      </c>
      <c r="BN145" s="46">
        <v>0</v>
      </c>
      <c r="BO145" s="46">
        <v>0</v>
      </c>
      <c r="BP145" s="46">
        <v>0</v>
      </c>
      <c r="BQ145" s="45">
        <f t="shared" si="107"/>
        <v>0</v>
      </c>
      <c r="BR145" s="47">
        <f t="shared" si="108"/>
        <v>0</v>
      </c>
      <c r="BS145" s="45">
        <f t="shared" si="109"/>
        <v>0</v>
      </c>
      <c r="BT145" s="45">
        <f t="shared" si="110"/>
        <v>0</v>
      </c>
      <c r="BU145" s="45">
        <f t="shared" si="111"/>
        <v>0</v>
      </c>
      <c r="BV145" s="45">
        <f t="shared" si="112"/>
        <v>0</v>
      </c>
      <c r="BW145" s="45">
        <v>0</v>
      </c>
      <c r="BX145" s="45">
        <v>0</v>
      </c>
      <c r="BY145" s="45">
        <f t="shared" si="113"/>
        <v>0</v>
      </c>
      <c r="BZ145" s="45">
        <v>0</v>
      </c>
      <c r="CA145" s="45">
        <v>0</v>
      </c>
      <c r="CB145" s="45">
        <f t="shared" si="114"/>
        <v>0</v>
      </c>
      <c r="CC145" s="45">
        <v>0</v>
      </c>
      <c r="CD145" s="45">
        <v>0</v>
      </c>
      <c r="CE145" s="45">
        <f t="shared" si="115"/>
        <v>0</v>
      </c>
      <c r="CF145" s="45">
        <v>0</v>
      </c>
      <c r="CG145" s="45">
        <v>0</v>
      </c>
      <c r="CH145" s="45">
        <v>0</v>
      </c>
      <c r="CI145" s="45">
        <v>0</v>
      </c>
      <c r="CJ145" s="48"/>
      <c r="CK145" s="48"/>
      <c r="CL145" s="45">
        <v>0</v>
      </c>
      <c r="CM145" s="45">
        <v>0</v>
      </c>
      <c r="CN145" s="45">
        <f t="shared" si="116"/>
        <v>0</v>
      </c>
      <c r="CO145" s="106" t="s">
        <v>453</v>
      </c>
      <c r="CP145" s="45">
        <f t="shared" si="117"/>
        <v>0</v>
      </c>
      <c r="CQ145" s="45">
        <f t="shared" si="118"/>
        <v>0</v>
      </c>
      <c r="CR145" s="45">
        <f t="shared" si="119"/>
        <v>0</v>
      </c>
      <c r="CS145" s="45">
        <v>0</v>
      </c>
      <c r="CT145" s="45">
        <v>0</v>
      </c>
      <c r="CU145" s="45">
        <v>0</v>
      </c>
      <c r="CV145" s="45">
        <v>0</v>
      </c>
      <c r="CW145" s="45">
        <v>0</v>
      </c>
      <c r="CX145" s="45">
        <v>0</v>
      </c>
      <c r="CY145" s="45">
        <f t="shared" si="120"/>
        <v>0</v>
      </c>
      <c r="CZ145" s="106" t="s">
        <v>453</v>
      </c>
      <c r="DA145" s="45">
        <v>0</v>
      </c>
      <c r="DB145" s="45">
        <f t="shared" si="121"/>
        <v>0</v>
      </c>
      <c r="DC145" s="37" t="s">
        <v>453</v>
      </c>
      <c r="DD145" s="45">
        <v>0</v>
      </c>
      <c r="DE145" s="45">
        <v>0</v>
      </c>
      <c r="DF145" s="45">
        <v>0</v>
      </c>
      <c r="DG145" s="45">
        <v>0</v>
      </c>
      <c r="DH145" s="48"/>
      <c r="DI145" s="48"/>
      <c r="DJ145" s="48"/>
      <c r="DK145" s="46">
        <v>1</v>
      </c>
      <c r="DL145" s="46">
        <v>0</v>
      </c>
      <c r="DM145" s="46">
        <v>0</v>
      </c>
      <c r="DN145" s="46">
        <v>13</v>
      </c>
    </row>
    <row r="146" spans="1:118" s="5" customFormat="1">
      <c r="A146" s="91" t="s">
        <v>291</v>
      </c>
      <c r="B146" s="91" t="s">
        <v>390</v>
      </c>
      <c r="C146" s="91" t="s">
        <v>19</v>
      </c>
      <c r="D146" s="46">
        <v>374</v>
      </c>
      <c r="E146" s="45">
        <f t="shared" si="93"/>
        <v>3</v>
      </c>
      <c r="F146" s="46">
        <v>2</v>
      </c>
      <c r="G146" s="34">
        <f t="shared" si="123"/>
        <v>66.666666666666657</v>
      </c>
      <c r="H146" s="46">
        <v>1</v>
      </c>
      <c r="I146" s="34">
        <f t="shared" si="124"/>
        <v>33.333333333333329</v>
      </c>
      <c r="J146" s="46">
        <v>2</v>
      </c>
      <c r="K146" s="34">
        <f t="shared" si="94"/>
        <v>0.53475935828876997</v>
      </c>
      <c r="L146" s="46">
        <v>81</v>
      </c>
      <c r="M146" s="46">
        <v>46</v>
      </c>
      <c r="N146" s="47">
        <f t="shared" si="95"/>
        <v>12.299465240641712</v>
      </c>
      <c r="O146" s="45">
        <v>9</v>
      </c>
      <c r="P146" s="45">
        <v>9</v>
      </c>
      <c r="Q146" s="34">
        <f t="shared" si="96"/>
        <v>2.4064171122994651</v>
      </c>
      <c r="R146" s="46">
        <f t="shared" si="97"/>
        <v>2</v>
      </c>
      <c r="S146" s="46">
        <v>2</v>
      </c>
      <c r="T146" s="34">
        <f t="shared" si="125"/>
        <v>100</v>
      </c>
      <c r="U146" s="46">
        <v>0</v>
      </c>
      <c r="V146" s="34">
        <f t="shared" si="126"/>
        <v>0</v>
      </c>
      <c r="W146" s="46">
        <v>1</v>
      </c>
      <c r="X146" s="46">
        <v>2</v>
      </c>
      <c r="Y146" s="34">
        <f t="shared" si="98"/>
        <v>0.53475935828876997</v>
      </c>
      <c r="Z146" s="46">
        <v>1</v>
      </c>
      <c r="AA146" s="34">
        <f t="shared" si="99"/>
        <v>0.26737967914438499</v>
      </c>
      <c r="AB146" s="42">
        <v>44.9375</v>
      </c>
      <c r="AC146" s="42">
        <v>70.864999999999995</v>
      </c>
      <c r="AD146" s="42">
        <v>108.88500000000001</v>
      </c>
      <c r="AE146" s="42">
        <v>141.72999999999999</v>
      </c>
      <c r="AF146" s="34">
        <v>3</v>
      </c>
      <c r="AG146" s="34">
        <v>2</v>
      </c>
      <c r="AH146" s="45">
        <v>0</v>
      </c>
      <c r="AI146" s="34">
        <f t="shared" si="127"/>
        <v>0</v>
      </c>
      <c r="AJ146" s="45">
        <v>0</v>
      </c>
      <c r="AK146" s="37">
        <f t="shared" si="130"/>
        <v>0</v>
      </c>
      <c r="AL146" s="45">
        <v>0</v>
      </c>
      <c r="AM146" s="34">
        <f t="shared" si="128"/>
        <v>0</v>
      </c>
      <c r="AN146" s="45">
        <v>0</v>
      </c>
      <c r="AO146" s="37">
        <f t="shared" si="131"/>
        <v>0</v>
      </c>
      <c r="AP146" s="45">
        <v>2</v>
      </c>
      <c r="AQ146" s="156">
        <f t="shared" si="122"/>
        <v>0.53475935828876997</v>
      </c>
      <c r="AR146" s="45">
        <f t="shared" si="100"/>
        <v>2</v>
      </c>
      <c r="AS146" s="34">
        <f t="shared" si="101"/>
        <v>0.53475935828876997</v>
      </c>
      <c r="AT146" s="134">
        <v>0</v>
      </c>
      <c r="AU146" s="134">
        <v>2</v>
      </c>
      <c r="AV146" s="134">
        <v>0</v>
      </c>
      <c r="AW146" s="45">
        <f t="shared" si="102"/>
        <v>2</v>
      </c>
      <c r="AX146" s="45">
        <v>0</v>
      </c>
      <c r="AY146" s="45">
        <v>2</v>
      </c>
      <c r="AZ146" s="45">
        <v>0</v>
      </c>
      <c r="BA146" s="45">
        <v>2</v>
      </c>
      <c r="BB146" s="34">
        <f t="shared" si="103"/>
        <v>0.53475935828876997</v>
      </c>
      <c r="BC146" s="134">
        <v>0</v>
      </c>
      <c r="BD146" s="37">
        <f t="shared" si="129"/>
        <v>0</v>
      </c>
      <c r="BE146" s="45">
        <f t="shared" si="104"/>
        <v>0</v>
      </c>
      <c r="BF146" s="45">
        <f t="shared" si="105"/>
        <v>0</v>
      </c>
      <c r="BG146" s="45">
        <f t="shared" si="106"/>
        <v>2</v>
      </c>
      <c r="BH146" s="46">
        <v>0</v>
      </c>
      <c r="BI146" s="46">
        <v>0</v>
      </c>
      <c r="BJ146" s="46">
        <v>0</v>
      </c>
      <c r="BK146" s="46">
        <v>0</v>
      </c>
      <c r="BL146" s="46">
        <v>0</v>
      </c>
      <c r="BM146" s="46">
        <v>2</v>
      </c>
      <c r="BN146" s="46">
        <v>0</v>
      </c>
      <c r="BO146" s="46">
        <v>0</v>
      </c>
      <c r="BP146" s="46">
        <v>0</v>
      </c>
      <c r="BQ146" s="45">
        <f t="shared" si="107"/>
        <v>0</v>
      </c>
      <c r="BR146" s="47">
        <f t="shared" si="108"/>
        <v>0</v>
      </c>
      <c r="BS146" s="45">
        <f t="shared" si="109"/>
        <v>0</v>
      </c>
      <c r="BT146" s="45">
        <f t="shared" si="110"/>
        <v>0</v>
      </c>
      <c r="BU146" s="45">
        <f t="shared" si="111"/>
        <v>0</v>
      </c>
      <c r="BV146" s="45">
        <f t="shared" si="112"/>
        <v>0</v>
      </c>
      <c r="BW146" s="45">
        <v>0</v>
      </c>
      <c r="BX146" s="45">
        <v>0</v>
      </c>
      <c r="BY146" s="45">
        <f t="shared" si="113"/>
        <v>0</v>
      </c>
      <c r="BZ146" s="45">
        <v>0</v>
      </c>
      <c r="CA146" s="45">
        <v>0</v>
      </c>
      <c r="CB146" s="45">
        <f t="shared" si="114"/>
        <v>0</v>
      </c>
      <c r="CC146" s="45">
        <v>0</v>
      </c>
      <c r="CD146" s="45">
        <v>0</v>
      </c>
      <c r="CE146" s="45">
        <f t="shared" si="115"/>
        <v>0</v>
      </c>
      <c r="CF146" s="45">
        <v>0</v>
      </c>
      <c r="CG146" s="45">
        <v>0</v>
      </c>
      <c r="CH146" s="45">
        <v>0</v>
      </c>
      <c r="CI146" s="45">
        <v>0</v>
      </c>
      <c r="CJ146" s="48"/>
      <c r="CK146" s="48"/>
      <c r="CL146" s="45">
        <v>0</v>
      </c>
      <c r="CM146" s="45">
        <v>0</v>
      </c>
      <c r="CN146" s="45">
        <f t="shared" si="116"/>
        <v>0</v>
      </c>
      <c r="CO146" s="106" t="s">
        <v>453</v>
      </c>
      <c r="CP146" s="45">
        <f t="shared" si="117"/>
        <v>0</v>
      </c>
      <c r="CQ146" s="45">
        <f t="shared" si="118"/>
        <v>0</v>
      </c>
      <c r="CR146" s="45">
        <f t="shared" si="119"/>
        <v>0</v>
      </c>
      <c r="CS146" s="45">
        <v>0</v>
      </c>
      <c r="CT146" s="45">
        <v>0</v>
      </c>
      <c r="CU146" s="45">
        <v>0</v>
      </c>
      <c r="CV146" s="45">
        <v>0</v>
      </c>
      <c r="CW146" s="45">
        <v>0</v>
      </c>
      <c r="CX146" s="45">
        <v>0</v>
      </c>
      <c r="CY146" s="45">
        <f t="shared" si="120"/>
        <v>0</v>
      </c>
      <c r="CZ146" s="106" t="s">
        <v>453</v>
      </c>
      <c r="DA146" s="45">
        <v>1</v>
      </c>
      <c r="DB146" s="45">
        <f t="shared" si="121"/>
        <v>0</v>
      </c>
      <c r="DC146" s="37">
        <f t="shared" si="134"/>
        <v>0</v>
      </c>
      <c r="DD146" s="45">
        <v>0</v>
      </c>
      <c r="DE146" s="45">
        <v>0</v>
      </c>
      <c r="DF146" s="45">
        <v>0</v>
      </c>
      <c r="DG146" s="45">
        <v>0</v>
      </c>
      <c r="DH146" s="48"/>
      <c r="DI146" s="48"/>
      <c r="DJ146" s="48"/>
      <c r="DK146" s="46">
        <v>0</v>
      </c>
      <c r="DL146" s="26" t="s">
        <v>391</v>
      </c>
      <c r="DM146" s="26" t="s">
        <v>391</v>
      </c>
      <c r="DN146" s="46">
        <v>2</v>
      </c>
    </row>
    <row r="147" spans="1:118" s="5" customFormat="1">
      <c r="A147" s="46" t="s">
        <v>23</v>
      </c>
      <c r="B147" s="26" t="s">
        <v>29</v>
      </c>
      <c r="C147" s="26" t="s">
        <v>19</v>
      </c>
      <c r="D147" s="45">
        <v>590</v>
      </c>
      <c r="E147" s="45">
        <f t="shared" si="93"/>
        <v>9</v>
      </c>
      <c r="F147" s="45">
        <v>9</v>
      </c>
      <c r="G147" s="34">
        <f t="shared" si="123"/>
        <v>100</v>
      </c>
      <c r="H147" s="45">
        <v>0</v>
      </c>
      <c r="I147" s="34">
        <f t="shared" si="124"/>
        <v>0</v>
      </c>
      <c r="J147" s="45">
        <v>9</v>
      </c>
      <c r="K147" s="34">
        <f t="shared" si="94"/>
        <v>1.5254237288135595</v>
      </c>
      <c r="L147" s="45">
        <v>73</v>
      </c>
      <c r="M147" s="45">
        <v>63</v>
      </c>
      <c r="N147" s="47">
        <f t="shared" si="95"/>
        <v>10.677966101694915</v>
      </c>
      <c r="O147" s="45">
        <v>24</v>
      </c>
      <c r="P147" s="45">
        <v>24</v>
      </c>
      <c r="Q147" s="34">
        <f t="shared" si="96"/>
        <v>4.0677966101694913</v>
      </c>
      <c r="R147" s="45">
        <f t="shared" si="97"/>
        <v>10</v>
      </c>
      <c r="S147" s="45">
        <v>10</v>
      </c>
      <c r="T147" s="34">
        <f t="shared" si="125"/>
        <v>100</v>
      </c>
      <c r="U147" s="45">
        <v>0</v>
      </c>
      <c r="V147" s="34">
        <f t="shared" si="126"/>
        <v>0</v>
      </c>
      <c r="W147" s="45">
        <v>0</v>
      </c>
      <c r="X147" s="45">
        <v>10</v>
      </c>
      <c r="Y147" s="34">
        <f t="shared" si="98"/>
        <v>1.6949152542372881</v>
      </c>
      <c r="Z147" s="45">
        <v>0</v>
      </c>
      <c r="AA147" s="34">
        <f t="shared" si="99"/>
        <v>0</v>
      </c>
      <c r="AB147" s="42">
        <v>33.982999999999997</v>
      </c>
      <c r="AC147" s="42"/>
      <c r="AD147" s="42">
        <v>195.26300000000001</v>
      </c>
      <c r="AE147" s="42"/>
      <c r="AF147" s="34">
        <v>7</v>
      </c>
      <c r="AG147" s="34"/>
      <c r="AH147" s="45">
        <v>8</v>
      </c>
      <c r="AI147" s="34">
        <f t="shared" si="127"/>
        <v>80</v>
      </c>
      <c r="AJ147" s="45">
        <v>1</v>
      </c>
      <c r="AK147" s="37" t="s">
        <v>453</v>
      </c>
      <c r="AL147" s="45">
        <v>8</v>
      </c>
      <c r="AM147" s="34">
        <f t="shared" si="128"/>
        <v>80</v>
      </c>
      <c r="AN147" s="45">
        <v>1</v>
      </c>
      <c r="AO147" s="37" t="s">
        <v>453</v>
      </c>
      <c r="AP147" s="45">
        <v>0</v>
      </c>
      <c r="AQ147" s="156">
        <f t="shared" si="122"/>
        <v>0</v>
      </c>
      <c r="AR147" s="45">
        <f t="shared" si="100"/>
        <v>19</v>
      </c>
      <c r="AS147" s="34">
        <f t="shared" si="101"/>
        <v>3.2203389830508473</v>
      </c>
      <c r="AT147" s="45">
        <v>0</v>
      </c>
      <c r="AU147" s="45">
        <v>19</v>
      </c>
      <c r="AV147" s="45">
        <v>0</v>
      </c>
      <c r="AW147" s="45">
        <f t="shared" si="102"/>
        <v>19</v>
      </c>
      <c r="AX147" s="45">
        <v>0</v>
      </c>
      <c r="AY147" s="45">
        <v>19</v>
      </c>
      <c r="AZ147" s="45">
        <v>0</v>
      </c>
      <c r="BA147" s="45">
        <v>14</v>
      </c>
      <c r="BB147" s="34">
        <f t="shared" si="103"/>
        <v>2.3728813559322033</v>
      </c>
      <c r="BC147" s="134">
        <v>1</v>
      </c>
      <c r="BD147" s="37">
        <f t="shared" si="129"/>
        <v>7.1428571428571423</v>
      </c>
      <c r="BE147" s="45">
        <f t="shared" si="104"/>
        <v>0</v>
      </c>
      <c r="BF147" s="45">
        <f t="shared" si="105"/>
        <v>9</v>
      </c>
      <c r="BG147" s="45">
        <f t="shared" si="106"/>
        <v>10</v>
      </c>
      <c r="BH147" s="45">
        <v>0</v>
      </c>
      <c r="BI147" s="45">
        <v>0</v>
      </c>
      <c r="BJ147" s="45">
        <v>0</v>
      </c>
      <c r="BK147" s="45">
        <v>0</v>
      </c>
      <c r="BL147" s="45">
        <v>9</v>
      </c>
      <c r="BM147" s="45">
        <v>10</v>
      </c>
      <c r="BN147" s="45">
        <v>0</v>
      </c>
      <c r="BO147" s="45">
        <v>0</v>
      </c>
      <c r="BP147" s="45">
        <v>0</v>
      </c>
      <c r="BQ147" s="45">
        <f t="shared" si="107"/>
        <v>1</v>
      </c>
      <c r="BR147" s="47">
        <f t="shared" si="108"/>
        <v>0.16949152542372881</v>
      </c>
      <c r="BS147" s="45">
        <f t="shared" si="109"/>
        <v>1</v>
      </c>
      <c r="BT147" s="45">
        <f t="shared" si="110"/>
        <v>0</v>
      </c>
      <c r="BU147" s="45">
        <f t="shared" si="111"/>
        <v>1</v>
      </c>
      <c r="BV147" s="45">
        <f t="shared" si="112"/>
        <v>0</v>
      </c>
      <c r="BW147" s="45">
        <v>0</v>
      </c>
      <c r="BX147" s="45">
        <v>0</v>
      </c>
      <c r="BY147" s="45">
        <f t="shared" si="113"/>
        <v>1</v>
      </c>
      <c r="BZ147" s="45">
        <v>0</v>
      </c>
      <c r="CA147" s="45">
        <v>1</v>
      </c>
      <c r="CB147" s="45">
        <f t="shared" si="114"/>
        <v>0</v>
      </c>
      <c r="CC147" s="45">
        <v>0</v>
      </c>
      <c r="CD147" s="45">
        <v>0</v>
      </c>
      <c r="CE147" s="45">
        <f t="shared" si="115"/>
        <v>0</v>
      </c>
      <c r="CF147" s="45">
        <v>0</v>
      </c>
      <c r="CG147" s="45">
        <v>0</v>
      </c>
      <c r="CH147" s="45">
        <v>0</v>
      </c>
      <c r="CI147" s="45">
        <v>0</v>
      </c>
      <c r="CJ147" s="48">
        <v>806.78</v>
      </c>
      <c r="CK147" s="48"/>
      <c r="CL147" s="45">
        <v>6</v>
      </c>
      <c r="CM147" s="45">
        <v>0</v>
      </c>
      <c r="CN147" s="45">
        <f t="shared" si="116"/>
        <v>1</v>
      </c>
      <c r="CO147" s="47">
        <f t="shared" si="132"/>
        <v>100</v>
      </c>
      <c r="CP147" s="45">
        <f t="shared" si="117"/>
        <v>1</v>
      </c>
      <c r="CQ147" s="45">
        <f t="shared" si="118"/>
        <v>0</v>
      </c>
      <c r="CR147" s="45">
        <f t="shared" si="119"/>
        <v>0</v>
      </c>
      <c r="CS147" s="45">
        <v>1</v>
      </c>
      <c r="CT147" s="45">
        <v>0</v>
      </c>
      <c r="CU147" s="45">
        <v>0</v>
      </c>
      <c r="CV147" s="45">
        <v>0</v>
      </c>
      <c r="CW147" s="45">
        <v>0</v>
      </c>
      <c r="CX147" s="45">
        <v>0</v>
      </c>
      <c r="CY147" s="45">
        <f t="shared" si="120"/>
        <v>0</v>
      </c>
      <c r="CZ147" s="47">
        <f t="shared" si="133"/>
        <v>0</v>
      </c>
      <c r="DA147" s="45">
        <v>0</v>
      </c>
      <c r="DB147" s="45">
        <f t="shared" si="121"/>
        <v>0</v>
      </c>
      <c r="DC147" s="37" t="s">
        <v>453</v>
      </c>
      <c r="DD147" s="45">
        <v>0</v>
      </c>
      <c r="DE147" s="45">
        <v>0</v>
      </c>
      <c r="DF147" s="45">
        <v>0</v>
      </c>
      <c r="DG147" s="45">
        <v>0</v>
      </c>
      <c r="DH147" s="48"/>
      <c r="DI147" s="48"/>
      <c r="DJ147" s="48"/>
      <c r="DK147" s="46">
        <v>0</v>
      </c>
      <c r="DL147" s="26" t="s">
        <v>474</v>
      </c>
      <c r="DM147" s="26">
        <v>271</v>
      </c>
      <c r="DN147" s="26">
        <v>10</v>
      </c>
    </row>
    <row r="148" spans="1:118" s="5" customFormat="1">
      <c r="A148" s="26" t="s">
        <v>172</v>
      </c>
      <c r="B148" s="26" t="s">
        <v>209</v>
      </c>
      <c r="C148" s="26" t="s">
        <v>30</v>
      </c>
      <c r="D148" s="46">
        <v>30</v>
      </c>
      <c r="E148" s="45">
        <f t="shared" si="93"/>
        <v>0</v>
      </c>
      <c r="F148" s="46">
        <v>0</v>
      </c>
      <c r="G148" s="37" t="s">
        <v>453</v>
      </c>
      <c r="H148" s="46">
        <v>0</v>
      </c>
      <c r="I148" s="37" t="s">
        <v>453</v>
      </c>
      <c r="J148" s="46">
        <v>0</v>
      </c>
      <c r="K148" s="34">
        <f t="shared" si="94"/>
        <v>0</v>
      </c>
      <c r="L148" s="46">
        <v>11</v>
      </c>
      <c r="M148" s="46">
        <v>4</v>
      </c>
      <c r="N148" s="47">
        <f t="shared" si="95"/>
        <v>13.333333333333334</v>
      </c>
      <c r="O148" s="46">
        <v>3</v>
      </c>
      <c r="P148" s="46">
        <v>3</v>
      </c>
      <c r="Q148" s="34">
        <f t="shared" si="96"/>
        <v>10</v>
      </c>
      <c r="R148" s="46">
        <f t="shared" si="97"/>
        <v>0</v>
      </c>
      <c r="S148" s="46">
        <v>0</v>
      </c>
      <c r="T148" s="37" t="s">
        <v>453</v>
      </c>
      <c r="U148" s="46">
        <v>0</v>
      </c>
      <c r="V148" s="37" t="s">
        <v>453</v>
      </c>
      <c r="W148" s="46">
        <v>0</v>
      </c>
      <c r="X148" s="46">
        <v>0</v>
      </c>
      <c r="Y148" s="34">
        <f t="shared" si="98"/>
        <v>0</v>
      </c>
      <c r="Z148" s="46">
        <v>0</v>
      </c>
      <c r="AA148" s="34">
        <f t="shared" si="99"/>
        <v>0</v>
      </c>
      <c r="AB148" s="42"/>
      <c r="AC148" s="42"/>
      <c r="AD148" s="42"/>
      <c r="AE148" s="42"/>
      <c r="AF148" s="34"/>
      <c r="AG148" s="34"/>
      <c r="AH148" s="45">
        <v>0</v>
      </c>
      <c r="AI148" s="37" t="s">
        <v>453</v>
      </c>
      <c r="AJ148" s="45">
        <v>0</v>
      </c>
      <c r="AK148" s="37" t="s">
        <v>453</v>
      </c>
      <c r="AL148" s="45">
        <v>0</v>
      </c>
      <c r="AM148" s="37" t="s">
        <v>453</v>
      </c>
      <c r="AN148" s="45">
        <v>0</v>
      </c>
      <c r="AO148" s="37" t="s">
        <v>453</v>
      </c>
      <c r="AP148" s="45">
        <v>0</v>
      </c>
      <c r="AQ148" s="157">
        <f t="shared" si="122"/>
        <v>0</v>
      </c>
      <c r="AR148" s="45">
        <f t="shared" si="100"/>
        <v>0</v>
      </c>
      <c r="AS148" s="34">
        <f t="shared" si="101"/>
        <v>0</v>
      </c>
      <c r="AT148" s="134">
        <v>0</v>
      </c>
      <c r="AU148" s="134">
        <v>0</v>
      </c>
      <c r="AV148" s="134">
        <v>0</v>
      </c>
      <c r="AW148" s="45">
        <f t="shared" si="102"/>
        <v>0</v>
      </c>
      <c r="AX148" s="45">
        <v>0</v>
      </c>
      <c r="AY148" s="45">
        <v>0</v>
      </c>
      <c r="AZ148" s="45">
        <v>0</v>
      </c>
      <c r="BA148" s="45">
        <v>0</v>
      </c>
      <c r="BB148" s="34">
        <f t="shared" si="103"/>
        <v>0</v>
      </c>
      <c r="BC148" s="134">
        <v>0</v>
      </c>
      <c r="BD148" s="37" t="s">
        <v>453</v>
      </c>
      <c r="BE148" s="45">
        <f t="shared" si="104"/>
        <v>0</v>
      </c>
      <c r="BF148" s="45">
        <f t="shared" si="105"/>
        <v>0</v>
      </c>
      <c r="BG148" s="45">
        <f t="shared" si="106"/>
        <v>0</v>
      </c>
      <c r="BH148" s="46">
        <v>0</v>
      </c>
      <c r="BI148" s="46">
        <v>0</v>
      </c>
      <c r="BJ148" s="46">
        <v>0</v>
      </c>
      <c r="BK148" s="46">
        <v>0</v>
      </c>
      <c r="BL148" s="46">
        <v>0</v>
      </c>
      <c r="BM148" s="46">
        <v>0</v>
      </c>
      <c r="BN148" s="46">
        <v>0</v>
      </c>
      <c r="BO148" s="46">
        <v>0</v>
      </c>
      <c r="BP148" s="46">
        <v>0</v>
      </c>
      <c r="BQ148" s="45">
        <f t="shared" si="107"/>
        <v>0</v>
      </c>
      <c r="BR148" s="47">
        <f t="shared" si="108"/>
        <v>0</v>
      </c>
      <c r="BS148" s="45">
        <f t="shared" si="109"/>
        <v>0</v>
      </c>
      <c r="BT148" s="45">
        <f t="shared" si="110"/>
        <v>0</v>
      </c>
      <c r="BU148" s="45">
        <f t="shared" si="111"/>
        <v>0</v>
      </c>
      <c r="BV148" s="45">
        <f t="shared" si="112"/>
        <v>0</v>
      </c>
      <c r="BW148" s="45">
        <v>0</v>
      </c>
      <c r="BX148" s="45">
        <v>0</v>
      </c>
      <c r="BY148" s="45">
        <f t="shared" si="113"/>
        <v>0</v>
      </c>
      <c r="BZ148" s="45">
        <v>0</v>
      </c>
      <c r="CA148" s="45">
        <v>0</v>
      </c>
      <c r="CB148" s="45">
        <f t="shared" si="114"/>
        <v>0</v>
      </c>
      <c r="CC148" s="45">
        <v>0</v>
      </c>
      <c r="CD148" s="45">
        <v>0</v>
      </c>
      <c r="CE148" s="45">
        <f t="shared" si="115"/>
        <v>0</v>
      </c>
      <c r="CF148" s="45">
        <v>0</v>
      </c>
      <c r="CG148" s="45">
        <v>0</v>
      </c>
      <c r="CH148" s="45">
        <v>0</v>
      </c>
      <c r="CI148" s="45">
        <v>0</v>
      </c>
      <c r="CJ148" s="48"/>
      <c r="CK148" s="48"/>
      <c r="CL148" s="45">
        <v>0</v>
      </c>
      <c r="CM148" s="45">
        <v>0</v>
      </c>
      <c r="CN148" s="45">
        <f t="shared" si="116"/>
        <v>0</v>
      </c>
      <c r="CO148" s="106" t="s">
        <v>453</v>
      </c>
      <c r="CP148" s="45">
        <f t="shared" si="117"/>
        <v>0</v>
      </c>
      <c r="CQ148" s="45">
        <f t="shared" si="118"/>
        <v>0</v>
      </c>
      <c r="CR148" s="45">
        <f t="shared" si="119"/>
        <v>0</v>
      </c>
      <c r="CS148" s="45">
        <v>0</v>
      </c>
      <c r="CT148" s="45">
        <v>0</v>
      </c>
      <c r="CU148" s="45">
        <v>0</v>
      </c>
      <c r="CV148" s="45">
        <v>0</v>
      </c>
      <c r="CW148" s="45">
        <v>0</v>
      </c>
      <c r="CX148" s="45">
        <v>0</v>
      </c>
      <c r="CY148" s="45">
        <f t="shared" si="120"/>
        <v>0</v>
      </c>
      <c r="CZ148" s="106" t="s">
        <v>453</v>
      </c>
      <c r="DA148" s="45">
        <v>1</v>
      </c>
      <c r="DB148" s="45">
        <f t="shared" si="121"/>
        <v>1</v>
      </c>
      <c r="DC148" s="37">
        <f t="shared" si="134"/>
        <v>100</v>
      </c>
      <c r="DD148" s="45">
        <v>1</v>
      </c>
      <c r="DE148" s="45">
        <v>0</v>
      </c>
      <c r="DF148" s="45">
        <v>0</v>
      </c>
      <c r="DG148" s="45">
        <v>0</v>
      </c>
      <c r="DH148" s="48">
        <v>188</v>
      </c>
      <c r="DI148" s="48">
        <v>188</v>
      </c>
      <c r="DJ148" s="48">
        <v>188</v>
      </c>
      <c r="DK148" s="46">
        <v>0</v>
      </c>
      <c r="DL148" s="46">
        <v>0</v>
      </c>
      <c r="DM148" s="46">
        <v>0</v>
      </c>
      <c r="DN148" s="46">
        <v>0</v>
      </c>
    </row>
    <row r="149" spans="1:118" s="5" customFormat="1">
      <c r="A149" s="26" t="s">
        <v>172</v>
      </c>
      <c r="B149" s="26" t="s">
        <v>215</v>
      </c>
      <c r="C149" s="26" t="s">
        <v>30</v>
      </c>
      <c r="D149" s="46">
        <v>243</v>
      </c>
      <c r="E149" s="45">
        <f t="shared" si="93"/>
        <v>12</v>
      </c>
      <c r="F149" s="46">
        <v>12</v>
      </c>
      <c r="G149" s="34">
        <f t="shared" si="123"/>
        <v>100</v>
      </c>
      <c r="H149" s="46">
        <v>0</v>
      </c>
      <c r="I149" s="34">
        <f t="shared" si="124"/>
        <v>0</v>
      </c>
      <c r="J149" s="46">
        <v>9</v>
      </c>
      <c r="K149" s="34">
        <f t="shared" ref="K149:K180" si="135">(J149/D149)*100</f>
        <v>3.7037037037037033</v>
      </c>
      <c r="L149" s="46">
        <v>72</v>
      </c>
      <c r="M149" s="46">
        <v>38</v>
      </c>
      <c r="N149" s="47">
        <f t="shared" ref="N149:N180" si="136">(M149/D149)*100</f>
        <v>15.637860082304528</v>
      </c>
      <c r="O149" s="45">
        <v>26</v>
      </c>
      <c r="P149" s="45">
        <v>26</v>
      </c>
      <c r="Q149" s="34">
        <f t="shared" ref="Q149:Q180" si="137">(P149/D149)*100</f>
        <v>10.699588477366255</v>
      </c>
      <c r="R149" s="46">
        <f t="shared" si="97"/>
        <v>0</v>
      </c>
      <c r="S149" s="46">
        <v>0</v>
      </c>
      <c r="T149" s="37" t="s">
        <v>453</v>
      </c>
      <c r="U149" s="46">
        <v>0</v>
      </c>
      <c r="V149" s="37" t="s">
        <v>453</v>
      </c>
      <c r="W149" s="46">
        <v>1</v>
      </c>
      <c r="X149" s="46">
        <v>0</v>
      </c>
      <c r="Y149" s="34">
        <f t="shared" ref="Y149:Y180" si="138">((X149)/D149)*100</f>
        <v>0</v>
      </c>
      <c r="Z149" s="46">
        <v>1</v>
      </c>
      <c r="AA149" s="34">
        <f t="shared" ref="AA149:AA180" si="139">((Z149)/D149)*100</f>
        <v>0.41152263374485598</v>
      </c>
      <c r="AB149" s="42"/>
      <c r="AC149" s="42">
        <v>153.77000000000001</v>
      </c>
      <c r="AD149" s="42"/>
      <c r="AE149" s="42">
        <v>461.31</v>
      </c>
      <c r="AF149" s="34"/>
      <c r="AG149" s="34">
        <v>3</v>
      </c>
      <c r="AH149" s="45">
        <v>0</v>
      </c>
      <c r="AI149" s="37" t="s">
        <v>453</v>
      </c>
      <c r="AJ149" s="45">
        <v>1</v>
      </c>
      <c r="AK149" s="37">
        <f t="shared" si="130"/>
        <v>100</v>
      </c>
      <c r="AL149" s="45">
        <v>0</v>
      </c>
      <c r="AM149" s="37" t="s">
        <v>453</v>
      </c>
      <c r="AN149" s="45">
        <v>1</v>
      </c>
      <c r="AO149" s="37">
        <f t="shared" si="131"/>
        <v>100</v>
      </c>
      <c r="AP149" s="45">
        <v>0</v>
      </c>
      <c r="AQ149" s="156">
        <f t="shared" si="122"/>
        <v>0</v>
      </c>
      <c r="AR149" s="45">
        <f t="shared" si="100"/>
        <v>5</v>
      </c>
      <c r="AS149" s="34">
        <f t="shared" ref="AS149:AS180" si="140">((AR149)/D149)*100</f>
        <v>2.0576131687242798</v>
      </c>
      <c r="AT149" s="134">
        <v>4</v>
      </c>
      <c r="AU149" s="134">
        <v>1</v>
      </c>
      <c r="AV149" s="134">
        <v>0</v>
      </c>
      <c r="AW149" s="45">
        <f t="shared" si="102"/>
        <v>5</v>
      </c>
      <c r="AX149" s="45">
        <v>4</v>
      </c>
      <c r="AY149" s="45">
        <v>1</v>
      </c>
      <c r="AZ149" s="45">
        <v>0</v>
      </c>
      <c r="BA149" s="45">
        <v>4</v>
      </c>
      <c r="BB149" s="34">
        <f t="shared" ref="BB149:BB180" si="141">((BA149)/D149)*100</f>
        <v>1.6460905349794239</v>
      </c>
      <c r="BC149" s="134">
        <v>0</v>
      </c>
      <c r="BD149" s="34">
        <f t="shared" si="129"/>
        <v>0</v>
      </c>
      <c r="BE149" s="45">
        <f t="shared" si="104"/>
        <v>4</v>
      </c>
      <c r="BF149" s="45">
        <f t="shared" si="105"/>
        <v>0</v>
      </c>
      <c r="BG149" s="45">
        <f t="shared" si="106"/>
        <v>1</v>
      </c>
      <c r="BH149" s="46">
        <v>4</v>
      </c>
      <c r="BI149" s="46">
        <v>0</v>
      </c>
      <c r="BJ149" s="46">
        <v>0</v>
      </c>
      <c r="BK149" s="46">
        <v>0</v>
      </c>
      <c r="BL149" s="46">
        <v>0</v>
      </c>
      <c r="BM149" s="46">
        <v>1</v>
      </c>
      <c r="BN149" s="46">
        <v>0</v>
      </c>
      <c r="BO149" s="46">
        <v>0</v>
      </c>
      <c r="BP149" s="46">
        <v>0</v>
      </c>
      <c r="BQ149" s="45">
        <f t="shared" si="107"/>
        <v>0</v>
      </c>
      <c r="BR149" s="47">
        <f t="shared" ref="BR149:BR180" si="142">(BQ149/D149)*100</f>
        <v>0</v>
      </c>
      <c r="BS149" s="45">
        <f t="shared" si="109"/>
        <v>0</v>
      </c>
      <c r="BT149" s="45">
        <f t="shared" si="110"/>
        <v>0</v>
      </c>
      <c r="BU149" s="45">
        <f t="shared" si="111"/>
        <v>0</v>
      </c>
      <c r="BV149" s="45">
        <f t="shared" si="112"/>
        <v>0</v>
      </c>
      <c r="BW149" s="45">
        <v>0</v>
      </c>
      <c r="BX149" s="45">
        <v>0</v>
      </c>
      <c r="BY149" s="45">
        <f t="shared" si="113"/>
        <v>0</v>
      </c>
      <c r="BZ149" s="45">
        <v>0</v>
      </c>
      <c r="CA149" s="45">
        <v>0</v>
      </c>
      <c r="CB149" s="45">
        <f t="shared" si="114"/>
        <v>0</v>
      </c>
      <c r="CC149" s="45">
        <v>0</v>
      </c>
      <c r="CD149" s="45">
        <v>0</v>
      </c>
      <c r="CE149" s="45">
        <f t="shared" si="115"/>
        <v>0</v>
      </c>
      <c r="CF149" s="45">
        <v>0</v>
      </c>
      <c r="CG149" s="45">
        <v>0</v>
      </c>
      <c r="CH149" s="45">
        <v>0</v>
      </c>
      <c r="CI149" s="45">
        <v>0</v>
      </c>
      <c r="CJ149" s="48"/>
      <c r="CK149" s="48"/>
      <c r="CL149" s="45">
        <v>0</v>
      </c>
      <c r="CM149" s="45">
        <v>0</v>
      </c>
      <c r="CN149" s="45">
        <f t="shared" si="116"/>
        <v>0</v>
      </c>
      <c r="CO149" s="106" t="s">
        <v>453</v>
      </c>
      <c r="CP149" s="45">
        <f t="shared" si="117"/>
        <v>0</v>
      </c>
      <c r="CQ149" s="45">
        <f t="shared" si="118"/>
        <v>0</v>
      </c>
      <c r="CR149" s="45">
        <f t="shared" si="119"/>
        <v>0</v>
      </c>
      <c r="CS149" s="45">
        <v>0</v>
      </c>
      <c r="CT149" s="45">
        <v>0</v>
      </c>
      <c r="CU149" s="45">
        <v>0</v>
      </c>
      <c r="CV149" s="45">
        <v>0</v>
      </c>
      <c r="CW149" s="45">
        <v>0</v>
      </c>
      <c r="CX149" s="45">
        <v>0</v>
      </c>
      <c r="CY149" s="45">
        <f t="shared" si="120"/>
        <v>0</v>
      </c>
      <c r="CZ149" s="106" t="s">
        <v>453</v>
      </c>
      <c r="DA149" s="45">
        <v>0</v>
      </c>
      <c r="DB149" s="45">
        <f t="shared" si="121"/>
        <v>0</v>
      </c>
      <c r="DC149" s="37" t="s">
        <v>453</v>
      </c>
      <c r="DD149" s="45">
        <v>0</v>
      </c>
      <c r="DE149" s="45">
        <v>0</v>
      </c>
      <c r="DF149" s="45">
        <v>0</v>
      </c>
      <c r="DG149" s="45">
        <v>0</v>
      </c>
      <c r="DH149" s="48"/>
      <c r="DI149" s="48"/>
      <c r="DJ149" s="48"/>
      <c r="DK149" s="46">
        <v>0</v>
      </c>
      <c r="DL149" s="46">
        <v>0</v>
      </c>
      <c r="DM149" s="46">
        <v>0</v>
      </c>
      <c r="DN149" s="46">
        <v>0</v>
      </c>
    </row>
    <row r="150" spans="1:118" s="5" customFormat="1">
      <c r="A150" s="91" t="s">
        <v>292</v>
      </c>
      <c r="B150" s="91" t="s">
        <v>390</v>
      </c>
      <c r="C150" s="91" t="s">
        <v>19</v>
      </c>
      <c r="D150" s="46">
        <v>518</v>
      </c>
      <c r="E150" s="45">
        <f t="shared" si="93"/>
        <v>11</v>
      </c>
      <c r="F150" s="46">
        <v>11</v>
      </c>
      <c r="G150" s="34">
        <f t="shared" si="123"/>
        <v>100</v>
      </c>
      <c r="H150" s="46">
        <v>0</v>
      </c>
      <c r="I150" s="34">
        <f t="shared" si="124"/>
        <v>0</v>
      </c>
      <c r="J150" s="46">
        <v>10</v>
      </c>
      <c r="K150" s="34">
        <f t="shared" si="135"/>
        <v>1.9305019305019304</v>
      </c>
      <c r="L150" s="46">
        <v>120</v>
      </c>
      <c r="M150" s="46">
        <v>67</v>
      </c>
      <c r="N150" s="47">
        <f t="shared" si="136"/>
        <v>12.934362934362934</v>
      </c>
      <c r="O150" s="45">
        <v>10</v>
      </c>
      <c r="P150" s="45">
        <v>10</v>
      </c>
      <c r="Q150" s="34">
        <f t="shared" si="137"/>
        <v>1.9305019305019304</v>
      </c>
      <c r="R150" s="46">
        <f t="shared" si="97"/>
        <v>3</v>
      </c>
      <c r="S150" s="46">
        <v>3</v>
      </c>
      <c r="T150" s="34">
        <f t="shared" si="125"/>
        <v>100</v>
      </c>
      <c r="U150" s="46">
        <v>0</v>
      </c>
      <c r="V150" s="34">
        <f t="shared" si="126"/>
        <v>0</v>
      </c>
      <c r="W150" s="46">
        <v>0</v>
      </c>
      <c r="X150" s="46">
        <v>3</v>
      </c>
      <c r="Y150" s="34">
        <f t="shared" si="138"/>
        <v>0.5791505791505791</v>
      </c>
      <c r="Z150" s="46">
        <v>0</v>
      </c>
      <c r="AA150" s="34">
        <f t="shared" si="139"/>
        <v>0</v>
      </c>
      <c r="AB150" s="42">
        <v>76.199722222222206</v>
      </c>
      <c r="AC150" s="42"/>
      <c r="AD150" s="42">
        <v>269.39666666666699</v>
      </c>
      <c r="AE150" s="42"/>
      <c r="AF150" s="34">
        <v>3</v>
      </c>
      <c r="AG150" s="34"/>
      <c r="AH150" s="45">
        <v>0</v>
      </c>
      <c r="AI150" s="34">
        <f t="shared" si="127"/>
        <v>0</v>
      </c>
      <c r="AJ150" s="45">
        <v>0</v>
      </c>
      <c r="AK150" s="37" t="s">
        <v>453</v>
      </c>
      <c r="AL150" s="45">
        <v>0</v>
      </c>
      <c r="AM150" s="34">
        <f t="shared" si="128"/>
        <v>0</v>
      </c>
      <c r="AN150" s="45">
        <v>0</v>
      </c>
      <c r="AO150" s="37" t="s">
        <v>453</v>
      </c>
      <c r="AP150" s="45">
        <v>0</v>
      </c>
      <c r="AQ150" s="156">
        <f t="shared" si="122"/>
        <v>0</v>
      </c>
      <c r="AR150" s="45">
        <f t="shared" si="100"/>
        <v>1</v>
      </c>
      <c r="AS150" s="34">
        <f t="shared" si="140"/>
        <v>0.19305019305019305</v>
      </c>
      <c r="AT150" s="134">
        <v>0</v>
      </c>
      <c r="AU150" s="134">
        <v>1</v>
      </c>
      <c r="AV150" s="134">
        <v>0</v>
      </c>
      <c r="AW150" s="45">
        <f t="shared" si="102"/>
        <v>1</v>
      </c>
      <c r="AX150" s="45">
        <v>0</v>
      </c>
      <c r="AY150" s="45">
        <v>1</v>
      </c>
      <c r="AZ150" s="45">
        <v>0</v>
      </c>
      <c r="BA150" s="45">
        <v>1</v>
      </c>
      <c r="BB150" s="34">
        <f t="shared" si="141"/>
        <v>0.19305019305019305</v>
      </c>
      <c r="BC150" s="134">
        <v>0</v>
      </c>
      <c r="BD150" s="37">
        <f t="shared" si="129"/>
        <v>0</v>
      </c>
      <c r="BE150" s="45">
        <f t="shared" si="104"/>
        <v>0</v>
      </c>
      <c r="BF150" s="45">
        <f t="shared" si="105"/>
        <v>0</v>
      </c>
      <c r="BG150" s="45">
        <f t="shared" si="106"/>
        <v>1</v>
      </c>
      <c r="BH150" s="46">
        <v>0</v>
      </c>
      <c r="BI150" s="46">
        <v>0</v>
      </c>
      <c r="BJ150" s="46">
        <v>0</v>
      </c>
      <c r="BK150" s="46">
        <v>0</v>
      </c>
      <c r="BL150" s="46">
        <v>0</v>
      </c>
      <c r="BM150" s="46">
        <v>1</v>
      </c>
      <c r="BN150" s="46">
        <v>0</v>
      </c>
      <c r="BO150" s="46">
        <v>0</v>
      </c>
      <c r="BP150" s="46">
        <v>0</v>
      </c>
      <c r="BQ150" s="45">
        <f t="shared" si="107"/>
        <v>0</v>
      </c>
      <c r="BR150" s="47">
        <f t="shared" si="142"/>
        <v>0</v>
      </c>
      <c r="BS150" s="45">
        <f t="shared" si="109"/>
        <v>0</v>
      </c>
      <c r="BT150" s="45">
        <f t="shared" si="110"/>
        <v>0</v>
      </c>
      <c r="BU150" s="45">
        <f t="shared" si="111"/>
        <v>0</v>
      </c>
      <c r="BV150" s="45">
        <f t="shared" si="112"/>
        <v>0</v>
      </c>
      <c r="BW150" s="45">
        <v>0</v>
      </c>
      <c r="BX150" s="45">
        <v>0</v>
      </c>
      <c r="BY150" s="45">
        <f t="shared" si="113"/>
        <v>0</v>
      </c>
      <c r="BZ150" s="45">
        <v>0</v>
      </c>
      <c r="CA150" s="45">
        <v>0</v>
      </c>
      <c r="CB150" s="45">
        <f t="shared" si="114"/>
        <v>0</v>
      </c>
      <c r="CC150" s="45">
        <v>0</v>
      </c>
      <c r="CD150" s="45">
        <v>0</v>
      </c>
      <c r="CE150" s="45">
        <f t="shared" si="115"/>
        <v>0</v>
      </c>
      <c r="CF150" s="45">
        <v>0</v>
      </c>
      <c r="CG150" s="45">
        <v>0</v>
      </c>
      <c r="CH150" s="45">
        <v>0</v>
      </c>
      <c r="CI150" s="45">
        <v>0</v>
      </c>
      <c r="CJ150" s="48"/>
      <c r="CK150" s="48"/>
      <c r="CL150" s="45">
        <v>0</v>
      </c>
      <c r="CM150" s="45">
        <v>0</v>
      </c>
      <c r="CN150" s="45">
        <f t="shared" si="116"/>
        <v>0</v>
      </c>
      <c r="CO150" s="106" t="s">
        <v>453</v>
      </c>
      <c r="CP150" s="45">
        <f t="shared" si="117"/>
        <v>0</v>
      </c>
      <c r="CQ150" s="45">
        <f t="shared" si="118"/>
        <v>0</v>
      </c>
      <c r="CR150" s="45">
        <f t="shared" si="119"/>
        <v>0</v>
      </c>
      <c r="CS150" s="45">
        <v>0</v>
      </c>
      <c r="CT150" s="45">
        <v>0</v>
      </c>
      <c r="CU150" s="45">
        <v>0</v>
      </c>
      <c r="CV150" s="45">
        <v>0</v>
      </c>
      <c r="CW150" s="45">
        <v>0</v>
      </c>
      <c r="CX150" s="45">
        <v>0</v>
      </c>
      <c r="CY150" s="45">
        <f t="shared" si="120"/>
        <v>0</v>
      </c>
      <c r="CZ150" s="106" t="s">
        <v>453</v>
      </c>
      <c r="DA150" s="45">
        <v>0</v>
      </c>
      <c r="DB150" s="45">
        <f t="shared" si="121"/>
        <v>0</v>
      </c>
      <c r="DC150" s="37" t="s">
        <v>453</v>
      </c>
      <c r="DD150" s="45">
        <v>0</v>
      </c>
      <c r="DE150" s="45">
        <v>0</v>
      </c>
      <c r="DF150" s="45">
        <v>0</v>
      </c>
      <c r="DG150" s="45">
        <v>0</v>
      </c>
      <c r="DH150" s="48"/>
      <c r="DI150" s="48"/>
      <c r="DJ150" s="48"/>
      <c r="DK150" s="46">
        <v>0</v>
      </c>
      <c r="DL150" s="26" t="s">
        <v>391</v>
      </c>
      <c r="DM150" s="26" t="s">
        <v>391</v>
      </c>
      <c r="DN150" s="46">
        <v>3</v>
      </c>
    </row>
    <row r="151" spans="1:118" s="5" customFormat="1">
      <c r="A151" s="91" t="s">
        <v>293</v>
      </c>
      <c r="B151" s="91" t="s">
        <v>390</v>
      </c>
      <c r="C151" s="91" t="s">
        <v>33</v>
      </c>
      <c r="D151" s="46">
        <v>342</v>
      </c>
      <c r="E151" s="45">
        <f t="shared" si="93"/>
        <v>9</v>
      </c>
      <c r="F151" s="46">
        <v>9</v>
      </c>
      <c r="G151" s="34">
        <f t="shared" si="123"/>
        <v>100</v>
      </c>
      <c r="H151" s="46">
        <v>0</v>
      </c>
      <c r="I151" s="34">
        <f t="shared" si="124"/>
        <v>0</v>
      </c>
      <c r="J151" s="46">
        <v>5</v>
      </c>
      <c r="K151" s="34">
        <f t="shared" si="135"/>
        <v>1.4619883040935671</v>
      </c>
      <c r="L151" s="46">
        <v>92</v>
      </c>
      <c r="M151" s="46">
        <v>44</v>
      </c>
      <c r="N151" s="47">
        <f t="shared" si="136"/>
        <v>12.865497076023392</v>
      </c>
      <c r="O151" s="45">
        <v>6</v>
      </c>
      <c r="P151" s="45">
        <v>6</v>
      </c>
      <c r="Q151" s="34">
        <f t="shared" si="137"/>
        <v>1.7543859649122806</v>
      </c>
      <c r="R151" s="46">
        <f t="shared" si="97"/>
        <v>2</v>
      </c>
      <c r="S151" s="46">
        <v>2</v>
      </c>
      <c r="T151" s="34">
        <f t="shared" si="125"/>
        <v>100</v>
      </c>
      <c r="U151" s="46">
        <v>0</v>
      </c>
      <c r="V151" s="34">
        <f t="shared" si="126"/>
        <v>0</v>
      </c>
      <c r="W151" s="46">
        <v>1</v>
      </c>
      <c r="X151" s="46">
        <v>2</v>
      </c>
      <c r="Y151" s="34">
        <f t="shared" si="138"/>
        <v>0.58479532163742687</v>
      </c>
      <c r="Z151" s="46">
        <v>1</v>
      </c>
      <c r="AA151" s="34">
        <f t="shared" si="139"/>
        <v>0.29239766081871343</v>
      </c>
      <c r="AB151" s="42">
        <v>62.1591666666667</v>
      </c>
      <c r="AC151" s="42">
        <v>74.078333333333305</v>
      </c>
      <c r="AD151" s="42">
        <v>272.47500000000002</v>
      </c>
      <c r="AE151" s="42">
        <v>444.47</v>
      </c>
      <c r="AF151" s="34">
        <v>4</v>
      </c>
      <c r="AG151" s="34">
        <v>6</v>
      </c>
      <c r="AH151" s="45">
        <v>1</v>
      </c>
      <c r="AI151" s="34">
        <f t="shared" si="127"/>
        <v>50</v>
      </c>
      <c r="AJ151" s="45">
        <v>1</v>
      </c>
      <c r="AK151" s="37">
        <f t="shared" si="130"/>
        <v>100</v>
      </c>
      <c r="AL151" s="45">
        <v>1</v>
      </c>
      <c r="AM151" s="34">
        <f t="shared" si="128"/>
        <v>50</v>
      </c>
      <c r="AN151" s="45">
        <v>1</v>
      </c>
      <c r="AO151" s="37">
        <f t="shared" si="131"/>
        <v>100</v>
      </c>
      <c r="AP151" s="45">
        <v>0</v>
      </c>
      <c r="AQ151" s="157">
        <f t="shared" si="122"/>
        <v>0</v>
      </c>
      <c r="AR151" s="45">
        <f t="shared" si="100"/>
        <v>5</v>
      </c>
      <c r="AS151" s="34">
        <f t="shared" si="140"/>
        <v>1.4619883040935671</v>
      </c>
      <c r="AT151" s="134">
        <v>0</v>
      </c>
      <c r="AU151" s="134">
        <v>5</v>
      </c>
      <c r="AV151" s="134">
        <v>0</v>
      </c>
      <c r="AW151" s="45">
        <f t="shared" si="102"/>
        <v>4</v>
      </c>
      <c r="AX151" s="45">
        <v>0</v>
      </c>
      <c r="AY151" s="45">
        <v>4</v>
      </c>
      <c r="AZ151" s="45">
        <v>0</v>
      </c>
      <c r="BA151" s="45">
        <v>3</v>
      </c>
      <c r="BB151" s="34">
        <f t="shared" si="141"/>
        <v>0.8771929824561403</v>
      </c>
      <c r="BC151" s="134">
        <v>0</v>
      </c>
      <c r="BD151" s="37">
        <f t="shared" si="129"/>
        <v>0</v>
      </c>
      <c r="BE151" s="45">
        <f t="shared" si="104"/>
        <v>0</v>
      </c>
      <c r="BF151" s="45">
        <f t="shared" si="105"/>
        <v>2</v>
      </c>
      <c r="BG151" s="45">
        <f t="shared" si="106"/>
        <v>2</v>
      </c>
      <c r="BH151" s="46">
        <v>0</v>
      </c>
      <c r="BI151" s="46">
        <v>0</v>
      </c>
      <c r="BJ151" s="46">
        <v>0</v>
      </c>
      <c r="BK151" s="46">
        <v>0</v>
      </c>
      <c r="BL151" s="46">
        <v>2</v>
      </c>
      <c r="BM151" s="46">
        <v>2</v>
      </c>
      <c r="BN151" s="46">
        <v>0</v>
      </c>
      <c r="BO151" s="46">
        <v>0</v>
      </c>
      <c r="BP151" s="46">
        <v>0</v>
      </c>
      <c r="BQ151" s="45">
        <f t="shared" si="107"/>
        <v>0</v>
      </c>
      <c r="BR151" s="47">
        <f t="shared" si="142"/>
        <v>0</v>
      </c>
      <c r="BS151" s="45">
        <f t="shared" si="109"/>
        <v>0</v>
      </c>
      <c r="BT151" s="45">
        <f t="shared" si="110"/>
        <v>0</v>
      </c>
      <c r="BU151" s="45">
        <f t="shared" si="111"/>
        <v>0</v>
      </c>
      <c r="BV151" s="45">
        <f t="shared" si="112"/>
        <v>0</v>
      </c>
      <c r="BW151" s="45">
        <v>0</v>
      </c>
      <c r="BX151" s="45">
        <v>0</v>
      </c>
      <c r="BY151" s="45">
        <f t="shared" si="113"/>
        <v>0</v>
      </c>
      <c r="BZ151" s="45">
        <v>0</v>
      </c>
      <c r="CA151" s="45">
        <v>0</v>
      </c>
      <c r="CB151" s="45">
        <f t="shared" si="114"/>
        <v>0</v>
      </c>
      <c r="CC151" s="45">
        <v>0</v>
      </c>
      <c r="CD151" s="45">
        <v>0</v>
      </c>
      <c r="CE151" s="45">
        <f t="shared" si="115"/>
        <v>0</v>
      </c>
      <c r="CF151" s="45">
        <v>0</v>
      </c>
      <c r="CG151" s="45">
        <v>0</v>
      </c>
      <c r="CH151" s="45">
        <v>0</v>
      </c>
      <c r="CI151" s="45">
        <v>0</v>
      </c>
      <c r="CJ151" s="48"/>
      <c r="CK151" s="48"/>
      <c r="CL151" s="45">
        <v>0</v>
      </c>
      <c r="CM151" s="45">
        <v>0</v>
      </c>
      <c r="CN151" s="45">
        <f t="shared" si="116"/>
        <v>0</v>
      </c>
      <c r="CO151" s="106" t="s">
        <v>453</v>
      </c>
      <c r="CP151" s="45">
        <f t="shared" si="117"/>
        <v>0</v>
      </c>
      <c r="CQ151" s="45">
        <f t="shared" si="118"/>
        <v>0</v>
      </c>
      <c r="CR151" s="45">
        <f t="shared" si="119"/>
        <v>0</v>
      </c>
      <c r="CS151" s="45">
        <v>0</v>
      </c>
      <c r="CT151" s="45">
        <v>0</v>
      </c>
      <c r="CU151" s="45">
        <v>0</v>
      </c>
      <c r="CV151" s="45">
        <v>0</v>
      </c>
      <c r="CW151" s="45">
        <v>0</v>
      </c>
      <c r="CX151" s="45">
        <v>0</v>
      </c>
      <c r="CY151" s="45">
        <f t="shared" si="120"/>
        <v>0</v>
      </c>
      <c r="CZ151" s="106" t="s">
        <v>453</v>
      </c>
      <c r="DA151" s="45">
        <v>0</v>
      </c>
      <c r="DB151" s="45">
        <f t="shared" si="121"/>
        <v>0</v>
      </c>
      <c r="DC151" s="37" t="s">
        <v>453</v>
      </c>
      <c r="DD151" s="45">
        <v>0</v>
      </c>
      <c r="DE151" s="45">
        <v>0</v>
      </c>
      <c r="DF151" s="45">
        <v>0</v>
      </c>
      <c r="DG151" s="45">
        <v>0</v>
      </c>
      <c r="DH151" s="48"/>
      <c r="DI151" s="48"/>
      <c r="DJ151" s="48"/>
      <c r="DK151" s="46">
        <v>0</v>
      </c>
      <c r="DL151" s="26" t="s">
        <v>391</v>
      </c>
      <c r="DM151" s="26" t="s">
        <v>391</v>
      </c>
      <c r="DN151" s="46">
        <v>2</v>
      </c>
    </row>
    <row r="152" spans="1:118" s="5" customFormat="1">
      <c r="A152" s="91" t="s">
        <v>294</v>
      </c>
      <c r="B152" s="91" t="s">
        <v>390</v>
      </c>
      <c r="C152" s="91" t="s">
        <v>33</v>
      </c>
      <c r="D152" s="46">
        <v>126</v>
      </c>
      <c r="E152" s="45">
        <f t="shared" si="93"/>
        <v>1</v>
      </c>
      <c r="F152" s="46">
        <v>1</v>
      </c>
      <c r="G152" s="34">
        <f t="shared" si="123"/>
        <v>100</v>
      </c>
      <c r="H152" s="46">
        <v>0</v>
      </c>
      <c r="I152" s="34">
        <f t="shared" si="124"/>
        <v>0</v>
      </c>
      <c r="J152" s="46">
        <v>1</v>
      </c>
      <c r="K152" s="34">
        <f t="shared" si="135"/>
        <v>0.79365079365079361</v>
      </c>
      <c r="L152" s="46">
        <v>30</v>
      </c>
      <c r="M152" s="46">
        <v>20</v>
      </c>
      <c r="N152" s="47">
        <f t="shared" si="136"/>
        <v>15.873015873015872</v>
      </c>
      <c r="O152" s="45">
        <v>2</v>
      </c>
      <c r="P152" s="45">
        <v>2</v>
      </c>
      <c r="Q152" s="34">
        <f t="shared" si="137"/>
        <v>1.5873015873015872</v>
      </c>
      <c r="R152" s="46">
        <f t="shared" si="97"/>
        <v>0</v>
      </c>
      <c r="S152" s="46">
        <v>0</v>
      </c>
      <c r="T152" s="37" t="s">
        <v>453</v>
      </c>
      <c r="U152" s="46">
        <v>0</v>
      </c>
      <c r="V152" s="37" t="s">
        <v>453</v>
      </c>
      <c r="W152" s="46">
        <v>0</v>
      </c>
      <c r="X152" s="46">
        <v>0</v>
      </c>
      <c r="Y152" s="34">
        <f t="shared" si="138"/>
        <v>0</v>
      </c>
      <c r="Z152" s="46">
        <v>0</v>
      </c>
      <c r="AA152" s="34">
        <f t="shared" si="139"/>
        <v>0</v>
      </c>
      <c r="AB152" s="42"/>
      <c r="AC152" s="42"/>
      <c r="AD152" s="42"/>
      <c r="AE152" s="42"/>
      <c r="AF152" s="34"/>
      <c r="AG152" s="34"/>
      <c r="AH152" s="45">
        <v>0</v>
      </c>
      <c r="AI152" s="37" t="s">
        <v>453</v>
      </c>
      <c r="AJ152" s="45">
        <v>0</v>
      </c>
      <c r="AK152" s="37" t="s">
        <v>453</v>
      </c>
      <c r="AL152" s="45">
        <v>0</v>
      </c>
      <c r="AM152" s="37" t="s">
        <v>453</v>
      </c>
      <c r="AN152" s="45">
        <v>0</v>
      </c>
      <c r="AO152" s="37" t="s">
        <v>453</v>
      </c>
      <c r="AP152" s="45">
        <v>0</v>
      </c>
      <c r="AQ152" s="156">
        <f t="shared" si="122"/>
        <v>0</v>
      </c>
      <c r="AR152" s="45">
        <f t="shared" si="100"/>
        <v>2</v>
      </c>
      <c r="AS152" s="34">
        <f t="shared" si="140"/>
        <v>1.5873015873015872</v>
      </c>
      <c r="AT152" s="134">
        <v>1</v>
      </c>
      <c r="AU152" s="134">
        <v>1</v>
      </c>
      <c r="AV152" s="134">
        <v>0</v>
      </c>
      <c r="AW152" s="45">
        <f t="shared" si="102"/>
        <v>1</v>
      </c>
      <c r="AX152" s="45">
        <v>0</v>
      </c>
      <c r="AY152" s="45">
        <v>1</v>
      </c>
      <c r="AZ152" s="45">
        <v>0</v>
      </c>
      <c r="BA152" s="45">
        <v>1</v>
      </c>
      <c r="BB152" s="34">
        <f t="shared" si="141"/>
        <v>0.79365079365079361</v>
      </c>
      <c r="BC152" s="134">
        <v>0</v>
      </c>
      <c r="BD152" s="34">
        <f t="shared" si="129"/>
        <v>0</v>
      </c>
      <c r="BE152" s="45">
        <f t="shared" si="104"/>
        <v>0</v>
      </c>
      <c r="BF152" s="45">
        <f t="shared" si="105"/>
        <v>1</v>
      </c>
      <c r="BG152" s="45">
        <f t="shared" si="106"/>
        <v>0</v>
      </c>
      <c r="BH152" s="46">
        <v>0</v>
      </c>
      <c r="BI152" s="46">
        <v>0</v>
      </c>
      <c r="BJ152" s="46">
        <v>0</v>
      </c>
      <c r="BK152" s="46">
        <v>0</v>
      </c>
      <c r="BL152" s="46">
        <v>1</v>
      </c>
      <c r="BM152" s="46">
        <v>0</v>
      </c>
      <c r="BN152" s="46">
        <v>0</v>
      </c>
      <c r="BO152" s="46">
        <v>0</v>
      </c>
      <c r="BP152" s="46">
        <v>0</v>
      </c>
      <c r="BQ152" s="45">
        <f t="shared" si="107"/>
        <v>0</v>
      </c>
      <c r="BR152" s="47">
        <f t="shared" si="142"/>
        <v>0</v>
      </c>
      <c r="BS152" s="45">
        <f t="shared" si="109"/>
        <v>0</v>
      </c>
      <c r="BT152" s="45">
        <f t="shared" si="110"/>
        <v>0</v>
      </c>
      <c r="BU152" s="45">
        <f t="shared" si="111"/>
        <v>0</v>
      </c>
      <c r="BV152" s="45">
        <f t="shared" si="112"/>
        <v>0</v>
      </c>
      <c r="BW152" s="45">
        <v>0</v>
      </c>
      <c r="BX152" s="45">
        <v>0</v>
      </c>
      <c r="BY152" s="45">
        <f t="shared" si="113"/>
        <v>0</v>
      </c>
      <c r="BZ152" s="45">
        <v>0</v>
      </c>
      <c r="CA152" s="45">
        <v>0</v>
      </c>
      <c r="CB152" s="45">
        <f t="shared" si="114"/>
        <v>0</v>
      </c>
      <c r="CC152" s="45">
        <v>0</v>
      </c>
      <c r="CD152" s="45">
        <v>0</v>
      </c>
      <c r="CE152" s="45">
        <f t="shared" si="115"/>
        <v>0</v>
      </c>
      <c r="CF152" s="45">
        <v>0</v>
      </c>
      <c r="CG152" s="45">
        <v>0</v>
      </c>
      <c r="CH152" s="45">
        <v>0</v>
      </c>
      <c r="CI152" s="45">
        <v>0</v>
      </c>
      <c r="CJ152" s="48"/>
      <c r="CK152" s="48"/>
      <c r="CL152" s="45">
        <v>0</v>
      </c>
      <c r="CM152" s="45">
        <v>0</v>
      </c>
      <c r="CN152" s="45">
        <f t="shared" si="116"/>
        <v>0</v>
      </c>
      <c r="CO152" s="106" t="s">
        <v>453</v>
      </c>
      <c r="CP152" s="45">
        <f t="shared" si="117"/>
        <v>0</v>
      </c>
      <c r="CQ152" s="45">
        <f t="shared" si="118"/>
        <v>0</v>
      </c>
      <c r="CR152" s="45">
        <f t="shared" si="119"/>
        <v>0</v>
      </c>
      <c r="CS152" s="45">
        <v>0</v>
      </c>
      <c r="CT152" s="45">
        <v>0</v>
      </c>
      <c r="CU152" s="45">
        <v>0</v>
      </c>
      <c r="CV152" s="45">
        <v>0</v>
      </c>
      <c r="CW152" s="45">
        <v>0</v>
      </c>
      <c r="CX152" s="45">
        <v>0</v>
      </c>
      <c r="CY152" s="45">
        <f t="shared" si="120"/>
        <v>0</v>
      </c>
      <c r="CZ152" s="106" t="s">
        <v>453</v>
      </c>
      <c r="DA152" s="45">
        <v>0</v>
      </c>
      <c r="DB152" s="45">
        <f t="shared" si="121"/>
        <v>0</v>
      </c>
      <c r="DC152" s="37" t="s">
        <v>453</v>
      </c>
      <c r="DD152" s="45">
        <v>0</v>
      </c>
      <c r="DE152" s="45">
        <v>0</v>
      </c>
      <c r="DF152" s="45">
        <v>0</v>
      </c>
      <c r="DG152" s="45">
        <v>0</v>
      </c>
      <c r="DH152" s="48"/>
      <c r="DI152" s="48"/>
      <c r="DJ152" s="48"/>
      <c r="DK152" s="46">
        <v>0</v>
      </c>
      <c r="DL152" s="26" t="s">
        <v>391</v>
      </c>
      <c r="DM152" s="26" t="s">
        <v>391</v>
      </c>
      <c r="DN152" s="46">
        <v>0</v>
      </c>
    </row>
    <row r="153" spans="1:118" s="5" customFormat="1">
      <c r="A153" s="26" t="s">
        <v>294</v>
      </c>
      <c r="B153" s="26" t="s">
        <v>446</v>
      </c>
      <c r="C153" s="26" t="s">
        <v>33</v>
      </c>
      <c r="D153" s="46">
        <v>91</v>
      </c>
      <c r="E153" s="45">
        <f t="shared" si="93"/>
        <v>1</v>
      </c>
      <c r="F153" s="26">
        <v>1</v>
      </c>
      <c r="G153" s="34">
        <f t="shared" si="123"/>
        <v>100</v>
      </c>
      <c r="H153" s="26"/>
      <c r="I153" s="34">
        <f t="shared" si="124"/>
        <v>0</v>
      </c>
      <c r="J153" s="26">
        <v>0</v>
      </c>
      <c r="K153" s="34">
        <f t="shared" si="135"/>
        <v>0</v>
      </c>
      <c r="L153" s="46">
        <v>25</v>
      </c>
      <c r="M153" s="46">
        <v>16</v>
      </c>
      <c r="N153" s="47">
        <f t="shared" si="136"/>
        <v>17.582417582417584</v>
      </c>
      <c r="O153" s="45">
        <v>8</v>
      </c>
      <c r="P153" s="45">
        <v>8</v>
      </c>
      <c r="Q153" s="34">
        <f t="shared" si="137"/>
        <v>8.791208791208792</v>
      </c>
      <c r="R153" s="46">
        <f t="shared" si="97"/>
        <v>9</v>
      </c>
      <c r="S153" s="46">
        <v>9</v>
      </c>
      <c r="T153" s="34">
        <f t="shared" si="125"/>
        <v>100</v>
      </c>
      <c r="U153" s="46"/>
      <c r="V153" s="34">
        <f t="shared" si="126"/>
        <v>0</v>
      </c>
      <c r="W153" s="46">
        <v>1</v>
      </c>
      <c r="X153" s="46">
        <v>7</v>
      </c>
      <c r="Y153" s="34">
        <f t="shared" si="138"/>
        <v>7.6923076923076925</v>
      </c>
      <c r="Z153" s="46">
        <v>1</v>
      </c>
      <c r="AA153" s="34">
        <f t="shared" si="139"/>
        <v>1.098901098901099</v>
      </c>
      <c r="AB153" s="42">
        <v>83.4</v>
      </c>
      <c r="AC153" s="111">
        <v>40</v>
      </c>
      <c r="AD153" s="42">
        <v>240.25</v>
      </c>
      <c r="AE153" s="111">
        <v>200.68</v>
      </c>
      <c r="AF153" s="34">
        <v>2.4900000000000002</v>
      </c>
      <c r="AG153" s="34">
        <v>5</v>
      </c>
      <c r="AH153" s="45">
        <v>3</v>
      </c>
      <c r="AI153" s="34">
        <f t="shared" si="127"/>
        <v>33.333333333333329</v>
      </c>
      <c r="AJ153" s="45">
        <v>1</v>
      </c>
      <c r="AK153" s="37">
        <f t="shared" si="130"/>
        <v>100</v>
      </c>
      <c r="AL153" s="45">
        <v>2</v>
      </c>
      <c r="AM153" s="34">
        <f t="shared" si="128"/>
        <v>28.571428571428569</v>
      </c>
      <c r="AN153" s="111">
        <v>1</v>
      </c>
      <c r="AO153" s="37">
        <f t="shared" si="131"/>
        <v>100</v>
      </c>
      <c r="AP153" s="45">
        <v>0</v>
      </c>
      <c r="AQ153" s="156">
        <f t="shared" si="122"/>
        <v>0</v>
      </c>
      <c r="AR153" s="45">
        <f t="shared" si="100"/>
        <v>1</v>
      </c>
      <c r="AS153" s="34">
        <f t="shared" si="140"/>
        <v>1.098901098901099</v>
      </c>
      <c r="AT153" s="134">
        <v>0</v>
      </c>
      <c r="AU153" s="134">
        <v>1</v>
      </c>
      <c r="AV153" s="134">
        <v>0</v>
      </c>
      <c r="AW153" s="45">
        <f t="shared" si="102"/>
        <v>1</v>
      </c>
      <c r="AX153" s="45">
        <v>0</v>
      </c>
      <c r="AY153" s="45">
        <v>1</v>
      </c>
      <c r="AZ153" s="45">
        <v>0</v>
      </c>
      <c r="BA153" s="45">
        <v>1</v>
      </c>
      <c r="BB153" s="34">
        <f t="shared" si="141"/>
        <v>1.098901098901099</v>
      </c>
      <c r="BC153" s="134">
        <v>1</v>
      </c>
      <c r="BD153" s="37">
        <f t="shared" si="129"/>
        <v>100</v>
      </c>
      <c r="BE153" s="45">
        <f t="shared" si="104"/>
        <v>0</v>
      </c>
      <c r="BF153" s="45">
        <f t="shared" si="105"/>
        <v>0</v>
      </c>
      <c r="BG153" s="45">
        <f t="shared" si="106"/>
        <v>1</v>
      </c>
      <c r="BH153" s="46">
        <v>0</v>
      </c>
      <c r="BI153" s="46">
        <v>0</v>
      </c>
      <c r="BJ153" s="46">
        <v>0</v>
      </c>
      <c r="BK153" s="46">
        <v>0</v>
      </c>
      <c r="BL153" s="46">
        <v>0</v>
      </c>
      <c r="BM153" s="46">
        <v>1</v>
      </c>
      <c r="BN153" s="46">
        <v>0</v>
      </c>
      <c r="BO153" s="46">
        <v>0</v>
      </c>
      <c r="BP153" s="46">
        <v>0</v>
      </c>
      <c r="BQ153" s="45">
        <f t="shared" si="107"/>
        <v>0</v>
      </c>
      <c r="BR153" s="47">
        <f t="shared" si="142"/>
        <v>0</v>
      </c>
      <c r="BS153" s="45">
        <f t="shared" si="109"/>
        <v>0</v>
      </c>
      <c r="BT153" s="45">
        <f t="shared" si="110"/>
        <v>0</v>
      </c>
      <c r="BU153" s="45">
        <f t="shared" si="111"/>
        <v>0</v>
      </c>
      <c r="BV153" s="45">
        <f t="shared" si="112"/>
        <v>0</v>
      </c>
      <c r="BW153" s="45">
        <v>0</v>
      </c>
      <c r="BX153" s="45">
        <v>0</v>
      </c>
      <c r="BY153" s="45">
        <f t="shared" si="113"/>
        <v>0</v>
      </c>
      <c r="BZ153" s="45">
        <v>0</v>
      </c>
      <c r="CA153" s="45">
        <v>0</v>
      </c>
      <c r="CB153" s="45">
        <f t="shared" si="114"/>
        <v>0</v>
      </c>
      <c r="CC153" s="45">
        <v>0</v>
      </c>
      <c r="CD153" s="45">
        <v>0</v>
      </c>
      <c r="CE153" s="45">
        <f t="shared" si="115"/>
        <v>0</v>
      </c>
      <c r="CF153" s="45">
        <v>0</v>
      </c>
      <c r="CG153" s="45">
        <v>0</v>
      </c>
      <c r="CH153" s="45">
        <v>0</v>
      </c>
      <c r="CI153" s="45">
        <v>0</v>
      </c>
      <c r="CJ153" s="48"/>
      <c r="CK153" s="48"/>
      <c r="CL153" s="45">
        <v>0</v>
      </c>
      <c r="CM153" s="45">
        <v>0</v>
      </c>
      <c r="CN153" s="45">
        <f t="shared" si="116"/>
        <v>0</v>
      </c>
      <c r="CO153" s="106" t="s">
        <v>453</v>
      </c>
      <c r="CP153" s="45">
        <f t="shared" si="117"/>
        <v>0</v>
      </c>
      <c r="CQ153" s="45">
        <f t="shared" si="118"/>
        <v>0</v>
      </c>
      <c r="CR153" s="45">
        <f t="shared" si="119"/>
        <v>0</v>
      </c>
      <c r="CS153" s="45">
        <v>0</v>
      </c>
      <c r="CT153" s="45">
        <v>0</v>
      </c>
      <c r="CU153" s="45">
        <v>0</v>
      </c>
      <c r="CV153" s="45">
        <v>0</v>
      </c>
      <c r="CW153" s="45">
        <v>0</v>
      </c>
      <c r="CX153" s="45">
        <v>0</v>
      </c>
      <c r="CY153" s="45">
        <f t="shared" si="120"/>
        <v>0</v>
      </c>
      <c r="CZ153" s="106" t="s">
        <v>453</v>
      </c>
      <c r="DA153" s="45">
        <v>0</v>
      </c>
      <c r="DB153" s="45">
        <f t="shared" si="121"/>
        <v>0</v>
      </c>
      <c r="DC153" s="37" t="s">
        <v>453</v>
      </c>
      <c r="DD153" s="45">
        <v>0</v>
      </c>
      <c r="DE153" s="45">
        <v>0</v>
      </c>
      <c r="DF153" s="45">
        <v>0</v>
      </c>
      <c r="DG153" s="45">
        <v>0</v>
      </c>
      <c r="DH153" s="48"/>
      <c r="DI153" s="48"/>
      <c r="DJ153" s="48"/>
      <c r="DK153" s="46">
        <v>0</v>
      </c>
      <c r="DL153" s="26" t="s">
        <v>391</v>
      </c>
      <c r="DM153" s="26" t="s">
        <v>391</v>
      </c>
      <c r="DN153" s="26" t="s">
        <v>391</v>
      </c>
    </row>
    <row r="154" spans="1:118" s="5" customFormat="1">
      <c r="A154" s="91" t="s">
        <v>295</v>
      </c>
      <c r="B154" s="91" t="s">
        <v>390</v>
      </c>
      <c r="C154" s="91" t="s">
        <v>31</v>
      </c>
      <c r="D154" s="46">
        <v>230</v>
      </c>
      <c r="E154" s="45">
        <f t="shared" si="93"/>
        <v>6</v>
      </c>
      <c r="F154" s="46">
        <v>6</v>
      </c>
      <c r="G154" s="34">
        <f t="shared" si="123"/>
        <v>100</v>
      </c>
      <c r="H154" s="46">
        <v>0</v>
      </c>
      <c r="I154" s="34">
        <f t="shared" si="124"/>
        <v>0</v>
      </c>
      <c r="J154" s="46">
        <v>6</v>
      </c>
      <c r="K154" s="34">
        <f t="shared" si="135"/>
        <v>2.6086956521739131</v>
      </c>
      <c r="L154" s="46">
        <v>64</v>
      </c>
      <c r="M154" s="46">
        <v>35</v>
      </c>
      <c r="N154" s="47">
        <f t="shared" si="136"/>
        <v>15.217391304347828</v>
      </c>
      <c r="O154" s="45">
        <v>4</v>
      </c>
      <c r="P154" s="45">
        <v>4</v>
      </c>
      <c r="Q154" s="34">
        <f t="shared" si="137"/>
        <v>1.7391304347826086</v>
      </c>
      <c r="R154" s="46">
        <f t="shared" si="97"/>
        <v>1</v>
      </c>
      <c r="S154" s="46">
        <v>1</v>
      </c>
      <c r="T154" s="34">
        <f t="shared" si="125"/>
        <v>100</v>
      </c>
      <c r="U154" s="46">
        <v>0</v>
      </c>
      <c r="V154" s="34">
        <f t="shared" si="126"/>
        <v>0</v>
      </c>
      <c r="W154" s="46">
        <v>1</v>
      </c>
      <c r="X154" s="46">
        <v>1</v>
      </c>
      <c r="Y154" s="34">
        <f t="shared" si="138"/>
        <v>0.43478260869565216</v>
      </c>
      <c r="Z154" s="46">
        <v>1</v>
      </c>
      <c r="AA154" s="34">
        <f t="shared" si="139"/>
        <v>0.43478260869565216</v>
      </c>
      <c r="AB154" s="42">
        <v>53.12</v>
      </c>
      <c r="AC154" s="42">
        <v>53.12</v>
      </c>
      <c r="AD154" s="42">
        <v>212.48</v>
      </c>
      <c r="AE154" s="42">
        <v>212.48</v>
      </c>
      <c r="AF154" s="34">
        <v>4</v>
      </c>
      <c r="AG154" s="34">
        <v>4</v>
      </c>
      <c r="AH154" s="45">
        <v>1</v>
      </c>
      <c r="AI154" s="34">
        <f t="shared" si="127"/>
        <v>100</v>
      </c>
      <c r="AJ154" s="45">
        <v>1</v>
      </c>
      <c r="AK154" s="37">
        <f t="shared" si="130"/>
        <v>100</v>
      </c>
      <c r="AL154" s="45">
        <v>1</v>
      </c>
      <c r="AM154" s="34">
        <f t="shared" si="128"/>
        <v>100</v>
      </c>
      <c r="AN154" s="45">
        <v>1</v>
      </c>
      <c r="AO154" s="37">
        <f t="shared" si="131"/>
        <v>100</v>
      </c>
      <c r="AP154" s="45">
        <v>0</v>
      </c>
      <c r="AQ154" s="156">
        <f t="shared" si="122"/>
        <v>0</v>
      </c>
      <c r="AR154" s="45">
        <f t="shared" si="100"/>
        <v>1</v>
      </c>
      <c r="AS154" s="34">
        <f t="shared" si="140"/>
        <v>0.43478260869565216</v>
      </c>
      <c r="AT154" s="134">
        <v>0</v>
      </c>
      <c r="AU154" s="134">
        <v>1</v>
      </c>
      <c r="AV154" s="134">
        <v>0</v>
      </c>
      <c r="AW154" s="45">
        <f t="shared" si="102"/>
        <v>1</v>
      </c>
      <c r="AX154" s="45">
        <v>0</v>
      </c>
      <c r="AY154" s="45">
        <v>1</v>
      </c>
      <c r="AZ154" s="45">
        <v>0</v>
      </c>
      <c r="BA154" s="45">
        <v>1</v>
      </c>
      <c r="BB154" s="34">
        <f t="shared" si="141"/>
        <v>0.43478260869565216</v>
      </c>
      <c r="BC154" s="134">
        <v>1</v>
      </c>
      <c r="BD154" s="34">
        <f t="shared" si="129"/>
        <v>100</v>
      </c>
      <c r="BE154" s="45">
        <f t="shared" si="104"/>
        <v>0</v>
      </c>
      <c r="BF154" s="45">
        <f t="shared" si="105"/>
        <v>1</v>
      </c>
      <c r="BG154" s="45">
        <f t="shared" si="106"/>
        <v>0</v>
      </c>
      <c r="BH154" s="46">
        <v>0</v>
      </c>
      <c r="BI154" s="46">
        <v>0</v>
      </c>
      <c r="BJ154" s="46">
        <v>0</v>
      </c>
      <c r="BK154" s="46">
        <v>0</v>
      </c>
      <c r="BL154" s="46">
        <v>1</v>
      </c>
      <c r="BM154" s="46">
        <v>0</v>
      </c>
      <c r="BN154" s="46">
        <v>0</v>
      </c>
      <c r="BO154" s="46">
        <v>0</v>
      </c>
      <c r="BP154" s="46">
        <v>0</v>
      </c>
      <c r="BQ154" s="45">
        <f t="shared" si="107"/>
        <v>0</v>
      </c>
      <c r="BR154" s="47">
        <f t="shared" si="142"/>
        <v>0</v>
      </c>
      <c r="BS154" s="45">
        <f t="shared" si="109"/>
        <v>0</v>
      </c>
      <c r="BT154" s="45">
        <f t="shared" si="110"/>
        <v>0</v>
      </c>
      <c r="BU154" s="45">
        <f t="shared" si="111"/>
        <v>0</v>
      </c>
      <c r="BV154" s="45">
        <f t="shared" si="112"/>
        <v>0</v>
      </c>
      <c r="BW154" s="45">
        <v>0</v>
      </c>
      <c r="BX154" s="45">
        <v>0</v>
      </c>
      <c r="BY154" s="45">
        <f t="shared" si="113"/>
        <v>0</v>
      </c>
      <c r="BZ154" s="45">
        <v>0</v>
      </c>
      <c r="CA154" s="45">
        <v>0</v>
      </c>
      <c r="CB154" s="45">
        <f t="shared" si="114"/>
        <v>0</v>
      </c>
      <c r="CC154" s="45">
        <v>0</v>
      </c>
      <c r="CD154" s="45">
        <v>0</v>
      </c>
      <c r="CE154" s="45">
        <f t="shared" si="115"/>
        <v>0</v>
      </c>
      <c r="CF154" s="45">
        <v>0</v>
      </c>
      <c r="CG154" s="45">
        <v>0</v>
      </c>
      <c r="CH154" s="45">
        <v>0</v>
      </c>
      <c r="CI154" s="45">
        <v>0</v>
      </c>
      <c r="CJ154" s="48"/>
      <c r="CK154" s="48"/>
      <c r="CL154" s="45">
        <v>0</v>
      </c>
      <c r="CM154" s="45">
        <v>0</v>
      </c>
      <c r="CN154" s="45">
        <f t="shared" si="116"/>
        <v>0</v>
      </c>
      <c r="CO154" s="106" t="s">
        <v>453</v>
      </c>
      <c r="CP154" s="45">
        <f t="shared" si="117"/>
        <v>0</v>
      </c>
      <c r="CQ154" s="45">
        <f t="shared" si="118"/>
        <v>0</v>
      </c>
      <c r="CR154" s="45">
        <f t="shared" si="119"/>
        <v>0</v>
      </c>
      <c r="CS154" s="45">
        <v>0</v>
      </c>
      <c r="CT154" s="45">
        <v>0</v>
      </c>
      <c r="CU154" s="45">
        <v>0</v>
      </c>
      <c r="CV154" s="45">
        <v>0</v>
      </c>
      <c r="CW154" s="45">
        <v>0</v>
      </c>
      <c r="CX154" s="45">
        <v>0</v>
      </c>
      <c r="CY154" s="45">
        <f t="shared" si="120"/>
        <v>0</v>
      </c>
      <c r="CZ154" s="106" t="s">
        <v>453</v>
      </c>
      <c r="DA154" s="45">
        <v>0</v>
      </c>
      <c r="DB154" s="45">
        <f t="shared" si="121"/>
        <v>1</v>
      </c>
      <c r="DC154" s="151" t="s">
        <v>453</v>
      </c>
      <c r="DD154" s="45">
        <v>0</v>
      </c>
      <c r="DE154" s="45">
        <v>0</v>
      </c>
      <c r="DF154" s="45">
        <v>1</v>
      </c>
      <c r="DG154" s="45">
        <v>0</v>
      </c>
      <c r="DH154" s="48">
        <v>737.74</v>
      </c>
      <c r="DI154" s="48">
        <v>737.74</v>
      </c>
      <c r="DJ154" s="48">
        <v>737.74</v>
      </c>
      <c r="DK154" s="46">
        <v>0</v>
      </c>
      <c r="DL154" s="26" t="s">
        <v>391</v>
      </c>
      <c r="DM154" s="26" t="s">
        <v>391</v>
      </c>
      <c r="DN154" s="46">
        <v>1</v>
      </c>
    </row>
    <row r="155" spans="1:118" s="5" customFormat="1">
      <c r="A155" s="91" t="s">
        <v>296</v>
      </c>
      <c r="B155" s="91" t="s">
        <v>390</v>
      </c>
      <c r="C155" s="91" t="s">
        <v>19</v>
      </c>
      <c r="D155" s="45">
        <v>2452</v>
      </c>
      <c r="E155" s="45">
        <f t="shared" si="93"/>
        <v>75</v>
      </c>
      <c r="F155" s="46">
        <v>66</v>
      </c>
      <c r="G155" s="34">
        <f t="shared" si="123"/>
        <v>88</v>
      </c>
      <c r="H155" s="46">
        <v>9</v>
      </c>
      <c r="I155" s="34">
        <f t="shared" si="124"/>
        <v>12</v>
      </c>
      <c r="J155" s="46">
        <v>61</v>
      </c>
      <c r="K155" s="34">
        <f t="shared" si="135"/>
        <v>2.4877650897226751</v>
      </c>
      <c r="L155" s="46">
        <v>820</v>
      </c>
      <c r="M155" s="46">
        <v>436</v>
      </c>
      <c r="N155" s="47">
        <f t="shared" si="136"/>
        <v>17.781402936378466</v>
      </c>
      <c r="O155" s="45">
        <v>73</v>
      </c>
      <c r="P155" s="45">
        <v>73</v>
      </c>
      <c r="Q155" s="34">
        <f t="shared" si="137"/>
        <v>2.9771615008156607</v>
      </c>
      <c r="R155" s="46">
        <f t="shared" si="97"/>
        <v>62</v>
      </c>
      <c r="S155" s="46">
        <v>62</v>
      </c>
      <c r="T155" s="34">
        <f t="shared" si="125"/>
        <v>100</v>
      </c>
      <c r="U155" s="46">
        <v>0</v>
      </c>
      <c r="V155" s="34">
        <f t="shared" si="126"/>
        <v>0</v>
      </c>
      <c r="W155" s="46">
        <v>13</v>
      </c>
      <c r="X155" s="46">
        <v>52</v>
      </c>
      <c r="Y155" s="34">
        <f t="shared" si="138"/>
        <v>2.1207177814029365</v>
      </c>
      <c r="Z155" s="46">
        <v>13</v>
      </c>
      <c r="AA155" s="34">
        <f t="shared" si="139"/>
        <v>0.53017944535073414</v>
      </c>
      <c r="AB155" s="42">
        <v>60.292852409286098</v>
      </c>
      <c r="AC155" s="42">
        <v>34.552003509533499</v>
      </c>
      <c r="AD155" s="42">
        <v>393.57806451612902</v>
      </c>
      <c r="AE155" s="42">
        <v>549.74769230769198</v>
      </c>
      <c r="AF155" s="34">
        <v>8</v>
      </c>
      <c r="AG155" s="34">
        <v>17</v>
      </c>
      <c r="AH155" s="45">
        <v>17</v>
      </c>
      <c r="AI155" s="34">
        <f t="shared" si="127"/>
        <v>27.419354838709676</v>
      </c>
      <c r="AJ155" s="45">
        <v>6</v>
      </c>
      <c r="AK155" s="34">
        <f t="shared" si="130"/>
        <v>46.153846153846153</v>
      </c>
      <c r="AL155" s="45">
        <v>13</v>
      </c>
      <c r="AM155" s="34">
        <f t="shared" si="128"/>
        <v>25</v>
      </c>
      <c r="AN155" s="45">
        <v>6</v>
      </c>
      <c r="AO155" s="34">
        <f t="shared" si="131"/>
        <v>46.153846153846153</v>
      </c>
      <c r="AP155" s="45">
        <v>2</v>
      </c>
      <c r="AQ155" s="156">
        <f t="shared" si="122"/>
        <v>8.1566068515497553E-2</v>
      </c>
      <c r="AR155" s="45">
        <f t="shared" si="100"/>
        <v>30</v>
      </c>
      <c r="AS155" s="34">
        <f t="shared" si="140"/>
        <v>1.2234910277324633</v>
      </c>
      <c r="AT155" s="134">
        <v>4</v>
      </c>
      <c r="AU155" s="134">
        <v>26</v>
      </c>
      <c r="AV155" s="134">
        <v>0</v>
      </c>
      <c r="AW155" s="45">
        <f t="shared" si="102"/>
        <v>26</v>
      </c>
      <c r="AX155" s="45">
        <v>0</v>
      </c>
      <c r="AY155" s="45">
        <v>26</v>
      </c>
      <c r="AZ155" s="45">
        <v>0</v>
      </c>
      <c r="BA155" s="45">
        <v>24</v>
      </c>
      <c r="BB155" s="34">
        <f t="shared" si="141"/>
        <v>0.97879282218597052</v>
      </c>
      <c r="BC155" s="134">
        <v>0</v>
      </c>
      <c r="BD155" s="34">
        <f t="shared" si="129"/>
        <v>0</v>
      </c>
      <c r="BE155" s="45">
        <f t="shared" si="104"/>
        <v>0</v>
      </c>
      <c r="BF155" s="45">
        <f t="shared" si="105"/>
        <v>17</v>
      </c>
      <c r="BG155" s="45">
        <f t="shared" si="106"/>
        <v>9</v>
      </c>
      <c r="BH155" s="46">
        <v>0</v>
      </c>
      <c r="BI155" s="46">
        <v>0</v>
      </c>
      <c r="BJ155" s="46">
        <v>0</v>
      </c>
      <c r="BK155" s="46">
        <v>0</v>
      </c>
      <c r="BL155" s="46">
        <v>17</v>
      </c>
      <c r="BM155" s="46">
        <v>9</v>
      </c>
      <c r="BN155" s="46">
        <v>0</v>
      </c>
      <c r="BO155" s="46">
        <v>0</v>
      </c>
      <c r="BP155" s="46">
        <v>0</v>
      </c>
      <c r="BQ155" s="45">
        <f t="shared" si="107"/>
        <v>1</v>
      </c>
      <c r="BR155" s="47">
        <f t="shared" si="142"/>
        <v>4.0783034257748776E-2</v>
      </c>
      <c r="BS155" s="45">
        <f t="shared" si="109"/>
        <v>1</v>
      </c>
      <c r="BT155" s="45">
        <f t="shared" si="110"/>
        <v>0</v>
      </c>
      <c r="BU155" s="45">
        <f t="shared" si="111"/>
        <v>1</v>
      </c>
      <c r="BV155" s="45">
        <f t="shared" si="112"/>
        <v>0</v>
      </c>
      <c r="BW155" s="45">
        <v>0</v>
      </c>
      <c r="BX155" s="45">
        <v>0</v>
      </c>
      <c r="BY155" s="45">
        <f t="shared" si="113"/>
        <v>1</v>
      </c>
      <c r="BZ155" s="45">
        <v>0</v>
      </c>
      <c r="CA155" s="45">
        <v>1</v>
      </c>
      <c r="CB155" s="45">
        <f t="shared" si="114"/>
        <v>0</v>
      </c>
      <c r="CC155" s="45">
        <v>0</v>
      </c>
      <c r="CD155" s="45">
        <v>0</v>
      </c>
      <c r="CE155" s="45">
        <f t="shared" si="115"/>
        <v>0</v>
      </c>
      <c r="CF155" s="45">
        <v>0</v>
      </c>
      <c r="CG155" s="45">
        <v>0</v>
      </c>
      <c r="CH155" s="45">
        <v>0</v>
      </c>
      <c r="CI155" s="45">
        <v>0</v>
      </c>
      <c r="CJ155" s="48">
        <v>551.37</v>
      </c>
      <c r="CK155" s="48"/>
      <c r="CL155" s="45">
        <v>5</v>
      </c>
      <c r="CM155" s="45">
        <v>0</v>
      </c>
      <c r="CN155" s="45">
        <f t="shared" si="116"/>
        <v>1</v>
      </c>
      <c r="CO155" s="47">
        <f t="shared" si="132"/>
        <v>100</v>
      </c>
      <c r="CP155" s="45">
        <f t="shared" si="117"/>
        <v>1</v>
      </c>
      <c r="CQ155" s="45">
        <f t="shared" si="118"/>
        <v>0</v>
      </c>
      <c r="CR155" s="45">
        <f t="shared" si="119"/>
        <v>0</v>
      </c>
      <c r="CS155" s="45">
        <v>1</v>
      </c>
      <c r="CT155" s="45">
        <v>0</v>
      </c>
      <c r="CU155" s="45">
        <v>0</v>
      </c>
      <c r="CV155" s="45">
        <v>0</v>
      </c>
      <c r="CW155" s="45">
        <v>0</v>
      </c>
      <c r="CX155" s="45">
        <v>0</v>
      </c>
      <c r="CY155" s="45">
        <f t="shared" si="120"/>
        <v>0</v>
      </c>
      <c r="CZ155" s="47">
        <f t="shared" si="133"/>
        <v>0</v>
      </c>
      <c r="DA155" s="45">
        <v>0</v>
      </c>
      <c r="DB155" s="45">
        <f t="shared" si="121"/>
        <v>0</v>
      </c>
      <c r="DC155" s="37" t="s">
        <v>453</v>
      </c>
      <c r="DD155" s="45">
        <v>0</v>
      </c>
      <c r="DE155" s="45">
        <v>0</v>
      </c>
      <c r="DF155" s="45">
        <v>0</v>
      </c>
      <c r="DG155" s="45">
        <v>0</v>
      </c>
      <c r="DH155" s="48"/>
      <c r="DI155" s="48"/>
      <c r="DJ155" s="48"/>
      <c r="DK155" s="46">
        <v>0</v>
      </c>
      <c r="DL155" s="26" t="s">
        <v>391</v>
      </c>
      <c r="DM155" s="26" t="s">
        <v>391</v>
      </c>
      <c r="DN155" s="46">
        <v>62</v>
      </c>
    </row>
    <row r="156" spans="1:118" s="5" customFormat="1">
      <c r="A156" s="26" t="s">
        <v>447</v>
      </c>
      <c r="B156" s="26" t="s">
        <v>451</v>
      </c>
      <c r="C156" s="26" t="s">
        <v>33</v>
      </c>
      <c r="D156" s="46">
        <v>124</v>
      </c>
      <c r="E156" s="45">
        <f t="shared" si="93"/>
        <v>0</v>
      </c>
      <c r="F156" s="46">
        <v>0</v>
      </c>
      <c r="G156" s="37" t="s">
        <v>453</v>
      </c>
      <c r="H156" s="46"/>
      <c r="I156" s="37" t="s">
        <v>453</v>
      </c>
      <c r="J156" s="46">
        <v>0</v>
      </c>
      <c r="K156" s="34">
        <f t="shared" si="135"/>
        <v>0</v>
      </c>
      <c r="L156" s="46">
        <v>27</v>
      </c>
      <c r="M156" s="46">
        <v>20</v>
      </c>
      <c r="N156" s="47">
        <f t="shared" si="136"/>
        <v>16.129032258064516</v>
      </c>
      <c r="O156" s="45">
        <v>11</v>
      </c>
      <c r="P156" s="45">
        <v>11</v>
      </c>
      <c r="Q156" s="34">
        <f t="shared" si="137"/>
        <v>8.870967741935484</v>
      </c>
      <c r="R156" s="46">
        <f>S156</f>
        <v>13</v>
      </c>
      <c r="S156" s="46">
        <v>13</v>
      </c>
      <c r="T156" s="34">
        <f t="shared" si="125"/>
        <v>100</v>
      </c>
      <c r="U156" s="26" t="s">
        <v>391</v>
      </c>
      <c r="V156" s="37" t="s">
        <v>453</v>
      </c>
      <c r="W156" s="46">
        <v>0</v>
      </c>
      <c r="X156" s="46">
        <v>8</v>
      </c>
      <c r="Y156" s="34">
        <f t="shared" si="138"/>
        <v>6.4516129032258061</v>
      </c>
      <c r="Z156" s="46">
        <v>0</v>
      </c>
      <c r="AA156" s="34">
        <f t="shared" si="139"/>
        <v>0</v>
      </c>
      <c r="AB156" s="42">
        <v>208.02</v>
      </c>
      <c r="AC156" s="111"/>
      <c r="AD156" s="42">
        <v>651.19000000000005</v>
      </c>
      <c r="AE156" s="111"/>
      <c r="AF156" s="34">
        <v>2.5</v>
      </c>
      <c r="AG156" s="34"/>
      <c r="AH156" s="45">
        <v>5</v>
      </c>
      <c r="AI156" s="34">
        <f t="shared" si="127"/>
        <v>38.461538461538467</v>
      </c>
      <c r="AJ156" s="45">
        <v>0</v>
      </c>
      <c r="AK156" s="37" t="s">
        <v>453</v>
      </c>
      <c r="AL156" s="45">
        <v>5</v>
      </c>
      <c r="AM156" s="34">
        <f t="shared" si="128"/>
        <v>62.5</v>
      </c>
      <c r="AN156" s="111">
        <v>0</v>
      </c>
      <c r="AO156" s="37" t="s">
        <v>453</v>
      </c>
      <c r="AP156" s="45">
        <v>0</v>
      </c>
      <c r="AQ156" s="156">
        <f t="shared" si="122"/>
        <v>0</v>
      </c>
      <c r="AR156" s="45">
        <f t="shared" si="100"/>
        <v>0</v>
      </c>
      <c r="AS156" s="34">
        <f t="shared" si="140"/>
        <v>0</v>
      </c>
      <c r="AT156" s="134">
        <v>0</v>
      </c>
      <c r="AU156" s="134">
        <v>0</v>
      </c>
      <c r="AV156" s="134">
        <v>0</v>
      </c>
      <c r="AW156" s="45">
        <f t="shared" si="102"/>
        <v>0</v>
      </c>
      <c r="AX156" s="45">
        <v>0</v>
      </c>
      <c r="AY156" s="45">
        <v>0</v>
      </c>
      <c r="AZ156" s="45">
        <v>0</v>
      </c>
      <c r="BA156" s="45">
        <v>0</v>
      </c>
      <c r="BB156" s="34">
        <f t="shared" si="141"/>
        <v>0</v>
      </c>
      <c r="BC156" s="134">
        <v>0</v>
      </c>
      <c r="BD156" s="37" t="s">
        <v>453</v>
      </c>
      <c r="BE156" s="45">
        <f t="shared" si="104"/>
        <v>0</v>
      </c>
      <c r="BF156" s="45">
        <f t="shared" si="105"/>
        <v>0</v>
      </c>
      <c r="BG156" s="45">
        <f t="shared" si="106"/>
        <v>0</v>
      </c>
      <c r="BH156" s="46">
        <v>0</v>
      </c>
      <c r="BI156" s="46">
        <v>0</v>
      </c>
      <c r="BJ156" s="46">
        <v>0</v>
      </c>
      <c r="BK156" s="46">
        <v>0</v>
      </c>
      <c r="BL156" s="46">
        <v>0</v>
      </c>
      <c r="BM156" s="46">
        <v>0</v>
      </c>
      <c r="BN156" s="46">
        <v>0</v>
      </c>
      <c r="BO156" s="46">
        <v>0</v>
      </c>
      <c r="BP156" s="46">
        <v>0</v>
      </c>
      <c r="BQ156" s="45">
        <f t="shared" si="107"/>
        <v>0</v>
      </c>
      <c r="BR156" s="47">
        <f t="shared" si="142"/>
        <v>0</v>
      </c>
      <c r="BS156" s="45">
        <f t="shared" si="109"/>
        <v>0</v>
      </c>
      <c r="BT156" s="45">
        <f t="shared" si="110"/>
        <v>0</v>
      </c>
      <c r="BU156" s="45">
        <f t="shared" si="111"/>
        <v>0</v>
      </c>
      <c r="BV156" s="45">
        <f t="shared" si="112"/>
        <v>0</v>
      </c>
      <c r="BW156" s="45">
        <v>0</v>
      </c>
      <c r="BX156" s="45">
        <v>0</v>
      </c>
      <c r="BY156" s="45">
        <f t="shared" si="113"/>
        <v>0</v>
      </c>
      <c r="BZ156" s="45">
        <v>0</v>
      </c>
      <c r="CA156" s="45">
        <v>0</v>
      </c>
      <c r="CB156" s="45">
        <f t="shared" si="114"/>
        <v>0</v>
      </c>
      <c r="CC156" s="45">
        <v>0</v>
      </c>
      <c r="CD156" s="45">
        <v>0</v>
      </c>
      <c r="CE156" s="45">
        <f t="shared" si="115"/>
        <v>0</v>
      </c>
      <c r="CF156" s="45">
        <v>0</v>
      </c>
      <c r="CG156" s="45">
        <v>0</v>
      </c>
      <c r="CH156" s="45">
        <v>0</v>
      </c>
      <c r="CI156" s="45">
        <v>0</v>
      </c>
      <c r="CJ156" s="48"/>
      <c r="CK156" s="48"/>
      <c r="CL156" s="45">
        <v>0</v>
      </c>
      <c r="CM156" s="45">
        <v>0</v>
      </c>
      <c r="CN156" s="45">
        <f t="shared" si="116"/>
        <v>0</v>
      </c>
      <c r="CO156" s="106" t="s">
        <v>453</v>
      </c>
      <c r="CP156" s="45">
        <f t="shared" si="117"/>
        <v>0</v>
      </c>
      <c r="CQ156" s="45">
        <f t="shared" si="118"/>
        <v>0</v>
      </c>
      <c r="CR156" s="45">
        <f t="shared" si="119"/>
        <v>0</v>
      </c>
      <c r="CS156" s="45">
        <v>0</v>
      </c>
      <c r="CT156" s="45">
        <v>0</v>
      </c>
      <c r="CU156" s="45">
        <v>0</v>
      </c>
      <c r="CV156" s="45">
        <v>0</v>
      </c>
      <c r="CW156" s="45">
        <v>0</v>
      </c>
      <c r="CX156" s="45">
        <v>0</v>
      </c>
      <c r="CY156" s="45">
        <f t="shared" si="120"/>
        <v>0</v>
      </c>
      <c r="CZ156" s="106" t="s">
        <v>453</v>
      </c>
      <c r="DA156" s="45">
        <v>0</v>
      </c>
      <c r="DB156" s="45">
        <f t="shared" si="121"/>
        <v>0</v>
      </c>
      <c r="DC156" s="37" t="s">
        <v>453</v>
      </c>
      <c r="DD156" s="45">
        <v>0</v>
      </c>
      <c r="DE156" s="45">
        <v>0</v>
      </c>
      <c r="DF156" s="45">
        <v>0</v>
      </c>
      <c r="DG156" s="45">
        <v>0</v>
      </c>
      <c r="DH156" s="48"/>
      <c r="DI156" s="48"/>
      <c r="DJ156" s="48"/>
      <c r="DK156" s="46">
        <v>0</v>
      </c>
      <c r="DL156" s="26" t="s">
        <v>391</v>
      </c>
      <c r="DM156" s="26" t="s">
        <v>391</v>
      </c>
      <c r="DN156" s="26" t="s">
        <v>391</v>
      </c>
    </row>
    <row r="157" spans="1:118" s="5" customFormat="1">
      <c r="A157" s="91" t="s">
        <v>297</v>
      </c>
      <c r="B157" s="91" t="s">
        <v>390</v>
      </c>
      <c r="C157" s="91" t="s">
        <v>32</v>
      </c>
      <c r="D157" s="46">
        <v>378</v>
      </c>
      <c r="E157" s="45">
        <f t="shared" si="93"/>
        <v>10</v>
      </c>
      <c r="F157" s="46">
        <v>10</v>
      </c>
      <c r="G157" s="34">
        <f t="shared" si="123"/>
        <v>100</v>
      </c>
      <c r="H157" s="46">
        <v>0</v>
      </c>
      <c r="I157" s="34">
        <f t="shared" si="124"/>
        <v>0</v>
      </c>
      <c r="J157" s="46">
        <v>8</v>
      </c>
      <c r="K157" s="34">
        <f t="shared" si="135"/>
        <v>2.1164021164021163</v>
      </c>
      <c r="L157" s="46">
        <v>161</v>
      </c>
      <c r="M157" s="46">
        <v>87</v>
      </c>
      <c r="N157" s="47">
        <f t="shared" si="136"/>
        <v>23.015873015873016</v>
      </c>
      <c r="O157" s="45">
        <v>13</v>
      </c>
      <c r="P157" s="45">
        <v>13</v>
      </c>
      <c r="Q157" s="34">
        <f t="shared" si="137"/>
        <v>3.4391534391534391</v>
      </c>
      <c r="R157" s="46">
        <f t="shared" si="97"/>
        <v>10</v>
      </c>
      <c r="S157" s="46">
        <v>10</v>
      </c>
      <c r="T157" s="34">
        <f t="shared" si="125"/>
        <v>100</v>
      </c>
      <c r="U157" s="46">
        <v>0</v>
      </c>
      <c r="V157" s="34">
        <f t="shared" si="126"/>
        <v>0</v>
      </c>
      <c r="W157" s="46">
        <v>4</v>
      </c>
      <c r="X157" s="46">
        <v>10</v>
      </c>
      <c r="Y157" s="34">
        <f t="shared" si="138"/>
        <v>2.6455026455026456</v>
      </c>
      <c r="Z157" s="46">
        <v>4</v>
      </c>
      <c r="AA157" s="34">
        <f t="shared" si="139"/>
        <v>1.0582010582010581</v>
      </c>
      <c r="AB157" s="42">
        <v>53.1106504273504</v>
      </c>
      <c r="AC157" s="42">
        <v>60.452153846153898</v>
      </c>
      <c r="AD157" s="42">
        <v>486.50099999999998</v>
      </c>
      <c r="AE157" s="42">
        <v>692.83249999999998</v>
      </c>
      <c r="AF157" s="34">
        <v>9</v>
      </c>
      <c r="AG157" s="34">
        <v>11</v>
      </c>
      <c r="AH157" s="45">
        <v>4</v>
      </c>
      <c r="AI157" s="34">
        <f t="shared" si="127"/>
        <v>40</v>
      </c>
      <c r="AJ157" s="45">
        <v>2</v>
      </c>
      <c r="AK157" s="34">
        <f t="shared" si="130"/>
        <v>50</v>
      </c>
      <c r="AL157" s="45">
        <v>4</v>
      </c>
      <c r="AM157" s="34">
        <f t="shared" si="128"/>
        <v>40</v>
      </c>
      <c r="AN157" s="45">
        <v>2</v>
      </c>
      <c r="AO157" s="34">
        <f t="shared" si="131"/>
        <v>50</v>
      </c>
      <c r="AP157" s="45">
        <v>0</v>
      </c>
      <c r="AQ157" s="156">
        <f t="shared" si="122"/>
        <v>0</v>
      </c>
      <c r="AR157" s="45">
        <f t="shared" si="100"/>
        <v>7</v>
      </c>
      <c r="AS157" s="34">
        <f t="shared" si="140"/>
        <v>1.8518518518518516</v>
      </c>
      <c r="AT157" s="134">
        <v>1</v>
      </c>
      <c r="AU157" s="134">
        <v>6</v>
      </c>
      <c r="AV157" s="134">
        <v>0</v>
      </c>
      <c r="AW157" s="45">
        <f t="shared" si="102"/>
        <v>6</v>
      </c>
      <c r="AX157" s="45">
        <v>0</v>
      </c>
      <c r="AY157" s="45">
        <v>6</v>
      </c>
      <c r="AZ157" s="45">
        <v>0</v>
      </c>
      <c r="BA157" s="45">
        <v>5</v>
      </c>
      <c r="BB157" s="34">
        <f t="shared" si="141"/>
        <v>1.3227513227513228</v>
      </c>
      <c r="BC157" s="134">
        <v>1</v>
      </c>
      <c r="BD157" s="34">
        <f t="shared" si="129"/>
        <v>20</v>
      </c>
      <c r="BE157" s="45">
        <f t="shared" si="104"/>
        <v>0</v>
      </c>
      <c r="BF157" s="45">
        <f t="shared" si="105"/>
        <v>6</v>
      </c>
      <c r="BG157" s="45">
        <f t="shared" si="106"/>
        <v>0</v>
      </c>
      <c r="BH157" s="46">
        <v>0</v>
      </c>
      <c r="BI157" s="46">
        <v>0</v>
      </c>
      <c r="BJ157" s="46">
        <v>0</v>
      </c>
      <c r="BK157" s="46">
        <v>0</v>
      </c>
      <c r="BL157" s="46">
        <v>6</v>
      </c>
      <c r="BM157" s="46">
        <v>0</v>
      </c>
      <c r="BN157" s="46">
        <v>0</v>
      </c>
      <c r="BO157" s="46">
        <v>0</v>
      </c>
      <c r="BP157" s="46">
        <v>0</v>
      </c>
      <c r="BQ157" s="45">
        <f t="shared" si="107"/>
        <v>0</v>
      </c>
      <c r="BR157" s="47">
        <f t="shared" si="142"/>
        <v>0</v>
      </c>
      <c r="BS157" s="45">
        <f t="shared" si="109"/>
        <v>0</v>
      </c>
      <c r="BT157" s="45">
        <f t="shared" si="110"/>
        <v>0</v>
      </c>
      <c r="BU157" s="45">
        <f t="shared" si="111"/>
        <v>0</v>
      </c>
      <c r="BV157" s="45">
        <f t="shared" si="112"/>
        <v>0</v>
      </c>
      <c r="BW157" s="45">
        <v>0</v>
      </c>
      <c r="BX157" s="45">
        <v>0</v>
      </c>
      <c r="BY157" s="45">
        <f t="shared" si="113"/>
        <v>0</v>
      </c>
      <c r="BZ157" s="45">
        <v>0</v>
      </c>
      <c r="CA157" s="45">
        <v>0</v>
      </c>
      <c r="CB157" s="45">
        <f t="shared" si="114"/>
        <v>0</v>
      </c>
      <c r="CC157" s="45">
        <v>0</v>
      </c>
      <c r="CD157" s="45">
        <v>0</v>
      </c>
      <c r="CE157" s="45">
        <f t="shared" si="115"/>
        <v>0</v>
      </c>
      <c r="CF157" s="45">
        <v>0</v>
      </c>
      <c r="CG157" s="45">
        <v>0</v>
      </c>
      <c r="CH157" s="45">
        <v>0</v>
      </c>
      <c r="CI157" s="45">
        <v>0</v>
      </c>
      <c r="CJ157" s="48"/>
      <c r="CK157" s="48"/>
      <c r="CL157" s="45">
        <v>0</v>
      </c>
      <c r="CM157" s="45">
        <v>0</v>
      </c>
      <c r="CN157" s="45">
        <f t="shared" si="116"/>
        <v>0</v>
      </c>
      <c r="CO157" s="106" t="s">
        <v>453</v>
      </c>
      <c r="CP157" s="45">
        <f t="shared" si="117"/>
        <v>0</v>
      </c>
      <c r="CQ157" s="45">
        <f t="shared" si="118"/>
        <v>0</v>
      </c>
      <c r="CR157" s="45">
        <f t="shared" si="119"/>
        <v>0</v>
      </c>
      <c r="CS157" s="45">
        <v>0</v>
      </c>
      <c r="CT157" s="45">
        <v>0</v>
      </c>
      <c r="CU157" s="45">
        <v>0</v>
      </c>
      <c r="CV157" s="45">
        <v>0</v>
      </c>
      <c r="CW157" s="45">
        <v>0</v>
      </c>
      <c r="CX157" s="45">
        <v>0</v>
      </c>
      <c r="CY157" s="45">
        <f t="shared" si="120"/>
        <v>0</v>
      </c>
      <c r="CZ157" s="106" t="s">
        <v>453</v>
      </c>
      <c r="DA157" s="45">
        <v>0</v>
      </c>
      <c r="DB157" s="45">
        <f t="shared" si="121"/>
        <v>0</v>
      </c>
      <c r="DC157" s="37" t="s">
        <v>453</v>
      </c>
      <c r="DD157" s="45">
        <v>0</v>
      </c>
      <c r="DE157" s="45">
        <v>0</v>
      </c>
      <c r="DF157" s="45">
        <v>0</v>
      </c>
      <c r="DG157" s="45">
        <v>0</v>
      </c>
      <c r="DH157" s="48"/>
      <c r="DI157" s="48"/>
      <c r="DJ157" s="48"/>
      <c r="DK157" s="46">
        <v>0</v>
      </c>
      <c r="DL157" s="26" t="s">
        <v>391</v>
      </c>
      <c r="DM157" s="26" t="s">
        <v>391</v>
      </c>
      <c r="DN157" s="46">
        <v>10</v>
      </c>
    </row>
    <row r="158" spans="1:118" s="5" customFormat="1">
      <c r="A158" s="26" t="s">
        <v>413</v>
      </c>
      <c r="B158" s="26" t="s">
        <v>438</v>
      </c>
      <c r="C158" s="26" t="s">
        <v>32</v>
      </c>
      <c r="D158" s="46">
        <v>145</v>
      </c>
      <c r="E158" s="45">
        <f t="shared" si="93"/>
        <v>0</v>
      </c>
      <c r="F158" s="46">
        <v>0</v>
      </c>
      <c r="G158" s="37" t="s">
        <v>453</v>
      </c>
      <c r="H158" s="46">
        <v>0</v>
      </c>
      <c r="I158" s="37" t="s">
        <v>453</v>
      </c>
      <c r="J158" s="46">
        <v>0</v>
      </c>
      <c r="K158" s="34">
        <f t="shared" si="135"/>
        <v>0</v>
      </c>
      <c r="L158" s="46">
        <v>11</v>
      </c>
      <c r="M158" s="46">
        <v>8</v>
      </c>
      <c r="N158" s="47">
        <f t="shared" si="136"/>
        <v>5.5172413793103452</v>
      </c>
      <c r="O158" s="45">
        <v>6</v>
      </c>
      <c r="P158" s="45">
        <v>6</v>
      </c>
      <c r="Q158" s="34">
        <f t="shared" si="137"/>
        <v>4.1379310344827589</v>
      </c>
      <c r="R158" s="46">
        <f t="shared" si="97"/>
        <v>1</v>
      </c>
      <c r="S158" s="46">
        <v>1</v>
      </c>
      <c r="T158" s="37">
        <f t="shared" si="125"/>
        <v>100</v>
      </c>
      <c r="U158" s="46">
        <v>0</v>
      </c>
      <c r="V158" s="37">
        <f t="shared" si="126"/>
        <v>0</v>
      </c>
      <c r="W158" s="46">
        <v>0</v>
      </c>
      <c r="X158" s="46">
        <v>1</v>
      </c>
      <c r="Y158" s="34">
        <f t="shared" si="138"/>
        <v>0.68965517241379315</v>
      </c>
      <c r="Z158" s="46">
        <v>0</v>
      </c>
      <c r="AA158" s="34">
        <f t="shared" si="139"/>
        <v>0</v>
      </c>
      <c r="AB158" s="42">
        <v>45.725000000000001</v>
      </c>
      <c r="AC158" s="42"/>
      <c r="AD158" s="42">
        <v>274.35000000000002</v>
      </c>
      <c r="AE158" s="42"/>
      <c r="AF158" s="34">
        <v>6</v>
      </c>
      <c r="AG158" s="34"/>
      <c r="AH158" s="45">
        <v>0</v>
      </c>
      <c r="AI158" s="37">
        <f t="shared" si="127"/>
        <v>0</v>
      </c>
      <c r="AJ158" s="45">
        <v>0</v>
      </c>
      <c r="AK158" s="37" t="s">
        <v>453</v>
      </c>
      <c r="AL158" s="45">
        <v>0</v>
      </c>
      <c r="AM158" s="37">
        <f t="shared" si="128"/>
        <v>0</v>
      </c>
      <c r="AN158" s="45">
        <v>0</v>
      </c>
      <c r="AO158" s="37" t="s">
        <v>453</v>
      </c>
      <c r="AP158" s="45">
        <v>0</v>
      </c>
      <c r="AQ158" s="156">
        <f t="shared" si="122"/>
        <v>0</v>
      </c>
      <c r="AR158" s="45">
        <f t="shared" si="100"/>
        <v>0</v>
      </c>
      <c r="AS158" s="34">
        <f t="shared" si="140"/>
        <v>0</v>
      </c>
      <c r="AT158" s="134">
        <v>0</v>
      </c>
      <c r="AU158" s="134">
        <v>0</v>
      </c>
      <c r="AV158" s="134">
        <v>0</v>
      </c>
      <c r="AW158" s="45">
        <f t="shared" si="102"/>
        <v>0</v>
      </c>
      <c r="AX158" s="45">
        <v>0</v>
      </c>
      <c r="AY158" s="45">
        <v>0</v>
      </c>
      <c r="AZ158" s="45">
        <v>0</v>
      </c>
      <c r="BA158" s="45">
        <v>0</v>
      </c>
      <c r="BB158" s="34">
        <f t="shared" si="141"/>
        <v>0</v>
      </c>
      <c r="BC158" s="134">
        <v>0</v>
      </c>
      <c r="BD158" s="37" t="s">
        <v>453</v>
      </c>
      <c r="BE158" s="45">
        <f t="shared" si="104"/>
        <v>0</v>
      </c>
      <c r="BF158" s="45">
        <f t="shared" si="105"/>
        <v>0</v>
      </c>
      <c r="BG158" s="45">
        <f t="shared" si="106"/>
        <v>0</v>
      </c>
      <c r="BH158" s="46">
        <v>0</v>
      </c>
      <c r="BI158" s="46">
        <v>0</v>
      </c>
      <c r="BJ158" s="46">
        <v>0</v>
      </c>
      <c r="BK158" s="46">
        <v>0</v>
      </c>
      <c r="BL158" s="46">
        <v>0</v>
      </c>
      <c r="BM158" s="46">
        <v>0</v>
      </c>
      <c r="BN158" s="46">
        <v>0</v>
      </c>
      <c r="BO158" s="46">
        <v>0</v>
      </c>
      <c r="BP158" s="46">
        <v>0</v>
      </c>
      <c r="BQ158" s="45">
        <f t="shared" si="107"/>
        <v>0</v>
      </c>
      <c r="BR158" s="47">
        <f t="shared" si="142"/>
        <v>0</v>
      </c>
      <c r="BS158" s="45">
        <f t="shared" si="109"/>
        <v>0</v>
      </c>
      <c r="BT158" s="45">
        <f t="shared" si="110"/>
        <v>0</v>
      </c>
      <c r="BU158" s="45">
        <f t="shared" si="111"/>
        <v>0</v>
      </c>
      <c r="BV158" s="45">
        <f t="shared" si="112"/>
        <v>0</v>
      </c>
      <c r="BW158" s="45">
        <v>0</v>
      </c>
      <c r="BX158" s="45">
        <v>0</v>
      </c>
      <c r="BY158" s="45">
        <f t="shared" si="113"/>
        <v>0</v>
      </c>
      <c r="BZ158" s="45">
        <v>0</v>
      </c>
      <c r="CA158" s="45">
        <v>0</v>
      </c>
      <c r="CB158" s="45">
        <f t="shared" si="114"/>
        <v>0</v>
      </c>
      <c r="CC158" s="45">
        <v>0</v>
      </c>
      <c r="CD158" s="45">
        <v>0</v>
      </c>
      <c r="CE158" s="45">
        <f t="shared" si="115"/>
        <v>0</v>
      </c>
      <c r="CF158" s="45">
        <v>0</v>
      </c>
      <c r="CG158" s="45">
        <v>0</v>
      </c>
      <c r="CH158" s="45">
        <v>0</v>
      </c>
      <c r="CI158" s="45">
        <v>0</v>
      </c>
      <c r="CJ158" s="48"/>
      <c r="CK158" s="48"/>
      <c r="CL158" s="45">
        <v>0</v>
      </c>
      <c r="CM158" s="45">
        <v>0</v>
      </c>
      <c r="CN158" s="45">
        <f t="shared" si="116"/>
        <v>0</v>
      </c>
      <c r="CO158" s="106" t="s">
        <v>453</v>
      </c>
      <c r="CP158" s="45">
        <f t="shared" si="117"/>
        <v>0</v>
      </c>
      <c r="CQ158" s="45">
        <f t="shared" si="118"/>
        <v>0</v>
      </c>
      <c r="CR158" s="45">
        <f t="shared" si="119"/>
        <v>0</v>
      </c>
      <c r="CS158" s="45">
        <v>0</v>
      </c>
      <c r="CT158" s="45">
        <v>0</v>
      </c>
      <c r="CU158" s="45">
        <v>0</v>
      </c>
      <c r="CV158" s="45">
        <v>0</v>
      </c>
      <c r="CW158" s="45">
        <v>0</v>
      </c>
      <c r="CX158" s="45">
        <v>0</v>
      </c>
      <c r="CY158" s="45">
        <f t="shared" si="120"/>
        <v>0</v>
      </c>
      <c r="CZ158" s="106" t="s">
        <v>453</v>
      </c>
      <c r="DA158" s="45">
        <v>0</v>
      </c>
      <c r="DB158" s="45">
        <f t="shared" si="121"/>
        <v>0</v>
      </c>
      <c r="DC158" s="37" t="s">
        <v>453</v>
      </c>
      <c r="DD158" s="45">
        <v>0</v>
      </c>
      <c r="DE158" s="45">
        <v>0</v>
      </c>
      <c r="DF158" s="45">
        <v>0</v>
      </c>
      <c r="DG158" s="45">
        <v>0</v>
      </c>
      <c r="DH158" s="48"/>
      <c r="DI158" s="48"/>
      <c r="DJ158" s="48"/>
      <c r="DK158" s="46">
        <v>0</v>
      </c>
      <c r="DL158" s="46">
        <v>0</v>
      </c>
      <c r="DM158" s="46">
        <v>7</v>
      </c>
      <c r="DN158" s="46">
        <v>1</v>
      </c>
    </row>
    <row r="159" spans="1:118" s="5" customFormat="1">
      <c r="A159" s="91" t="s">
        <v>298</v>
      </c>
      <c r="B159" s="91" t="s">
        <v>390</v>
      </c>
      <c r="C159" s="91" t="s">
        <v>19</v>
      </c>
      <c r="D159" s="46">
        <v>574</v>
      </c>
      <c r="E159" s="45">
        <f t="shared" si="93"/>
        <v>9</v>
      </c>
      <c r="F159" s="46">
        <v>9</v>
      </c>
      <c r="G159" s="34">
        <f t="shared" si="123"/>
        <v>100</v>
      </c>
      <c r="H159" s="46">
        <v>0</v>
      </c>
      <c r="I159" s="34">
        <f t="shared" si="124"/>
        <v>0</v>
      </c>
      <c r="J159" s="46">
        <v>8</v>
      </c>
      <c r="K159" s="34">
        <f t="shared" si="135"/>
        <v>1.3937282229965158</v>
      </c>
      <c r="L159" s="46">
        <v>119</v>
      </c>
      <c r="M159" s="46">
        <v>82</v>
      </c>
      <c r="N159" s="47">
        <f t="shared" si="136"/>
        <v>14.285714285714285</v>
      </c>
      <c r="O159" s="45">
        <v>10</v>
      </c>
      <c r="P159" s="45">
        <v>10</v>
      </c>
      <c r="Q159" s="34">
        <f t="shared" si="137"/>
        <v>1.7421602787456445</v>
      </c>
      <c r="R159" s="46">
        <f t="shared" si="97"/>
        <v>8</v>
      </c>
      <c r="S159" s="46">
        <v>8</v>
      </c>
      <c r="T159" s="34">
        <f t="shared" si="125"/>
        <v>100</v>
      </c>
      <c r="U159" s="46">
        <v>0</v>
      </c>
      <c r="V159" s="34">
        <f t="shared" si="126"/>
        <v>0</v>
      </c>
      <c r="W159" s="46">
        <v>3</v>
      </c>
      <c r="X159" s="46">
        <v>7</v>
      </c>
      <c r="Y159" s="34">
        <f t="shared" si="138"/>
        <v>1.2195121951219512</v>
      </c>
      <c r="Z159" s="46">
        <v>3</v>
      </c>
      <c r="AA159" s="34">
        <f t="shared" si="139"/>
        <v>0.52264808362369342</v>
      </c>
      <c r="AB159" s="42">
        <v>58.937671296296301</v>
      </c>
      <c r="AC159" s="42">
        <v>86.585456790123501</v>
      </c>
      <c r="AD159" s="42">
        <v>381.62875000000003</v>
      </c>
      <c r="AE159" s="42">
        <v>682.113333333333</v>
      </c>
      <c r="AF159" s="34">
        <v>8</v>
      </c>
      <c r="AG159" s="34">
        <v>13</v>
      </c>
      <c r="AH159" s="45">
        <v>1</v>
      </c>
      <c r="AI159" s="34">
        <f t="shared" si="127"/>
        <v>12.5</v>
      </c>
      <c r="AJ159" s="45">
        <v>1</v>
      </c>
      <c r="AK159" s="34">
        <f t="shared" si="130"/>
        <v>33.333333333333329</v>
      </c>
      <c r="AL159" s="45">
        <v>1</v>
      </c>
      <c r="AM159" s="34">
        <f t="shared" si="128"/>
        <v>14.285714285714285</v>
      </c>
      <c r="AN159" s="45">
        <v>1</v>
      </c>
      <c r="AO159" s="34">
        <f t="shared" si="131"/>
        <v>33.333333333333329</v>
      </c>
      <c r="AP159" s="45">
        <v>0</v>
      </c>
      <c r="AQ159" s="156">
        <f t="shared" si="122"/>
        <v>0</v>
      </c>
      <c r="AR159" s="45">
        <f t="shared" si="100"/>
        <v>5</v>
      </c>
      <c r="AS159" s="34">
        <f t="shared" si="140"/>
        <v>0.87108013937282225</v>
      </c>
      <c r="AT159" s="134">
        <v>1</v>
      </c>
      <c r="AU159" s="134">
        <v>4</v>
      </c>
      <c r="AV159" s="134">
        <v>0</v>
      </c>
      <c r="AW159" s="45">
        <f t="shared" si="102"/>
        <v>4</v>
      </c>
      <c r="AX159" s="45">
        <v>0</v>
      </c>
      <c r="AY159" s="45">
        <v>4</v>
      </c>
      <c r="AZ159" s="45">
        <v>0</v>
      </c>
      <c r="BA159" s="45">
        <v>4</v>
      </c>
      <c r="BB159" s="34">
        <f t="shared" si="141"/>
        <v>0.69686411149825789</v>
      </c>
      <c r="BC159" s="134">
        <v>1</v>
      </c>
      <c r="BD159" s="34">
        <f t="shared" si="129"/>
        <v>25</v>
      </c>
      <c r="BE159" s="45">
        <f t="shared" si="104"/>
        <v>0</v>
      </c>
      <c r="BF159" s="45">
        <f t="shared" si="105"/>
        <v>4</v>
      </c>
      <c r="BG159" s="45">
        <f t="shared" si="106"/>
        <v>0</v>
      </c>
      <c r="BH159" s="46">
        <v>0</v>
      </c>
      <c r="BI159" s="46">
        <v>0</v>
      </c>
      <c r="BJ159" s="46">
        <v>0</v>
      </c>
      <c r="BK159" s="46">
        <v>0</v>
      </c>
      <c r="BL159" s="46">
        <v>4</v>
      </c>
      <c r="BM159" s="46">
        <v>0</v>
      </c>
      <c r="BN159" s="46">
        <v>0</v>
      </c>
      <c r="BO159" s="46">
        <v>0</v>
      </c>
      <c r="BP159" s="46">
        <v>0</v>
      </c>
      <c r="BQ159" s="45">
        <f t="shared" si="107"/>
        <v>0</v>
      </c>
      <c r="BR159" s="47">
        <f t="shared" si="142"/>
        <v>0</v>
      </c>
      <c r="BS159" s="45">
        <f t="shared" si="109"/>
        <v>0</v>
      </c>
      <c r="BT159" s="45">
        <f t="shared" si="110"/>
        <v>0</v>
      </c>
      <c r="BU159" s="45">
        <f t="shared" si="111"/>
        <v>0</v>
      </c>
      <c r="BV159" s="45">
        <f t="shared" si="112"/>
        <v>0</v>
      </c>
      <c r="BW159" s="45">
        <v>0</v>
      </c>
      <c r="BX159" s="45">
        <v>0</v>
      </c>
      <c r="BY159" s="45">
        <f t="shared" si="113"/>
        <v>0</v>
      </c>
      <c r="BZ159" s="45">
        <v>0</v>
      </c>
      <c r="CA159" s="45">
        <v>0</v>
      </c>
      <c r="CB159" s="45">
        <f t="shared" si="114"/>
        <v>0</v>
      </c>
      <c r="CC159" s="45">
        <v>0</v>
      </c>
      <c r="CD159" s="45">
        <v>0</v>
      </c>
      <c r="CE159" s="45">
        <f t="shared" si="115"/>
        <v>0</v>
      </c>
      <c r="CF159" s="45">
        <v>0</v>
      </c>
      <c r="CG159" s="45">
        <v>0</v>
      </c>
      <c r="CH159" s="45">
        <v>0</v>
      </c>
      <c r="CI159" s="45">
        <v>0</v>
      </c>
      <c r="CJ159" s="48"/>
      <c r="CK159" s="48"/>
      <c r="CL159" s="45">
        <v>0</v>
      </c>
      <c r="CM159" s="45">
        <v>0</v>
      </c>
      <c r="CN159" s="45">
        <f t="shared" si="116"/>
        <v>0</v>
      </c>
      <c r="CO159" s="106" t="s">
        <v>453</v>
      </c>
      <c r="CP159" s="45">
        <f t="shared" si="117"/>
        <v>0</v>
      </c>
      <c r="CQ159" s="45">
        <f t="shared" si="118"/>
        <v>0</v>
      </c>
      <c r="CR159" s="45">
        <f t="shared" si="119"/>
        <v>0</v>
      </c>
      <c r="CS159" s="45">
        <v>0</v>
      </c>
      <c r="CT159" s="45">
        <v>0</v>
      </c>
      <c r="CU159" s="45">
        <v>0</v>
      </c>
      <c r="CV159" s="45">
        <v>0</v>
      </c>
      <c r="CW159" s="45">
        <v>0</v>
      </c>
      <c r="CX159" s="45">
        <v>0</v>
      </c>
      <c r="CY159" s="45">
        <f t="shared" si="120"/>
        <v>0</v>
      </c>
      <c r="CZ159" s="106" t="s">
        <v>453</v>
      </c>
      <c r="DA159" s="45">
        <v>0</v>
      </c>
      <c r="DB159" s="45">
        <f t="shared" si="121"/>
        <v>0</v>
      </c>
      <c r="DC159" s="37" t="s">
        <v>453</v>
      </c>
      <c r="DD159" s="45">
        <v>0</v>
      </c>
      <c r="DE159" s="45">
        <v>0</v>
      </c>
      <c r="DF159" s="45">
        <v>0</v>
      </c>
      <c r="DG159" s="45">
        <v>0</v>
      </c>
      <c r="DH159" s="48"/>
      <c r="DI159" s="48"/>
      <c r="DJ159" s="48"/>
      <c r="DK159" s="46">
        <v>0</v>
      </c>
      <c r="DL159" s="26" t="s">
        <v>391</v>
      </c>
      <c r="DM159" s="26" t="s">
        <v>391</v>
      </c>
      <c r="DN159" s="46">
        <v>8</v>
      </c>
    </row>
    <row r="160" spans="1:118" s="5" customFormat="1">
      <c r="A160" s="26" t="s">
        <v>173</v>
      </c>
      <c r="B160" s="26" t="s">
        <v>209</v>
      </c>
      <c r="C160" s="26" t="s">
        <v>30</v>
      </c>
      <c r="D160" s="46">
        <v>440</v>
      </c>
      <c r="E160" s="45">
        <f t="shared" si="93"/>
        <v>10</v>
      </c>
      <c r="F160" s="46">
        <v>10</v>
      </c>
      <c r="G160" s="34">
        <f t="shared" si="123"/>
        <v>100</v>
      </c>
      <c r="H160" s="46">
        <v>0</v>
      </c>
      <c r="I160" s="34">
        <f t="shared" si="124"/>
        <v>0</v>
      </c>
      <c r="J160" s="46">
        <v>9</v>
      </c>
      <c r="K160" s="34">
        <f t="shared" si="135"/>
        <v>2.0454545454545454</v>
      </c>
      <c r="L160" s="46">
        <v>132</v>
      </c>
      <c r="M160" s="46">
        <v>48</v>
      </c>
      <c r="N160" s="47">
        <f t="shared" si="136"/>
        <v>10.909090909090908</v>
      </c>
      <c r="O160" s="46">
        <v>29</v>
      </c>
      <c r="P160" s="46">
        <v>29</v>
      </c>
      <c r="Q160" s="34">
        <f t="shared" si="137"/>
        <v>6.5909090909090899</v>
      </c>
      <c r="R160" s="46">
        <f t="shared" si="97"/>
        <v>8</v>
      </c>
      <c r="S160" s="46">
        <v>8</v>
      </c>
      <c r="T160" s="34">
        <f t="shared" si="125"/>
        <v>100</v>
      </c>
      <c r="U160" s="46">
        <v>0</v>
      </c>
      <c r="V160" s="34">
        <f t="shared" si="126"/>
        <v>0</v>
      </c>
      <c r="W160" s="46">
        <v>3</v>
      </c>
      <c r="X160" s="46">
        <v>6</v>
      </c>
      <c r="Y160" s="34">
        <f t="shared" si="138"/>
        <v>1.3636363636363635</v>
      </c>
      <c r="Z160" s="46">
        <v>3</v>
      </c>
      <c r="AA160" s="34">
        <f t="shared" si="139"/>
        <v>0.68181818181818177</v>
      </c>
      <c r="AB160" s="42">
        <v>41.357717803030297</v>
      </c>
      <c r="AC160" s="42">
        <v>32.027617845117845</v>
      </c>
      <c r="AD160" s="42">
        <v>323.58500000000004</v>
      </c>
      <c r="AE160" s="42">
        <v>543.67333333333329</v>
      </c>
      <c r="AF160" s="34">
        <v>9.75</v>
      </c>
      <c r="AG160" s="34">
        <v>18.666666666666668</v>
      </c>
      <c r="AH160" s="45">
        <v>3</v>
      </c>
      <c r="AI160" s="34">
        <f t="shared" si="127"/>
        <v>37.5</v>
      </c>
      <c r="AJ160" s="45">
        <v>2</v>
      </c>
      <c r="AK160" s="37">
        <f t="shared" si="130"/>
        <v>66.666666666666657</v>
      </c>
      <c r="AL160" s="45">
        <v>3</v>
      </c>
      <c r="AM160" s="34">
        <f t="shared" si="128"/>
        <v>50</v>
      </c>
      <c r="AN160" s="45">
        <v>2</v>
      </c>
      <c r="AO160" s="37">
        <f t="shared" si="131"/>
        <v>66.666666666666657</v>
      </c>
      <c r="AP160" s="45">
        <v>0</v>
      </c>
      <c r="AQ160" s="156">
        <f t="shared" si="122"/>
        <v>0</v>
      </c>
      <c r="AR160" s="45">
        <f t="shared" si="100"/>
        <v>4</v>
      </c>
      <c r="AS160" s="34">
        <f t="shared" si="140"/>
        <v>0.90909090909090906</v>
      </c>
      <c r="AT160" s="134">
        <v>0</v>
      </c>
      <c r="AU160" s="134">
        <v>4</v>
      </c>
      <c r="AV160" s="134">
        <v>0</v>
      </c>
      <c r="AW160" s="45">
        <f t="shared" si="102"/>
        <v>3</v>
      </c>
      <c r="AX160" s="45">
        <v>0</v>
      </c>
      <c r="AY160" s="45">
        <v>3</v>
      </c>
      <c r="AZ160" s="45">
        <v>0</v>
      </c>
      <c r="BA160" s="45">
        <v>3</v>
      </c>
      <c r="BB160" s="34">
        <f t="shared" si="141"/>
        <v>0.68181818181818177</v>
      </c>
      <c r="BC160" s="134">
        <v>0</v>
      </c>
      <c r="BD160" s="37">
        <f t="shared" si="129"/>
        <v>0</v>
      </c>
      <c r="BE160" s="45">
        <f t="shared" si="104"/>
        <v>0</v>
      </c>
      <c r="BF160" s="45">
        <f t="shared" si="105"/>
        <v>0</v>
      </c>
      <c r="BG160" s="45">
        <f t="shared" si="106"/>
        <v>3</v>
      </c>
      <c r="BH160" s="46">
        <v>0</v>
      </c>
      <c r="BI160" s="46">
        <v>0</v>
      </c>
      <c r="BJ160" s="46">
        <v>0</v>
      </c>
      <c r="BK160" s="46">
        <v>0</v>
      </c>
      <c r="BL160" s="46">
        <v>0</v>
      </c>
      <c r="BM160" s="46">
        <v>3</v>
      </c>
      <c r="BN160" s="46">
        <v>0</v>
      </c>
      <c r="BO160" s="46">
        <v>0</v>
      </c>
      <c r="BP160" s="46">
        <v>0</v>
      </c>
      <c r="BQ160" s="45">
        <f t="shared" si="107"/>
        <v>0</v>
      </c>
      <c r="BR160" s="47">
        <f t="shared" si="142"/>
        <v>0</v>
      </c>
      <c r="BS160" s="45">
        <f t="shared" si="109"/>
        <v>0</v>
      </c>
      <c r="BT160" s="45">
        <f t="shared" si="110"/>
        <v>0</v>
      </c>
      <c r="BU160" s="45">
        <f t="shared" si="111"/>
        <v>0</v>
      </c>
      <c r="BV160" s="45">
        <f t="shared" si="112"/>
        <v>0</v>
      </c>
      <c r="BW160" s="45">
        <v>0</v>
      </c>
      <c r="BX160" s="45">
        <v>0</v>
      </c>
      <c r="BY160" s="45">
        <f t="shared" si="113"/>
        <v>0</v>
      </c>
      <c r="BZ160" s="45">
        <v>0</v>
      </c>
      <c r="CA160" s="45">
        <v>0</v>
      </c>
      <c r="CB160" s="45">
        <f t="shared" si="114"/>
        <v>0</v>
      </c>
      <c r="CC160" s="45">
        <v>0</v>
      </c>
      <c r="CD160" s="45">
        <v>0</v>
      </c>
      <c r="CE160" s="45">
        <f t="shared" si="115"/>
        <v>0</v>
      </c>
      <c r="CF160" s="45">
        <v>0</v>
      </c>
      <c r="CG160" s="45">
        <v>0</v>
      </c>
      <c r="CH160" s="45">
        <v>0</v>
      </c>
      <c r="CI160" s="45">
        <v>0</v>
      </c>
      <c r="CJ160" s="48"/>
      <c r="CK160" s="48"/>
      <c r="CL160" s="45">
        <v>0</v>
      </c>
      <c r="CM160" s="45">
        <v>0</v>
      </c>
      <c r="CN160" s="45">
        <f t="shared" si="116"/>
        <v>0</v>
      </c>
      <c r="CO160" s="106" t="s">
        <v>453</v>
      </c>
      <c r="CP160" s="45">
        <f t="shared" si="117"/>
        <v>0</v>
      </c>
      <c r="CQ160" s="45">
        <f t="shared" si="118"/>
        <v>0</v>
      </c>
      <c r="CR160" s="45">
        <f t="shared" si="119"/>
        <v>0</v>
      </c>
      <c r="CS160" s="45">
        <v>0</v>
      </c>
      <c r="CT160" s="45">
        <v>0</v>
      </c>
      <c r="CU160" s="45">
        <v>0</v>
      </c>
      <c r="CV160" s="45">
        <v>0</v>
      </c>
      <c r="CW160" s="45">
        <v>0</v>
      </c>
      <c r="CX160" s="45">
        <v>0</v>
      </c>
      <c r="CY160" s="45">
        <f t="shared" si="120"/>
        <v>0</v>
      </c>
      <c r="CZ160" s="106" t="s">
        <v>453</v>
      </c>
      <c r="DA160" s="45">
        <v>0</v>
      </c>
      <c r="DB160" s="45">
        <f t="shared" si="121"/>
        <v>0</v>
      </c>
      <c r="DC160" s="37" t="s">
        <v>453</v>
      </c>
      <c r="DD160" s="45">
        <v>0</v>
      </c>
      <c r="DE160" s="45">
        <v>0</v>
      </c>
      <c r="DF160" s="45">
        <v>0</v>
      </c>
      <c r="DG160" s="45">
        <v>0</v>
      </c>
      <c r="DH160" s="48"/>
      <c r="DI160" s="48"/>
      <c r="DJ160" s="48"/>
      <c r="DK160" s="46">
        <v>0</v>
      </c>
      <c r="DL160" s="46">
        <v>2</v>
      </c>
      <c r="DM160" s="46">
        <v>0</v>
      </c>
      <c r="DN160" s="46">
        <v>6</v>
      </c>
    </row>
    <row r="161" spans="1:118" s="5" customFormat="1">
      <c r="A161" s="91" t="s">
        <v>299</v>
      </c>
      <c r="B161" s="91" t="s">
        <v>390</v>
      </c>
      <c r="C161" s="91" t="s">
        <v>32</v>
      </c>
      <c r="D161" s="46">
        <v>300</v>
      </c>
      <c r="E161" s="45">
        <f t="shared" si="93"/>
        <v>0</v>
      </c>
      <c r="F161" s="46">
        <v>0</v>
      </c>
      <c r="G161" s="37" t="s">
        <v>453</v>
      </c>
      <c r="H161" s="46">
        <v>0</v>
      </c>
      <c r="I161" s="37" t="s">
        <v>453</v>
      </c>
      <c r="J161" s="46">
        <v>0</v>
      </c>
      <c r="K161" s="34">
        <f t="shared" si="135"/>
        <v>0</v>
      </c>
      <c r="L161" s="46">
        <v>63</v>
      </c>
      <c r="M161" s="46">
        <v>36</v>
      </c>
      <c r="N161" s="47">
        <f t="shared" si="136"/>
        <v>12</v>
      </c>
      <c r="O161" s="45">
        <v>1</v>
      </c>
      <c r="P161" s="45">
        <v>1</v>
      </c>
      <c r="Q161" s="34">
        <f t="shared" si="137"/>
        <v>0.33333333333333337</v>
      </c>
      <c r="R161" s="46">
        <f t="shared" si="97"/>
        <v>3</v>
      </c>
      <c r="S161" s="46">
        <v>3</v>
      </c>
      <c r="T161" s="34">
        <f t="shared" si="125"/>
        <v>100</v>
      </c>
      <c r="U161" s="46">
        <v>0</v>
      </c>
      <c r="V161" s="34">
        <f t="shared" si="126"/>
        <v>0</v>
      </c>
      <c r="W161" s="46">
        <v>1</v>
      </c>
      <c r="X161" s="46">
        <v>3</v>
      </c>
      <c r="Y161" s="34">
        <f t="shared" si="138"/>
        <v>1</v>
      </c>
      <c r="Z161" s="46">
        <v>1</v>
      </c>
      <c r="AA161" s="34">
        <f t="shared" si="139"/>
        <v>0.33333333333333337</v>
      </c>
      <c r="AB161" s="42">
        <v>41.687077922077897</v>
      </c>
      <c r="AC161" s="42">
        <v>49.547142857142902</v>
      </c>
      <c r="AD161" s="42">
        <v>420.553333333333</v>
      </c>
      <c r="AE161" s="42">
        <v>346.83</v>
      </c>
      <c r="AF161" s="34">
        <v>11</v>
      </c>
      <c r="AG161" s="34">
        <v>7</v>
      </c>
      <c r="AH161" s="45">
        <v>1</v>
      </c>
      <c r="AI161" s="34">
        <f t="shared" si="127"/>
        <v>33.333333333333329</v>
      </c>
      <c r="AJ161" s="45">
        <v>0</v>
      </c>
      <c r="AK161" s="37">
        <f t="shared" si="130"/>
        <v>0</v>
      </c>
      <c r="AL161" s="45">
        <v>1</v>
      </c>
      <c r="AM161" s="34">
        <f t="shared" si="128"/>
        <v>33.333333333333329</v>
      </c>
      <c r="AN161" s="45">
        <v>0</v>
      </c>
      <c r="AO161" s="37">
        <f t="shared" si="131"/>
        <v>0</v>
      </c>
      <c r="AP161" s="45">
        <v>0</v>
      </c>
      <c r="AQ161" s="156">
        <f t="shared" si="122"/>
        <v>0</v>
      </c>
      <c r="AR161" s="45">
        <f t="shared" si="100"/>
        <v>2</v>
      </c>
      <c r="AS161" s="34">
        <f t="shared" si="140"/>
        <v>0.66666666666666674</v>
      </c>
      <c r="AT161" s="134">
        <v>0</v>
      </c>
      <c r="AU161" s="134">
        <v>2</v>
      </c>
      <c r="AV161" s="134">
        <v>0</v>
      </c>
      <c r="AW161" s="45">
        <f t="shared" si="102"/>
        <v>1</v>
      </c>
      <c r="AX161" s="45">
        <v>0</v>
      </c>
      <c r="AY161" s="45">
        <v>1</v>
      </c>
      <c r="AZ161" s="45">
        <v>0</v>
      </c>
      <c r="BA161" s="45">
        <v>1</v>
      </c>
      <c r="BB161" s="34">
        <f t="shared" si="141"/>
        <v>0.33333333333333337</v>
      </c>
      <c r="BC161" s="134">
        <v>0</v>
      </c>
      <c r="BD161" s="37">
        <f t="shared" si="129"/>
        <v>0</v>
      </c>
      <c r="BE161" s="45">
        <f t="shared" si="104"/>
        <v>0</v>
      </c>
      <c r="BF161" s="45">
        <f t="shared" si="105"/>
        <v>1</v>
      </c>
      <c r="BG161" s="45">
        <f t="shared" si="106"/>
        <v>0</v>
      </c>
      <c r="BH161" s="46">
        <v>0</v>
      </c>
      <c r="BI161" s="46">
        <v>0</v>
      </c>
      <c r="BJ161" s="46">
        <v>0</v>
      </c>
      <c r="BK161" s="46">
        <v>0</v>
      </c>
      <c r="BL161" s="46">
        <v>1</v>
      </c>
      <c r="BM161" s="46">
        <v>0</v>
      </c>
      <c r="BN161" s="46">
        <v>0</v>
      </c>
      <c r="BO161" s="46">
        <v>0</v>
      </c>
      <c r="BP161" s="46">
        <v>0</v>
      </c>
      <c r="BQ161" s="45">
        <f t="shared" si="107"/>
        <v>0</v>
      </c>
      <c r="BR161" s="47">
        <f t="shared" si="142"/>
        <v>0</v>
      </c>
      <c r="BS161" s="45">
        <f t="shared" si="109"/>
        <v>0</v>
      </c>
      <c r="BT161" s="45">
        <f t="shared" si="110"/>
        <v>0</v>
      </c>
      <c r="BU161" s="45">
        <f t="shared" si="111"/>
        <v>0</v>
      </c>
      <c r="BV161" s="45">
        <f t="shared" si="112"/>
        <v>0</v>
      </c>
      <c r="BW161" s="45">
        <v>0</v>
      </c>
      <c r="BX161" s="45">
        <v>0</v>
      </c>
      <c r="BY161" s="45">
        <f t="shared" si="113"/>
        <v>0</v>
      </c>
      <c r="BZ161" s="45">
        <v>0</v>
      </c>
      <c r="CA161" s="45">
        <v>0</v>
      </c>
      <c r="CB161" s="45">
        <f t="shared" si="114"/>
        <v>0</v>
      </c>
      <c r="CC161" s="45">
        <v>0</v>
      </c>
      <c r="CD161" s="45">
        <v>0</v>
      </c>
      <c r="CE161" s="45">
        <f t="shared" si="115"/>
        <v>0</v>
      </c>
      <c r="CF161" s="45">
        <v>0</v>
      </c>
      <c r="CG161" s="45">
        <v>0</v>
      </c>
      <c r="CH161" s="45">
        <v>0</v>
      </c>
      <c r="CI161" s="45">
        <v>0</v>
      </c>
      <c r="CJ161" s="48"/>
      <c r="CK161" s="48"/>
      <c r="CL161" s="45">
        <v>0</v>
      </c>
      <c r="CM161" s="45">
        <v>0</v>
      </c>
      <c r="CN161" s="45">
        <f t="shared" si="116"/>
        <v>0</v>
      </c>
      <c r="CO161" s="106" t="s">
        <v>453</v>
      </c>
      <c r="CP161" s="45">
        <f t="shared" si="117"/>
        <v>0</v>
      </c>
      <c r="CQ161" s="45">
        <f t="shared" si="118"/>
        <v>0</v>
      </c>
      <c r="CR161" s="45">
        <f t="shared" si="119"/>
        <v>0</v>
      </c>
      <c r="CS161" s="45">
        <v>0</v>
      </c>
      <c r="CT161" s="45">
        <v>0</v>
      </c>
      <c r="CU161" s="45">
        <v>0</v>
      </c>
      <c r="CV161" s="45">
        <v>0</v>
      </c>
      <c r="CW161" s="45">
        <v>0</v>
      </c>
      <c r="CX161" s="45">
        <v>0</v>
      </c>
      <c r="CY161" s="45">
        <f t="shared" si="120"/>
        <v>0</v>
      </c>
      <c r="CZ161" s="106" t="s">
        <v>453</v>
      </c>
      <c r="DA161" s="45">
        <v>0</v>
      </c>
      <c r="DB161" s="45">
        <f t="shared" si="121"/>
        <v>0</v>
      </c>
      <c r="DC161" s="37" t="s">
        <v>453</v>
      </c>
      <c r="DD161" s="45">
        <v>0</v>
      </c>
      <c r="DE161" s="45">
        <v>0</v>
      </c>
      <c r="DF161" s="45">
        <v>0</v>
      </c>
      <c r="DG161" s="45">
        <v>0</v>
      </c>
      <c r="DH161" s="48"/>
      <c r="DI161" s="48"/>
      <c r="DJ161" s="48"/>
      <c r="DK161" s="46">
        <v>0</v>
      </c>
      <c r="DL161" s="26" t="s">
        <v>391</v>
      </c>
      <c r="DM161" s="26" t="s">
        <v>391</v>
      </c>
      <c r="DN161" s="46">
        <v>3</v>
      </c>
    </row>
    <row r="162" spans="1:118" s="5" customFormat="1">
      <c r="A162" s="91" t="s">
        <v>300</v>
      </c>
      <c r="B162" s="91" t="s">
        <v>390</v>
      </c>
      <c r="C162" s="91" t="s">
        <v>31</v>
      </c>
      <c r="D162" s="46">
        <v>631</v>
      </c>
      <c r="E162" s="45">
        <f t="shared" si="93"/>
        <v>12</v>
      </c>
      <c r="F162" s="46">
        <v>12</v>
      </c>
      <c r="G162" s="34">
        <f t="shared" si="123"/>
        <v>100</v>
      </c>
      <c r="H162" s="46">
        <v>0</v>
      </c>
      <c r="I162" s="34">
        <f t="shared" si="124"/>
        <v>0</v>
      </c>
      <c r="J162" s="46">
        <v>10</v>
      </c>
      <c r="K162" s="34">
        <f t="shared" si="135"/>
        <v>1.5847860538827259</v>
      </c>
      <c r="L162" s="46">
        <v>180</v>
      </c>
      <c r="M162" s="46">
        <v>100</v>
      </c>
      <c r="N162" s="47">
        <f t="shared" si="136"/>
        <v>15.847860538827257</v>
      </c>
      <c r="O162" s="45">
        <v>13</v>
      </c>
      <c r="P162" s="45">
        <v>13</v>
      </c>
      <c r="Q162" s="34">
        <f t="shared" si="137"/>
        <v>2.0602218700475436</v>
      </c>
      <c r="R162" s="46">
        <f t="shared" si="97"/>
        <v>13</v>
      </c>
      <c r="S162" s="46">
        <v>13</v>
      </c>
      <c r="T162" s="34">
        <f t="shared" si="125"/>
        <v>100</v>
      </c>
      <c r="U162" s="46">
        <v>0</v>
      </c>
      <c r="V162" s="34">
        <f t="shared" si="126"/>
        <v>0</v>
      </c>
      <c r="W162" s="46">
        <v>2</v>
      </c>
      <c r="X162" s="46">
        <v>11</v>
      </c>
      <c r="Y162" s="34">
        <f t="shared" si="138"/>
        <v>1.7432646592709984</v>
      </c>
      <c r="Z162" s="46">
        <v>2</v>
      </c>
      <c r="AA162" s="34">
        <f t="shared" si="139"/>
        <v>0.31695721077654515</v>
      </c>
      <c r="AB162" s="42">
        <v>91.266475204282898</v>
      </c>
      <c r="AC162" s="42">
        <v>70.408076923076905</v>
      </c>
      <c r="AD162" s="42">
        <v>514.08384615384603</v>
      </c>
      <c r="AE162" s="42">
        <v>871.54</v>
      </c>
      <c r="AF162" s="34">
        <v>6</v>
      </c>
      <c r="AG162" s="34">
        <v>15</v>
      </c>
      <c r="AH162" s="45">
        <v>0</v>
      </c>
      <c r="AI162" s="34">
        <f t="shared" si="127"/>
        <v>0</v>
      </c>
      <c r="AJ162" s="45">
        <v>0</v>
      </c>
      <c r="AK162" s="34">
        <f t="shared" si="130"/>
        <v>0</v>
      </c>
      <c r="AL162" s="45">
        <v>0</v>
      </c>
      <c r="AM162" s="34">
        <f t="shared" si="128"/>
        <v>0</v>
      </c>
      <c r="AN162" s="45">
        <v>0</v>
      </c>
      <c r="AO162" s="34">
        <f t="shared" si="131"/>
        <v>0</v>
      </c>
      <c r="AP162" s="45">
        <v>0</v>
      </c>
      <c r="AQ162" s="156">
        <f t="shared" si="122"/>
        <v>0</v>
      </c>
      <c r="AR162" s="45">
        <f t="shared" si="100"/>
        <v>7</v>
      </c>
      <c r="AS162" s="34">
        <f t="shared" si="140"/>
        <v>1.1093502377179081</v>
      </c>
      <c r="AT162" s="134">
        <v>1</v>
      </c>
      <c r="AU162" s="134">
        <v>6</v>
      </c>
      <c r="AV162" s="134">
        <v>0</v>
      </c>
      <c r="AW162" s="45">
        <f t="shared" si="102"/>
        <v>6</v>
      </c>
      <c r="AX162" s="45">
        <v>0</v>
      </c>
      <c r="AY162" s="45">
        <v>6</v>
      </c>
      <c r="AZ162" s="45">
        <v>0</v>
      </c>
      <c r="BA162" s="45">
        <v>5</v>
      </c>
      <c r="BB162" s="34">
        <f t="shared" si="141"/>
        <v>0.79239302694136293</v>
      </c>
      <c r="BC162" s="134">
        <v>2</v>
      </c>
      <c r="BD162" s="34">
        <f t="shared" si="129"/>
        <v>40</v>
      </c>
      <c r="BE162" s="45">
        <f t="shared" si="104"/>
        <v>0</v>
      </c>
      <c r="BF162" s="45">
        <f t="shared" si="105"/>
        <v>2</v>
      </c>
      <c r="BG162" s="45">
        <f t="shared" si="106"/>
        <v>4</v>
      </c>
      <c r="BH162" s="46">
        <v>0</v>
      </c>
      <c r="BI162" s="46">
        <v>0</v>
      </c>
      <c r="BJ162" s="46">
        <v>0</v>
      </c>
      <c r="BK162" s="46">
        <v>0</v>
      </c>
      <c r="BL162" s="46">
        <v>2</v>
      </c>
      <c r="BM162" s="46">
        <v>4</v>
      </c>
      <c r="BN162" s="46">
        <v>0</v>
      </c>
      <c r="BO162" s="46">
        <v>0</v>
      </c>
      <c r="BP162" s="46">
        <v>0</v>
      </c>
      <c r="BQ162" s="45">
        <f t="shared" si="107"/>
        <v>0</v>
      </c>
      <c r="BR162" s="47">
        <f t="shared" si="142"/>
        <v>0</v>
      </c>
      <c r="BS162" s="45">
        <f t="shared" si="109"/>
        <v>0</v>
      </c>
      <c r="BT162" s="45">
        <f t="shared" si="110"/>
        <v>0</v>
      </c>
      <c r="BU162" s="45">
        <f t="shared" si="111"/>
        <v>0</v>
      </c>
      <c r="BV162" s="45">
        <f t="shared" si="112"/>
        <v>0</v>
      </c>
      <c r="BW162" s="45">
        <v>0</v>
      </c>
      <c r="BX162" s="45">
        <v>0</v>
      </c>
      <c r="BY162" s="45">
        <f t="shared" si="113"/>
        <v>0</v>
      </c>
      <c r="BZ162" s="45">
        <v>0</v>
      </c>
      <c r="CA162" s="45">
        <v>0</v>
      </c>
      <c r="CB162" s="45">
        <f t="shared" si="114"/>
        <v>0</v>
      </c>
      <c r="CC162" s="45">
        <v>0</v>
      </c>
      <c r="CD162" s="45">
        <v>0</v>
      </c>
      <c r="CE162" s="45">
        <f t="shared" si="115"/>
        <v>0</v>
      </c>
      <c r="CF162" s="45">
        <v>0</v>
      </c>
      <c r="CG162" s="45">
        <v>0</v>
      </c>
      <c r="CH162" s="45">
        <v>0</v>
      </c>
      <c r="CI162" s="45">
        <v>0</v>
      </c>
      <c r="CJ162" s="48"/>
      <c r="CK162" s="48"/>
      <c r="CL162" s="45">
        <v>0</v>
      </c>
      <c r="CM162" s="45">
        <v>0</v>
      </c>
      <c r="CN162" s="45">
        <f t="shared" si="116"/>
        <v>0</v>
      </c>
      <c r="CO162" s="106" t="s">
        <v>453</v>
      </c>
      <c r="CP162" s="45">
        <f t="shared" si="117"/>
        <v>0</v>
      </c>
      <c r="CQ162" s="45">
        <f t="shared" si="118"/>
        <v>0</v>
      </c>
      <c r="CR162" s="45">
        <f t="shared" si="119"/>
        <v>0</v>
      </c>
      <c r="CS162" s="45">
        <v>0</v>
      </c>
      <c r="CT162" s="45">
        <v>0</v>
      </c>
      <c r="CU162" s="45">
        <v>0</v>
      </c>
      <c r="CV162" s="45">
        <v>0</v>
      </c>
      <c r="CW162" s="45">
        <v>0</v>
      </c>
      <c r="CX162" s="45">
        <v>0</v>
      </c>
      <c r="CY162" s="45">
        <f t="shared" si="120"/>
        <v>0</v>
      </c>
      <c r="CZ162" s="106" t="s">
        <v>453</v>
      </c>
      <c r="DA162" s="45">
        <v>1</v>
      </c>
      <c r="DB162" s="45">
        <f t="shared" si="121"/>
        <v>0</v>
      </c>
      <c r="DC162" s="34">
        <f t="shared" si="134"/>
        <v>0</v>
      </c>
      <c r="DD162" s="45">
        <v>0</v>
      </c>
      <c r="DE162" s="45">
        <v>0</v>
      </c>
      <c r="DF162" s="45">
        <v>0</v>
      </c>
      <c r="DG162" s="45">
        <v>0</v>
      </c>
      <c r="DH162" s="48"/>
      <c r="DI162" s="48"/>
      <c r="DJ162" s="48"/>
      <c r="DK162" s="46">
        <v>0</v>
      </c>
      <c r="DL162" s="26" t="s">
        <v>391</v>
      </c>
      <c r="DM162" s="26" t="s">
        <v>391</v>
      </c>
      <c r="DN162" s="46">
        <v>13</v>
      </c>
    </row>
    <row r="163" spans="1:118" s="5" customFormat="1">
      <c r="A163" s="91" t="s">
        <v>301</v>
      </c>
      <c r="B163" s="91" t="s">
        <v>390</v>
      </c>
      <c r="C163" s="91" t="s">
        <v>33</v>
      </c>
      <c r="D163" s="46">
        <v>441</v>
      </c>
      <c r="E163" s="45">
        <f t="shared" si="93"/>
        <v>10</v>
      </c>
      <c r="F163" s="46">
        <v>9</v>
      </c>
      <c r="G163" s="34">
        <f t="shared" si="123"/>
        <v>90</v>
      </c>
      <c r="H163" s="46">
        <v>1</v>
      </c>
      <c r="I163" s="34">
        <f t="shared" si="124"/>
        <v>10</v>
      </c>
      <c r="J163" s="46">
        <v>7</v>
      </c>
      <c r="K163" s="34">
        <f t="shared" si="135"/>
        <v>1.5873015873015872</v>
      </c>
      <c r="L163" s="46">
        <v>150</v>
      </c>
      <c r="M163" s="46">
        <v>81</v>
      </c>
      <c r="N163" s="47">
        <f t="shared" si="136"/>
        <v>18.367346938775512</v>
      </c>
      <c r="O163" s="45">
        <v>13</v>
      </c>
      <c r="P163" s="45">
        <v>13</v>
      </c>
      <c r="Q163" s="34">
        <f t="shared" si="137"/>
        <v>2.947845804988662</v>
      </c>
      <c r="R163" s="46">
        <f t="shared" si="97"/>
        <v>4</v>
      </c>
      <c r="S163" s="46">
        <v>4</v>
      </c>
      <c r="T163" s="34">
        <f t="shared" si="125"/>
        <v>100</v>
      </c>
      <c r="U163" s="46">
        <v>0</v>
      </c>
      <c r="V163" s="34">
        <f t="shared" si="126"/>
        <v>0</v>
      </c>
      <c r="W163" s="46">
        <v>0</v>
      </c>
      <c r="X163" s="46">
        <v>4</v>
      </c>
      <c r="Y163" s="34">
        <f t="shared" si="138"/>
        <v>0.90702947845804993</v>
      </c>
      <c r="Z163" s="46">
        <v>0</v>
      </c>
      <c r="AA163" s="34">
        <f t="shared" si="139"/>
        <v>0</v>
      </c>
      <c r="AB163" s="42">
        <v>43.5883888888889</v>
      </c>
      <c r="AC163" s="42"/>
      <c r="AD163" s="42">
        <v>345.60250000000002</v>
      </c>
      <c r="AE163" s="42"/>
      <c r="AF163" s="34">
        <v>8</v>
      </c>
      <c r="AG163" s="34"/>
      <c r="AH163" s="45">
        <v>1</v>
      </c>
      <c r="AI163" s="34">
        <f t="shared" si="127"/>
        <v>25</v>
      </c>
      <c r="AJ163" s="45">
        <v>0</v>
      </c>
      <c r="AK163" s="37" t="s">
        <v>453</v>
      </c>
      <c r="AL163" s="45">
        <v>1</v>
      </c>
      <c r="AM163" s="34">
        <f t="shared" si="128"/>
        <v>25</v>
      </c>
      <c r="AN163" s="45">
        <v>0</v>
      </c>
      <c r="AO163" s="37" t="s">
        <v>453</v>
      </c>
      <c r="AP163" s="45">
        <v>0</v>
      </c>
      <c r="AQ163" s="156">
        <f t="shared" si="122"/>
        <v>0</v>
      </c>
      <c r="AR163" s="45">
        <f t="shared" si="100"/>
        <v>11</v>
      </c>
      <c r="AS163" s="34">
        <f t="shared" si="140"/>
        <v>2.4943310657596371</v>
      </c>
      <c r="AT163" s="134">
        <v>2</v>
      </c>
      <c r="AU163" s="134">
        <v>9</v>
      </c>
      <c r="AV163" s="134">
        <v>0</v>
      </c>
      <c r="AW163" s="45">
        <f t="shared" si="102"/>
        <v>9</v>
      </c>
      <c r="AX163" s="45">
        <v>0</v>
      </c>
      <c r="AY163" s="45">
        <v>9</v>
      </c>
      <c r="AZ163" s="45">
        <v>0</v>
      </c>
      <c r="BA163" s="45">
        <v>8</v>
      </c>
      <c r="BB163" s="34">
        <f t="shared" si="141"/>
        <v>1.8140589569160999</v>
      </c>
      <c r="BC163" s="134">
        <v>0</v>
      </c>
      <c r="BD163" s="37">
        <f t="shared" si="129"/>
        <v>0</v>
      </c>
      <c r="BE163" s="45">
        <f t="shared" si="104"/>
        <v>0</v>
      </c>
      <c r="BF163" s="45">
        <f t="shared" si="105"/>
        <v>7</v>
      </c>
      <c r="BG163" s="45">
        <f t="shared" si="106"/>
        <v>2</v>
      </c>
      <c r="BH163" s="46">
        <v>0</v>
      </c>
      <c r="BI163" s="46">
        <v>0</v>
      </c>
      <c r="BJ163" s="46">
        <v>0</v>
      </c>
      <c r="BK163" s="46">
        <v>0</v>
      </c>
      <c r="BL163" s="46">
        <v>7</v>
      </c>
      <c r="BM163" s="46">
        <v>2</v>
      </c>
      <c r="BN163" s="46">
        <v>0</v>
      </c>
      <c r="BO163" s="46">
        <v>0</v>
      </c>
      <c r="BP163" s="46">
        <v>0</v>
      </c>
      <c r="BQ163" s="45">
        <f t="shared" si="107"/>
        <v>0</v>
      </c>
      <c r="BR163" s="47">
        <f t="shared" si="142"/>
        <v>0</v>
      </c>
      <c r="BS163" s="45">
        <f t="shared" si="109"/>
        <v>0</v>
      </c>
      <c r="BT163" s="45">
        <f t="shared" si="110"/>
        <v>0</v>
      </c>
      <c r="BU163" s="45">
        <f t="shared" si="111"/>
        <v>0</v>
      </c>
      <c r="BV163" s="45">
        <f t="shared" si="112"/>
        <v>0</v>
      </c>
      <c r="BW163" s="45">
        <v>0</v>
      </c>
      <c r="BX163" s="45">
        <v>0</v>
      </c>
      <c r="BY163" s="45">
        <f t="shared" si="113"/>
        <v>0</v>
      </c>
      <c r="BZ163" s="45">
        <v>0</v>
      </c>
      <c r="CA163" s="45">
        <v>0</v>
      </c>
      <c r="CB163" s="45">
        <f t="shared" si="114"/>
        <v>0</v>
      </c>
      <c r="CC163" s="45">
        <v>0</v>
      </c>
      <c r="CD163" s="45">
        <v>0</v>
      </c>
      <c r="CE163" s="45">
        <f t="shared" si="115"/>
        <v>0</v>
      </c>
      <c r="CF163" s="45">
        <v>0</v>
      </c>
      <c r="CG163" s="45">
        <v>0</v>
      </c>
      <c r="CH163" s="45">
        <v>0</v>
      </c>
      <c r="CI163" s="45">
        <v>0</v>
      </c>
      <c r="CJ163" s="48"/>
      <c r="CK163" s="48"/>
      <c r="CL163" s="45">
        <v>0</v>
      </c>
      <c r="CM163" s="45">
        <v>0</v>
      </c>
      <c r="CN163" s="45">
        <f t="shared" si="116"/>
        <v>0</v>
      </c>
      <c r="CO163" s="106" t="s">
        <v>453</v>
      </c>
      <c r="CP163" s="45">
        <f t="shared" si="117"/>
        <v>0</v>
      </c>
      <c r="CQ163" s="45">
        <f t="shared" si="118"/>
        <v>0</v>
      </c>
      <c r="CR163" s="45">
        <f t="shared" si="119"/>
        <v>0</v>
      </c>
      <c r="CS163" s="45">
        <v>0</v>
      </c>
      <c r="CT163" s="45">
        <v>0</v>
      </c>
      <c r="CU163" s="45">
        <v>0</v>
      </c>
      <c r="CV163" s="45">
        <v>0</v>
      </c>
      <c r="CW163" s="45">
        <v>0</v>
      </c>
      <c r="CX163" s="45">
        <v>0</v>
      </c>
      <c r="CY163" s="45">
        <f t="shared" si="120"/>
        <v>0</v>
      </c>
      <c r="CZ163" s="106" t="s">
        <v>453</v>
      </c>
      <c r="DA163" s="45">
        <v>0</v>
      </c>
      <c r="DB163" s="45">
        <f t="shared" si="121"/>
        <v>0</v>
      </c>
      <c r="DC163" s="37" t="s">
        <v>453</v>
      </c>
      <c r="DD163" s="45">
        <v>0</v>
      </c>
      <c r="DE163" s="45">
        <v>0</v>
      </c>
      <c r="DF163" s="45">
        <v>0</v>
      </c>
      <c r="DG163" s="45">
        <v>0</v>
      </c>
      <c r="DH163" s="48"/>
      <c r="DI163" s="48"/>
      <c r="DJ163" s="48"/>
      <c r="DK163" s="46">
        <v>0</v>
      </c>
      <c r="DL163" s="26" t="s">
        <v>391</v>
      </c>
      <c r="DM163" s="26" t="s">
        <v>391</v>
      </c>
      <c r="DN163" s="46">
        <v>4</v>
      </c>
    </row>
    <row r="164" spans="1:118" s="5" customFormat="1">
      <c r="A164" s="91" t="s">
        <v>302</v>
      </c>
      <c r="B164" s="91" t="s">
        <v>390</v>
      </c>
      <c r="C164" s="91" t="s">
        <v>19</v>
      </c>
      <c r="D164" s="46">
        <v>428</v>
      </c>
      <c r="E164" s="45">
        <f t="shared" si="93"/>
        <v>3</v>
      </c>
      <c r="F164" s="46">
        <v>3</v>
      </c>
      <c r="G164" s="34">
        <f t="shared" si="123"/>
        <v>100</v>
      </c>
      <c r="H164" s="46">
        <v>0</v>
      </c>
      <c r="I164" s="34">
        <f t="shared" si="124"/>
        <v>0</v>
      </c>
      <c r="J164" s="46">
        <v>3</v>
      </c>
      <c r="K164" s="34">
        <f t="shared" si="135"/>
        <v>0.7009345794392523</v>
      </c>
      <c r="L164" s="46">
        <v>50</v>
      </c>
      <c r="M164" s="46">
        <v>36</v>
      </c>
      <c r="N164" s="47">
        <f t="shared" si="136"/>
        <v>8.4112149532710276</v>
      </c>
      <c r="O164" s="45">
        <v>6</v>
      </c>
      <c r="P164" s="45">
        <v>6</v>
      </c>
      <c r="Q164" s="34">
        <f t="shared" si="137"/>
        <v>1.4018691588785046</v>
      </c>
      <c r="R164" s="46">
        <f t="shared" si="97"/>
        <v>3</v>
      </c>
      <c r="S164" s="46">
        <v>3</v>
      </c>
      <c r="T164" s="34">
        <f t="shared" si="125"/>
        <v>100</v>
      </c>
      <c r="U164" s="46">
        <v>0</v>
      </c>
      <c r="V164" s="34">
        <f t="shared" si="126"/>
        <v>0</v>
      </c>
      <c r="W164" s="46">
        <v>0</v>
      </c>
      <c r="X164" s="46">
        <v>3</v>
      </c>
      <c r="Y164" s="34">
        <f t="shared" si="138"/>
        <v>0.7009345794392523</v>
      </c>
      <c r="Z164" s="46">
        <v>0</v>
      </c>
      <c r="AA164" s="34">
        <f t="shared" si="139"/>
        <v>0</v>
      </c>
      <c r="AB164" s="42">
        <v>68.748333333333306</v>
      </c>
      <c r="AC164" s="42"/>
      <c r="AD164" s="42">
        <v>544.92333333333295</v>
      </c>
      <c r="AE164" s="42"/>
      <c r="AF164" s="34">
        <v>7</v>
      </c>
      <c r="AG164" s="34"/>
      <c r="AH164" s="45">
        <v>1</v>
      </c>
      <c r="AI164" s="34">
        <f t="shared" si="127"/>
        <v>33.333333333333329</v>
      </c>
      <c r="AJ164" s="45">
        <v>0</v>
      </c>
      <c r="AK164" s="37" t="s">
        <v>453</v>
      </c>
      <c r="AL164" s="45">
        <v>1</v>
      </c>
      <c r="AM164" s="34">
        <f t="shared" si="128"/>
        <v>33.333333333333329</v>
      </c>
      <c r="AN164" s="45">
        <v>0</v>
      </c>
      <c r="AO164" s="37" t="s">
        <v>453</v>
      </c>
      <c r="AP164" s="45">
        <v>0</v>
      </c>
      <c r="AQ164" s="156">
        <f t="shared" si="122"/>
        <v>0</v>
      </c>
      <c r="AR164" s="45">
        <f t="shared" si="100"/>
        <v>3</v>
      </c>
      <c r="AS164" s="34">
        <f t="shared" si="140"/>
        <v>0.7009345794392523</v>
      </c>
      <c r="AT164" s="134">
        <v>1</v>
      </c>
      <c r="AU164" s="134">
        <v>2</v>
      </c>
      <c r="AV164" s="134">
        <v>0</v>
      </c>
      <c r="AW164" s="45">
        <f t="shared" si="102"/>
        <v>3</v>
      </c>
      <c r="AX164" s="45">
        <v>0</v>
      </c>
      <c r="AY164" s="45">
        <v>3</v>
      </c>
      <c r="AZ164" s="45">
        <v>0</v>
      </c>
      <c r="BA164" s="45">
        <v>3</v>
      </c>
      <c r="BB164" s="34">
        <f t="shared" si="141"/>
        <v>0.7009345794392523</v>
      </c>
      <c r="BC164" s="134">
        <v>0</v>
      </c>
      <c r="BD164" s="34">
        <f t="shared" si="129"/>
        <v>0</v>
      </c>
      <c r="BE164" s="45">
        <f t="shared" si="104"/>
        <v>0</v>
      </c>
      <c r="BF164" s="45">
        <f t="shared" si="105"/>
        <v>3</v>
      </c>
      <c r="BG164" s="45">
        <f t="shared" si="106"/>
        <v>0</v>
      </c>
      <c r="BH164" s="46">
        <v>0</v>
      </c>
      <c r="BI164" s="46">
        <v>0</v>
      </c>
      <c r="BJ164" s="46">
        <v>0</v>
      </c>
      <c r="BK164" s="46">
        <v>0</v>
      </c>
      <c r="BL164" s="46">
        <v>3</v>
      </c>
      <c r="BM164" s="46">
        <v>0</v>
      </c>
      <c r="BN164" s="46">
        <v>0</v>
      </c>
      <c r="BO164" s="46">
        <v>0</v>
      </c>
      <c r="BP164" s="46">
        <v>0</v>
      </c>
      <c r="BQ164" s="45">
        <f t="shared" si="107"/>
        <v>0</v>
      </c>
      <c r="BR164" s="47">
        <f t="shared" si="142"/>
        <v>0</v>
      </c>
      <c r="BS164" s="45">
        <f t="shared" si="109"/>
        <v>0</v>
      </c>
      <c r="BT164" s="45">
        <f t="shared" si="110"/>
        <v>0</v>
      </c>
      <c r="BU164" s="45">
        <f t="shared" si="111"/>
        <v>0</v>
      </c>
      <c r="BV164" s="45">
        <f t="shared" si="112"/>
        <v>0</v>
      </c>
      <c r="BW164" s="45">
        <v>0</v>
      </c>
      <c r="BX164" s="45">
        <v>0</v>
      </c>
      <c r="BY164" s="45">
        <f t="shared" si="113"/>
        <v>0</v>
      </c>
      <c r="BZ164" s="45">
        <v>0</v>
      </c>
      <c r="CA164" s="45">
        <v>0</v>
      </c>
      <c r="CB164" s="45">
        <f t="shared" si="114"/>
        <v>0</v>
      </c>
      <c r="CC164" s="45">
        <v>0</v>
      </c>
      <c r="CD164" s="45">
        <v>0</v>
      </c>
      <c r="CE164" s="45">
        <f t="shared" si="115"/>
        <v>0</v>
      </c>
      <c r="CF164" s="45">
        <v>0</v>
      </c>
      <c r="CG164" s="45">
        <v>0</v>
      </c>
      <c r="CH164" s="45">
        <v>0</v>
      </c>
      <c r="CI164" s="45">
        <v>0</v>
      </c>
      <c r="CJ164" s="48"/>
      <c r="CK164" s="48"/>
      <c r="CL164" s="45">
        <v>0</v>
      </c>
      <c r="CM164" s="45">
        <v>0</v>
      </c>
      <c r="CN164" s="45">
        <f t="shared" si="116"/>
        <v>0</v>
      </c>
      <c r="CO164" s="106" t="s">
        <v>453</v>
      </c>
      <c r="CP164" s="45">
        <f t="shared" si="117"/>
        <v>0</v>
      </c>
      <c r="CQ164" s="45">
        <f t="shared" si="118"/>
        <v>0</v>
      </c>
      <c r="CR164" s="45">
        <f t="shared" si="119"/>
        <v>0</v>
      </c>
      <c r="CS164" s="45">
        <v>0</v>
      </c>
      <c r="CT164" s="45">
        <v>0</v>
      </c>
      <c r="CU164" s="45">
        <v>0</v>
      </c>
      <c r="CV164" s="45">
        <v>0</v>
      </c>
      <c r="CW164" s="45">
        <v>0</v>
      </c>
      <c r="CX164" s="45">
        <v>0</v>
      </c>
      <c r="CY164" s="45">
        <f t="shared" si="120"/>
        <v>0</v>
      </c>
      <c r="CZ164" s="106" t="s">
        <v>453</v>
      </c>
      <c r="DA164" s="45">
        <v>0</v>
      </c>
      <c r="DB164" s="45">
        <f t="shared" si="121"/>
        <v>0</v>
      </c>
      <c r="DC164" s="37" t="s">
        <v>453</v>
      </c>
      <c r="DD164" s="45">
        <v>0</v>
      </c>
      <c r="DE164" s="45">
        <v>0</v>
      </c>
      <c r="DF164" s="45">
        <v>0</v>
      </c>
      <c r="DG164" s="45">
        <v>0</v>
      </c>
      <c r="DH164" s="48"/>
      <c r="DI164" s="48"/>
      <c r="DJ164" s="48"/>
      <c r="DK164" s="46">
        <v>0</v>
      </c>
      <c r="DL164" s="26" t="s">
        <v>391</v>
      </c>
      <c r="DM164" s="26" t="s">
        <v>391</v>
      </c>
      <c r="DN164" s="46">
        <v>3</v>
      </c>
    </row>
    <row r="165" spans="1:118" s="5" customFormat="1">
      <c r="A165" s="26" t="s">
        <v>414</v>
      </c>
      <c r="B165" s="26" t="s">
        <v>438</v>
      </c>
      <c r="C165" s="26" t="s">
        <v>32</v>
      </c>
      <c r="D165" s="46">
        <v>462</v>
      </c>
      <c r="E165" s="45">
        <f t="shared" si="93"/>
        <v>2</v>
      </c>
      <c r="F165" s="46">
        <v>2</v>
      </c>
      <c r="G165" s="37">
        <f t="shared" si="123"/>
        <v>100</v>
      </c>
      <c r="H165" s="46">
        <v>0</v>
      </c>
      <c r="I165" s="37">
        <f t="shared" si="124"/>
        <v>0</v>
      </c>
      <c r="J165" s="46">
        <v>2</v>
      </c>
      <c r="K165" s="34">
        <f t="shared" si="135"/>
        <v>0.4329004329004329</v>
      </c>
      <c r="L165" s="46">
        <v>86</v>
      </c>
      <c r="M165" s="46">
        <v>53</v>
      </c>
      <c r="N165" s="47">
        <f t="shared" si="136"/>
        <v>11.471861471861471</v>
      </c>
      <c r="O165" s="45">
        <v>34</v>
      </c>
      <c r="P165" s="45">
        <v>34</v>
      </c>
      <c r="Q165" s="34">
        <f t="shared" si="137"/>
        <v>7.3593073593073601</v>
      </c>
      <c r="R165" s="46">
        <f t="shared" si="97"/>
        <v>7</v>
      </c>
      <c r="S165" s="46">
        <v>7</v>
      </c>
      <c r="T165" s="34">
        <f t="shared" si="125"/>
        <v>100</v>
      </c>
      <c r="U165" s="46">
        <v>0</v>
      </c>
      <c r="V165" s="34">
        <f t="shared" si="126"/>
        <v>0</v>
      </c>
      <c r="W165" s="46">
        <v>1</v>
      </c>
      <c r="X165" s="46">
        <v>5</v>
      </c>
      <c r="Y165" s="34">
        <f t="shared" si="138"/>
        <v>1.0822510822510822</v>
      </c>
      <c r="Z165" s="46">
        <v>1</v>
      </c>
      <c r="AA165" s="34">
        <f t="shared" si="139"/>
        <v>0.21645021645021645</v>
      </c>
      <c r="AB165" s="42">
        <v>68.836053643724682</v>
      </c>
      <c r="AC165" s="42">
        <v>52.770769230769197</v>
      </c>
      <c r="AD165" s="42">
        <v>491.10300000000007</v>
      </c>
      <c r="AE165" s="42">
        <v>686.02</v>
      </c>
      <c r="AF165" s="34">
        <v>8.4</v>
      </c>
      <c r="AG165" s="34">
        <v>13</v>
      </c>
      <c r="AH165" s="45">
        <v>2</v>
      </c>
      <c r="AI165" s="34">
        <f t="shared" si="127"/>
        <v>28.571428571428569</v>
      </c>
      <c r="AJ165" s="45">
        <v>0</v>
      </c>
      <c r="AK165" s="37">
        <f t="shared" si="130"/>
        <v>0</v>
      </c>
      <c r="AL165" s="45">
        <v>1</v>
      </c>
      <c r="AM165" s="34">
        <f t="shared" si="128"/>
        <v>20</v>
      </c>
      <c r="AN165" s="45">
        <v>0</v>
      </c>
      <c r="AO165" s="37">
        <f t="shared" si="131"/>
        <v>0</v>
      </c>
      <c r="AP165" s="45">
        <v>2</v>
      </c>
      <c r="AQ165" s="156">
        <f t="shared" si="122"/>
        <v>0.4329004329004329</v>
      </c>
      <c r="AR165" s="45">
        <f t="shared" si="100"/>
        <v>1</v>
      </c>
      <c r="AS165" s="34">
        <f t="shared" si="140"/>
        <v>0.21645021645021645</v>
      </c>
      <c r="AT165" s="134">
        <v>0</v>
      </c>
      <c r="AU165" s="134">
        <v>1</v>
      </c>
      <c r="AV165" s="134">
        <v>0</v>
      </c>
      <c r="AW165" s="45">
        <f t="shared" si="102"/>
        <v>1</v>
      </c>
      <c r="AX165" s="45">
        <v>0</v>
      </c>
      <c r="AY165" s="45">
        <v>1</v>
      </c>
      <c r="AZ165" s="45">
        <v>0</v>
      </c>
      <c r="BA165" s="45">
        <v>1</v>
      </c>
      <c r="BB165" s="34">
        <f t="shared" si="141"/>
        <v>0.21645021645021645</v>
      </c>
      <c r="BC165" s="134">
        <v>0</v>
      </c>
      <c r="BD165" s="37">
        <f t="shared" si="129"/>
        <v>0</v>
      </c>
      <c r="BE165" s="45">
        <f t="shared" si="104"/>
        <v>0</v>
      </c>
      <c r="BF165" s="45">
        <f t="shared" si="105"/>
        <v>1</v>
      </c>
      <c r="BG165" s="45">
        <f t="shared" si="106"/>
        <v>0</v>
      </c>
      <c r="BH165" s="46">
        <v>0</v>
      </c>
      <c r="BI165" s="46">
        <v>0</v>
      </c>
      <c r="BJ165" s="46">
        <v>0</v>
      </c>
      <c r="BK165" s="46">
        <v>0</v>
      </c>
      <c r="BL165" s="46">
        <v>1</v>
      </c>
      <c r="BM165" s="46">
        <v>0</v>
      </c>
      <c r="BN165" s="46">
        <v>0</v>
      </c>
      <c r="BO165" s="46">
        <v>0</v>
      </c>
      <c r="BP165" s="46">
        <v>0</v>
      </c>
      <c r="BQ165" s="45">
        <f t="shared" si="107"/>
        <v>0</v>
      </c>
      <c r="BR165" s="47">
        <f t="shared" si="142"/>
        <v>0</v>
      </c>
      <c r="BS165" s="45">
        <f t="shared" si="109"/>
        <v>0</v>
      </c>
      <c r="BT165" s="45">
        <f t="shared" si="110"/>
        <v>0</v>
      </c>
      <c r="BU165" s="45">
        <f t="shared" si="111"/>
        <v>0</v>
      </c>
      <c r="BV165" s="45">
        <f t="shared" si="112"/>
        <v>0</v>
      </c>
      <c r="BW165" s="45">
        <v>0</v>
      </c>
      <c r="BX165" s="45">
        <v>0</v>
      </c>
      <c r="BY165" s="45">
        <f t="shared" si="113"/>
        <v>0</v>
      </c>
      <c r="BZ165" s="45">
        <v>0</v>
      </c>
      <c r="CA165" s="45">
        <v>0</v>
      </c>
      <c r="CB165" s="45">
        <f t="shared" si="114"/>
        <v>0</v>
      </c>
      <c r="CC165" s="45">
        <v>0</v>
      </c>
      <c r="CD165" s="45">
        <v>0</v>
      </c>
      <c r="CE165" s="45">
        <f t="shared" si="115"/>
        <v>0</v>
      </c>
      <c r="CF165" s="45">
        <v>0</v>
      </c>
      <c r="CG165" s="45">
        <v>0</v>
      </c>
      <c r="CH165" s="45">
        <v>0</v>
      </c>
      <c r="CI165" s="45">
        <v>0</v>
      </c>
      <c r="CJ165" s="48"/>
      <c r="CK165" s="48"/>
      <c r="CL165" s="45">
        <v>0</v>
      </c>
      <c r="CM165" s="45">
        <v>0</v>
      </c>
      <c r="CN165" s="45">
        <f t="shared" si="116"/>
        <v>0</v>
      </c>
      <c r="CO165" s="106" t="s">
        <v>453</v>
      </c>
      <c r="CP165" s="45">
        <f t="shared" si="117"/>
        <v>0</v>
      </c>
      <c r="CQ165" s="45">
        <f t="shared" si="118"/>
        <v>0</v>
      </c>
      <c r="CR165" s="45">
        <f t="shared" si="119"/>
        <v>0</v>
      </c>
      <c r="CS165" s="45">
        <v>0</v>
      </c>
      <c r="CT165" s="45">
        <v>0</v>
      </c>
      <c r="CU165" s="45">
        <v>0</v>
      </c>
      <c r="CV165" s="45">
        <v>0</v>
      </c>
      <c r="CW165" s="45">
        <v>0</v>
      </c>
      <c r="CX165" s="45">
        <v>0</v>
      </c>
      <c r="CY165" s="45">
        <f t="shared" si="120"/>
        <v>0</v>
      </c>
      <c r="CZ165" s="106" t="s">
        <v>453</v>
      </c>
      <c r="DA165" s="45">
        <v>1</v>
      </c>
      <c r="DB165" s="45">
        <f t="shared" si="121"/>
        <v>1</v>
      </c>
      <c r="DC165" s="34">
        <f t="shared" si="134"/>
        <v>100</v>
      </c>
      <c r="DD165" s="45">
        <v>1</v>
      </c>
      <c r="DE165" s="45">
        <v>0</v>
      </c>
      <c r="DF165" s="45">
        <v>0</v>
      </c>
      <c r="DG165" s="45">
        <v>0</v>
      </c>
      <c r="DH165" s="48">
        <v>2184.1042716213451</v>
      </c>
      <c r="DI165" s="48">
        <v>2184.1042716213451</v>
      </c>
      <c r="DJ165" s="48">
        <v>2184.1042716213451</v>
      </c>
      <c r="DK165" s="46">
        <v>0</v>
      </c>
      <c r="DL165" s="46">
        <v>0</v>
      </c>
      <c r="DM165" s="46">
        <v>26</v>
      </c>
      <c r="DN165" s="46">
        <v>7</v>
      </c>
    </row>
    <row r="166" spans="1:118" s="5" customFormat="1">
      <c r="A166" s="26" t="s">
        <v>415</v>
      </c>
      <c r="B166" s="26" t="s">
        <v>438</v>
      </c>
      <c r="C166" s="26" t="s">
        <v>32</v>
      </c>
      <c r="D166" s="46">
        <v>534</v>
      </c>
      <c r="E166" s="45">
        <f t="shared" si="93"/>
        <v>1</v>
      </c>
      <c r="F166" s="46">
        <v>1</v>
      </c>
      <c r="G166" s="34">
        <f t="shared" si="123"/>
        <v>100</v>
      </c>
      <c r="H166" s="46">
        <v>0</v>
      </c>
      <c r="I166" s="34">
        <f t="shared" si="124"/>
        <v>0</v>
      </c>
      <c r="J166" s="46">
        <v>1</v>
      </c>
      <c r="K166" s="34">
        <f t="shared" si="135"/>
        <v>0.18726591760299627</v>
      </c>
      <c r="L166" s="46">
        <v>72</v>
      </c>
      <c r="M166" s="46">
        <v>48</v>
      </c>
      <c r="N166" s="47">
        <f t="shared" si="136"/>
        <v>8.9887640449438209</v>
      </c>
      <c r="O166" s="45">
        <v>28</v>
      </c>
      <c r="P166" s="45">
        <v>28</v>
      </c>
      <c r="Q166" s="34">
        <f t="shared" si="137"/>
        <v>5.2434456928838955</v>
      </c>
      <c r="R166" s="46">
        <f t="shared" si="97"/>
        <v>11</v>
      </c>
      <c r="S166" s="46">
        <v>11</v>
      </c>
      <c r="T166" s="34">
        <f t="shared" si="125"/>
        <v>100</v>
      </c>
      <c r="U166" s="46">
        <v>0</v>
      </c>
      <c r="V166" s="34">
        <f t="shared" si="126"/>
        <v>0</v>
      </c>
      <c r="W166" s="46">
        <v>2</v>
      </c>
      <c r="X166" s="46">
        <v>6</v>
      </c>
      <c r="Y166" s="34">
        <f t="shared" si="138"/>
        <v>1.1235955056179776</v>
      </c>
      <c r="Z166" s="46">
        <v>1</v>
      </c>
      <c r="AA166" s="34">
        <f t="shared" si="139"/>
        <v>0.18726591760299627</v>
      </c>
      <c r="AB166" s="42">
        <v>80.435163274449536</v>
      </c>
      <c r="AC166" s="42">
        <v>40.443571428571403</v>
      </c>
      <c r="AD166" s="42">
        <v>366.13333333333327</v>
      </c>
      <c r="AE166" s="42">
        <v>283.10500000000002</v>
      </c>
      <c r="AF166" s="34">
        <v>4.166666666666667</v>
      </c>
      <c r="AG166" s="34">
        <v>7</v>
      </c>
      <c r="AH166" s="45">
        <v>2</v>
      </c>
      <c r="AI166" s="34">
        <f t="shared" si="127"/>
        <v>18.181818181818183</v>
      </c>
      <c r="AJ166" s="45">
        <v>1</v>
      </c>
      <c r="AK166" s="34">
        <f t="shared" si="130"/>
        <v>50</v>
      </c>
      <c r="AL166" s="45">
        <v>2</v>
      </c>
      <c r="AM166" s="34">
        <f t="shared" si="128"/>
        <v>33.333333333333329</v>
      </c>
      <c r="AN166" s="45">
        <v>1</v>
      </c>
      <c r="AO166" s="34">
        <f t="shared" si="131"/>
        <v>100</v>
      </c>
      <c r="AP166" s="45">
        <v>0</v>
      </c>
      <c r="AQ166" s="156">
        <f t="shared" si="122"/>
        <v>0</v>
      </c>
      <c r="AR166" s="45">
        <f t="shared" si="100"/>
        <v>11</v>
      </c>
      <c r="AS166" s="34">
        <f t="shared" si="140"/>
        <v>2.0599250936329585</v>
      </c>
      <c r="AT166" s="134">
        <v>0</v>
      </c>
      <c r="AU166" s="134">
        <v>11</v>
      </c>
      <c r="AV166" s="134">
        <v>0</v>
      </c>
      <c r="AW166" s="45">
        <f t="shared" si="102"/>
        <v>7</v>
      </c>
      <c r="AX166" s="45">
        <v>0</v>
      </c>
      <c r="AY166" s="45">
        <v>7</v>
      </c>
      <c r="AZ166" s="45">
        <v>0</v>
      </c>
      <c r="BA166" s="45">
        <v>9</v>
      </c>
      <c r="BB166" s="34">
        <f t="shared" si="141"/>
        <v>1.6853932584269662</v>
      </c>
      <c r="BC166" s="134">
        <v>0</v>
      </c>
      <c r="BD166" s="34">
        <f t="shared" si="129"/>
        <v>0</v>
      </c>
      <c r="BE166" s="45">
        <f t="shared" si="104"/>
        <v>0</v>
      </c>
      <c r="BF166" s="45">
        <f t="shared" si="105"/>
        <v>6</v>
      </c>
      <c r="BG166" s="45">
        <f t="shared" si="106"/>
        <v>1</v>
      </c>
      <c r="BH166" s="46">
        <v>0</v>
      </c>
      <c r="BI166" s="46">
        <v>0</v>
      </c>
      <c r="BJ166" s="46">
        <v>0</v>
      </c>
      <c r="BK166" s="46">
        <v>0</v>
      </c>
      <c r="BL166" s="46">
        <v>6</v>
      </c>
      <c r="BM166" s="46">
        <v>1</v>
      </c>
      <c r="BN166" s="46">
        <v>0</v>
      </c>
      <c r="BO166" s="46">
        <v>0</v>
      </c>
      <c r="BP166" s="46">
        <v>0</v>
      </c>
      <c r="BQ166" s="45">
        <f t="shared" si="107"/>
        <v>0</v>
      </c>
      <c r="BR166" s="47">
        <f t="shared" si="142"/>
        <v>0</v>
      </c>
      <c r="BS166" s="45">
        <f t="shared" si="109"/>
        <v>0</v>
      </c>
      <c r="BT166" s="45">
        <f t="shared" si="110"/>
        <v>0</v>
      </c>
      <c r="BU166" s="45">
        <f t="shared" si="111"/>
        <v>0</v>
      </c>
      <c r="BV166" s="45">
        <f t="shared" si="112"/>
        <v>0</v>
      </c>
      <c r="BW166" s="45">
        <v>0</v>
      </c>
      <c r="BX166" s="45">
        <v>0</v>
      </c>
      <c r="BY166" s="45">
        <f t="shared" si="113"/>
        <v>0</v>
      </c>
      <c r="BZ166" s="45">
        <v>0</v>
      </c>
      <c r="CA166" s="45">
        <v>0</v>
      </c>
      <c r="CB166" s="45">
        <f t="shared" si="114"/>
        <v>0</v>
      </c>
      <c r="CC166" s="45">
        <v>0</v>
      </c>
      <c r="CD166" s="45">
        <v>0</v>
      </c>
      <c r="CE166" s="45">
        <f t="shared" si="115"/>
        <v>0</v>
      </c>
      <c r="CF166" s="45">
        <v>0</v>
      </c>
      <c r="CG166" s="45">
        <v>0</v>
      </c>
      <c r="CH166" s="45">
        <v>0</v>
      </c>
      <c r="CI166" s="45">
        <v>0</v>
      </c>
      <c r="CJ166" s="48"/>
      <c r="CK166" s="48"/>
      <c r="CL166" s="45">
        <v>0</v>
      </c>
      <c r="CM166" s="45">
        <v>0</v>
      </c>
      <c r="CN166" s="45">
        <f t="shared" si="116"/>
        <v>0</v>
      </c>
      <c r="CO166" s="106" t="s">
        <v>453</v>
      </c>
      <c r="CP166" s="45">
        <f t="shared" si="117"/>
        <v>0</v>
      </c>
      <c r="CQ166" s="45">
        <f t="shared" si="118"/>
        <v>0</v>
      </c>
      <c r="CR166" s="45">
        <f t="shared" si="119"/>
        <v>0</v>
      </c>
      <c r="CS166" s="45">
        <v>0</v>
      </c>
      <c r="CT166" s="45">
        <v>0</v>
      </c>
      <c r="CU166" s="45">
        <v>0</v>
      </c>
      <c r="CV166" s="45">
        <v>0</v>
      </c>
      <c r="CW166" s="45">
        <v>0</v>
      </c>
      <c r="CX166" s="45">
        <v>0</v>
      </c>
      <c r="CY166" s="45">
        <f t="shared" si="120"/>
        <v>0</v>
      </c>
      <c r="CZ166" s="106" t="s">
        <v>453</v>
      </c>
      <c r="DA166" s="45">
        <v>0</v>
      </c>
      <c r="DB166" s="45">
        <f t="shared" si="121"/>
        <v>0</v>
      </c>
      <c r="DC166" s="37" t="s">
        <v>453</v>
      </c>
      <c r="DD166" s="45">
        <v>0</v>
      </c>
      <c r="DE166" s="45">
        <v>0</v>
      </c>
      <c r="DF166" s="45">
        <v>0</v>
      </c>
      <c r="DG166" s="45">
        <v>0</v>
      </c>
      <c r="DH166" s="48"/>
      <c r="DI166" s="48"/>
      <c r="DJ166" s="48"/>
      <c r="DK166" s="46">
        <v>0</v>
      </c>
      <c r="DL166" s="46">
        <v>0</v>
      </c>
      <c r="DM166" s="46">
        <v>26</v>
      </c>
      <c r="DN166" s="46">
        <v>11</v>
      </c>
    </row>
    <row r="167" spans="1:118" s="5" customFormat="1">
      <c r="A167" s="91" t="s">
        <v>303</v>
      </c>
      <c r="B167" s="91" t="s">
        <v>390</v>
      </c>
      <c r="C167" s="91" t="s">
        <v>19</v>
      </c>
      <c r="D167" s="46">
        <v>348</v>
      </c>
      <c r="E167" s="45">
        <f t="shared" si="93"/>
        <v>8</v>
      </c>
      <c r="F167" s="46">
        <v>8</v>
      </c>
      <c r="G167" s="34">
        <f t="shared" si="123"/>
        <v>100</v>
      </c>
      <c r="H167" s="46">
        <v>0</v>
      </c>
      <c r="I167" s="34">
        <f t="shared" si="124"/>
        <v>0</v>
      </c>
      <c r="J167" s="46">
        <v>7</v>
      </c>
      <c r="K167" s="34">
        <f t="shared" si="135"/>
        <v>2.0114942528735633</v>
      </c>
      <c r="L167" s="46">
        <v>53</v>
      </c>
      <c r="M167" s="46">
        <v>33</v>
      </c>
      <c r="N167" s="47">
        <f t="shared" si="136"/>
        <v>9.4827586206896548</v>
      </c>
      <c r="O167" s="45">
        <v>5</v>
      </c>
      <c r="P167" s="45">
        <v>5</v>
      </c>
      <c r="Q167" s="34">
        <f t="shared" si="137"/>
        <v>1.4367816091954022</v>
      </c>
      <c r="R167" s="46">
        <f t="shared" si="97"/>
        <v>2</v>
      </c>
      <c r="S167" s="46">
        <v>2</v>
      </c>
      <c r="T167" s="34">
        <f t="shared" si="125"/>
        <v>100</v>
      </c>
      <c r="U167" s="46">
        <v>0</v>
      </c>
      <c r="V167" s="34">
        <f t="shared" si="126"/>
        <v>0</v>
      </c>
      <c r="W167" s="46">
        <v>1</v>
      </c>
      <c r="X167" s="46">
        <v>2</v>
      </c>
      <c r="Y167" s="34">
        <f t="shared" si="138"/>
        <v>0.57471264367816088</v>
      </c>
      <c r="Z167" s="46">
        <v>1</v>
      </c>
      <c r="AA167" s="34">
        <f t="shared" si="139"/>
        <v>0.28735632183908044</v>
      </c>
      <c r="AB167" s="42">
        <v>46.819285714285698</v>
      </c>
      <c r="AC167" s="42">
        <v>44.86</v>
      </c>
      <c r="AD167" s="42">
        <v>327.73500000000001</v>
      </c>
      <c r="AE167" s="42">
        <v>314.02</v>
      </c>
      <c r="AF167" s="34">
        <v>7</v>
      </c>
      <c r="AG167" s="34">
        <v>7</v>
      </c>
      <c r="AH167" s="45">
        <v>1</v>
      </c>
      <c r="AI167" s="34">
        <f t="shared" si="127"/>
        <v>50</v>
      </c>
      <c r="AJ167" s="45">
        <v>1</v>
      </c>
      <c r="AK167" s="37">
        <f t="shared" si="130"/>
        <v>100</v>
      </c>
      <c r="AL167" s="45">
        <v>1</v>
      </c>
      <c r="AM167" s="34">
        <f t="shared" si="128"/>
        <v>50</v>
      </c>
      <c r="AN167" s="45">
        <v>1</v>
      </c>
      <c r="AO167" s="37">
        <f t="shared" si="131"/>
        <v>100</v>
      </c>
      <c r="AP167" s="45">
        <v>0</v>
      </c>
      <c r="AQ167" s="156">
        <f t="shared" si="122"/>
        <v>0</v>
      </c>
      <c r="AR167" s="45">
        <f t="shared" si="100"/>
        <v>3</v>
      </c>
      <c r="AS167" s="34">
        <f t="shared" si="140"/>
        <v>0.86206896551724133</v>
      </c>
      <c r="AT167" s="134">
        <v>1</v>
      </c>
      <c r="AU167" s="134">
        <v>2</v>
      </c>
      <c r="AV167" s="134">
        <v>0</v>
      </c>
      <c r="AW167" s="45">
        <f t="shared" si="102"/>
        <v>2</v>
      </c>
      <c r="AX167" s="45">
        <v>0</v>
      </c>
      <c r="AY167" s="45">
        <v>2</v>
      </c>
      <c r="AZ167" s="45">
        <v>0</v>
      </c>
      <c r="BA167" s="45">
        <v>2</v>
      </c>
      <c r="BB167" s="34">
        <f t="shared" si="141"/>
        <v>0.57471264367816088</v>
      </c>
      <c r="BC167" s="134">
        <v>0</v>
      </c>
      <c r="BD167" s="34">
        <f t="shared" si="129"/>
        <v>0</v>
      </c>
      <c r="BE167" s="45">
        <f t="shared" si="104"/>
        <v>0</v>
      </c>
      <c r="BF167" s="45">
        <f t="shared" si="105"/>
        <v>2</v>
      </c>
      <c r="BG167" s="45">
        <f t="shared" si="106"/>
        <v>0</v>
      </c>
      <c r="BH167" s="46">
        <v>0</v>
      </c>
      <c r="BI167" s="46">
        <v>0</v>
      </c>
      <c r="BJ167" s="46">
        <v>0</v>
      </c>
      <c r="BK167" s="46">
        <v>0</v>
      </c>
      <c r="BL167" s="46">
        <v>2</v>
      </c>
      <c r="BM167" s="46">
        <v>0</v>
      </c>
      <c r="BN167" s="46">
        <v>0</v>
      </c>
      <c r="BO167" s="46">
        <v>0</v>
      </c>
      <c r="BP167" s="46">
        <v>0</v>
      </c>
      <c r="BQ167" s="45">
        <f t="shared" si="107"/>
        <v>0</v>
      </c>
      <c r="BR167" s="47">
        <f t="shared" si="142"/>
        <v>0</v>
      </c>
      <c r="BS167" s="45">
        <f t="shared" si="109"/>
        <v>0</v>
      </c>
      <c r="BT167" s="45">
        <f t="shared" si="110"/>
        <v>0</v>
      </c>
      <c r="BU167" s="45">
        <f t="shared" si="111"/>
        <v>0</v>
      </c>
      <c r="BV167" s="45">
        <f t="shared" si="112"/>
        <v>0</v>
      </c>
      <c r="BW167" s="45">
        <v>0</v>
      </c>
      <c r="BX167" s="45">
        <v>0</v>
      </c>
      <c r="BY167" s="45">
        <f t="shared" si="113"/>
        <v>0</v>
      </c>
      <c r="BZ167" s="45">
        <v>0</v>
      </c>
      <c r="CA167" s="45">
        <v>0</v>
      </c>
      <c r="CB167" s="45">
        <f t="shared" si="114"/>
        <v>0</v>
      </c>
      <c r="CC167" s="45">
        <v>0</v>
      </c>
      <c r="CD167" s="45">
        <v>0</v>
      </c>
      <c r="CE167" s="45">
        <f t="shared" si="115"/>
        <v>0</v>
      </c>
      <c r="CF167" s="45">
        <v>0</v>
      </c>
      <c r="CG167" s="45">
        <v>0</v>
      </c>
      <c r="CH167" s="45">
        <v>0</v>
      </c>
      <c r="CI167" s="45">
        <v>0</v>
      </c>
      <c r="CJ167" s="48"/>
      <c r="CK167" s="48"/>
      <c r="CL167" s="45">
        <v>0</v>
      </c>
      <c r="CM167" s="45">
        <v>0</v>
      </c>
      <c r="CN167" s="45">
        <f t="shared" si="116"/>
        <v>0</v>
      </c>
      <c r="CO167" s="106" t="s">
        <v>453</v>
      </c>
      <c r="CP167" s="45">
        <f t="shared" si="117"/>
        <v>0</v>
      </c>
      <c r="CQ167" s="45">
        <f t="shared" si="118"/>
        <v>0</v>
      </c>
      <c r="CR167" s="45">
        <f t="shared" si="119"/>
        <v>0</v>
      </c>
      <c r="CS167" s="45">
        <v>0</v>
      </c>
      <c r="CT167" s="45">
        <v>0</v>
      </c>
      <c r="CU167" s="45">
        <v>0</v>
      </c>
      <c r="CV167" s="45">
        <v>0</v>
      </c>
      <c r="CW167" s="45">
        <v>0</v>
      </c>
      <c r="CX167" s="45">
        <v>0</v>
      </c>
      <c r="CY167" s="45">
        <f t="shared" si="120"/>
        <v>0</v>
      </c>
      <c r="CZ167" s="106" t="s">
        <v>453</v>
      </c>
      <c r="DA167" s="45">
        <v>0</v>
      </c>
      <c r="DB167" s="45">
        <f t="shared" si="121"/>
        <v>0</v>
      </c>
      <c r="DC167" s="37" t="s">
        <v>453</v>
      </c>
      <c r="DD167" s="45">
        <v>0</v>
      </c>
      <c r="DE167" s="45">
        <v>0</v>
      </c>
      <c r="DF167" s="45">
        <v>0</v>
      </c>
      <c r="DG167" s="45">
        <v>0</v>
      </c>
      <c r="DH167" s="48"/>
      <c r="DI167" s="48"/>
      <c r="DJ167" s="48"/>
      <c r="DK167" s="46">
        <v>0</v>
      </c>
      <c r="DL167" s="26" t="s">
        <v>391</v>
      </c>
      <c r="DM167" s="26" t="s">
        <v>391</v>
      </c>
      <c r="DN167" s="46">
        <v>2</v>
      </c>
    </row>
    <row r="168" spans="1:118" s="5" customFormat="1">
      <c r="A168" s="91" t="s">
        <v>304</v>
      </c>
      <c r="B168" s="91" t="s">
        <v>390</v>
      </c>
      <c r="C168" s="91" t="s">
        <v>19</v>
      </c>
      <c r="D168" s="46">
        <v>171</v>
      </c>
      <c r="E168" s="45">
        <f t="shared" si="93"/>
        <v>0</v>
      </c>
      <c r="F168" s="46">
        <v>0</v>
      </c>
      <c r="G168" s="37" t="s">
        <v>453</v>
      </c>
      <c r="H168" s="46">
        <v>0</v>
      </c>
      <c r="I168" s="37" t="s">
        <v>453</v>
      </c>
      <c r="J168" s="46">
        <v>0</v>
      </c>
      <c r="K168" s="34">
        <f t="shared" si="135"/>
        <v>0</v>
      </c>
      <c r="L168" s="46">
        <v>32</v>
      </c>
      <c r="M168" s="46">
        <v>19</v>
      </c>
      <c r="N168" s="47">
        <f t="shared" si="136"/>
        <v>11.111111111111111</v>
      </c>
      <c r="O168" s="45">
        <v>4</v>
      </c>
      <c r="P168" s="45">
        <v>4</v>
      </c>
      <c r="Q168" s="34">
        <f t="shared" si="137"/>
        <v>2.3391812865497075</v>
      </c>
      <c r="R168" s="46">
        <f t="shared" si="97"/>
        <v>4</v>
      </c>
      <c r="S168" s="46">
        <v>4</v>
      </c>
      <c r="T168" s="37">
        <f t="shared" si="125"/>
        <v>100</v>
      </c>
      <c r="U168" s="46">
        <v>0</v>
      </c>
      <c r="V168" s="37">
        <f t="shared" si="126"/>
        <v>0</v>
      </c>
      <c r="W168" s="46">
        <v>3</v>
      </c>
      <c r="X168" s="46">
        <v>3</v>
      </c>
      <c r="Y168" s="34">
        <f t="shared" si="138"/>
        <v>1.7543859649122806</v>
      </c>
      <c r="Z168" s="46">
        <v>2</v>
      </c>
      <c r="AA168" s="34">
        <f t="shared" si="139"/>
        <v>1.1695906432748537</v>
      </c>
      <c r="AB168" s="42">
        <v>40.744752976190497</v>
      </c>
      <c r="AC168" s="42">
        <v>47.0596706349206</v>
      </c>
      <c r="AD168" s="42">
        <v>475.88749999999999</v>
      </c>
      <c r="AE168" s="42">
        <v>583.65</v>
      </c>
      <c r="AF168" s="34">
        <v>11</v>
      </c>
      <c r="AG168" s="34">
        <v>12</v>
      </c>
      <c r="AH168" s="45">
        <v>3</v>
      </c>
      <c r="AI168" s="37">
        <f t="shared" si="127"/>
        <v>75</v>
      </c>
      <c r="AJ168" s="45">
        <v>3</v>
      </c>
      <c r="AK168" s="37">
        <f t="shared" si="130"/>
        <v>100</v>
      </c>
      <c r="AL168" s="45">
        <v>2</v>
      </c>
      <c r="AM168" s="37">
        <f t="shared" si="128"/>
        <v>66.666666666666657</v>
      </c>
      <c r="AN168" s="45">
        <v>2</v>
      </c>
      <c r="AO168" s="37">
        <f t="shared" si="131"/>
        <v>100</v>
      </c>
      <c r="AP168" s="45">
        <v>0</v>
      </c>
      <c r="AQ168" s="157">
        <f t="shared" si="122"/>
        <v>0</v>
      </c>
      <c r="AR168" s="45">
        <f t="shared" si="100"/>
        <v>2</v>
      </c>
      <c r="AS168" s="34">
        <f t="shared" si="140"/>
        <v>1.1695906432748537</v>
      </c>
      <c r="AT168" s="134">
        <v>0</v>
      </c>
      <c r="AU168" s="134">
        <v>2</v>
      </c>
      <c r="AV168" s="134">
        <v>0</v>
      </c>
      <c r="AW168" s="45">
        <f t="shared" si="102"/>
        <v>2</v>
      </c>
      <c r="AX168" s="45">
        <v>0</v>
      </c>
      <c r="AY168" s="45">
        <v>2</v>
      </c>
      <c r="AZ168" s="45">
        <v>0</v>
      </c>
      <c r="BA168" s="45">
        <v>2</v>
      </c>
      <c r="BB168" s="34">
        <f t="shared" si="141"/>
        <v>1.1695906432748537</v>
      </c>
      <c r="BC168" s="134">
        <v>0</v>
      </c>
      <c r="BD168" s="37">
        <f t="shared" si="129"/>
        <v>0</v>
      </c>
      <c r="BE168" s="45">
        <f t="shared" si="104"/>
        <v>0</v>
      </c>
      <c r="BF168" s="45">
        <f t="shared" si="105"/>
        <v>2</v>
      </c>
      <c r="BG168" s="45">
        <f t="shared" si="106"/>
        <v>0</v>
      </c>
      <c r="BH168" s="46">
        <v>0</v>
      </c>
      <c r="BI168" s="46">
        <v>0</v>
      </c>
      <c r="BJ168" s="46">
        <v>0</v>
      </c>
      <c r="BK168" s="46">
        <v>0</v>
      </c>
      <c r="BL168" s="46">
        <v>2</v>
      </c>
      <c r="BM168" s="46">
        <v>0</v>
      </c>
      <c r="BN168" s="46">
        <v>0</v>
      </c>
      <c r="BO168" s="46">
        <v>0</v>
      </c>
      <c r="BP168" s="46">
        <v>0</v>
      </c>
      <c r="BQ168" s="45">
        <f t="shared" si="107"/>
        <v>0</v>
      </c>
      <c r="BR168" s="47">
        <f t="shared" si="142"/>
        <v>0</v>
      </c>
      <c r="BS168" s="45">
        <f t="shared" si="109"/>
        <v>0</v>
      </c>
      <c r="BT168" s="45">
        <f t="shared" si="110"/>
        <v>0</v>
      </c>
      <c r="BU168" s="45">
        <f t="shared" si="111"/>
        <v>0</v>
      </c>
      <c r="BV168" s="45">
        <f t="shared" si="112"/>
        <v>0</v>
      </c>
      <c r="BW168" s="45">
        <v>0</v>
      </c>
      <c r="BX168" s="45">
        <v>0</v>
      </c>
      <c r="BY168" s="45">
        <f t="shared" si="113"/>
        <v>0</v>
      </c>
      <c r="BZ168" s="45">
        <v>0</v>
      </c>
      <c r="CA168" s="45">
        <v>0</v>
      </c>
      <c r="CB168" s="45">
        <f t="shared" si="114"/>
        <v>0</v>
      </c>
      <c r="CC168" s="45">
        <v>0</v>
      </c>
      <c r="CD168" s="45">
        <v>0</v>
      </c>
      <c r="CE168" s="45">
        <f t="shared" si="115"/>
        <v>0</v>
      </c>
      <c r="CF168" s="45">
        <v>0</v>
      </c>
      <c r="CG168" s="45">
        <v>0</v>
      </c>
      <c r="CH168" s="45">
        <v>0</v>
      </c>
      <c r="CI168" s="45">
        <v>0</v>
      </c>
      <c r="CJ168" s="48"/>
      <c r="CK168" s="48"/>
      <c r="CL168" s="45">
        <v>0</v>
      </c>
      <c r="CM168" s="45">
        <v>0</v>
      </c>
      <c r="CN168" s="45">
        <f t="shared" si="116"/>
        <v>0</v>
      </c>
      <c r="CO168" s="106" t="s">
        <v>453</v>
      </c>
      <c r="CP168" s="45">
        <f t="shared" si="117"/>
        <v>0</v>
      </c>
      <c r="CQ168" s="45">
        <f t="shared" si="118"/>
        <v>0</v>
      </c>
      <c r="CR168" s="45">
        <f t="shared" si="119"/>
        <v>0</v>
      </c>
      <c r="CS168" s="45">
        <v>0</v>
      </c>
      <c r="CT168" s="45">
        <v>0</v>
      </c>
      <c r="CU168" s="45">
        <v>0</v>
      </c>
      <c r="CV168" s="45">
        <v>0</v>
      </c>
      <c r="CW168" s="45">
        <v>0</v>
      </c>
      <c r="CX168" s="45">
        <v>0</v>
      </c>
      <c r="CY168" s="45">
        <f t="shared" si="120"/>
        <v>0</v>
      </c>
      <c r="CZ168" s="106" t="s">
        <v>453</v>
      </c>
      <c r="DA168" s="45">
        <v>0</v>
      </c>
      <c r="DB168" s="45">
        <f t="shared" si="121"/>
        <v>0</v>
      </c>
      <c r="DC168" s="37" t="s">
        <v>453</v>
      </c>
      <c r="DD168" s="45">
        <v>0</v>
      </c>
      <c r="DE168" s="45">
        <v>0</v>
      </c>
      <c r="DF168" s="45">
        <v>0</v>
      </c>
      <c r="DG168" s="45">
        <v>0</v>
      </c>
      <c r="DH168" s="48"/>
      <c r="DI168" s="48"/>
      <c r="DJ168" s="48"/>
      <c r="DK168" s="46">
        <v>0</v>
      </c>
      <c r="DL168" s="26" t="s">
        <v>391</v>
      </c>
      <c r="DM168" s="26" t="s">
        <v>391</v>
      </c>
      <c r="DN168" s="46">
        <v>4</v>
      </c>
    </row>
    <row r="169" spans="1:118" s="5" customFormat="1">
      <c r="A169" s="91" t="s">
        <v>305</v>
      </c>
      <c r="B169" s="91" t="s">
        <v>390</v>
      </c>
      <c r="C169" s="91" t="s">
        <v>33</v>
      </c>
      <c r="D169" s="46">
        <v>157</v>
      </c>
      <c r="E169" s="45">
        <f t="shared" si="93"/>
        <v>4</v>
      </c>
      <c r="F169" s="46">
        <v>4</v>
      </c>
      <c r="G169" s="34">
        <f t="shared" si="123"/>
        <v>100</v>
      </c>
      <c r="H169" s="46">
        <v>0</v>
      </c>
      <c r="I169" s="34">
        <f t="shared" si="124"/>
        <v>0</v>
      </c>
      <c r="J169" s="46">
        <v>4</v>
      </c>
      <c r="K169" s="34">
        <f t="shared" si="135"/>
        <v>2.547770700636943</v>
      </c>
      <c r="L169" s="46">
        <v>49</v>
      </c>
      <c r="M169" s="46">
        <v>26</v>
      </c>
      <c r="N169" s="47">
        <f t="shared" si="136"/>
        <v>16.560509554140125</v>
      </c>
      <c r="O169" s="45">
        <v>5</v>
      </c>
      <c r="P169" s="45">
        <v>5</v>
      </c>
      <c r="Q169" s="34">
        <f t="shared" si="137"/>
        <v>3.1847133757961785</v>
      </c>
      <c r="R169" s="46">
        <f t="shared" si="97"/>
        <v>2</v>
      </c>
      <c r="S169" s="46">
        <v>2</v>
      </c>
      <c r="T169" s="34">
        <f t="shared" si="125"/>
        <v>100</v>
      </c>
      <c r="U169" s="46">
        <v>0</v>
      </c>
      <c r="V169" s="34">
        <f t="shared" si="126"/>
        <v>0</v>
      </c>
      <c r="W169" s="46">
        <v>2</v>
      </c>
      <c r="X169" s="46">
        <v>2</v>
      </c>
      <c r="Y169" s="34">
        <f t="shared" si="138"/>
        <v>1.2738853503184715</v>
      </c>
      <c r="Z169" s="46">
        <v>2</v>
      </c>
      <c r="AA169" s="34">
        <f t="shared" si="139"/>
        <v>1.2738853503184715</v>
      </c>
      <c r="AB169" s="42">
        <v>38.598989583333299</v>
      </c>
      <c r="AC169" s="42">
        <v>38.598989583333299</v>
      </c>
      <c r="AD169" s="42">
        <v>832.58500000000004</v>
      </c>
      <c r="AE169" s="42">
        <v>832.58500000000004</v>
      </c>
      <c r="AF169" s="34">
        <v>23</v>
      </c>
      <c r="AG169" s="34">
        <v>23</v>
      </c>
      <c r="AH169" s="45">
        <v>1</v>
      </c>
      <c r="AI169" s="34">
        <f t="shared" si="127"/>
        <v>50</v>
      </c>
      <c r="AJ169" s="45">
        <v>1</v>
      </c>
      <c r="AK169" s="37">
        <f t="shared" si="130"/>
        <v>50</v>
      </c>
      <c r="AL169" s="45">
        <v>1</v>
      </c>
      <c r="AM169" s="34">
        <f t="shared" si="128"/>
        <v>50</v>
      </c>
      <c r="AN169" s="45">
        <v>1</v>
      </c>
      <c r="AO169" s="37">
        <f t="shared" si="131"/>
        <v>50</v>
      </c>
      <c r="AP169" s="45">
        <v>0</v>
      </c>
      <c r="AQ169" s="156">
        <f t="shared" si="122"/>
        <v>0</v>
      </c>
      <c r="AR169" s="45">
        <f t="shared" si="100"/>
        <v>3</v>
      </c>
      <c r="AS169" s="34">
        <f t="shared" si="140"/>
        <v>1.910828025477707</v>
      </c>
      <c r="AT169" s="134">
        <v>0</v>
      </c>
      <c r="AU169" s="134">
        <v>3</v>
      </c>
      <c r="AV169" s="134">
        <v>0</v>
      </c>
      <c r="AW169" s="45">
        <f t="shared" si="102"/>
        <v>3</v>
      </c>
      <c r="AX169" s="45">
        <v>0</v>
      </c>
      <c r="AY169" s="45">
        <v>3</v>
      </c>
      <c r="AZ169" s="45">
        <v>0</v>
      </c>
      <c r="BA169" s="45">
        <v>2</v>
      </c>
      <c r="BB169" s="34">
        <f t="shared" si="141"/>
        <v>1.2738853503184715</v>
      </c>
      <c r="BC169" s="134">
        <v>0</v>
      </c>
      <c r="BD169" s="34">
        <f t="shared" si="129"/>
        <v>0</v>
      </c>
      <c r="BE169" s="45">
        <f t="shared" si="104"/>
        <v>0</v>
      </c>
      <c r="BF169" s="45">
        <f t="shared" si="105"/>
        <v>2</v>
      </c>
      <c r="BG169" s="45">
        <f t="shared" si="106"/>
        <v>1</v>
      </c>
      <c r="BH169" s="46">
        <v>0</v>
      </c>
      <c r="BI169" s="46">
        <v>0</v>
      </c>
      <c r="BJ169" s="46">
        <v>0</v>
      </c>
      <c r="BK169" s="46">
        <v>0</v>
      </c>
      <c r="BL169" s="46">
        <v>2</v>
      </c>
      <c r="BM169" s="46">
        <v>1</v>
      </c>
      <c r="BN169" s="46">
        <v>0</v>
      </c>
      <c r="BO169" s="46">
        <v>0</v>
      </c>
      <c r="BP169" s="46">
        <v>0</v>
      </c>
      <c r="BQ169" s="45">
        <f t="shared" si="107"/>
        <v>0</v>
      </c>
      <c r="BR169" s="47">
        <f t="shared" si="142"/>
        <v>0</v>
      </c>
      <c r="BS169" s="45">
        <f t="shared" si="109"/>
        <v>0</v>
      </c>
      <c r="BT169" s="45">
        <f t="shared" si="110"/>
        <v>0</v>
      </c>
      <c r="BU169" s="45">
        <f t="shared" si="111"/>
        <v>0</v>
      </c>
      <c r="BV169" s="45">
        <f t="shared" si="112"/>
        <v>0</v>
      </c>
      <c r="BW169" s="45">
        <v>0</v>
      </c>
      <c r="BX169" s="45">
        <v>0</v>
      </c>
      <c r="BY169" s="45">
        <f t="shared" si="113"/>
        <v>0</v>
      </c>
      <c r="BZ169" s="45">
        <v>0</v>
      </c>
      <c r="CA169" s="45">
        <v>0</v>
      </c>
      <c r="CB169" s="45">
        <f t="shared" si="114"/>
        <v>0</v>
      </c>
      <c r="CC169" s="45">
        <v>0</v>
      </c>
      <c r="CD169" s="45">
        <v>0</v>
      </c>
      <c r="CE169" s="45">
        <f t="shared" si="115"/>
        <v>0</v>
      </c>
      <c r="CF169" s="45">
        <v>0</v>
      </c>
      <c r="CG169" s="45">
        <v>0</v>
      </c>
      <c r="CH169" s="45">
        <v>0</v>
      </c>
      <c r="CI169" s="45">
        <v>0</v>
      </c>
      <c r="CJ169" s="48"/>
      <c r="CK169" s="48"/>
      <c r="CL169" s="45">
        <v>0</v>
      </c>
      <c r="CM169" s="45">
        <v>0</v>
      </c>
      <c r="CN169" s="45">
        <f t="shared" si="116"/>
        <v>0</v>
      </c>
      <c r="CO169" s="106" t="s">
        <v>453</v>
      </c>
      <c r="CP169" s="45">
        <f t="shared" si="117"/>
        <v>0</v>
      </c>
      <c r="CQ169" s="45">
        <f t="shared" si="118"/>
        <v>0</v>
      </c>
      <c r="CR169" s="45">
        <f t="shared" si="119"/>
        <v>0</v>
      </c>
      <c r="CS169" s="45">
        <v>0</v>
      </c>
      <c r="CT169" s="45">
        <v>0</v>
      </c>
      <c r="CU169" s="45">
        <v>0</v>
      </c>
      <c r="CV169" s="45">
        <v>0</v>
      </c>
      <c r="CW169" s="45">
        <v>0</v>
      </c>
      <c r="CX169" s="45">
        <v>0</v>
      </c>
      <c r="CY169" s="45">
        <f t="shared" si="120"/>
        <v>0</v>
      </c>
      <c r="CZ169" s="106" t="s">
        <v>453</v>
      </c>
      <c r="DA169" s="45">
        <v>0</v>
      </c>
      <c r="DB169" s="45">
        <f t="shared" si="121"/>
        <v>0</v>
      </c>
      <c r="DC169" s="37" t="s">
        <v>453</v>
      </c>
      <c r="DD169" s="45">
        <v>0</v>
      </c>
      <c r="DE169" s="45">
        <v>0</v>
      </c>
      <c r="DF169" s="45">
        <v>0</v>
      </c>
      <c r="DG169" s="45">
        <v>0</v>
      </c>
      <c r="DH169" s="48"/>
      <c r="DI169" s="48"/>
      <c r="DJ169" s="48"/>
      <c r="DK169" s="46">
        <v>0</v>
      </c>
      <c r="DL169" s="26" t="s">
        <v>391</v>
      </c>
      <c r="DM169" s="26" t="s">
        <v>391</v>
      </c>
      <c r="DN169" s="46">
        <v>2</v>
      </c>
    </row>
    <row r="170" spans="1:118" s="5" customFormat="1">
      <c r="A170" s="91" t="s">
        <v>306</v>
      </c>
      <c r="B170" s="91" t="s">
        <v>390</v>
      </c>
      <c r="C170" s="91" t="s">
        <v>31</v>
      </c>
      <c r="D170" s="46">
        <v>386</v>
      </c>
      <c r="E170" s="45">
        <f t="shared" si="93"/>
        <v>14</v>
      </c>
      <c r="F170" s="46">
        <v>13</v>
      </c>
      <c r="G170" s="37">
        <f t="shared" si="123"/>
        <v>92.857142857142861</v>
      </c>
      <c r="H170" s="46">
        <v>1</v>
      </c>
      <c r="I170" s="37">
        <f t="shared" si="124"/>
        <v>7.1428571428571423</v>
      </c>
      <c r="J170" s="46">
        <v>12</v>
      </c>
      <c r="K170" s="34">
        <f t="shared" si="135"/>
        <v>3.1088082901554404</v>
      </c>
      <c r="L170" s="46">
        <v>171</v>
      </c>
      <c r="M170" s="46">
        <v>100</v>
      </c>
      <c r="N170" s="47">
        <f t="shared" si="136"/>
        <v>25.906735751295333</v>
      </c>
      <c r="O170" s="45">
        <v>17</v>
      </c>
      <c r="P170" s="45">
        <v>17</v>
      </c>
      <c r="Q170" s="34">
        <f t="shared" si="137"/>
        <v>4.4041450777202069</v>
      </c>
      <c r="R170" s="46">
        <f t="shared" si="97"/>
        <v>7</v>
      </c>
      <c r="S170" s="46">
        <v>7</v>
      </c>
      <c r="T170" s="37">
        <f t="shared" si="125"/>
        <v>100</v>
      </c>
      <c r="U170" s="46">
        <v>0</v>
      </c>
      <c r="V170" s="37">
        <f t="shared" si="126"/>
        <v>0</v>
      </c>
      <c r="W170" s="46">
        <v>0</v>
      </c>
      <c r="X170" s="46">
        <v>7</v>
      </c>
      <c r="Y170" s="34">
        <f t="shared" si="138"/>
        <v>1.8134715025906734</v>
      </c>
      <c r="Z170" s="46">
        <v>0</v>
      </c>
      <c r="AA170" s="34">
        <f t="shared" si="139"/>
        <v>0</v>
      </c>
      <c r="AB170" s="42">
        <v>75.244435374149703</v>
      </c>
      <c r="AC170" s="42"/>
      <c r="AD170" s="42">
        <v>327.68571428571403</v>
      </c>
      <c r="AE170" s="42"/>
      <c r="AF170" s="34">
        <v>5</v>
      </c>
      <c r="AG170" s="34"/>
      <c r="AH170" s="45">
        <v>1</v>
      </c>
      <c r="AI170" s="37">
        <f t="shared" si="127"/>
        <v>14.285714285714285</v>
      </c>
      <c r="AJ170" s="45">
        <v>0</v>
      </c>
      <c r="AK170" s="37" t="s">
        <v>453</v>
      </c>
      <c r="AL170" s="45">
        <v>1</v>
      </c>
      <c r="AM170" s="37">
        <f t="shared" si="128"/>
        <v>14.285714285714285</v>
      </c>
      <c r="AN170" s="45">
        <v>0</v>
      </c>
      <c r="AO170" s="37" t="s">
        <v>453</v>
      </c>
      <c r="AP170" s="45">
        <v>0</v>
      </c>
      <c r="AQ170" s="157">
        <f t="shared" si="122"/>
        <v>0</v>
      </c>
      <c r="AR170" s="45">
        <f t="shared" si="100"/>
        <v>0</v>
      </c>
      <c r="AS170" s="34">
        <f t="shared" si="140"/>
        <v>0</v>
      </c>
      <c r="AT170" s="134">
        <v>0</v>
      </c>
      <c r="AU170" s="134">
        <v>0</v>
      </c>
      <c r="AV170" s="134">
        <v>0</v>
      </c>
      <c r="AW170" s="45">
        <f t="shared" si="102"/>
        <v>0</v>
      </c>
      <c r="AX170" s="45">
        <v>0</v>
      </c>
      <c r="AY170" s="45">
        <v>0</v>
      </c>
      <c r="AZ170" s="45">
        <v>0</v>
      </c>
      <c r="BA170" s="45">
        <v>0</v>
      </c>
      <c r="BB170" s="34">
        <f t="shared" si="141"/>
        <v>0</v>
      </c>
      <c r="BC170" s="134">
        <v>0</v>
      </c>
      <c r="BD170" s="37" t="s">
        <v>453</v>
      </c>
      <c r="BE170" s="45">
        <f t="shared" si="104"/>
        <v>0</v>
      </c>
      <c r="BF170" s="45">
        <f t="shared" si="105"/>
        <v>0</v>
      </c>
      <c r="BG170" s="45">
        <f t="shared" si="106"/>
        <v>0</v>
      </c>
      <c r="BH170" s="46">
        <v>0</v>
      </c>
      <c r="BI170" s="46">
        <v>0</v>
      </c>
      <c r="BJ170" s="46">
        <v>0</v>
      </c>
      <c r="BK170" s="46">
        <v>0</v>
      </c>
      <c r="BL170" s="46">
        <v>0</v>
      </c>
      <c r="BM170" s="46">
        <v>0</v>
      </c>
      <c r="BN170" s="46">
        <v>0</v>
      </c>
      <c r="BO170" s="46">
        <v>0</v>
      </c>
      <c r="BP170" s="46">
        <v>0</v>
      </c>
      <c r="BQ170" s="45">
        <f t="shared" si="107"/>
        <v>0</v>
      </c>
      <c r="BR170" s="47">
        <f t="shared" si="142"/>
        <v>0</v>
      </c>
      <c r="BS170" s="45">
        <f t="shared" si="109"/>
        <v>0</v>
      </c>
      <c r="BT170" s="45">
        <f t="shared" si="110"/>
        <v>0</v>
      </c>
      <c r="BU170" s="45">
        <f t="shared" si="111"/>
        <v>0</v>
      </c>
      <c r="BV170" s="45">
        <f t="shared" si="112"/>
        <v>0</v>
      </c>
      <c r="BW170" s="45">
        <v>0</v>
      </c>
      <c r="BX170" s="45">
        <v>0</v>
      </c>
      <c r="BY170" s="45">
        <f t="shared" si="113"/>
        <v>0</v>
      </c>
      <c r="BZ170" s="45">
        <v>0</v>
      </c>
      <c r="CA170" s="45">
        <v>0</v>
      </c>
      <c r="CB170" s="45">
        <f t="shared" si="114"/>
        <v>0</v>
      </c>
      <c r="CC170" s="45">
        <v>0</v>
      </c>
      <c r="CD170" s="45">
        <v>0</v>
      </c>
      <c r="CE170" s="45">
        <f t="shared" si="115"/>
        <v>0</v>
      </c>
      <c r="CF170" s="45">
        <v>0</v>
      </c>
      <c r="CG170" s="45">
        <v>0</v>
      </c>
      <c r="CH170" s="45">
        <v>0</v>
      </c>
      <c r="CI170" s="45">
        <v>0</v>
      </c>
      <c r="CJ170" s="48"/>
      <c r="CK170" s="48"/>
      <c r="CL170" s="45">
        <v>0</v>
      </c>
      <c r="CM170" s="45">
        <v>0</v>
      </c>
      <c r="CN170" s="45">
        <f t="shared" si="116"/>
        <v>0</v>
      </c>
      <c r="CO170" s="106" t="s">
        <v>453</v>
      </c>
      <c r="CP170" s="45">
        <f t="shared" si="117"/>
        <v>0</v>
      </c>
      <c r="CQ170" s="45">
        <f t="shared" si="118"/>
        <v>0</v>
      </c>
      <c r="CR170" s="45">
        <f t="shared" si="119"/>
        <v>0</v>
      </c>
      <c r="CS170" s="45">
        <v>0</v>
      </c>
      <c r="CT170" s="45">
        <v>0</v>
      </c>
      <c r="CU170" s="45">
        <v>0</v>
      </c>
      <c r="CV170" s="45">
        <v>0</v>
      </c>
      <c r="CW170" s="45">
        <v>0</v>
      </c>
      <c r="CX170" s="45">
        <v>0</v>
      </c>
      <c r="CY170" s="45">
        <f t="shared" si="120"/>
        <v>0</v>
      </c>
      <c r="CZ170" s="106" t="s">
        <v>453</v>
      </c>
      <c r="DA170" s="45">
        <v>0</v>
      </c>
      <c r="DB170" s="45">
        <f t="shared" si="121"/>
        <v>1</v>
      </c>
      <c r="DC170" s="37" t="s">
        <v>453</v>
      </c>
      <c r="DD170" s="45">
        <v>1</v>
      </c>
      <c r="DE170" s="45">
        <v>0</v>
      </c>
      <c r="DF170" s="45">
        <v>0</v>
      </c>
      <c r="DG170" s="45">
        <v>0</v>
      </c>
      <c r="DH170" s="48">
        <v>2478.88</v>
      </c>
      <c r="DI170" s="48">
        <v>2478.88</v>
      </c>
      <c r="DJ170" s="48">
        <v>2478.88</v>
      </c>
      <c r="DK170" s="46">
        <v>0</v>
      </c>
      <c r="DL170" s="26" t="s">
        <v>391</v>
      </c>
      <c r="DM170" s="26" t="s">
        <v>391</v>
      </c>
      <c r="DN170" s="46">
        <v>7</v>
      </c>
    </row>
    <row r="171" spans="1:118" s="5" customFormat="1">
      <c r="A171" s="91" t="s">
        <v>307</v>
      </c>
      <c r="B171" s="91" t="s">
        <v>390</v>
      </c>
      <c r="C171" s="91" t="s">
        <v>33</v>
      </c>
      <c r="D171" s="45">
        <v>1318</v>
      </c>
      <c r="E171" s="45">
        <f t="shared" si="93"/>
        <v>37</v>
      </c>
      <c r="F171" s="46">
        <v>34</v>
      </c>
      <c r="G171" s="34">
        <f t="shared" si="123"/>
        <v>91.891891891891902</v>
      </c>
      <c r="H171" s="46">
        <v>3</v>
      </c>
      <c r="I171" s="34">
        <f t="shared" si="124"/>
        <v>8.1081081081081088</v>
      </c>
      <c r="J171" s="46">
        <v>30</v>
      </c>
      <c r="K171" s="34">
        <f t="shared" si="135"/>
        <v>2.2761760242792106</v>
      </c>
      <c r="L171" s="46">
        <v>563</v>
      </c>
      <c r="M171" s="46">
        <v>305</v>
      </c>
      <c r="N171" s="47">
        <f t="shared" si="136"/>
        <v>23.14112291350531</v>
      </c>
      <c r="O171" s="45">
        <v>54</v>
      </c>
      <c r="P171" s="45">
        <v>54</v>
      </c>
      <c r="Q171" s="34">
        <f t="shared" si="137"/>
        <v>4.0971168437025796</v>
      </c>
      <c r="R171" s="46">
        <f t="shared" si="97"/>
        <v>42</v>
      </c>
      <c r="S171" s="46">
        <v>42</v>
      </c>
      <c r="T171" s="34">
        <f t="shared" si="125"/>
        <v>100</v>
      </c>
      <c r="U171" s="46">
        <v>0</v>
      </c>
      <c r="V171" s="34">
        <f t="shared" si="126"/>
        <v>0</v>
      </c>
      <c r="W171" s="46">
        <v>25</v>
      </c>
      <c r="X171" s="46">
        <v>39</v>
      </c>
      <c r="Y171" s="34">
        <f t="shared" si="138"/>
        <v>2.959028831562974</v>
      </c>
      <c r="Z171" s="46">
        <v>22</v>
      </c>
      <c r="AA171" s="34">
        <f t="shared" si="139"/>
        <v>1.6691957511380879</v>
      </c>
      <c r="AB171" s="42">
        <v>62.706175470786597</v>
      </c>
      <c r="AC171" s="42">
        <v>63.690000346477099</v>
      </c>
      <c r="AD171" s="42">
        <v>542.79523809523801</v>
      </c>
      <c r="AE171" s="42">
        <v>621.77</v>
      </c>
      <c r="AF171" s="34">
        <v>9</v>
      </c>
      <c r="AG171" s="34">
        <v>11</v>
      </c>
      <c r="AH171" s="45">
        <v>18</v>
      </c>
      <c r="AI171" s="34">
        <f t="shared" si="127"/>
        <v>42.857142857142854</v>
      </c>
      <c r="AJ171" s="45">
        <v>18</v>
      </c>
      <c r="AK171" s="34">
        <f t="shared" si="130"/>
        <v>72</v>
      </c>
      <c r="AL171" s="45">
        <v>16</v>
      </c>
      <c r="AM171" s="34">
        <f t="shared" si="128"/>
        <v>41.025641025641022</v>
      </c>
      <c r="AN171" s="45">
        <v>16</v>
      </c>
      <c r="AO171" s="34">
        <f t="shared" si="131"/>
        <v>72.727272727272734</v>
      </c>
      <c r="AP171" s="45">
        <v>0</v>
      </c>
      <c r="AQ171" s="156">
        <f t="shared" si="122"/>
        <v>0</v>
      </c>
      <c r="AR171" s="45">
        <f t="shared" si="100"/>
        <v>61</v>
      </c>
      <c r="AS171" s="34">
        <f t="shared" si="140"/>
        <v>4.628224582701062</v>
      </c>
      <c r="AT171" s="134">
        <v>7</v>
      </c>
      <c r="AU171" s="134">
        <v>54</v>
      </c>
      <c r="AV171" s="134">
        <v>0</v>
      </c>
      <c r="AW171" s="45">
        <f t="shared" si="102"/>
        <v>54</v>
      </c>
      <c r="AX171" s="45">
        <v>0</v>
      </c>
      <c r="AY171" s="45">
        <v>54</v>
      </c>
      <c r="AZ171" s="45">
        <v>0</v>
      </c>
      <c r="BA171" s="45">
        <v>40</v>
      </c>
      <c r="BB171" s="34">
        <f t="shared" si="141"/>
        <v>3.0349013657056148</v>
      </c>
      <c r="BC171" s="134">
        <v>0</v>
      </c>
      <c r="BD171" s="34">
        <f t="shared" si="129"/>
        <v>0</v>
      </c>
      <c r="BE171" s="45">
        <f t="shared" si="104"/>
        <v>0</v>
      </c>
      <c r="BF171" s="45">
        <f t="shared" si="105"/>
        <v>54</v>
      </c>
      <c r="BG171" s="45">
        <f t="shared" si="106"/>
        <v>0</v>
      </c>
      <c r="BH171" s="46">
        <v>0</v>
      </c>
      <c r="BI171" s="46">
        <v>0</v>
      </c>
      <c r="BJ171" s="46">
        <v>0</v>
      </c>
      <c r="BK171" s="46">
        <v>0</v>
      </c>
      <c r="BL171" s="46">
        <v>54</v>
      </c>
      <c r="BM171" s="46">
        <v>0</v>
      </c>
      <c r="BN171" s="46">
        <v>0</v>
      </c>
      <c r="BO171" s="46">
        <v>0</v>
      </c>
      <c r="BP171" s="46">
        <v>0</v>
      </c>
      <c r="BQ171" s="45">
        <f t="shared" si="107"/>
        <v>0</v>
      </c>
      <c r="BR171" s="47">
        <f t="shared" si="142"/>
        <v>0</v>
      </c>
      <c r="BS171" s="45">
        <f t="shared" si="109"/>
        <v>0</v>
      </c>
      <c r="BT171" s="45">
        <f t="shared" si="110"/>
        <v>0</v>
      </c>
      <c r="BU171" s="45">
        <f t="shared" si="111"/>
        <v>0</v>
      </c>
      <c r="BV171" s="45">
        <f t="shared" si="112"/>
        <v>0</v>
      </c>
      <c r="BW171" s="45">
        <v>0</v>
      </c>
      <c r="BX171" s="45">
        <v>0</v>
      </c>
      <c r="BY171" s="45">
        <f t="shared" si="113"/>
        <v>0</v>
      </c>
      <c r="BZ171" s="45">
        <v>0</v>
      </c>
      <c r="CA171" s="45">
        <v>0</v>
      </c>
      <c r="CB171" s="45">
        <f t="shared" si="114"/>
        <v>0</v>
      </c>
      <c r="CC171" s="45">
        <v>0</v>
      </c>
      <c r="CD171" s="45">
        <v>0</v>
      </c>
      <c r="CE171" s="45">
        <f t="shared" si="115"/>
        <v>0</v>
      </c>
      <c r="CF171" s="45">
        <v>0</v>
      </c>
      <c r="CG171" s="45">
        <v>0</v>
      </c>
      <c r="CH171" s="45">
        <v>0</v>
      </c>
      <c r="CI171" s="45">
        <v>0</v>
      </c>
      <c r="CJ171" s="48">
        <v>725.74</v>
      </c>
      <c r="CK171" s="48"/>
      <c r="CL171" s="45">
        <v>8</v>
      </c>
      <c r="CM171" s="45">
        <v>0</v>
      </c>
      <c r="CN171" s="45">
        <f t="shared" si="116"/>
        <v>0</v>
      </c>
      <c r="CO171" s="106" t="s">
        <v>453</v>
      </c>
      <c r="CP171" s="45">
        <f t="shared" si="117"/>
        <v>0</v>
      </c>
      <c r="CQ171" s="45">
        <f t="shared" si="118"/>
        <v>0</v>
      </c>
      <c r="CR171" s="45">
        <f t="shared" si="119"/>
        <v>0</v>
      </c>
      <c r="CS171" s="45">
        <v>0</v>
      </c>
      <c r="CT171" s="45">
        <v>0</v>
      </c>
      <c r="CU171" s="45">
        <v>0</v>
      </c>
      <c r="CV171" s="45">
        <v>0</v>
      </c>
      <c r="CW171" s="45">
        <v>0</v>
      </c>
      <c r="CX171" s="45">
        <v>0</v>
      </c>
      <c r="CY171" s="45">
        <f t="shared" si="120"/>
        <v>0</v>
      </c>
      <c r="CZ171" s="106" t="s">
        <v>453</v>
      </c>
      <c r="DA171" s="45">
        <v>2</v>
      </c>
      <c r="DB171" s="45">
        <f t="shared" si="121"/>
        <v>2</v>
      </c>
      <c r="DC171" s="37">
        <f t="shared" si="134"/>
        <v>100</v>
      </c>
      <c r="DD171" s="45">
        <v>0</v>
      </c>
      <c r="DE171" s="45">
        <v>0</v>
      </c>
      <c r="DF171" s="45">
        <v>2</v>
      </c>
      <c r="DG171" s="45">
        <v>0</v>
      </c>
      <c r="DH171" s="48">
        <v>599.77</v>
      </c>
      <c r="DI171" s="48">
        <v>388.08</v>
      </c>
      <c r="DJ171" s="48">
        <v>811.46</v>
      </c>
      <c r="DK171" s="46">
        <v>0</v>
      </c>
      <c r="DL171" s="26" t="s">
        <v>391</v>
      </c>
      <c r="DM171" s="26" t="s">
        <v>391</v>
      </c>
      <c r="DN171" s="46">
        <v>42</v>
      </c>
    </row>
    <row r="172" spans="1:118" s="5" customFormat="1">
      <c r="A172" s="91" t="s">
        <v>308</v>
      </c>
      <c r="B172" s="91" t="s">
        <v>390</v>
      </c>
      <c r="C172" s="91" t="s">
        <v>19</v>
      </c>
      <c r="D172" s="46">
        <v>278</v>
      </c>
      <c r="E172" s="45">
        <f t="shared" si="93"/>
        <v>7</v>
      </c>
      <c r="F172" s="46">
        <v>6</v>
      </c>
      <c r="G172" s="34">
        <f t="shared" si="123"/>
        <v>85.714285714285708</v>
      </c>
      <c r="H172" s="46">
        <v>1</v>
      </c>
      <c r="I172" s="34">
        <f t="shared" si="124"/>
        <v>14.285714285714285</v>
      </c>
      <c r="J172" s="46">
        <v>3</v>
      </c>
      <c r="K172" s="34">
        <f t="shared" si="135"/>
        <v>1.079136690647482</v>
      </c>
      <c r="L172" s="46">
        <v>53</v>
      </c>
      <c r="M172" s="46">
        <v>31</v>
      </c>
      <c r="N172" s="47">
        <f t="shared" si="136"/>
        <v>11.151079136690647</v>
      </c>
      <c r="O172" s="45">
        <v>6</v>
      </c>
      <c r="P172" s="45">
        <v>6</v>
      </c>
      <c r="Q172" s="34">
        <f t="shared" si="137"/>
        <v>2.1582733812949639</v>
      </c>
      <c r="R172" s="46">
        <f t="shared" si="97"/>
        <v>1</v>
      </c>
      <c r="S172" s="46">
        <v>1</v>
      </c>
      <c r="T172" s="34">
        <f t="shared" si="125"/>
        <v>100</v>
      </c>
      <c r="U172" s="46">
        <v>0</v>
      </c>
      <c r="V172" s="34">
        <f t="shared" si="126"/>
        <v>0</v>
      </c>
      <c r="W172" s="46">
        <v>0</v>
      </c>
      <c r="X172" s="46">
        <v>1</v>
      </c>
      <c r="Y172" s="34">
        <f t="shared" si="138"/>
        <v>0.35971223021582738</v>
      </c>
      <c r="Z172" s="46">
        <v>0</v>
      </c>
      <c r="AA172" s="34">
        <f t="shared" si="139"/>
        <v>0</v>
      </c>
      <c r="AB172" s="42">
        <v>19.248000000000001</v>
      </c>
      <c r="AC172" s="42"/>
      <c r="AD172" s="42">
        <v>192.48</v>
      </c>
      <c r="AE172" s="42"/>
      <c r="AF172" s="34">
        <v>10</v>
      </c>
      <c r="AG172" s="34"/>
      <c r="AH172" s="45">
        <v>0</v>
      </c>
      <c r="AI172" s="34">
        <f t="shared" si="127"/>
        <v>0</v>
      </c>
      <c r="AJ172" s="45">
        <v>0</v>
      </c>
      <c r="AK172" s="37" t="s">
        <v>453</v>
      </c>
      <c r="AL172" s="45">
        <v>0</v>
      </c>
      <c r="AM172" s="34">
        <f t="shared" si="128"/>
        <v>0</v>
      </c>
      <c r="AN172" s="45">
        <v>0</v>
      </c>
      <c r="AO172" s="37" t="s">
        <v>453</v>
      </c>
      <c r="AP172" s="45">
        <v>0</v>
      </c>
      <c r="AQ172" s="156">
        <f t="shared" si="122"/>
        <v>0</v>
      </c>
      <c r="AR172" s="45">
        <f t="shared" si="100"/>
        <v>1</v>
      </c>
      <c r="AS172" s="34">
        <f t="shared" si="140"/>
        <v>0.35971223021582738</v>
      </c>
      <c r="AT172" s="134">
        <v>0</v>
      </c>
      <c r="AU172" s="134">
        <v>1</v>
      </c>
      <c r="AV172" s="134">
        <v>0</v>
      </c>
      <c r="AW172" s="45">
        <f t="shared" si="102"/>
        <v>1</v>
      </c>
      <c r="AX172" s="45">
        <v>0</v>
      </c>
      <c r="AY172" s="45">
        <v>1</v>
      </c>
      <c r="AZ172" s="45">
        <v>0</v>
      </c>
      <c r="BA172" s="45">
        <v>1</v>
      </c>
      <c r="BB172" s="34">
        <f t="shared" si="141"/>
        <v>0.35971223021582738</v>
      </c>
      <c r="BC172" s="134">
        <v>0</v>
      </c>
      <c r="BD172" s="34">
        <f t="shared" si="129"/>
        <v>0</v>
      </c>
      <c r="BE172" s="45">
        <f t="shared" si="104"/>
        <v>0</v>
      </c>
      <c r="BF172" s="45">
        <f t="shared" si="105"/>
        <v>1</v>
      </c>
      <c r="BG172" s="45">
        <f t="shared" si="106"/>
        <v>0</v>
      </c>
      <c r="BH172" s="46">
        <v>0</v>
      </c>
      <c r="BI172" s="46">
        <v>0</v>
      </c>
      <c r="BJ172" s="46">
        <v>0</v>
      </c>
      <c r="BK172" s="46">
        <v>0</v>
      </c>
      <c r="BL172" s="46">
        <v>1</v>
      </c>
      <c r="BM172" s="46">
        <v>0</v>
      </c>
      <c r="BN172" s="46">
        <v>0</v>
      </c>
      <c r="BO172" s="46">
        <v>0</v>
      </c>
      <c r="BP172" s="46">
        <v>0</v>
      </c>
      <c r="BQ172" s="45">
        <f t="shared" si="107"/>
        <v>0</v>
      </c>
      <c r="BR172" s="47">
        <f t="shared" si="142"/>
        <v>0</v>
      </c>
      <c r="BS172" s="45">
        <f t="shared" si="109"/>
        <v>0</v>
      </c>
      <c r="BT172" s="45">
        <f t="shared" si="110"/>
        <v>0</v>
      </c>
      <c r="BU172" s="45">
        <f t="shared" si="111"/>
        <v>0</v>
      </c>
      <c r="BV172" s="45">
        <f t="shared" si="112"/>
        <v>0</v>
      </c>
      <c r="BW172" s="45">
        <v>0</v>
      </c>
      <c r="BX172" s="45">
        <v>0</v>
      </c>
      <c r="BY172" s="45">
        <f t="shared" si="113"/>
        <v>0</v>
      </c>
      <c r="BZ172" s="45">
        <v>0</v>
      </c>
      <c r="CA172" s="45">
        <v>0</v>
      </c>
      <c r="CB172" s="45">
        <f t="shared" si="114"/>
        <v>0</v>
      </c>
      <c r="CC172" s="45">
        <v>0</v>
      </c>
      <c r="CD172" s="45">
        <v>0</v>
      </c>
      <c r="CE172" s="45">
        <f t="shared" si="115"/>
        <v>0</v>
      </c>
      <c r="CF172" s="45">
        <v>0</v>
      </c>
      <c r="CG172" s="45">
        <v>0</v>
      </c>
      <c r="CH172" s="45">
        <v>0</v>
      </c>
      <c r="CI172" s="45">
        <v>0</v>
      </c>
      <c r="CJ172" s="48"/>
      <c r="CK172" s="48"/>
      <c r="CL172" s="45">
        <v>0</v>
      </c>
      <c r="CM172" s="45">
        <v>0</v>
      </c>
      <c r="CN172" s="45">
        <f t="shared" si="116"/>
        <v>0</v>
      </c>
      <c r="CO172" s="106" t="s">
        <v>453</v>
      </c>
      <c r="CP172" s="45">
        <f t="shared" si="117"/>
        <v>0</v>
      </c>
      <c r="CQ172" s="45">
        <f t="shared" si="118"/>
        <v>0</v>
      </c>
      <c r="CR172" s="45">
        <f t="shared" si="119"/>
        <v>0</v>
      </c>
      <c r="CS172" s="45">
        <v>0</v>
      </c>
      <c r="CT172" s="45">
        <v>0</v>
      </c>
      <c r="CU172" s="45">
        <v>0</v>
      </c>
      <c r="CV172" s="45">
        <v>0</v>
      </c>
      <c r="CW172" s="45">
        <v>0</v>
      </c>
      <c r="CX172" s="45">
        <v>0</v>
      </c>
      <c r="CY172" s="45">
        <f t="shared" si="120"/>
        <v>0</v>
      </c>
      <c r="CZ172" s="106" t="s">
        <v>453</v>
      </c>
      <c r="DA172" s="45">
        <v>1</v>
      </c>
      <c r="DB172" s="45">
        <f t="shared" si="121"/>
        <v>0</v>
      </c>
      <c r="DC172" s="37">
        <f t="shared" si="134"/>
        <v>0</v>
      </c>
      <c r="DD172" s="45">
        <v>0</v>
      </c>
      <c r="DE172" s="45">
        <v>0</v>
      </c>
      <c r="DF172" s="45">
        <v>0</v>
      </c>
      <c r="DG172" s="45">
        <v>0</v>
      </c>
      <c r="DH172" s="48"/>
      <c r="DI172" s="48"/>
      <c r="DJ172" s="48"/>
      <c r="DK172" s="46">
        <v>0</v>
      </c>
      <c r="DL172" s="26" t="s">
        <v>391</v>
      </c>
      <c r="DM172" s="26" t="s">
        <v>391</v>
      </c>
      <c r="DN172" s="46">
        <v>1</v>
      </c>
    </row>
    <row r="173" spans="1:118" s="5" customFormat="1">
      <c r="A173" s="91" t="s">
        <v>309</v>
      </c>
      <c r="B173" s="91" t="s">
        <v>390</v>
      </c>
      <c r="C173" s="91" t="s">
        <v>33</v>
      </c>
      <c r="D173" s="46">
        <v>24</v>
      </c>
      <c r="E173" s="45">
        <f t="shared" si="93"/>
        <v>0</v>
      </c>
      <c r="F173" s="46">
        <v>0</v>
      </c>
      <c r="G173" s="37" t="s">
        <v>453</v>
      </c>
      <c r="H173" s="46">
        <v>0</v>
      </c>
      <c r="I173" s="37" t="s">
        <v>453</v>
      </c>
      <c r="J173" s="46">
        <v>0</v>
      </c>
      <c r="K173" s="34">
        <f t="shared" si="135"/>
        <v>0</v>
      </c>
      <c r="L173" s="46">
        <v>5</v>
      </c>
      <c r="M173" s="46">
        <v>3</v>
      </c>
      <c r="N173" s="47">
        <f t="shared" si="136"/>
        <v>12.5</v>
      </c>
      <c r="O173" s="45">
        <v>0</v>
      </c>
      <c r="P173" s="45">
        <v>0</v>
      </c>
      <c r="Q173" s="34">
        <f t="shared" si="137"/>
        <v>0</v>
      </c>
      <c r="R173" s="46">
        <f t="shared" si="97"/>
        <v>0</v>
      </c>
      <c r="S173" s="46">
        <v>0</v>
      </c>
      <c r="T173" s="37" t="s">
        <v>453</v>
      </c>
      <c r="U173" s="46">
        <v>0</v>
      </c>
      <c r="V173" s="37" t="s">
        <v>453</v>
      </c>
      <c r="W173" s="46">
        <v>0</v>
      </c>
      <c r="X173" s="46">
        <v>0</v>
      </c>
      <c r="Y173" s="34">
        <f t="shared" si="138"/>
        <v>0</v>
      </c>
      <c r="Z173" s="46">
        <v>0</v>
      </c>
      <c r="AA173" s="34">
        <f t="shared" si="139"/>
        <v>0</v>
      </c>
      <c r="AB173" s="42"/>
      <c r="AC173" s="42"/>
      <c r="AD173" s="42"/>
      <c r="AE173" s="42"/>
      <c r="AF173" s="34"/>
      <c r="AG173" s="34"/>
      <c r="AH173" s="45">
        <v>0</v>
      </c>
      <c r="AI173" s="37" t="s">
        <v>453</v>
      </c>
      <c r="AJ173" s="45">
        <v>0</v>
      </c>
      <c r="AK173" s="37" t="s">
        <v>453</v>
      </c>
      <c r="AL173" s="45">
        <v>0</v>
      </c>
      <c r="AM173" s="37" t="s">
        <v>453</v>
      </c>
      <c r="AN173" s="45">
        <v>0</v>
      </c>
      <c r="AO173" s="37" t="s">
        <v>453</v>
      </c>
      <c r="AP173" s="45">
        <v>0</v>
      </c>
      <c r="AQ173" s="157">
        <f t="shared" si="122"/>
        <v>0</v>
      </c>
      <c r="AR173" s="45">
        <f t="shared" si="100"/>
        <v>0</v>
      </c>
      <c r="AS173" s="34">
        <f t="shared" si="140"/>
        <v>0</v>
      </c>
      <c r="AT173" s="134">
        <v>0</v>
      </c>
      <c r="AU173" s="134">
        <v>0</v>
      </c>
      <c r="AV173" s="134">
        <v>0</v>
      </c>
      <c r="AW173" s="45">
        <f t="shared" si="102"/>
        <v>0</v>
      </c>
      <c r="AX173" s="45">
        <v>0</v>
      </c>
      <c r="AY173" s="45">
        <v>0</v>
      </c>
      <c r="AZ173" s="45">
        <v>0</v>
      </c>
      <c r="BA173" s="45">
        <v>0</v>
      </c>
      <c r="BB173" s="34">
        <f t="shared" si="141"/>
        <v>0</v>
      </c>
      <c r="BC173" s="134">
        <v>0</v>
      </c>
      <c r="BD173" s="37" t="s">
        <v>453</v>
      </c>
      <c r="BE173" s="45">
        <f t="shared" si="104"/>
        <v>0</v>
      </c>
      <c r="BF173" s="45">
        <f t="shared" si="105"/>
        <v>0</v>
      </c>
      <c r="BG173" s="45">
        <f t="shared" si="106"/>
        <v>0</v>
      </c>
      <c r="BH173" s="46">
        <v>0</v>
      </c>
      <c r="BI173" s="46">
        <v>0</v>
      </c>
      <c r="BJ173" s="46">
        <v>0</v>
      </c>
      <c r="BK173" s="46">
        <v>0</v>
      </c>
      <c r="BL173" s="46">
        <v>0</v>
      </c>
      <c r="BM173" s="46">
        <v>0</v>
      </c>
      <c r="BN173" s="46">
        <v>0</v>
      </c>
      <c r="BO173" s="46">
        <v>0</v>
      </c>
      <c r="BP173" s="46">
        <v>0</v>
      </c>
      <c r="BQ173" s="45">
        <f t="shared" si="107"/>
        <v>0</v>
      </c>
      <c r="BR173" s="47">
        <f t="shared" si="142"/>
        <v>0</v>
      </c>
      <c r="BS173" s="45">
        <f t="shared" si="109"/>
        <v>0</v>
      </c>
      <c r="BT173" s="45">
        <f t="shared" si="110"/>
        <v>0</v>
      </c>
      <c r="BU173" s="45">
        <f t="shared" si="111"/>
        <v>0</v>
      </c>
      <c r="BV173" s="45">
        <f t="shared" si="112"/>
        <v>0</v>
      </c>
      <c r="BW173" s="45">
        <v>0</v>
      </c>
      <c r="BX173" s="45">
        <v>0</v>
      </c>
      <c r="BY173" s="45">
        <f t="shared" si="113"/>
        <v>0</v>
      </c>
      <c r="BZ173" s="45">
        <v>0</v>
      </c>
      <c r="CA173" s="45">
        <v>0</v>
      </c>
      <c r="CB173" s="45">
        <f t="shared" si="114"/>
        <v>0</v>
      </c>
      <c r="CC173" s="45">
        <v>0</v>
      </c>
      <c r="CD173" s="45">
        <v>0</v>
      </c>
      <c r="CE173" s="45">
        <f t="shared" si="115"/>
        <v>0</v>
      </c>
      <c r="CF173" s="45">
        <v>0</v>
      </c>
      <c r="CG173" s="45">
        <v>0</v>
      </c>
      <c r="CH173" s="45">
        <v>0</v>
      </c>
      <c r="CI173" s="45">
        <v>0</v>
      </c>
      <c r="CJ173" s="48"/>
      <c r="CK173" s="48"/>
      <c r="CL173" s="45">
        <v>0</v>
      </c>
      <c r="CM173" s="45">
        <v>0</v>
      </c>
      <c r="CN173" s="45">
        <f t="shared" si="116"/>
        <v>0</v>
      </c>
      <c r="CO173" s="106" t="s">
        <v>453</v>
      </c>
      <c r="CP173" s="45">
        <f t="shared" si="117"/>
        <v>0</v>
      </c>
      <c r="CQ173" s="45">
        <f t="shared" si="118"/>
        <v>0</v>
      </c>
      <c r="CR173" s="45">
        <f t="shared" si="119"/>
        <v>0</v>
      </c>
      <c r="CS173" s="45">
        <v>0</v>
      </c>
      <c r="CT173" s="45">
        <v>0</v>
      </c>
      <c r="CU173" s="45">
        <v>0</v>
      </c>
      <c r="CV173" s="45">
        <v>0</v>
      </c>
      <c r="CW173" s="45">
        <v>0</v>
      </c>
      <c r="CX173" s="45">
        <v>0</v>
      </c>
      <c r="CY173" s="45">
        <f t="shared" si="120"/>
        <v>0</v>
      </c>
      <c r="CZ173" s="106" t="s">
        <v>453</v>
      </c>
      <c r="DA173" s="45">
        <v>0</v>
      </c>
      <c r="DB173" s="45">
        <f t="shared" si="121"/>
        <v>0</v>
      </c>
      <c r="DC173" s="37" t="s">
        <v>453</v>
      </c>
      <c r="DD173" s="45">
        <v>0</v>
      </c>
      <c r="DE173" s="45">
        <v>0</v>
      </c>
      <c r="DF173" s="45">
        <v>0</v>
      </c>
      <c r="DG173" s="45">
        <v>0</v>
      </c>
      <c r="DH173" s="48"/>
      <c r="DI173" s="48"/>
      <c r="DJ173" s="48"/>
      <c r="DK173" s="46">
        <v>0</v>
      </c>
      <c r="DL173" s="26" t="s">
        <v>391</v>
      </c>
      <c r="DM173" s="26" t="s">
        <v>391</v>
      </c>
      <c r="DN173" s="46">
        <v>0</v>
      </c>
    </row>
    <row r="174" spans="1:118" s="5" customFormat="1">
      <c r="A174" s="26" t="s">
        <v>309</v>
      </c>
      <c r="B174" s="26" t="s">
        <v>438</v>
      </c>
      <c r="C174" s="26" t="s">
        <v>33</v>
      </c>
      <c r="D174" s="46">
        <v>364</v>
      </c>
      <c r="E174" s="45">
        <f t="shared" si="93"/>
        <v>0</v>
      </c>
      <c r="F174" s="46">
        <v>0</v>
      </c>
      <c r="G174" s="37" t="s">
        <v>453</v>
      </c>
      <c r="H174" s="46">
        <v>0</v>
      </c>
      <c r="I174" s="37" t="s">
        <v>453</v>
      </c>
      <c r="J174" s="46">
        <v>0</v>
      </c>
      <c r="K174" s="34">
        <f t="shared" si="135"/>
        <v>0</v>
      </c>
      <c r="L174" s="46">
        <v>73</v>
      </c>
      <c r="M174" s="46">
        <v>43</v>
      </c>
      <c r="N174" s="47">
        <f t="shared" si="136"/>
        <v>11.813186813186812</v>
      </c>
      <c r="O174" s="45">
        <v>40</v>
      </c>
      <c r="P174" s="45">
        <v>40</v>
      </c>
      <c r="Q174" s="34">
        <f t="shared" si="137"/>
        <v>10.989010989010989</v>
      </c>
      <c r="R174" s="46">
        <f t="shared" si="97"/>
        <v>5</v>
      </c>
      <c r="S174" s="46">
        <v>5</v>
      </c>
      <c r="T174" s="34">
        <f t="shared" si="125"/>
        <v>100</v>
      </c>
      <c r="U174" s="46">
        <v>0</v>
      </c>
      <c r="V174" s="34">
        <f t="shared" si="126"/>
        <v>0</v>
      </c>
      <c r="W174" s="46">
        <v>1</v>
      </c>
      <c r="X174" s="46">
        <v>4</v>
      </c>
      <c r="Y174" s="34">
        <f t="shared" si="138"/>
        <v>1.098901098901099</v>
      </c>
      <c r="Z174" s="46">
        <v>1</v>
      </c>
      <c r="AA174" s="34">
        <f t="shared" si="139"/>
        <v>0.27472527472527475</v>
      </c>
      <c r="AB174" s="42">
        <v>52.549283333333335</v>
      </c>
      <c r="AC174" s="42">
        <v>72.293750000000003</v>
      </c>
      <c r="AD174" s="42">
        <v>212.63</v>
      </c>
      <c r="AE174" s="42">
        <v>578.35</v>
      </c>
      <c r="AF174" s="34">
        <v>4.25</v>
      </c>
      <c r="AG174" s="34">
        <v>8</v>
      </c>
      <c r="AH174" s="45">
        <v>0</v>
      </c>
      <c r="AI174" s="34">
        <f t="shared" si="127"/>
        <v>0</v>
      </c>
      <c r="AJ174" s="45">
        <v>1</v>
      </c>
      <c r="AK174" s="34">
        <f t="shared" si="130"/>
        <v>100</v>
      </c>
      <c r="AL174" s="45">
        <v>0</v>
      </c>
      <c r="AM174" s="34">
        <f t="shared" si="128"/>
        <v>0</v>
      </c>
      <c r="AN174" s="45">
        <v>1</v>
      </c>
      <c r="AO174" s="34">
        <f t="shared" si="131"/>
        <v>100</v>
      </c>
      <c r="AP174" s="45">
        <v>0</v>
      </c>
      <c r="AQ174" s="156">
        <f t="shared" si="122"/>
        <v>0</v>
      </c>
      <c r="AR174" s="45">
        <f t="shared" si="100"/>
        <v>4</v>
      </c>
      <c r="AS174" s="34">
        <f t="shared" si="140"/>
        <v>1.098901098901099</v>
      </c>
      <c r="AT174" s="134">
        <v>0</v>
      </c>
      <c r="AU174" s="134">
        <v>4</v>
      </c>
      <c r="AV174" s="134">
        <v>0</v>
      </c>
      <c r="AW174" s="45">
        <f t="shared" si="102"/>
        <v>4</v>
      </c>
      <c r="AX174" s="45">
        <v>0</v>
      </c>
      <c r="AY174" s="45">
        <v>4</v>
      </c>
      <c r="AZ174" s="45">
        <v>0</v>
      </c>
      <c r="BA174" s="45">
        <v>2</v>
      </c>
      <c r="BB174" s="34">
        <f t="shared" si="141"/>
        <v>0.5494505494505495</v>
      </c>
      <c r="BC174" s="134">
        <v>1</v>
      </c>
      <c r="BD174" s="34">
        <f t="shared" si="129"/>
        <v>50</v>
      </c>
      <c r="BE174" s="45">
        <f t="shared" si="104"/>
        <v>0</v>
      </c>
      <c r="BF174" s="45">
        <f t="shared" si="105"/>
        <v>4</v>
      </c>
      <c r="BG174" s="45">
        <f t="shared" si="106"/>
        <v>0</v>
      </c>
      <c r="BH174" s="46">
        <v>0</v>
      </c>
      <c r="BI174" s="46">
        <v>0</v>
      </c>
      <c r="BJ174" s="46">
        <v>0</v>
      </c>
      <c r="BK174" s="46">
        <v>0</v>
      </c>
      <c r="BL174" s="46">
        <v>4</v>
      </c>
      <c r="BM174" s="46">
        <v>0</v>
      </c>
      <c r="BN174" s="46">
        <v>0</v>
      </c>
      <c r="BO174" s="46">
        <v>0</v>
      </c>
      <c r="BP174" s="46">
        <v>0</v>
      </c>
      <c r="BQ174" s="45">
        <f t="shared" si="107"/>
        <v>0</v>
      </c>
      <c r="BR174" s="47">
        <f t="shared" si="142"/>
        <v>0</v>
      </c>
      <c r="BS174" s="45">
        <f t="shared" si="109"/>
        <v>0</v>
      </c>
      <c r="BT174" s="45">
        <f t="shared" si="110"/>
        <v>0</v>
      </c>
      <c r="BU174" s="45">
        <f t="shared" si="111"/>
        <v>0</v>
      </c>
      <c r="BV174" s="45">
        <f t="shared" si="112"/>
        <v>0</v>
      </c>
      <c r="BW174" s="45">
        <v>0</v>
      </c>
      <c r="BX174" s="45">
        <v>0</v>
      </c>
      <c r="BY174" s="45">
        <f t="shared" si="113"/>
        <v>0</v>
      </c>
      <c r="BZ174" s="45">
        <v>0</v>
      </c>
      <c r="CA174" s="45">
        <v>0</v>
      </c>
      <c r="CB174" s="45">
        <f t="shared" si="114"/>
        <v>0</v>
      </c>
      <c r="CC174" s="45">
        <v>0</v>
      </c>
      <c r="CD174" s="45">
        <v>0</v>
      </c>
      <c r="CE174" s="45">
        <f t="shared" si="115"/>
        <v>0</v>
      </c>
      <c r="CF174" s="45">
        <v>0</v>
      </c>
      <c r="CG174" s="45">
        <v>0</v>
      </c>
      <c r="CH174" s="45">
        <v>0</v>
      </c>
      <c r="CI174" s="45">
        <v>0</v>
      </c>
      <c r="CJ174" s="48"/>
      <c r="CK174" s="48"/>
      <c r="CL174" s="45">
        <v>0</v>
      </c>
      <c r="CM174" s="45">
        <v>0</v>
      </c>
      <c r="CN174" s="45">
        <f t="shared" si="116"/>
        <v>0</v>
      </c>
      <c r="CO174" s="106" t="s">
        <v>453</v>
      </c>
      <c r="CP174" s="45">
        <f t="shared" si="117"/>
        <v>0</v>
      </c>
      <c r="CQ174" s="45">
        <f t="shared" si="118"/>
        <v>0</v>
      </c>
      <c r="CR174" s="45">
        <f t="shared" si="119"/>
        <v>0</v>
      </c>
      <c r="CS174" s="45">
        <v>0</v>
      </c>
      <c r="CT174" s="45">
        <v>0</v>
      </c>
      <c r="CU174" s="45">
        <v>0</v>
      </c>
      <c r="CV174" s="45">
        <v>0</v>
      </c>
      <c r="CW174" s="45">
        <v>0</v>
      </c>
      <c r="CX174" s="45">
        <v>0</v>
      </c>
      <c r="CY174" s="45">
        <f t="shared" si="120"/>
        <v>0</v>
      </c>
      <c r="CZ174" s="106" t="s">
        <v>453</v>
      </c>
      <c r="DA174" s="45">
        <v>0</v>
      </c>
      <c r="DB174" s="45">
        <f t="shared" si="121"/>
        <v>0</v>
      </c>
      <c r="DC174" s="37" t="s">
        <v>453</v>
      </c>
      <c r="DD174" s="45">
        <v>0</v>
      </c>
      <c r="DE174" s="45">
        <v>0</v>
      </c>
      <c r="DF174" s="45">
        <v>0</v>
      </c>
      <c r="DG174" s="45">
        <v>0</v>
      </c>
      <c r="DH174" s="48"/>
      <c r="DI174" s="48"/>
      <c r="DJ174" s="48"/>
      <c r="DK174" s="46">
        <v>0</v>
      </c>
      <c r="DL174" s="46">
        <v>1</v>
      </c>
      <c r="DM174" s="46">
        <v>35</v>
      </c>
      <c r="DN174" s="46">
        <v>5</v>
      </c>
    </row>
    <row r="175" spans="1:118" s="5" customFormat="1">
      <c r="A175" s="26" t="s">
        <v>174</v>
      </c>
      <c r="B175" s="26" t="s">
        <v>209</v>
      </c>
      <c r="C175" s="26" t="s">
        <v>30</v>
      </c>
      <c r="D175" s="46">
        <v>862</v>
      </c>
      <c r="E175" s="45">
        <f t="shared" si="93"/>
        <v>38</v>
      </c>
      <c r="F175" s="46">
        <v>38</v>
      </c>
      <c r="G175" s="34">
        <f t="shared" si="123"/>
        <v>100</v>
      </c>
      <c r="H175" s="46">
        <v>0</v>
      </c>
      <c r="I175" s="34">
        <f t="shared" si="124"/>
        <v>0</v>
      </c>
      <c r="J175" s="46">
        <v>30</v>
      </c>
      <c r="K175" s="34">
        <f t="shared" si="135"/>
        <v>3.4802784222737819</v>
      </c>
      <c r="L175" s="46">
        <v>501</v>
      </c>
      <c r="M175" s="46">
        <v>191</v>
      </c>
      <c r="N175" s="47">
        <f t="shared" si="136"/>
        <v>22.157772621809745</v>
      </c>
      <c r="O175" s="46">
        <v>112</v>
      </c>
      <c r="P175" s="46">
        <v>112</v>
      </c>
      <c r="Q175" s="34">
        <f t="shared" si="137"/>
        <v>12.993039443155451</v>
      </c>
      <c r="R175" s="46">
        <f t="shared" si="97"/>
        <v>52</v>
      </c>
      <c r="S175" s="46">
        <v>52</v>
      </c>
      <c r="T175" s="34">
        <f t="shared" si="125"/>
        <v>100</v>
      </c>
      <c r="U175" s="46">
        <v>0</v>
      </c>
      <c r="V175" s="34">
        <f t="shared" si="126"/>
        <v>0</v>
      </c>
      <c r="W175" s="46">
        <v>15</v>
      </c>
      <c r="X175" s="46">
        <v>39</v>
      </c>
      <c r="Y175" s="34">
        <f t="shared" si="138"/>
        <v>4.5243619489559164</v>
      </c>
      <c r="Z175" s="46">
        <v>14</v>
      </c>
      <c r="AA175" s="34">
        <f t="shared" si="139"/>
        <v>1.6241299303944314</v>
      </c>
      <c r="AB175" s="42">
        <v>51.282699294295426</v>
      </c>
      <c r="AC175" s="42">
        <v>32.499446442446441</v>
      </c>
      <c r="AD175" s="42">
        <v>271.53692307692313</v>
      </c>
      <c r="AE175" s="42">
        <v>264.8366666666667</v>
      </c>
      <c r="AF175" s="34">
        <v>6.134615384615385</v>
      </c>
      <c r="AG175" s="34">
        <v>9.2666666666666675</v>
      </c>
      <c r="AH175" s="45">
        <v>30</v>
      </c>
      <c r="AI175" s="34">
        <f t="shared" si="127"/>
        <v>57.692307692307686</v>
      </c>
      <c r="AJ175" s="45">
        <v>10</v>
      </c>
      <c r="AK175" s="34">
        <f t="shared" si="130"/>
        <v>66.666666666666657</v>
      </c>
      <c r="AL175" s="45">
        <v>25</v>
      </c>
      <c r="AM175" s="34">
        <f t="shared" si="128"/>
        <v>64.102564102564102</v>
      </c>
      <c r="AN175" s="45">
        <v>8</v>
      </c>
      <c r="AO175" s="34">
        <f t="shared" si="131"/>
        <v>57.142857142857139</v>
      </c>
      <c r="AP175" s="45">
        <v>1</v>
      </c>
      <c r="AQ175" s="156">
        <f t="shared" si="122"/>
        <v>0.11600928074245939</v>
      </c>
      <c r="AR175" s="45">
        <f t="shared" si="100"/>
        <v>38</v>
      </c>
      <c r="AS175" s="34">
        <f t="shared" si="140"/>
        <v>4.4083526682134568</v>
      </c>
      <c r="AT175" s="134">
        <v>0</v>
      </c>
      <c r="AU175" s="134">
        <v>38</v>
      </c>
      <c r="AV175" s="134">
        <v>0</v>
      </c>
      <c r="AW175" s="45">
        <f t="shared" si="102"/>
        <v>26</v>
      </c>
      <c r="AX175" s="45">
        <v>0</v>
      </c>
      <c r="AY175" s="45">
        <v>26</v>
      </c>
      <c r="AZ175" s="45">
        <v>0</v>
      </c>
      <c r="BA175" s="45">
        <v>24</v>
      </c>
      <c r="BB175" s="34">
        <f t="shared" si="141"/>
        <v>2.7842227378190252</v>
      </c>
      <c r="BC175" s="134">
        <v>13</v>
      </c>
      <c r="BD175" s="34">
        <f t="shared" si="129"/>
        <v>54.166666666666664</v>
      </c>
      <c r="BE175" s="45">
        <f t="shared" si="104"/>
        <v>0</v>
      </c>
      <c r="BF175" s="45">
        <f t="shared" si="105"/>
        <v>4</v>
      </c>
      <c r="BG175" s="45">
        <f t="shared" si="106"/>
        <v>22</v>
      </c>
      <c r="BH175" s="46">
        <v>0</v>
      </c>
      <c r="BI175" s="46">
        <v>0</v>
      </c>
      <c r="BJ175" s="46">
        <v>0</v>
      </c>
      <c r="BK175" s="46">
        <v>0</v>
      </c>
      <c r="BL175" s="46">
        <v>4</v>
      </c>
      <c r="BM175" s="46">
        <v>22</v>
      </c>
      <c r="BN175" s="46">
        <v>0</v>
      </c>
      <c r="BO175" s="46">
        <v>0</v>
      </c>
      <c r="BP175" s="46">
        <v>0</v>
      </c>
      <c r="BQ175" s="45">
        <f t="shared" si="107"/>
        <v>4</v>
      </c>
      <c r="BR175" s="47">
        <f t="shared" si="142"/>
        <v>0.46403712296983757</v>
      </c>
      <c r="BS175" s="45">
        <f t="shared" si="109"/>
        <v>4</v>
      </c>
      <c r="BT175" s="45">
        <f t="shared" si="110"/>
        <v>0</v>
      </c>
      <c r="BU175" s="45">
        <f t="shared" si="111"/>
        <v>4</v>
      </c>
      <c r="BV175" s="45">
        <f t="shared" si="112"/>
        <v>0</v>
      </c>
      <c r="BW175" s="45">
        <v>0</v>
      </c>
      <c r="BX175" s="45">
        <v>0</v>
      </c>
      <c r="BY175" s="45">
        <f t="shared" si="113"/>
        <v>4</v>
      </c>
      <c r="BZ175" s="45">
        <v>0</v>
      </c>
      <c r="CA175" s="45">
        <v>4</v>
      </c>
      <c r="CB175" s="45">
        <f t="shared" si="114"/>
        <v>0</v>
      </c>
      <c r="CC175" s="45">
        <v>0</v>
      </c>
      <c r="CD175" s="45">
        <v>0</v>
      </c>
      <c r="CE175" s="45">
        <f t="shared" si="115"/>
        <v>0</v>
      </c>
      <c r="CF175" s="45">
        <v>0</v>
      </c>
      <c r="CG175" s="45">
        <v>0</v>
      </c>
      <c r="CH175" s="45">
        <v>0</v>
      </c>
      <c r="CI175" s="45">
        <v>0</v>
      </c>
      <c r="CJ175" s="48">
        <v>422.31</v>
      </c>
      <c r="CK175" s="48"/>
      <c r="CL175" s="45">
        <v>6</v>
      </c>
      <c r="CM175" s="45">
        <v>0</v>
      </c>
      <c r="CN175" s="45">
        <f t="shared" si="116"/>
        <v>1</v>
      </c>
      <c r="CO175" s="47">
        <f t="shared" si="132"/>
        <v>25</v>
      </c>
      <c r="CP175" s="45">
        <f t="shared" si="117"/>
        <v>1</v>
      </c>
      <c r="CQ175" s="45">
        <f t="shared" si="118"/>
        <v>0</v>
      </c>
      <c r="CR175" s="45">
        <f t="shared" si="119"/>
        <v>0</v>
      </c>
      <c r="CS175" s="45">
        <v>1</v>
      </c>
      <c r="CT175" s="45">
        <v>0</v>
      </c>
      <c r="CU175" s="45">
        <v>0</v>
      </c>
      <c r="CV175" s="45">
        <v>0</v>
      </c>
      <c r="CW175" s="45">
        <v>0</v>
      </c>
      <c r="CX175" s="45">
        <v>0</v>
      </c>
      <c r="CY175" s="45">
        <f t="shared" si="120"/>
        <v>3</v>
      </c>
      <c r="CZ175" s="47">
        <f t="shared" si="133"/>
        <v>75</v>
      </c>
      <c r="DA175" s="45">
        <v>0</v>
      </c>
      <c r="DB175" s="45">
        <f t="shared" si="121"/>
        <v>0</v>
      </c>
      <c r="DC175" s="37" t="s">
        <v>453</v>
      </c>
      <c r="DD175" s="45">
        <v>0</v>
      </c>
      <c r="DE175" s="45">
        <v>0</v>
      </c>
      <c r="DF175" s="45">
        <v>0</v>
      </c>
      <c r="DG175" s="45">
        <v>0</v>
      </c>
      <c r="DH175" s="48"/>
      <c r="DI175" s="48"/>
      <c r="DJ175" s="48"/>
      <c r="DK175" s="46">
        <v>0</v>
      </c>
      <c r="DL175" s="46">
        <v>13</v>
      </c>
      <c r="DM175" s="46">
        <v>9</v>
      </c>
      <c r="DN175" s="46">
        <v>39</v>
      </c>
    </row>
    <row r="176" spans="1:118" s="5" customFormat="1">
      <c r="A176" s="91" t="s">
        <v>310</v>
      </c>
      <c r="B176" s="91" t="s">
        <v>390</v>
      </c>
      <c r="C176" s="91" t="s">
        <v>32</v>
      </c>
      <c r="D176" s="46">
        <v>90</v>
      </c>
      <c r="E176" s="45">
        <f t="shared" si="93"/>
        <v>0</v>
      </c>
      <c r="F176" s="46">
        <v>0</v>
      </c>
      <c r="G176" s="37" t="s">
        <v>453</v>
      </c>
      <c r="H176" s="46">
        <v>0</v>
      </c>
      <c r="I176" s="37" t="s">
        <v>453</v>
      </c>
      <c r="J176" s="46">
        <v>0</v>
      </c>
      <c r="K176" s="34">
        <f t="shared" si="135"/>
        <v>0</v>
      </c>
      <c r="L176" s="46">
        <v>14</v>
      </c>
      <c r="M176" s="46">
        <v>12</v>
      </c>
      <c r="N176" s="47">
        <f t="shared" si="136"/>
        <v>13.333333333333334</v>
      </c>
      <c r="O176" s="45">
        <v>0</v>
      </c>
      <c r="P176" s="45">
        <v>0</v>
      </c>
      <c r="Q176" s="34">
        <f t="shared" si="137"/>
        <v>0</v>
      </c>
      <c r="R176" s="46">
        <f t="shared" si="97"/>
        <v>1</v>
      </c>
      <c r="S176" s="46">
        <v>1</v>
      </c>
      <c r="T176" s="34">
        <f t="shared" si="125"/>
        <v>100</v>
      </c>
      <c r="U176" s="46">
        <v>0</v>
      </c>
      <c r="V176" s="34">
        <f t="shared" si="126"/>
        <v>0</v>
      </c>
      <c r="W176" s="46">
        <v>1</v>
      </c>
      <c r="X176" s="46">
        <v>1</v>
      </c>
      <c r="Y176" s="34">
        <f t="shared" si="138"/>
        <v>1.1111111111111112</v>
      </c>
      <c r="Z176" s="46">
        <v>1</v>
      </c>
      <c r="AA176" s="34">
        <f t="shared" si="139"/>
        <v>1.1111111111111112</v>
      </c>
      <c r="AB176" s="42">
        <v>47.468000000000004</v>
      </c>
      <c r="AC176" s="42">
        <v>47.468000000000004</v>
      </c>
      <c r="AD176" s="42">
        <v>474.68</v>
      </c>
      <c r="AE176" s="42">
        <v>474.68</v>
      </c>
      <c r="AF176" s="34">
        <v>10</v>
      </c>
      <c r="AG176" s="34">
        <v>10</v>
      </c>
      <c r="AH176" s="45">
        <v>1</v>
      </c>
      <c r="AI176" s="34">
        <f t="shared" si="127"/>
        <v>100</v>
      </c>
      <c r="AJ176" s="45">
        <v>1</v>
      </c>
      <c r="AK176" s="37">
        <f t="shared" si="130"/>
        <v>100</v>
      </c>
      <c r="AL176" s="45">
        <v>1</v>
      </c>
      <c r="AM176" s="34">
        <f t="shared" si="128"/>
        <v>100</v>
      </c>
      <c r="AN176" s="45">
        <v>1</v>
      </c>
      <c r="AO176" s="37">
        <f t="shared" si="131"/>
        <v>100</v>
      </c>
      <c r="AP176" s="45">
        <v>0</v>
      </c>
      <c r="AQ176" s="156">
        <f t="shared" si="122"/>
        <v>0</v>
      </c>
      <c r="AR176" s="45">
        <f t="shared" si="100"/>
        <v>2</v>
      </c>
      <c r="AS176" s="34">
        <f t="shared" si="140"/>
        <v>2.2222222222222223</v>
      </c>
      <c r="AT176" s="134">
        <v>1</v>
      </c>
      <c r="AU176" s="134">
        <v>1</v>
      </c>
      <c r="AV176" s="134">
        <v>0</v>
      </c>
      <c r="AW176" s="45">
        <f t="shared" si="102"/>
        <v>1</v>
      </c>
      <c r="AX176" s="45">
        <v>0</v>
      </c>
      <c r="AY176" s="45">
        <v>1</v>
      </c>
      <c r="AZ176" s="45">
        <v>0</v>
      </c>
      <c r="BA176" s="45">
        <v>1</v>
      </c>
      <c r="BB176" s="34">
        <f t="shared" si="141"/>
        <v>1.1111111111111112</v>
      </c>
      <c r="BC176" s="134">
        <v>0</v>
      </c>
      <c r="BD176" s="34">
        <f t="shared" si="129"/>
        <v>0</v>
      </c>
      <c r="BE176" s="45">
        <f t="shared" si="104"/>
        <v>0</v>
      </c>
      <c r="BF176" s="45">
        <f t="shared" si="105"/>
        <v>1</v>
      </c>
      <c r="BG176" s="45">
        <f t="shared" si="106"/>
        <v>0</v>
      </c>
      <c r="BH176" s="46">
        <v>0</v>
      </c>
      <c r="BI176" s="46">
        <v>0</v>
      </c>
      <c r="BJ176" s="46">
        <v>0</v>
      </c>
      <c r="BK176" s="46">
        <v>0</v>
      </c>
      <c r="BL176" s="46">
        <v>1</v>
      </c>
      <c r="BM176" s="46">
        <v>0</v>
      </c>
      <c r="BN176" s="46">
        <v>0</v>
      </c>
      <c r="BO176" s="46">
        <v>0</v>
      </c>
      <c r="BP176" s="46">
        <v>0</v>
      </c>
      <c r="BQ176" s="45">
        <f t="shared" si="107"/>
        <v>0</v>
      </c>
      <c r="BR176" s="47">
        <f t="shared" si="142"/>
        <v>0</v>
      </c>
      <c r="BS176" s="45">
        <f t="shared" si="109"/>
        <v>0</v>
      </c>
      <c r="BT176" s="45">
        <f t="shared" si="110"/>
        <v>0</v>
      </c>
      <c r="BU176" s="45">
        <f t="shared" si="111"/>
        <v>0</v>
      </c>
      <c r="BV176" s="45">
        <f t="shared" si="112"/>
        <v>0</v>
      </c>
      <c r="BW176" s="45">
        <v>0</v>
      </c>
      <c r="BX176" s="45">
        <v>0</v>
      </c>
      <c r="BY176" s="45">
        <f t="shared" si="113"/>
        <v>0</v>
      </c>
      <c r="BZ176" s="45">
        <v>0</v>
      </c>
      <c r="CA176" s="45">
        <v>0</v>
      </c>
      <c r="CB176" s="45">
        <f t="shared" si="114"/>
        <v>0</v>
      </c>
      <c r="CC176" s="45">
        <v>0</v>
      </c>
      <c r="CD176" s="45">
        <v>0</v>
      </c>
      <c r="CE176" s="45">
        <f t="shared" si="115"/>
        <v>0</v>
      </c>
      <c r="CF176" s="45">
        <v>0</v>
      </c>
      <c r="CG176" s="45">
        <v>0</v>
      </c>
      <c r="CH176" s="45">
        <v>0</v>
      </c>
      <c r="CI176" s="45">
        <v>0</v>
      </c>
      <c r="CJ176" s="48"/>
      <c r="CK176" s="48"/>
      <c r="CL176" s="45">
        <v>0</v>
      </c>
      <c r="CM176" s="45">
        <v>0</v>
      </c>
      <c r="CN176" s="45">
        <f t="shared" si="116"/>
        <v>0</v>
      </c>
      <c r="CO176" s="106" t="s">
        <v>453</v>
      </c>
      <c r="CP176" s="45">
        <f t="shared" si="117"/>
        <v>0</v>
      </c>
      <c r="CQ176" s="45">
        <f t="shared" si="118"/>
        <v>0</v>
      </c>
      <c r="CR176" s="45">
        <f t="shared" si="119"/>
        <v>0</v>
      </c>
      <c r="CS176" s="45">
        <v>0</v>
      </c>
      <c r="CT176" s="45">
        <v>0</v>
      </c>
      <c r="CU176" s="45">
        <v>0</v>
      </c>
      <c r="CV176" s="45">
        <v>0</v>
      </c>
      <c r="CW176" s="45">
        <v>0</v>
      </c>
      <c r="CX176" s="45">
        <v>0</v>
      </c>
      <c r="CY176" s="45">
        <f t="shared" si="120"/>
        <v>0</v>
      </c>
      <c r="CZ176" s="106" t="s">
        <v>453</v>
      </c>
      <c r="DA176" s="45">
        <v>0</v>
      </c>
      <c r="DB176" s="45">
        <f t="shared" si="121"/>
        <v>0</v>
      </c>
      <c r="DC176" s="37" t="s">
        <v>453</v>
      </c>
      <c r="DD176" s="45">
        <v>0</v>
      </c>
      <c r="DE176" s="45">
        <v>0</v>
      </c>
      <c r="DF176" s="45">
        <v>0</v>
      </c>
      <c r="DG176" s="45">
        <v>0</v>
      </c>
      <c r="DH176" s="48"/>
      <c r="DI176" s="48"/>
      <c r="DJ176" s="48"/>
      <c r="DK176" s="46">
        <v>0</v>
      </c>
      <c r="DL176" s="26" t="s">
        <v>391</v>
      </c>
      <c r="DM176" s="26" t="s">
        <v>391</v>
      </c>
      <c r="DN176" s="46">
        <v>1</v>
      </c>
    </row>
    <row r="177" spans="1:118" s="5" customFormat="1">
      <c r="A177" s="26" t="s">
        <v>310</v>
      </c>
      <c r="B177" s="26" t="s">
        <v>438</v>
      </c>
      <c r="C177" s="26" t="s">
        <v>32</v>
      </c>
      <c r="D177" s="46">
        <v>110</v>
      </c>
      <c r="E177" s="45">
        <f t="shared" si="93"/>
        <v>0</v>
      </c>
      <c r="F177" s="46">
        <v>0</v>
      </c>
      <c r="G177" s="37" t="s">
        <v>453</v>
      </c>
      <c r="H177" s="46">
        <v>0</v>
      </c>
      <c r="I177" s="37" t="s">
        <v>453</v>
      </c>
      <c r="J177" s="46">
        <v>0</v>
      </c>
      <c r="K177" s="34">
        <f t="shared" si="135"/>
        <v>0</v>
      </c>
      <c r="L177" s="46">
        <v>7</v>
      </c>
      <c r="M177" s="46">
        <v>7</v>
      </c>
      <c r="N177" s="47">
        <f t="shared" si="136"/>
        <v>6.3636363636363633</v>
      </c>
      <c r="O177" s="45">
        <v>4</v>
      </c>
      <c r="P177" s="45">
        <v>4</v>
      </c>
      <c r="Q177" s="34">
        <f t="shared" si="137"/>
        <v>3.6363636363636362</v>
      </c>
      <c r="R177" s="46">
        <f t="shared" si="97"/>
        <v>0</v>
      </c>
      <c r="S177" s="46">
        <v>0</v>
      </c>
      <c r="T177" s="37" t="s">
        <v>453</v>
      </c>
      <c r="U177" s="46">
        <v>0</v>
      </c>
      <c r="V177" s="37" t="s">
        <v>453</v>
      </c>
      <c r="W177" s="46">
        <v>0</v>
      </c>
      <c r="X177" s="46">
        <v>0</v>
      </c>
      <c r="Y177" s="34">
        <f t="shared" si="138"/>
        <v>0</v>
      </c>
      <c r="Z177" s="46">
        <v>0</v>
      </c>
      <c r="AA177" s="34">
        <f t="shared" si="139"/>
        <v>0</v>
      </c>
      <c r="AB177" s="42"/>
      <c r="AC177" s="42"/>
      <c r="AD177" s="42"/>
      <c r="AE177" s="42"/>
      <c r="AF177" s="34"/>
      <c r="AG177" s="34"/>
      <c r="AH177" s="45">
        <v>0</v>
      </c>
      <c r="AI177" s="37" t="s">
        <v>453</v>
      </c>
      <c r="AJ177" s="45">
        <v>0</v>
      </c>
      <c r="AK177" s="37" t="s">
        <v>453</v>
      </c>
      <c r="AL177" s="45">
        <v>0</v>
      </c>
      <c r="AM177" s="37" t="s">
        <v>453</v>
      </c>
      <c r="AN177" s="45">
        <v>0</v>
      </c>
      <c r="AO177" s="37" t="s">
        <v>453</v>
      </c>
      <c r="AP177" s="45">
        <v>0</v>
      </c>
      <c r="AQ177" s="156">
        <f t="shared" si="122"/>
        <v>0</v>
      </c>
      <c r="AR177" s="45">
        <f t="shared" si="100"/>
        <v>0</v>
      </c>
      <c r="AS177" s="34">
        <f t="shared" si="140"/>
        <v>0</v>
      </c>
      <c r="AT177" s="134">
        <v>0</v>
      </c>
      <c r="AU177" s="134">
        <v>0</v>
      </c>
      <c r="AV177" s="134">
        <v>0</v>
      </c>
      <c r="AW177" s="45">
        <f t="shared" si="102"/>
        <v>0</v>
      </c>
      <c r="AX177" s="45">
        <v>0</v>
      </c>
      <c r="AY177" s="45">
        <v>0</v>
      </c>
      <c r="AZ177" s="45">
        <v>0</v>
      </c>
      <c r="BA177" s="45">
        <v>0</v>
      </c>
      <c r="BB177" s="34">
        <f t="shared" si="141"/>
        <v>0</v>
      </c>
      <c r="BC177" s="134">
        <v>0</v>
      </c>
      <c r="BD177" s="37" t="s">
        <v>453</v>
      </c>
      <c r="BE177" s="45">
        <f t="shared" si="104"/>
        <v>0</v>
      </c>
      <c r="BF177" s="45">
        <f t="shared" si="105"/>
        <v>0</v>
      </c>
      <c r="BG177" s="45">
        <f t="shared" si="106"/>
        <v>0</v>
      </c>
      <c r="BH177" s="46">
        <v>0</v>
      </c>
      <c r="BI177" s="46">
        <v>0</v>
      </c>
      <c r="BJ177" s="46">
        <v>0</v>
      </c>
      <c r="BK177" s="46">
        <v>0</v>
      </c>
      <c r="BL177" s="46">
        <v>0</v>
      </c>
      <c r="BM177" s="46">
        <v>0</v>
      </c>
      <c r="BN177" s="46">
        <v>0</v>
      </c>
      <c r="BO177" s="46">
        <v>0</v>
      </c>
      <c r="BP177" s="46">
        <v>0</v>
      </c>
      <c r="BQ177" s="45">
        <f t="shared" si="107"/>
        <v>0</v>
      </c>
      <c r="BR177" s="47">
        <f t="shared" si="142"/>
        <v>0</v>
      </c>
      <c r="BS177" s="45">
        <f t="shared" si="109"/>
        <v>0</v>
      </c>
      <c r="BT177" s="45">
        <f t="shared" si="110"/>
        <v>0</v>
      </c>
      <c r="BU177" s="45">
        <f t="shared" si="111"/>
        <v>0</v>
      </c>
      <c r="BV177" s="45">
        <f t="shared" si="112"/>
        <v>0</v>
      </c>
      <c r="BW177" s="45">
        <v>0</v>
      </c>
      <c r="BX177" s="45">
        <v>0</v>
      </c>
      <c r="BY177" s="45">
        <f t="shared" si="113"/>
        <v>0</v>
      </c>
      <c r="BZ177" s="45">
        <v>0</v>
      </c>
      <c r="CA177" s="45">
        <v>0</v>
      </c>
      <c r="CB177" s="45">
        <f t="shared" si="114"/>
        <v>0</v>
      </c>
      <c r="CC177" s="45">
        <v>0</v>
      </c>
      <c r="CD177" s="45">
        <v>0</v>
      </c>
      <c r="CE177" s="45">
        <f t="shared" si="115"/>
        <v>0</v>
      </c>
      <c r="CF177" s="45">
        <v>0</v>
      </c>
      <c r="CG177" s="45">
        <v>0</v>
      </c>
      <c r="CH177" s="45">
        <v>0</v>
      </c>
      <c r="CI177" s="45">
        <v>0</v>
      </c>
      <c r="CJ177" s="48"/>
      <c r="CK177" s="48"/>
      <c r="CL177" s="45">
        <v>0</v>
      </c>
      <c r="CM177" s="45">
        <v>0</v>
      </c>
      <c r="CN177" s="45">
        <f t="shared" si="116"/>
        <v>0</v>
      </c>
      <c r="CO177" s="106" t="s">
        <v>453</v>
      </c>
      <c r="CP177" s="45">
        <f t="shared" si="117"/>
        <v>0</v>
      </c>
      <c r="CQ177" s="45">
        <f t="shared" si="118"/>
        <v>0</v>
      </c>
      <c r="CR177" s="45">
        <f t="shared" si="119"/>
        <v>0</v>
      </c>
      <c r="CS177" s="45">
        <v>0</v>
      </c>
      <c r="CT177" s="45">
        <v>0</v>
      </c>
      <c r="CU177" s="45">
        <v>0</v>
      </c>
      <c r="CV177" s="45">
        <v>0</v>
      </c>
      <c r="CW177" s="45">
        <v>0</v>
      </c>
      <c r="CX177" s="45">
        <v>0</v>
      </c>
      <c r="CY177" s="45">
        <f t="shared" si="120"/>
        <v>0</v>
      </c>
      <c r="CZ177" s="106" t="s">
        <v>453</v>
      </c>
      <c r="DA177" s="45">
        <v>0</v>
      </c>
      <c r="DB177" s="45">
        <f t="shared" si="121"/>
        <v>0</v>
      </c>
      <c r="DC177" s="37" t="s">
        <v>453</v>
      </c>
      <c r="DD177" s="45">
        <v>0</v>
      </c>
      <c r="DE177" s="45">
        <v>0</v>
      </c>
      <c r="DF177" s="45">
        <v>0</v>
      </c>
      <c r="DG177" s="45">
        <v>0</v>
      </c>
      <c r="DH177" s="48"/>
      <c r="DI177" s="48"/>
      <c r="DJ177" s="48"/>
      <c r="DK177" s="46">
        <v>0</v>
      </c>
      <c r="DL177" s="46">
        <v>0</v>
      </c>
      <c r="DM177" s="46">
        <v>0</v>
      </c>
      <c r="DN177" s="46">
        <v>0</v>
      </c>
    </row>
    <row r="178" spans="1:118" s="5" customFormat="1">
      <c r="A178" s="26" t="s">
        <v>175</v>
      </c>
      <c r="B178" s="26" t="s">
        <v>209</v>
      </c>
      <c r="C178" s="26" t="s">
        <v>30</v>
      </c>
      <c r="D178" s="46">
        <v>385</v>
      </c>
      <c r="E178" s="45">
        <f t="shared" si="93"/>
        <v>9</v>
      </c>
      <c r="F178" s="46">
        <v>9</v>
      </c>
      <c r="G178" s="34">
        <f t="shared" si="123"/>
        <v>100</v>
      </c>
      <c r="H178" s="46">
        <v>0</v>
      </c>
      <c r="I178" s="34">
        <f t="shared" si="124"/>
        <v>0</v>
      </c>
      <c r="J178" s="46">
        <v>8</v>
      </c>
      <c r="K178" s="34">
        <f t="shared" si="135"/>
        <v>2.0779220779220777</v>
      </c>
      <c r="L178" s="46">
        <v>119</v>
      </c>
      <c r="M178" s="46">
        <v>57</v>
      </c>
      <c r="N178" s="47">
        <f t="shared" si="136"/>
        <v>14.805194805194805</v>
      </c>
      <c r="O178" s="46">
        <v>18</v>
      </c>
      <c r="P178" s="46">
        <v>18</v>
      </c>
      <c r="Q178" s="34">
        <f t="shared" si="137"/>
        <v>4.6753246753246751</v>
      </c>
      <c r="R178" s="46">
        <f t="shared" si="97"/>
        <v>6</v>
      </c>
      <c r="S178" s="46">
        <v>6</v>
      </c>
      <c r="T178" s="34">
        <f t="shared" si="125"/>
        <v>100</v>
      </c>
      <c r="U178" s="46">
        <v>0</v>
      </c>
      <c r="V178" s="34">
        <f t="shared" si="126"/>
        <v>0</v>
      </c>
      <c r="W178" s="46">
        <v>2</v>
      </c>
      <c r="X178" s="46">
        <v>5</v>
      </c>
      <c r="Y178" s="34">
        <f t="shared" si="138"/>
        <v>1.2987012987012987</v>
      </c>
      <c r="Z178" s="46">
        <v>1</v>
      </c>
      <c r="AA178" s="34">
        <f t="shared" si="139"/>
        <v>0.25974025974025972</v>
      </c>
      <c r="AB178" s="42">
        <v>41.152152777777779</v>
      </c>
      <c r="AC178" s="42">
        <v>22.5</v>
      </c>
      <c r="AD178" s="42">
        <v>258.63</v>
      </c>
      <c r="AE178" s="42">
        <v>22.5</v>
      </c>
      <c r="AF178" s="34">
        <v>5.166666666666667</v>
      </c>
      <c r="AG178" s="34">
        <v>1</v>
      </c>
      <c r="AH178" s="45">
        <v>3</v>
      </c>
      <c r="AI178" s="34">
        <f t="shared" si="127"/>
        <v>50</v>
      </c>
      <c r="AJ178" s="45">
        <v>2</v>
      </c>
      <c r="AK178" s="34">
        <f t="shared" si="130"/>
        <v>100</v>
      </c>
      <c r="AL178" s="45">
        <v>3</v>
      </c>
      <c r="AM178" s="34">
        <f t="shared" si="128"/>
        <v>60</v>
      </c>
      <c r="AN178" s="45">
        <v>2</v>
      </c>
      <c r="AO178" s="34">
        <f t="shared" si="131"/>
        <v>200</v>
      </c>
      <c r="AP178" s="45">
        <v>0</v>
      </c>
      <c r="AQ178" s="156">
        <f t="shared" si="122"/>
        <v>0</v>
      </c>
      <c r="AR178" s="45">
        <f t="shared" si="100"/>
        <v>5</v>
      </c>
      <c r="AS178" s="34">
        <f t="shared" si="140"/>
        <v>1.2987012987012987</v>
      </c>
      <c r="AT178" s="134">
        <v>0</v>
      </c>
      <c r="AU178" s="134">
        <v>5</v>
      </c>
      <c r="AV178" s="134">
        <v>0</v>
      </c>
      <c r="AW178" s="45">
        <f t="shared" si="102"/>
        <v>2</v>
      </c>
      <c r="AX178" s="45">
        <v>0</v>
      </c>
      <c r="AY178" s="45">
        <v>2</v>
      </c>
      <c r="AZ178" s="45">
        <v>0</v>
      </c>
      <c r="BA178" s="45">
        <v>2</v>
      </c>
      <c r="BB178" s="34">
        <f t="shared" si="141"/>
        <v>0.51948051948051943</v>
      </c>
      <c r="BC178" s="134">
        <v>1</v>
      </c>
      <c r="BD178" s="34">
        <f t="shared" si="129"/>
        <v>50</v>
      </c>
      <c r="BE178" s="45">
        <f t="shared" si="104"/>
        <v>0</v>
      </c>
      <c r="BF178" s="45">
        <f t="shared" si="105"/>
        <v>2</v>
      </c>
      <c r="BG178" s="45">
        <f t="shared" si="106"/>
        <v>0</v>
      </c>
      <c r="BH178" s="46">
        <v>0</v>
      </c>
      <c r="BI178" s="46">
        <v>0</v>
      </c>
      <c r="BJ178" s="46">
        <v>0</v>
      </c>
      <c r="BK178" s="46">
        <v>0</v>
      </c>
      <c r="BL178" s="46">
        <v>2</v>
      </c>
      <c r="BM178" s="46">
        <v>0</v>
      </c>
      <c r="BN178" s="46">
        <v>0</v>
      </c>
      <c r="BO178" s="46">
        <v>0</v>
      </c>
      <c r="BP178" s="46">
        <v>0</v>
      </c>
      <c r="BQ178" s="45">
        <f t="shared" si="107"/>
        <v>0</v>
      </c>
      <c r="BR178" s="47">
        <f t="shared" si="142"/>
        <v>0</v>
      </c>
      <c r="BS178" s="45">
        <f t="shared" si="109"/>
        <v>0</v>
      </c>
      <c r="BT178" s="45">
        <f t="shared" si="110"/>
        <v>0</v>
      </c>
      <c r="BU178" s="45">
        <f t="shared" si="111"/>
        <v>0</v>
      </c>
      <c r="BV178" s="45">
        <f t="shared" si="112"/>
        <v>0</v>
      </c>
      <c r="BW178" s="45">
        <v>0</v>
      </c>
      <c r="BX178" s="45">
        <v>0</v>
      </c>
      <c r="BY178" s="45">
        <f t="shared" si="113"/>
        <v>0</v>
      </c>
      <c r="BZ178" s="45">
        <v>0</v>
      </c>
      <c r="CA178" s="45">
        <v>0</v>
      </c>
      <c r="CB178" s="45">
        <f t="shared" si="114"/>
        <v>0</v>
      </c>
      <c r="CC178" s="45">
        <v>0</v>
      </c>
      <c r="CD178" s="45">
        <v>0</v>
      </c>
      <c r="CE178" s="45">
        <f t="shared" si="115"/>
        <v>0</v>
      </c>
      <c r="CF178" s="45">
        <v>0</v>
      </c>
      <c r="CG178" s="45">
        <v>0</v>
      </c>
      <c r="CH178" s="45">
        <v>0</v>
      </c>
      <c r="CI178" s="45">
        <v>0</v>
      </c>
      <c r="CJ178" s="48"/>
      <c r="CK178" s="48"/>
      <c r="CL178" s="45">
        <v>0</v>
      </c>
      <c r="CM178" s="45">
        <v>0</v>
      </c>
      <c r="CN178" s="45">
        <f t="shared" si="116"/>
        <v>0</v>
      </c>
      <c r="CO178" s="106" t="s">
        <v>453</v>
      </c>
      <c r="CP178" s="45">
        <f t="shared" si="117"/>
        <v>0</v>
      </c>
      <c r="CQ178" s="45">
        <f t="shared" si="118"/>
        <v>0</v>
      </c>
      <c r="CR178" s="45">
        <f t="shared" si="119"/>
        <v>0</v>
      </c>
      <c r="CS178" s="45">
        <v>0</v>
      </c>
      <c r="CT178" s="45">
        <v>0</v>
      </c>
      <c r="CU178" s="45">
        <v>0</v>
      </c>
      <c r="CV178" s="45">
        <v>0</v>
      </c>
      <c r="CW178" s="45">
        <v>0</v>
      </c>
      <c r="CX178" s="45">
        <v>0</v>
      </c>
      <c r="CY178" s="45">
        <f t="shared" si="120"/>
        <v>0</v>
      </c>
      <c r="CZ178" s="106" t="s">
        <v>453</v>
      </c>
      <c r="DA178" s="45">
        <v>1</v>
      </c>
      <c r="DB178" s="45">
        <f t="shared" si="121"/>
        <v>0</v>
      </c>
      <c r="DC178" s="37">
        <f t="shared" si="134"/>
        <v>0</v>
      </c>
      <c r="DD178" s="45">
        <v>0</v>
      </c>
      <c r="DE178" s="45">
        <v>0</v>
      </c>
      <c r="DF178" s="45">
        <v>0</v>
      </c>
      <c r="DG178" s="45">
        <v>0</v>
      </c>
      <c r="DH178" s="48"/>
      <c r="DI178" s="48"/>
      <c r="DJ178" s="48"/>
      <c r="DK178" s="46">
        <v>0</v>
      </c>
      <c r="DL178" s="46">
        <v>0</v>
      </c>
      <c r="DM178" s="46">
        <v>0</v>
      </c>
      <c r="DN178" s="46">
        <v>5</v>
      </c>
    </row>
    <row r="179" spans="1:118" s="5" customFormat="1">
      <c r="A179" s="26" t="s">
        <v>448</v>
      </c>
      <c r="B179" s="26" t="s">
        <v>451</v>
      </c>
      <c r="C179" s="26" t="s">
        <v>33</v>
      </c>
      <c r="D179" s="46">
        <v>46</v>
      </c>
      <c r="E179" s="45">
        <f>F179</f>
        <v>0</v>
      </c>
      <c r="F179" s="46">
        <v>0</v>
      </c>
      <c r="G179" s="37" t="s">
        <v>453</v>
      </c>
      <c r="H179" s="26" t="s">
        <v>391</v>
      </c>
      <c r="I179" s="37" t="s">
        <v>453</v>
      </c>
      <c r="J179" s="46">
        <v>0</v>
      </c>
      <c r="K179" s="34">
        <f t="shared" si="135"/>
        <v>0</v>
      </c>
      <c r="L179" s="46">
        <v>14</v>
      </c>
      <c r="M179" s="46">
        <v>8</v>
      </c>
      <c r="N179" s="47">
        <f t="shared" si="136"/>
        <v>17.391304347826086</v>
      </c>
      <c r="O179" s="45">
        <v>4</v>
      </c>
      <c r="P179" s="45">
        <v>4</v>
      </c>
      <c r="Q179" s="34">
        <f t="shared" si="137"/>
        <v>8.695652173913043</v>
      </c>
      <c r="R179" s="46">
        <f>S179</f>
        <v>4</v>
      </c>
      <c r="S179" s="46">
        <v>4</v>
      </c>
      <c r="T179" s="34">
        <f t="shared" si="125"/>
        <v>100</v>
      </c>
      <c r="U179" s="26" t="s">
        <v>391</v>
      </c>
      <c r="V179" s="37" t="s">
        <v>453</v>
      </c>
      <c r="W179" s="46">
        <v>0</v>
      </c>
      <c r="X179" s="46">
        <v>4</v>
      </c>
      <c r="Y179" s="34">
        <f t="shared" si="138"/>
        <v>8.695652173913043</v>
      </c>
      <c r="Z179" s="46">
        <v>0</v>
      </c>
      <c r="AA179" s="34">
        <f t="shared" si="139"/>
        <v>0</v>
      </c>
      <c r="AB179" s="42">
        <v>103.58</v>
      </c>
      <c r="AC179" s="111"/>
      <c r="AD179" s="42">
        <v>309.94</v>
      </c>
      <c r="AE179" s="111"/>
      <c r="AF179" s="34">
        <v>3.31</v>
      </c>
      <c r="AG179" s="34"/>
      <c r="AH179" s="45">
        <v>1</v>
      </c>
      <c r="AI179" s="34">
        <f t="shared" si="127"/>
        <v>25</v>
      </c>
      <c r="AJ179" s="45">
        <v>0</v>
      </c>
      <c r="AK179" s="37" t="s">
        <v>453</v>
      </c>
      <c r="AL179" s="45">
        <v>1</v>
      </c>
      <c r="AM179" s="34">
        <f t="shared" si="128"/>
        <v>25</v>
      </c>
      <c r="AN179" s="111">
        <v>0</v>
      </c>
      <c r="AO179" s="37" t="s">
        <v>453</v>
      </c>
      <c r="AP179" s="45">
        <v>0</v>
      </c>
      <c r="AQ179" s="156">
        <f t="shared" si="122"/>
        <v>0</v>
      </c>
      <c r="AR179" s="45">
        <f t="shared" si="100"/>
        <v>0</v>
      </c>
      <c r="AS179" s="34">
        <f t="shared" si="140"/>
        <v>0</v>
      </c>
      <c r="AT179" s="134">
        <v>0</v>
      </c>
      <c r="AU179" s="134">
        <v>0</v>
      </c>
      <c r="AV179" s="134">
        <v>0</v>
      </c>
      <c r="AW179" s="45">
        <f t="shared" si="102"/>
        <v>0</v>
      </c>
      <c r="AX179" s="45">
        <v>0</v>
      </c>
      <c r="AY179" s="45">
        <v>0</v>
      </c>
      <c r="AZ179" s="45">
        <v>0</v>
      </c>
      <c r="BA179" s="45">
        <v>0</v>
      </c>
      <c r="BB179" s="34">
        <f t="shared" si="141"/>
        <v>0</v>
      </c>
      <c r="BC179" s="134">
        <v>0</v>
      </c>
      <c r="BD179" s="37" t="s">
        <v>453</v>
      </c>
      <c r="BE179" s="45">
        <f t="shared" si="104"/>
        <v>0</v>
      </c>
      <c r="BF179" s="45">
        <f t="shared" si="105"/>
        <v>0</v>
      </c>
      <c r="BG179" s="45">
        <f t="shared" si="106"/>
        <v>0</v>
      </c>
      <c r="BH179" s="46">
        <v>0</v>
      </c>
      <c r="BI179" s="46">
        <v>0</v>
      </c>
      <c r="BJ179" s="46">
        <v>0</v>
      </c>
      <c r="BK179" s="46">
        <v>0</v>
      </c>
      <c r="BL179" s="46">
        <v>0</v>
      </c>
      <c r="BM179" s="46">
        <v>0</v>
      </c>
      <c r="BN179" s="46">
        <v>0</v>
      </c>
      <c r="BO179" s="46">
        <v>0</v>
      </c>
      <c r="BP179" s="46">
        <v>0</v>
      </c>
      <c r="BQ179" s="45">
        <f t="shared" si="107"/>
        <v>0</v>
      </c>
      <c r="BR179" s="47">
        <f t="shared" si="142"/>
        <v>0</v>
      </c>
      <c r="BS179" s="45">
        <f t="shared" si="109"/>
        <v>0</v>
      </c>
      <c r="BT179" s="45">
        <f t="shared" si="110"/>
        <v>0</v>
      </c>
      <c r="BU179" s="45">
        <f t="shared" si="111"/>
        <v>0</v>
      </c>
      <c r="BV179" s="45">
        <f t="shared" si="112"/>
        <v>0</v>
      </c>
      <c r="BW179" s="45">
        <v>0</v>
      </c>
      <c r="BX179" s="45">
        <v>0</v>
      </c>
      <c r="BY179" s="45">
        <f t="shared" si="113"/>
        <v>0</v>
      </c>
      <c r="BZ179" s="45">
        <v>0</v>
      </c>
      <c r="CA179" s="45">
        <v>0</v>
      </c>
      <c r="CB179" s="45">
        <f t="shared" si="114"/>
        <v>0</v>
      </c>
      <c r="CC179" s="45">
        <v>0</v>
      </c>
      <c r="CD179" s="45">
        <v>0</v>
      </c>
      <c r="CE179" s="45">
        <f t="shared" si="115"/>
        <v>0</v>
      </c>
      <c r="CF179" s="45">
        <v>0</v>
      </c>
      <c r="CG179" s="45">
        <v>0</v>
      </c>
      <c r="CH179" s="45">
        <v>0</v>
      </c>
      <c r="CI179" s="45">
        <v>0</v>
      </c>
      <c r="CJ179" s="48"/>
      <c r="CK179" s="48"/>
      <c r="CL179" s="45">
        <v>0</v>
      </c>
      <c r="CM179" s="45">
        <v>0</v>
      </c>
      <c r="CN179" s="45">
        <f t="shared" si="116"/>
        <v>0</v>
      </c>
      <c r="CO179" s="106" t="s">
        <v>453</v>
      </c>
      <c r="CP179" s="45">
        <f t="shared" si="117"/>
        <v>0</v>
      </c>
      <c r="CQ179" s="45">
        <f t="shared" si="118"/>
        <v>0</v>
      </c>
      <c r="CR179" s="45">
        <f t="shared" si="119"/>
        <v>0</v>
      </c>
      <c r="CS179" s="45">
        <v>0</v>
      </c>
      <c r="CT179" s="45">
        <v>0</v>
      </c>
      <c r="CU179" s="45">
        <v>0</v>
      </c>
      <c r="CV179" s="45">
        <v>0</v>
      </c>
      <c r="CW179" s="45">
        <v>0</v>
      </c>
      <c r="CX179" s="45">
        <v>0</v>
      </c>
      <c r="CY179" s="45">
        <f t="shared" si="120"/>
        <v>0</v>
      </c>
      <c r="CZ179" s="106" t="s">
        <v>453</v>
      </c>
      <c r="DA179" s="45">
        <v>0</v>
      </c>
      <c r="DB179" s="45">
        <f t="shared" si="121"/>
        <v>0</v>
      </c>
      <c r="DC179" s="37" t="s">
        <v>453</v>
      </c>
      <c r="DD179" s="45">
        <v>0</v>
      </c>
      <c r="DE179" s="45">
        <v>0</v>
      </c>
      <c r="DF179" s="45">
        <v>0</v>
      </c>
      <c r="DG179" s="45">
        <v>0</v>
      </c>
      <c r="DH179" s="48"/>
      <c r="DI179" s="48"/>
      <c r="DJ179" s="48"/>
      <c r="DK179" s="46">
        <v>0</v>
      </c>
      <c r="DL179" s="26" t="s">
        <v>391</v>
      </c>
      <c r="DM179" s="26" t="s">
        <v>391</v>
      </c>
      <c r="DN179" s="26" t="s">
        <v>391</v>
      </c>
    </row>
    <row r="180" spans="1:118" s="5" customFormat="1">
      <c r="A180" s="26" t="s">
        <v>176</v>
      </c>
      <c r="B180" s="26" t="s">
        <v>209</v>
      </c>
      <c r="C180" s="26" t="s">
        <v>30</v>
      </c>
      <c r="D180" s="46">
        <v>98</v>
      </c>
      <c r="E180" s="45">
        <f t="shared" si="93"/>
        <v>5</v>
      </c>
      <c r="F180" s="46">
        <v>5</v>
      </c>
      <c r="G180" s="34">
        <f t="shared" si="123"/>
        <v>100</v>
      </c>
      <c r="H180" s="46">
        <v>0</v>
      </c>
      <c r="I180" s="34">
        <f t="shared" si="124"/>
        <v>0</v>
      </c>
      <c r="J180" s="46">
        <v>4</v>
      </c>
      <c r="K180" s="34">
        <f t="shared" si="135"/>
        <v>4.0816326530612246</v>
      </c>
      <c r="L180" s="46">
        <v>35</v>
      </c>
      <c r="M180" s="46">
        <v>13</v>
      </c>
      <c r="N180" s="47">
        <f t="shared" si="136"/>
        <v>13.26530612244898</v>
      </c>
      <c r="O180" s="46">
        <v>8</v>
      </c>
      <c r="P180" s="46">
        <v>8</v>
      </c>
      <c r="Q180" s="34">
        <f t="shared" si="137"/>
        <v>8.1632653061224492</v>
      </c>
      <c r="R180" s="46">
        <f t="shared" si="97"/>
        <v>1</v>
      </c>
      <c r="S180" s="46">
        <v>1</v>
      </c>
      <c r="T180" s="34">
        <f t="shared" si="125"/>
        <v>100</v>
      </c>
      <c r="U180" s="46">
        <v>0</v>
      </c>
      <c r="V180" s="34">
        <f t="shared" si="126"/>
        <v>0</v>
      </c>
      <c r="W180" s="46">
        <v>0</v>
      </c>
      <c r="X180" s="46">
        <v>1</v>
      </c>
      <c r="Y180" s="34">
        <f t="shared" si="138"/>
        <v>1.0204081632653061</v>
      </c>
      <c r="Z180" s="46">
        <v>0</v>
      </c>
      <c r="AA180" s="34">
        <f t="shared" si="139"/>
        <v>0</v>
      </c>
      <c r="AB180" s="42">
        <v>96.916666666666671</v>
      </c>
      <c r="AC180" s="42"/>
      <c r="AD180" s="42">
        <v>1163</v>
      </c>
      <c r="AE180" s="42"/>
      <c r="AF180" s="34">
        <v>12</v>
      </c>
      <c r="AG180" s="34"/>
      <c r="AH180" s="45">
        <v>1</v>
      </c>
      <c r="AI180" s="34">
        <f t="shared" si="127"/>
        <v>100</v>
      </c>
      <c r="AJ180" s="45">
        <v>0</v>
      </c>
      <c r="AK180" s="37" t="s">
        <v>453</v>
      </c>
      <c r="AL180" s="45">
        <v>1</v>
      </c>
      <c r="AM180" s="34">
        <f t="shared" si="128"/>
        <v>100</v>
      </c>
      <c r="AN180" s="45">
        <v>0</v>
      </c>
      <c r="AO180" s="37" t="s">
        <v>453</v>
      </c>
      <c r="AP180" s="45">
        <v>0</v>
      </c>
      <c r="AQ180" s="156">
        <f t="shared" si="122"/>
        <v>0</v>
      </c>
      <c r="AR180" s="45">
        <f t="shared" si="100"/>
        <v>2</v>
      </c>
      <c r="AS180" s="34">
        <f t="shared" si="140"/>
        <v>2.0408163265306123</v>
      </c>
      <c r="AT180" s="134">
        <v>0</v>
      </c>
      <c r="AU180" s="134">
        <v>2</v>
      </c>
      <c r="AV180" s="134">
        <v>0</v>
      </c>
      <c r="AW180" s="45">
        <f t="shared" si="102"/>
        <v>2</v>
      </c>
      <c r="AX180" s="45">
        <v>0</v>
      </c>
      <c r="AY180" s="45">
        <v>2</v>
      </c>
      <c r="AZ180" s="45">
        <v>0</v>
      </c>
      <c r="BA180" s="45">
        <v>2</v>
      </c>
      <c r="BB180" s="34">
        <f t="shared" si="141"/>
        <v>2.0408163265306123</v>
      </c>
      <c r="BC180" s="134">
        <v>1</v>
      </c>
      <c r="BD180" s="34">
        <f t="shared" si="129"/>
        <v>50</v>
      </c>
      <c r="BE180" s="45">
        <f t="shared" si="104"/>
        <v>0</v>
      </c>
      <c r="BF180" s="45">
        <f t="shared" si="105"/>
        <v>2</v>
      </c>
      <c r="BG180" s="45">
        <f t="shared" si="106"/>
        <v>0</v>
      </c>
      <c r="BH180" s="46">
        <v>0</v>
      </c>
      <c r="BI180" s="46">
        <v>0</v>
      </c>
      <c r="BJ180" s="46">
        <v>0</v>
      </c>
      <c r="BK180" s="46">
        <v>0</v>
      </c>
      <c r="BL180" s="46">
        <v>2</v>
      </c>
      <c r="BM180" s="46">
        <v>0</v>
      </c>
      <c r="BN180" s="46">
        <v>0</v>
      </c>
      <c r="BO180" s="46">
        <v>0</v>
      </c>
      <c r="BP180" s="46">
        <v>0</v>
      </c>
      <c r="BQ180" s="45">
        <f t="shared" si="107"/>
        <v>0</v>
      </c>
      <c r="BR180" s="47">
        <f t="shared" si="142"/>
        <v>0</v>
      </c>
      <c r="BS180" s="45">
        <f t="shared" si="109"/>
        <v>0</v>
      </c>
      <c r="BT180" s="45">
        <f t="shared" si="110"/>
        <v>0</v>
      </c>
      <c r="BU180" s="45">
        <f t="shared" si="111"/>
        <v>0</v>
      </c>
      <c r="BV180" s="45">
        <f t="shared" si="112"/>
        <v>0</v>
      </c>
      <c r="BW180" s="45">
        <v>0</v>
      </c>
      <c r="BX180" s="45">
        <v>0</v>
      </c>
      <c r="BY180" s="45">
        <f t="shared" si="113"/>
        <v>0</v>
      </c>
      <c r="BZ180" s="45">
        <v>0</v>
      </c>
      <c r="CA180" s="45">
        <v>0</v>
      </c>
      <c r="CB180" s="45">
        <f t="shared" si="114"/>
        <v>0</v>
      </c>
      <c r="CC180" s="45">
        <v>0</v>
      </c>
      <c r="CD180" s="45">
        <v>0</v>
      </c>
      <c r="CE180" s="45">
        <f t="shared" si="115"/>
        <v>0</v>
      </c>
      <c r="CF180" s="45">
        <v>0</v>
      </c>
      <c r="CG180" s="45">
        <v>0</v>
      </c>
      <c r="CH180" s="45">
        <v>0</v>
      </c>
      <c r="CI180" s="45">
        <v>0</v>
      </c>
      <c r="CJ180" s="48"/>
      <c r="CK180" s="48"/>
      <c r="CL180" s="45">
        <v>0</v>
      </c>
      <c r="CM180" s="45">
        <v>0</v>
      </c>
      <c r="CN180" s="45">
        <f t="shared" si="116"/>
        <v>0</v>
      </c>
      <c r="CO180" s="106" t="s">
        <v>453</v>
      </c>
      <c r="CP180" s="45">
        <f t="shared" si="117"/>
        <v>0</v>
      </c>
      <c r="CQ180" s="45">
        <f t="shared" si="118"/>
        <v>0</v>
      </c>
      <c r="CR180" s="45">
        <f t="shared" si="119"/>
        <v>0</v>
      </c>
      <c r="CS180" s="45">
        <v>0</v>
      </c>
      <c r="CT180" s="45">
        <v>0</v>
      </c>
      <c r="CU180" s="45">
        <v>0</v>
      </c>
      <c r="CV180" s="45">
        <v>0</v>
      </c>
      <c r="CW180" s="45">
        <v>0</v>
      </c>
      <c r="CX180" s="45">
        <v>0</v>
      </c>
      <c r="CY180" s="45">
        <f t="shared" si="120"/>
        <v>0</v>
      </c>
      <c r="CZ180" s="106" t="s">
        <v>453</v>
      </c>
      <c r="DA180" s="45">
        <v>0</v>
      </c>
      <c r="DB180" s="45">
        <f t="shared" si="121"/>
        <v>0</v>
      </c>
      <c r="DC180" s="37" t="s">
        <v>453</v>
      </c>
      <c r="DD180" s="45">
        <v>0</v>
      </c>
      <c r="DE180" s="45">
        <v>0</v>
      </c>
      <c r="DF180" s="45">
        <v>0</v>
      </c>
      <c r="DG180" s="45">
        <v>0</v>
      </c>
      <c r="DH180" s="48"/>
      <c r="DI180" s="48"/>
      <c r="DJ180" s="48"/>
      <c r="DK180" s="46">
        <v>0</v>
      </c>
      <c r="DL180" s="46">
        <v>0</v>
      </c>
      <c r="DM180" s="46">
        <v>1</v>
      </c>
      <c r="DN180" s="46">
        <v>1</v>
      </c>
    </row>
    <row r="181" spans="1:118" s="5" customFormat="1">
      <c r="A181" s="91" t="s">
        <v>311</v>
      </c>
      <c r="B181" s="91" t="s">
        <v>390</v>
      </c>
      <c r="C181" s="91" t="s">
        <v>33</v>
      </c>
      <c r="D181" s="46">
        <v>197</v>
      </c>
      <c r="E181" s="45">
        <f t="shared" ref="E181:E242" si="143">F181+H181</f>
        <v>7</v>
      </c>
      <c r="F181" s="46">
        <v>7</v>
      </c>
      <c r="G181" s="34">
        <f t="shared" si="123"/>
        <v>100</v>
      </c>
      <c r="H181" s="46">
        <v>0</v>
      </c>
      <c r="I181" s="34">
        <f t="shared" si="124"/>
        <v>0</v>
      </c>
      <c r="J181" s="46">
        <v>7</v>
      </c>
      <c r="K181" s="34">
        <f t="shared" ref="K181:K212" si="144">(J181/D181)*100</f>
        <v>3.5532994923857872</v>
      </c>
      <c r="L181" s="46">
        <v>81</v>
      </c>
      <c r="M181" s="46">
        <v>38</v>
      </c>
      <c r="N181" s="47">
        <f t="shared" ref="N181:N212" si="145">(M181/D181)*100</f>
        <v>19.289340101522843</v>
      </c>
      <c r="O181" s="45">
        <v>7</v>
      </c>
      <c r="P181" s="45">
        <v>7</v>
      </c>
      <c r="Q181" s="34">
        <f t="shared" ref="Q181:Q212" si="146">(P181/D181)*100</f>
        <v>3.5532994923857872</v>
      </c>
      <c r="R181" s="46">
        <f t="shared" ref="R181:R242" si="147">S181+U181</f>
        <v>2</v>
      </c>
      <c r="S181" s="46">
        <v>2</v>
      </c>
      <c r="T181" s="34">
        <f t="shared" si="125"/>
        <v>100</v>
      </c>
      <c r="U181" s="46">
        <v>0</v>
      </c>
      <c r="V181" s="34">
        <f t="shared" si="126"/>
        <v>0</v>
      </c>
      <c r="W181" s="46">
        <v>0</v>
      </c>
      <c r="X181" s="46">
        <v>2</v>
      </c>
      <c r="Y181" s="34">
        <f t="shared" ref="Y181:Y212" si="148">((X181)/D181)*100</f>
        <v>1.015228426395939</v>
      </c>
      <c r="Z181" s="46">
        <v>0</v>
      </c>
      <c r="AA181" s="34">
        <f t="shared" ref="AA181:AA212" si="149">((Z181)/D181)*100</f>
        <v>0</v>
      </c>
      <c r="AB181" s="42">
        <v>98.616249999999994</v>
      </c>
      <c r="AC181" s="42"/>
      <c r="AD181" s="42">
        <v>484.375</v>
      </c>
      <c r="AE181" s="42"/>
      <c r="AF181" s="34">
        <v>5</v>
      </c>
      <c r="AG181" s="34"/>
      <c r="AH181" s="45">
        <v>1</v>
      </c>
      <c r="AI181" s="34">
        <f t="shared" si="127"/>
        <v>50</v>
      </c>
      <c r="AJ181" s="45">
        <v>0</v>
      </c>
      <c r="AK181" s="37" t="s">
        <v>453</v>
      </c>
      <c r="AL181" s="45">
        <v>1</v>
      </c>
      <c r="AM181" s="34">
        <f t="shared" si="128"/>
        <v>50</v>
      </c>
      <c r="AN181" s="45">
        <v>0</v>
      </c>
      <c r="AO181" s="37" t="s">
        <v>453</v>
      </c>
      <c r="AP181" s="45">
        <v>0</v>
      </c>
      <c r="AQ181" s="157">
        <f t="shared" si="122"/>
        <v>0</v>
      </c>
      <c r="AR181" s="45">
        <f t="shared" ref="AR181:AR242" si="150">AT181+AU181+AV181</f>
        <v>4</v>
      </c>
      <c r="AS181" s="34">
        <f t="shared" ref="AS181:AS212" si="151">((AR181)/D181)*100</f>
        <v>2.030456852791878</v>
      </c>
      <c r="AT181" s="134">
        <v>2</v>
      </c>
      <c r="AU181" s="134">
        <v>2</v>
      </c>
      <c r="AV181" s="134">
        <v>0</v>
      </c>
      <c r="AW181" s="45">
        <f t="shared" ref="AW181:AW242" si="152">AX181+AY181+AZ181</f>
        <v>2</v>
      </c>
      <c r="AX181" s="45">
        <v>0</v>
      </c>
      <c r="AY181" s="45">
        <v>2</v>
      </c>
      <c r="AZ181" s="45">
        <v>0</v>
      </c>
      <c r="BA181" s="45">
        <v>2</v>
      </c>
      <c r="BB181" s="34">
        <f t="shared" ref="BB181:BB212" si="153">((BA181)/D181)*100</f>
        <v>1.015228426395939</v>
      </c>
      <c r="BC181" s="134">
        <v>0</v>
      </c>
      <c r="BD181" s="37">
        <f t="shared" si="129"/>
        <v>0</v>
      </c>
      <c r="BE181" s="45">
        <f t="shared" ref="BE181:BE242" si="154">BH181+BK181+BN181</f>
        <v>0</v>
      </c>
      <c r="BF181" s="45">
        <f t="shared" ref="BF181:BF242" si="155">BI181+BL181+BO181</f>
        <v>0</v>
      </c>
      <c r="BG181" s="45">
        <f t="shared" ref="BG181:BG242" si="156">BJ181+BM181+BP181</f>
        <v>2</v>
      </c>
      <c r="BH181" s="46">
        <v>0</v>
      </c>
      <c r="BI181" s="46">
        <v>0</v>
      </c>
      <c r="BJ181" s="46">
        <v>0</v>
      </c>
      <c r="BK181" s="46">
        <v>0</v>
      </c>
      <c r="BL181" s="46">
        <v>0</v>
      </c>
      <c r="BM181" s="46">
        <v>2</v>
      </c>
      <c r="BN181" s="46">
        <v>0</v>
      </c>
      <c r="BO181" s="46">
        <v>0</v>
      </c>
      <c r="BP181" s="46">
        <v>0</v>
      </c>
      <c r="BQ181" s="45">
        <f t="shared" ref="BQ181:BQ242" si="157">BS181+CE181</f>
        <v>0</v>
      </c>
      <c r="BR181" s="47">
        <f t="shared" ref="BR181:BR212" si="158">(BQ181/D181)*100</f>
        <v>0</v>
      </c>
      <c r="BS181" s="45">
        <f t="shared" ref="BS181:BS242" si="159">BT181+BU181</f>
        <v>0</v>
      </c>
      <c r="BT181" s="45">
        <f t="shared" ref="BT181:BT242" si="160">BW181+BZ181+CC181</f>
        <v>0</v>
      </c>
      <c r="BU181" s="45">
        <f t="shared" ref="BU181:BU242" si="161">BX181+CA181+CD181</f>
        <v>0</v>
      </c>
      <c r="BV181" s="45">
        <f t="shared" ref="BV181:BV242" si="162">BW181+BX181</f>
        <v>0</v>
      </c>
      <c r="BW181" s="45">
        <v>0</v>
      </c>
      <c r="BX181" s="45">
        <v>0</v>
      </c>
      <c r="BY181" s="45">
        <f t="shared" ref="BY181:BY242" si="163">BZ181+CA181</f>
        <v>0</v>
      </c>
      <c r="BZ181" s="45">
        <v>0</v>
      </c>
      <c r="CA181" s="45">
        <v>0</v>
      </c>
      <c r="CB181" s="45">
        <f t="shared" ref="CB181:CB242" si="164">CC181+CD181</f>
        <v>0</v>
      </c>
      <c r="CC181" s="45">
        <v>0</v>
      </c>
      <c r="CD181" s="45">
        <v>0</v>
      </c>
      <c r="CE181" s="45">
        <f t="shared" ref="CE181:CE242" si="165">CF181+CG181+CH181+CI181</f>
        <v>0</v>
      </c>
      <c r="CF181" s="45">
        <v>0</v>
      </c>
      <c r="CG181" s="45">
        <v>0</v>
      </c>
      <c r="CH181" s="45">
        <v>0</v>
      </c>
      <c r="CI181" s="45">
        <v>0</v>
      </c>
      <c r="CJ181" s="48"/>
      <c r="CK181" s="48"/>
      <c r="CL181" s="45">
        <v>0</v>
      </c>
      <c r="CM181" s="45">
        <v>0</v>
      </c>
      <c r="CN181" s="45">
        <f t="shared" ref="CN181:CN242" si="166">CP181+CQ181+CR181</f>
        <v>0</v>
      </c>
      <c r="CO181" s="106" t="s">
        <v>453</v>
      </c>
      <c r="CP181" s="45">
        <f t="shared" ref="CP181:CP242" si="167">CS181+CV181</f>
        <v>0</v>
      </c>
      <c r="CQ181" s="45">
        <f t="shared" ref="CQ181:CQ242" si="168">CT181+CW181</f>
        <v>0</v>
      </c>
      <c r="CR181" s="45">
        <f t="shared" ref="CR181:CR242" si="169">CU181+CX181</f>
        <v>0</v>
      </c>
      <c r="CS181" s="45">
        <v>0</v>
      </c>
      <c r="CT181" s="45">
        <v>0</v>
      </c>
      <c r="CU181" s="45">
        <v>0</v>
      </c>
      <c r="CV181" s="45">
        <v>0</v>
      </c>
      <c r="CW181" s="45">
        <v>0</v>
      </c>
      <c r="CX181" s="45">
        <v>0</v>
      </c>
      <c r="CY181" s="45">
        <f t="shared" ref="CY181:CY242" si="170">BQ181-CN181</f>
        <v>0</v>
      </c>
      <c r="CZ181" s="106" t="s">
        <v>453</v>
      </c>
      <c r="DA181" s="45">
        <v>0</v>
      </c>
      <c r="DB181" s="45">
        <f t="shared" ref="DB181:DB242" si="171">SUM(DD181:DG181)</f>
        <v>0</v>
      </c>
      <c r="DC181" s="37" t="s">
        <v>453</v>
      </c>
      <c r="DD181" s="45">
        <v>0</v>
      </c>
      <c r="DE181" s="45">
        <v>0</v>
      </c>
      <c r="DF181" s="45">
        <v>0</v>
      </c>
      <c r="DG181" s="45">
        <v>0</v>
      </c>
      <c r="DH181" s="48"/>
      <c r="DI181" s="48"/>
      <c r="DJ181" s="48"/>
      <c r="DK181" s="46">
        <v>0</v>
      </c>
      <c r="DL181" s="26" t="s">
        <v>391</v>
      </c>
      <c r="DM181" s="26" t="s">
        <v>391</v>
      </c>
      <c r="DN181" s="46">
        <v>2</v>
      </c>
    </row>
    <row r="182" spans="1:118" s="5" customFormat="1">
      <c r="A182" s="91" t="s">
        <v>312</v>
      </c>
      <c r="B182" s="91" t="s">
        <v>390</v>
      </c>
      <c r="C182" s="91" t="s">
        <v>32</v>
      </c>
      <c r="D182" s="46">
        <v>178</v>
      </c>
      <c r="E182" s="45">
        <f t="shared" si="143"/>
        <v>1</v>
      </c>
      <c r="F182" s="46">
        <v>1</v>
      </c>
      <c r="G182" s="34">
        <f t="shared" si="123"/>
        <v>100</v>
      </c>
      <c r="H182" s="46">
        <v>0</v>
      </c>
      <c r="I182" s="34">
        <f t="shared" si="124"/>
        <v>0</v>
      </c>
      <c r="J182" s="46">
        <v>1</v>
      </c>
      <c r="K182" s="34">
        <f t="shared" si="144"/>
        <v>0.5617977528089888</v>
      </c>
      <c r="L182" s="46">
        <v>56</v>
      </c>
      <c r="M182" s="46">
        <v>35</v>
      </c>
      <c r="N182" s="47">
        <f t="shared" si="145"/>
        <v>19.662921348314608</v>
      </c>
      <c r="O182" s="45">
        <v>3</v>
      </c>
      <c r="P182" s="45">
        <v>3</v>
      </c>
      <c r="Q182" s="34">
        <f t="shared" si="146"/>
        <v>1.6853932584269662</v>
      </c>
      <c r="R182" s="46">
        <f t="shared" si="147"/>
        <v>3</v>
      </c>
      <c r="S182" s="46">
        <v>3</v>
      </c>
      <c r="T182" s="34">
        <f t="shared" si="125"/>
        <v>100</v>
      </c>
      <c r="U182" s="46">
        <v>0</v>
      </c>
      <c r="V182" s="34">
        <f t="shared" si="126"/>
        <v>0</v>
      </c>
      <c r="W182" s="46">
        <v>0</v>
      </c>
      <c r="X182" s="46">
        <v>3</v>
      </c>
      <c r="Y182" s="34">
        <f t="shared" si="148"/>
        <v>1.6853932584269662</v>
      </c>
      <c r="Z182" s="46">
        <v>0</v>
      </c>
      <c r="AA182" s="34">
        <f t="shared" si="149"/>
        <v>0</v>
      </c>
      <c r="AB182" s="42">
        <v>67.752499999999998</v>
      </c>
      <c r="AC182" s="42"/>
      <c r="AD182" s="42">
        <v>373.97</v>
      </c>
      <c r="AE182" s="42"/>
      <c r="AF182" s="34">
        <v>6</v>
      </c>
      <c r="AG182" s="34"/>
      <c r="AH182" s="45">
        <v>0</v>
      </c>
      <c r="AI182" s="34">
        <f t="shared" si="127"/>
        <v>0</v>
      </c>
      <c r="AJ182" s="45">
        <v>0</v>
      </c>
      <c r="AK182" s="37" t="s">
        <v>453</v>
      </c>
      <c r="AL182" s="45">
        <v>0</v>
      </c>
      <c r="AM182" s="34">
        <f t="shared" si="128"/>
        <v>0</v>
      </c>
      <c r="AN182" s="45">
        <v>0</v>
      </c>
      <c r="AO182" s="37" t="s">
        <v>453</v>
      </c>
      <c r="AP182" s="45">
        <v>0</v>
      </c>
      <c r="AQ182" s="156">
        <f t="shared" si="122"/>
        <v>0</v>
      </c>
      <c r="AR182" s="45">
        <f t="shared" si="150"/>
        <v>0</v>
      </c>
      <c r="AS182" s="34">
        <f t="shared" si="151"/>
        <v>0</v>
      </c>
      <c r="AT182" s="134">
        <v>0</v>
      </c>
      <c r="AU182" s="134">
        <v>0</v>
      </c>
      <c r="AV182" s="134">
        <v>0</v>
      </c>
      <c r="AW182" s="45">
        <f t="shared" si="152"/>
        <v>0</v>
      </c>
      <c r="AX182" s="45">
        <v>0</v>
      </c>
      <c r="AY182" s="45">
        <v>0</v>
      </c>
      <c r="AZ182" s="45">
        <v>0</v>
      </c>
      <c r="BA182" s="45">
        <v>0</v>
      </c>
      <c r="BB182" s="34">
        <f t="shared" si="153"/>
        <v>0</v>
      </c>
      <c r="BC182" s="134">
        <v>0</v>
      </c>
      <c r="BD182" s="37" t="s">
        <v>453</v>
      </c>
      <c r="BE182" s="45">
        <f t="shared" si="154"/>
        <v>0</v>
      </c>
      <c r="BF182" s="45">
        <f t="shared" si="155"/>
        <v>0</v>
      </c>
      <c r="BG182" s="45">
        <f t="shared" si="156"/>
        <v>0</v>
      </c>
      <c r="BH182" s="46">
        <v>0</v>
      </c>
      <c r="BI182" s="46">
        <v>0</v>
      </c>
      <c r="BJ182" s="46">
        <v>0</v>
      </c>
      <c r="BK182" s="46">
        <v>0</v>
      </c>
      <c r="BL182" s="46">
        <v>0</v>
      </c>
      <c r="BM182" s="46">
        <v>0</v>
      </c>
      <c r="BN182" s="46">
        <v>0</v>
      </c>
      <c r="BO182" s="46">
        <v>0</v>
      </c>
      <c r="BP182" s="46">
        <v>0</v>
      </c>
      <c r="BQ182" s="45">
        <f t="shared" si="157"/>
        <v>0</v>
      </c>
      <c r="BR182" s="47">
        <f t="shared" si="158"/>
        <v>0</v>
      </c>
      <c r="BS182" s="45">
        <f t="shared" si="159"/>
        <v>0</v>
      </c>
      <c r="BT182" s="45">
        <f t="shared" si="160"/>
        <v>0</v>
      </c>
      <c r="BU182" s="45">
        <f t="shared" si="161"/>
        <v>0</v>
      </c>
      <c r="BV182" s="45">
        <f t="shared" si="162"/>
        <v>0</v>
      </c>
      <c r="BW182" s="45">
        <v>0</v>
      </c>
      <c r="BX182" s="45">
        <v>0</v>
      </c>
      <c r="BY182" s="45">
        <f t="shared" si="163"/>
        <v>0</v>
      </c>
      <c r="BZ182" s="45">
        <v>0</v>
      </c>
      <c r="CA182" s="45">
        <v>0</v>
      </c>
      <c r="CB182" s="45">
        <f t="shared" si="164"/>
        <v>0</v>
      </c>
      <c r="CC182" s="45">
        <v>0</v>
      </c>
      <c r="CD182" s="45">
        <v>0</v>
      </c>
      <c r="CE182" s="45">
        <f t="shared" si="165"/>
        <v>0</v>
      </c>
      <c r="CF182" s="45">
        <v>0</v>
      </c>
      <c r="CG182" s="45">
        <v>0</v>
      </c>
      <c r="CH182" s="45">
        <v>0</v>
      </c>
      <c r="CI182" s="45">
        <v>0</v>
      </c>
      <c r="CJ182" s="48"/>
      <c r="CK182" s="48"/>
      <c r="CL182" s="45">
        <v>0</v>
      </c>
      <c r="CM182" s="45">
        <v>0</v>
      </c>
      <c r="CN182" s="45">
        <f t="shared" si="166"/>
        <v>0</v>
      </c>
      <c r="CO182" s="106" t="s">
        <v>453</v>
      </c>
      <c r="CP182" s="45">
        <f t="shared" si="167"/>
        <v>0</v>
      </c>
      <c r="CQ182" s="45">
        <f t="shared" si="168"/>
        <v>0</v>
      </c>
      <c r="CR182" s="45">
        <f t="shared" si="169"/>
        <v>0</v>
      </c>
      <c r="CS182" s="45">
        <v>0</v>
      </c>
      <c r="CT182" s="45">
        <v>0</v>
      </c>
      <c r="CU182" s="45">
        <v>0</v>
      </c>
      <c r="CV182" s="45">
        <v>0</v>
      </c>
      <c r="CW182" s="45">
        <v>0</v>
      </c>
      <c r="CX182" s="45">
        <v>0</v>
      </c>
      <c r="CY182" s="45">
        <f t="shared" si="170"/>
        <v>0</v>
      </c>
      <c r="CZ182" s="106" t="s">
        <v>453</v>
      </c>
      <c r="DA182" s="45">
        <v>0</v>
      </c>
      <c r="DB182" s="45">
        <f t="shared" si="171"/>
        <v>0</v>
      </c>
      <c r="DC182" s="37" t="s">
        <v>453</v>
      </c>
      <c r="DD182" s="45">
        <v>0</v>
      </c>
      <c r="DE182" s="45">
        <v>0</v>
      </c>
      <c r="DF182" s="45">
        <v>0</v>
      </c>
      <c r="DG182" s="45">
        <v>0</v>
      </c>
      <c r="DH182" s="48"/>
      <c r="DI182" s="48"/>
      <c r="DJ182" s="48"/>
      <c r="DK182" s="46">
        <v>0</v>
      </c>
      <c r="DL182" s="26" t="s">
        <v>391</v>
      </c>
      <c r="DM182" s="26" t="s">
        <v>391</v>
      </c>
      <c r="DN182" s="46">
        <v>3</v>
      </c>
    </row>
    <row r="183" spans="1:118" s="5" customFormat="1">
      <c r="A183" s="26" t="s">
        <v>312</v>
      </c>
      <c r="B183" s="26" t="s">
        <v>438</v>
      </c>
      <c r="C183" s="26" t="s">
        <v>32</v>
      </c>
      <c r="D183" s="46">
        <v>166</v>
      </c>
      <c r="E183" s="45">
        <f t="shared" si="143"/>
        <v>0</v>
      </c>
      <c r="F183" s="46">
        <v>0</v>
      </c>
      <c r="G183" s="37" t="s">
        <v>453</v>
      </c>
      <c r="H183" s="46">
        <v>0</v>
      </c>
      <c r="I183" s="37" t="s">
        <v>453</v>
      </c>
      <c r="J183" s="46">
        <v>0</v>
      </c>
      <c r="K183" s="34">
        <f t="shared" si="144"/>
        <v>0</v>
      </c>
      <c r="L183" s="46">
        <v>23</v>
      </c>
      <c r="M183" s="46">
        <v>15</v>
      </c>
      <c r="N183" s="47">
        <f t="shared" si="145"/>
        <v>9.0361445783132535</v>
      </c>
      <c r="O183" s="45">
        <v>6</v>
      </c>
      <c r="P183" s="45">
        <v>6</v>
      </c>
      <c r="Q183" s="34">
        <f t="shared" si="146"/>
        <v>3.6144578313253009</v>
      </c>
      <c r="R183" s="46">
        <f t="shared" si="147"/>
        <v>3</v>
      </c>
      <c r="S183" s="46">
        <v>3</v>
      </c>
      <c r="T183" s="34">
        <f t="shared" si="125"/>
        <v>100</v>
      </c>
      <c r="U183" s="46">
        <v>0</v>
      </c>
      <c r="V183" s="34">
        <f t="shared" si="126"/>
        <v>0</v>
      </c>
      <c r="W183" s="46">
        <v>0</v>
      </c>
      <c r="X183" s="46">
        <v>2</v>
      </c>
      <c r="Y183" s="34">
        <f t="shared" si="148"/>
        <v>1.2048192771084338</v>
      </c>
      <c r="Z183" s="46">
        <v>0</v>
      </c>
      <c r="AA183" s="34">
        <f t="shared" si="149"/>
        <v>0</v>
      </c>
      <c r="AB183" s="42">
        <v>50.235069444444449</v>
      </c>
      <c r="AC183" s="42"/>
      <c r="AD183" s="42">
        <v>1021.3775000000001</v>
      </c>
      <c r="AE183" s="42"/>
      <c r="AF183" s="34">
        <v>21</v>
      </c>
      <c r="AG183" s="34"/>
      <c r="AH183" s="45">
        <v>1</v>
      </c>
      <c r="AI183" s="34">
        <f t="shared" si="127"/>
        <v>33.333333333333329</v>
      </c>
      <c r="AJ183" s="45">
        <v>0</v>
      </c>
      <c r="AK183" s="37" t="s">
        <v>453</v>
      </c>
      <c r="AL183" s="45">
        <v>1</v>
      </c>
      <c r="AM183" s="34">
        <f t="shared" si="128"/>
        <v>50</v>
      </c>
      <c r="AN183" s="45">
        <v>0</v>
      </c>
      <c r="AO183" s="37" t="s">
        <v>453</v>
      </c>
      <c r="AP183" s="45">
        <v>0</v>
      </c>
      <c r="AQ183" s="156">
        <f t="shared" si="122"/>
        <v>0</v>
      </c>
      <c r="AR183" s="45">
        <f t="shared" si="150"/>
        <v>2</v>
      </c>
      <c r="AS183" s="34">
        <f t="shared" si="151"/>
        <v>1.2048192771084338</v>
      </c>
      <c r="AT183" s="134">
        <v>0</v>
      </c>
      <c r="AU183" s="134">
        <v>2</v>
      </c>
      <c r="AV183" s="134">
        <v>0</v>
      </c>
      <c r="AW183" s="45">
        <f t="shared" si="152"/>
        <v>1</v>
      </c>
      <c r="AX183" s="45">
        <v>0</v>
      </c>
      <c r="AY183" s="45">
        <v>1</v>
      </c>
      <c r="AZ183" s="45">
        <v>0</v>
      </c>
      <c r="BA183" s="45">
        <v>1</v>
      </c>
      <c r="BB183" s="34">
        <f t="shared" si="153"/>
        <v>0.60240963855421692</v>
      </c>
      <c r="BC183" s="134">
        <v>0</v>
      </c>
      <c r="BD183" s="34">
        <f t="shared" si="129"/>
        <v>0</v>
      </c>
      <c r="BE183" s="45">
        <f t="shared" si="154"/>
        <v>0</v>
      </c>
      <c r="BF183" s="45">
        <f t="shared" si="155"/>
        <v>1</v>
      </c>
      <c r="BG183" s="45">
        <f t="shared" si="156"/>
        <v>0</v>
      </c>
      <c r="BH183" s="46">
        <v>0</v>
      </c>
      <c r="BI183" s="46">
        <v>0</v>
      </c>
      <c r="BJ183" s="46">
        <v>0</v>
      </c>
      <c r="BK183" s="46">
        <v>0</v>
      </c>
      <c r="BL183" s="46">
        <v>1</v>
      </c>
      <c r="BM183" s="46">
        <v>0</v>
      </c>
      <c r="BN183" s="46">
        <v>0</v>
      </c>
      <c r="BO183" s="46">
        <v>0</v>
      </c>
      <c r="BP183" s="46">
        <v>0</v>
      </c>
      <c r="BQ183" s="45">
        <f t="shared" si="157"/>
        <v>0</v>
      </c>
      <c r="BR183" s="47">
        <f t="shared" si="158"/>
        <v>0</v>
      </c>
      <c r="BS183" s="45">
        <f t="shared" si="159"/>
        <v>0</v>
      </c>
      <c r="BT183" s="45">
        <f t="shared" si="160"/>
        <v>0</v>
      </c>
      <c r="BU183" s="45">
        <f t="shared" si="161"/>
        <v>0</v>
      </c>
      <c r="BV183" s="45">
        <f t="shared" si="162"/>
        <v>0</v>
      </c>
      <c r="BW183" s="45">
        <v>0</v>
      </c>
      <c r="BX183" s="45">
        <v>0</v>
      </c>
      <c r="BY183" s="45">
        <f t="shared" si="163"/>
        <v>0</v>
      </c>
      <c r="BZ183" s="45">
        <v>0</v>
      </c>
      <c r="CA183" s="45">
        <v>0</v>
      </c>
      <c r="CB183" s="45">
        <f t="shared" si="164"/>
        <v>0</v>
      </c>
      <c r="CC183" s="45">
        <v>0</v>
      </c>
      <c r="CD183" s="45">
        <v>0</v>
      </c>
      <c r="CE183" s="45">
        <f t="shared" si="165"/>
        <v>0</v>
      </c>
      <c r="CF183" s="45">
        <v>0</v>
      </c>
      <c r="CG183" s="45">
        <v>0</v>
      </c>
      <c r="CH183" s="45">
        <v>0</v>
      </c>
      <c r="CI183" s="45">
        <v>0</v>
      </c>
      <c r="CJ183" s="48"/>
      <c r="CK183" s="48"/>
      <c r="CL183" s="45">
        <v>0</v>
      </c>
      <c r="CM183" s="45">
        <v>0</v>
      </c>
      <c r="CN183" s="45">
        <f t="shared" si="166"/>
        <v>0</v>
      </c>
      <c r="CO183" s="106" t="s">
        <v>453</v>
      </c>
      <c r="CP183" s="45">
        <f t="shared" si="167"/>
        <v>0</v>
      </c>
      <c r="CQ183" s="45">
        <f t="shared" si="168"/>
        <v>0</v>
      </c>
      <c r="CR183" s="45">
        <f t="shared" si="169"/>
        <v>0</v>
      </c>
      <c r="CS183" s="45">
        <v>0</v>
      </c>
      <c r="CT183" s="45">
        <v>0</v>
      </c>
      <c r="CU183" s="45">
        <v>0</v>
      </c>
      <c r="CV183" s="45">
        <v>0</v>
      </c>
      <c r="CW183" s="45">
        <v>0</v>
      </c>
      <c r="CX183" s="45">
        <v>0</v>
      </c>
      <c r="CY183" s="45">
        <f t="shared" si="170"/>
        <v>0</v>
      </c>
      <c r="CZ183" s="106" t="s">
        <v>453</v>
      </c>
      <c r="DA183" s="45">
        <v>0</v>
      </c>
      <c r="DB183" s="45">
        <f t="shared" si="171"/>
        <v>0</v>
      </c>
      <c r="DC183" s="37" t="s">
        <v>453</v>
      </c>
      <c r="DD183" s="45">
        <v>0</v>
      </c>
      <c r="DE183" s="45">
        <v>0</v>
      </c>
      <c r="DF183" s="45">
        <v>0</v>
      </c>
      <c r="DG183" s="45">
        <v>0</v>
      </c>
      <c r="DH183" s="48"/>
      <c r="DI183" s="48"/>
      <c r="DJ183" s="48"/>
      <c r="DK183" s="46">
        <v>0</v>
      </c>
      <c r="DL183" s="46">
        <v>0</v>
      </c>
      <c r="DM183" s="46">
        <v>5</v>
      </c>
      <c r="DN183" s="46">
        <v>3</v>
      </c>
    </row>
    <row r="184" spans="1:118" s="5" customFormat="1">
      <c r="A184" s="91" t="s">
        <v>313</v>
      </c>
      <c r="B184" s="91" t="s">
        <v>390</v>
      </c>
      <c r="C184" s="91" t="s">
        <v>32</v>
      </c>
      <c r="D184" s="45">
        <v>1021</v>
      </c>
      <c r="E184" s="45">
        <f t="shared" si="143"/>
        <v>22</v>
      </c>
      <c r="F184" s="46">
        <v>22</v>
      </c>
      <c r="G184" s="34">
        <f t="shared" si="123"/>
        <v>100</v>
      </c>
      <c r="H184" s="46">
        <v>0</v>
      </c>
      <c r="I184" s="34">
        <f t="shared" si="124"/>
        <v>0</v>
      </c>
      <c r="J184" s="46">
        <v>18</v>
      </c>
      <c r="K184" s="34">
        <f t="shared" si="144"/>
        <v>1.762977473065622</v>
      </c>
      <c r="L184" s="46">
        <v>308</v>
      </c>
      <c r="M184" s="46">
        <v>187</v>
      </c>
      <c r="N184" s="47">
        <f t="shared" si="145"/>
        <v>18.315377081292851</v>
      </c>
      <c r="O184" s="45">
        <v>22</v>
      </c>
      <c r="P184" s="45">
        <v>22</v>
      </c>
      <c r="Q184" s="34">
        <f t="shared" si="146"/>
        <v>2.1547502448579823</v>
      </c>
      <c r="R184" s="46">
        <f t="shared" si="147"/>
        <v>25</v>
      </c>
      <c r="S184" s="46">
        <v>24</v>
      </c>
      <c r="T184" s="34">
        <f t="shared" si="125"/>
        <v>96</v>
      </c>
      <c r="U184" s="46">
        <v>1</v>
      </c>
      <c r="V184" s="34">
        <f t="shared" si="126"/>
        <v>4</v>
      </c>
      <c r="W184" s="46">
        <v>5</v>
      </c>
      <c r="X184" s="46">
        <v>23</v>
      </c>
      <c r="Y184" s="34">
        <f t="shared" si="148"/>
        <v>2.2526934378060726</v>
      </c>
      <c r="Z184" s="46">
        <v>4</v>
      </c>
      <c r="AA184" s="34">
        <f t="shared" si="149"/>
        <v>0.39177277179236042</v>
      </c>
      <c r="AB184" s="42">
        <v>72.806582656926395</v>
      </c>
      <c r="AC184" s="42">
        <v>66.475571428571399</v>
      </c>
      <c r="AD184" s="42">
        <v>398.95625000000001</v>
      </c>
      <c r="AE184" s="42">
        <v>613.21799999999996</v>
      </c>
      <c r="AF184" s="34">
        <v>5</v>
      </c>
      <c r="AG184" s="34">
        <v>7</v>
      </c>
      <c r="AH184" s="45">
        <v>5</v>
      </c>
      <c r="AI184" s="34">
        <f t="shared" si="127"/>
        <v>20.833333333333336</v>
      </c>
      <c r="AJ184" s="45">
        <v>3</v>
      </c>
      <c r="AK184" s="34">
        <f t="shared" si="130"/>
        <v>60</v>
      </c>
      <c r="AL184" s="45">
        <v>4</v>
      </c>
      <c r="AM184" s="34">
        <f t="shared" si="128"/>
        <v>17.391304347826086</v>
      </c>
      <c r="AN184" s="45">
        <v>2</v>
      </c>
      <c r="AO184" s="34">
        <f t="shared" si="131"/>
        <v>50</v>
      </c>
      <c r="AP184" s="45">
        <v>0</v>
      </c>
      <c r="AQ184" s="156">
        <f t="shared" si="122"/>
        <v>0</v>
      </c>
      <c r="AR184" s="45">
        <f t="shared" si="150"/>
        <v>9</v>
      </c>
      <c r="AS184" s="34">
        <f t="shared" si="151"/>
        <v>0.88148873653281101</v>
      </c>
      <c r="AT184" s="134">
        <v>1</v>
      </c>
      <c r="AU184" s="134">
        <v>8</v>
      </c>
      <c r="AV184" s="134">
        <v>0</v>
      </c>
      <c r="AW184" s="45">
        <f t="shared" si="152"/>
        <v>8</v>
      </c>
      <c r="AX184" s="45">
        <v>0</v>
      </c>
      <c r="AY184" s="45">
        <v>8</v>
      </c>
      <c r="AZ184" s="45">
        <v>0</v>
      </c>
      <c r="BA184" s="45">
        <v>8</v>
      </c>
      <c r="BB184" s="34">
        <f t="shared" si="153"/>
        <v>0.78354554358472084</v>
      </c>
      <c r="BC184" s="134">
        <v>2</v>
      </c>
      <c r="BD184" s="34">
        <f t="shared" si="129"/>
        <v>25</v>
      </c>
      <c r="BE184" s="45">
        <f t="shared" si="154"/>
        <v>3</v>
      </c>
      <c r="BF184" s="45">
        <f t="shared" si="155"/>
        <v>5</v>
      </c>
      <c r="BG184" s="45">
        <f t="shared" si="156"/>
        <v>0</v>
      </c>
      <c r="BH184" s="46">
        <v>0</v>
      </c>
      <c r="BI184" s="46">
        <v>0</v>
      </c>
      <c r="BJ184" s="46">
        <v>0</v>
      </c>
      <c r="BK184" s="46">
        <v>3</v>
      </c>
      <c r="BL184" s="46">
        <v>5</v>
      </c>
      <c r="BM184" s="46">
        <v>0</v>
      </c>
      <c r="BN184" s="46">
        <v>0</v>
      </c>
      <c r="BO184" s="46">
        <v>0</v>
      </c>
      <c r="BP184" s="46">
        <v>0</v>
      </c>
      <c r="BQ184" s="45">
        <f t="shared" si="157"/>
        <v>1</v>
      </c>
      <c r="BR184" s="47">
        <f t="shared" si="158"/>
        <v>9.7943192948090105E-2</v>
      </c>
      <c r="BS184" s="45">
        <f t="shared" si="159"/>
        <v>1</v>
      </c>
      <c r="BT184" s="45">
        <f t="shared" si="160"/>
        <v>0</v>
      </c>
      <c r="BU184" s="45">
        <f t="shared" si="161"/>
        <v>1</v>
      </c>
      <c r="BV184" s="45">
        <f t="shared" si="162"/>
        <v>0</v>
      </c>
      <c r="BW184" s="45">
        <v>0</v>
      </c>
      <c r="BX184" s="45">
        <v>0</v>
      </c>
      <c r="BY184" s="45">
        <f t="shared" si="163"/>
        <v>1</v>
      </c>
      <c r="BZ184" s="45">
        <v>0</v>
      </c>
      <c r="CA184" s="45">
        <v>1</v>
      </c>
      <c r="CB184" s="45">
        <f t="shared" si="164"/>
        <v>0</v>
      </c>
      <c r="CC184" s="45">
        <v>0</v>
      </c>
      <c r="CD184" s="45">
        <v>0</v>
      </c>
      <c r="CE184" s="45">
        <f t="shared" si="165"/>
        <v>0</v>
      </c>
      <c r="CF184" s="45">
        <v>0</v>
      </c>
      <c r="CG184" s="45">
        <v>0</v>
      </c>
      <c r="CH184" s="45">
        <v>0</v>
      </c>
      <c r="CI184" s="45">
        <v>0</v>
      </c>
      <c r="CJ184" s="48">
        <v>226.495</v>
      </c>
      <c r="CK184" s="48"/>
      <c r="CL184" s="45">
        <v>2</v>
      </c>
      <c r="CM184" s="45">
        <v>0</v>
      </c>
      <c r="CN184" s="45">
        <f t="shared" si="166"/>
        <v>1</v>
      </c>
      <c r="CO184" s="47">
        <f t="shared" si="132"/>
        <v>100</v>
      </c>
      <c r="CP184" s="45">
        <f t="shared" si="167"/>
        <v>0</v>
      </c>
      <c r="CQ184" s="45">
        <f t="shared" si="168"/>
        <v>1</v>
      </c>
      <c r="CR184" s="45">
        <f t="shared" si="169"/>
        <v>0</v>
      </c>
      <c r="CS184" s="45">
        <v>0</v>
      </c>
      <c r="CT184" s="45">
        <v>1</v>
      </c>
      <c r="CU184" s="45">
        <v>0</v>
      </c>
      <c r="CV184" s="45">
        <v>0</v>
      </c>
      <c r="CW184" s="45">
        <v>0</v>
      </c>
      <c r="CX184" s="45">
        <v>0</v>
      </c>
      <c r="CY184" s="45">
        <f t="shared" si="170"/>
        <v>0</v>
      </c>
      <c r="CZ184" s="47">
        <f t="shared" si="133"/>
        <v>0</v>
      </c>
      <c r="DA184" s="45">
        <v>0</v>
      </c>
      <c r="DB184" s="45">
        <f t="shared" si="171"/>
        <v>0</v>
      </c>
      <c r="DC184" s="37" t="s">
        <v>453</v>
      </c>
      <c r="DD184" s="45">
        <v>0</v>
      </c>
      <c r="DE184" s="45">
        <v>0</v>
      </c>
      <c r="DF184" s="45">
        <v>0</v>
      </c>
      <c r="DG184" s="45">
        <v>0</v>
      </c>
      <c r="DH184" s="48"/>
      <c r="DI184" s="48"/>
      <c r="DJ184" s="48"/>
      <c r="DK184" s="46">
        <v>0</v>
      </c>
      <c r="DL184" s="26" t="s">
        <v>391</v>
      </c>
      <c r="DM184" s="26" t="s">
        <v>391</v>
      </c>
      <c r="DN184" s="46">
        <v>24</v>
      </c>
    </row>
    <row r="185" spans="1:118" s="5" customFormat="1">
      <c r="A185" s="91" t="s">
        <v>314</v>
      </c>
      <c r="B185" s="91" t="s">
        <v>390</v>
      </c>
      <c r="C185" s="91" t="s">
        <v>31</v>
      </c>
      <c r="D185" s="46">
        <v>949</v>
      </c>
      <c r="E185" s="45">
        <f t="shared" si="143"/>
        <v>10</v>
      </c>
      <c r="F185" s="46">
        <v>10</v>
      </c>
      <c r="G185" s="34">
        <f t="shared" si="123"/>
        <v>100</v>
      </c>
      <c r="H185" s="46">
        <v>0</v>
      </c>
      <c r="I185" s="34">
        <f t="shared" si="124"/>
        <v>0</v>
      </c>
      <c r="J185" s="46">
        <v>10</v>
      </c>
      <c r="K185" s="34">
        <f t="shared" si="144"/>
        <v>1.053740779768177</v>
      </c>
      <c r="L185" s="46">
        <v>271</v>
      </c>
      <c r="M185" s="46">
        <v>167</v>
      </c>
      <c r="N185" s="47">
        <f t="shared" si="145"/>
        <v>17.597471022128556</v>
      </c>
      <c r="O185" s="45">
        <v>31</v>
      </c>
      <c r="P185" s="45">
        <v>31</v>
      </c>
      <c r="Q185" s="34">
        <f t="shared" si="146"/>
        <v>3.2665964172813484</v>
      </c>
      <c r="R185" s="46">
        <f t="shared" si="147"/>
        <v>3</v>
      </c>
      <c r="S185" s="46">
        <v>3</v>
      </c>
      <c r="T185" s="34">
        <f t="shared" si="125"/>
        <v>100</v>
      </c>
      <c r="U185" s="46">
        <v>0</v>
      </c>
      <c r="V185" s="34">
        <f t="shared" si="126"/>
        <v>0</v>
      </c>
      <c r="W185" s="46">
        <v>0</v>
      </c>
      <c r="X185" s="46">
        <v>3</v>
      </c>
      <c r="Y185" s="34">
        <f t="shared" si="148"/>
        <v>0.31612223393045313</v>
      </c>
      <c r="Z185" s="46">
        <v>0</v>
      </c>
      <c r="AA185" s="34">
        <f t="shared" si="149"/>
        <v>0</v>
      </c>
      <c r="AB185" s="42">
        <v>68.388750000000002</v>
      </c>
      <c r="AC185" s="42"/>
      <c r="AD185" s="42">
        <v>325.91000000000003</v>
      </c>
      <c r="AE185" s="42"/>
      <c r="AF185" s="34">
        <v>4</v>
      </c>
      <c r="AG185" s="34"/>
      <c r="AH185" s="45">
        <v>0</v>
      </c>
      <c r="AI185" s="34">
        <f t="shared" si="127"/>
        <v>0</v>
      </c>
      <c r="AJ185" s="45">
        <v>0</v>
      </c>
      <c r="AK185" s="37" t="s">
        <v>453</v>
      </c>
      <c r="AL185" s="45">
        <v>0</v>
      </c>
      <c r="AM185" s="34">
        <f t="shared" si="128"/>
        <v>0</v>
      </c>
      <c r="AN185" s="45">
        <v>0</v>
      </c>
      <c r="AO185" s="37" t="s">
        <v>453</v>
      </c>
      <c r="AP185" s="45">
        <v>2</v>
      </c>
      <c r="AQ185" s="156">
        <f t="shared" si="122"/>
        <v>0.21074815595363539</v>
      </c>
      <c r="AR185" s="45">
        <f t="shared" si="150"/>
        <v>0</v>
      </c>
      <c r="AS185" s="34">
        <f t="shared" si="151"/>
        <v>0</v>
      </c>
      <c r="AT185" s="134">
        <v>0</v>
      </c>
      <c r="AU185" s="134">
        <v>0</v>
      </c>
      <c r="AV185" s="134">
        <v>0</v>
      </c>
      <c r="AW185" s="45">
        <f t="shared" si="152"/>
        <v>0</v>
      </c>
      <c r="AX185" s="45">
        <v>0</v>
      </c>
      <c r="AY185" s="45">
        <v>0</v>
      </c>
      <c r="AZ185" s="45">
        <v>0</v>
      </c>
      <c r="BA185" s="45">
        <v>0</v>
      </c>
      <c r="BB185" s="34">
        <f t="shared" si="153"/>
        <v>0</v>
      </c>
      <c r="BC185" s="134">
        <v>0</v>
      </c>
      <c r="BD185" s="37" t="s">
        <v>453</v>
      </c>
      <c r="BE185" s="45">
        <f t="shared" si="154"/>
        <v>0</v>
      </c>
      <c r="BF185" s="45">
        <f t="shared" si="155"/>
        <v>0</v>
      </c>
      <c r="BG185" s="45">
        <f t="shared" si="156"/>
        <v>0</v>
      </c>
      <c r="BH185" s="46">
        <v>0</v>
      </c>
      <c r="BI185" s="46">
        <v>0</v>
      </c>
      <c r="BJ185" s="46">
        <v>0</v>
      </c>
      <c r="BK185" s="46">
        <v>0</v>
      </c>
      <c r="BL185" s="46">
        <v>0</v>
      </c>
      <c r="BM185" s="46">
        <v>0</v>
      </c>
      <c r="BN185" s="46">
        <v>0</v>
      </c>
      <c r="BO185" s="46">
        <v>0</v>
      </c>
      <c r="BP185" s="46">
        <v>0</v>
      </c>
      <c r="BQ185" s="45">
        <f t="shared" si="157"/>
        <v>0</v>
      </c>
      <c r="BR185" s="47">
        <f t="shared" si="158"/>
        <v>0</v>
      </c>
      <c r="BS185" s="45">
        <f t="shared" si="159"/>
        <v>0</v>
      </c>
      <c r="BT185" s="45">
        <f t="shared" si="160"/>
        <v>0</v>
      </c>
      <c r="BU185" s="45">
        <f t="shared" si="161"/>
        <v>0</v>
      </c>
      <c r="BV185" s="45">
        <f t="shared" si="162"/>
        <v>0</v>
      </c>
      <c r="BW185" s="45">
        <v>0</v>
      </c>
      <c r="BX185" s="45">
        <v>0</v>
      </c>
      <c r="BY185" s="45">
        <f t="shared" si="163"/>
        <v>0</v>
      </c>
      <c r="BZ185" s="45">
        <v>0</v>
      </c>
      <c r="CA185" s="45">
        <v>0</v>
      </c>
      <c r="CB185" s="45">
        <f t="shared" si="164"/>
        <v>0</v>
      </c>
      <c r="CC185" s="45">
        <v>0</v>
      </c>
      <c r="CD185" s="45">
        <v>0</v>
      </c>
      <c r="CE185" s="45">
        <f t="shared" si="165"/>
        <v>0</v>
      </c>
      <c r="CF185" s="45">
        <v>0</v>
      </c>
      <c r="CG185" s="45">
        <v>0</v>
      </c>
      <c r="CH185" s="45">
        <v>0</v>
      </c>
      <c r="CI185" s="45">
        <v>0</v>
      </c>
      <c r="CJ185" s="48"/>
      <c r="CK185" s="48"/>
      <c r="CL185" s="45">
        <v>0</v>
      </c>
      <c r="CM185" s="45">
        <v>0</v>
      </c>
      <c r="CN185" s="45">
        <f t="shared" si="166"/>
        <v>0</v>
      </c>
      <c r="CO185" s="106" t="s">
        <v>453</v>
      </c>
      <c r="CP185" s="45">
        <f t="shared" si="167"/>
        <v>0</v>
      </c>
      <c r="CQ185" s="45">
        <f t="shared" si="168"/>
        <v>0</v>
      </c>
      <c r="CR185" s="45">
        <f t="shared" si="169"/>
        <v>0</v>
      </c>
      <c r="CS185" s="45">
        <v>0</v>
      </c>
      <c r="CT185" s="45">
        <v>0</v>
      </c>
      <c r="CU185" s="45">
        <v>0</v>
      </c>
      <c r="CV185" s="45">
        <v>0</v>
      </c>
      <c r="CW185" s="45">
        <v>0</v>
      </c>
      <c r="CX185" s="45">
        <v>0</v>
      </c>
      <c r="CY185" s="45">
        <f t="shared" si="170"/>
        <v>0</v>
      </c>
      <c r="CZ185" s="106" t="s">
        <v>453</v>
      </c>
      <c r="DA185" s="45">
        <v>0</v>
      </c>
      <c r="DB185" s="45">
        <f t="shared" si="171"/>
        <v>0</v>
      </c>
      <c r="DC185" s="37" t="s">
        <v>453</v>
      </c>
      <c r="DD185" s="45">
        <v>0</v>
      </c>
      <c r="DE185" s="45">
        <v>0</v>
      </c>
      <c r="DF185" s="45">
        <v>0</v>
      </c>
      <c r="DG185" s="45">
        <v>0</v>
      </c>
      <c r="DH185" s="48"/>
      <c r="DI185" s="48"/>
      <c r="DJ185" s="48"/>
      <c r="DK185" s="46">
        <v>0</v>
      </c>
      <c r="DL185" s="26" t="s">
        <v>391</v>
      </c>
      <c r="DM185" s="26" t="s">
        <v>391</v>
      </c>
      <c r="DN185" s="46">
        <v>3</v>
      </c>
    </row>
    <row r="186" spans="1:118" s="5" customFormat="1">
      <c r="A186" s="91" t="s">
        <v>315</v>
      </c>
      <c r="B186" s="91" t="s">
        <v>390</v>
      </c>
      <c r="C186" s="91" t="s">
        <v>33</v>
      </c>
      <c r="D186" s="46">
        <v>368</v>
      </c>
      <c r="E186" s="45">
        <f t="shared" si="143"/>
        <v>2</v>
      </c>
      <c r="F186" s="46">
        <v>2</v>
      </c>
      <c r="G186" s="34">
        <f t="shared" si="123"/>
        <v>100</v>
      </c>
      <c r="H186" s="46">
        <v>0</v>
      </c>
      <c r="I186" s="34">
        <f t="shared" si="124"/>
        <v>0</v>
      </c>
      <c r="J186" s="46">
        <v>2</v>
      </c>
      <c r="K186" s="34">
        <f t="shared" si="144"/>
        <v>0.54347826086956519</v>
      </c>
      <c r="L186" s="46">
        <v>106</v>
      </c>
      <c r="M186" s="46">
        <v>63</v>
      </c>
      <c r="N186" s="47">
        <f t="shared" si="145"/>
        <v>17.119565217391305</v>
      </c>
      <c r="O186" s="45">
        <v>12</v>
      </c>
      <c r="P186" s="45">
        <v>12</v>
      </c>
      <c r="Q186" s="34">
        <f t="shared" si="146"/>
        <v>3.2608695652173911</v>
      </c>
      <c r="R186" s="46">
        <f t="shared" si="147"/>
        <v>4</v>
      </c>
      <c r="S186" s="46">
        <v>4</v>
      </c>
      <c r="T186" s="34">
        <f t="shared" si="125"/>
        <v>100</v>
      </c>
      <c r="U186" s="46">
        <v>0</v>
      </c>
      <c r="V186" s="34">
        <f t="shared" si="126"/>
        <v>0</v>
      </c>
      <c r="W186" s="46">
        <v>2</v>
      </c>
      <c r="X186" s="46">
        <v>3</v>
      </c>
      <c r="Y186" s="34">
        <f t="shared" si="148"/>
        <v>0.81521739130434778</v>
      </c>
      <c r="Z186" s="46">
        <v>1</v>
      </c>
      <c r="AA186" s="34">
        <f t="shared" si="149"/>
        <v>0.27173913043478259</v>
      </c>
      <c r="AB186" s="42">
        <v>68.769702380952396</v>
      </c>
      <c r="AC186" s="42">
        <v>98.500833333333304</v>
      </c>
      <c r="AD186" s="42">
        <v>446</v>
      </c>
      <c r="AE186" s="42">
        <v>618.73</v>
      </c>
      <c r="AF186" s="34">
        <v>7</v>
      </c>
      <c r="AG186" s="34">
        <v>8</v>
      </c>
      <c r="AH186" s="45">
        <v>1</v>
      </c>
      <c r="AI186" s="34">
        <f t="shared" si="127"/>
        <v>25</v>
      </c>
      <c r="AJ186" s="45">
        <v>1</v>
      </c>
      <c r="AK186" s="37">
        <f t="shared" si="130"/>
        <v>50</v>
      </c>
      <c r="AL186" s="45">
        <v>1</v>
      </c>
      <c r="AM186" s="34">
        <f t="shared" si="128"/>
        <v>33.333333333333329</v>
      </c>
      <c r="AN186" s="45">
        <v>1</v>
      </c>
      <c r="AO186" s="37">
        <f t="shared" si="131"/>
        <v>100</v>
      </c>
      <c r="AP186" s="45">
        <v>0</v>
      </c>
      <c r="AQ186" s="156">
        <f t="shared" si="122"/>
        <v>0</v>
      </c>
      <c r="AR186" s="45">
        <f t="shared" si="150"/>
        <v>7</v>
      </c>
      <c r="AS186" s="34">
        <f t="shared" si="151"/>
        <v>1.9021739130434785</v>
      </c>
      <c r="AT186" s="134">
        <v>2</v>
      </c>
      <c r="AU186" s="134">
        <v>5</v>
      </c>
      <c r="AV186" s="134">
        <v>0</v>
      </c>
      <c r="AW186" s="45">
        <f t="shared" si="152"/>
        <v>5</v>
      </c>
      <c r="AX186" s="45">
        <v>0</v>
      </c>
      <c r="AY186" s="45">
        <v>5</v>
      </c>
      <c r="AZ186" s="45">
        <v>0</v>
      </c>
      <c r="BA186" s="45">
        <v>4</v>
      </c>
      <c r="BB186" s="34">
        <f t="shared" si="153"/>
        <v>1.0869565217391304</v>
      </c>
      <c r="BC186" s="134">
        <v>0</v>
      </c>
      <c r="BD186" s="34">
        <f t="shared" si="129"/>
        <v>0</v>
      </c>
      <c r="BE186" s="45">
        <f t="shared" si="154"/>
        <v>0</v>
      </c>
      <c r="BF186" s="45">
        <f t="shared" si="155"/>
        <v>5</v>
      </c>
      <c r="BG186" s="45">
        <f t="shared" si="156"/>
        <v>0</v>
      </c>
      <c r="BH186" s="46">
        <v>0</v>
      </c>
      <c r="BI186" s="46">
        <v>0</v>
      </c>
      <c r="BJ186" s="46">
        <v>0</v>
      </c>
      <c r="BK186" s="46">
        <v>0</v>
      </c>
      <c r="BL186" s="46">
        <v>5</v>
      </c>
      <c r="BM186" s="46">
        <v>0</v>
      </c>
      <c r="BN186" s="46">
        <v>0</v>
      </c>
      <c r="BO186" s="46">
        <v>0</v>
      </c>
      <c r="BP186" s="46">
        <v>0</v>
      </c>
      <c r="BQ186" s="45">
        <f t="shared" si="157"/>
        <v>0</v>
      </c>
      <c r="BR186" s="47">
        <f t="shared" si="158"/>
        <v>0</v>
      </c>
      <c r="BS186" s="45">
        <f t="shared" si="159"/>
        <v>0</v>
      </c>
      <c r="BT186" s="45">
        <f t="shared" si="160"/>
        <v>0</v>
      </c>
      <c r="BU186" s="45">
        <f t="shared" si="161"/>
        <v>0</v>
      </c>
      <c r="BV186" s="45">
        <f t="shared" si="162"/>
        <v>0</v>
      </c>
      <c r="BW186" s="45">
        <v>0</v>
      </c>
      <c r="BX186" s="45">
        <v>0</v>
      </c>
      <c r="BY186" s="45">
        <f t="shared" si="163"/>
        <v>0</v>
      </c>
      <c r="BZ186" s="45">
        <v>0</v>
      </c>
      <c r="CA186" s="45">
        <v>0</v>
      </c>
      <c r="CB186" s="45">
        <f t="shared" si="164"/>
        <v>0</v>
      </c>
      <c r="CC186" s="45">
        <v>0</v>
      </c>
      <c r="CD186" s="45">
        <v>0</v>
      </c>
      <c r="CE186" s="45">
        <f t="shared" si="165"/>
        <v>0</v>
      </c>
      <c r="CF186" s="45">
        <v>0</v>
      </c>
      <c r="CG186" s="45">
        <v>0</v>
      </c>
      <c r="CH186" s="45">
        <v>0</v>
      </c>
      <c r="CI186" s="45">
        <v>0</v>
      </c>
      <c r="CJ186" s="48"/>
      <c r="CK186" s="48"/>
      <c r="CL186" s="45">
        <v>0</v>
      </c>
      <c r="CM186" s="45">
        <v>0</v>
      </c>
      <c r="CN186" s="45">
        <f t="shared" si="166"/>
        <v>0</v>
      </c>
      <c r="CO186" s="106" t="s">
        <v>453</v>
      </c>
      <c r="CP186" s="45">
        <f t="shared" si="167"/>
        <v>0</v>
      </c>
      <c r="CQ186" s="45">
        <f t="shared" si="168"/>
        <v>0</v>
      </c>
      <c r="CR186" s="45">
        <f t="shared" si="169"/>
        <v>0</v>
      </c>
      <c r="CS186" s="45">
        <v>0</v>
      </c>
      <c r="CT186" s="45">
        <v>0</v>
      </c>
      <c r="CU186" s="45">
        <v>0</v>
      </c>
      <c r="CV186" s="45">
        <v>0</v>
      </c>
      <c r="CW186" s="45">
        <v>0</v>
      </c>
      <c r="CX186" s="45">
        <v>0</v>
      </c>
      <c r="CY186" s="45">
        <f t="shared" si="170"/>
        <v>0</v>
      </c>
      <c r="CZ186" s="106" t="s">
        <v>453</v>
      </c>
      <c r="DA186" s="45">
        <v>0</v>
      </c>
      <c r="DB186" s="45">
        <f t="shared" si="171"/>
        <v>0</v>
      </c>
      <c r="DC186" s="37" t="s">
        <v>453</v>
      </c>
      <c r="DD186" s="45">
        <v>0</v>
      </c>
      <c r="DE186" s="45">
        <v>0</v>
      </c>
      <c r="DF186" s="45">
        <v>0</v>
      </c>
      <c r="DG186" s="45">
        <v>0</v>
      </c>
      <c r="DH186" s="48"/>
      <c r="DI186" s="48"/>
      <c r="DJ186" s="48"/>
      <c r="DK186" s="46">
        <v>0</v>
      </c>
      <c r="DL186" s="26" t="s">
        <v>391</v>
      </c>
      <c r="DM186" s="26" t="s">
        <v>391</v>
      </c>
      <c r="DN186" s="46">
        <v>4</v>
      </c>
    </row>
    <row r="187" spans="1:118" s="5" customFormat="1">
      <c r="A187" s="91" t="s">
        <v>24</v>
      </c>
      <c r="B187" s="91" t="s">
        <v>390</v>
      </c>
      <c r="C187" s="91" t="s">
        <v>19</v>
      </c>
      <c r="D187" s="46">
        <v>125</v>
      </c>
      <c r="E187" s="45">
        <f t="shared" si="143"/>
        <v>2</v>
      </c>
      <c r="F187" s="46">
        <v>2</v>
      </c>
      <c r="G187" s="37">
        <f t="shared" si="123"/>
        <v>100</v>
      </c>
      <c r="H187" s="46">
        <v>0</v>
      </c>
      <c r="I187" s="37">
        <f t="shared" si="124"/>
        <v>0</v>
      </c>
      <c r="J187" s="46">
        <v>2</v>
      </c>
      <c r="K187" s="34">
        <f t="shared" si="144"/>
        <v>1.6</v>
      </c>
      <c r="L187" s="46">
        <v>21</v>
      </c>
      <c r="M187" s="46">
        <v>15</v>
      </c>
      <c r="N187" s="47">
        <f t="shared" si="145"/>
        <v>12</v>
      </c>
      <c r="O187" s="45">
        <v>5</v>
      </c>
      <c r="P187" s="45">
        <v>5</v>
      </c>
      <c r="Q187" s="34">
        <f t="shared" si="146"/>
        <v>4</v>
      </c>
      <c r="R187" s="46">
        <f t="shared" si="147"/>
        <v>5</v>
      </c>
      <c r="S187" s="46">
        <v>5</v>
      </c>
      <c r="T187" s="34">
        <f t="shared" si="125"/>
        <v>100</v>
      </c>
      <c r="U187" s="46">
        <v>0</v>
      </c>
      <c r="V187" s="34">
        <f t="shared" si="126"/>
        <v>0</v>
      </c>
      <c r="W187" s="46">
        <v>1</v>
      </c>
      <c r="X187" s="46">
        <v>4</v>
      </c>
      <c r="Y187" s="34">
        <f t="shared" si="148"/>
        <v>3.2</v>
      </c>
      <c r="Z187" s="46">
        <v>1</v>
      </c>
      <c r="AA187" s="34">
        <f t="shared" si="149"/>
        <v>0.8</v>
      </c>
      <c r="AB187" s="42">
        <v>82.484683333333294</v>
      </c>
      <c r="AC187" s="42">
        <v>47.208750000000002</v>
      </c>
      <c r="AD187" s="42">
        <v>264.37</v>
      </c>
      <c r="AE187" s="42">
        <v>377.67</v>
      </c>
      <c r="AF187" s="34">
        <v>5</v>
      </c>
      <c r="AG187" s="34">
        <v>8</v>
      </c>
      <c r="AH187" s="45">
        <v>1</v>
      </c>
      <c r="AI187" s="34">
        <f t="shared" si="127"/>
        <v>20</v>
      </c>
      <c r="AJ187" s="45">
        <v>0</v>
      </c>
      <c r="AK187" s="37">
        <f t="shared" si="130"/>
        <v>0</v>
      </c>
      <c r="AL187" s="45">
        <v>1</v>
      </c>
      <c r="AM187" s="34">
        <f t="shared" si="128"/>
        <v>25</v>
      </c>
      <c r="AN187" s="45">
        <v>0</v>
      </c>
      <c r="AO187" s="37">
        <f t="shared" si="131"/>
        <v>0</v>
      </c>
      <c r="AP187" s="45">
        <v>0</v>
      </c>
      <c r="AQ187" s="157">
        <f t="shared" si="122"/>
        <v>0</v>
      </c>
      <c r="AR187" s="45">
        <f t="shared" si="150"/>
        <v>1</v>
      </c>
      <c r="AS187" s="34">
        <f t="shared" si="151"/>
        <v>0.8</v>
      </c>
      <c r="AT187" s="134">
        <v>0</v>
      </c>
      <c r="AU187" s="134">
        <v>1</v>
      </c>
      <c r="AV187" s="134">
        <v>0</v>
      </c>
      <c r="AW187" s="45">
        <f t="shared" si="152"/>
        <v>1</v>
      </c>
      <c r="AX187" s="45">
        <v>0</v>
      </c>
      <c r="AY187" s="45">
        <v>1</v>
      </c>
      <c r="AZ187" s="45">
        <v>0</v>
      </c>
      <c r="BA187" s="45">
        <v>1</v>
      </c>
      <c r="BB187" s="34">
        <f t="shared" si="153"/>
        <v>0.8</v>
      </c>
      <c r="BC187" s="134">
        <v>1</v>
      </c>
      <c r="BD187" s="37">
        <f t="shared" si="129"/>
        <v>100</v>
      </c>
      <c r="BE187" s="45">
        <f t="shared" si="154"/>
        <v>0</v>
      </c>
      <c r="BF187" s="45">
        <f t="shared" si="155"/>
        <v>1</v>
      </c>
      <c r="BG187" s="45">
        <f t="shared" si="156"/>
        <v>0</v>
      </c>
      <c r="BH187" s="46">
        <v>0</v>
      </c>
      <c r="BI187" s="46">
        <v>0</v>
      </c>
      <c r="BJ187" s="46">
        <v>0</v>
      </c>
      <c r="BK187" s="46">
        <v>0</v>
      </c>
      <c r="BL187" s="46">
        <v>1</v>
      </c>
      <c r="BM187" s="46">
        <v>0</v>
      </c>
      <c r="BN187" s="46">
        <v>0</v>
      </c>
      <c r="BO187" s="46">
        <v>0</v>
      </c>
      <c r="BP187" s="46">
        <v>0</v>
      </c>
      <c r="BQ187" s="45">
        <f t="shared" si="157"/>
        <v>0</v>
      </c>
      <c r="BR187" s="47">
        <f t="shared" si="158"/>
        <v>0</v>
      </c>
      <c r="BS187" s="45">
        <f t="shared" si="159"/>
        <v>0</v>
      </c>
      <c r="BT187" s="45">
        <f t="shared" si="160"/>
        <v>0</v>
      </c>
      <c r="BU187" s="45">
        <f t="shared" si="161"/>
        <v>0</v>
      </c>
      <c r="BV187" s="45">
        <f t="shared" si="162"/>
        <v>0</v>
      </c>
      <c r="BW187" s="45">
        <v>0</v>
      </c>
      <c r="BX187" s="45">
        <v>0</v>
      </c>
      <c r="BY187" s="45">
        <f t="shared" si="163"/>
        <v>0</v>
      </c>
      <c r="BZ187" s="45">
        <v>0</v>
      </c>
      <c r="CA187" s="45">
        <v>0</v>
      </c>
      <c r="CB187" s="45">
        <f t="shared" si="164"/>
        <v>0</v>
      </c>
      <c r="CC187" s="45">
        <v>0</v>
      </c>
      <c r="CD187" s="45">
        <v>0</v>
      </c>
      <c r="CE187" s="45">
        <f t="shared" si="165"/>
        <v>0</v>
      </c>
      <c r="CF187" s="45">
        <v>0</v>
      </c>
      <c r="CG187" s="45">
        <v>0</v>
      </c>
      <c r="CH187" s="45">
        <v>0</v>
      </c>
      <c r="CI187" s="45">
        <v>0</v>
      </c>
      <c r="CJ187" s="48"/>
      <c r="CK187" s="48"/>
      <c r="CL187" s="45">
        <v>0</v>
      </c>
      <c r="CM187" s="45">
        <v>0</v>
      </c>
      <c r="CN187" s="45">
        <f t="shared" si="166"/>
        <v>0</v>
      </c>
      <c r="CO187" s="106" t="s">
        <v>453</v>
      </c>
      <c r="CP187" s="45">
        <f t="shared" si="167"/>
        <v>0</v>
      </c>
      <c r="CQ187" s="45">
        <f t="shared" si="168"/>
        <v>0</v>
      </c>
      <c r="CR187" s="45">
        <f t="shared" si="169"/>
        <v>0</v>
      </c>
      <c r="CS187" s="45">
        <v>0</v>
      </c>
      <c r="CT187" s="45">
        <v>0</v>
      </c>
      <c r="CU187" s="45">
        <v>0</v>
      </c>
      <c r="CV187" s="45">
        <v>0</v>
      </c>
      <c r="CW187" s="45">
        <v>0</v>
      </c>
      <c r="CX187" s="45">
        <v>0</v>
      </c>
      <c r="CY187" s="45">
        <f t="shared" si="170"/>
        <v>0</v>
      </c>
      <c r="CZ187" s="106" t="s">
        <v>453</v>
      </c>
      <c r="DA187" s="45">
        <v>0</v>
      </c>
      <c r="DB187" s="45">
        <f t="shared" si="171"/>
        <v>0</v>
      </c>
      <c r="DC187" s="37" t="s">
        <v>453</v>
      </c>
      <c r="DD187" s="45">
        <v>0</v>
      </c>
      <c r="DE187" s="45">
        <v>0</v>
      </c>
      <c r="DF187" s="45">
        <v>0</v>
      </c>
      <c r="DG187" s="45">
        <v>0</v>
      </c>
      <c r="DH187" s="48"/>
      <c r="DI187" s="48"/>
      <c r="DJ187" s="48"/>
      <c r="DK187" s="46">
        <v>0</v>
      </c>
      <c r="DL187" s="26" t="s">
        <v>391</v>
      </c>
      <c r="DM187" s="26" t="s">
        <v>391</v>
      </c>
      <c r="DN187" s="46">
        <v>5</v>
      </c>
    </row>
    <row r="188" spans="1:118" s="5" customFormat="1">
      <c r="A188" s="46" t="s">
        <v>24</v>
      </c>
      <c r="B188" s="26" t="s">
        <v>29</v>
      </c>
      <c r="C188" s="26" t="s">
        <v>19</v>
      </c>
      <c r="D188" s="46">
        <v>1</v>
      </c>
      <c r="E188" s="46">
        <f t="shared" si="143"/>
        <v>0</v>
      </c>
      <c r="F188" s="46">
        <v>0</v>
      </c>
      <c r="G188" s="37" t="s">
        <v>453</v>
      </c>
      <c r="H188" s="46">
        <v>0</v>
      </c>
      <c r="I188" s="37" t="s">
        <v>453</v>
      </c>
      <c r="J188" s="46">
        <v>0</v>
      </c>
      <c r="K188" s="34">
        <f t="shared" si="144"/>
        <v>0</v>
      </c>
      <c r="L188" s="46">
        <v>0</v>
      </c>
      <c r="M188" s="46">
        <v>0</v>
      </c>
      <c r="N188" s="47">
        <f t="shared" si="145"/>
        <v>0</v>
      </c>
      <c r="O188" s="46">
        <v>0</v>
      </c>
      <c r="P188" s="46">
        <v>0</v>
      </c>
      <c r="Q188" s="34">
        <f t="shared" si="146"/>
        <v>0</v>
      </c>
      <c r="R188" s="46">
        <f t="shared" si="147"/>
        <v>0</v>
      </c>
      <c r="S188" s="46">
        <v>0</v>
      </c>
      <c r="T188" s="37" t="s">
        <v>453</v>
      </c>
      <c r="U188" s="46">
        <v>0</v>
      </c>
      <c r="V188" s="37" t="s">
        <v>453</v>
      </c>
      <c r="W188" s="46">
        <v>0</v>
      </c>
      <c r="X188" s="46">
        <v>0</v>
      </c>
      <c r="Y188" s="34">
        <f t="shared" si="148"/>
        <v>0</v>
      </c>
      <c r="Z188" s="46">
        <v>0</v>
      </c>
      <c r="AA188" s="34">
        <f t="shared" si="149"/>
        <v>0</v>
      </c>
      <c r="AB188" s="111"/>
      <c r="AC188" s="42"/>
      <c r="AD188" s="42"/>
      <c r="AE188" s="42"/>
      <c r="AF188" s="34"/>
      <c r="AG188" s="34"/>
      <c r="AH188" s="45">
        <v>0</v>
      </c>
      <c r="AI188" s="37" t="s">
        <v>453</v>
      </c>
      <c r="AJ188" s="45">
        <v>0</v>
      </c>
      <c r="AK188" s="37" t="s">
        <v>453</v>
      </c>
      <c r="AL188" s="45">
        <v>0</v>
      </c>
      <c r="AM188" s="37" t="s">
        <v>453</v>
      </c>
      <c r="AN188" s="45">
        <v>0</v>
      </c>
      <c r="AO188" s="37" t="s">
        <v>453</v>
      </c>
      <c r="AP188" s="45">
        <v>0</v>
      </c>
      <c r="AQ188" s="157">
        <f t="shared" si="122"/>
        <v>0</v>
      </c>
      <c r="AR188" s="45">
        <f t="shared" si="150"/>
        <v>0</v>
      </c>
      <c r="AS188" s="34">
        <f t="shared" si="151"/>
        <v>0</v>
      </c>
      <c r="AT188" s="45">
        <v>0</v>
      </c>
      <c r="AU188" s="45">
        <v>0</v>
      </c>
      <c r="AV188" s="45">
        <v>0</v>
      </c>
      <c r="AW188" s="45">
        <f t="shared" si="152"/>
        <v>0</v>
      </c>
      <c r="AX188" s="45">
        <v>0</v>
      </c>
      <c r="AY188" s="45">
        <v>0</v>
      </c>
      <c r="AZ188" s="45">
        <v>0</v>
      </c>
      <c r="BA188" s="45">
        <v>0</v>
      </c>
      <c r="BB188" s="34">
        <f t="shared" si="153"/>
        <v>0</v>
      </c>
      <c r="BC188" s="141">
        <v>0</v>
      </c>
      <c r="BD188" s="37" t="s">
        <v>453</v>
      </c>
      <c r="BE188" s="45">
        <f t="shared" si="154"/>
        <v>0</v>
      </c>
      <c r="BF188" s="45">
        <f t="shared" si="155"/>
        <v>0</v>
      </c>
      <c r="BG188" s="45">
        <f t="shared" si="156"/>
        <v>0</v>
      </c>
      <c r="BH188" s="45">
        <v>0</v>
      </c>
      <c r="BI188" s="45">
        <v>0</v>
      </c>
      <c r="BJ188" s="45">
        <v>0</v>
      </c>
      <c r="BK188" s="45">
        <v>0</v>
      </c>
      <c r="BL188" s="45">
        <v>0</v>
      </c>
      <c r="BM188" s="45">
        <v>0</v>
      </c>
      <c r="BN188" s="45">
        <v>0</v>
      </c>
      <c r="BO188" s="45">
        <v>0</v>
      </c>
      <c r="BP188" s="45">
        <v>0</v>
      </c>
      <c r="BQ188" s="45">
        <f t="shared" si="157"/>
        <v>0</v>
      </c>
      <c r="BR188" s="47">
        <f t="shared" si="158"/>
        <v>0</v>
      </c>
      <c r="BS188" s="45">
        <f t="shared" si="159"/>
        <v>0</v>
      </c>
      <c r="BT188" s="45">
        <f t="shared" si="160"/>
        <v>0</v>
      </c>
      <c r="BU188" s="45">
        <f t="shared" si="161"/>
        <v>0</v>
      </c>
      <c r="BV188" s="45">
        <f t="shared" si="162"/>
        <v>0</v>
      </c>
      <c r="BW188" s="45">
        <v>0</v>
      </c>
      <c r="BX188" s="45">
        <v>0</v>
      </c>
      <c r="BY188" s="45">
        <f t="shared" si="163"/>
        <v>0</v>
      </c>
      <c r="BZ188" s="45">
        <v>0</v>
      </c>
      <c r="CA188" s="45">
        <v>0</v>
      </c>
      <c r="CB188" s="45">
        <f t="shared" si="164"/>
        <v>0</v>
      </c>
      <c r="CC188" s="45">
        <v>0</v>
      </c>
      <c r="CD188" s="45">
        <v>0</v>
      </c>
      <c r="CE188" s="45">
        <f t="shared" si="165"/>
        <v>0</v>
      </c>
      <c r="CF188" s="45">
        <v>0</v>
      </c>
      <c r="CG188" s="45">
        <v>0</v>
      </c>
      <c r="CH188" s="45">
        <v>0</v>
      </c>
      <c r="CI188" s="45">
        <v>0</v>
      </c>
      <c r="CJ188" s="48"/>
      <c r="CK188" s="48"/>
      <c r="CL188" s="45">
        <v>0</v>
      </c>
      <c r="CM188" s="45">
        <v>0</v>
      </c>
      <c r="CN188" s="45">
        <f t="shared" si="166"/>
        <v>0</v>
      </c>
      <c r="CO188" s="106" t="s">
        <v>453</v>
      </c>
      <c r="CP188" s="45">
        <f t="shared" si="167"/>
        <v>0</v>
      </c>
      <c r="CQ188" s="45">
        <f t="shared" si="168"/>
        <v>0</v>
      </c>
      <c r="CR188" s="45">
        <f t="shared" si="169"/>
        <v>0</v>
      </c>
      <c r="CS188" s="45">
        <v>0</v>
      </c>
      <c r="CT188" s="45">
        <v>0</v>
      </c>
      <c r="CU188" s="45">
        <v>0</v>
      </c>
      <c r="CV188" s="45">
        <v>0</v>
      </c>
      <c r="CW188" s="45">
        <v>0</v>
      </c>
      <c r="CX188" s="45">
        <v>0</v>
      </c>
      <c r="CY188" s="45">
        <f t="shared" si="170"/>
        <v>0</v>
      </c>
      <c r="CZ188" s="106" t="s">
        <v>453</v>
      </c>
      <c r="DA188" s="45">
        <v>0</v>
      </c>
      <c r="DB188" s="45">
        <f t="shared" si="171"/>
        <v>0</v>
      </c>
      <c r="DC188" s="37" t="s">
        <v>453</v>
      </c>
      <c r="DD188" s="45">
        <v>0</v>
      </c>
      <c r="DE188" s="45">
        <v>0</v>
      </c>
      <c r="DF188" s="45">
        <v>0</v>
      </c>
      <c r="DG188" s="45">
        <v>0</v>
      </c>
      <c r="DH188" s="48"/>
      <c r="DI188" s="48"/>
      <c r="DJ188" s="48"/>
      <c r="DK188" s="46">
        <v>0</v>
      </c>
      <c r="DL188" s="26" t="s">
        <v>136</v>
      </c>
      <c r="DM188" s="26">
        <v>0</v>
      </c>
      <c r="DN188" s="26">
        <v>0</v>
      </c>
    </row>
    <row r="189" spans="1:118" s="5" customFormat="1">
      <c r="A189" s="26" t="s">
        <v>416</v>
      </c>
      <c r="B189" s="26" t="s">
        <v>438</v>
      </c>
      <c r="C189" s="26" t="s">
        <v>32</v>
      </c>
      <c r="D189" s="46">
        <v>181</v>
      </c>
      <c r="E189" s="45">
        <f t="shared" si="143"/>
        <v>0</v>
      </c>
      <c r="F189" s="46">
        <v>0</v>
      </c>
      <c r="G189" s="37" t="s">
        <v>453</v>
      </c>
      <c r="H189" s="46">
        <v>0</v>
      </c>
      <c r="I189" s="37" t="s">
        <v>453</v>
      </c>
      <c r="J189" s="46">
        <v>0</v>
      </c>
      <c r="K189" s="34">
        <f t="shared" si="144"/>
        <v>0</v>
      </c>
      <c r="L189" s="46">
        <v>23</v>
      </c>
      <c r="M189" s="46">
        <v>16</v>
      </c>
      <c r="N189" s="47">
        <f t="shared" si="145"/>
        <v>8.8397790055248606</v>
      </c>
      <c r="O189" s="45">
        <v>7</v>
      </c>
      <c r="P189" s="45">
        <v>7</v>
      </c>
      <c r="Q189" s="34">
        <f t="shared" si="146"/>
        <v>3.867403314917127</v>
      </c>
      <c r="R189" s="46">
        <f t="shared" si="147"/>
        <v>6</v>
      </c>
      <c r="S189" s="46">
        <v>6</v>
      </c>
      <c r="T189" s="34">
        <f t="shared" si="125"/>
        <v>100</v>
      </c>
      <c r="U189" s="46">
        <v>0</v>
      </c>
      <c r="V189" s="34">
        <f t="shared" si="126"/>
        <v>0</v>
      </c>
      <c r="W189" s="46">
        <v>3</v>
      </c>
      <c r="X189" s="46">
        <v>3</v>
      </c>
      <c r="Y189" s="34">
        <f t="shared" si="148"/>
        <v>1.6574585635359116</v>
      </c>
      <c r="Z189" s="46">
        <v>2</v>
      </c>
      <c r="AA189" s="34">
        <f t="shared" si="149"/>
        <v>1.1049723756906076</v>
      </c>
      <c r="AB189" s="42">
        <v>49.1030343501074</v>
      </c>
      <c r="AC189" s="42">
        <v>25.673589390006498</v>
      </c>
      <c r="AD189" s="42">
        <v>450.67666666666668</v>
      </c>
      <c r="AE189" s="42">
        <v>1592.2149999999999</v>
      </c>
      <c r="AF189" s="34">
        <v>16.666666666666668</v>
      </c>
      <c r="AG189" s="34">
        <v>62.75</v>
      </c>
      <c r="AH189" s="45">
        <v>1</v>
      </c>
      <c r="AI189" s="34">
        <f t="shared" si="127"/>
        <v>16.666666666666664</v>
      </c>
      <c r="AJ189" s="45">
        <v>2</v>
      </c>
      <c r="AK189" s="37">
        <f t="shared" si="130"/>
        <v>66.666666666666657</v>
      </c>
      <c r="AL189" s="45">
        <v>1</v>
      </c>
      <c r="AM189" s="34">
        <f t="shared" si="128"/>
        <v>33.333333333333329</v>
      </c>
      <c r="AN189" s="45">
        <v>2</v>
      </c>
      <c r="AO189" s="37">
        <f t="shared" si="131"/>
        <v>100</v>
      </c>
      <c r="AP189" s="45">
        <v>0</v>
      </c>
      <c r="AQ189" s="156">
        <f t="shared" si="122"/>
        <v>0</v>
      </c>
      <c r="AR189" s="45">
        <f t="shared" si="150"/>
        <v>4</v>
      </c>
      <c r="AS189" s="34">
        <f t="shared" si="151"/>
        <v>2.2099447513812152</v>
      </c>
      <c r="AT189" s="134">
        <v>0</v>
      </c>
      <c r="AU189" s="134">
        <v>4</v>
      </c>
      <c r="AV189" s="134">
        <v>0</v>
      </c>
      <c r="AW189" s="45">
        <f t="shared" si="152"/>
        <v>4</v>
      </c>
      <c r="AX189" s="45">
        <v>0</v>
      </c>
      <c r="AY189" s="45">
        <v>4</v>
      </c>
      <c r="AZ189" s="45">
        <v>0</v>
      </c>
      <c r="BA189" s="45">
        <v>4</v>
      </c>
      <c r="BB189" s="34">
        <f t="shared" si="153"/>
        <v>2.2099447513812152</v>
      </c>
      <c r="BC189" s="134">
        <v>1</v>
      </c>
      <c r="BD189" s="37">
        <f t="shared" si="129"/>
        <v>25</v>
      </c>
      <c r="BE189" s="45">
        <f t="shared" si="154"/>
        <v>0</v>
      </c>
      <c r="BF189" s="45">
        <f t="shared" si="155"/>
        <v>0</v>
      </c>
      <c r="BG189" s="45">
        <f t="shared" si="156"/>
        <v>4</v>
      </c>
      <c r="BH189" s="46">
        <v>0</v>
      </c>
      <c r="BI189" s="46">
        <v>0</v>
      </c>
      <c r="BJ189" s="46">
        <v>0</v>
      </c>
      <c r="BK189" s="46">
        <v>0</v>
      </c>
      <c r="BL189" s="46">
        <v>0</v>
      </c>
      <c r="BM189" s="46">
        <v>4</v>
      </c>
      <c r="BN189" s="46">
        <v>0</v>
      </c>
      <c r="BO189" s="46">
        <v>0</v>
      </c>
      <c r="BP189" s="46">
        <v>0</v>
      </c>
      <c r="BQ189" s="45">
        <f t="shared" si="157"/>
        <v>0</v>
      </c>
      <c r="BR189" s="47">
        <f t="shared" si="158"/>
        <v>0</v>
      </c>
      <c r="BS189" s="45">
        <f t="shared" si="159"/>
        <v>0</v>
      </c>
      <c r="BT189" s="45">
        <f t="shared" si="160"/>
        <v>0</v>
      </c>
      <c r="BU189" s="45">
        <f t="shared" si="161"/>
        <v>0</v>
      </c>
      <c r="BV189" s="45">
        <f t="shared" si="162"/>
        <v>0</v>
      </c>
      <c r="BW189" s="45">
        <v>0</v>
      </c>
      <c r="BX189" s="45">
        <v>0</v>
      </c>
      <c r="BY189" s="45">
        <f t="shared" si="163"/>
        <v>0</v>
      </c>
      <c r="BZ189" s="45">
        <v>0</v>
      </c>
      <c r="CA189" s="45">
        <v>0</v>
      </c>
      <c r="CB189" s="45">
        <f t="shared" si="164"/>
        <v>0</v>
      </c>
      <c r="CC189" s="45">
        <v>0</v>
      </c>
      <c r="CD189" s="45">
        <v>0</v>
      </c>
      <c r="CE189" s="45">
        <f t="shared" si="165"/>
        <v>0</v>
      </c>
      <c r="CF189" s="45">
        <v>0</v>
      </c>
      <c r="CG189" s="45">
        <v>0</v>
      </c>
      <c r="CH189" s="45">
        <v>0</v>
      </c>
      <c r="CI189" s="45">
        <v>0</v>
      </c>
      <c r="CJ189" s="48"/>
      <c r="CK189" s="48"/>
      <c r="CL189" s="45">
        <v>0</v>
      </c>
      <c r="CM189" s="45">
        <v>0</v>
      </c>
      <c r="CN189" s="45">
        <f t="shared" si="166"/>
        <v>0</v>
      </c>
      <c r="CO189" s="106" t="s">
        <v>453</v>
      </c>
      <c r="CP189" s="45">
        <f t="shared" si="167"/>
        <v>0</v>
      </c>
      <c r="CQ189" s="45">
        <f t="shared" si="168"/>
        <v>0</v>
      </c>
      <c r="CR189" s="45">
        <f t="shared" si="169"/>
        <v>0</v>
      </c>
      <c r="CS189" s="45">
        <v>0</v>
      </c>
      <c r="CT189" s="45">
        <v>0</v>
      </c>
      <c r="CU189" s="45">
        <v>0</v>
      </c>
      <c r="CV189" s="45">
        <v>0</v>
      </c>
      <c r="CW189" s="45">
        <v>0</v>
      </c>
      <c r="CX189" s="45">
        <v>0</v>
      </c>
      <c r="CY189" s="45">
        <f t="shared" si="170"/>
        <v>0</v>
      </c>
      <c r="CZ189" s="106" t="s">
        <v>453</v>
      </c>
      <c r="DA189" s="45">
        <v>1</v>
      </c>
      <c r="DB189" s="45">
        <f t="shared" si="171"/>
        <v>1</v>
      </c>
      <c r="DC189" s="37">
        <f t="shared" si="134"/>
        <v>100</v>
      </c>
      <c r="DD189" s="45">
        <v>0</v>
      </c>
      <c r="DE189" s="45">
        <v>0</v>
      </c>
      <c r="DF189" s="45">
        <v>1</v>
      </c>
      <c r="DG189" s="45">
        <v>0</v>
      </c>
      <c r="DH189" s="48">
        <v>219.32941862510998</v>
      </c>
      <c r="DI189" s="48">
        <v>219.32941862510998</v>
      </c>
      <c r="DJ189" s="48">
        <v>219.32941862510998</v>
      </c>
      <c r="DK189" s="46">
        <v>0</v>
      </c>
      <c r="DL189" s="46">
        <v>1</v>
      </c>
      <c r="DM189" s="46">
        <v>14</v>
      </c>
      <c r="DN189" s="46">
        <v>6</v>
      </c>
    </row>
    <row r="190" spans="1:118" s="5" customFormat="1">
      <c r="A190" s="91" t="s">
        <v>316</v>
      </c>
      <c r="B190" s="91" t="s">
        <v>390</v>
      </c>
      <c r="C190" s="91" t="s">
        <v>33</v>
      </c>
      <c r="D190" s="46">
        <v>204</v>
      </c>
      <c r="E190" s="45">
        <f t="shared" si="143"/>
        <v>3</v>
      </c>
      <c r="F190" s="46">
        <v>3</v>
      </c>
      <c r="G190" s="34">
        <f t="shared" si="123"/>
        <v>100</v>
      </c>
      <c r="H190" s="46">
        <v>0</v>
      </c>
      <c r="I190" s="34">
        <f t="shared" si="124"/>
        <v>0</v>
      </c>
      <c r="J190" s="46">
        <v>3</v>
      </c>
      <c r="K190" s="34">
        <f t="shared" si="144"/>
        <v>1.4705882352941175</v>
      </c>
      <c r="L190" s="46">
        <v>57</v>
      </c>
      <c r="M190" s="46">
        <v>34</v>
      </c>
      <c r="N190" s="47">
        <f t="shared" si="145"/>
        <v>16.666666666666664</v>
      </c>
      <c r="O190" s="45">
        <v>3</v>
      </c>
      <c r="P190" s="45">
        <v>3</v>
      </c>
      <c r="Q190" s="34">
        <f t="shared" si="146"/>
        <v>1.4705882352941175</v>
      </c>
      <c r="R190" s="46">
        <f t="shared" si="147"/>
        <v>0</v>
      </c>
      <c r="S190" s="46">
        <v>0</v>
      </c>
      <c r="T190" s="37" t="s">
        <v>453</v>
      </c>
      <c r="U190" s="46">
        <v>0</v>
      </c>
      <c r="V190" s="37" t="s">
        <v>453</v>
      </c>
      <c r="W190" s="46">
        <v>0</v>
      </c>
      <c r="X190" s="46">
        <v>0</v>
      </c>
      <c r="Y190" s="34">
        <f t="shared" si="148"/>
        <v>0</v>
      </c>
      <c r="Z190" s="46">
        <v>0</v>
      </c>
      <c r="AA190" s="34">
        <f t="shared" si="149"/>
        <v>0</v>
      </c>
      <c r="AB190" s="42"/>
      <c r="AC190" s="42"/>
      <c r="AD190" s="42"/>
      <c r="AE190" s="42"/>
      <c r="AF190" s="34"/>
      <c r="AG190" s="34"/>
      <c r="AH190" s="45">
        <v>0</v>
      </c>
      <c r="AI190" s="37" t="s">
        <v>453</v>
      </c>
      <c r="AJ190" s="45">
        <v>0</v>
      </c>
      <c r="AK190" s="37" t="s">
        <v>453</v>
      </c>
      <c r="AL190" s="45">
        <v>0</v>
      </c>
      <c r="AM190" s="37" t="s">
        <v>453</v>
      </c>
      <c r="AN190" s="45">
        <v>0</v>
      </c>
      <c r="AO190" s="37" t="s">
        <v>453</v>
      </c>
      <c r="AP190" s="45">
        <v>0</v>
      </c>
      <c r="AQ190" s="156">
        <f t="shared" si="122"/>
        <v>0</v>
      </c>
      <c r="AR190" s="45">
        <f t="shared" si="150"/>
        <v>3</v>
      </c>
      <c r="AS190" s="34">
        <f t="shared" si="151"/>
        <v>1.4705882352941175</v>
      </c>
      <c r="AT190" s="134">
        <v>0</v>
      </c>
      <c r="AU190" s="134">
        <v>3</v>
      </c>
      <c r="AV190" s="134">
        <v>0</v>
      </c>
      <c r="AW190" s="45">
        <f t="shared" si="152"/>
        <v>3</v>
      </c>
      <c r="AX190" s="45">
        <v>0</v>
      </c>
      <c r="AY190" s="45">
        <v>3</v>
      </c>
      <c r="AZ190" s="45">
        <v>0</v>
      </c>
      <c r="BA190" s="45">
        <v>3</v>
      </c>
      <c r="BB190" s="34">
        <f t="shared" si="153"/>
        <v>1.4705882352941175</v>
      </c>
      <c r="BC190" s="134">
        <v>0</v>
      </c>
      <c r="BD190" s="37">
        <f t="shared" si="129"/>
        <v>0</v>
      </c>
      <c r="BE190" s="45">
        <f t="shared" si="154"/>
        <v>0</v>
      </c>
      <c r="BF190" s="45">
        <f t="shared" si="155"/>
        <v>3</v>
      </c>
      <c r="BG190" s="45">
        <f t="shared" si="156"/>
        <v>0</v>
      </c>
      <c r="BH190" s="46">
        <v>0</v>
      </c>
      <c r="BI190" s="46">
        <v>0</v>
      </c>
      <c r="BJ190" s="46">
        <v>0</v>
      </c>
      <c r="BK190" s="46">
        <v>0</v>
      </c>
      <c r="BL190" s="46">
        <v>3</v>
      </c>
      <c r="BM190" s="46">
        <v>0</v>
      </c>
      <c r="BN190" s="46">
        <v>0</v>
      </c>
      <c r="BO190" s="46">
        <v>0</v>
      </c>
      <c r="BP190" s="46">
        <v>0</v>
      </c>
      <c r="BQ190" s="45">
        <f t="shared" si="157"/>
        <v>0</v>
      </c>
      <c r="BR190" s="47">
        <f t="shared" si="158"/>
        <v>0</v>
      </c>
      <c r="BS190" s="45">
        <f t="shared" si="159"/>
        <v>0</v>
      </c>
      <c r="BT190" s="45">
        <f t="shared" si="160"/>
        <v>0</v>
      </c>
      <c r="BU190" s="45">
        <f t="shared" si="161"/>
        <v>0</v>
      </c>
      <c r="BV190" s="45">
        <f t="shared" si="162"/>
        <v>0</v>
      </c>
      <c r="BW190" s="45">
        <v>0</v>
      </c>
      <c r="BX190" s="45">
        <v>0</v>
      </c>
      <c r="BY190" s="45">
        <f t="shared" si="163"/>
        <v>0</v>
      </c>
      <c r="BZ190" s="45">
        <v>0</v>
      </c>
      <c r="CA190" s="45">
        <v>0</v>
      </c>
      <c r="CB190" s="45">
        <f t="shared" si="164"/>
        <v>0</v>
      </c>
      <c r="CC190" s="45">
        <v>0</v>
      </c>
      <c r="CD190" s="45">
        <v>0</v>
      </c>
      <c r="CE190" s="45">
        <f t="shared" si="165"/>
        <v>0</v>
      </c>
      <c r="CF190" s="45">
        <v>0</v>
      </c>
      <c r="CG190" s="45">
        <v>0</v>
      </c>
      <c r="CH190" s="45">
        <v>0</v>
      </c>
      <c r="CI190" s="45">
        <v>0</v>
      </c>
      <c r="CJ190" s="48"/>
      <c r="CK190" s="48"/>
      <c r="CL190" s="45">
        <v>0</v>
      </c>
      <c r="CM190" s="45">
        <v>0</v>
      </c>
      <c r="CN190" s="45">
        <f t="shared" si="166"/>
        <v>0</v>
      </c>
      <c r="CO190" s="106" t="s">
        <v>453</v>
      </c>
      <c r="CP190" s="45">
        <f t="shared" si="167"/>
        <v>0</v>
      </c>
      <c r="CQ190" s="45">
        <f t="shared" si="168"/>
        <v>0</v>
      </c>
      <c r="CR190" s="45">
        <f t="shared" si="169"/>
        <v>0</v>
      </c>
      <c r="CS190" s="45">
        <v>0</v>
      </c>
      <c r="CT190" s="45">
        <v>0</v>
      </c>
      <c r="CU190" s="45">
        <v>0</v>
      </c>
      <c r="CV190" s="45">
        <v>0</v>
      </c>
      <c r="CW190" s="45">
        <v>0</v>
      </c>
      <c r="CX190" s="45">
        <v>0</v>
      </c>
      <c r="CY190" s="45">
        <f t="shared" si="170"/>
        <v>0</v>
      </c>
      <c r="CZ190" s="106" t="s">
        <v>453</v>
      </c>
      <c r="DA190" s="45">
        <v>0</v>
      </c>
      <c r="DB190" s="45">
        <f t="shared" si="171"/>
        <v>0</v>
      </c>
      <c r="DC190" s="37" t="s">
        <v>453</v>
      </c>
      <c r="DD190" s="45">
        <v>0</v>
      </c>
      <c r="DE190" s="45">
        <v>0</v>
      </c>
      <c r="DF190" s="45">
        <v>0</v>
      </c>
      <c r="DG190" s="45">
        <v>0</v>
      </c>
      <c r="DH190" s="48"/>
      <c r="DI190" s="48"/>
      <c r="DJ190" s="48"/>
      <c r="DK190" s="46">
        <v>0</v>
      </c>
      <c r="DL190" s="26" t="s">
        <v>391</v>
      </c>
      <c r="DM190" s="26" t="s">
        <v>391</v>
      </c>
      <c r="DN190" s="46">
        <v>0</v>
      </c>
    </row>
    <row r="191" spans="1:118" s="5" customFormat="1">
      <c r="A191" s="91" t="s">
        <v>317</v>
      </c>
      <c r="B191" s="91" t="s">
        <v>390</v>
      </c>
      <c r="C191" s="91" t="s">
        <v>31</v>
      </c>
      <c r="D191" s="46">
        <v>479</v>
      </c>
      <c r="E191" s="45">
        <f t="shared" si="143"/>
        <v>9</v>
      </c>
      <c r="F191" s="46">
        <v>9</v>
      </c>
      <c r="G191" s="34">
        <f t="shared" si="123"/>
        <v>100</v>
      </c>
      <c r="H191" s="46">
        <v>0</v>
      </c>
      <c r="I191" s="34">
        <f t="shared" si="124"/>
        <v>0</v>
      </c>
      <c r="J191" s="46">
        <v>6</v>
      </c>
      <c r="K191" s="34">
        <f t="shared" si="144"/>
        <v>1.2526096033402923</v>
      </c>
      <c r="L191" s="46">
        <v>95</v>
      </c>
      <c r="M191" s="46">
        <v>62</v>
      </c>
      <c r="N191" s="47">
        <f t="shared" si="145"/>
        <v>12.943632567849686</v>
      </c>
      <c r="O191" s="45">
        <v>8</v>
      </c>
      <c r="P191" s="45">
        <v>8</v>
      </c>
      <c r="Q191" s="34">
        <f t="shared" si="146"/>
        <v>1.6701461377870561</v>
      </c>
      <c r="R191" s="46">
        <f t="shared" si="147"/>
        <v>7</v>
      </c>
      <c r="S191" s="46">
        <v>7</v>
      </c>
      <c r="T191" s="34">
        <f t="shared" si="125"/>
        <v>100</v>
      </c>
      <c r="U191" s="46">
        <v>0</v>
      </c>
      <c r="V191" s="34">
        <f t="shared" si="126"/>
        <v>0</v>
      </c>
      <c r="W191" s="46">
        <v>0</v>
      </c>
      <c r="X191" s="46">
        <v>6</v>
      </c>
      <c r="Y191" s="34">
        <f t="shared" si="148"/>
        <v>1.2526096033402923</v>
      </c>
      <c r="Z191" s="46">
        <v>0</v>
      </c>
      <c r="AA191" s="34">
        <f t="shared" si="149"/>
        <v>0</v>
      </c>
      <c r="AB191" s="42">
        <v>48.7481547619048</v>
      </c>
      <c r="AC191" s="42"/>
      <c r="AD191" s="42">
        <v>405.56857142857098</v>
      </c>
      <c r="AE191" s="42"/>
      <c r="AF191" s="34">
        <v>7</v>
      </c>
      <c r="AG191" s="34"/>
      <c r="AH191" s="45">
        <v>0</v>
      </c>
      <c r="AI191" s="34">
        <f t="shared" si="127"/>
        <v>0</v>
      </c>
      <c r="AJ191" s="45">
        <v>0</v>
      </c>
      <c r="AK191" s="37" t="s">
        <v>453</v>
      </c>
      <c r="AL191" s="45">
        <v>0</v>
      </c>
      <c r="AM191" s="34">
        <f t="shared" si="128"/>
        <v>0</v>
      </c>
      <c r="AN191" s="45">
        <v>0</v>
      </c>
      <c r="AO191" s="37" t="s">
        <v>453</v>
      </c>
      <c r="AP191" s="45">
        <v>0</v>
      </c>
      <c r="AQ191" s="156">
        <f t="shared" si="122"/>
        <v>0</v>
      </c>
      <c r="AR191" s="45">
        <f t="shared" si="150"/>
        <v>0</v>
      </c>
      <c r="AS191" s="34">
        <f t="shared" si="151"/>
        <v>0</v>
      </c>
      <c r="AT191" s="134">
        <v>0</v>
      </c>
      <c r="AU191" s="134">
        <v>0</v>
      </c>
      <c r="AV191" s="134">
        <v>0</v>
      </c>
      <c r="AW191" s="45">
        <f t="shared" si="152"/>
        <v>0</v>
      </c>
      <c r="AX191" s="45">
        <v>0</v>
      </c>
      <c r="AY191" s="45">
        <v>0</v>
      </c>
      <c r="AZ191" s="45">
        <v>0</v>
      </c>
      <c r="BA191" s="45">
        <v>0</v>
      </c>
      <c r="BB191" s="34">
        <f t="shared" si="153"/>
        <v>0</v>
      </c>
      <c r="BC191" s="134">
        <v>0</v>
      </c>
      <c r="BD191" s="37" t="s">
        <v>453</v>
      </c>
      <c r="BE191" s="45">
        <f t="shared" si="154"/>
        <v>0</v>
      </c>
      <c r="BF191" s="45">
        <f t="shared" si="155"/>
        <v>0</v>
      </c>
      <c r="BG191" s="45">
        <f t="shared" si="156"/>
        <v>0</v>
      </c>
      <c r="BH191" s="46">
        <v>0</v>
      </c>
      <c r="BI191" s="46">
        <v>0</v>
      </c>
      <c r="BJ191" s="46">
        <v>0</v>
      </c>
      <c r="BK191" s="46">
        <v>0</v>
      </c>
      <c r="BL191" s="46">
        <v>0</v>
      </c>
      <c r="BM191" s="46">
        <v>0</v>
      </c>
      <c r="BN191" s="46">
        <v>0</v>
      </c>
      <c r="BO191" s="46">
        <v>0</v>
      </c>
      <c r="BP191" s="46">
        <v>0</v>
      </c>
      <c r="BQ191" s="45">
        <f t="shared" si="157"/>
        <v>0</v>
      </c>
      <c r="BR191" s="47">
        <f t="shared" si="158"/>
        <v>0</v>
      </c>
      <c r="BS191" s="45">
        <f t="shared" si="159"/>
        <v>0</v>
      </c>
      <c r="BT191" s="45">
        <f t="shared" si="160"/>
        <v>0</v>
      </c>
      <c r="BU191" s="45">
        <f t="shared" si="161"/>
        <v>0</v>
      </c>
      <c r="BV191" s="45">
        <f t="shared" si="162"/>
        <v>0</v>
      </c>
      <c r="BW191" s="45">
        <v>0</v>
      </c>
      <c r="BX191" s="45">
        <v>0</v>
      </c>
      <c r="BY191" s="45">
        <f t="shared" si="163"/>
        <v>0</v>
      </c>
      <c r="BZ191" s="45">
        <v>0</v>
      </c>
      <c r="CA191" s="45">
        <v>0</v>
      </c>
      <c r="CB191" s="45">
        <f t="shared" si="164"/>
        <v>0</v>
      </c>
      <c r="CC191" s="45">
        <v>0</v>
      </c>
      <c r="CD191" s="45">
        <v>0</v>
      </c>
      <c r="CE191" s="45">
        <f t="shared" si="165"/>
        <v>0</v>
      </c>
      <c r="CF191" s="45">
        <v>0</v>
      </c>
      <c r="CG191" s="45">
        <v>0</v>
      </c>
      <c r="CH191" s="45">
        <v>0</v>
      </c>
      <c r="CI191" s="45">
        <v>0</v>
      </c>
      <c r="CJ191" s="48"/>
      <c r="CK191" s="48"/>
      <c r="CL191" s="45">
        <v>0</v>
      </c>
      <c r="CM191" s="45">
        <v>0</v>
      </c>
      <c r="CN191" s="45">
        <f t="shared" si="166"/>
        <v>0</v>
      </c>
      <c r="CO191" s="106" t="s">
        <v>453</v>
      </c>
      <c r="CP191" s="45">
        <f t="shared" si="167"/>
        <v>0</v>
      </c>
      <c r="CQ191" s="45">
        <f t="shared" si="168"/>
        <v>0</v>
      </c>
      <c r="CR191" s="45">
        <f t="shared" si="169"/>
        <v>0</v>
      </c>
      <c r="CS191" s="45">
        <v>0</v>
      </c>
      <c r="CT191" s="45">
        <v>0</v>
      </c>
      <c r="CU191" s="45">
        <v>0</v>
      </c>
      <c r="CV191" s="45">
        <v>0</v>
      </c>
      <c r="CW191" s="45">
        <v>0</v>
      </c>
      <c r="CX191" s="45">
        <v>0</v>
      </c>
      <c r="CY191" s="45">
        <f t="shared" si="170"/>
        <v>0</v>
      </c>
      <c r="CZ191" s="106" t="s">
        <v>453</v>
      </c>
      <c r="DA191" s="45">
        <v>0</v>
      </c>
      <c r="DB191" s="45">
        <f t="shared" si="171"/>
        <v>0</v>
      </c>
      <c r="DC191" s="37" t="s">
        <v>453</v>
      </c>
      <c r="DD191" s="45">
        <v>0</v>
      </c>
      <c r="DE191" s="45">
        <v>0</v>
      </c>
      <c r="DF191" s="45">
        <v>0</v>
      </c>
      <c r="DG191" s="45">
        <v>0</v>
      </c>
      <c r="DH191" s="48"/>
      <c r="DI191" s="48"/>
      <c r="DJ191" s="48"/>
      <c r="DK191" s="46">
        <v>0</v>
      </c>
      <c r="DL191" s="26" t="s">
        <v>391</v>
      </c>
      <c r="DM191" s="26" t="s">
        <v>391</v>
      </c>
      <c r="DN191" s="46">
        <v>7</v>
      </c>
    </row>
    <row r="192" spans="1:118" s="5" customFormat="1">
      <c r="A192" s="26" t="s">
        <v>417</v>
      </c>
      <c r="B192" s="26" t="s">
        <v>438</v>
      </c>
      <c r="C192" s="26" t="s">
        <v>32</v>
      </c>
      <c r="D192" s="46">
        <v>93</v>
      </c>
      <c r="E192" s="45">
        <f t="shared" si="143"/>
        <v>0</v>
      </c>
      <c r="F192" s="46">
        <v>0</v>
      </c>
      <c r="G192" s="37" t="s">
        <v>453</v>
      </c>
      <c r="H192" s="46">
        <v>0</v>
      </c>
      <c r="I192" s="37" t="s">
        <v>453</v>
      </c>
      <c r="J192" s="46">
        <v>0</v>
      </c>
      <c r="K192" s="34">
        <f t="shared" si="144"/>
        <v>0</v>
      </c>
      <c r="L192" s="46">
        <v>10</v>
      </c>
      <c r="M192" s="46">
        <v>7</v>
      </c>
      <c r="N192" s="47">
        <f t="shared" si="145"/>
        <v>7.5268817204301079</v>
      </c>
      <c r="O192" s="45">
        <v>2</v>
      </c>
      <c r="P192" s="45">
        <v>2</v>
      </c>
      <c r="Q192" s="34">
        <f t="shared" si="146"/>
        <v>2.1505376344086025</v>
      </c>
      <c r="R192" s="46">
        <f t="shared" si="147"/>
        <v>0</v>
      </c>
      <c r="S192" s="46">
        <v>0</v>
      </c>
      <c r="T192" s="37" t="s">
        <v>453</v>
      </c>
      <c r="U192" s="46">
        <v>0</v>
      </c>
      <c r="V192" s="37" t="s">
        <v>453</v>
      </c>
      <c r="W192" s="46">
        <v>0</v>
      </c>
      <c r="X192" s="46">
        <v>0</v>
      </c>
      <c r="Y192" s="34">
        <f t="shared" si="148"/>
        <v>0</v>
      </c>
      <c r="Z192" s="46">
        <v>0</v>
      </c>
      <c r="AA192" s="34">
        <f t="shared" si="149"/>
        <v>0</v>
      </c>
      <c r="AB192" s="42"/>
      <c r="AC192" s="42"/>
      <c r="AD192" s="42"/>
      <c r="AE192" s="42"/>
      <c r="AF192" s="34"/>
      <c r="AG192" s="34"/>
      <c r="AH192" s="45">
        <v>0</v>
      </c>
      <c r="AI192" s="37" t="s">
        <v>453</v>
      </c>
      <c r="AJ192" s="45">
        <v>0</v>
      </c>
      <c r="AK192" s="37" t="s">
        <v>453</v>
      </c>
      <c r="AL192" s="45">
        <v>0</v>
      </c>
      <c r="AM192" s="37" t="s">
        <v>453</v>
      </c>
      <c r="AN192" s="45">
        <v>0</v>
      </c>
      <c r="AO192" s="37" t="s">
        <v>453</v>
      </c>
      <c r="AP192" s="45">
        <v>0</v>
      </c>
      <c r="AQ192" s="156">
        <f t="shared" si="122"/>
        <v>0</v>
      </c>
      <c r="AR192" s="45">
        <f t="shared" si="150"/>
        <v>0</v>
      </c>
      <c r="AS192" s="34">
        <f t="shared" si="151"/>
        <v>0</v>
      </c>
      <c r="AT192" s="134">
        <v>0</v>
      </c>
      <c r="AU192" s="134">
        <v>0</v>
      </c>
      <c r="AV192" s="134">
        <v>0</v>
      </c>
      <c r="AW192" s="45">
        <f t="shared" si="152"/>
        <v>0</v>
      </c>
      <c r="AX192" s="45">
        <v>0</v>
      </c>
      <c r="AY192" s="45">
        <v>0</v>
      </c>
      <c r="AZ192" s="45">
        <v>0</v>
      </c>
      <c r="BA192" s="45">
        <v>0</v>
      </c>
      <c r="BB192" s="34">
        <f t="shared" si="153"/>
        <v>0</v>
      </c>
      <c r="BC192" s="134">
        <v>0</v>
      </c>
      <c r="BD192" s="37" t="s">
        <v>453</v>
      </c>
      <c r="BE192" s="45">
        <f t="shared" si="154"/>
        <v>0</v>
      </c>
      <c r="BF192" s="45">
        <f t="shared" si="155"/>
        <v>0</v>
      </c>
      <c r="BG192" s="45">
        <f t="shared" si="156"/>
        <v>0</v>
      </c>
      <c r="BH192" s="46">
        <v>0</v>
      </c>
      <c r="BI192" s="46">
        <v>0</v>
      </c>
      <c r="BJ192" s="46">
        <v>0</v>
      </c>
      <c r="BK192" s="46">
        <v>0</v>
      </c>
      <c r="BL192" s="46">
        <v>0</v>
      </c>
      <c r="BM192" s="46">
        <v>0</v>
      </c>
      <c r="BN192" s="46">
        <v>0</v>
      </c>
      <c r="BO192" s="46">
        <v>0</v>
      </c>
      <c r="BP192" s="46">
        <v>0</v>
      </c>
      <c r="BQ192" s="45">
        <f t="shared" si="157"/>
        <v>0</v>
      </c>
      <c r="BR192" s="47">
        <f t="shared" si="158"/>
        <v>0</v>
      </c>
      <c r="BS192" s="45">
        <f t="shared" si="159"/>
        <v>0</v>
      </c>
      <c r="BT192" s="45">
        <f t="shared" si="160"/>
        <v>0</v>
      </c>
      <c r="BU192" s="45">
        <f t="shared" si="161"/>
        <v>0</v>
      </c>
      <c r="BV192" s="45">
        <f t="shared" si="162"/>
        <v>0</v>
      </c>
      <c r="BW192" s="45">
        <v>0</v>
      </c>
      <c r="BX192" s="45">
        <v>0</v>
      </c>
      <c r="BY192" s="45">
        <f t="shared" si="163"/>
        <v>0</v>
      </c>
      <c r="BZ192" s="45">
        <v>0</v>
      </c>
      <c r="CA192" s="45">
        <v>0</v>
      </c>
      <c r="CB192" s="45">
        <f t="shared" si="164"/>
        <v>0</v>
      </c>
      <c r="CC192" s="45">
        <v>0</v>
      </c>
      <c r="CD192" s="45">
        <v>0</v>
      </c>
      <c r="CE192" s="45">
        <f t="shared" si="165"/>
        <v>0</v>
      </c>
      <c r="CF192" s="45">
        <v>0</v>
      </c>
      <c r="CG192" s="45">
        <v>0</v>
      </c>
      <c r="CH192" s="45">
        <v>0</v>
      </c>
      <c r="CI192" s="45">
        <v>0</v>
      </c>
      <c r="CJ192" s="48"/>
      <c r="CK192" s="48"/>
      <c r="CL192" s="45">
        <v>0</v>
      </c>
      <c r="CM192" s="45">
        <v>0</v>
      </c>
      <c r="CN192" s="45">
        <f t="shared" si="166"/>
        <v>0</v>
      </c>
      <c r="CO192" s="106" t="s">
        <v>453</v>
      </c>
      <c r="CP192" s="45">
        <f t="shared" si="167"/>
        <v>0</v>
      </c>
      <c r="CQ192" s="45">
        <f t="shared" si="168"/>
        <v>0</v>
      </c>
      <c r="CR192" s="45">
        <f t="shared" si="169"/>
        <v>0</v>
      </c>
      <c r="CS192" s="45">
        <v>0</v>
      </c>
      <c r="CT192" s="45">
        <v>0</v>
      </c>
      <c r="CU192" s="45">
        <v>0</v>
      </c>
      <c r="CV192" s="45">
        <v>0</v>
      </c>
      <c r="CW192" s="45">
        <v>0</v>
      </c>
      <c r="CX192" s="45">
        <v>0</v>
      </c>
      <c r="CY192" s="45">
        <f t="shared" si="170"/>
        <v>0</v>
      </c>
      <c r="CZ192" s="106" t="s">
        <v>453</v>
      </c>
      <c r="DA192" s="45">
        <v>0</v>
      </c>
      <c r="DB192" s="45">
        <f t="shared" si="171"/>
        <v>0</v>
      </c>
      <c r="DC192" s="37" t="s">
        <v>453</v>
      </c>
      <c r="DD192" s="45">
        <v>0</v>
      </c>
      <c r="DE192" s="45">
        <v>0</v>
      </c>
      <c r="DF192" s="45">
        <v>0</v>
      </c>
      <c r="DG192" s="45">
        <v>0</v>
      </c>
      <c r="DH192" s="48"/>
      <c r="DI192" s="48"/>
      <c r="DJ192" s="48"/>
      <c r="DK192" s="46">
        <v>0</v>
      </c>
      <c r="DL192" s="46">
        <v>0</v>
      </c>
      <c r="DM192" s="46">
        <v>5</v>
      </c>
      <c r="DN192" s="46">
        <v>0</v>
      </c>
    </row>
    <row r="193" spans="1:118" s="5" customFormat="1">
      <c r="A193" s="91" t="s">
        <v>318</v>
      </c>
      <c r="B193" s="91" t="s">
        <v>390</v>
      </c>
      <c r="C193" s="91" t="s">
        <v>31</v>
      </c>
      <c r="D193" s="46">
        <v>734</v>
      </c>
      <c r="E193" s="45">
        <f t="shared" si="143"/>
        <v>17</v>
      </c>
      <c r="F193" s="46">
        <v>16</v>
      </c>
      <c r="G193" s="34">
        <f t="shared" si="123"/>
        <v>94.117647058823522</v>
      </c>
      <c r="H193" s="46">
        <v>1</v>
      </c>
      <c r="I193" s="34">
        <f t="shared" si="124"/>
        <v>5.8823529411764701</v>
      </c>
      <c r="J193" s="46">
        <v>15</v>
      </c>
      <c r="K193" s="34">
        <f t="shared" si="144"/>
        <v>2.0435967302452318</v>
      </c>
      <c r="L193" s="46">
        <v>248</v>
      </c>
      <c r="M193" s="46">
        <v>136</v>
      </c>
      <c r="N193" s="47">
        <f t="shared" si="145"/>
        <v>18.528610354223432</v>
      </c>
      <c r="O193" s="45">
        <v>26</v>
      </c>
      <c r="P193" s="45">
        <v>26</v>
      </c>
      <c r="Q193" s="34">
        <f t="shared" si="146"/>
        <v>3.5422343324250685</v>
      </c>
      <c r="R193" s="46">
        <f t="shared" si="147"/>
        <v>7</v>
      </c>
      <c r="S193" s="46">
        <v>7</v>
      </c>
      <c r="T193" s="34">
        <f t="shared" si="125"/>
        <v>100</v>
      </c>
      <c r="U193" s="46">
        <v>0</v>
      </c>
      <c r="V193" s="34">
        <f t="shared" si="126"/>
        <v>0</v>
      </c>
      <c r="W193" s="46">
        <v>1</v>
      </c>
      <c r="X193" s="46">
        <v>7</v>
      </c>
      <c r="Y193" s="34">
        <f t="shared" si="148"/>
        <v>0.9536784741144414</v>
      </c>
      <c r="Z193" s="46">
        <v>1</v>
      </c>
      <c r="AA193" s="34">
        <f t="shared" si="149"/>
        <v>0.13623978201634876</v>
      </c>
      <c r="AB193" s="42">
        <v>82.445482993197302</v>
      </c>
      <c r="AC193" s="42">
        <v>24.535714285714299</v>
      </c>
      <c r="AD193" s="42">
        <v>467.60285714285698</v>
      </c>
      <c r="AE193" s="42">
        <v>687</v>
      </c>
      <c r="AF193" s="34">
        <v>9</v>
      </c>
      <c r="AG193" s="34">
        <v>28</v>
      </c>
      <c r="AH193" s="45">
        <v>0</v>
      </c>
      <c r="AI193" s="34">
        <f t="shared" si="127"/>
        <v>0</v>
      </c>
      <c r="AJ193" s="45">
        <v>0</v>
      </c>
      <c r="AK193" s="37">
        <f t="shared" si="130"/>
        <v>0</v>
      </c>
      <c r="AL193" s="45">
        <v>0</v>
      </c>
      <c r="AM193" s="34">
        <f t="shared" si="128"/>
        <v>0</v>
      </c>
      <c r="AN193" s="45">
        <v>0</v>
      </c>
      <c r="AO193" s="37">
        <f t="shared" si="131"/>
        <v>0</v>
      </c>
      <c r="AP193" s="45">
        <v>0</v>
      </c>
      <c r="AQ193" s="156">
        <f t="shared" si="122"/>
        <v>0</v>
      </c>
      <c r="AR193" s="45">
        <f t="shared" si="150"/>
        <v>4</v>
      </c>
      <c r="AS193" s="34">
        <f t="shared" si="151"/>
        <v>0.54495912806539504</v>
      </c>
      <c r="AT193" s="134">
        <v>1</v>
      </c>
      <c r="AU193" s="134">
        <v>3</v>
      </c>
      <c r="AV193" s="134">
        <v>0</v>
      </c>
      <c r="AW193" s="45">
        <f t="shared" si="152"/>
        <v>3</v>
      </c>
      <c r="AX193" s="45">
        <v>0</v>
      </c>
      <c r="AY193" s="45">
        <v>3</v>
      </c>
      <c r="AZ193" s="45">
        <v>0</v>
      </c>
      <c r="BA193" s="45">
        <v>3</v>
      </c>
      <c r="BB193" s="34">
        <f t="shared" si="153"/>
        <v>0.40871934604904631</v>
      </c>
      <c r="BC193" s="134">
        <v>1</v>
      </c>
      <c r="BD193" s="37">
        <f t="shared" si="129"/>
        <v>33.333333333333329</v>
      </c>
      <c r="BE193" s="45">
        <f t="shared" si="154"/>
        <v>0</v>
      </c>
      <c r="BF193" s="45">
        <f t="shared" si="155"/>
        <v>2</v>
      </c>
      <c r="BG193" s="45">
        <f t="shared" si="156"/>
        <v>1</v>
      </c>
      <c r="BH193" s="46">
        <v>0</v>
      </c>
      <c r="BI193" s="46">
        <v>0</v>
      </c>
      <c r="BJ193" s="46">
        <v>0</v>
      </c>
      <c r="BK193" s="46">
        <v>0</v>
      </c>
      <c r="BL193" s="46">
        <v>2</v>
      </c>
      <c r="BM193" s="46">
        <v>1</v>
      </c>
      <c r="BN193" s="46">
        <v>0</v>
      </c>
      <c r="BO193" s="46">
        <v>0</v>
      </c>
      <c r="BP193" s="46">
        <v>0</v>
      </c>
      <c r="BQ193" s="45">
        <f t="shared" si="157"/>
        <v>0</v>
      </c>
      <c r="BR193" s="47">
        <f t="shared" si="158"/>
        <v>0</v>
      </c>
      <c r="BS193" s="45">
        <f t="shared" si="159"/>
        <v>0</v>
      </c>
      <c r="BT193" s="45">
        <f t="shared" si="160"/>
        <v>0</v>
      </c>
      <c r="BU193" s="45">
        <f t="shared" si="161"/>
        <v>0</v>
      </c>
      <c r="BV193" s="45">
        <f t="shared" si="162"/>
        <v>0</v>
      </c>
      <c r="BW193" s="45">
        <v>0</v>
      </c>
      <c r="BX193" s="45">
        <v>0</v>
      </c>
      <c r="BY193" s="45">
        <f t="shared" si="163"/>
        <v>0</v>
      </c>
      <c r="BZ193" s="45">
        <v>0</v>
      </c>
      <c r="CA193" s="45">
        <v>0</v>
      </c>
      <c r="CB193" s="45">
        <f t="shared" si="164"/>
        <v>0</v>
      </c>
      <c r="CC193" s="45">
        <v>0</v>
      </c>
      <c r="CD193" s="45">
        <v>0</v>
      </c>
      <c r="CE193" s="45">
        <f t="shared" si="165"/>
        <v>0</v>
      </c>
      <c r="CF193" s="45">
        <v>0</v>
      </c>
      <c r="CG193" s="45">
        <v>0</v>
      </c>
      <c r="CH193" s="45">
        <v>0</v>
      </c>
      <c r="CI193" s="45">
        <v>0</v>
      </c>
      <c r="CJ193" s="48"/>
      <c r="CK193" s="48"/>
      <c r="CL193" s="45">
        <v>0</v>
      </c>
      <c r="CM193" s="45">
        <v>0</v>
      </c>
      <c r="CN193" s="45">
        <f t="shared" si="166"/>
        <v>0</v>
      </c>
      <c r="CO193" s="106" t="s">
        <v>453</v>
      </c>
      <c r="CP193" s="45">
        <f t="shared" si="167"/>
        <v>0</v>
      </c>
      <c r="CQ193" s="45">
        <f t="shared" si="168"/>
        <v>0</v>
      </c>
      <c r="CR193" s="45">
        <f t="shared" si="169"/>
        <v>0</v>
      </c>
      <c r="CS193" s="45">
        <v>0</v>
      </c>
      <c r="CT193" s="45">
        <v>0</v>
      </c>
      <c r="CU193" s="45">
        <v>0</v>
      </c>
      <c r="CV193" s="45">
        <v>0</v>
      </c>
      <c r="CW193" s="45">
        <v>0</v>
      </c>
      <c r="CX193" s="45">
        <v>0</v>
      </c>
      <c r="CY193" s="45">
        <f t="shared" si="170"/>
        <v>0</v>
      </c>
      <c r="CZ193" s="106" t="s">
        <v>453</v>
      </c>
      <c r="DA193" s="45">
        <v>3</v>
      </c>
      <c r="DB193" s="45">
        <f t="shared" si="171"/>
        <v>2</v>
      </c>
      <c r="DC193" s="37">
        <f t="shared" si="134"/>
        <v>66.666666666666657</v>
      </c>
      <c r="DD193" s="45">
        <v>1</v>
      </c>
      <c r="DE193" s="45">
        <v>0</v>
      </c>
      <c r="DF193" s="45">
        <v>1</v>
      </c>
      <c r="DG193" s="45">
        <v>0</v>
      </c>
      <c r="DH193" s="48">
        <v>250.31</v>
      </c>
      <c r="DI193" s="48">
        <v>205.09</v>
      </c>
      <c r="DJ193" s="48">
        <v>295.52999999999997</v>
      </c>
      <c r="DK193" s="46">
        <v>0</v>
      </c>
      <c r="DL193" s="26" t="s">
        <v>391</v>
      </c>
      <c r="DM193" s="26" t="s">
        <v>391</v>
      </c>
      <c r="DN193" s="46">
        <v>7</v>
      </c>
    </row>
    <row r="194" spans="1:118" s="5" customFormat="1">
      <c r="A194" s="91" t="s">
        <v>319</v>
      </c>
      <c r="B194" s="91" t="s">
        <v>390</v>
      </c>
      <c r="C194" s="91" t="s">
        <v>31</v>
      </c>
      <c r="D194" s="45">
        <v>1330</v>
      </c>
      <c r="E194" s="45">
        <f t="shared" si="143"/>
        <v>35</v>
      </c>
      <c r="F194" s="46">
        <v>32</v>
      </c>
      <c r="G194" s="34">
        <f t="shared" si="123"/>
        <v>91.428571428571431</v>
      </c>
      <c r="H194" s="46">
        <v>3</v>
      </c>
      <c r="I194" s="34">
        <f t="shared" si="124"/>
        <v>8.5714285714285712</v>
      </c>
      <c r="J194" s="46">
        <v>22</v>
      </c>
      <c r="K194" s="34">
        <f t="shared" si="144"/>
        <v>1.6541353383458646</v>
      </c>
      <c r="L194" s="46">
        <v>545</v>
      </c>
      <c r="M194" s="46">
        <v>281</v>
      </c>
      <c r="N194" s="47">
        <f t="shared" si="145"/>
        <v>21.127819548872182</v>
      </c>
      <c r="O194" s="45">
        <v>37</v>
      </c>
      <c r="P194" s="45">
        <v>37</v>
      </c>
      <c r="Q194" s="34">
        <f t="shared" si="146"/>
        <v>2.7819548872180451</v>
      </c>
      <c r="R194" s="46">
        <f t="shared" si="147"/>
        <v>27</v>
      </c>
      <c r="S194" s="46">
        <v>27</v>
      </c>
      <c r="T194" s="34">
        <f t="shared" si="125"/>
        <v>100</v>
      </c>
      <c r="U194" s="46">
        <v>0</v>
      </c>
      <c r="V194" s="34">
        <f t="shared" si="126"/>
        <v>0</v>
      </c>
      <c r="W194" s="46">
        <v>6</v>
      </c>
      <c r="X194" s="46">
        <v>23</v>
      </c>
      <c r="Y194" s="34">
        <f t="shared" si="148"/>
        <v>1.7293233082706767</v>
      </c>
      <c r="Z194" s="46">
        <v>5</v>
      </c>
      <c r="AA194" s="34">
        <f t="shared" si="149"/>
        <v>0.37593984962406013</v>
      </c>
      <c r="AB194" s="42">
        <v>88.434836611947702</v>
      </c>
      <c r="AC194" s="42">
        <v>61.241483007733002</v>
      </c>
      <c r="AD194" s="42">
        <v>516.18555555555599</v>
      </c>
      <c r="AE194" s="42">
        <v>1068.5350000000001</v>
      </c>
      <c r="AF194" s="34">
        <v>6</v>
      </c>
      <c r="AG194" s="34">
        <v>14</v>
      </c>
      <c r="AH194" s="45">
        <v>3</v>
      </c>
      <c r="AI194" s="34">
        <f t="shared" si="127"/>
        <v>11.111111111111111</v>
      </c>
      <c r="AJ194" s="45">
        <v>2</v>
      </c>
      <c r="AK194" s="34">
        <f t="shared" si="130"/>
        <v>33.333333333333329</v>
      </c>
      <c r="AL194" s="45">
        <v>3</v>
      </c>
      <c r="AM194" s="34">
        <f t="shared" si="128"/>
        <v>13.043478260869565</v>
      </c>
      <c r="AN194" s="45">
        <v>2</v>
      </c>
      <c r="AO194" s="34">
        <f t="shared" si="131"/>
        <v>40</v>
      </c>
      <c r="AP194" s="45">
        <v>0</v>
      </c>
      <c r="AQ194" s="156">
        <f t="shared" si="122"/>
        <v>0</v>
      </c>
      <c r="AR194" s="45">
        <f t="shared" si="150"/>
        <v>6</v>
      </c>
      <c r="AS194" s="34">
        <f t="shared" si="151"/>
        <v>0.45112781954887221</v>
      </c>
      <c r="AT194" s="134">
        <v>0</v>
      </c>
      <c r="AU194" s="134">
        <v>6</v>
      </c>
      <c r="AV194" s="134">
        <v>0</v>
      </c>
      <c r="AW194" s="45">
        <f t="shared" si="152"/>
        <v>6</v>
      </c>
      <c r="AX194" s="45">
        <v>0</v>
      </c>
      <c r="AY194" s="45">
        <v>6</v>
      </c>
      <c r="AZ194" s="45">
        <v>0</v>
      </c>
      <c r="BA194" s="45">
        <v>6</v>
      </c>
      <c r="BB194" s="34">
        <f t="shared" si="153"/>
        <v>0.45112781954887221</v>
      </c>
      <c r="BC194" s="134">
        <v>0</v>
      </c>
      <c r="BD194" s="34">
        <f t="shared" si="129"/>
        <v>0</v>
      </c>
      <c r="BE194" s="45">
        <f t="shared" si="154"/>
        <v>0</v>
      </c>
      <c r="BF194" s="45">
        <f t="shared" si="155"/>
        <v>3</v>
      </c>
      <c r="BG194" s="45">
        <f t="shared" si="156"/>
        <v>3</v>
      </c>
      <c r="BH194" s="46">
        <v>0</v>
      </c>
      <c r="BI194" s="46">
        <v>0</v>
      </c>
      <c r="BJ194" s="46">
        <v>0</v>
      </c>
      <c r="BK194" s="46">
        <v>0</v>
      </c>
      <c r="BL194" s="46">
        <v>3</v>
      </c>
      <c r="BM194" s="46">
        <v>3</v>
      </c>
      <c r="BN194" s="46">
        <v>0</v>
      </c>
      <c r="BO194" s="46">
        <v>0</v>
      </c>
      <c r="BP194" s="46">
        <v>0</v>
      </c>
      <c r="BQ194" s="45">
        <f t="shared" si="157"/>
        <v>1</v>
      </c>
      <c r="BR194" s="47">
        <f t="shared" si="158"/>
        <v>7.518796992481204E-2</v>
      </c>
      <c r="BS194" s="45">
        <f t="shared" si="159"/>
        <v>1</v>
      </c>
      <c r="BT194" s="45">
        <f t="shared" si="160"/>
        <v>0</v>
      </c>
      <c r="BU194" s="45">
        <f t="shared" si="161"/>
        <v>1</v>
      </c>
      <c r="BV194" s="45">
        <f t="shared" si="162"/>
        <v>0</v>
      </c>
      <c r="BW194" s="45">
        <v>0</v>
      </c>
      <c r="BX194" s="45">
        <v>0</v>
      </c>
      <c r="BY194" s="45">
        <f t="shared" si="163"/>
        <v>1</v>
      </c>
      <c r="BZ194" s="45">
        <v>0</v>
      </c>
      <c r="CA194" s="45">
        <v>1</v>
      </c>
      <c r="CB194" s="45">
        <f t="shared" si="164"/>
        <v>0</v>
      </c>
      <c r="CC194" s="45">
        <v>0</v>
      </c>
      <c r="CD194" s="45">
        <v>0</v>
      </c>
      <c r="CE194" s="45">
        <f t="shared" si="165"/>
        <v>0</v>
      </c>
      <c r="CF194" s="45">
        <v>0</v>
      </c>
      <c r="CG194" s="45">
        <v>0</v>
      </c>
      <c r="CH194" s="45">
        <v>0</v>
      </c>
      <c r="CI194" s="45">
        <v>0</v>
      </c>
      <c r="CJ194" s="48">
        <v>1136.7550000000001</v>
      </c>
      <c r="CK194" s="48"/>
      <c r="CL194" s="45">
        <v>0</v>
      </c>
      <c r="CM194" s="45">
        <v>0</v>
      </c>
      <c r="CN194" s="45">
        <f t="shared" si="166"/>
        <v>2</v>
      </c>
      <c r="CO194" s="106">
        <f t="shared" si="132"/>
        <v>200</v>
      </c>
      <c r="CP194" s="45">
        <f t="shared" si="167"/>
        <v>1</v>
      </c>
      <c r="CQ194" s="45">
        <f t="shared" si="168"/>
        <v>0</v>
      </c>
      <c r="CR194" s="45">
        <f t="shared" si="169"/>
        <v>1</v>
      </c>
      <c r="CS194" s="45">
        <v>1</v>
      </c>
      <c r="CT194" s="45">
        <v>0</v>
      </c>
      <c r="CU194" s="45">
        <v>1</v>
      </c>
      <c r="CV194" s="45">
        <v>0</v>
      </c>
      <c r="CW194" s="45">
        <v>0</v>
      </c>
      <c r="CX194" s="45">
        <v>0</v>
      </c>
      <c r="CY194" s="45">
        <f t="shared" si="170"/>
        <v>-1</v>
      </c>
      <c r="CZ194" s="106">
        <f t="shared" si="133"/>
        <v>-100</v>
      </c>
      <c r="DA194" s="45">
        <v>1</v>
      </c>
      <c r="DB194" s="45">
        <f t="shared" si="171"/>
        <v>1</v>
      </c>
      <c r="DC194" s="37">
        <f t="shared" si="134"/>
        <v>100</v>
      </c>
      <c r="DD194" s="45">
        <v>1</v>
      </c>
      <c r="DE194" s="45">
        <v>0</v>
      </c>
      <c r="DF194" s="45">
        <v>0</v>
      </c>
      <c r="DG194" s="45">
        <v>0</v>
      </c>
      <c r="DH194" s="48">
        <v>302</v>
      </c>
      <c r="DI194" s="48">
        <v>302</v>
      </c>
      <c r="DJ194" s="48">
        <v>302</v>
      </c>
      <c r="DK194" s="46">
        <v>1</v>
      </c>
      <c r="DL194" s="26" t="s">
        <v>391</v>
      </c>
      <c r="DM194" s="26" t="s">
        <v>391</v>
      </c>
      <c r="DN194" s="46">
        <v>27</v>
      </c>
    </row>
    <row r="195" spans="1:118" s="5" customFormat="1">
      <c r="A195" s="26" t="s">
        <v>440</v>
      </c>
      <c r="B195" s="26" t="s">
        <v>441</v>
      </c>
      <c r="C195" s="26" t="s">
        <v>33</v>
      </c>
      <c r="D195" s="46">
        <v>144</v>
      </c>
      <c r="E195" s="45">
        <f t="shared" si="143"/>
        <v>1</v>
      </c>
      <c r="F195" s="26">
        <v>1</v>
      </c>
      <c r="G195" s="37">
        <f t="shared" si="123"/>
        <v>100</v>
      </c>
      <c r="H195" s="26">
        <v>0</v>
      </c>
      <c r="I195" s="37">
        <f t="shared" si="124"/>
        <v>0</v>
      </c>
      <c r="J195" s="26">
        <v>1</v>
      </c>
      <c r="K195" s="34">
        <f t="shared" si="144"/>
        <v>0.69444444444444442</v>
      </c>
      <c r="L195" s="46">
        <v>42</v>
      </c>
      <c r="M195" s="46">
        <v>28</v>
      </c>
      <c r="N195" s="47">
        <f t="shared" si="145"/>
        <v>19.444444444444446</v>
      </c>
      <c r="O195" s="45">
        <v>27</v>
      </c>
      <c r="P195" s="45">
        <v>27</v>
      </c>
      <c r="Q195" s="34">
        <f t="shared" si="146"/>
        <v>18.75</v>
      </c>
      <c r="R195" s="46">
        <f t="shared" si="147"/>
        <v>9</v>
      </c>
      <c r="S195" s="46">
        <v>9</v>
      </c>
      <c r="T195" s="34">
        <f t="shared" si="125"/>
        <v>100</v>
      </c>
      <c r="U195" s="46">
        <v>0</v>
      </c>
      <c r="V195" s="34">
        <f t="shared" si="126"/>
        <v>0</v>
      </c>
      <c r="W195" s="46">
        <v>1</v>
      </c>
      <c r="X195" s="46">
        <v>8</v>
      </c>
      <c r="Y195" s="34">
        <f t="shared" si="148"/>
        <v>5.5555555555555554</v>
      </c>
      <c r="Z195" s="46">
        <v>1</v>
      </c>
      <c r="AA195" s="34">
        <f t="shared" si="149"/>
        <v>0.69444444444444442</v>
      </c>
      <c r="AB195" s="42">
        <v>50.56</v>
      </c>
      <c r="AC195" s="42">
        <v>98.7</v>
      </c>
      <c r="AD195" s="42">
        <v>325.23</v>
      </c>
      <c r="AE195" s="42">
        <v>2368.73</v>
      </c>
      <c r="AF195" s="34">
        <v>5.63</v>
      </c>
      <c r="AG195" s="34">
        <v>24</v>
      </c>
      <c r="AH195" s="45">
        <v>3</v>
      </c>
      <c r="AI195" s="34">
        <f t="shared" si="127"/>
        <v>33.333333333333329</v>
      </c>
      <c r="AJ195" s="45">
        <v>1</v>
      </c>
      <c r="AK195" s="34">
        <f t="shared" si="130"/>
        <v>100</v>
      </c>
      <c r="AL195" s="45">
        <v>2</v>
      </c>
      <c r="AM195" s="34">
        <f t="shared" si="128"/>
        <v>25</v>
      </c>
      <c r="AN195" s="45">
        <v>1</v>
      </c>
      <c r="AO195" s="34">
        <f t="shared" si="131"/>
        <v>100</v>
      </c>
      <c r="AP195" s="45">
        <v>0</v>
      </c>
      <c r="AQ195" s="156">
        <f t="shared" si="122"/>
        <v>0</v>
      </c>
      <c r="AR195" s="45">
        <f t="shared" si="150"/>
        <v>2</v>
      </c>
      <c r="AS195" s="34">
        <f t="shared" si="151"/>
        <v>1.3888888888888888</v>
      </c>
      <c r="AT195" s="134">
        <v>0</v>
      </c>
      <c r="AU195" s="134">
        <v>2</v>
      </c>
      <c r="AV195" s="134">
        <v>0</v>
      </c>
      <c r="AW195" s="45">
        <f t="shared" si="152"/>
        <v>2</v>
      </c>
      <c r="AX195" s="45">
        <v>0</v>
      </c>
      <c r="AY195" s="45">
        <v>2</v>
      </c>
      <c r="AZ195" s="45">
        <v>0</v>
      </c>
      <c r="BA195" s="45">
        <v>2</v>
      </c>
      <c r="BB195" s="34">
        <f t="shared" si="153"/>
        <v>1.3888888888888888</v>
      </c>
      <c r="BC195" s="134">
        <v>0</v>
      </c>
      <c r="BD195" s="34">
        <f t="shared" si="129"/>
        <v>0</v>
      </c>
      <c r="BE195" s="45">
        <f t="shared" si="154"/>
        <v>0</v>
      </c>
      <c r="BF195" s="45">
        <f t="shared" si="155"/>
        <v>1</v>
      </c>
      <c r="BG195" s="45">
        <f t="shared" si="156"/>
        <v>1</v>
      </c>
      <c r="BH195" s="46">
        <v>0</v>
      </c>
      <c r="BI195" s="46">
        <v>0</v>
      </c>
      <c r="BJ195" s="46">
        <v>0</v>
      </c>
      <c r="BK195" s="46">
        <v>0</v>
      </c>
      <c r="BL195" s="46">
        <v>1</v>
      </c>
      <c r="BM195" s="46">
        <v>1</v>
      </c>
      <c r="BN195" s="46">
        <v>0</v>
      </c>
      <c r="BO195" s="46">
        <v>0</v>
      </c>
      <c r="BP195" s="46">
        <v>0</v>
      </c>
      <c r="BQ195" s="45">
        <f t="shared" si="157"/>
        <v>0</v>
      </c>
      <c r="BR195" s="47">
        <f t="shared" si="158"/>
        <v>0</v>
      </c>
      <c r="BS195" s="45">
        <f t="shared" si="159"/>
        <v>0</v>
      </c>
      <c r="BT195" s="45">
        <f t="shared" si="160"/>
        <v>0</v>
      </c>
      <c r="BU195" s="45">
        <f t="shared" si="161"/>
        <v>0</v>
      </c>
      <c r="BV195" s="45">
        <f t="shared" si="162"/>
        <v>0</v>
      </c>
      <c r="BW195" s="45">
        <v>0</v>
      </c>
      <c r="BX195" s="45">
        <v>0</v>
      </c>
      <c r="BY195" s="45">
        <f t="shared" si="163"/>
        <v>0</v>
      </c>
      <c r="BZ195" s="45">
        <v>0</v>
      </c>
      <c r="CA195" s="45">
        <v>0</v>
      </c>
      <c r="CB195" s="45">
        <f t="shared" si="164"/>
        <v>0</v>
      </c>
      <c r="CC195" s="45">
        <v>0</v>
      </c>
      <c r="CD195" s="45">
        <v>0</v>
      </c>
      <c r="CE195" s="45">
        <f t="shared" si="165"/>
        <v>0</v>
      </c>
      <c r="CF195" s="45"/>
      <c r="CG195" s="45"/>
      <c r="CH195" s="45"/>
      <c r="CI195" s="45"/>
      <c r="CJ195" s="48"/>
      <c r="CK195" s="48"/>
      <c r="CL195" s="45">
        <v>0</v>
      </c>
      <c r="CM195" s="45"/>
      <c r="CN195" s="45">
        <f t="shared" si="166"/>
        <v>0</v>
      </c>
      <c r="CO195" s="106" t="s">
        <v>453</v>
      </c>
      <c r="CP195" s="45">
        <f t="shared" si="167"/>
        <v>0</v>
      </c>
      <c r="CQ195" s="45">
        <f t="shared" si="168"/>
        <v>0</v>
      </c>
      <c r="CR195" s="45">
        <f t="shared" si="169"/>
        <v>0</v>
      </c>
      <c r="CS195" s="45">
        <v>0</v>
      </c>
      <c r="CT195" s="45">
        <v>0</v>
      </c>
      <c r="CU195" s="45">
        <v>0</v>
      </c>
      <c r="CV195" s="45"/>
      <c r="CW195" s="45"/>
      <c r="CX195" s="45"/>
      <c r="CY195" s="45">
        <f t="shared" si="170"/>
        <v>0</v>
      </c>
      <c r="CZ195" s="106" t="s">
        <v>453</v>
      </c>
      <c r="DA195" s="45">
        <v>0</v>
      </c>
      <c r="DB195" s="45">
        <f t="shared" si="171"/>
        <v>0</v>
      </c>
      <c r="DC195" s="37" t="s">
        <v>453</v>
      </c>
      <c r="DD195" s="45">
        <v>0</v>
      </c>
      <c r="DE195" s="45">
        <v>0</v>
      </c>
      <c r="DF195" s="45">
        <v>0</v>
      </c>
      <c r="DG195" s="45">
        <v>0</v>
      </c>
      <c r="DH195" s="48"/>
      <c r="DI195" s="48"/>
      <c r="DJ195" s="48"/>
      <c r="DK195" s="46">
        <v>0</v>
      </c>
      <c r="DL195" s="46">
        <v>0</v>
      </c>
      <c r="DM195" s="26">
        <v>9</v>
      </c>
      <c r="DN195" s="46">
        <v>9</v>
      </c>
    </row>
    <row r="196" spans="1:118" s="5" customFormat="1">
      <c r="A196" s="26" t="s">
        <v>440</v>
      </c>
      <c r="B196" s="26" t="s">
        <v>446</v>
      </c>
      <c r="C196" s="26" t="s">
        <v>33</v>
      </c>
      <c r="D196" s="46">
        <v>80</v>
      </c>
      <c r="E196" s="45">
        <f t="shared" si="143"/>
        <v>0</v>
      </c>
      <c r="F196" s="26">
        <v>0</v>
      </c>
      <c r="G196" s="37" t="s">
        <v>453</v>
      </c>
      <c r="H196" s="26"/>
      <c r="I196" s="37" t="s">
        <v>453</v>
      </c>
      <c r="J196" s="26">
        <v>0</v>
      </c>
      <c r="K196" s="34">
        <f t="shared" si="144"/>
        <v>0</v>
      </c>
      <c r="L196" s="46">
        <v>12</v>
      </c>
      <c r="M196" s="46">
        <v>12</v>
      </c>
      <c r="N196" s="47">
        <f t="shared" si="145"/>
        <v>15</v>
      </c>
      <c r="O196" s="45">
        <v>1</v>
      </c>
      <c r="P196" s="45">
        <v>1</v>
      </c>
      <c r="Q196" s="34">
        <f t="shared" si="146"/>
        <v>1.25</v>
      </c>
      <c r="R196" s="46">
        <f>S196</f>
        <v>1</v>
      </c>
      <c r="S196" s="46">
        <v>1</v>
      </c>
      <c r="T196" s="34">
        <f t="shared" si="125"/>
        <v>100</v>
      </c>
      <c r="U196" s="26" t="s">
        <v>391</v>
      </c>
      <c r="V196" s="37" t="s">
        <v>453</v>
      </c>
      <c r="W196" s="46">
        <v>7</v>
      </c>
      <c r="X196" s="46">
        <v>1</v>
      </c>
      <c r="Y196" s="34">
        <f t="shared" si="148"/>
        <v>1.25</v>
      </c>
      <c r="Z196" s="46">
        <v>7</v>
      </c>
      <c r="AA196" s="34">
        <f t="shared" si="149"/>
        <v>8.75</v>
      </c>
      <c r="AB196" s="42">
        <v>25.8</v>
      </c>
      <c r="AC196" s="111">
        <v>73.569999999999993</v>
      </c>
      <c r="AD196" s="42">
        <v>209.15</v>
      </c>
      <c r="AE196" s="111">
        <v>505.68</v>
      </c>
      <c r="AF196" s="34">
        <v>2</v>
      </c>
      <c r="AG196" s="34">
        <v>7.71</v>
      </c>
      <c r="AH196" s="45">
        <v>1</v>
      </c>
      <c r="AI196" s="34">
        <f t="shared" si="127"/>
        <v>100</v>
      </c>
      <c r="AJ196" s="45">
        <v>1</v>
      </c>
      <c r="AK196" s="37">
        <f t="shared" si="130"/>
        <v>14.285714285714285</v>
      </c>
      <c r="AL196" s="45">
        <v>1</v>
      </c>
      <c r="AM196" s="34">
        <f t="shared" si="128"/>
        <v>100</v>
      </c>
      <c r="AN196" s="111">
        <v>1</v>
      </c>
      <c r="AO196" s="37">
        <f t="shared" si="131"/>
        <v>14.285714285714285</v>
      </c>
      <c r="AP196" s="45">
        <v>0</v>
      </c>
      <c r="AQ196" s="156">
        <f t="shared" si="122"/>
        <v>0</v>
      </c>
      <c r="AR196" s="45">
        <f t="shared" si="150"/>
        <v>8</v>
      </c>
      <c r="AS196" s="34">
        <f t="shared" si="151"/>
        <v>10</v>
      </c>
      <c r="AT196" s="134">
        <v>0</v>
      </c>
      <c r="AU196" s="134">
        <v>8</v>
      </c>
      <c r="AV196" s="134">
        <v>0</v>
      </c>
      <c r="AW196" s="45">
        <f t="shared" si="152"/>
        <v>8</v>
      </c>
      <c r="AX196" s="45">
        <v>0</v>
      </c>
      <c r="AY196" s="45">
        <v>8</v>
      </c>
      <c r="AZ196" s="45">
        <v>0</v>
      </c>
      <c r="BA196" s="45">
        <v>8</v>
      </c>
      <c r="BB196" s="34">
        <f t="shared" si="153"/>
        <v>10</v>
      </c>
      <c r="BC196" s="134">
        <v>0</v>
      </c>
      <c r="BD196" s="37">
        <f t="shared" si="129"/>
        <v>0</v>
      </c>
      <c r="BE196" s="45">
        <f t="shared" si="154"/>
        <v>1</v>
      </c>
      <c r="BF196" s="45">
        <f t="shared" si="155"/>
        <v>0</v>
      </c>
      <c r="BG196" s="45">
        <f t="shared" si="156"/>
        <v>7</v>
      </c>
      <c r="BH196" s="46">
        <v>0</v>
      </c>
      <c r="BI196" s="46">
        <v>0</v>
      </c>
      <c r="BJ196" s="46">
        <v>0</v>
      </c>
      <c r="BK196" s="46">
        <v>1</v>
      </c>
      <c r="BL196" s="46">
        <v>0</v>
      </c>
      <c r="BM196" s="46">
        <v>7</v>
      </c>
      <c r="BN196" s="46">
        <v>0</v>
      </c>
      <c r="BO196" s="46">
        <v>0</v>
      </c>
      <c r="BP196" s="46">
        <v>0</v>
      </c>
      <c r="BQ196" s="45">
        <f t="shared" si="157"/>
        <v>1</v>
      </c>
      <c r="BR196" s="47">
        <f t="shared" si="158"/>
        <v>1.25</v>
      </c>
      <c r="BS196" s="45">
        <f t="shared" si="159"/>
        <v>1</v>
      </c>
      <c r="BT196" s="45">
        <f t="shared" si="160"/>
        <v>0</v>
      </c>
      <c r="BU196" s="45">
        <f t="shared" si="161"/>
        <v>1</v>
      </c>
      <c r="BV196" s="45">
        <f t="shared" si="162"/>
        <v>0</v>
      </c>
      <c r="BW196" s="45">
        <v>0</v>
      </c>
      <c r="BX196" s="45">
        <v>0</v>
      </c>
      <c r="BY196" s="45">
        <f t="shared" si="163"/>
        <v>1</v>
      </c>
      <c r="BZ196" s="45">
        <v>0</v>
      </c>
      <c r="CA196" s="45">
        <v>1</v>
      </c>
      <c r="CB196" s="45">
        <f t="shared" si="164"/>
        <v>0</v>
      </c>
      <c r="CC196" s="45">
        <v>0</v>
      </c>
      <c r="CD196" s="45">
        <v>0</v>
      </c>
      <c r="CE196" s="45">
        <f t="shared" si="165"/>
        <v>0</v>
      </c>
      <c r="CF196" s="45">
        <v>0</v>
      </c>
      <c r="CG196" s="45">
        <v>0</v>
      </c>
      <c r="CH196" s="45">
        <v>0</v>
      </c>
      <c r="CI196" s="45">
        <v>0</v>
      </c>
      <c r="CJ196" s="48">
        <v>841.35</v>
      </c>
      <c r="CK196" s="48"/>
      <c r="CL196" s="45">
        <v>4</v>
      </c>
      <c r="CM196" s="45">
        <v>0</v>
      </c>
      <c r="CN196" s="45">
        <f t="shared" si="166"/>
        <v>1</v>
      </c>
      <c r="CO196" s="106">
        <f t="shared" si="132"/>
        <v>100</v>
      </c>
      <c r="CP196" s="45">
        <f t="shared" si="167"/>
        <v>1</v>
      </c>
      <c r="CQ196" s="45">
        <f t="shared" si="168"/>
        <v>0</v>
      </c>
      <c r="CR196" s="45">
        <f t="shared" si="169"/>
        <v>0</v>
      </c>
      <c r="CS196" s="45">
        <v>1</v>
      </c>
      <c r="CT196" s="45">
        <v>0</v>
      </c>
      <c r="CU196" s="45">
        <v>0</v>
      </c>
      <c r="CV196" s="45">
        <v>0</v>
      </c>
      <c r="CW196" s="45">
        <v>0</v>
      </c>
      <c r="CX196" s="45">
        <v>0</v>
      </c>
      <c r="CY196" s="45">
        <f t="shared" si="170"/>
        <v>0</v>
      </c>
      <c r="CZ196" s="106">
        <f t="shared" si="133"/>
        <v>0</v>
      </c>
      <c r="DA196" s="45">
        <v>0</v>
      </c>
      <c r="DB196" s="45">
        <f t="shared" si="171"/>
        <v>0</v>
      </c>
      <c r="DC196" s="37" t="s">
        <v>453</v>
      </c>
      <c r="DD196" s="45">
        <v>0</v>
      </c>
      <c r="DE196" s="45">
        <v>0</v>
      </c>
      <c r="DF196" s="45">
        <v>0</v>
      </c>
      <c r="DG196" s="45">
        <v>0</v>
      </c>
      <c r="DH196" s="48"/>
      <c r="DI196" s="48"/>
      <c r="DJ196" s="48"/>
      <c r="DK196" s="46">
        <v>0</v>
      </c>
      <c r="DL196" s="26" t="s">
        <v>391</v>
      </c>
      <c r="DM196" s="26" t="s">
        <v>391</v>
      </c>
      <c r="DN196" s="26" t="s">
        <v>391</v>
      </c>
    </row>
    <row r="197" spans="1:118" s="5" customFormat="1">
      <c r="A197" s="91" t="s">
        <v>320</v>
      </c>
      <c r="B197" s="91" t="s">
        <v>390</v>
      </c>
      <c r="C197" s="91" t="s">
        <v>32</v>
      </c>
      <c r="D197" s="46">
        <v>705</v>
      </c>
      <c r="E197" s="45">
        <f t="shared" si="143"/>
        <v>13</v>
      </c>
      <c r="F197" s="46">
        <v>11</v>
      </c>
      <c r="G197" s="34">
        <f t="shared" si="123"/>
        <v>84.615384615384613</v>
      </c>
      <c r="H197" s="46">
        <v>2</v>
      </c>
      <c r="I197" s="34">
        <f t="shared" si="124"/>
        <v>15.384615384615385</v>
      </c>
      <c r="J197" s="46">
        <v>11</v>
      </c>
      <c r="K197" s="34">
        <f t="shared" si="144"/>
        <v>1.5602836879432624</v>
      </c>
      <c r="L197" s="46">
        <v>148</v>
      </c>
      <c r="M197" s="46">
        <v>91</v>
      </c>
      <c r="N197" s="47">
        <f t="shared" si="145"/>
        <v>12.907801418439716</v>
      </c>
      <c r="O197" s="45">
        <v>9</v>
      </c>
      <c r="P197" s="45">
        <v>9</v>
      </c>
      <c r="Q197" s="34">
        <f t="shared" si="146"/>
        <v>1.2765957446808509</v>
      </c>
      <c r="R197" s="46">
        <f t="shared" si="147"/>
        <v>8</v>
      </c>
      <c r="S197" s="46">
        <v>8</v>
      </c>
      <c r="T197" s="34">
        <f t="shared" ref="T197:T260" si="172">(S197/R197)*100</f>
        <v>100</v>
      </c>
      <c r="U197" s="46">
        <v>0</v>
      </c>
      <c r="V197" s="34">
        <f t="shared" ref="V197:V260" si="173">(U197/R197)*100</f>
        <v>0</v>
      </c>
      <c r="W197" s="46">
        <v>4</v>
      </c>
      <c r="X197" s="46">
        <v>8</v>
      </c>
      <c r="Y197" s="34">
        <f t="shared" si="148"/>
        <v>1.1347517730496455</v>
      </c>
      <c r="Z197" s="46">
        <v>4</v>
      </c>
      <c r="AA197" s="34">
        <f t="shared" si="149"/>
        <v>0.56737588652482274</v>
      </c>
      <c r="AB197" s="42">
        <v>61.425831349206298</v>
      </c>
      <c r="AC197" s="42">
        <v>55.070940476190501</v>
      </c>
      <c r="AD197" s="42">
        <v>386.71499999999997</v>
      </c>
      <c r="AE197" s="42">
        <v>467.69749999999999</v>
      </c>
      <c r="AF197" s="34">
        <v>7</v>
      </c>
      <c r="AG197" s="34">
        <v>9</v>
      </c>
      <c r="AH197" s="45">
        <v>2</v>
      </c>
      <c r="AI197" s="34">
        <f t="shared" ref="AI197:AI260" si="174">(AH197/S197)*100</f>
        <v>25</v>
      </c>
      <c r="AJ197" s="45">
        <v>2</v>
      </c>
      <c r="AK197" s="34">
        <f t="shared" si="130"/>
        <v>50</v>
      </c>
      <c r="AL197" s="45">
        <v>2</v>
      </c>
      <c r="AM197" s="34">
        <f t="shared" ref="AM197:AM260" si="175">(AL197/X197)*100</f>
        <v>25</v>
      </c>
      <c r="AN197" s="45">
        <v>2</v>
      </c>
      <c r="AO197" s="34">
        <f t="shared" si="131"/>
        <v>50</v>
      </c>
      <c r="AP197" s="45">
        <v>0</v>
      </c>
      <c r="AQ197" s="156">
        <f t="shared" ref="AQ197:AQ258" si="176">(AP197/D197)*100</f>
        <v>0</v>
      </c>
      <c r="AR197" s="45">
        <f t="shared" si="150"/>
        <v>7</v>
      </c>
      <c r="AS197" s="34">
        <f t="shared" si="151"/>
        <v>0.99290780141843982</v>
      </c>
      <c r="AT197" s="134">
        <v>0</v>
      </c>
      <c r="AU197" s="134">
        <v>7</v>
      </c>
      <c r="AV197" s="134">
        <v>0</v>
      </c>
      <c r="AW197" s="45">
        <f t="shared" si="152"/>
        <v>7</v>
      </c>
      <c r="AX197" s="45">
        <v>0</v>
      </c>
      <c r="AY197" s="45">
        <v>7</v>
      </c>
      <c r="AZ197" s="45">
        <v>0</v>
      </c>
      <c r="BA197" s="45">
        <v>4</v>
      </c>
      <c r="BB197" s="34">
        <f t="shared" si="153"/>
        <v>0.56737588652482274</v>
      </c>
      <c r="BC197" s="134">
        <v>0</v>
      </c>
      <c r="BD197" s="34">
        <f t="shared" si="129"/>
        <v>0</v>
      </c>
      <c r="BE197" s="45">
        <f t="shared" si="154"/>
        <v>0</v>
      </c>
      <c r="BF197" s="45">
        <f t="shared" si="155"/>
        <v>5</v>
      </c>
      <c r="BG197" s="45">
        <f t="shared" si="156"/>
        <v>2</v>
      </c>
      <c r="BH197" s="46">
        <v>0</v>
      </c>
      <c r="BI197" s="46">
        <v>0</v>
      </c>
      <c r="BJ197" s="46">
        <v>0</v>
      </c>
      <c r="BK197" s="46">
        <v>0</v>
      </c>
      <c r="BL197" s="46">
        <v>5</v>
      </c>
      <c r="BM197" s="46">
        <v>2</v>
      </c>
      <c r="BN197" s="46">
        <v>0</v>
      </c>
      <c r="BO197" s="46">
        <v>0</v>
      </c>
      <c r="BP197" s="46">
        <v>0</v>
      </c>
      <c r="BQ197" s="45">
        <f t="shared" si="157"/>
        <v>0</v>
      </c>
      <c r="BR197" s="47">
        <f t="shared" si="158"/>
        <v>0</v>
      </c>
      <c r="BS197" s="45">
        <f t="shared" si="159"/>
        <v>0</v>
      </c>
      <c r="BT197" s="45">
        <f t="shared" si="160"/>
        <v>0</v>
      </c>
      <c r="BU197" s="45">
        <f t="shared" si="161"/>
        <v>0</v>
      </c>
      <c r="BV197" s="45">
        <f t="shared" si="162"/>
        <v>0</v>
      </c>
      <c r="BW197" s="45">
        <v>0</v>
      </c>
      <c r="BX197" s="45">
        <v>0</v>
      </c>
      <c r="BY197" s="45">
        <f t="shared" si="163"/>
        <v>0</v>
      </c>
      <c r="BZ197" s="45">
        <v>0</v>
      </c>
      <c r="CA197" s="45">
        <v>0</v>
      </c>
      <c r="CB197" s="45">
        <f t="shared" si="164"/>
        <v>0</v>
      </c>
      <c r="CC197" s="45">
        <v>0</v>
      </c>
      <c r="CD197" s="45">
        <v>0</v>
      </c>
      <c r="CE197" s="45">
        <f t="shared" si="165"/>
        <v>0</v>
      </c>
      <c r="CF197" s="45">
        <v>0</v>
      </c>
      <c r="CG197" s="45">
        <v>0</v>
      </c>
      <c r="CH197" s="45">
        <v>0</v>
      </c>
      <c r="CI197" s="45">
        <v>0</v>
      </c>
      <c r="CJ197" s="48">
        <v>1657.27</v>
      </c>
      <c r="CK197" s="48"/>
      <c r="CL197" s="45">
        <v>1</v>
      </c>
      <c r="CM197" s="45">
        <v>0</v>
      </c>
      <c r="CN197" s="45">
        <f t="shared" si="166"/>
        <v>0</v>
      </c>
      <c r="CO197" s="106" t="s">
        <v>453</v>
      </c>
      <c r="CP197" s="45">
        <f t="shared" si="167"/>
        <v>0</v>
      </c>
      <c r="CQ197" s="45">
        <f t="shared" si="168"/>
        <v>0</v>
      </c>
      <c r="CR197" s="45">
        <f t="shared" si="169"/>
        <v>0</v>
      </c>
      <c r="CS197" s="45">
        <v>0</v>
      </c>
      <c r="CT197" s="45">
        <v>0</v>
      </c>
      <c r="CU197" s="45">
        <v>0</v>
      </c>
      <c r="CV197" s="45">
        <v>0</v>
      </c>
      <c r="CW197" s="45">
        <v>0</v>
      </c>
      <c r="CX197" s="45">
        <v>0</v>
      </c>
      <c r="CY197" s="45">
        <f t="shared" si="170"/>
        <v>0</v>
      </c>
      <c r="CZ197" s="106" t="s">
        <v>453</v>
      </c>
      <c r="DA197" s="45">
        <v>1</v>
      </c>
      <c r="DB197" s="45">
        <f t="shared" si="171"/>
        <v>0</v>
      </c>
      <c r="DC197" s="37">
        <f t="shared" si="134"/>
        <v>0</v>
      </c>
      <c r="DD197" s="45">
        <v>0</v>
      </c>
      <c r="DE197" s="45">
        <v>0</v>
      </c>
      <c r="DF197" s="45">
        <v>0</v>
      </c>
      <c r="DG197" s="45">
        <v>0</v>
      </c>
      <c r="DH197" s="48"/>
      <c r="DI197" s="48"/>
      <c r="DJ197" s="48"/>
      <c r="DK197" s="46">
        <v>0</v>
      </c>
      <c r="DL197" s="26" t="s">
        <v>391</v>
      </c>
      <c r="DM197" s="26" t="s">
        <v>391</v>
      </c>
      <c r="DN197" s="46">
        <v>8</v>
      </c>
    </row>
    <row r="198" spans="1:118" s="5" customFormat="1">
      <c r="A198" s="26" t="s">
        <v>177</v>
      </c>
      <c r="B198" s="26" t="s">
        <v>209</v>
      </c>
      <c r="C198" s="26" t="s">
        <v>30</v>
      </c>
      <c r="D198" s="46">
        <v>261</v>
      </c>
      <c r="E198" s="45">
        <f t="shared" si="143"/>
        <v>7</v>
      </c>
      <c r="F198" s="46">
        <v>7</v>
      </c>
      <c r="G198" s="34">
        <f t="shared" ref="G198:G261" si="177">(F198/E198)*100</f>
        <v>100</v>
      </c>
      <c r="H198" s="46">
        <v>0</v>
      </c>
      <c r="I198" s="34">
        <f t="shared" ref="I198:I261" si="178">(H198/E198)*100</f>
        <v>0</v>
      </c>
      <c r="J198" s="46">
        <v>7</v>
      </c>
      <c r="K198" s="34">
        <f t="shared" si="144"/>
        <v>2.6819923371647509</v>
      </c>
      <c r="L198" s="46">
        <v>87</v>
      </c>
      <c r="M198" s="46">
        <v>35</v>
      </c>
      <c r="N198" s="47">
        <f t="shared" si="145"/>
        <v>13.409961685823754</v>
      </c>
      <c r="O198" s="46">
        <v>17</v>
      </c>
      <c r="P198" s="46">
        <v>17</v>
      </c>
      <c r="Q198" s="34">
        <f t="shared" si="146"/>
        <v>6.5134099616858236</v>
      </c>
      <c r="R198" s="46">
        <f t="shared" si="147"/>
        <v>13</v>
      </c>
      <c r="S198" s="46">
        <v>13</v>
      </c>
      <c r="T198" s="34">
        <f t="shared" si="172"/>
        <v>100</v>
      </c>
      <c r="U198" s="46">
        <v>0</v>
      </c>
      <c r="V198" s="34">
        <f t="shared" si="173"/>
        <v>0</v>
      </c>
      <c r="W198" s="46">
        <v>6</v>
      </c>
      <c r="X198" s="46">
        <v>7</v>
      </c>
      <c r="Y198" s="34">
        <f t="shared" si="148"/>
        <v>2.6819923371647509</v>
      </c>
      <c r="Z198" s="46">
        <v>5</v>
      </c>
      <c r="AA198" s="34">
        <f t="shared" si="149"/>
        <v>1.9157088122605364</v>
      </c>
      <c r="AB198" s="42">
        <v>91.319935897435897</v>
      </c>
      <c r="AC198" s="42">
        <v>111.66305555555556</v>
      </c>
      <c r="AD198" s="42">
        <v>346.69538461538457</v>
      </c>
      <c r="AE198" s="42">
        <v>278.38333333333333</v>
      </c>
      <c r="AF198" s="34">
        <v>4.8461538461538458</v>
      </c>
      <c r="AG198" s="34">
        <v>3.1666666666666665</v>
      </c>
      <c r="AH198" s="45">
        <v>11</v>
      </c>
      <c r="AI198" s="34">
        <f t="shared" si="174"/>
        <v>84.615384615384613</v>
      </c>
      <c r="AJ198" s="45">
        <v>5</v>
      </c>
      <c r="AK198" s="34">
        <f t="shared" ref="AK198:AK261" si="179">(AJ198/W198)*100</f>
        <v>83.333333333333343</v>
      </c>
      <c r="AL198" s="45">
        <v>6</v>
      </c>
      <c r="AM198" s="34">
        <f t="shared" si="175"/>
        <v>85.714285714285708</v>
      </c>
      <c r="AN198" s="45">
        <v>4</v>
      </c>
      <c r="AO198" s="34">
        <f t="shared" ref="AO198:AO261" si="180">(AN198/Z198)*100</f>
        <v>80</v>
      </c>
      <c r="AP198" s="45">
        <v>0</v>
      </c>
      <c r="AQ198" s="156">
        <f t="shared" si="176"/>
        <v>0</v>
      </c>
      <c r="AR198" s="45">
        <f t="shared" si="150"/>
        <v>7</v>
      </c>
      <c r="AS198" s="34">
        <f t="shared" si="151"/>
        <v>2.6819923371647509</v>
      </c>
      <c r="AT198" s="134">
        <v>0</v>
      </c>
      <c r="AU198" s="134">
        <v>7</v>
      </c>
      <c r="AV198" s="134">
        <v>0</v>
      </c>
      <c r="AW198" s="45">
        <f t="shared" si="152"/>
        <v>5</v>
      </c>
      <c r="AX198" s="45">
        <v>0</v>
      </c>
      <c r="AY198" s="45">
        <v>5</v>
      </c>
      <c r="AZ198" s="45">
        <v>0</v>
      </c>
      <c r="BA198" s="45">
        <v>5</v>
      </c>
      <c r="BB198" s="34">
        <f t="shared" si="153"/>
        <v>1.9157088122605364</v>
      </c>
      <c r="BC198" s="134">
        <v>1</v>
      </c>
      <c r="BD198" s="34">
        <f t="shared" ref="BD198:BD261" si="181">(BC198/BA198)*100</f>
        <v>20</v>
      </c>
      <c r="BE198" s="45">
        <f t="shared" si="154"/>
        <v>0</v>
      </c>
      <c r="BF198" s="45">
        <f t="shared" si="155"/>
        <v>1</v>
      </c>
      <c r="BG198" s="45">
        <f t="shared" si="156"/>
        <v>4</v>
      </c>
      <c r="BH198" s="46">
        <v>0</v>
      </c>
      <c r="BI198" s="46">
        <v>0</v>
      </c>
      <c r="BJ198" s="46">
        <v>0</v>
      </c>
      <c r="BK198" s="46">
        <v>0</v>
      </c>
      <c r="BL198" s="46">
        <v>1</v>
      </c>
      <c r="BM198" s="46">
        <v>4</v>
      </c>
      <c r="BN198" s="46">
        <v>0</v>
      </c>
      <c r="BO198" s="46">
        <v>0</v>
      </c>
      <c r="BP198" s="46">
        <v>0</v>
      </c>
      <c r="BQ198" s="45">
        <f t="shared" si="157"/>
        <v>0</v>
      </c>
      <c r="BR198" s="47">
        <f t="shared" si="158"/>
        <v>0</v>
      </c>
      <c r="BS198" s="45">
        <f t="shared" si="159"/>
        <v>0</v>
      </c>
      <c r="BT198" s="45">
        <f t="shared" si="160"/>
        <v>0</v>
      </c>
      <c r="BU198" s="45">
        <f t="shared" si="161"/>
        <v>0</v>
      </c>
      <c r="BV198" s="45">
        <f t="shared" si="162"/>
        <v>0</v>
      </c>
      <c r="BW198" s="45">
        <v>0</v>
      </c>
      <c r="BX198" s="45">
        <v>0</v>
      </c>
      <c r="BY198" s="45">
        <f t="shared" si="163"/>
        <v>0</v>
      </c>
      <c r="BZ198" s="45">
        <v>0</v>
      </c>
      <c r="CA198" s="45">
        <v>0</v>
      </c>
      <c r="CB198" s="45">
        <f t="shared" si="164"/>
        <v>0</v>
      </c>
      <c r="CC198" s="45">
        <v>0</v>
      </c>
      <c r="CD198" s="45">
        <v>0</v>
      </c>
      <c r="CE198" s="45">
        <f t="shared" si="165"/>
        <v>0</v>
      </c>
      <c r="CF198" s="45">
        <v>0</v>
      </c>
      <c r="CG198" s="45">
        <v>0</v>
      </c>
      <c r="CH198" s="45">
        <v>0</v>
      </c>
      <c r="CI198" s="45">
        <v>0</v>
      </c>
      <c r="CJ198" s="48"/>
      <c r="CK198" s="48"/>
      <c r="CL198" s="45">
        <v>0</v>
      </c>
      <c r="CM198" s="45">
        <v>0</v>
      </c>
      <c r="CN198" s="45">
        <f t="shared" si="166"/>
        <v>0</v>
      </c>
      <c r="CO198" s="106" t="s">
        <v>453</v>
      </c>
      <c r="CP198" s="45">
        <f t="shared" si="167"/>
        <v>0</v>
      </c>
      <c r="CQ198" s="45">
        <f t="shared" si="168"/>
        <v>0</v>
      </c>
      <c r="CR198" s="45">
        <f t="shared" si="169"/>
        <v>0</v>
      </c>
      <c r="CS198" s="45">
        <v>0</v>
      </c>
      <c r="CT198" s="45">
        <v>0</v>
      </c>
      <c r="CU198" s="45">
        <v>0</v>
      </c>
      <c r="CV198" s="45">
        <v>0</v>
      </c>
      <c r="CW198" s="45">
        <v>0</v>
      </c>
      <c r="CX198" s="45">
        <v>0</v>
      </c>
      <c r="CY198" s="45">
        <f t="shared" si="170"/>
        <v>0</v>
      </c>
      <c r="CZ198" s="106" t="s">
        <v>453</v>
      </c>
      <c r="DA198" s="45">
        <v>0</v>
      </c>
      <c r="DB198" s="45">
        <f t="shared" si="171"/>
        <v>0</v>
      </c>
      <c r="DC198" s="37" t="s">
        <v>453</v>
      </c>
      <c r="DD198" s="45">
        <v>0</v>
      </c>
      <c r="DE198" s="45">
        <v>0</v>
      </c>
      <c r="DF198" s="45">
        <v>0</v>
      </c>
      <c r="DG198" s="45">
        <v>0</v>
      </c>
      <c r="DH198" s="48"/>
      <c r="DI198" s="48"/>
      <c r="DJ198" s="48"/>
      <c r="DK198" s="46">
        <v>0</v>
      </c>
      <c r="DL198" s="46">
        <v>1</v>
      </c>
      <c r="DM198" s="46">
        <v>0</v>
      </c>
      <c r="DN198" s="46">
        <v>7</v>
      </c>
    </row>
    <row r="199" spans="1:118" s="5" customFormat="1">
      <c r="A199" s="26" t="s">
        <v>178</v>
      </c>
      <c r="B199" s="26" t="s">
        <v>209</v>
      </c>
      <c r="C199" s="26" t="s">
        <v>30</v>
      </c>
      <c r="D199" s="45">
        <v>1920</v>
      </c>
      <c r="E199" s="45">
        <f t="shared" si="143"/>
        <v>94</v>
      </c>
      <c r="F199" s="46">
        <v>94</v>
      </c>
      <c r="G199" s="34">
        <f t="shared" si="177"/>
        <v>100</v>
      </c>
      <c r="H199" s="46">
        <v>0</v>
      </c>
      <c r="I199" s="34">
        <f t="shared" si="178"/>
        <v>0</v>
      </c>
      <c r="J199" s="46">
        <v>74</v>
      </c>
      <c r="K199" s="34">
        <f t="shared" si="144"/>
        <v>3.854166666666667</v>
      </c>
      <c r="L199" s="46">
        <v>1007</v>
      </c>
      <c r="M199" s="46">
        <v>430</v>
      </c>
      <c r="N199" s="47">
        <f t="shared" si="145"/>
        <v>22.395833333333336</v>
      </c>
      <c r="O199" s="46">
        <v>205</v>
      </c>
      <c r="P199" s="46">
        <v>205</v>
      </c>
      <c r="Q199" s="34">
        <f t="shared" si="146"/>
        <v>10.677083333333332</v>
      </c>
      <c r="R199" s="46">
        <f t="shared" si="147"/>
        <v>93</v>
      </c>
      <c r="S199" s="46">
        <v>93</v>
      </c>
      <c r="T199" s="34">
        <f t="shared" si="172"/>
        <v>100</v>
      </c>
      <c r="U199" s="46">
        <v>0</v>
      </c>
      <c r="V199" s="34">
        <f t="shared" si="173"/>
        <v>0</v>
      </c>
      <c r="W199" s="46">
        <v>15</v>
      </c>
      <c r="X199" s="46">
        <v>59</v>
      </c>
      <c r="Y199" s="34">
        <f t="shared" si="148"/>
        <v>3.0729166666666665</v>
      </c>
      <c r="Z199" s="46">
        <v>13</v>
      </c>
      <c r="AA199" s="34">
        <f t="shared" si="149"/>
        <v>0.67708333333333337</v>
      </c>
      <c r="AB199" s="42">
        <v>68.080113326374217</v>
      </c>
      <c r="AC199" s="42">
        <v>62.493612328412318</v>
      </c>
      <c r="AD199" s="42">
        <v>282.92741935483872</v>
      </c>
      <c r="AE199" s="42">
        <v>337.48333333333335</v>
      </c>
      <c r="AF199" s="34">
        <v>5.204301075268817</v>
      </c>
      <c r="AG199" s="34">
        <v>6.5333333333333332</v>
      </c>
      <c r="AH199" s="45">
        <v>39</v>
      </c>
      <c r="AI199" s="34">
        <f t="shared" si="174"/>
        <v>41.935483870967744</v>
      </c>
      <c r="AJ199" s="45">
        <v>8</v>
      </c>
      <c r="AK199" s="34">
        <f t="shared" si="179"/>
        <v>53.333333333333336</v>
      </c>
      <c r="AL199" s="45">
        <v>26</v>
      </c>
      <c r="AM199" s="34">
        <f t="shared" si="175"/>
        <v>44.067796610169488</v>
      </c>
      <c r="AN199" s="45">
        <v>7</v>
      </c>
      <c r="AO199" s="34">
        <f t="shared" si="180"/>
        <v>53.846153846153847</v>
      </c>
      <c r="AP199" s="45">
        <v>1</v>
      </c>
      <c r="AQ199" s="156">
        <f t="shared" si="176"/>
        <v>5.2083333333333336E-2</v>
      </c>
      <c r="AR199" s="45">
        <f t="shared" si="150"/>
        <v>55</v>
      </c>
      <c r="AS199" s="34">
        <f t="shared" si="151"/>
        <v>2.864583333333333</v>
      </c>
      <c r="AT199" s="134">
        <v>0</v>
      </c>
      <c r="AU199" s="134">
        <v>55</v>
      </c>
      <c r="AV199" s="134">
        <v>0</v>
      </c>
      <c r="AW199" s="45">
        <f t="shared" si="152"/>
        <v>26</v>
      </c>
      <c r="AX199" s="45">
        <v>0</v>
      </c>
      <c r="AY199" s="45">
        <v>26</v>
      </c>
      <c r="AZ199" s="45">
        <v>0</v>
      </c>
      <c r="BA199" s="45">
        <v>25</v>
      </c>
      <c r="BB199" s="34">
        <f t="shared" si="153"/>
        <v>1.3020833333333335</v>
      </c>
      <c r="BC199" s="134">
        <v>6</v>
      </c>
      <c r="BD199" s="34">
        <f t="shared" si="181"/>
        <v>24</v>
      </c>
      <c r="BE199" s="45">
        <f t="shared" si="154"/>
        <v>3</v>
      </c>
      <c r="BF199" s="45">
        <f t="shared" si="155"/>
        <v>7</v>
      </c>
      <c r="BG199" s="45">
        <f t="shared" si="156"/>
        <v>16</v>
      </c>
      <c r="BH199" s="46">
        <v>0</v>
      </c>
      <c r="BI199" s="46">
        <v>0</v>
      </c>
      <c r="BJ199" s="46">
        <v>0</v>
      </c>
      <c r="BK199" s="46">
        <v>3</v>
      </c>
      <c r="BL199" s="46">
        <v>7</v>
      </c>
      <c r="BM199" s="46">
        <v>16</v>
      </c>
      <c r="BN199" s="46">
        <v>0</v>
      </c>
      <c r="BO199" s="46">
        <v>0</v>
      </c>
      <c r="BP199" s="46">
        <v>0</v>
      </c>
      <c r="BQ199" s="45">
        <f t="shared" si="157"/>
        <v>2</v>
      </c>
      <c r="BR199" s="47">
        <f t="shared" si="158"/>
        <v>0.10416666666666667</v>
      </c>
      <c r="BS199" s="45">
        <f t="shared" si="159"/>
        <v>2</v>
      </c>
      <c r="BT199" s="45">
        <f t="shared" si="160"/>
        <v>0</v>
      </c>
      <c r="BU199" s="45">
        <f t="shared" si="161"/>
        <v>2</v>
      </c>
      <c r="BV199" s="45">
        <f t="shared" si="162"/>
        <v>0</v>
      </c>
      <c r="BW199" s="45">
        <v>0</v>
      </c>
      <c r="BX199" s="45">
        <v>0</v>
      </c>
      <c r="BY199" s="45">
        <f t="shared" si="163"/>
        <v>2</v>
      </c>
      <c r="BZ199" s="45">
        <v>0</v>
      </c>
      <c r="CA199" s="45">
        <v>2</v>
      </c>
      <c r="CB199" s="45">
        <f t="shared" si="164"/>
        <v>0</v>
      </c>
      <c r="CC199" s="45">
        <v>0</v>
      </c>
      <c r="CD199" s="45">
        <v>0</v>
      </c>
      <c r="CE199" s="45">
        <f t="shared" si="165"/>
        <v>0</v>
      </c>
      <c r="CF199" s="45">
        <v>0</v>
      </c>
      <c r="CG199" s="45">
        <v>0</v>
      </c>
      <c r="CH199" s="45">
        <v>0</v>
      </c>
      <c r="CI199" s="45">
        <v>0</v>
      </c>
      <c r="CJ199" s="48">
        <v>585.48</v>
      </c>
      <c r="CK199" s="48"/>
      <c r="CL199" s="45">
        <v>5</v>
      </c>
      <c r="CM199" s="45">
        <v>0</v>
      </c>
      <c r="CN199" s="45">
        <f t="shared" si="166"/>
        <v>2</v>
      </c>
      <c r="CO199" s="47">
        <f t="shared" ref="CO199:CO252" si="182">(CN199/BQ199)*100</f>
        <v>100</v>
      </c>
      <c r="CP199" s="45">
        <f t="shared" si="167"/>
        <v>2</v>
      </c>
      <c r="CQ199" s="45">
        <f t="shared" si="168"/>
        <v>0</v>
      </c>
      <c r="CR199" s="45">
        <f t="shared" si="169"/>
        <v>0</v>
      </c>
      <c r="CS199" s="45">
        <v>2</v>
      </c>
      <c r="CT199" s="45">
        <v>0</v>
      </c>
      <c r="CU199" s="45">
        <v>0</v>
      </c>
      <c r="CV199" s="45">
        <v>0</v>
      </c>
      <c r="CW199" s="45">
        <v>0</v>
      </c>
      <c r="CX199" s="45">
        <v>0</v>
      </c>
      <c r="CY199" s="45">
        <f t="shared" si="170"/>
        <v>0</v>
      </c>
      <c r="CZ199" s="47">
        <f t="shared" ref="CZ199:CZ252" si="183">(CY199/BQ199)*100</f>
        <v>0</v>
      </c>
      <c r="DA199" s="45">
        <v>7</v>
      </c>
      <c r="DB199" s="45">
        <f t="shared" si="171"/>
        <v>4</v>
      </c>
      <c r="DC199" s="34">
        <f t="shared" ref="DC199:DC260" si="184">(DB199/DA199)*100</f>
        <v>57.142857142857139</v>
      </c>
      <c r="DD199" s="45">
        <v>2</v>
      </c>
      <c r="DE199" s="45">
        <v>0</v>
      </c>
      <c r="DF199" s="45">
        <v>2</v>
      </c>
      <c r="DG199" s="45">
        <v>0</v>
      </c>
      <c r="DH199" s="48">
        <v>1122</v>
      </c>
      <c r="DI199" s="48">
        <v>151</v>
      </c>
      <c r="DJ199" s="48">
        <v>3322</v>
      </c>
      <c r="DK199" s="46">
        <v>0</v>
      </c>
      <c r="DL199" s="46">
        <v>20</v>
      </c>
      <c r="DM199" s="46">
        <v>6</v>
      </c>
      <c r="DN199" s="46">
        <v>59</v>
      </c>
    </row>
    <row r="200" spans="1:118" s="5" customFormat="1">
      <c r="A200" s="26" t="s">
        <v>179</v>
      </c>
      <c r="B200" s="26" t="s">
        <v>209</v>
      </c>
      <c r="C200" s="26" t="s">
        <v>30</v>
      </c>
      <c r="D200" s="46">
        <v>339</v>
      </c>
      <c r="E200" s="45">
        <f t="shared" si="143"/>
        <v>5</v>
      </c>
      <c r="F200" s="46">
        <v>5</v>
      </c>
      <c r="G200" s="34">
        <f t="shared" si="177"/>
        <v>100</v>
      </c>
      <c r="H200" s="46">
        <v>0</v>
      </c>
      <c r="I200" s="34">
        <f t="shared" si="178"/>
        <v>0</v>
      </c>
      <c r="J200" s="46">
        <v>3</v>
      </c>
      <c r="K200" s="34">
        <f t="shared" si="144"/>
        <v>0.88495575221238942</v>
      </c>
      <c r="L200" s="46">
        <v>94</v>
      </c>
      <c r="M200" s="46">
        <v>45</v>
      </c>
      <c r="N200" s="47">
        <f t="shared" si="145"/>
        <v>13.274336283185843</v>
      </c>
      <c r="O200" s="46">
        <v>17</v>
      </c>
      <c r="P200" s="46">
        <v>17</v>
      </c>
      <c r="Q200" s="34">
        <f t="shared" si="146"/>
        <v>5.0147492625368733</v>
      </c>
      <c r="R200" s="46">
        <f t="shared" si="147"/>
        <v>3</v>
      </c>
      <c r="S200" s="46">
        <v>3</v>
      </c>
      <c r="T200" s="34">
        <f t="shared" si="172"/>
        <v>100</v>
      </c>
      <c r="U200" s="46">
        <v>0</v>
      </c>
      <c r="V200" s="34">
        <f t="shared" si="173"/>
        <v>0</v>
      </c>
      <c r="W200" s="46">
        <v>0</v>
      </c>
      <c r="X200" s="46">
        <v>3</v>
      </c>
      <c r="Y200" s="34">
        <f t="shared" si="148"/>
        <v>0.88495575221238942</v>
      </c>
      <c r="Z200" s="46">
        <v>0</v>
      </c>
      <c r="AA200" s="34">
        <f t="shared" si="149"/>
        <v>0</v>
      </c>
      <c r="AB200" s="42">
        <v>51.473267973856217</v>
      </c>
      <c r="AC200" s="42"/>
      <c r="AD200" s="42">
        <v>318.23666666666668</v>
      </c>
      <c r="AE200" s="42"/>
      <c r="AF200" s="34">
        <v>14</v>
      </c>
      <c r="AG200" s="34"/>
      <c r="AH200" s="45">
        <v>1</v>
      </c>
      <c r="AI200" s="34">
        <f t="shared" si="174"/>
        <v>33.333333333333329</v>
      </c>
      <c r="AJ200" s="45">
        <v>0</v>
      </c>
      <c r="AK200" s="37" t="s">
        <v>453</v>
      </c>
      <c r="AL200" s="45">
        <v>1</v>
      </c>
      <c r="AM200" s="34">
        <f t="shared" si="175"/>
        <v>33.333333333333329</v>
      </c>
      <c r="AN200" s="45">
        <v>0</v>
      </c>
      <c r="AO200" s="37" t="s">
        <v>453</v>
      </c>
      <c r="AP200" s="45">
        <v>0</v>
      </c>
      <c r="AQ200" s="156">
        <f t="shared" si="176"/>
        <v>0</v>
      </c>
      <c r="AR200" s="45">
        <f t="shared" si="150"/>
        <v>0</v>
      </c>
      <c r="AS200" s="34">
        <f t="shared" si="151"/>
        <v>0</v>
      </c>
      <c r="AT200" s="134">
        <v>0</v>
      </c>
      <c r="AU200" s="134">
        <v>0</v>
      </c>
      <c r="AV200" s="134">
        <v>0</v>
      </c>
      <c r="AW200" s="45">
        <f t="shared" si="152"/>
        <v>0</v>
      </c>
      <c r="AX200" s="45">
        <v>0</v>
      </c>
      <c r="AY200" s="45">
        <v>0</v>
      </c>
      <c r="AZ200" s="45">
        <v>0</v>
      </c>
      <c r="BA200" s="45">
        <v>0</v>
      </c>
      <c r="BB200" s="34">
        <f t="shared" si="153"/>
        <v>0</v>
      </c>
      <c r="BC200" s="134">
        <v>0</v>
      </c>
      <c r="BD200" s="37" t="s">
        <v>453</v>
      </c>
      <c r="BE200" s="45">
        <f t="shared" si="154"/>
        <v>0</v>
      </c>
      <c r="BF200" s="45">
        <f t="shared" si="155"/>
        <v>0</v>
      </c>
      <c r="BG200" s="45">
        <f t="shared" si="156"/>
        <v>0</v>
      </c>
      <c r="BH200" s="46">
        <v>0</v>
      </c>
      <c r="BI200" s="46">
        <v>0</v>
      </c>
      <c r="BJ200" s="46">
        <v>0</v>
      </c>
      <c r="BK200" s="46">
        <v>0</v>
      </c>
      <c r="BL200" s="46">
        <v>0</v>
      </c>
      <c r="BM200" s="46">
        <v>0</v>
      </c>
      <c r="BN200" s="46">
        <v>0</v>
      </c>
      <c r="BO200" s="46">
        <v>0</v>
      </c>
      <c r="BP200" s="46">
        <v>0</v>
      </c>
      <c r="BQ200" s="45">
        <f t="shared" si="157"/>
        <v>0</v>
      </c>
      <c r="BR200" s="47">
        <f t="shared" si="158"/>
        <v>0</v>
      </c>
      <c r="BS200" s="45">
        <f t="shared" si="159"/>
        <v>0</v>
      </c>
      <c r="BT200" s="45">
        <f t="shared" si="160"/>
        <v>0</v>
      </c>
      <c r="BU200" s="45">
        <f t="shared" si="161"/>
        <v>0</v>
      </c>
      <c r="BV200" s="45">
        <f t="shared" si="162"/>
        <v>0</v>
      </c>
      <c r="BW200" s="45">
        <v>0</v>
      </c>
      <c r="BX200" s="45">
        <v>0</v>
      </c>
      <c r="BY200" s="45">
        <f t="shared" si="163"/>
        <v>0</v>
      </c>
      <c r="BZ200" s="45">
        <v>0</v>
      </c>
      <c r="CA200" s="45">
        <v>0</v>
      </c>
      <c r="CB200" s="45">
        <f t="shared" si="164"/>
        <v>0</v>
      </c>
      <c r="CC200" s="45">
        <v>0</v>
      </c>
      <c r="CD200" s="45">
        <v>0</v>
      </c>
      <c r="CE200" s="45">
        <f t="shared" si="165"/>
        <v>0</v>
      </c>
      <c r="CF200" s="45">
        <v>0</v>
      </c>
      <c r="CG200" s="45">
        <v>0</v>
      </c>
      <c r="CH200" s="45">
        <v>0</v>
      </c>
      <c r="CI200" s="45">
        <v>0</v>
      </c>
      <c r="CJ200" s="48"/>
      <c r="CK200" s="48"/>
      <c r="CL200" s="45">
        <v>0</v>
      </c>
      <c r="CM200" s="45">
        <v>0</v>
      </c>
      <c r="CN200" s="45">
        <f t="shared" si="166"/>
        <v>0</v>
      </c>
      <c r="CO200" s="106" t="s">
        <v>453</v>
      </c>
      <c r="CP200" s="45">
        <f t="shared" si="167"/>
        <v>0</v>
      </c>
      <c r="CQ200" s="45">
        <f t="shared" si="168"/>
        <v>0</v>
      </c>
      <c r="CR200" s="45">
        <f t="shared" si="169"/>
        <v>0</v>
      </c>
      <c r="CS200" s="45">
        <v>0</v>
      </c>
      <c r="CT200" s="45">
        <v>0</v>
      </c>
      <c r="CU200" s="45">
        <v>0</v>
      </c>
      <c r="CV200" s="45">
        <v>0</v>
      </c>
      <c r="CW200" s="45">
        <v>0</v>
      </c>
      <c r="CX200" s="45">
        <v>0</v>
      </c>
      <c r="CY200" s="45">
        <f t="shared" si="170"/>
        <v>0</v>
      </c>
      <c r="CZ200" s="106" t="s">
        <v>453</v>
      </c>
      <c r="DA200" s="45">
        <v>0</v>
      </c>
      <c r="DB200" s="45">
        <f t="shared" si="171"/>
        <v>0</v>
      </c>
      <c r="DC200" s="37" t="s">
        <v>453</v>
      </c>
      <c r="DD200" s="45">
        <v>0</v>
      </c>
      <c r="DE200" s="45">
        <v>0</v>
      </c>
      <c r="DF200" s="45">
        <v>0</v>
      </c>
      <c r="DG200" s="45">
        <v>0</v>
      </c>
      <c r="DH200" s="48"/>
      <c r="DI200" s="48"/>
      <c r="DJ200" s="48"/>
      <c r="DK200" s="46">
        <v>0</v>
      </c>
      <c r="DL200" s="46">
        <v>1</v>
      </c>
      <c r="DM200" s="46">
        <v>0</v>
      </c>
      <c r="DN200" s="46">
        <v>3</v>
      </c>
    </row>
    <row r="201" spans="1:118" s="5" customFormat="1">
      <c r="A201" s="91" t="s">
        <v>321</v>
      </c>
      <c r="B201" s="91" t="s">
        <v>390</v>
      </c>
      <c r="C201" s="91" t="s">
        <v>31</v>
      </c>
      <c r="D201" s="46">
        <v>338</v>
      </c>
      <c r="E201" s="45">
        <f t="shared" si="143"/>
        <v>4</v>
      </c>
      <c r="F201" s="46">
        <v>4</v>
      </c>
      <c r="G201" s="34">
        <f t="shared" si="177"/>
        <v>100</v>
      </c>
      <c r="H201" s="46">
        <v>0</v>
      </c>
      <c r="I201" s="34">
        <f t="shared" si="178"/>
        <v>0</v>
      </c>
      <c r="J201" s="46">
        <v>4</v>
      </c>
      <c r="K201" s="34">
        <f t="shared" si="144"/>
        <v>1.1834319526627219</v>
      </c>
      <c r="L201" s="46">
        <v>75</v>
      </c>
      <c r="M201" s="46">
        <v>37</v>
      </c>
      <c r="N201" s="47">
        <f t="shared" si="145"/>
        <v>10.946745562130179</v>
      </c>
      <c r="O201" s="45">
        <v>6</v>
      </c>
      <c r="P201" s="45">
        <v>6</v>
      </c>
      <c r="Q201" s="34">
        <f t="shared" si="146"/>
        <v>1.7751479289940828</v>
      </c>
      <c r="R201" s="46">
        <f t="shared" si="147"/>
        <v>2</v>
      </c>
      <c r="S201" s="46">
        <v>2</v>
      </c>
      <c r="T201" s="37">
        <f t="shared" si="172"/>
        <v>100</v>
      </c>
      <c r="U201" s="46">
        <v>0</v>
      </c>
      <c r="V201" s="37">
        <f t="shared" si="173"/>
        <v>0</v>
      </c>
      <c r="W201" s="46">
        <v>0</v>
      </c>
      <c r="X201" s="46">
        <v>2</v>
      </c>
      <c r="Y201" s="34">
        <f t="shared" si="148"/>
        <v>0.59171597633136097</v>
      </c>
      <c r="Z201" s="46">
        <v>0</v>
      </c>
      <c r="AA201" s="34">
        <f t="shared" si="149"/>
        <v>0</v>
      </c>
      <c r="AB201" s="42">
        <v>40.752499999999998</v>
      </c>
      <c r="AC201" s="42"/>
      <c r="AD201" s="42">
        <v>407.52499999999998</v>
      </c>
      <c r="AE201" s="42"/>
      <c r="AF201" s="34">
        <v>10</v>
      </c>
      <c r="AG201" s="34"/>
      <c r="AH201" s="45">
        <v>0</v>
      </c>
      <c r="AI201" s="37">
        <f t="shared" si="174"/>
        <v>0</v>
      </c>
      <c r="AJ201" s="45">
        <v>0</v>
      </c>
      <c r="AK201" s="37" t="s">
        <v>453</v>
      </c>
      <c r="AL201" s="45">
        <v>0</v>
      </c>
      <c r="AM201" s="37">
        <f t="shared" si="175"/>
        <v>0</v>
      </c>
      <c r="AN201" s="45">
        <v>0</v>
      </c>
      <c r="AO201" s="37" t="s">
        <v>453</v>
      </c>
      <c r="AP201" s="45">
        <v>0</v>
      </c>
      <c r="AQ201" s="156">
        <f t="shared" si="176"/>
        <v>0</v>
      </c>
      <c r="AR201" s="45">
        <f t="shared" si="150"/>
        <v>0</v>
      </c>
      <c r="AS201" s="34">
        <f t="shared" si="151"/>
        <v>0</v>
      </c>
      <c r="AT201" s="134">
        <v>0</v>
      </c>
      <c r="AU201" s="134">
        <v>0</v>
      </c>
      <c r="AV201" s="134">
        <v>0</v>
      </c>
      <c r="AW201" s="45">
        <f t="shared" si="152"/>
        <v>0</v>
      </c>
      <c r="AX201" s="45">
        <v>0</v>
      </c>
      <c r="AY201" s="45">
        <v>0</v>
      </c>
      <c r="AZ201" s="45">
        <v>0</v>
      </c>
      <c r="BA201" s="45">
        <v>0</v>
      </c>
      <c r="BB201" s="34">
        <f t="shared" si="153"/>
        <v>0</v>
      </c>
      <c r="BC201" s="134">
        <v>0</v>
      </c>
      <c r="BD201" s="37" t="s">
        <v>453</v>
      </c>
      <c r="BE201" s="45">
        <f t="shared" si="154"/>
        <v>0</v>
      </c>
      <c r="BF201" s="45">
        <f t="shared" si="155"/>
        <v>0</v>
      </c>
      <c r="BG201" s="45">
        <f t="shared" si="156"/>
        <v>0</v>
      </c>
      <c r="BH201" s="46">
        <v>0</v>
      </c>
      <c r="BI201" s="46">
        <v>0</v>
      </c>
      <c r="BJ201" s="46">
        <v>0</v>
      </c>
      <c r="BK201" s="46">
        <v>0</v>
      </c>
      <c r="BL201" s="46">
        <v>0</v>
      </c>
      <c r="BM201" s="46">
        <v>0</v>
      </c>
      <c r="BN201" s="46">
        <v>0</v>
      </c>
      <c r="BO201" s="46">
        <v>0</v>
      </c>
      <c r="BP201" s="46">
        <v>0</v>
      </c>
      <c r="BQ201" s="45">
        <f t="shared" si="157"/>
        <v>0</v>
      </c>
      <c r="BR201" s="47">
        <f t="shared" si="158"/>
        <v>0</v>
      </c>
      <c r="BS201" s="45">
        <f t="shared" si="159"/>
        <v>0</v>
      </c>
      <c r="BT201" s="45">
        <f t="shared" si="160"/>
        <v>0</v>
      </c>
      <c r="BU201" s="45">
        <f t="shared" si="161"/>
        <v>0</v>
      </c>
      <c r="BV201" s="45">
        <f t="shared" si="162"/>
        <v>0</v>
      </c>
      <c r="BW201" s="45">
        <v>0</v>
      </c>
      <c r="BX201" s="45">
        <v>0</v>
      </c>
      <c r="BY201" s="45">
        <f t="shared" si="163"/>
        <v>0</v>
      </c>
      <c r="BZ201" s="45">
        <v>0</v>
      </c>
      <c r="CA201" s="45">
        <v>0</v>
      </c>
      <c r="CB201" s="45">
        <f t="shared" si="164"/>
        <v>0</v>
      </c>
      <c r="CC201" s="45">
        <v>0</v>
      </c>
      <c r="CD201" s="45">
        <v>0</v>
      </c>
      <c r="CE201" s="45">
        <f t="shared" si="165"/>
        <v>0</v>
      </c>
      <c r="CF201" s="45">
        <v>0</v>
      </c>
      <c r="CG201" s="45">
        <v>0</v>
      </c>
      <c r="CH201" s="45">
        <v>0</v>
      </c>
      <c r="CI201" s="45">
        <v>0</v>
      </c>
      <c r="CJ201" s="48"/>
      <c r="CK201" s="48"/>
      <c r="CL201" s="45">
        <v>0</v>
      </c>
      <c r="CM201" s="45">
        <v>0</v>
      </c>
      <c r="CN201" s="45">
        <f t="shared" si="166"/>
        <v>0</v>
      </c>
      <c r="CO201" s="106" t="s">
        <v>453</v>
      </c>
      <c r="CP201" s="45">
        <f t="shared" si="167"/>
        <v>0</v>
      </c>
      <c r="CQ201" s="45">
        <f t="shared" si="168"/>
        <v>0</v>
      </c>
      <c r="CR201" s="45">
        <f t="shared" si="169"/>
        <v>0</v>
      </c>
      <c r="CS201" s="45">
        <v>0</v>
      </c>
      <c r="CT201" s="45">
        <v>0</v>
      </c>
      <c r="CU201" s="45">
        <v>0</v>
      </c>
      <c r="CV201" s="45">
        <v>0</v>
      </c>
      <c r="CW201" s="45">
        <v>0</v>
      </c>
      <c r="CX201" s="45">
        <v>0</v>
      </c>
      <c r="CY201" s="45">
        <f t="shared" si="170"/>
        <v>0</v>
      </c>
      <c r="CZ201" s="106" t="s">
        <v>453</v>
      </c>
      <c r="DA201" s="45">
        <v>0</v>
      </c>
      <c r="DB201" s="45">
        <f t="shared" si="171"/>
        <v>0</v>
      </c>
      <c r="DC201" s="37" t="s">
        <v>453</v>
      </c>
      <c r="DD201" s="45">
        <v>0</v>
      </c>
      <c r="DE201" s="45">
        <v>0</v>
      </c>
      <c r="DF201" s="45">
        <v>0</v>
      </c>
      <c r="DG201" s="45">
        <v>0</v>
      </c>
      <c r="DH201" s="48"/>
      <c r="DI201" s="48"/>
      <c r="DJ201" s="48"/>
      <c r="DK201" s="46">
        <v>0</v>
      </c>
      <c r="DL201" s="26" t="s">
        <v>391</v>
      </c>
      <c r="DM201" s="26" t="s">
        <v>391</v>
      </c>
      <c r="DN201" s="46">
        <v>2</v>
      </c>
    </row>
    <row r="202" spans="1:118" s="5" customFormat="1">
      <c r="A202" s="91" t="s">
        <v>322</v>
      </c>
      <c r="B202" s="91" t="s">
        <v>390</v>
      </c>
      <c r="C202" s="91" t="s">
        <v>33</v>
      </c>
      <c r="D202" s="46">
        <v>248</v>
      </c>
      <c r="E202" s="45">
        <f t="shared" si="143"/>
        <v>5</v>
      </c>
      <c r="F202" s="46">
        <v>5</v>
      </c>
      <c r="G202" s="34">
        <f t="shared" si="177"/>
        <v>100</v>
      </c>
      <c r="H202" s="46">
        <v>0</v>
      </c>
      <c r="I202" s="34">
        <f t="shared" si="178"/>
        <v>0</v>
      </c>
      <c r="J202" s="46">
        <v>4</v>
      </c>
      <c r="K202" s="34">
        <f t="shared" si="144"/>
        <v>1.6129032258064515</v>
      </c>
      <c r="L202" s="46">
        <v>104</v>
      </c>
      <c r="M202" s="46">
        <v>47</v>
      </c>
      <c r="N202" s="47">
        <f t="shared" si="145"/>
        <v>18.951612903225808</v>
      </c>
      <c r="O202" s="45">
        <v>9</v>
      </c>
      <c r="P202" s="45">
        <v>9</v>
      </c>
      <c r="Q202" s="34">
        <f t="shared" si="146"/>
        <v>3.6290322580645165</v>
      </c>
      <c r="R202" s="46">
        <f t="shared" si="147"/>
        <v>4</v>
      </c>
      <c r="S202" s="46">
        <v>4</v>
      </c>
      <c r="T202" s="34">
        <f t="shared" si="172"/>
        <v>100</v>
      </c>
      <c r="U202" s="46">
        <v>0</v>
      </c>
      <c r="V202" s="34">
        <f t="shared" si="173"/>
        <v>0</v>
      </c>
      <c r="W202" s="46">
        <v>2</v>
      </c>
      <c r="X202" s="46">
        <v>3</v>
      </c>
      <c r="Y202" s="34">
        <f t="shared" si="148"/>
        <v>1.2096774193548387</v>
      </c>
      <c r="Z202" s="46">
        <v>1</v>
      </c>
      <c r="AA202" s="34">
        <f t="shared" si="149"/>
        <v>0.40322580645161288</v>
      </c>
      <c r="AB202" s="42">
        <v>53.987648809523797</v>
      </c>
      <c r="AC202" s="42">
        <v>48.559880952381</v>
      </c>
      <c r="AD202" s="42">
        <v>417.96749999999997</v>
      </c>
      <c r="AE202" s="42">
        <v>466.04</v>
      </c>
      <c r="AF202" s="34">
        <v>8</v>
      </c>
      <c r="AG202" s="34">
        <v>9</v>
      </c>
      <c r="AH202" s="45">
        <v>2</v>
      </c>
      <c r="AI202" s="34">
        <f t="shared" si="174"/>
        <v>50</v>
      </c>
      <c r="AJ202" s="45">
        <v>1</v>
      </c>
      <c r="AK202" s="34">
        <f t="shared" si="179"/>
        <v>50</v>
      </c>
      <c r="AL202" s="45">
        <v>2</v>
      </c>
      <c r="AM202" s="34">
        <f t="shared" si="175"/>
        <v>66.666666666666657</v>
      </c>
      <c r="AN202" s="45">
        <v>1</v>
      </c>
      <c r="AO202" s="34">
        <f t="shared" si="180"/>
        <v>100</v>
      </c>
      <c r="AP202" s="45">
        <v>0</v>
      </c>
      <c r="AQ202" s="156">
        <f t="shared" si="176"/>
        <v>0</v>
      </c>
      <c r="AR202" s="45">
        <f t="shared" si="150"/>
        <v>3</v>
      </c>
      <c r="AS202" s="34">
        <f t="shared" si="151"/>
        <v>1.2096774193548387</v>
      </c>
      <c r="AT202" s="134">
        <v>0</v>
      </c>
      <c r="AU202" s="134">
        <v>3</v>
      </c>
      <c r="AV202" s="134">
        <v>0</v>
      </c>
      <c r="AW202" s="45">
        <f t="shared" si="152"/>
        <v>3</v>
      </c>
      <c r="AX202" s="45">
        <v>0</v>
      </c>
      <c r="AY202" s="45">
        <v>3</v>
      </c>
      <c r="AZ202" s="45">
        <v>0</v>
      </c>
      <c r="BA202" s="45">
        <v>2</v>
      </c>
      <c r="BB202" s="34">
        <f t="shared" si="153"/>
        <v>0.80645161290322576</v>
      </c>
      <c r="BC202" s="134">
        <v>0</v>
      </c>
      <c r="BD202" s="34">
        <f t="shared" si="181"/>
        <v>0</v>
      </c>
      <c r="BE202" s="45">
        <f t="shared" si="154"/>
        <v>0</v>
      </c>
      <c r="BF202" s="45">
        <f t="shared" si="155"/>
        <v>3</v>
      </c>
      <c r="BG202" s="45">
        <f t="shared" si="156"/>
        <v>0</v>
      </c>
      <c r="BH202" s="46">
        <v>0</v>
      </c>
      <c r="BI202" s="46">
        <v>0</v>
      </c>
      <c r="BJ202" s="46">
        <v>0</v>
      </c>
      <c r="BK202" s="46">
        <v>0</v>
      </c>
      <c r="BL202" s="46">
        <v>3</v>
      </c>
      <c r="BM202" s="46">
        <v>0</v>
      </c>
      <c r="BN202" s="46">
        <v>0</v>
      </c>
      <c r="BO202" s="46">
        <v>0</v>
      </c>
      <c r="BP202" s="46">
        <v>0</v>
      </c>
      <c r="BQ202" s="45">
        <f t="shared" si="157"/>
        <v>0</v>
      </c>
      <c r="BR202" s="47">
        <f t="shared" si="158"/>
        <v>0</v>
      </c>
      <c r="BS202" s="45">
        <f t="shared" si="159"/>
        <v>0</v>
      </c>
      <c r="BT202" s="45">
        <f t="shared" si="160"/>
        <v>0</v>
      </c>
      <c r="BU202" s="45">
        <f t="shared" si="161"/>
        <v>0</v>
      </c>
      <c r="BV202" s="45">
        <f t="shared" si="162"/>
        <v>0</v>
      </c>
      <c r="BW202" s="45">
        <v>0</v>
      </c>
      <c r="BX202" s="45">
        <v>0</v>
      </c>
      <c r="BY202" s="45">
        <f t="shared" si="163"/>
        <v>0</v>
      </c>
      <c r="BZ202" s="45">
        <v>0</v>
      </c>
      <c r="CA202" s="45">
        <v>0</v>
      </c>
      <c r="CB202" s="45">
        <f t="shared" si="164"/>
        <v>0</v>
      </c>
      <c r="CC202" s="45">
        <v>0</v>
      </c>
      <c r="CD202" s="45">
        <v>0</v>
      </c>
      <c r="CE202" s="45">
        <f t="shared" si="165"/>
        <v>0</v>
      </c>
      <c r="CF202" s="45">
        <v>0</v>
      </c>
      <c r="CG202" s="45">
        <v>0</v>
      </c>
      <c r="CH202" s="45">
        <v>0</v>
      </c>
      <c r="CI202" s="45">
        <v>0</v>
      </c>
      <c r="CJ202" s="48"/>
      <c r="CK202" s="48"/>
      <c r="CL202" s="45">
        <v>0</v>
      </c>
      <c r="CM202" s="45">
        <v>0</v>
      </c>
      <c r="CN202" s="45">
        <f t="shared" si="166"/>
        <v>0</v>
      </c>
      <c r="CO202" s="106" t="s">
        <v>453</v>
      </c>
      <c r="CP202" s="45">
        <f t="shared" si="167"/>
        <v>0</v>
      </c>
      <c r="CQ202" s="45">
        <f t="shared" si="168"/>
        <v>0</v>
      </c>
      <c r="CR202" s="45">
        <f t="shared" si="169"/>
        <v>0</v>
      </c>
      <c r="CS202" s="45">
        <v>0</v>
      </c>
      <c r="CT202" s="45">
        <v>0</v>
      </c>
      <c r="CU202" s="45">
        <v>0</v>
      </c>
      <c r="CV202" s="45">
        <v>0</v>
      </c>
      <c r="CW202" s="45">
        <v>0</v>
      </c>
      <c r="CX202" s="45">
        <v>0</v>
      </c>
      <c r="CY202" s="45">
        <f t="shared" si="170"/>
        <v>0</v>
      </c>
      <c r="CZ202" s="106" t="s">
        <v>453</v>
      </c>
      <c r="DA202" s="45">
        <v>0</v>
      </c>
      <c r="DB202" s="45">
        <f t="shared" si="171"/>
        <v>0</v>
      </c>
      <c r="DC202" s="37" t="s">
        <v>453</v>
      </c>
      <c r="DD202" s="45">
        <v>0</v>
      </c>
      <c r="DE202" s="45">
        <v>0</v>
      </c>
      <c r="DF202" s="45">
        <v>0</v>
      </c>
      <c r="DG202" s="45">
        <v>0</v>
      </c>
      <c r="DH202" s="48"/>
      <c r="DI202" s="48"/>
      <c r="DJ202" s="48"/>
      <c r="DK202" s="46">
        <v>0</v>
      </c>
      <c r="DL202" s="26" t="s">
        <v>391</v>
      </c>
      <c r="DM202" s="26" t="s">
        <v>391</v>
      </c>
      <c r="DN202" s="46">
        <v>4</v>
      </c>
    </row>
    <row r="203" spans="1:118" s="5" customFormat="1">
      <c r="A203" s="26" t="s">
        <v>418</v>
      </c>
      <c r="B203" s="26" t="s">
        <v>438</v>
      </c>
      <c r="C203" s="26" t="s">
        <v>32</v>
      </c>
      <c r="D203" s="46">
        <v>186</v>
      </c>
      <c r="E203" s="45">
        <f t="shared" si="143"/>
        <v>0</v>
      </c>
      <c r="F203" s="46">
        <v>0</v>
      </c>
      <c r="G203" s="37" t="s">
        <v>453</v>
      </c>
      <c r="H203" s="46">
        <v>0</v>
      </c>
      <c r="I203" s="37" t="s">
        <v>453</v>
      </c>
      <c r="J203" s="46">
        <v>0</v>
      </c>
      <c r="K203" s="34">
        <f t="shared" si="144"/>
        <v>0</v>
      </c>
      <c r="L203" s="46">
        <v>33</v>
      </c>
      <c r="M203" s="46">
        <v>19</v>
      </c>
      <c r="N203" s="47">
        <f t="shared" si="145"/>
        <v>10.21505376344086</v>
      </c>
      <c r="O203" s="45">
        <v>17</v>
      </c>
      <c r="P203" s="45">
        <v>17</v>
      </c>
      <c r="Q203" s="34">
        <f t="shared" si="146"/>
        <v>9.1397849462365599</v>
      </c>
      <c r="R203" s="46">
        <f t="shared" si="147"/>
        <v>2</v>
      </c>
      <c r="S203" s="46">
        <v>2</v>
      </c>
      <c r="T203" s="34">
        <f t="shared" si="172"/>
        <v>100</v>
      </c>
      <c r="U203" s="46">
        <v>0</v>
      </c>
      <c r="V203" s="34">
        <f t="shared" si="173"/>
        <v>0</v>
      </c>
      <c r="W203" s="46">
        <v>0</v>
      </c>
      <c r="X203" s="46">
        <v>2</v>
      </c>
      <c r="Y203" s="34">
        <f t="shared" si="148"/>
        <v>1.0752688172043012</v>
      </c>
      <c r="Z203" s="46">
        <v>0</v>
      </c>
      <c r="AA203" s="34">
        <f t="shared" si="149"/>
        <v>0</v>
      </c>
      <c r="AB203" s="42">
        <v>62.589345238095149</v>
      </c>
      <c r="AC203" s="42"/>
      <c r="AD203" s="42">
        <v>1478.125</v>
      </c>
      <c r="AE203" s="42"/>
      <c r="AF203" s="34">
        <v>17</v>
      </c>
      <c r="AG203" s="34"/>
      <c r="AH203" s="45">
        <v>1</v>
      </c>
      <c r="AI203" s="34">
        <f t="shared" si="174"/>
        <v>50</v>
      </c>
      <c r="AJ203" s="45">
        <v>0</v>
      </c>
      <c r="AK203" s="37" t="s">
        <v>453</v>
      </c>
      <c r="AL203" s="45">
        <v>1</v>
      </c>
      <c r="AM203" s="34">
        <f t="shared" si="175"/>
        <v>50</v>
      </c>
      <c r="AN203" s="45">
        <v>0</v>
      </c>
      <c r="AO203" s="37" t="s">
        <v>453</v>
      </c>
      <c r="AP203" s="45">
        <v>1</v>
      </c>
      <c r="AQ203" s="156">
        <f t="shared" si="176"/>
        <v>0.53763440860215062</v>
      </c>
      <c r="AR203" s="45">
        <f t="shared" si="150"/>
        <v>1</v>
      </c>
      <c r="AS203" s="34">
        <f t="shared" si="151"/>
        <v>0.53763440860215062</v>
      </c>
      <c r="AT203" s="134">
        <v>0</v>
      </c>
      <c r="AU203" s="134">
        <v>1</v>
      </c>
      <c r="AV203" s="134">
        <v>0</v>
      </c>
      <c r="AW203" s="45">
        <f t="shared" si="152"/>
        <v>0</v>
      </c>
      <c r="AX203" s="45">
        <v>0</v>
      </c>
      <c r="AY203" s="45">
        <v>0</v>
      </c>
      <c r="AZ203" s="45">
        <v>0</v>
      </c>
      <c r="BA203" s="45">
        <v>1</v>
      </c>
      <c r="BB203" s="34">
        <f t="shared" si="153"/>
        <v>0.53763440860215062</v>
      </c>
      <c r="BC203" s="134">
        <v>0</v>
      </c>
      <c r="BD203" s="34">
        <f t="shared" si="181"/>
        <v>0</v>
      </c>
      <c r="BE203" s="45">
        <f t="shared" si="154"/>
        <v>0</v>
      </c>
      <c r="BF203" s="45">
        <f t="shared" si="155"/>
        <v>1</v>
      </c>
      <c r="BG203" s="45">
        <f t="shared" si="156"/>
        <v>0</v>
      </c>
      <c r="BH203" s="46">
        <v>0</v>
      </c>
      <c r="BI203" s="46">
        <v>0</v>
      </c>
      <c r="BJ203" s="46">
        <v>0</v>
      </c>
      <c r="BK203" s="46">
        <v>0</v>
      </c>
      <c r="BL203" s="46">
        <v>1</v>
      </c>
      <c r="BM203" s="46">
        <v>0</v>
      </c>
      <c r="BN203" s="46">
        <v>0</v>
      </c>
      <c r="BO203" s="46">
        <v>0</v>
      </c>
      <c r="BP203" s="46">
        <v>0</v>
      </c>
      <c r="BQ203" s="45">
        <f t="shared" si="157"/>
        <v>0</v>
      </c>
      <c r="BR203" s="47">
        <f t="shared" si="158"/>
        <v>0</v>
      </c>
      <c r="BS203" s="45">
        <f t="shared" si="159"/>
        <v>0</v>
      </c>
      <c r="BT203" s="45">
        <f t="shared" si="160"/>
        <v>0</v>
      </c>
      <c r="BU203" s="45">
        <f t="shared" si="161"/>
        <v>0</v>
      </c>
      <c r="BV203" s="45">
        <f t="shared" si="162"/>
        <v>0</v>
      </c>
      <c r="BW203" s="45">
        <v>0</v>
      </c>
      <c r="BX203" s="45">
        <v>0</v>
      </c>
      <c r="BY203" s="45">
        <f t="shared" si="163"/>
        <v>0</v>
      </c>
      <c r="BZ203" s="45">
        <v>0</v>
      </c>
      <c r="CA203" s="45">
        <v>0</v>
      </c>
      <c r="CB203" s="45">
        <f t="shared" si="164"/>
        <v>0</v>
      </c>
      <c r="CC203" s="45">
        <v>0</v>
      </c>
      <c r="CD203" s="45">
        <v>0</v>
      </c>
      <c r="CE203" s="45">
        <f t="shared" si="165"/>
        <v>0</v>
      </c>
      <c r="CF203" s="45">
        <v>0</v>
      </c>
      <c r="CG203" s="45">
        <v>0</v>
      </c>
      <c r="CH203" s="45">
        <v>0</v>
      </c>
      <c r="CI203" s="45">
        <v>0</v>
      </c>
      <c r="CJ203" s="48"/>
      <c r="CK203" s="48"/>
      <c r="CL203" s="45">
        <v>0</v>
      </c>
      <c r="CM203" s="45">
        <v>0</v>
      </c>
      <c r="CN203" s="45">
        <f t="shared" si="166"/>
        <v>0</v>
      </c>
      <c r="CO203" s="106" t="s">
        <v>453</v>
      </c>
      <c r="CP203" s="45">
        <f t="shared" si="167"/>
        <v>0</v>
      </c>
      <c r="CQ203" s="45">
        <f t="shared" si="168"/>
        <v>0</v>
      </c>
      <c r="CR203" s="45">
        <f t="shared" si="169"/>
        <v>0</v>
      </c>
      <c r="CS203" s="45">
        <v>0</v>
      </c>
      <c r="CT203" s="45">
        <v>0</v>
      </c>
      <c r="CU203" s="45">
        <v>0</v>
      </c>
      <c r="CV203" s="45">
        <v>0</v>
      </c>
      <c r="CW203" s="45">
        <v>0</v>
      </c>
      <c r="CX203" s="45">
        <v>0</v>
      </c>
      <c r="CY203" s="45">
        <f t="shared" si="170"/>
        <v>0</v>
      </c>
      <c r="CZ203" s="106" t="s">
        <v>453</v>
      </c>
      <c r="DA203" s="45">
        <v>0</v>
      </c>
      <c r="DB203" s="45">
        <f t="shared" si="171"/>
        <v>0</v>
      </c>
      <c r="DC203" s="37" t="s">
        <v>453</v>
      </c>
      <c r="DD203" s="45">
        <v>0</v>
      </c>
      <c r="DE203" s="45">
        <v>0</v>
      </c>
      <c r="DF203" s="45">
        <v>0</v>
      </c>
      <c r="DG203" s="45">
        <v>0</v>
      </c>
      <c r="DH203" s="48"/>
      <c r="DI203" s="48"/>
      <c r="DJ203" s="48"/>
      <c r="DK203" s="46">
        <v>0</v>
      </c>
      <c r="DL203" s="46">
        <v>0</v>
      </c>
      <c r="DM203" s="46">
        <v>9</v>
      </c>
      <c r="DN203" s="46">
        <v>2</v>
      </c>
    </row>
    <row r="204" spans="1:118" s="5" customFormat="1">
      <c r="A204" s="91" t="s">
        <v>323</v>
      </c>
      <c r="B204" s="91" t="s">
        <v>390</v>
      </c>
      <c r="C204" s="91" t="s">
        <v>19</v>
      </c>
      <c r="D204" s="45">
        <v>1263</v>
      </c>
      <c r="E204" s="45">
        <f t="shared" si="143"/>
        <v>36</v>
      </c>
      <c r="F204" s="46">
        <v>36</v>
      </c>
      <c r="G204" s="34">
        <f t="shared" si="177"/>
        <v>100</v>
      </c>
      <c r="H204" s="46">
        <v>0</v>
      </c>
      <c r="I204" s="34">
        <f t="shared" si="178"/>
        <v>0</v>
      </c>
      <c r="J204" s="46">
        <v>33</v>
      </c>
      <c r="K204" s="34">
        <f t="shared" si="144"/>
        <v>2.6128266033254155</v>
      </c>
      <c r="L204" s="46">
        <v>497</v>
      </c>
      <c r="M204" s="46">
        <v>259</v>
      </c>
      <c r="N204" s="47">
        <f t="shared" si="145"/>
        <v>20.506730007917657</v>
      </c>
      <c r="O204" s="45">
        <v>67</v>
      </c>
      <c r="P204" s="45">
        <v>67</v>
      </c>
      <c r="Q204" s="34">
        <f t="shared" si="146"/>
        <v>5.3048297703879648</v>
      </c>
      <c r="R204" s="46">
        <f t="shared" si="147"/>
        <v>49</v>
      </c>
      <c r="S204" s="46">
        <v>49</v>
      </c>
      <c r="T204" s="34">
        <f t="shared" si="172"/>
        <v>100</v>
      </c>
      <c r="U204" s="46">
        <v>0</v>
      </c>
      <c r="V204" s="34">
        <f t="shared" si="173"/>
        <v>0</v>
      </c>
      <c r="W204" s="46">
        <v>14</v>
      </c>
      <c r="X204" s="46">
        <v>45</v>
      </c>
      <c r="Y204" s="34">
        <f t="shared" si="148"/>
        <v>3.5629453681710213</v>
      </c>
      <c r="Z204" s="46">
        <v>13</v>
      </c>
      <c r="AA204" s="34">
        <f t="shared" si="149"/>
        <v>1.0292953285827395</v>
      </c>
      <c r="AB204" s="42">
        <v>46.059732750822398</v>
      </c>
      <c r="AC204" s="42">
        <v>36.962750231671599</v>
      </c>
      <c r="AD204" s="42">
        <v>438.38959183673501</v>
      </c>
      <c r="AE204" s="42">
        <v>487.72357142857101</v>
      </c>
      <c r="AF204" s="34">
        <v>10</v>
      </c>
      <c r="AG204" s="34">
        <v>14</v>
      </c>
      <c r="AH204" s="45">
        <v>17</v>
      </c>
      <c r="AI204" s="34">
        <f t="shared" si="174"/>
        <v>34.693877551020407</v>
      </c>
      <c r="AJ204" s="45">
        <v>6</v>
      </c>
      <c r="AK204" s="34">
        <f t="shared" si="179"/>
        <v>42.857142857142854</v>
      </c>
      <c r="AL204" s="45">
        <v>16</v>
      </c>
      <c r="AM204" s="34">
        <f t="shared" si="175"/>
        <v>35.555555555555557</v>
      </c>
      <c r="AN204" s="45">
        <v>6</v>
      </c>
      <c r="AO204" s="34">
        <f t="shared" si="180"/>
        <v>46.153846153846153</v>
      </c>
      <c r="AP204" s="45">
        <v>3</v>
      </c>
      <c r="AQ204" s="156">
        <f t="shared" si="176"/>
        <v>0.23752969121140144</v>
      </c>
      <c r="AR204" s="45">
        <f t="shared" si="150"/>
        <v>28</v>
      </c>
      <c r="AS204" s="34">
        <f t="shared" si="151"/>
        <v>2.2169437846397466</v>
      </c>
      <c r="AT204" s="134">
        <v>4</v>
      </c>
      <c r="AU204" s="134">
        <v>24</v>
      </c>
      <c r="AV204" s="134">
        <v>0</v>
      </c>
      <c r="AW204" s="45">
        <f t="shared" si="152"/>
        <v>24</v>
      </c>
      <c r="AX204" s="45">
        <v>0</v>
      </c>
      <c r="AY204" s="45">
        <v>24</v>
      </c>
      <c r="AZ204" s="45">
        <v>0</v>
      </c>
      <c r="BA204" s="45">
        <v>21</v>
      </c>
      <c r="BB204" s="34">
        <f t="shared" si="153"/>
        <v>1.66270783847981</v>
      </c>
      <c r="BC204" s="134">
        <v>1</v>
      </c>
      <c r="BD204" s="34">
        <f t="shared" si="181"/>
        <v>4.7619047619047619</v>
      </c>
      <c r="BE204" s="45">
        <f t="shared" si="154"/>
        <v>0</v>
      </c>
      <c r="BF204" s="45">
        <f t="shared" si="155"/>
        <v>20</v>
      </c>
      <c r="BG204" s="45">
        <f t="shared" si="156"/>
        <v>4</v>
      </c>
      <c r="BH204" s="46">
        <v>0</v>
      </c>
      <c r="BI204" s="46">
        <v>0</v>
      </c>
      <c r="BJ204" s="46">
        <v>0</v>
      </c>
      <c r="BK204" s="46">
        <v>0</v>
      </c>
      <c r="BL204" s="46">
        <v>20</v>
      </c>
      <c r="BM204" s="46">
        <v>4</v>
      </c>
      <c r="BN204" s="46">
        <v>0</v>
      </c>
      <c r="BO204" s="46">
        <v>0</v>
      </c>
      <c r="BP204" s="46">
        <v>0</v>
      </c>
      <c r="BQ204" s="45">
        <f t="shared" si="157"/>
        <v>1</v>
      </c>
      <c r="BR204" s="47">
        <f t="shared" si="158"/>
        <v>7.9176563737133804E-2</v>
      </c>
      <c r="BS204" s="45">
        <f t="shared" si="159"/>
        <v>1</v>
      </c>
      <c r="BT204" s="45">
        <f t="shared" si="160"/>
        <v>0</v>
      </c>
      <c r="BU204" s="45">
        <f t="shared" si="161"/>
        <v>1</v>
      </c>
      <c r="BV204" s="45">
        <f t="shared" si="162"/>
        <v>0</v>
      </c>
      <c r="BW204" s="45">
        <v>0</v>
      </c>
      <c r="BX204" s="45">
        <v>0</v>
      </c>
      <c r="BY204" s="45">
        <f t="shared" si="163"/>
        <v>1</v>
      </c>
      <c r="BZ204" s="45">
        <v>0</v>
      </c>
      <c r="CA204" s="45">
        <v>1</v>
      </c>
      <c r="CB204" s="45">
        <f t="shared" si="164"/>
        <v>0</v>
      </c>
      <c r="CC204" s="45">
        <v>0</v>
      </c>
      <c r="CD204" s="45">
        <v>0</v>
      </c>
      <c r="CE204" s="45">
        <f t="shared" si="165"/>
        <v>0</v>
      </c>
      <c r="CF204" s="45">
        <v>0</v>
      </c>
      <c r="CG204" s="45">
        <v>0</v>
      </c>
      <c r="CH204" s="45">
        <v>0</v>
      </c>
      <c r="CI204" s="45">
        <v>0</v>
      </c>
      <c r="CJ204" s="48">
        <v>1180.7550000000001</v>
      </c>
      <c r="CK204" s="48"/>
      <c r="CL204" s="45">
        <v>0</v>
      </c>
      <c r="CM204" s="45">
        <v>0</v>
      </c>
      <c r="CN204" s="45">
        <f t="shared" si="166"/>
        <v>2</v>
      </c>
      <c r="CO204" s="47">
        <f t="shared" si="182"/>
        <v>200</v>
      </c>
      <c r="CP204" s="45">
        <f t="shared" si="167"/>
        <v>1</v>
      </c>
      <c r="CQ204" s="45">
        <f t="shared" si="168"/>
        <v>1</v>
      </c>
      <c r="CR204" s="45">
        <f t="shared" si="169"/>
        <v>0</v>
      </c>
      <c r="CS204" s="45">
        <v>1</v>
      </c>
      <c r="CT204" s="45">
        <v>1</v>
      </c>
      <c r="CU204" s="45">
        <v>0</v>
      </c>
      <c r="CV204" s="45">
        <v>0</v>
      </c>
      <c r="CW204" s="45">
        <v>0</v>
      </c>
      <c r="CX204" s="45">
        <v>0</v>
      </c>
      <c r="CY204" s="45">
        <f t="shared" si="170"/>
        <v>-1</v>
      </c>
      <c r="CZ204" s="47">
        <f t="shared" si="183"/>
        <v>-100</v>
      </c>
      <c r="DA204" s="45">
        <v>0</v>
      </c>
      <c r="DB204" s="45">
        <f t="shared" si="171"/>
        <v>0</v>
      </c>
      <c r="DC204" s="37" t="s">
        <v>453</v>
      </c>
      <c r="DD204" s="45">
        <v>0</v>
      </c>
      <c r="DE204" s="45">
        <v>0</v>
      </c>
      <c r="DF204" s="45">
        <v>0</v>
      </c>
      <c r="DG204" s="45">
        <v>0</v>
      </c>
      <c r="DH204" s="48"/>
      <c r="DI204" s="48"/>
      <c r="DJ204" s="48"/>
      <c r="DK204" s="46">
        <v>0</v>
      </c>
      <c r="DL204" s="26" t="s">
        <v>391</v>
      </c>
      <c r="DM204" s="26" t="s">
        <v>391</v>
      </c>
      <c r="DN204" s="46">
        <v>49</v>
      </c>
    </row>
    <row r="205" spans="1:118" s="5" customFormat="1">
      <c r="A205" s="91" t="s">
        <v>324</v>
      </c>
      <c r="B205" s="91" t="s">
        <v>390</v>
      </c>
      <c r="C205" s="91" t="s">
        <v>33</v>
      </c>
      <c r="D205" s="46">
        <v>280</v>
      </c>
      <c r="E205" s="45">
        <f t="shared" si="143"/>
        <v>10</v>
      </c>
      <c r="F205" s="46">
        <v>10</v>
      </c>
      <c r="G205" s="34">
        <f t="shared" si="177"/>
        <v>100</v>
      </c>
      <c r="H205" s="46">
        <v>0</v>
      </c>
      <c r="I205" s="34">
        <f t="shared" si="178"/>
        <v>0</v>
      </c>
      <c r="J205" s="46">
        <v>10</v>
      </c>
      <c r="K205" s="34">
        <f t="shared" si="144"/>
        <v>3.5714285714285712</v>
      </c>
      <c r="L205" s="46">
        <v>104</v>
      </c>
      <c r="M205" s="46">
        <v>54</v>
      </c>
      <c r="N205" s="47">
        <f t="shared" si="145"/>
        <v>19.285714285714288</v>
      </c>
      <c r="O205" s="45">
        <v>15</v>
      </c>
      <c r="P205" s="45">
        <v>15</v>
      </c>
      <c r="Q205" s="34">
        <f t="shared" si="146"/>
        <v>5.3571428571428568</v>
      </c>
      <c r="R205" s="46">
        <f t="shared" si="147"/>
        <v>5</v>
      </c>
      <c r="S205" s="46">
        <v>5</v>
      </c>
      <c r="T205" s="34">
        <f t="shared" si="172"/>
        <v>100</v>
      </c>
      <c r="U205" s="46">
        <v>0</v>
      </c>
      <c r="V205" s="34">
        <f t="shared" si="173"/>
        <v>0</v>
      </c>
      <c r="W205" s="46">
        <v>3</v>
      </c>
      <c r="X205" s="46">
        <v>5</v>
      </c>
      <c r="Y205" s="34">
        <f t="shared" si="148"/>
        <v>1.7857142857142856</v>
      </c>
      <c r="Z205" s="46">
        <v>3</v>
      </c>
      <c r="AA205" s="34">
        <f t="shared" si="149"/>
        <v>1.0714285714285714</v>
      </c>
      <c r="AB205" s="42">
        <v>119.22861318681301</v>
      </c>
      <c r="AC205" s="42">
        <v>141.13302197802199</v>
      </c>
      <c r="AD205" s="42">
        <v>463.72</v>
      </c>
      <c r="AE205" s="42">
        <v>484.96</v>
      </c>
      <c r="AF205" s="34">
        <v>6</v>
      </c>
      <c r="AG205" s="34">
        <v>7</v>
      </c>
      <c r="AH205" s="45">
        <v>1</v>
      </c>
      <c r="AI205" s="34">
        <f t="shared" si="174"/>
        <v>20</v>
      </c>
      <c r="AJ205" s="45">
        <v>1</v>
      </c>
      <c r="AK205" s="34">
        <f t="shared" si="179"/>
        <v>33.333333333333329</v>
      </c>
      <c r="AL205" s="45">
        <v>1</v>
      </c>
      <c r="AM205" s="34">
        <f t="shared" si="175"/>
        <v>20</v>
      </c>
      <c r="AN205" s="45">
        <v>1</v>
      </c>
      <c r="AO205" s="34">
        <f t="shared" si="180"/>
        <v>33.333333333333329</v>
      </c>
      <c r="AP205" s="45">
        <v>0</v>
      </c>
      <c r="AQ205" s="156">
        <f t="shared" si="176"/>
        <v>0</v>
      </c>
      <c r="AR205" s="45">
        <f t="shared" si="150"/>
        <v>39</v>
      </c>
      <c r="AS205" s="34">
        <f t="shared" si="151"/>
        <v>13.928571428571429</v>
      </c>
      <c r="AT205" s="134">
        <v>5</v>
      </c>
      <c r="AU205" s="134">
        <v>34</v>
      </c>
      <c r="AV205" s="134">
        <v>0</v>
      </c>
      <c r="AW205" s="45">
        <f t="shared" si="152"/>
        <v>33</v>
      </c>
      <c r="AX205" s="45">
        <v>0</v>
      </c>
      <c r="AY205" s="45">
        <v>33</v>
      </c>
      <c r="AZ205" s="45">
        <v>0</v>
      </c>
      <c r="BA205" s="45">
        <v>22</v>
      </c>
      <c r="BB205" s="34">
        <f t="shared" si="153"/>
        <v>7.8571428571428568</v>
      </c>
      <c r="BC205" s="134">
        <v>1</v>
      </c>
      <c r="BD205" s="34">
        <f t="shared" si="181"/>
        <v>4.5454545454545459</v>
      </c>
      <c r="BE205" s="45">
        <f t="shared" si="154"/>
        <v>0</v>
      </c>
      <c r="BF205" s="45">
        <f t="shared" si="155"/>
        <v>32</v>
      </c>
      <c r="BG205" s="45">
        <f t="shared" si="156"/>
        <v>1</v>
      </c>
      <c r="BH205" s="46">
        <v>0</v>
      </c>
      <c r="BI205" s="46">
        <v>0</v>
      </c>
      <c r="BJ205" s="46">
        <v>0</v>
      </c>
      <c r="BK205" s="46">
        <v>0</v>
      </c>
      <c r="BL205" s="46">
        <v>32</v>
      </c>
      <c r="BM205" s="46">
        <v>1</v>
      </c>
      <c r="BN205" s="46">
        <v>0</v>
      </c>
      <c r="BO205" s="46">
        <v>0</v>
      </c>
      <c r="BP205" s="46">
        <v>0</v>
      </c>
      <c r="BQ205" s="45">
        <f t="shared" si="157"/>
        <v>0</v>
      </c>
      <c r="BR205" s="47">
        <f t="shared" si="158"/>
        <v>0</v>
      </c>
      <c r="BS205" s="45">
        <f t="shared" si="159"/>
        <v>0</v>
      </c>
      <c r="BT205" s="45">
        <f t="shared" si="160"/>
        <v>0</v>
      </c>
      <c r="BU205" s="45">
        <f t="shared" si="161"/>
        <v>0</v>
      </c>
      <c r="BV205" s="45">
        <f t="shared" si="162"/>
        <v>0</v>
      </c>
      <c r="BW205" s="45">
        <v>0</v>
      </c>
      <c r="BX205" s="45">
        <v>0</v>
      </c>
      <c r="BY205" s="45">
        <f t="shared" si="163"/>
        <v>0</v>
      </c>
      <c r="BZ205" s="45">
        <v>0</v>
      </c>
      <c r="CA205" s="45">
        <v>0</v>
      </c>
      <c r="CB205" s="45">
        <f t="shared" si="164"/>
        <v>0</v>
      </c>
      <c r="CC205" s="45">
        <v>0</v>
      </c>
      <c r="CD205" s="45">
        <v>0</v>
      </c>
      <c r="CE205" s="45">
        <f t="shared" si="165"/>
        <v>0</v>
      </c>
      <c r="CF205" s="45">
        <v>0</v>
      </c>
      <c r="CG205" s="45">
        <v>0</v>
      </c>
      <c r="CH205" s="45">
        <v>0</v>
      </c>
      <c r="CI205" s="45">
        <v>0</v>
      </c>
      <c r="CJ205" s="48"/>
      <c r="CK205" s="48"/>
      <c r="CL205" s="45">
        <v>0</v>
      </c>
      <c r="CM205" s="45">
        <v>0</v>
      </c>
      <c r="CN205" s="45">
        <f t="shared" si="166"/>
        <v>0</v>
      </c>
      <c r="CO205" s="106" t="s">
        <v>453</v>
      </c>
      <c r="CP205" s="45">
        <f t="shared" si="167"/>
        <v>0</v>
      </c>
      <c r="CQ205" s="45">
        <f t="shared" si="168"/>
        <v>0</v>
      </c>
      <c r="CR205" s="45">
        <f t="shared" si="169"/>
        <v>0</v>
      </c>
      <c r="CS205" s="45">
        <v>0</v>
      </c>
      <c r="CT205" s="45">
        <v>0</v>
      </c>
      <c r="CU205" s="45">
        <v>0</v>
      </c>
      <c r="CV205" s="45">
        <v>0</v>
      </c>
      <c r="CW205" s="45">
        <v>0</v>
      </c>
      <c r="CX205" s="45">
        <v>0</v>
      </c>
      <c r="CY205" s="45">
        <f t="shared" si="170"/>
        <v>0</v>
      </c>
      <c r="CZ205" s="106" t="s">
        <v>453</v>
      </c>
      <c r="DA205" s="45">
        <v>0</v>
      </c>
      <c r="DB205" s="45">
        <f t="shared" si="171"/>
        <v>0</v>
      </c>
      <c r="DC205" s="37" t="s">
        <v>453</v>
      </c>
      <c r="DD205" s="45">
        <v>0</v>
      </c>
      <c r="DE205" s="45">
        <v>0</v>
      </c>
      <c r="DF205" s="45">
        <v>0</v>
      </c>
      <c r="DG205" s="45">
        <v>0</v>
      </c>
      <c r="DH205" s="48"/>
      <c r="DI205" s="48"/>
      <c r="DJ205" s="48"/>
      <c r="DK205" s="46">
        <v>0</v>
      </c>
      <c r="DL205" s="26" t="s">
        <v>391</v>
      </c>
      <c r="DM205" s="26" t="s">
        <v>391</v>
      </c>
      <c r="DN205" s="46">
        <v>5</v>
      </c>
    </row>
    <row r="206" spans="1:118" s="5" customFormat="1">
      <c r="A206" s="26" t="s">
        <v>324</v>
      </c>
      <c r="B206" s="26" t="s">
        <v>446</v>
      </c>
      <c r="C206" s="26" t="s">
        <v>33</v>
      </c>
      <c r="D206" s="46">
        <v>10</v>
      </c>
      <c r="E206" s="45">
        <f t="shared" si="143"/>
        <v>0</v>
      </c>
      <c r="F206" s="26">
        <v>0</v>
      </c>
      <c r="G206" s="37" t="s">
        <v>453</v>
      </c>
      <c r="H206" s="26"/>
      <c r="I206" s="37" t="s">
        <v>453</v>
      </c>
      <c r="J206" s="26">
        <v>0</v>
      </c>
      <c r="K206" s="34">
        <f t="shared" si="144"/>
        <v>0</v>
      </c>
      <c r="L206" s="46">
        <v>3</v>
      </c>
      <c r="M206" s="46">
        <v>3</v>
      </c>
      <c r="N206" s="47">
        <f t="shared" si="145"/>
        <v>30</v>
      </c>
      <c r="O206" s="45">
        <v>2</v>
      </c>
      <c r="P206" s="45">
        <v>2</v>
      </c>
      <c r="Q206" s="34">
        <f t="shared" si="146"/>
        <v>20</v>
      </c>
      <c r="R206" s="46">
        <f>S206</f>
        <v>2</v>
      </c>
      <c r="S206" s="46">
        <v>2</v>
      </c>
      <c r="T206" s="34">
        <f t="shared" si="172"/>
        <v>100</v>
      </c>
      <c r="U206" s="26" t="s">
        <v>391</v>
      </c>
      <c r="V206" s="37" t="s">
        <v>453</v>
      </c>
      <c r="W206" s="46">
        <v>0</v>
      </c>
      <c r="X206" s="46">
        <v>2</v>
      </c>
      <c r="Y206" s="34">
        <f t="shared" si="148"/>
        <v>20</v>
      </c>
      <c r="Z206" s="46">
        <v>0</v>
      </c>
      <c r="AA206" s="34">
        <f t="shared" si="149"/>
        <v>0</v>
      </c>
      <c r="AB206" s="42">
        <v>96.75</v>
      </c>
      <c r="AC206" s="111"/>
      <c r="AD206" s="42">
        <v>147.01</v>
      </c>
      <c r="AE206" s="111"/>
      <c r="AF206" s="34">
        <v>1.48</v>
      </c>
      <c r="AG206" s="34"/>
      <c r="AH206" s="45">
        <v>2</v>
      </c>
      <c r="AI206" s="34">
        <f t="shared" si="174"/>
        <v>100</v>
      </c>
      <c r="AJ206" s="45">
        <v>0</v>
      </c>
      <c r="AK206" s="37" t="s">
        <v>453</v>
      </c>
      <c r="AL206" s="45">
        <v>2</v>
      </c>
      <c r="AM206" s="34">
        <f t="shared" si="175"/>
        <v>100</v>
      </c>
      <c r="AN206" s="111">
        <v>0</v>
      </c>
      <c r="AO206" s="37" t="s">
        <v>453</v>
      </c>
      <c r="AP206" s="45">
        <v>0</v>
      </c>
      <c r="AQ206" s="156">
        <f t="shared" si="176"/>
        <v>0</v>
      </c>
      <c r="AR206" s="45">
        <f t="shared" si="150"/>
        <v>0</v>
      </c>
      <c r="AS206" s="34">
        <f t="shared" si="151"/>
        <v>0</v>
      </c>
      <c r="AT206" s="134">
        <v>0</v>
      </c>
      <c r="AU206" s="134">
        <v>0</v>
      </c>
      <c r="AV206" s="134">
        <v>0</v>
      </c>
      <c r="AW206" s="45">
        <f t="shared" si="152"/>
        <v>0</v>
      </c>
      <c r="AX206" s="45">
        <v>0</v>
      </c>
      <c r="AY206" s="45">
        <v>0</v>
      </c>
      <c r="AZ206" s="45">
        <v>0</v>
      </c>
      <c r="BA206" s="45">
        <v>0</v>
      </c>
      <c r="BB206" s="34">
        <f t="shared" si="153"/>
        <v>0</v>
      </c>
      <c r="BC206" s="134">
        <v>0</v>
      </c>
      <c r="BD206" s="37" t="s">
        <v>453</v>
      </c>
      <c r="BE206" s="45">
        <f t="shared" si="154"/>
        <v>0</v>
      </c>
      <c r="BF206" s="45">
        <f t="shared" si="155"/>
        <v>0</v>
      </c>
      <c r="BG206" s="45">
        <f t="shared" si="156"/>
        <v>0</v>
      </c>
      <c r="BH206" s="46">
        <v>0</v>
      </c>
      <c r="BI206" s="46">
        <v>0</v>
      </c>
      <c r="BJ206" s="46">
        <v>0</v>
      </c>
      <c r="BK206" s="46">
        <v>0</v>
      </c>
      <c r="BL206" s="46">
        <v>0</v>
      </c>
      <c r="BM206" s="46">
        <v>0</v>
      </c>
      <c r="BN206" s="46">
        <v>0</v>
      </c>
      <c r="BO206" s="46">
        <v>0</v>
      </c>
      <c r="BP206" s="46">
        <v>0</v>
      </c>
      <c r="BQ206" s="45">
        <f t="shared" si="157"/>
        <v>0</v>
      </c>
      <c r="BR206" s="47">
        <f t="shared" si="158"/>
        <v>0</v>
      </c>
      <c r="BS206" s="45">
        <f t="shared" si="159"/>
        <v>0</v>
      </c>
      <c r="BT206" s="45">
        <f t="shared" si="160"/>
        <v>0</v>
      </c>
      <c r="BU206" s="45">
        <f t="shared" si="161"/>
        <v>0</v>
      </c>
      <c r="BV206" s="45">
        <f t="shared" si="162"/>
        <v>0</v>
      </c>
      <c r="BW206" s="45">
        <v>0</v>
      </c>
      <c r="BX206" s="45">
        <v>0</v>
      </c>
      <c r="BY206" s="45">
        <f t="shared" si="163"/>
        <v>0</v>
      </c>
      <c r="BZ206" s="45">
        <v>0</v>
      </c>
      <c r="CA206" s="45">
        <v>0</v>
      </c>
      <c r="CB206" s="45">
        <f t="shared" si="164"/>
        <v>0</v>
      </c>
      <c r="CC206" s="45">
        <v>0</v>
      </c>
      <c r="CD206" s="45">
        <v>0</v>
      </c>
      <c r="CE206" s="45">
        <f t="shared" si="165"/>
        <v>0</v>
      </c>
      <c r="CF206" s="45">
        <v>0</v>
      </c>
      <c r="CG206" s="45">
        <v>0</v>
      </c>
      <c r="CH206" s="45">
        <v>0</v>
      </c>
      <c r="CI206" s="45">
        <v>0</v>
      </c>
      <c r="CJ206" s="48"/>
      <c r="CK206" s="48"/>
      <c r="CL206" s="45">
        <v>0</v>
      </c>
      <c r="CM206" s="45">
        <v>0</v>
      </c>
      <c r="CN206" s="45">
        <f t="shared" si="166"/>
        <v>0</v>
      </c>
      <c r="CO206" s="106" t="s">
        <v>453</v>
      </c>
      <c r="CP206" s="45">
        <f t="shared" si="167"/>
        <v>0</v>
      </c>
      <c r="CQ206" s="45">
        <f t="shared" si="168"/>
        <v>0</v>
      </c>
      <c r="CR206" s="45">
        <f t="shared" si="169"/>
        <v>0</v>
      </c>
      <c r="CS206" s="45">
        <v>0</v>
      </c>
      <c r="CT206" s="45">
        <v>0</v>
      </c>
      <c r="CU206" s="45">
        <v>0</v>
      </c>
      <c r="CV206" s="45">
        <v>0</v>
      </c>
      <c r="CW206" s="45">
        <v>0</v>
      </c>
      <c r="CX206" s="45">
        <v>0</v>
      </c>
      <c r="CY206" s="45">
        <f t="shared" si="170"/>
        <v>0</v>
      </c>
      <c r="CZ206" s="106" t="s">
        <v>453</v>
      </c>
      <c r="DA206" s="45">
        <v>0</v>
      </c>
      <c r="DB206" s="45">
        <f t="shared" si="171"/>
        <v>0</v>
      </c>
      <c r="DC206" s="37" t="s">
        <v>453</v>
      </c>
      <c r="DD206" s="45">
        <v>0</v>
      </c>
      <c r="DE206" s="45">
        <v>0</v>
      </c>
      <c r="DF206" s="45">
        <v>0</v>
      </c>
      <c r="DG206" s="45">
        <v>0</v>
      </c>
      <c r="DH206" s="48"/>
      <c r="DI206" s="48"/>
      <c r="DJ206" s="48"/>
      <c r="DK206" s="46">
        <v>0</v>
      </c>
      <c r="DL206" s="26" t="s">
        <v>391</v>
      </c>
      <c r="DM206" s="26" t="s">
        <v>391</v>
      </c>
      <c r="DN206" s="26" t="s">
        <v>391</v>
      </c>
    </row>
    <row r="207" spans="1:118" s="5" customFormat="1">
      <c r="A207" s="26" t="s">
        <v>419</v>
      </c>
      <c r="B207" s="26" t="s">
        <v>438</v>
      </c>
      <c r="C207" s="26" t="s">
        <v>32</v>
      </c>
      <c r="D207" s="46">
        <v>358</v>
      </c>
      <c r="E207" s="45">
        <f t="shared" si="143"/>
        <v>0</v>
      </c>
      <c r="F207" s="46">
        <v>0</v>
      </c>
      <c r="G207" s="37" t="s">
        <v>453</v>
      </c>
      <c r="H207" s="46">
        <v>0</v>
      </c>
      <c r="I207" s="37" t="s">
        <v>453</v>
      </c>
      <c r="J207" s="46">
        <v>0</v>
      </c>
      <c r="K207" s="34">
        <f t="shared" si="144"/>
        <v>0</v>
      </c>
      <c r="L207" s="46">
        <v>55</v>
      </c>
      <c r="M207" s="46">
        <v>40</v>
      </c>
      <c r="N207" s="47">
        <f t="shared" si="145"/>
        <v>11.173184357541899</v>
      </c>
      <c r="O207" s="45">
        <v>23</v>
      </c>
      <c r="P207" s="45">
        <v>23</v>
      </c>
      <c r="Q207" s="34">
        <f t="shared" si="146"/>
        <v>6.4245810055865924</v>
      </c>
      <c r="R207" s="46">
        <f t="shared" si="147"/>
        <v>9</v>
      </c>
      <c r="S207" s="46">
        <v>9</v>
      </c>
      <c r="T207" s="34">
        <f t="shared" si="172"/>
        <v>100</v>
      </c>
      <c r="U207" s="46">
        <v>0</v>
      </c>
      <c r="V207" s="34">
        <f t="shared" si="173"/>
        <v>0</v>
      </c>
      <c r="W207" s="46">
        <v>0</v>
      </c>
      <c r="X207" s="46">
        <v>5</v>
      </c>
      <c r="Y207" s="34">
        <f t="shared" si="148"/>
        <v>1.3966480446927374</v>
      </c>
      <c r="Z207" s="46">
        <v>0</v>
      </c>
      <c r="AA207" s="34">
        <f t="shared" si="149"/>
        <v>0</v>
      </c>
      <c r="AB207" s="42">
        <v>67.659992460317454</v>
      </c>
      <c r="AC207" s="42"/>
      <c r="AD207" s="42">
        <v>1433.8073333333334</v>
      </c>
      <c r="AE207" s="42"/>
      <c r="AF207" s="34">
        <v>18.2</v>
      </c>
      <c r="AG207" s="34"/>
      <c r="AH207" s="45">
        <v>7</v>
      </c>
      <c r="AI207" s="34">
        <f t="shared" si="174"/>
        <v>77.777777777777786</v>
      </c>
      <c r="AJ207" s="45">
        <v>0</v>
      </c>
      <c r="AK207" s="37" t="s">
        <v>453</v>
      </c>
      <c r="AL207" s="45">
        <v>5</v>
      </c>
      <c r="AM207" s="34">
        <f t="shared" si="175"/>
        <v>100</v>
      </c>
      <c r="AN207" s="45">
        <v>0</v>
      </c>
      <c r="AO207" s="37" t="s">
        <v>453</v>
      </c>
      <c r="AP207" s="45">
        <v>1</v>
      </c>
      <c r="AQ207" s="156">
        <f t="shared" si="176"/>
        <v>0.27932960893854747</v>
      </c>
      <c r="AR207" s="45">
        <f t="shared" si="150"/>
        <v>1</v>
      </c>
      <c r="AS207" s="34">
        <f t="shared" si="151"/>
        <v>0.27932960893854747</v>
      </c>
      <c r="AT207" s="134">
        <v>0</v>
      </c>
      <c r="AU207" s="134">
        <v>1</v>
      </c>
      <c r="AV207" s="134">
        <v>0</v>
      </c>
      <c r="AW207" s="45">
        <f t="shared" si="152"/>
        <v>1</v>
      </c>
      <c r="AX207" s="45">
        <v>0</v>
      </c>
      <c r="AY207" s="45">
        <v>1</v>
      </c>
      <c r="AZ207" s="45">
        <v>0</v>
      </c>
      <c r="BA207" s="45">
        <v>1</v>
      </c>
      <c r="BB207" s="34">
        <f t="shared" si="153"/>
        <v>0.27932960893854747</v>
      </c>
      <c r="BC207" s="134">
        <v>0</v>
      </c>
      <c r="BD207" s="37">
        <f t="shared" si="181"/>
        <v>0</v>
      </c>
      <c r="BE207" s="45">
        <f t="shared" si="154"/>
        <v>0</v>
      </c>
      <c r="BF207" s="45">
        <f t="shared" si="155"/>
        <v>1</v>
      </c>
      <c r="BG207" s="45">
        <f t="shared" si="156"/>
        <v>0</v>
      </c>
      <c r="BH207" s="46">
        <v>0</v>
      </c>
      <c r="BI207" s="46">
        <v>0</v>
      </c>
      <c r="BJ207" s="46">
        <v>0</v>
      </c>
      <c r="BK207" s="46">
        <v>0</v>
      </c>
      <c r="BL207" s="46">
        <v>1</v>
      </c>
      <c r="BM207" s="46">
        <v>0</v>
      </c>
      <c r="BN207" s="46">
        <v>0</v>
      </c>
      <c r="BO207" s="46">
        <v>0</v>
      </c>
      <c r="BP207" s="46">
        <v>0</v>
      </c>
      <c r="BQ207" s="45">
        <f t="shared" si="157"/>
        <v>0</v>
      </c>
      <c r="BR207" s="47">
        <f t="shared" si="158"/>
        <v>0</v>
      </c>
      <c r="BS207" s="45">
        <f t="shared" si="159"/>
        <v>0</v>
      </c>
      <c r="BT207" s="45">
        <f t="shared" si="160"/>
        <v>0</v>
      </c>
      <c r="BU207" s="45">
        <f t="shared" si="161"/>
        <v>0</v>
      </c>
      <c r="BV207" s="45">
        <f t="shared" si="162"/>
        <v>0</v>
      </c>
      <c r="BW207" s="45">
        <v>0</v>
      </c>
      <c r="BX207" s="45">
        <v>0</v>
      </c>
      <c r="BY207" s="45">
        <f t="shared" si="163"/>
        <v>0</v>
      </c>
      <c r="BZ207" s="45">
        <v>0</v>
      </c>
      <c r="CA207" s="45">
        <v>0</v>
      </c>
      <c r="CB207" s="45">
        <f t="shared" si="164"/>
        <v>0</v>
      </c>
      <c r="CC207" s="45">
        <v>0</v>
      </c>
      <c r="CD207" s="45">
        <v>0</v>
      </c>
      <c r="CE207" s="45">
        <f t="shared" si="165"/>
        <v>0</v>
      </c>
      <c r="CF207" s="45">
        <v>0</v>
      </c>
      <c r="CG207" s="45">
        <v>0</v>
      </c>
      <c r="CH207" s="45">
        <v>0</v>
      </c>
      <c r="CI207" s="45">
        <v>0</v>
      </c>
      <c r="CJ207" s="48"/>
      <c r="CK207" s="48"/>
      <c r="CL207" s="45">
        <v>0</v>
      </c>
      <c r="CM207" s="45">
        <v>0</v>
      </c>
      <c r="CN207" s="45">
        <f t="shared" si="166"/>
        <v>0</v>
      </c>
      <c r="CO207" s="106" t="s">
        <v>453</v>
      </c>
      <c r="CP207" s="45">
        <f t="shared" si="167"/>
        <v>0</v>
      </c>
      <c r="CQ207" s="45">
        <f t="shared" si="168"/>
        <v>0</v>
      </c>
      <c r="CR207" s="45">
        <f t="shared" si="169"/>
        <v>0</v>
      </c>
      <c r="CS207" s="45">
        <v>0</v>
      </c>
      <c r="CT207" s="45">
        <v>0</v>
      </c>
      <c r="CU207" s="45">
        <v>0</v>
      </c>
      <c r="CV207" s="45">
        <v>0</v>
      </c>
      <c r="CW207" s="45">
        <v>0</v>
      </c>
      <c r="CX207" s="45">
        <v>0</v>
      </c>
      <c r="CY207" s="45">
        <f t="shared" si="170"/>
        <v>0</v>
      </c>
      <c r="CZ207" s="106" t="s">
        <v>453</v>
      </c>
      <c r="DA207" s="45">
        <v>1</v>
      </c>
      <c r="DB207" s="45">
        <f t="shared" si="171"/>
        <v>1</v>
      </c>
      <c r="DC207" s="37">
        <f t="shared" si="184"/>
        <v>100</v>
      </c>
      <c r="DD207" s="45">
        <v>0</v>
      </c>
      <c r="DE207" s="45">
        <v>0</v>
      </c>
      <c r="DF207" s="45">
        <v>1</v>
      </c>
      <c r="DG207" s="45">
        <v>0</v>
      </c>
      <c r="DH207" s="48">
        <v>547.90458620559286</v>
      </c>
      <c r="DI207" s="48">
        <v>547.90458620559286</v>
      </c>
      <c r="DJ207" s="48">
        <v>547.90458620559286</v>
      </c>
      <c r="DK207" s="46">
        <v>0</v>
      </c>
      <c r="DL207" s="46">
        <v>0</v>
      </c>
      <c r="DM207" s="46">
        <v>17</v>
      </c>
      <c r="DN207" s="46">
        <v>9</v>
      </c>
    </row>
    <row r="208" spans="1:118" s="5" customFormat="1">
      <c r="A208" s="26" t="s">
        <v>180</v>
      </c>
      <c r="B208" s="26" t="s">
        <v>209</v>
      </c>
      <c r="C208" s="26" t="s">
        <v>30</v>
      </c>
      <c r="D208" s="46">
        <v>131</v>
      </c>
      <c r="E208" s="45">
        <f t="shared" si="143"/>
        <v>0</v>
      </c>
      <c r="F208" s="46">
        <v>0</v>
      </c>
      <c r="G208" s="37" t="s">
        <v>453</v>
      </c>
      <c r="H208" s="46">
        <v>0</v>
      </c>
      <c r="I208" s="37" t="s">
        <v>453</v>
      </c>
      <c r="J208" s="46">
        <v>0</v>
      </c>
      <c r="K208" s="34">
        <f t="shared" si="144"/>
        <v>0</v>
      </c>
      <c r="L208" s="46">
        <v>39</v>
      </c>
      <c r="M208" s="46">
        <v>15</v>
      </c>
      <c r="N208" s="47">
        <f t="shared" si="145"/>
        <v>11.450381679389313</v>
      </c>
      <c r="O208" s="46">
        <v>9</v>
      </c>
      <c r="P208" s="46">
        <v>9</v>
      </c>
      <c r="Q208" s="34">
        <f t="shared" si="146"/>
        <v>6.8702290076335881</v>
      </c>
      <c r="R208" s="46">
        <f t="shared" si="147"/>
        <v>2</v>
      </c>
      <c r="S208" s="46">
        <v>2</v>
      </c>
      <c r="T208" s="34">
        <f t="shared" si="172"/>
        <v>100</v>
      </c>
      <c r="U208" s="46">
        <v>0</v>
      </c>
      <c r="V208" s="34">
        <f t="shared" si="173"/>
        <v>0</v>
      </c>
      <c r="W208" s="46">
        <v>1</v>
      </c>
      <c r="X208" s="46">
        <v>2</v>
      </c>
      <c r="Y208" s="34">
        <f t="shared" si="148"/>
        <v>1.5267175572519083</v>
      </c>
      <c r="Z208" s="46">
        <v>1</v>
      </c>
      <c r="AA208" s="34">
        <f t="shared" si="149"/>
        <v>0.76335877862595414</v>
      </c>
      <c r="AB208" s="42">
        <v>99.033000000000001</v>
      </c>
      <c r="AC208" s="42">
        <v>189.666</v>
      </c>
      <c r="AD208" s="42">
        <v>516.16499999999996</v>
      </c>
      <c r="AE208" s="42">
        <v>948.33</v>
      </c>
      <c r="AF208" s="34">
        <v>7.5</v>
      </c>
      <c r="AG208" s="34">
        <v>5</v>
      </c>
      <c r="AH208" s="45">
        <v>2</v>
      </c>
      <c r="AI208" s="34">
        <f t="shared" si="174"/>
        <v>100</v>
      </c>
      <c r="AJ208" s="45">
        <v>1</v>
      </c>
      <c r="AK208" s="37">
        <f t="shared" si="179"/>
        <v>100</v>
      </c>
      <c r="AL208" s="45">
        <v>2</v>
      </c>
      <c r="AM208" s="34">
        <f t="shared" si="175"/>
        <v>100</v>
      </c>
      <c r="AN208" s="45">
        <v>1</v>
      </c>
      <c r="AO208" s="37">
        <f t="shared" si="180"/>
        <v>100</v>
      </c>
      <c r="AP208" s="45">
        <v>0</v>
      </c>
      <c r="AQ208" s="156">
        <f t="shared" si="176"/>
        <v>0</v>
      </c>
      <c r="AR208" s="45">
        <f t="shared" si="150"/>
        <v>1</v>
      </c>
      <c r="AS208" s="34">
        <f t="shared" si="151"/>
        <v>0.76335877862595414</v>
      </c>
      <c r="AT208" s="134">
        <v>0</v>
      </c>
      <c r="AU208" s="134">
        <v>1</v>
      </c>
      <c r="AV208" s="134">
        <v>0</v>
      </c>
      <c r="AW208" s="45">
        <f t="shared" si="152"/>
        <v>1</v>
      </c>
      <c r="AX208" s="45">
        <v>0</v>
      </c>
      <c r="AY208" s="45">
        <v>1</v>
      </c>
      <c r="AZ208" s="45">
        <v>0</v>
      </c>
      <c r="BA208" s="45">
        <v>1</v>
      </c>
      <c r="BB208" s="34">
        <f t="shared" si="153"/>
        <v>0.76335877862595414</v>
      </c>
      <c r="BC208" s="134">
        <v>0</v>
      </c>
      <c r="BD208" s="37">
        <f t="shared" si="181"/>
        <v>0</v>
      </c>
      <c r="BE208" s="45">
        <f t="shared" si="154"/>
        <v>0</v>
      </c>
      <c r="BF208" s="45">
        <f t="shared" si="155"/>
        <v>1</v>
      </c>
      <c r="BG208" s="45">
        <f t="shared" si="156"/>
        <v>0</v>
      </c>
      <c r="BH208" s="46">
        <v>0</v>
      </c>
      <c r="BI208" s="46">
        <v>0</v>
      </c>
      <c r="BJ208" s="46">
        <v>0</v>
      </c>
      <c r="BK208" s="46">
        <v>0</v>
      </c>
      <c r="BL208" s="46">
        <v>1</v>
      </c>
      <c r="BM208" s="46">
        <v>0</v>
      </c>
      <c r="BN208" s="46">
        <v>0</v>
      </c>
      <c r="BO208" s="46">
        <v>0</v>
      </c>
      <c r="BP208" s="46">
        <v>0</v>
      </c>
      <c r="BQ208" s="45">
        <f t="shared" si="157"/>
        <v>0</v>
      </c>
      <c r="BR208" s="47">
        <f t="shared" si="158"/>
        <v>0</v>
      </c>
      <c r="BS208" s="45">
        <f t="shared" si="159"/>
        <v>0</v>
      </c>
      <c r="BT208" s="45">
        <f t="shared" si="160"/>
        <v>0</v>
      </c>
      <c r="BU208" s="45">
        <f t="shared" si="161"/>
        <v>0</v>
      </c>
      <c r="BV208" s="45">
        <f t="shared" si="162"/>
        <v>0</v>
      </c>
      <c r="BW208" s="45">
        <v>0</v>
      </c>
      <c r="BX208" s="45">
        <v>0</v>
      </c>
      <c r="BY208" s="45">
        <f t="shared" si="163"/>
        <v>0</v>
      </c>
      <c r="BZ208" s="45">
        <v>0</v>
      </c>
      <c r="CA208" s="45">
        <v>0</v>
      </c>
      <c r="CB208" s="45">
        <f t="shared" si="164"/>
        <v>0</v>
      </c>
      <c r="CC208" s="45">
        <v>0</v>
      </c>
      <c r="CD208" s="45">
        <v>0</v>
      </c>
      <c r="CE208" s="45">
        <f t="shared" si="165"/>
        <v>0</v>
      </c>
      <c r="CF208" s="45">
        <v>0</v>
      </c>
      <c r="CG208" s="45">
        <v>0</v>
      </c>
      <c r="CH208" s="45">
        <v>0</v>
      </c>
      <c r="CI208" s="45">
        <v>0</v>
      </c>
      <c r="CJ208" s="48"/>
      <c r="CK208" s="48"/>
      <c r="CL208" s="45">
        <v>0</v>
      </c>
      <c r="CM208" s="45">
        <v>0</v>
      </c>
      <c r="CN208" s="45">
        <f t="shared" si="166"/>
        <v>0</v>
      </c>
      <c r="CO208" s="106" t="s">
        <v>453</v>
      </c>
      <c r="CP208" s="45">
        <f t="shared" si="167"/>
        <v>0</v>
      </c>
      <c r="CQ208" s="45">
        <f t="shared" si="168"/>
        <v>0</v>
      </c>
      <c r="CR208" s="45">
        <f t="shared" si="169"/>
        <v>0</v>
      </c>
      <c r="CS208" s="45">
        <v>0</v>
      </c>
      <c r="CT208" s="45">
        <v>0</v>
      </c>
      <c r="CU208" s="45">
        <v>0</v>
      </c>
      <c r="CV208" s="45">
        <v>0</v>
      </c>
      <c r="CW208" s="45">
        <v>0</v>
      </c>
      <c r="CX208" s="45">
        <v>0</v>
      </c>
      <c r="CY208" s="45">
        <f t="shared" si="170"/>
        <v>0</v>
      </c>
      <c r="CZ208" s="106" t="s">
        <v>453</v>
      </c>
      <c r="DA208" s="45">
        <v>0</v>
      </c>
      <c r="DB208" s="45">
        <f t="shared" si="171"/>
        <v>0</v>
      </c>
      <c r="DC208" s="37" t="s">
        <v>453</v>
      </c>
      <c r="DD208" s="45">
        <v>0</v>
      </c>
      <c r="DE208" s="45">
        <v>0</v>
      </c>
      <c r="DF208" s="45">
        <v>0</v>
      </c>
      <c r="DG208" s="45">
        <v>0</v>
      </c>
      <c r="DH208" s="48"/>
      <c r="DI208" s="48"/>
      <c r="DJ208" s="48"/>
      <c r="DK208" s="46">
        <v>0</v>
      </c>
      <c r="DL208" s="46">
        <v>1</v>
      </c>
      <c r="DM208" s="46">
        <v>1</v>
      </c>
      <c r="DN208" s="46">
        <v>2</v>
      </c>
    </row>
    <row r="209" spans="1:118" s="5" customFormat="1">
      <c r="A209" s="91" t="s">
        <v>325</v>
      </c>
      <c r="B209" s="91" t="s">
        <v>390</v>
      </c>
      <c r="C209" s="91" t="s">
        <v>19</v>
      </c>
      <c r="D209" s="46">
        <v>76</v>
      </c>
      <c r="E209" s="45">
        <f t="shared" si="143"/>
        <v>6</v>
      </c>
      <c r="F209" s="46">
        <v>6</v>
      </c>
      <c r="G209" s="34">
        <f t="shared" si="177"/>
        <v>100</v>
      </c>
      <c r="H209" s="46">
        <v>0</v>
      </c>
      <c r="I209" s="34">
        <f t="shared" si="178"/>
        <v>0</v>
      </c>
      <c r="J209" s="46">
        <v>3</v>
      </c>
      <c r="K209" s="34">
        <f t="shared" si="144"/>
        <v>3.9473684210526314</v>
      </c>
      <c r="L209" s="46">
        <v>21</v>
      </c>
      <c r="M209" s="46">
        <v>11</v>
      </c>
      <c r="N209" s="47">
        <f t="shared" si="145"/>
        <v>14.473684210526317</v>
      </c>
      <c r="O209" s="45">
        <v>4</v>
      </c>
      <c r="P209" s="45">
        <v>4</v>
      </c>
      <c r="Q209" s="34">
        <f t="shared" si="146"/>
        <v>5.2631578947368416</v>
      </c>
      <c r="R209" s="46">
        <f t="shared" si="147"/>
        <v>2</v>
      </c>
      <c r="S209" s="46">
        <v>2</v>
      </c>
      <c r="T209" s="34">
        <f t="shared" si="172"/>
        <v>100</v>
      </c>
      <c r="U209" s="46">
        <v>0</v>
      </c>
      <c r="V209" s="34">
        <f t="shared" si="173"/>
        <v>0</v>
      </c>
      <c r="W209" s="46">
        <v>1</v>
      </c>
      <c r="X209" s="46">
        <v>2</v>
      </c>
      <c r="Y209" s="34">
        <f t="shared" si="148"/>
        <v>2.6315789473684208</v>
      </c>
      <c r="Z209" s="46">
        <v>1</v>
      </c>
      <c r="AA209" s="34">
        <f t="shared" si="149"/>
        <v>1.3157894736842104</v>
      </c>
      <c r="AB209" s="42">
        <v>76.114999999999995</v>
      </c>
      <c r="AC209" s="42">
        <v>39.5</v>
      </c>
      <c r="AD209" s="42">
        <v>310.23</v>
      </c>
      <c r="AE209" s="42">
        <v>395</v>
      </c>
      <c r="AF209" s="34">
        <v>6</v>
      </c>
      <c r="AG209" s="34">
        <v>10</v>
      </c>
      <c r="AH209" s="45">
        <v>2</v>
      </c>
      <c r="AI209" s="34">
        <f t="shared" si="174"/>
        <v>100</v>
      </c>
      <c r="AJ209" s="45">
        <v>1</v>
      </c>
      <c r="AK209" s="34">
        <f t="shared" si="179"/>
        <v>100</v>
      </c>
      <c r="AL209" s="45">
        <v>2</v>
      </c>
      <c r="AM209" s="34">
        <f t="shared" si="175"/>
        <v>100</v>
      </c>
      <c r="AN209" s="45">
        <v>1</v>
      </c>
      <c r="AO209" s="34">
        <f t="shared" si="180"/>
        <v>100</v>
      </c>
      <c r="AP209" s="45">
        <v>0</v>
      </c>
      <c r="AQ209" s="156">
        <f t="shared" si="176"/>
        <v>0</v>
      </c>
      <c r="AR209" s="45">
        <f t="shared" si="150"/>
        <v>3</v>
      </c>
      <c r="AS209" s="34">
        <f t="shared" si="151"/>
        <v>3.9473684210526314</v>
      </c>
      <c r="AT209" s="134">
        <v>1</v>
      </c>
      <c r="AU209" s="134">
        <v>2</v>
      </c>
      <c r="AV209" s="134">
        <v>0</v>
      </c>
      <c r="AW209" s="45">
        <f t="shared" si="152"/>
        <v>2</v>
      </c>
      <c r="AX209" s="45">
        <v>0</v>
      </c>
      <c r="AY209" s="45">
        <v>2</v>
      </c>
      <c r="AZ209" s="45">
        <v>0</v>
      </c>
      <c r="BA209" s="45">
        <v>2</v>
      </c>
      <c r="BB209" s="34">
        <f t="shared" si="153"/>
        <v>2.6315789473684208</v>
      </c>
      <c r="BC209" s="134">
        <v>0</v>
      </c>
      <c r="BD209" s="34">
        <f t="shared" si="181"/>
        <v>0</v>
      </c>
      <c r="BE209" s="45">
        <f t="shared" si="154"/>
        <v>0</v>
      </c>
      <c r="BF209" s="45">
        <f t="shared" si="155"/>
        <v>1</v>
      </c>
      <c r="BG209" s="45">
        <f t="shared" si="156"/>
        <v>1</v>
      </c>
      <c r="BH209" s="46">
        <v>0</v>
      </c>
      <c r="BI209" s="46">
        <v>0</v>
      </c>
      <c r="BJ209" s="46">
        <v>0</v>
      </c>
      <c r="BK209" s="46">
        <v>0</v>
      </c>
      <c r="BL209" s="46">
        <v>1</v>
      </c>
      <c r="BM209" s="46">
        <v>1</v>
      </c>
      <c r="BN209" s="46">
        <v>0</v>
      </c>
      <c r="BO209" s="46">
        <v>0</v>
      </c>
      <c r="BP209" s="46">
        <v>0</v>
      </c>
      <c r="BQ209" s="45">
        <f t="shared" si="157"/>
        <v>0</v>
      </c>
      <c r="BR209" s="47">
        <f t="shared" si="158"/>
        <v>0</v>
      </c>
      <c r="BS209" s="45">
        <f t="shared" si="159"/>
        <v>0</v>
      </c>
      <c r="BT209" s="45">
        <f t="shared" si="160"/>
        <v>0</v>
      </c>
      <c r="BU209" s="45">
        <f t="shared" si="161"/>
        <v>0</v>
      </c>
      <c r="BV209" s="45">
        <f t="shared" si="162"/>
        <v>0</v>
      </c>
      <c r="BW209" s="45">
        <v>0</v>
      </c>
      <c r="BX209" s="45">
        <v>0</v>
      </c>
      <c r="BY209" s="45">
        <f t="shared" si="163"/>
        <v>0</v>
      </c>
      <c r="BZ209" s="45">
        <v>0</v>
      </c>
      <c r="CA209" s="45">
        <v>0</v>
      </c>
      <c r="CB209" s="45">
        <f t="shared" si="164"/>
        <v>0</v>
      </c>
      <c r="CC209" s="45">
        <v>0</v>
      </c>
      <c r="CD209" s="45">
        <v>0</v>
      </c>
      <c r="CE209" s="45">
        <f t="shared" si="165"/>
        <v>0</v>
      </c>
      <c r="CF209" s="45">
        <v>0</v>
      </c>
      <c r="CG209" s="45">
        <v>0</v>
      </c>
      <c r="CH209" s="45">
        <v>0</v>
      </c>
      <c r="CI209" s="45">
        <v>0</v>
      </c>
      <c r="CJ209" s="48"/>
      <c r="CK209" s="48"/>
      <c r="CL209" s="45">
        <v>0</v>
      </c>
      <c r="CM209" s="45">
        <v>0</v>
      </c>
      <c r="CN209" s="45">
        <f t="shared" si="166"/>
        <v>0</v>
      </c>
      <c r="CO209" s="106" t="s">
        <v>453</v>
      </c>
      <c r="CP209" s="45">
        <f t="shared" si="167"/>
        <v>0</v>
      </c>
      <c r="CQ209" s="45">
        <f t="shared" si="168"/>
        <v>0</v>
      </c>
      <c r="CR209" s="45">
        <f t="shared" si="169"/>
        <v>0</v>
      </c>
      <c r="CS209" s="45">
        <v>0</v>
      </c>
      <c r="CT209" s="45">
        <v>0</v>
      </c>
      <c r="CU209" s="45">
        <v>0</v>
      </c>
      <c r="CV209" s="45">
        <v>0</v>
      </c>
      <c r="CW209" s="45">
        <v>0</v>
      </c>
      <c r="CX209" s="45">
        <v>0</v>
      </c>
      <c r="CY209" s="45">
        <f t="shared" si="170"/>
        <v>0</v>
      </c>
      <c r="CZ209" s="106" t="s">
        <v>453</v>
      </c>
      <c r="DA209" s="45">
        <v>0</v>
      </c>
      <c r="DB209" s="45">
        <f t="shared" si="171"/>
        <v>0</v>
      </c>
      <c r="DC209" s="37" t="s">
        <v>453</v>
      </c>
      <c r="DD209" s="45">
        <v>0</v>
      </c>
      <c r="DE209" s="45">
        <v>0</v>
      </c>
      <c r="DF209" s="45">
        <v>0</v>
      </c>
      <c r="DG209" s="45">
        <v>0</v>
      </c>
      <c r="DH209" s="48"/>
      <c r="DI209" s="48"/>
      <c r="DJ209" s="48"/>
      <c r="DK209" s="46">
        <v>0</v>
      </c>
      <c r="DL209" s="26" t="s">
        <v>391</v>
      </c>
      <c r="DM209" s="26" t="s">
        <v>391</v>
      </c>
      <c r="DN209" s="46">
        <v>2</v>
      </c>
    </row>
    <row r="210" spans="1:118" s="5" customFormat="1">
      <c r="A210" s="91" t="s">
        <v>326</v>
      </c>
      <c r="B210" s="91" t="s">
        <v>390</v>
      </c>
      <c r="C210" s="91" t="s">
        <v>19</v>
      </c>
      <c r="D210" s="46">
        <v>396</v>
      </c>
      <c r="E210" s="45">
        <f t="shared" si="143"/>
        <v>4</v>
      </c>
      <c r="F210" s="46">
        <v>4</v>
      </c>
      <c r="G210" s="34">
        <f t="shared" si="177"/>
        <v>100</v>
      </c>
      <c r="H210" s="46">
        <v>0</v>
      </c>
      <c r="I210" s="34">
        <f t="shared" si="178"/>
        <v>0</v>
      </c>
      <c r="J210" s="46">
        <v>4</v>
      </c>
      <c r="K210" s="34">
        <f t="shared" si="144"/>
        <v>1.0101010101010102</v>
      </c>
      <c r="L210" s="46">
        <v>57</v>
      </c>
      <c r="M210" s="46">
        <v>34</v>
      </c>
      <c r="N210" s="47">
        <f t="shared" si="145"/>
        <v>8.5858585858585847</v>
      </c>
      <c r="O210" s="45">
        <v>8</v>
      </c>
      <c r="P210" s="45">
        <v>8</v>
      </c>
      <c r="Q210" s="34">
        <f t="shared" si="146"/>
        <v>2.0202020202020203</v>
      </c>
      <c r="R210" s="46">
        <f t="shared" si="147"/>
        <v>3</v>
      </c>
      <c r="S210" s="46">
        <v>3</v>
      </c>
      <c r="T210" s="37">
        <f t="shared" si="172"/>
        <v>100</v>
      </c>
      <c r="U210" s="46">
        <v>0</v>
      </c>
      <c r="V210" s="37">
        <f t="shared" si="173"/>
        <v>0</v>
      </c>
      <c r="W210" s="46">
        <v>1</v>
      </c>
      <c r="X210" s="46">
        <v>3</v>
      </c>
      <c r="Y210" s="34">
        <f t="shared" si="148"/>
        <v>0.75757575757575757</v>
      </c>
      <c r="Z210" s="46">
        <v>1</v>
      </c>
      <c r="AA210" s="34">
        <f t="shared" si="149"/>
        <v>0.25252525252525254</v>
      </c>
      <c r="AB210" s="42">
        <v>94.837857142857203</v>
      </c>
      <c r="AC210" s="42">
        <v>89.49</v>
      </c>
      <c r="AD210" s="42">
        <v>498.75</v>
      </c>
      <c r="AE210" s="42">
        <v>447.45</v>
      </c>
      <c r="AF210" s="34">
        <v>5</v>
      </c>
      <c r="AG210" s="34">
        <v>5</v>
      </c>
      <c r="AH210" s="45">
        <v>1</v>
      </c>
      <c r="AI210" s="37">
        <f t="shared" si="174"/>
        <v>33.333333333333329</v>
      </c>
      <c r="AJ210" s="45">
        <v>1</v>
      </c>
      <c r="AK210" s="37">
        <f t="shared" si="179"/>
        <v>100</v>
      </c>
      <c r="AL210" s="45">
        <v>1</v>
      </c>
      <c r="AM210" s="37">
        <f t="shared" si="175"/>
        <v>33.333333333333329</v>
      </c>
      <c r="AN210" s="45">
        <v>1</v>
      </c>
      <c r="AO210" s="37">
        <f t="shared" si="180"/>
        <v>100</v>
      </c>
      <c r="AP210" s="45">
        <v>0</v>
      </c>
      <c r="AQ210" s="156">
        <f t="shared" si="176"/>
        <v>0</v>
      </c>
      <c r="AR210" s="45">
        <f t="shared" si="150"/>
        <v>3</v>
      </c>
      <c r="AS210" s="34">
        <f t="shared" si="151"/>
        <v>0.75757575757575757</v>
      </c>
      <c r="AT210" s="134">
        <v>0</v>
      </c>
      <c r="AU210" s="134">
        <v>3</v>
      </c>
      <c r="AV210" s="134">
        <v>0</v>
      </c>
      <c r="AW210" s="45">
        <f t="shared" si="152"/>
        <v>3</v>
      </c>
      <c r="AX210" s="45">
        <v>0</v>
      </c>
      <c r="AY210" s="45">
        <v>3</v>
      </c>
      <c r="AZ210" s="45">
        <v>0</v>
      </c>
      <c r="BA210" s="45">
        <v>2</v>
      </c>
      <c r="BB210" s="34">
        <f t="shared" si="153"/>
        <v>0.50505050505050508</v>
      </c>
      <c r="BC210" s="134">
        <v>0</v>
      </c>
      <c r="BD210" s="34">
        <f t="shared" si="181"/>
        <v>0</v>
      </c>
      <c r="BE210" s="45">
        <f t="shared" si="154"/>
        <v>0</v>
      </c>
      <c r="BF210" s="45">
        <f t="shared" si="155"/>
        <v>3</v>
      </c>
      <c r="BG210" s="45">
        <f t="shared" si="156"/>
        <v>0</v>
      </c>
      <c r="BH210" s="46">
        <v>0</v>
      </c>
      <c r="BI210" s="46">
        <v>0</v>
      </c>
      <c r="BJ210" s="46">
        <v>0</v>
      </c>
      <c r="BK210" s="46">
        <v>0</v>
      </c>
      <c r="BL210" s="46">
        <v>3</v>
      </c>
      <c r="BM210" s="46">
        <v>0</v>
      </c>
      <c r="BN210" s="46">
        <v>0</v>
      </c>
      <c r="BO210" s="46">
        <v>0</v>
      </c>
      <c r="BP210" s="46">
        <v>0</v>
      </c>
      <c r="BQ210" s="45">
        <f t="shared" si="157"/>
        <v>0</v>
      </c>
      <c r="BR210" s="47">
        <f t="shared" si="158"/>
        <v>0</v>
      </c>
      <c r="BS210" s="45">
        <f t="shared" si="159"/>
        <v>0</v>
      </c>
      <c r="BT210" s="45">
        <f t="shared" si="160"/>
        <v>0</v>
      </c>
      <c r="BU210" s="45">
        <f t="shared" si="161"/>
        <v>0</v>
      </c>
      <c r="BV210" s="45">
        <f t="shared" si="162"/>
        <v>0</v>
      </c>
      <c r="BW210" s="45">
        <v>0</v>
      </c>
      <c r="BX210" s="45">
        <v>0</v>
      </c>
      <c r="BY210" s="45">
        <f t="shared" si="163"/>
        <v>0</v>
      </c>
      <c r="BZ210" s="45">
        <v>0</v>
      </c>
      <c r="CA210" s="45">
        <v>0</v>
      </c>
      <c r="CB210" s="45">
        <f t="shared" si="164"/>
        <v>0</v>
      </c>
      <c r="CC210" s="45">
        <v>0</v>
      </c>
      <c r="CD210" s="45">
        <v>0</v>
      </c>
      <c r="CE210" s="45">
        <f t="shared" si="165"/>
        <v>0</v>
      </c>
      <c r="CF210" s="45">
        <v>0</v>
      </c>
      <c r="CG210" s="45">
        <v>0</v>
      </c>
      <c r="CH210" s="45">
        <v>0</v>
      </c>
      <c r="CI210" s="45">
        <v>0</v>
      </c>
      <c r="CJ210" s="48"/>
      <c r="CK210" s="48"/>
      <c r="CL210" s="45">
        <v>0</v>
      </c>
      <c r="CM210" s="45">
        <v>0</v>
      </c>
      <c r="CN210" s="45">
        <f t="shared" si="166"/>
        <v>0</v>
      </c>
      <c r="CO210" s="106" t="s">
        <v>453</v>
      </c>
      <c r="CP210" s="45">
        <f t="shared" si="167"/>
        <v>0</v>
      </c>
      <c r="CQ210" s="45">
        <f t="shared" si="168"/>
        <v>0</v>
      </c>
      <c r="CR210" s="45">
        <f t="shared" si="169"/>
        <v>0</v>
      </c>
      <c r="CS210" s="45">
        <v>0</v>
      </c>
      <c r="CT210" s="45">
        <v>0</v>
      </c>
      <c r="CU210" s="45">
        <v>0</v>
      </c>
      <c r="CV210" s="45">
        <v>0</v>
      </c>
      <c r="CW210" s="45">
        <v>0</v>
      </c>
      <c r="CX210" s="45">
        <v>0</v>
      </c>
      <c r="CY210" s="45">
        <f t="shared" si="170"/>
        <v>0</v>
      </c>
      <c r="CZ210" s="106" t="s">
        <v>453</v>
      </c>
      <c r="DA210" s="45">
        <v>0</v>
      </c>
      <c r="DB210" s="45">
        <f t="shared" si="171"/>
        <v>0</v>
      </c>
      <c r="DC210" s="37" t="s">
        <v>453</v>
      </c>
      <c r="DD210" s="45">
        <v>0</v>
      </c>
      <c r="DE210" s="45">
        <v>0</v>
      </c>
      <c r="DF210" s="45">
        <v>0</v>
      </c>
      <c r="DG210" s="45">
        <v>0</v>
      </c>
      <c r="DH210" s="48"/>
      <c r="DI210" s="48"/>
      <c r="DJ210" s="48"/>
      <c r="DK210" s="46">
        <v>0</v>
      </c>
      <c r="DL210" s="26" t="s">
        <v>391</v>
      </c>
      <c r="DM210" s="26" t="s">
        <v>391</v>
      </c>
      <c r="DN210" s="46">
        <v>3</v>
      </c>
    </row>
    <row r="211" spans="1:118" s="5" customFormat="1">
      <c r="A211" s="91" t="s">
        <v>25</v>
      </c>
      <c r="B211" s="91" t="s">
        <v>390</v>
      </c>
      <c r="C211" s="91" t="s">
        <v>19</v>
      </c>
      <c r="D211" s="46">
        <v>70</v>
      </c>
      <c r="E211" s="45">
        <f t="shared" si="143"/>
        <v>0</v>
      </c>
      <c r="F211" s="46">
        <v>0</v>
      </c>
      <c r="G211" s="37" t="s">
        <v>453</v>
      </c>
      <c r="H211" s="46">
        <v>0</v>
      </c>
      <c r="I211" s="37" t="s">
        <v>453</v>
      </c>
      <c r="J211" s="46">
        <v>0</v>
      </c>
      <c r="K211" s="34">
        <f t="shared" si="144"/>
        <v>0</v>
      </c>
      <c r="L211" s="46">
        <v>11</v>
      </c>
      <c r="M211" s="46">
        <v>7</v>
      </c>
      <c r="N211" s="47">
        <f t="shared" si="145"/>
        <v>10</v>
      </c>
      <c r="O211" s="45">
        <v>2</v>
      </c>
      <c r="P211" s="45">
        <v>2</v>
      </c>
      <c r="Q211" s="34">
        <f t="shared" si="146"/>
        <v>2.8571428571428572</v>
      </c>
      <c r="R211" s="46">
        <f t="shared" si="147"/>
        <v>0</v>
      </c>
      <c r="S211" s="46">
        <v>0</v>
      </c>
      <c r="T211" s="37" t="s">
        <v>453</v>
      </c>
      <c r="U211" s="46">
        <v>0</v>
      </c>
      <c r="V211" s="37" t="s">
        <v>453</v>
      </c>
      <c r="W211" s="46">
        <v>0</v>
      </c>
      <c r="X211" s="46">
        <v>0</v>
      </c>
      <c r="Y211" s="34">
        <f t="shared" si="148"/>
        <v>0</v>
      </c>
      <c r="Z211" s="46">
        <v>0</v>
      </c>
      <c r="AA211" s="34">
        <f t="shared" si="149"/>
        <v>0</v>
      </c>
      <c r="AB211" s="42"/>
      <c r="AC211" s="42"/>
      <c r="AD211" s="42"/>
      <c r="AE211" s="42"/>
      <c r="AF211" s="34"/>
      <c r="AG211" s="34"/>
      <c r="AH211" s="45">
        <v>0</v>
      </c>
      <c r="AI211" s="37" t="s">
        <v>453</v>
      </c>
      <c r="AJ211" s="45">
        <v>0</v>
      </c>
      <c r="AK211" s="37" t="s">
        <v>453</v>
      </c>
      <c r="AL211" s="45">
        <v>0</v>
      </c>
      <c r="AM211" s="37" t="s">
        <v>453</v>
      </c>
      <c r="AN211" s="45">
        <v>0</v>
      </c>
      <c r="AO211" s="37" t="s">
        <v>453</v>
      </c>
      <c r="AP211" s="45">
        <v>1</v>
      </c>
      <c r="AQ211" s="157">
        <f t="shared" si="176"/>
        <v>1.4285714285714286</v>
      </c>
      <c r="AR211" s="45">
        <f t="shared" si="150"/>
        <v>0</v>
      </c>
      <c r="AS211" s="34">
        <f t="shared" si="151"/>
        <v>0</v>
      </c>
      <c r="AT211" s="134">
        <v>0</v>
      </c>
      <c r="AU211" s="134">
        <v>0</v>
      </c>
      <c r="AV211" s="134">
        <v>0</v>
      </c>
      <c r="AW211" s="45">
        <f t="shared" si="152"/>
        <v>0</v>
      </c>
      <c r="AX211" s="45">
        <v>0</v>
      </c>
      <c r="AY211" s="45">
        <v>0</v>
      </c>
      <c r="AZ211" s="45">
        <v>0</v>
      </c>
      <c r="BA211" s="45">
        <v>0</v>
      </c>
      <c r="BB211" s="34">
        <f t="shared" si="153"/>
        <v>0</v>
      </c>
      <c r="BC211" s="134">
        <v>0</v>
      </c>
      <c r="BD211" s="37" t="s">
        <v>453</v>
      </c>
      <c r="BE211" s="45">
        <f t="shared" si="154"/>
        <v>0</v>
      </c>
      <c r="BF211" s="45">
        <f t="shared" si="155"/>
        <v>0</v>
      </c>
      <c r="BG211" s="45">
        <f t="shared" si="156"/>
        <v>0</v>
      </c>
      <c r="BH211" s="46">
        <v>0</v>
      </c>
      <c r="BI211" s="46">
        <v>0</v>
      </c>
      <c r="BJ211" s="46">
        <v>0</v>
      </c>
      <c r="BK211" s="46">
        <v>0</v>
      </c>
      <c r="BL211" s="46">
        <v>0</v>
      </c>
      <c r="BM211" s="46">
        <v>0</v>
      </c>
      <c r="BN211" s="46">
        <v>0</v>
      </c>
      <c r="BO211" s="46">
        <v>0</v>
      </c>
      <c r="BP211" s="46">
        <v>0</v>
      </c>
      <c r="BQ211" s="45">
        <f t="shared" si="157"/>
        <v>0</v>
      </c>
      <c r="BR211" s="47">
        <f t="shared" si="158"/>
        <v>0</v>
      </c>
      <c r="BS211" s="45">
        <f t="shared" si="159"/>
        <v>0</v>
      </c>
      <c r="BT211" s="45">
        <f t="shared" si="160"/>
        <v>0</v>
      </c>
      <c r="BU211" s="45">
        <f t="shared" si="161"/>
        <v>0</v>
      </c>
      <c r="BV211" s="45">
        <f t="shared" si="162"/>
        <v>0</v>
      </c>
      <c r="BW211" s="45">
        <v>0</v>
      </c>
      <c r="BX211" s="45">
        <v>0</v>
      </c>
      <c r="BY211" s="45">
        <f t="shared" si="163"/>
        <v>0</v>
      </c>
      <c r="BZ211" s="45">
        <v>0</v>
      </c>
      <c r="CA211" s="45">
        <v>0</v>
      </c>
      <c r="CB211" s="45">
        <f t="shared" si="164"/>
        <v>0</v>
      </c>
      <c r="CC211" s="45">
        <v>0</v>
      </c>
      <c r="CD211" s="45">
        <v>0</v>
      </c>
      <c r="CE211" s="45">
        <f t="shared" si="165"/>
        <v>0</v>
      </c>
      <c r="CF211" s="45">
        <v>0</v>
      </c>
      <c r="CG211" s="45">
        <v>0</v>
      </c>
      <c r="CH211" s="45">
        <v>0</v>
      </c>
      <c r="CI211" s="45">
        <v>0</v>
      </c>
      <c r="CJ211" s="48"/>
      <c r="CK211" s="48"/>
      <c r="CL211" s="45">
        <v>0</v>
      </c>
      <c r="CM211" s="45">
        <v>0</v>
      </c>
      <c r="CN211" s="45">
        <f t="shared" si="166"/>
        <v>0</v>
      </c>
      <c r="CO211" s="106" t="s">
        <v>453</v>
      </c>
      <c r="CP211" s="45">
        <f t="shared" si="167"/>
        <v>0</v>
      </c>
      <c r="CQ211" s="45">
        <f t="shared" si="168"/>
        <v>0</v>
      </c>
      <c r="CR211" s="45">
        <f t="shared" si="169"/>
        <v>0</v>
      </c>
      <c r="CS211" s="45">
        <v>0</v>
      </c>
      <c r="CT211" s="45">
        <v>0</v>
      </c>
      <c r="CU211" s="45">
        <v>0</v>
      </c>
      <c r="CV211" s="45">
        <v>0</v>
      </c>
      <c r="CW211" s="45">
        <v>0</v>
      </c>
      <c r="CX211" s="45">
        <v>0</v>
      </c>
      <c r="CY211" s="45">
        <f t="shared" si="170"/>
        <v>0</v>
      </c>
      <c r="CZ211" s="106" t="s">
        <v>453</v>
      </c>
      <c r="DA211" s="45">
        <v>0</v>
      </c>
      <c r="DB211" s="45">
        <f t="shared" si="171"/>
        <v>0</v>
      </c>
      <c r="DC211" s="37" t="s">
        <v>453</v>
      </c>
      <c r="DD211" s="45">
        <v>0</v>
      </c>
      <c r="DE211" s="45">
        <v>0</v>
      </c>
      <c r="DF211" s="45">
        <v>0</v>
      </c>
      <c r="DG211" s="45">
        <v>0</v>
      </c>
      <c r="DH211" s="48"/>
      <c r="DI211" s="48"/>
      <c r="DJ211" s="48"/>
      <c r="DK211" s="46">
        <v>0</v>
      </c>
      <c r="DL211" s="26" t="s">
        <v>391</v>
      </c>
      <c r="DM211" s="26" t="s">
        <v>391</v>
      </c>
      <c r="DN211" s="46">
        <v>0</v>
      </c>
    </row>
    <row r="212" spans="1:118" s="5" customFormat="1">
      <c r="A212" s="26" t="s">
        <v>25</v>
      </c>
      <c r="B212" s="26" t="s">
        <v>438</v>
      </c>
      <c r="C212" s="26" t="s">
        <v>19</v>
      </c>
      <c r="D212" s="46">
        <v>575</v>
      </c>
      <c r="E212" s="45">
        <f t="shared" si="143"/>
        <v>4</v>
      </c>
      <c r="F212" s="46">
        <v>4</v>
      </c>
      <c r="G212" s="34">
        <f t="shared" si="177"/>
        <v>100</v>
      </c>
      <c r="H212" s="46">
        <v>0</v>
      </c>
      <c r="I212" s="34">
        <f t="shared" si="178"/>
        <v>0</v>
      </c>
      <c r="J212" s="46">
        <v>4</v>
      </c>
      <c r="K212" s="34">
        <f t="shared" si="144"/>
        <v>0.69565217391304346</v>
      </c>
      <c r="L212" s="46">
        <v>97</v>
      </c>
      <c r="M212" s="46">
        <v>71</v>
      </c>
      <c r="N212" s="47">
        <f t="shared" si="145"/>
        <v>12.347826086956522</v>
      </c>
      <c r="O212" s="45">
        <v>40</v>
      </c>
      <c r="P212" s="45">
        <v>40</v>
      </c>
      <c r="Q212" s="34">
        <f t="shared" si="146"/>
        <v>6.9565217391304346</v>
      </c>
      <c r="R212" s="46">
        <f t="shared" si="147"/>
        <v>4</v>
      </c>
      <c r="S212" s="46">
        <v>4</v>
      </c>
      <c r="T212" s="34">
        <f t="shared" si="172"/>
        <v>100</v>
      </c>
      <c r="U212" s="46">
        <v>0</v>
      </c>
      <c r="V212" s="34">
        <f t="shared" si="173"/>
        <v>0</v>
      </c>
      <c r="W212" s="46">
        <v>0</v>
      </c>
      <c r="X212" s="46">
        <v>4</v>
      </c>
      <c r="Y212" s="34">
        <f t="shared" si="148"/>
        <v>0.69565217391304346</v>
      </c>
      <c r="Z212" s="46">
        <v>0</v>
      </c>
      <c r="AA212" s="34">
        <f t="shared" si="149"/>
        <v>0</v>
      </c>
      <c r="AB212" s="42">
        <v>80.386055555555657</v>
      </c>
      <c r="AC212" s="42"/>
      <c r="AD212" s="42">
        <v>497.89249999999998</v>
      </c>
      <c r="AE212" s="42"/>
      <c r="AF212" s="34">
        <v>7.75</v>
      </c>
      <c r="AG212" s="34"/>
      <c r="AH212" s="45">
        <v>2</v>
      </c>
      <c r="AI212" s="34">
        <f t="shared" si="174"/>
        <v>50</v>
      </c>
      <c r="AJ212" s="45">
        <v>0</v>
      </c>
      <c r="AK212" s="37" t="s">
        <v>453</v>
      </c>
      <c r="AL212" s="45">
        <v>2</v>
      </c>
      <c r="AM212" s="34">
        <f t="shared" si="175"/>
        <v>50</v>
      </c>
      <c r="AN212" s="45">
        <v>0</v>
      </c>
      <c r="AO212" s="37" t="s">
        <v>453</v>
      </c>
      <c r="AP212" s="45">
        <v>0</v>
      </c>
      <c r="AQ212" s="156">
        <f t="shared" si="176"/>
        <v>0</v>
      </c>
      <c r="AR212" s="45">
        <f t="shared" si="150"/>
        <v>3</v>
      </c>
      <c r="AS212" s="34">
        <f t="shared" si="151"/>
        <v>0.52173913043478271</v>
      </c>
      <c r="AT212" s="134">
        <v>0</v>
      </c>
      <c r="AU212" s="134">
        <v>3</v>
      </c>
      <c r="AV212" s="134">
        <v>0</v>
      </c>
      <c r="AW212" s="45">
        <f t="shared" si="152"/>
        <v>3</v>
      </c>
      <c r="AX212" s="45">
        <v>0</v>
      </c>
      <c r="AY212" s="45">
        <v>3</v>
      </c>
      <c r="AZ212" s="45">
        <v>0</v>
      </c>
      <c r="BA212" s="45">
        <v>3</v>
      </c>
      <c r="BB212" s="34">
        <f t="shared" si="153"/>
        <v>0.52173913043478271</v>
      </c>
      <c r="BC212" s="134">
        <v>0</v>
      </c>
      <c r="BD212" s="34">
        <f t="shared" si="181"/>
        <v>0</v>
      </c>
      <c r="BE212" s="45">
        <f t="shared" si="154"/>
        <v>0</v>
      </c>
      <c r="BF212" s="45">
        <f t="shared" si="155"/>
        <v>1</v>
      </c>
      <c r="BG212" s="45">
        <f t="shared" si="156"/>
        <v>2</v>
      </c>
      <c r="BH212" s="46">
        <v>0</v>
      </c>
      <c r="BI212" s="46">
        <v>0</v>
      </c>
      <c r="BJ212" s="46">
        <v>0</v>
      </c>
      <c r="BK212" s="46">
        <v>0</v>
      </c>
      <c r="BL212" s="46">
        <v>1</v>
      </c>
      <c r="BM212" s="46">
        <v>2</v>
      </c>
      <c r="BN212" s="46">
        <v>0</v>
      </c>
      <c r="BO212" s="46">
        <v>0</v>
      </c>
      <c r="BP212" s="46">
        <v>0</v>
      </c>
      <c r="BQ212" s="45">
        <f t="shared" si="157"/>
        <v>0</v>
      </c>
      <c r="BR212" s="47">
        <f t="shared" si="158"/>
        <v>0</v>
      </c>
      <c r="BS212" s="45">
        <f t="shared" si="159"/>
        <v>0</v>
      </c>
      <c r="BT212" s="45">
        <f t="shared" si="160"/>
        <v>0</v>
      </c>
      <c r="BU212" s="45">
        <f t="shared" si="161"/>
        <v>0</v>
      </c>
      <c r="BV212" s="45">
        <f t="shared" si="162"/>
        <v>0</v>
      </c>
      <c r="BW212" s="45">
        <v>0</v>
      </c>
      <c r="BX212" s="45">
        <v>0</v>
      </c>
      <c r="BY212" s="45">
        <f t="shared" si="163"/>
        <v>0</v>
      </c>
      <c r="BZ212" s="45">
        <v>0</v>
      </c>
      <c r="CA212" s="45">
        <v>0</v>
      </c>
      <c r="CB212" s="45">
        <f t="shared" si="164"/>
        <v>0</v>
      </c>
      <c r="CC212" s="45">
        <v>0</v>
      </c>
      <c r="CD212" s="45">
        <v>0</v>
      </c>
      <c r="CE212" s="45">
        <f t="shared" si="165"/>
        <v>0</v>
      </c>
      <c r="CF212" s="45">
        <v>0</v>
      </c>
      <c r="CG212" s="45">
        <v>0</v>
      </c>
      <c r="CH212" s="45">
        <v>0</v>
      </c>
      <c r="CI212" s="45">
        <v>0</v>
      </c>
      <c r="CJ212" s="48"/>
      <c r="CK212" s="48"/>
      <c r="CL212" s="45">
        <v>0</v>
      </c>
      <c r="CM212" s="45">
        <v>0</v>
      </c>
      <c r="CN212" s="45">
        <f t="shared" si="166"/>
        <v>0</v>
      </c>
      <c r="CO212" s="106" t="s">
        <v>453</v>
      </c>
      <c r="CP212" s="45">
        <f t="shared" si="167"/>
        <v>0</v>
      </c>
      <c r="CQ212" s="45">
        <f t="shared" si="168"/>
        <v>0</v>
      </c>
      <c r="CR212" s="45">
        <f t="shared" si="169"/>
        <v>0</v>
      </c>
      <c r="CS212" s="45">
        <v>0</v>
      </c>
      <c r="CT212" s="45">
        <v>0</v>
      </c>
      <c r="CU212" s="45">
        <v>0</v>
      </c>
      <c r="CV212" s="45">
        <v>0</v>
      </c>
      <c r="CW212" s="45">
        <v>0</v>
      </c>
      <c r="CX212" s="45">
        <v>0</v>
      </c>
      <c r="CY212" s="45">
        <f t="shared" si="170"/>
        <v>0</v>
      </c>
      <c r="CZ212" s="106" t="s">
        <v>453</v>
      </c>
      <c r="DA212" s="45">
        <v>0</v>
      </c>
      <c r="DB212" s="45">
        <f t="shared" si="171"/>
        <v>0</v>
      </c>
      <c r="DC212" s="37" t="s">
        <v>453</v>
      </c>
      <c r="DD212" s="45">
        <v>0</v>
      </c>
      <c r="DE212" s="45">
        <v>0</v>
      </c>
      <c r="DF212" s="45">
        <v>0</v>
      </c>
      <c r="DG212" s="45">
        <v>0</v>
      </c>
      <c r="DH212" s="48"/>
      <c r="DI212" s="48"/>
      <c r="DJ212" s="48"/>
      <c r="DK212" s="46">
        <v>0</v>
      </c>
      <c r="DL212" s="46">
        <v>3</v>
      </c>
      <c r="DM212" s="46">
        <v>18</v>
      </c>
      <c r="DN212" s="46">
        <v>4</v>
      </c>
    </row>
    <row r="213" spans="1:118" s="5" customFormat="1">
      <c r="A213" s="91" t="s">
        <v>327</v>
      </c>
      <c r="B213" s="91" t="s">
        <v>390</v>
      </c>
      <c r="C213" s="91" t="s">
        <v>32</v>
      </c>
      <c r="D213" s="46">
        <v>125</v>
      </c>
      <c r="E213" s="45">
        <f t="shared" si="143"/>
        <v>1</v>
      </c>
      <c r="F213" s="46">
        <v>1</v>
      </c>
      <c r="G213" s="37">
        <f t="shared" si="177"/>
        <v>100</v>
      </c>
      <c r="H213" s="46">
        <v>0</v>
      </c>
      <c r="I213" s="37">
        <f t="shared" si="178"/>
        <v>0</v>
      </c>
      <c r="J213" s="46">
        <v>1</v>
      </c>
      <c r="K213" s="34">
        <f t="shared" ref="K213:K243" si="185">(J213/D213)*100</f>
        <v>0.8</v>
      </c>
      <c r="L213" s="46">
        <v>22</v>
      </c>
      <c r="M213" s="46">
        <v>12</v>
      </c>
      <c r="N213" s="47">
        <f t="shared" ref="N213:N243" si="186">(M213/D213)*100</f>
        <v>9.6</v>
      </c>
      <c r="O213" s="45">
        <v>0</v>
      </c>
      <c r="P213" s="45">
        <v>0</v>
      </c>
      <c r="Q213" s="34">
        <f t="shared" ref="Q213:Q243" si="187">(P213/D213)*100</f>
        <v>0</v>
      </c>
      <c r="R213" s="46">
        <f t="shared" si="147"/>
        <v>2</v>
      </c>
      <c r="S213" s="46">
        <v>2</v>
      </c>
      <c r="T213" s="37">
        <f t="shared" si="172"/>
        <v>100</v>
      </c>
      <c r="U213" s="46">
        <v>0</v>
      </c>
      <c r="V213" s="37">
        <f t="shared" si="173"/>
        <v>0</v>
      </c>
      <c r="W213" s="46">
        <v>0</v>
      </c>
      <c r="X213" s="46">
        <v>2</v>
      </c>
      <c r="Y213" s="34">
        <f t="shared" ref="Y213:Y243" si="188">((X213)/D213)*100</f>
        <v>1.6</v>
      </c>
      <c r="Z213" s="46">
        <v>0</v>
      </c>
      <c r="AA213" s="34">
        <f t="shared" ref="AA213:AA243" si="189">((Z213)/D213)*100</f>
        <v>0</v>
      </c>
      <c r="AB213" s="42">
        <v>38.598571428571397</v>
      </c>
      <c r="AC213" s="42"/>
      <c r="AD213" s="42">
        <v>270.19</v>
      </c>
      <c r="AE213" s="42"/>
      <c r="AF213" s="34">
        <v>7</v>
      </c>
      <c r="AG213" s="34"/>
      <c r="AH213" s="45">
        <v>0</v>
      </c>
      <c r="AI213" s="37">
        <f t="shared" si="174"/>
        <v>0</v>
      </c>
      <c r="AJ213" s="45">
        <v>0</v>
      </c>
      <c r="AK213" s="37" t="s">
        <v>453</v>
      </c>
      <c r="AL213" s="45">
        <v>0</v>
      </c>
      <c r="AM213" s="37">
        <f t="shared" si="175"/>
        <v>0</v>
      </c>
      <c r="AN213" s="45">
        <v>0</v>
      </c>
      <c r="AO213" s="37" t="s">
        <v>453</v>
      </c>
      <c r="AP213" s="45">
        <v>0</v>
      </c>
      <c r="AQ213" s="157">
        <f t="shared" si="176"/>
        <v>0</v>
      </c>
      <c r="AR213" s="45">
        <f t="shared" si="150"/>
        <v>0</v>
      </c>
      <c r="AS213" s="34">
        <f t="shared" ref="AS213:AS243" si="190">((AR213)/D213)*100</f>
        <v>0</v>
      </c>
      <c r="AT213" s="134">
        <v>0</v>
      </c>
      <c r="AU213" s="134">
        <v>0</v>
      </c>
      <c r="AV213" s="134">
        <v>0</v>
      </c>
      <c r="AW213" s="45">
        <f t="shared" si="152"/>
        <v>0</v>
      </c>
      <c r="AX213" s="45">
        <v>0</v>
      </c>
      <c r="AY213" s="45">
        <v>0</v>
      </c>
      <c r="AZ213" s="45">
        <v>0</v>
      </c>
      <c r="BA213" s="45">
        <v>0</v>
      </c>
      <c r="BB213" s="34">
        <f t="shared" ref="BB213:BB243" si="191">((BA213)/D213)*100</f>
        <v>0</v>
      </c>
      <c r="BC213" s="134">
        <v>0</v>
      </c>
      <c r="BD213" s="37" t="s">
        <v>453</v>
      </c>
      <c r="BE213" s="45">
        <f t="shared" si="154"/>
        <v>0</v>
      </c>
      <c r="BF213" s="45">
        <f t="shared" si="155"/>
        <v>0</v>
      </c>
      <c r="BG213" s="45">
        <f t="shared" si="156"/>
        <v>0</v>
      </c>
      <c r="BH213" s="46">
        <v>0</v>
      </c>
      <c r="BI213" s="46">
        <v>0</v>
      </c>
      <c r="BJ213" s="46">
        <v>0</v>
      </c>
      <c r="BK213" s="46">
        <v>0</v>
      </c>
      <c r="BL213" s="46">
        <v>0</v>
      </c>
      <c r="BM213" s="46">
        <v>0</v>
      </c>
      <c r="BN213" s="46">
        <v>0</v>
      </c>
      <c r="BO213" s="46">
        <v>0</v>
      </c>
      <c r="BP213" s="46">
        <v>0</v>
      </c>
      <c r="BQ213" s="45">
        <f t="shared" si="157"/>
        <v>0</v>
      </c>
      <c r="BR213" s="47">
        <f t="shared" ref="BR213:BR243" si="192">(BQ213/D213)*100</f>
        <v>0</v>
      </c>
      <c r="BS213" s="45">
        <f t="shared" si="159"/>
        <v>0</v>
      </c>
      <c r="BT213" s="45">
        <f t="shared" si="160"/>
        <v>0</v>
      </c>
      <c r="BU213" s="45">
        <f t="shared" si="161"/>
        <v>0</v>
      </c>
      <c r="BV213" s="45">
        <f t="shared" si="162"/>
        <v>0</v>
      </c>
      <c r="BW213" s="45">
        <v>0</v>
      </c>
      <c r="BX213" s="45">
        <v>0</v>
      </c>
      <c r="BY213" s="45">
        <f t="shared" si="163"/>
        <v>0</v>
      </c>
      <c r="BZ213" s="45">
        <v>0</v>
      </c>
      <c r="CA213" s="45">
        <v>0</v>
      </c>
      <c r="CB213" s="45">
        <f t="shared" si="164"/>
        <v>0</v>
      </c>
      <c r="CC213" s="45">
        <v>0</v>
      </c>
      <c r="CD213" s="45">
        <v>0</v>
      </c>
      <c r="CE213" s="45">
        <f t="shared" si="165"/>
        <v>0</v>
      </c>
      <c r="CF213" s="45">
        <v>0</v>
      </c>
      <c r="CG213" s="45">
        <v>0</v>
      </c>
      <c r="CH213" s="45">
        <v>0</v>
      </c>
      <c r="CI213" s="45">
        <v>0</v>
      </c>
      <c r="CJ213" s="48"/>
      <c r="CK213" s="48"/>
      <c r="CL213" s="45">
        <v>0</v>
      </c>
      <c r="CM213" s="45">
        <v>0</v>
      </c>
      <c r="CN213" s="45">
        <f t="shared" si="166"/>
        <v>0</v>
      </c>
      <c r="CO213" s="106" t="s">
        <v>453</v>
      </c>
      <c r="CP213" s="45">
        <f t="shared" si="167"/>
        <v>0</v>
      </c>
      <c r="CQ213" s="45">
        <f t="shared" si="168"/>
        <v>0</v>
      </c>
      <c r="CR213" s="45">
        <f t="shared" si="169"/>
        <v>0</v>
      </c>
      <c r="CS213" s="45">
        <v>0</v>
      </c>
      <c r="CT213" s="45">
        <v>0</v>
      </c>
      <c r="CU213" s="45">
        <v>0</v>
      </c>
      <c r="CV213" s="45">
        <v>0</v>
      </c>
      <c r="CW213" s="45">
        <v>0</v>
      </c>
      <c r="CX213" s="45">
        <v>0</v>
      </c>
      <c r="CY213" s="45">
        <f t="shared" si="170"/>
        <v>0</v>
      </c>
      <c r="CZ213" s="106" t="s">
        <v>453</v>
      </c>
      <c r="DA213" s="45">
        <v>0</v>
      </c>
      <c r="DB213" s="45">
        <f t="shared" si="171"/>
        <v>0</v>
      </c>
      <c r="DC213" s="37" t="s">
        <v>453</v>
      </c>
      <c r="DD213" s="45">
        <v>0</v>
      </c>
      <c r="DE213" s="45">
        <v>0</v>
      </c>
      <c r="DF213" s="45">
        <v>0</v>
      </c>
      <c r="DG213" s="45">
        <v>0</v>
      </c>
      <c r="DH213" s="48"/>
      <c r="DI213" s="48"/>
      <c r="DJ213" s="48"/>
      <c r="DK213" s="46">
        <v>0</v>
      </c>
      <c r="DL213" s="26" t="s">
        <v>391</v>
      </c>
      <c r="DM213" s="26" t="s">
        <v>391</v>
      </c>
      <c r="DN213" s="46">
        <v>2</v>
      </c>
    </row>
    <row r="214" spans="1:118" s="5" customFormat="1">
      <c r="A214" s="26" t="s">
        <v>181</v>
      </c>
      <c r="B214" s="26" t="s">
        <v>209</v>
      </c>
      <c r="C214" s="26" t="s">
        <v>30</v>
      </c>
      <c r="D214" s="46">
        <v>959</v>
      </c>
      <c r="E214" s="45">
        <f t="shared" si="143"/>
        <v>33</v>
      </c>
      <c r="F214" s="46">
        <v>33</v>
      </c>
      <c r="G214" s="34">
        <f t="shared" si="177"/>
        <v>100</v>
      </c>
      <c r="H214" s="46">
        <v>0</v>
      </c>
      <c r="I214" s="34">
        <f t="shared" si="178"/>
        <v>0</v>
      </c>
      <c r="J214" s="46">
        <v>28</v>
      </c>
      <c r="K214" s="34">
        <f t="shared" si="185"/>
        <v>2.9197080291970803</v>
      </c>
      <c r="L214" s="46">
        <v>432</v>
      </c>
      <c r="M214" s="46">
        <v>160</v>
      </c>
      <c r="N214" s="47">
        <f t="shared" si="186"/>
        <v>16.68404588112617</v>
      </c>
      <c r="O214" s="46">
        <v>84</v>
      </c>
      <c r="P214" s="46">
        <v>84</v>
      </c>
      <c r="Q214" s="34">
        <f t="shared" si="187"/>
        <v>8.7591240875912408</v>
      </c>
      <c r="R214" s="46">
        <f t="shared" si="147"/>
        <v>38</v>
      </c>
      <c r="S214" s="46">
        <v>38</v>
      </c>
      <c r="T214" s="34">
        <f t="shared" si="172"/>
        <v>100</v>
      </c>
      <c r="U214" s="46">
        <v>0</v>
      </c>
      <c r="V214" s="34">
        <f t="shared" si="173"/>
        <v>0</v>
      </c>
      <c r="W214" s="46">
        <v>12</v>
      </c>
      <c r="X214" s="46">
        <v>28</v>
      </c>
      <c r="Y214" s="34">
        <f t="shared" si="188"/>
        <v>2.9197080291970803</v>
      </c>
      <c r="Z214" s="46">
        <v>12</v>
      </c>
      <c r="AA214" s="34">
        <f t="shared" si="189"/>
        <v>1.251303441084463</v>
      </c>
      <c r="AB214" s="42">
        <v>73.690081387180086</v>
      </c>
      <c r="AC214" s="42">
        <v>81.000108104858114</v>
      </c>
      <c r="AD214" s="42">
        <v>536.61394736842112</v>
      </c>
      <c r="AE214" s="42">
        <v>565.74833333333333</v>
      </c>
      <c r="AF214" s="34">
        <v>7.4210526315789478</v>
      </c>
      <c r="AG214" s="34">
        <v>6.75</v>
      </c>
      <c r="AH214" s="45">
        <v>22</v>
      </c>
      <c r="AI214" s="34">
        <f t="shared" si="174"/>
        <v>57.894736842105267</v>
      </c>
      <c r="AJ214" s="45">
        <v>7</v>
      </c>
      <c r="AK214" s="34">
        <f t="shared" si="179"/>
        <v>58.333333333333336</v>
      </c>
      <c r="AL214" s="45">
        <v>17</v>
      </c>
      <c r="AM214" s="34">
        <f t="shared" si="175"/>
        <v>60.714285714285708</v>
      </c>
      <c r="AN214" s="45">
        <v>7</v>
      </c>
      <c r="AO214" s="34">
        <f t="shared" si="180"/>
        <v>58.333333333333336</v>
      </c>
      <c r="AP214" s="45">
        <v>1</v>
      </c>
      <c r="AQ214" s="156">
        <f t="shared" si="176"/>
        <v>0.10427528675703858</v>
      </c>
      <c r="AR214" s="45">
        <f t="shared" si="150"/>
        <v>21</v>
      </c>
      <c r="AS214" s="34">
        <f t="shared" si="190"/>
        <v>2.1897810218978102</v>
      </c>
      <c r="AT214" s="134">
        <v>0</v>
      </c>
      <c r="AU214" s="134">
        <v>21</v>
      </c>
      <c r="AV214" s="134">
        <v>0</v>
      </c>
      <c r="AW214" s="45">
        <f t="shared" si="152"/>
        <v>15</v>
      </c>
      <c r="AX214" s="45">
        <v>0</v>
      </c>
      <c r="AY214" s="45">
        <v>15</v>
      </c>
      <c r="AZ214" s="45">
        <v>0</v>
      </c>
      <c r="BA214" s="45">
        <v>15</v>
      </c>
      <c r="BB214" s="34">
        <f t="shared" si="191"/>
        <v>1.5641293013555788</v>
      </c>
      <c r="BC214" s="134">
        <v>3</v>
      </c>
      <c r="BD214" s="34">
        <f t="shared" si="181"/>
        <v>20</v>
      </c>
      <c r="BE214" s="45">
        <f t="shared" si="154"/>
        <v>3</v>
      </c>
      <c r="BF214" s="45">
        <f t="shared" si="155"/>
        <v>3</v>
      </c>
      <c r="BG214" s="45">
        <f t="shared" si="156"/>
        <v>9</v>
      </c>
      <c r="BH214" s="46">
        <v>0</v>
      </c>
      <c r="BI214" s="46">
        <v>0</v>
      </c>
      <c r="BJ214" s="46">
        <v>0</v>
      </c>
      <c r="BK214" s="46">
        <v>3</v>
      </c>
      <c r="BL214" s="46">
        <v>3</v>
      </c>
      <c r="BM214" s="46">
        <v>9</v>
      </c>
      <c r="BN214" s="46">
        <v>0</v>
      </c>
      <c r="BO214" s="46">
        <v>0</v>
      </c>
      <c r="BP214" s="46">
        <v>0</v>
      </c>
      <c r="BQ214" s="45">
        <f t="shared" si="157"/>
        <v>3</v>
      </c>
      <c r="BR214" s="47">
        <f t="shared" si="192"/>
        <v>0.31282586027111575</v>
      </c>
      <c r="BS214" s="45">
        <f t="shared" si="159"/>
        <v>3</v>
      </c>
      <c r="BT214" s="45">
        <f t="shared" si="160"/>
        <v>0</v>
      </c>
      <c r="BU214" s="45">
        <f t="shared" si="161"/>
        <v>3</v>
      </c>
      <c r="BV214" s="45">
        <f t="shared" si="162"/>
        <v>0</v>
      </c>
      <c r="BW214" s="45">
        <v>0</v>
      </c>
      <c r="BX214" s="45">
        <v>0</v>
      </c>
      <c r="BY214" s="45">
        <f t="shared" si="163"/>
        <v>3</v>
      </c>
      <c r="BZ214" s="45">
        <v>0</v>
      </c>
      <c r="CA214" s="45">
        <v>3</v>
      </c>
      <c r="CB214" s="45">
        <f t="shared" si="164"/>
        <v>0</v>
      </c>
      <c r="CC214" s="45">
        <v>0</v>
      </c>
      <c r="CD214" s="45">
        <v>0</v>
      </c>
      <c r="CE214" s="45">
        <f t="shared" si="165"/>
        <v>0</v>
      </c>
      <c r="CF214" s="45">
        <v>0</v>
      </c>
      <c r="CG214" s="45">
        <v>0</v>
      </c>
      <c r="CH214" s="45">
        <v>0</v>
      </c>
      <c r="CI214" s="45">
        <v>0</v>
      </c>
      <c r="CJ214" s="48">
        <v>374.76</v>
      </c>
      <c r="CK214" s="48"/>
      <c r="CL214" s="45">
        <v>7</v>
      </c>
      <c r="CM214" s="45">
        <v>0</v>
      </c>
      <c r="CN214" s="45">
        <f t="shared" si="166"/>
        <v>2</v>
      </c>
      <c r="CO214" s="47">
        <f t="shared" si="182"/>
        <v>66.666666666666657</v>
      </c>
      <c r="CP214" s="45">
        <f t="shared" si="167"/>
        <v>1</v>
      </c>
      <c r="CQ214" s="45">
        <f t="shared" si="168"/>
        <v>1</v>
      </c>
      <c r="CR214" s="45">
        <f t="shared" si="169"/>
        <v>0</v>
      </c>
      <c r="CS214" s="45">
        <v>1</v>
      </c>
      <c r="CT214" s="45">
        <v>1</v>
      </c>
      <c r="CU214" s="45">
        <v>0</v>
      </c>
      <c r="CV214" s="45">
        <v>0</v>
      </c>
      <c r="CW214" s="45">
        <v>0</v>
      </c>
      <c r="CX214" s="45">
        <v>0</v>
      </c>
      <c r="CY214" s="45">
        <f t="shared" si="170"/>
        <v>1</v>
      </c>
      <c r="CZ214" s="47">
        <f t="shared" si="183"/>
        <v>33.333333333333329</v>
      </c>
      <c r="DA214" s="45">
        <v>2</v>
      </c>
      <c r="DB214" s="45">
        <f t="shared" si="171"/>
        <v>2</v>
      </c>
      <c r="DC214" s="34">
        <f t="shared" si="184"/>
        <v>100</v>
      </c>
      <c r="DD214" s="45">
        <v>1</v>
      </c>
      <c r="DE214" s="45">
        <v>0</v>
      </c>
      <c r="DF214" s="45">
        <v>0</v>
      </c>
      <c r="DG214" s="45">
        <v>1</v>
      </c>
      <c r="DH214" s="48">
        <v>2427</v>
      </c>
      <c r="DI214" s="48">
        <v>576</v>
      </c>
      <c r="DJ214" s="48">
        <v>4278</v>
      </c>
      <c r="DK214" s="46">
        <v>0</v>
      </c>
      <c r="DL214" s="46">
        <v>2</v>
      </c>
      <c r="DM214" s="46">
        <v>0</v>
      </c>
      <c r="DN214" s="46">
        <v>28</v>
      </c>
    </row>
    <row r="215" spans="1:118" s="5" customFormat="1">
      <c r="A215" s="91" t="s">
        <v>328</v>
      </c>
      <c r="B215" s="91" t="s">
        <v>390</v>
      </c>
      <c r="C215" s="91" t="s">
        <v>19</v>
      </c>
      <c r="D215" s="46">
        <v>451</v>
      </c>
      <c r="E215" s="45">
        <f t="shared" si="143"/>
        <v>5</v>
      </c>
      <c r="F215" s="46">
        <v>5</v>
      </c>
      <c r="G215" s="34">
        <f t="shared" si="177"/>
        <v>100</v>
      </c>
      <c r="H215" s="46">
        <v>0</v>
      </c>
      <c r="I215" s="34">
        <f t="shared" si="178"/>
        <v>0</v>
      </c>
      <c r="J215" s="46">
        <v>4</v>
      </c>
      <c r="K215" s="34">
        <f t="shared" si="185"/>
        <v>0.88691796008869184</v>
      </c>
      <c r="L215" s="46">
        <v>63</v>
      </c>
      <c r="M215" s="46">
        <v>44</v>
      </c>
      <c r="N215" s="47">
        <f t="shared" si="186"/>
        <v>9.7560975609756095</v>
      </c>
      <c r="O215" s="45">
        <v>10</v>
      </c>
      <c r="P215" s="45">
        <v>10</v>
      </c>
      <c r="Q215" s="34">
        <f t="shared" si="187"/>
        <v>2.2172949002217295</v>
      </c>
      <c r="R215" s="46">
        <f t="shared" si="147"/>
        <v>2</v>
      </c>
      <c r="S215" s="46">
        <v>2</v>
      </c>
      <c r="T215" s="34">
        <f t="shared" si="172"/>
        <v>100</v>
      </c>
      <c r="U215" s="46">
        <v>0</v>
      </c>
      <c r="V215" s="34">
        <f t="shared" si="173"/>
        <v>0</v>
      </c>
      <c r="W215" s="46">
        <v>1</v>
      </c>
      <c r="X215" s="46">
        <v>2</v>
      </c>
      <c r="Y215" s="34">
        <f t="shared" si="188"/>
        <v>0.44345898004434592</v>
      </c>
      <c r="Z215" s="46">
        <v>1</v>
      </c>
      <c r="AA215" s="34">
        <f t="shared" si="189"/>
        <v>0.22172949002217296</v>
      </c>
      <c r="AB215" s="42">
        <v>98.864000000000004</v>
      </c>
      <c r="AC215" s="42">
        <v>123.72</v>
      </c>
      <c r="AD215" s="42">
        <v>308.74</v>
      </c>
      <c r="AE215" s="42">
        <v>247.44</v>
      </c>
      <c r="AF215" s="34">
        <v>3</v>
      </c>
      <c r="AG215" s="34">
        <v>2</v>
      </c>
      <c r="AH215" s="45">
        <v>0</v>
      </c>
      <c r="AI215" s="34">
        <f t="shared" si="174"/>
        <v>0</v>
      </c>
      <c r="AJ215" s="45">
        <v>0</v>
      </c>
      <c r="AK215" s="34">
        <f t="shared" si="179"/>
        <v>0</v>
      </c>
      <c r="AL215" s="45">
        <v>0</v>
      </c>
      <c r="AM215" s="34">
        <f t="shared" si="175"/>
        <v>0</v>
      </c>
      <c r="AN215" s="45">
        <v>0</v>
      </c>
      <c r="AO215" s="34">
        <f t="shared" si="180"/>
        <v>0</v>
      </c>
      <c r="AP215" s="45">
        <v>0</v>
      </c>
      <c r="AQ215" s="156">
        <f t="shared" si="176"/>
        <v>0</v>
      </c>
      <c r="AR215" s="45">
        <f t="shared" si="150"/>
        <v>3</v>
      </c>
      <c r="AS215" s="34">
        <f t="shared" si="190"/>
        <v>0.66518847006651882</v>
      </c>
      <c r="AT215" s="134">
        <v>1</v>
      </c>
      <c r="AU215" s="134">
        <v>2</v>
      </c>
      <c r="AV215" s="134">
        <v>0</v>
      </c>
      <c r="AW215" s="45">
        <f t="shared" si="152"/>
        <v>2</v>
      </c>
      <c r="AX215" s="45">
        <v>0</v>
      </c>
      <c r="AY215" s="45">
        <v>2</v>
      </c>
      <c r="AZ215" s="45">
        <v>0</v>
      </c>
      <c r="BA215" s="45">
        <v>2</v>
      </c>
      <c r="BB215" s="34">
        <f t="shared" si="191"/>
        <v>0.44345898004434592</v>
      </c>
      <c r="BC215" s="134">
        <v>0</v>
      </c>
      <c r="BD215" s="34">
        <f t="shared" si="181"/>
        <v>0</v>
      </c>
      <c r="BE215" s="45">
        <f t="shared" si="154"/>
        <v>0</v>
      </c>
      <c r="BF215" s="45">
        <f t="shared" si="155"/>
        <v>2</v>
      </c>
      <c r="BG215" s="45">
        <f t="shared" si="156"/>
        <v>0</v>
      </c>
      <c r="BH215" s="46">
        <v>0</v>
      </c>
      <c r="BI215" s="46">
        <v>0</v>
      </c>
      <c r="BJ215" s="46">
        <v>0</v>
      </c>
      <c r="BK215" s="46">
        <v>0</v>
      </c>
      <c r="BL215" s="46">
        <v>2</v>
      </c>
      <c r="BM215" s="46">
        <v>0</v>
      </c>
      <c r="BN215" s="46">
        <v>0</v>
      </c>
      <c r="BO215" s="46">
        <v>0</v>
      </c>
      <c r="BP215" s="46">
        <v>0</v>
      </c>
      <c r="BQ215" s="45">
        <f t="shared" si="157"/>
        <v>0</v>
      </c>
      <c r="BR215" s="47">
        <f t="shared" si="192"/>
        <v>0</v>
      </c>
      <c r="BS215" s="45">
        <f t="shared" si="159"/>
        <v>0</v>
      </c>
      <c r="BT215" s="45">
        <f t="shared" si="160"/>
        <v>0</v>
      </c>
      <c r="BU215" s="45">
        <f t="shared" si="161"/>
        <v>0</v>
      </c>
      <c r="BV215" s="45">
        <f t="shared" si="162"/>
        <v>0</v>
      </c>
      <c r="BW215" s="45">
        <v>0</v>
      </c>
      <c r="BX215" s="45">
        <v>0</v>
      </c>
      <c r="BY215" s="45">
        <f t="shared" si="163"/>
        <v>0</v>
      </c>
      <c r="BZ215" s="45">
        <v>0</v>
      </c>
      <c r="CA215" s="45">
        <v>0</v>
      </c>
      <c r="CB215" s="45">
        <f t="shared" si="164"/>
        <v>0</v>
      </c>
      <c r="CC215" s="45">
        <v>0</v>
      </c>
      <c r="CD215" s="45">
        <v>0</v>
      </c>
      <c r="CE215" s="45">
        <f t="shared" si="165"/>
        <v>0</v>
      </c>
      <c r="CF215" s="45">
        <v>0</v>
      </c>
      <c r="CG215" s="45">
        <v>0</v>
      </c>
      <c r="CH215" s="45">
        <v>0</v>
      </c>
      <c r="CI215" s="45">
        <v>0</v>
      </c>
      <c r="CJ215" s="48"/>
      <c r="CK215" s="48"/>
      <c r="CL215" s="45">
        <v>0</v>
      </c>
      <c r="CM215" s="45">
        <v>0</v>
      </c>
      <c r="CN215" s="45">
        <f t="shared" si="166"/>
        <v>0</v>
      </c>
      <c r="CO215" s="106" t="s">
        <v>453</v>
      </c>
      <c r="CP215" s="45">
        <f t="shared" si="167"/>
        <v>0</v>
      </c>
      <c r="CQ215" s="45">
        <f t="shared" si="168"/>
        <v>0</v>
      </c>
      <c r="CR215" s="45">
        <f t="shared" si="169"/>
        <v>0</v>
      </c>
      <c r="CS215" s="45">
        <v>0</v>
      </c>
      <c r="CT215" s="45">
        <v>0</v>
      </c>
      <c r="CU215" s="45">
        <v>0</v>
      </c>
      <c r="CV215" s="45">
        <v>0</v>
      </c>
      <c r="CW215" s="45">
        <v>0</v>
      </c>
      <c r="CX215" s="45">
        <v>0</v>
      </c>
      <c r="CY215" s="45">
        <f t="shared" si="170"/>
        <v>0</v>
      </c>
      <c r="CZ215" s="106" t="s">
        <v>453</v>
      </c>
      <c r="DA215" s="45">
        <v>0</v>
      </c>
      <c r="DB215" s="45">
        <f t="shared" si="171"/>
        <v>0</v>
      </c>
      <c r="DC215" s="37" t="s">
        <v>453</v>
      </c>
      <c r="DD215" s="45">
        <v>0</v>
      </c>
      <c r="DE215" s="45">
        <v>0</v>
      </c>
      <c r="DF215" s="45">
        <v>0</v>
      </c>
      <c r="DG215" s="45">
        <v>0</v>
      </c>
      <c r="DH215" s="48"/>
      <c r="DI215" s="48"/>
      <c r="DJ215" s="48"/>
      <c r="DK215" s="46">
        <v>0</v>
      </c>
      <c r="DL215" s="26" t="s">
        <v>391</v>
      </c>
      <c r="DM215" s="26" t="s">
        <v>391</v>
      </c>
      <c r="DN215" s="46">
        <v>2</v>
      </c>
    </row>
    <row r="216" spans="1:118" s="5" customFormat="1">
      <c r="A216" s="26" t="s">
        <v>213</v>
      </c>
      <c r="B216" s="26" t="s">
        <v>215</v>
      </c>
      <c r="C216" s="26" t="s">
        <v>30</v>
      </c>
      <c r="D216" s="46">
        <v>287</v>
      </c>
      <c r="E216" s="45">
        <f t="shared" si="143"/>
        <v>8</v>
      </c>
      <c r="F216" s="46">
        <v>8</v>
      </c>
      <c r="G216" s="34">
        <f t="shared" si="177"/>
        <v>100</v>
      </c>
      <c r="H216" s="46">
        <v>0</v>
      </c>
      <c r="I216" s="34">
        <f t="shared" si="178"/>
        <v>0</v>
      </c>
      <c r="J216" s="46">
        <v>7</v>
      </c>
      <c r="K216" s="34">
        <f t="shared" si="185"/>
        <v>2.4390243902439024</v>
      </c>
      <c r="L216" s="46">
        <v>112</v>
      </c>
      <c r="M216" s="46">
        <v>54</v>
      </c>
      <c r="N216" s="47">
        <f t="shared" si="186"/>
        <v>18.815331010452962</v>
      </c>
      <c r="O216" s="45">
        <v>60</v>
      </c>
      <c r="P216" s="45">
        <v>60</v>
      </c>
      <c r="Q216" s="34">
        <f t="shared" si="187"/>
        <v>20.905923344947734</v>
      </c>
      <c r="R216" s="46">
        <f t="shared" si="147"/>
        <v>2</v>
      </c>
      <c r="S216" s="46">
        <v>2</v>
      </c>
      <c r="T216" s="34">
        <f t="shared" si="172"/>
        <v>100</v>
      </c>
      <c r="U216" s="46">
        <v>0</v>
      </c>
      <c r="V216" s="34">
        <f t="shared" si="173"/>
        <v>0</v>
      </c>
      <c r="W216" s="46">
        <v>0</v>
      </c>
      <c r="X216" s="46">
        <v>2</v>
      </c>
      <c r="Y216" s="34">
        <f t="shared" si="188"/>
        <v>0.69686411149825789</v>
      </c>
      <c r="Z216" s="46">
        <v>0</v>
      </c>
      <c r="AA216" s="34">
        <f t="shared" si="189"/>
        <v>0</v>
      </c>
      <c r="AB216" s="42">
        <v>276.99952380952362</v>
      </c>
      <c r="AC216" s="42"/>
      <c r="AD216" s="42">
        <v>1825.45</v>
      </c>
      <c r="AE216" s="42"/>
      <c r="AF216" s="34">
        <v>5</v>
      </c>
      <c r="AG216" s="34"/>
      <c r="AH216" s="45">
        <v>1</v>
      </c>
      <c r="AI216" s="34">
        <f t="shared" si="174"/>
        <v>50</v>
      </c>
      <c r="AJ216" s="45">
        <v>0</v>
      </c>
      <c r="AK216" s="37" t="s">
        <v>453</v>
      </c>
      <c r="AL216" s="45">
        <v>1</v>
      </c>
      <c r="AM216" s="34">
        <f t="shared" si="175"/>
        <v>50</v>
      </c>
      <c r="AN216" s="45">
        <v>0</v>
      </c>
      <c r="AO216" s="37" t="s">
        <v>453</v>
      </c>
      <c r="AP216" s="45">
        <v>1</v>
      </c>
      <c r="AQ216" s="156">
        <f t="shared" si="176"/>
        <v>0.34843205574912894</v>
      </c>
      <c r="AR216" s="45">
        <f t="shared" si="150"/>
        <v>2</v>
      </c>
      <c r="AS216" s="34">
        <f t="shared" si="190"/>
        <v>0.69686411149825789</v>
      </c>
      <c r="AT216" s="134">
        <v>1</v>
      </c>
      <c r="AU216" s="134">
        <v>1</v>
      </c>
      <c r="AV216" s="134">
        <v>0</v>
      </c>
      <c r="AW216" s="45">
        <f t="shared" si="152"/>
        <v>1</v>
      </c>
      <c r="AX216" s="45">
        <v>1</v>
      </c>
      <c r="AY216" s="45">
        <v>0</v>
      </c>
      <c r="AZ216" s="45">
        <v>0</v>
      </c>
      <c r="BA216" s="45">
        <v>1</v>
      </c>
      <c r="BB216" s="34">
        <f t="shared" si="191"/>
        <v>0.34843205574912894</v>
      </c>
      <c r="BC216" s="134">
        <v>0</v>
      </c>
      <c r="BD216" s="34">
        <f t="shared" si="181"/>
        <v>0</v>
      </c>
      <c r="BE216" s="45">
        <f t="shared" si="154"/>
        <v>1</v>
      </c>
      <c r="BF216" s="45">
        <f t="shared" si="155"/>
        <v>0</v>
      </c>
      <c r="BG216" s="45">
        <f t="shared" si="156"/>
        <v>0</v>
      </c>
      <c r="BH216" s="46">
        <v>1</v>
      </c>
      <c r="BI216" s="46">
        <v>0</v>
      </c>
      <c r="BJ216" s="46">
        <v>0</v>
      </c>
      <c r="BK216" s="46">
        <v>0</v>
      </c>
      <c r="BL216" s="46">
        <v>0</v>
      </c>
      <c r="BM216" s="46">
        <v>0</v>
      </c>
      <c r="BN216" s="46">
        <v>0</v>
      </c>
      <c r="BO216" s="46">
        <v>0</v>
      </c>
      <c r="BP216" s="46">
        <v>0</v>
      </c>
      <c r="BQ216" s="45">
        <f t="shared" si="157"/>
        <v>0</v>
      </c>
      <c r="BR216" s="47">
        <f t="shared" si="192"/>
        <v>0</v>
      </c>
      <c r="BS216" s="45">
        <f t="shared" si="159"/>
        <v>0</v>
      </c>
      <c r="BT216" s="45">
        <f t="shared" si="160"/>
        <v>0</v>
      </c>
      <c r="BU216" s="45">
        <f t="shared" si="161"/>
        <v>0</v>
      </c>
      <c r="BV216" s="45">
        <f t="shared" si="162"/>
        <v>0</v>
      </c>
      <c r="BW216" s="45">
        <v>0</v>
      </c>
      <c r="BX216" s="45">
        <v>0</v>
      </c>
      <c r="BY216" s="45">
        <f t="shared" si="163"/>
        <v>0</v>
      </c>
      <c r="BZ216" s="45">
        <v>0</v>
      </c>
      <c r="CA216" s="45">
        <v>0</v>
      </c>
      <c r="CB216" s="45">
        <f t="shared" si="164"/>
        <v>0</v>
      </c>
      <c r="CC216" s="45">
        <v>0</v>
      </c>
      <c r="CD216" s="45">
        <v>0</v>
      </c>
      <c r="CE216" s="45">
        <f t="shared" si="165"/>
        <v>0</v>
      </c>
      <c r="CF216" s="45">
        <v>0</v>
      </c>
      <c r="CG216" s="45">
        <v>0</v>
      </c>
      <c r="CH216" s="45">
        <v>0</v>
      </c>
      <c r="CI216" s="45">
        <v>0</v>
      </c>
      <c r="CJ216" s="48"/>
      <c r="CK216" s="48"/>
      <c r="CL216" s="45">
        <v>0</v>
      </c>
      <c r="CM216" s="45">
        <v>0</v>
      </c>
      <c r="CN216" s="45">
        <f t="shared" si="166"/>
        <v>0</v>
      </c>
      <c r="CO216" s="106" t="s">
        <v>453</v>
      </c>
      <c r="CP216" s="45">
        <f t="shared" si="167"/>
        <v>0</v>
      </c>
      <c r="CQ216" s="45">
        <f t="shared" si="168"/>
        <v>0</v>
      </c>
      <c r="CR216" s="45">
        <f t="shared" si="169"/>
        <v>0</v>
      </c>
      <c r="CS216" s="45">
        <v>0</v>
      </c>
      <c r="CT216" s="45">
        <v>0</v>
      </c>
      <c r="CU216" s="45">
        <v>0</v>
      </c>
      <c r="CV216" s="45">
        <v>0</v>
      </c>
      <c r="CW216" s="45">
        <v>0</v>
      </c>
      <c r="CX216" s="45">
        <v>0</v>
      </c>
      <c r="CY216" s="45">
        <f t="shared" si="170"/>
        <v>0</v>
      </c>
      <c r="CZ216" s="106" t="s">
        <v>453</v>
      </c>
      <c r="DA216" s="45">
        <v>1</v>
      </c>
      <c r="DB216" s="45">
        <f t="shared" si="171"/>
        <v>1</v>
      </c>
      <c r="DC216" s="37">
        <f t="shared" si="184"/>
        <v>100</v>
      </c>
      <c r="DD216" s="45">
        <v>1</v>
      </c>
      <c r="DE216" s="45">
        <v>0</v>
      </c>
      <c r="DF216" s="45">
        <v>0</v>
      </c>
      <c r="DG216" s="45">
        <v>0</v>
      </c>
      <c r="DH216" s="48">
        <v>79.28</v>
      </c>
      <c r="DI216" s="48">
        <v>79.28</v>
      </c>
      <c r="DJ216" s="48">
        <v>79.28</v>
      </c>
      <c r="DK216" s="46">
        <v>0</v>
      </c>
      <c r="DL216" s="46">
        <v>0</v>
      </c>
      <c r="DM216" s="46">
        <v>0</v>
      </c>
      <c r="DN216" s="46">
        <v>1</v>
      </c>
    </row>
    <row r="217" spans="1:118" s="5" customFormat="1">
      <c r="A217" s="26" t="s">
        <v>420</v>
      </c>
      <c r="B217" s="26" t="s">
        <v>438</v>
      </c>
      <c r="C217" s="26" t="s">
        <v>32</v>
      </c>
      <c r="D217" s="46">
        <v>178</v>
      </c>
      <c r="E217" s="45">
        <f t="shared" si="143"/>
        <v>1</v>
      </c>
      <c r="F217" s="46">
        <v>1</v>
      </c>
      <c r="G217" s="37">
        <f t="shared" si="177"/>
        <v>100</v>
      </c>
      <c r="H217" s="46">
        <v>0</v>
      </c>
      <c r="I217" s="37">
        <f t="shared" si="178"/>
        <v>0</v>
      </c>
      <c r="J217" s="46">
        <v>1</v>
      </c>
      <c r="K217" s="34">
        <f t="shared" si="185"/>
        <v>0.5617977528089888</v>
      </c>
      <c r="L217" s="46">
        <v>35</v>
      </c>
      <c r="M217" s="46">
        <v>21</v>
      </c>
      <c r="N217" s="47">
        <f t="shared" si="186"/>
        <v>11.797752808988763</v>
      </c>
      <c r="O217" s="45">
        <v>12</v>
      </c>
      <c r="P217" s="45">
        <v>12</v>
      </c>
      <c r="Q217" s="34">
        <f t="shared" si="187"/>
        <v>6.7415730337078648</v>
      </c>
      <c r="R217" s="46">
        <f t="shared" si="147"/>
        <v>3</v>
      </c>
      <c r="S217" s="46">
        <v>3</v>
      </c>
      <c r="T217" s="34">
        <f t="shared" si="172"/>
        <v>100</v>
      </c>
      <c r="U217" s="46">
        <v>0</v>
      </c>
      <c r="V217" s="34">
        <f t="shared" si="173"/>
        <v>0</v>
      </c>
      <c r="W217" s="46">
        <v>0</v>
      </c>
      <c r="X217" s="46">
        <v>3</v>
      </c>
      <c r="Y217" s="34">
        <f t="shared" si="188"/>
        <v>1.6853932584269662</v>
      </c>
      <c r="Z217" s="46">
        <v>0</v>
      </c>
      <c r="AA217" s="34">
        <f t="shared" si="189"/>
        <v>0</v>
      </c>
      <c r="AB217" s="42">
        <v>68.39736111111101</v>
      </c>
      <c r="AC217" s="42"/>
      <c r="AD217" s="42">
        <v>1237.3466666666666</v>
      </c>
      <c r="AE217" s="42"/>
      <c r="AF217" s="34">
        <v>14.333333333333334</v>
      </c>
      <c r="AG217" s="34"/>
      <c r="AH217" s="45">
        <v>0</v>
      </c>
      <c r="AI217" s="34">
        <f t="shared" si="174"/>
        <v>0</v>
      </c>
      <c r="AJ217" s="45">
        <v>0</v>
      </c>
      <c r="AK217" s="37" t="s">
        <v>453</v>
      </c>
      <c r="AL217" s="45">
        <v>0</v>
      </c>
      <c r="AM217" s="34">
        <f t="shared" si="175"/>
        <v>0</v>
      </c>
      <c r="AN217" s="45">
        <v>0</v>
      </c>
      <c r="AO217" s="37" t="s">
        <v>453</v>
      </c>
      <c r="AP217" s="45">
        <v>0</v>
      </c>
      <c r="AQ217" s="156">
        <f t="shared" si="176"/>
        <v>0</v>
      </c>
      <c r="AR217" s="45">
        <f t="shared" si="150"/>
        <v>0</v>
      </c>
      <c r="AS217" s="34">
        <f t="shared" si="190"/>
        <v>0</v>
      </c>
      <c r="AT217" s="134">
        <v>0</v>
      </c>
      <c r="AU217" s="134">
        <v>0</v>
      </c>
      <c r="AV217" s="134">
        <v>0</v>
      </c>
      <c r="AW217" s="45">
        <f t="shared" si="152"/>
        <v>0</v>
      </c>
      <c r="AX217" s="45">
        <v>0</v>
      </c>
      <c r="AY217" s="45">
        <v>0</v>
      </c>
      <c r="AZ217" s="45">
        <v>0</v>
      </c>
      <c r="BA217" s="45">
        <v>0</v>
      </c>
      <c r="BB217" s="34">
        <f t="shared" si="191"/>
        <v>0</v>
      </c>
      <c r="BC217" s="134">
        <v>0</v>
      </c>
      <c r="BD217" s="37" t="s">
        <v>453</v>
      </c>
      <c r="BE217" s="45">
        <f t="shared" si="154"/>
        <v>0</v>
      </c>
      <c r="BF217" s="45">
        <f t="shared" si="155"/>
        <v>0</v>
      </c>
      <c r="BG217" s="45">
        <f t="shared" si="156"/>
        <v>0</v>
      </c>
      <c r="BH217" s="46">
        <v>0</v>
      </c>
      <c r="BI217" s="46">
        <v>0</v>
      </c>
      <c r="BJ217" s="46">
        <v>0</v>
      </c>
      <c r="BK217" s="46">
        <v>0</v>
      </c>
      <c r="BL217" s="46">
        <v>0</v>
      </c>
      <c r="BM217" s="46">
        <v>0</v>
      </c>
      <c r="BN217" s="46">
        <v>0</v>
      </c>
      <c r="BO217" s="46">
        <v>0</v>
      </c>
      <c r="BP217" s="46">
        <v>0</v>
      </c>
      <c r="BQ217" s="45">
        <f t="shared" si="157"/>
        <v>0</v>
      </c>
      <c r="BR217" s="47">
        <f t="shared" si="192"/>
        <v>0</v>
      </c>
      <c r="BS217" s="45">
        <f t="shared" si="159"/>
        <v>0</v>
      </c>
      <c r="BT217" s="45">
        <f t="shared" si="160"/>
        <v>0</v>
      </c>
      <c r="BU217" s="45">
        <f t="shared" si="161"/>
        <v>0</v>
      </c>
      <c r="BV217" s="45">
        <f t="shared" si="162"/>
        <v>0</v>
      </c>
      <c r="BW217" s="45">
        <v>0</v>
      </c>
      <c r="BX217" s="45">
        <v>0</v>
      </c>
      <c r="BY217" s="45">
        <f t="shared" si="163"/>
        <v>0</v>
      </c>
      <c r="BZ217" s="45">
        <v>0</v>
      </c>
      <c r="CA217" s="45">
        <v>0</v>
      </c>
      <c r="CB217" s="45">
        <f t="shared" si="164"/>
        <v>0</v>
      </c>
      <c r="CC217" s="45">
        <v>0</v>
      </c>
      <c r="CD217" s="45">
        <v>0</v>
      </c>
      <c r="CE217" s="45">
        <f t="shared" si="165"/>
        <v>0</v>
      </c>
      <c r="CF217" s="45">
        <v>0</v>
      </c>
      <c r="CG217" s="45">
        <v>0</v>
      </c>
      <c r="CH217" s="45">
        <v>0</v>
      </c>
      <c r="CI217" s="45">
        <v>0</v>
      </c>
      <c r="CJ217" s="48"/>
      <c r="CK217" s="48"/>
      <c r="CL217" s="45">
        <v>0</v>
      </c>
      <c r="CM217" s="45">
        <v>0</v>
      </c>
      <c r="CN217" s="45">
        <f t="shared" si="166"/>
        <v>0</v>
      </c>
      <c r="CO217" s="106" t="s">
        <v>453</v>
      </c>
      <c r="CP217" s="45">
        <f t="shared" si="167"/>
        <v>0</v>
      </c>
      <c r="CQ217" s="45">
        <f t="shared" si="168"/>
        <v>0</v>
      </c>
      <c r="CR217" s="45">
        <f t="shared" si="169"/>
        <v>0</v>
      </c>
      <c r="CS217" s="45">
        <v>0</v>
      </c>
      <c r="CT217" s="45">
        <v>0</v>
      </c>
      <c r="CU217" s="45">
        <v>0</v>
      </c>
      <c r="CV217" s="45">
        <v>0</v>
      </c>
      <c r="CW217" s="45">
        <v>0</v>
      </c>
      <c r="CX217" s="45">
        <v>0</v>
      </c>
      <c r="CY217" s="45">
        <f t="shared" si="170"/>
        <v>0</v>
      </c>
      <c r="CZ217" s="106" t="s">
        <v>453</v>
      </c>
      <c r="DA217" s="45">
        <v>0</v>
      </c>
      <c r="DB217" s="45">
        <f t="shared" si="171"/>
        <v>0</v>
      </c>
      <c r="DC217" s="37" t="s">
        <v>453</v>
      </c>
      <c r="DD217" s="45">
        <v>0</v>
      </c>
      <c r="DE217" s="45">
        <v>0</v>
      </c>
      <c r="DF217" s="45">
        <v>0</v>
      </c>
      <c r="DG217" s="45">
        <v>0</v>
      </c>
      <c r="DH217" s="48"/>
      <c r="DI217" s="48"/>
      <c r="DJ217" s="48"/>
      <c r="DK217" s="46">
        <v>0</v>
      </c>
      <c r="DL217" s="46">
        <v>0</v>
      </c>
      <c r="DM217" s="46">
        <v>5</v>
      </c>
      <c r="DN217" s="46">
        <v>3</v>
      </c>
    </row>
    <row r="218" spans="1:118" s="5" customFormat="1">
      <c r="A218" s="91" t="s">
        <v>329</v>
      </c>
      <c r="B218" s="91" t="s">
        <v>390</v>
      </c>
      <c r="C218" s="91" t="s">
        <v>31</v>
      </c>
      <c r="D218" s="46">
        <v>375</v>
      </c>
      <c r="E218" s="45">
        <f t="shared" si="143"/>
        <v>5</v>
      </c>
      <c r="F218" s="46">
        <v>5</v>
      </c>
      <c r="G218" s="34">
        <f t="shared" si="177"/>
        <v>100</v>
      </c>
      <c r="H218" s="46">
        <v>0</v>
      </c>
      <c r="I218" s="34">
        <f t="shared" si="178"/>
        <v>0</v>
      </c>
      <c r="J218" s="46">
        <v>4</v>
      </c>
      <c r="K218" s="34">
        <f t="shared" si="185"/>
        <v>1.0666666666666667</v>
      </c>
      <c r="L218" s="46">
        <v>63</v>
      </c>
      <c r="M218" s="46">
        <v>50</v>
      </c>
      <c r="N218" s="47">
        <f t="shared" si="186"/>
        <v>13.333333333333334</v>
      </c>
      <c r="O218" s="45">
        <v>8</v>
      </c>
      <c r="P218" s="45">
        <v>8</v>
      </c>
      <c r="Q218" s="34">
        <f t="shared" si="187"/>
        <v>2.1333333333333333</v>
      </c>
      <c r="R218" s="46">
        <f t="shared" si="147"/>
        <v>3</v>
      </c>
      <c r="S218" s="46">
        <v>3</v>
      </c>
      <c r="T218" s="34">
        <f t="shared" si="172"/>
        <v>100</v>
      </c>
      <c r="U218" s="46">
        <v>0</v>
      </c>
      <c r="V218" s="34">
        <f t="shared" si="173"/>
        <v>0</v>
      </c>
      <c r="W218" s="46">
        <v>3</v>
      </c>
      <c r="X218" s="46">
        <v>2</v>
      </c>
      <c r="Y218" s="34">
        <f t="shared" si="188"/>
        <v>0.53333333333333333</v>
      </c>
      <c r="Z218" s="46">
        <v>2</v>
      </c>
      <c r="AA218" s="34">
        <f t="shared" si="189"/>
        <v>0.53333333333333333</v>
      </c>
      <c r="AB218" s="42">
        <v>69.951666666666696</v>
      </c>
      <c r="AC218" s="42">
        <v>69.951666666666696</v>
      </c>
      <c r="AD218" s="42">
        <v>273.75</v>
      </c>
      <c r="AE218" s="42">
        <v>273.75</v>
      </c>
      <c r="AF218" s="34">
        <v>4</v>
      </c>
      <c r="AG218" s="34">
        <v>4</v>
      </c>
      <c r="AH218" s="45">
        <v>3</v>
      </c>
      <c r="AI218" s="34">
        <f t="shared" si="174"/>
        <v>100</v>
      </c>
      <c r="AJ218" s="45">
        <v>3</v>
      </c>
      <c r="AK218" s="34">
        <f t="shared" si="179"/>
        <v>100</v>
      </c>
      <c r="AL218" s="45">
        <v>2</v>
      </c>
      <c r="AM218" s="34">
        <f t="shared" si="175"/>
        <v>100</v>
      </c>
      <c r="AN218" s="45">
        <v>2</v>
      </c>
      <c r="AO218" s="34">
        <f t="shared" si="180"/>
        <v>100</v>
      </c>
      <c r="AP218" s="45">
        <v>1</v>
      </c>
      <c r="AQ218" s="156">
        <f t="shared" si="176"/>
        <v>0.26666666666666666</v>
      </c>
      <c r="AR218" s="45">
        <f t="shared" si="150"/>
        <v>3</v>
      </c>
      <c r="AS218" s="34">
        <f t="shared" si="190"/>
        <v>0.8</v>
      </c>
      <c r="AT218" s="134">
        <v>0</v>
      </c>
      <c r="AU218" s="134">
        <v>3</v>
      </c>
      <c r="AV218" s="134">
        <v>0</v>
      </c>
      <c r="AW218" s="45">
        <f t="shared" si="152"/>
        <v>3</v>
      </c>
      <c r="AX218" s="45">
        <v>0</v>
      </c>
      <c r="AY218" s="45">
        <v>3</v>
      </c>
      <c r="AZ218" s="45">
        <v>0</v>
      </c>
      <c r="BA218" s="45">
        <v>3</v>
      </c>
      <c r="BB218" s="34">
        <f t="shared" si="191"/>
        <v>0.8</v>
      </c>
      <c r="BC218" s="134">
        <v>0</v>
      </c>
      <c r="BD218" s="34">
        <f t="shared" si="181"/>
        <v>0</v>
      </c>
      <c r="BE218" s="45">
        <f t="shared" si="154"/>
        <v>0</v>
      </c>
      <c r="BF218" s="45">
        <f t="shared" si="155"/>
        <v>2</v>
      </c>
      <c r="BG218" s="45">
        <f t="shared" si="156"/>
        <v>1</v>
      </c>
      <c r="BH218" s="46">
        <v>0</v>
      </c>
      <c r="BI218" s="46">
        <v>0</v>
      </c>
      <c r="BJ218" s="46">
        <v>0</v>
      </c>
      <c r="BK218" s="46">
        <v>0</v>
      </c>
      <c r="BL218" s="46">
        <v>2</v>
      </c>
      <c r="BM218" s="46">
        <v>1</v>
      </c>
      <c r="BN218" s="46">
        <v>0</v>
      </c>
      <c r="BO218" s="46">
        <v>0</v>
      </c>
      <c r="BP218" s="46">
        <v>0</v>
      </c>
      <c r="BQ218" s="45">
        <f t="shared" si="157"/>
        <v>1</v>
      </c>
      <c r="BR218" s="47">
        <f t="shared" si="192"/>
        <v>0.26666666666666666</v>
      </c>
      <c r="BS218" s="45">
        <f t="shared" si="159"/>
        <v>1</v>
      </c>
      <c r="BT218" s="45">
        <f t="shared" si="160"/>
        <v>0</v>
      </c>
      <c r="BU218" s="45">
        <f t="shared" si="161"/>
        <v>1</v>
      </c>
      <c r="BV218" s="45">
        <f t="shared" si="162"/>
        <v>0</v>
      </c>
      <c r="BW218" s="45">
        <v>0</v>
      </c>
      <c r="BX218" s="45">
        <v>0</v>
      </c>
      <c r="BY218" s="45">
        <f t="shared" si="163"/>
        <v>1</v>
      </c>
      <c r="BZ218" s="45">
        <v>0</v>
      </c>
      <c r="CA218" s="45">
        <v>1</v>
      </c>
      <c r="CB218" s="45">
        <f t="shared" si="164"/>
        <v>0</v>
      </c>
      <c r="CC218" s="45">
        <v>0</v>
      </c>
      <c r="CD218" s="45">
        <v>0</v>
      </c>
      <c r="CE218" s="45">
        <f t="shared" si="165"/>
        <v>0</v>
      </c>
      <c r="CF218" s="45">
        <v>0</v>
      </c>
      <c r="CG218" s="45">
        <v>0</v>
      </c>
      <c r="CH218" s="45">
        <v>0</v>
      </c>
      <c r="CI218" s="45">
        <v>0</v>
      </c>
      <c r="CJ218" s="48">
        <v>295.12</v>
      </c>
      <c r="CK218" s="48"/>
      <c r="CL218" s="45">
        <v>1</v>
      </c>
      <c r="CM218" s="45">
        <v>0</v>
      </c>
      <c r="CN218" s="45">
        <f t="shared" si="166"/>
        <v>0</v>
      </c>
      <c r="CO218" s="106">
        <f t="shared" si="182"/>
        <v>0</v>
      </c>
      <c r="CP218" s="45">
        <f t="shared" si="167"/>
        <v>0</v>
      </c>
      <c r="CQ218" s="45">
        <f t="shared" si="168"/>
        <v>0</v>
      </c>
      <c r="CR218" s="45">
        <f t="shared" si="169"/>
        <v>0</v>
      </c>
      <c r="CS218" s="45">
        <v>0</v>
      </c>
      <c r="CT218" s="45">
        <v>0</v>
      </c>
      <c r="CU218" s="45">
        <v>0</v>
      </c>
      <c r="CV218" s="45">
        <v>0</v>
      </c>
      <c r="CW218" s="45">
        <v>0</v>
      </c>
      <c r="CX218" s="45">
        <v>0</v>
      </c>
      <c r="CY218" s="45">
        <f t="shared" si="170"/>
        <v>1</v>
      </c>
      <c r="CZ218" s="106">
        <f t="shared" si="183"/>
        <v>100</v>
      </c>
      <c r="DA218" s="45">
        <v>0</v>
      </c>
      <c r="DB218" s="45">
        <f t="shared" si="171"/>
        <v>0</v>
      </c>
      <c r="DC218" s="37" t="s">
        <v>453</v>
      </c>
      <c r="DD218" s="45">
        <v>0</v>
      </c>
      <c r="DE218" s="45">
        <v>0</v>
      </c>
      <c r="DF218" s="45">
        <v>0</v>
      </c>
      <c r="DG218" s="45">
        <v>0</v>
      </c>
      <c r="DH218" s="48"/>
      <c r="DI218" s="48"/>
      <c r="DJ218" s="48"/>
      <c r="DK218" s="46">
        <v>1</v>
      </c>
      <c r="DL218" s="26" t="s">
        <v>391</v>
      </c>
      <c r="DM218" s="26" t="s">
        <v>391</v>
      </c>
      <c r="DN218" s="46">
        <v>3</v>
      </c>
    </row>
    <row r="219" spans="1:118" s="5" customFormat="1">
      <c r="A219" s="26" t="s">
        <v>421</v>
      </c>
      <c r="B219" s="26" t="s">
        <v>438</v>
      </c>
      <c r="C219" s="26" t="s">
        <v>32</v>
      </c>
      <c r="D219" s="46">
        <v>285</v>
      </c>
      <c r="E219" s="45">
        <f t="shared" si="143"/>
        <v>1</v>
      </c>
      <c r="F219" s="46">
        <v>1</v>
      </c>
      <c r="G219" s="34">
        <f t="shared" si="177"/>
        <v>100</v>
      </c>
      <c r="H219" s="46">
        <v>0</v>
      </c>
      <c r="I219" s="34">
        <f t="shared" si="178"/>
        <v>0</v>
      </c>
      <c r="J219" s="46">
        <v>1</v>
      </c>
      <c r="K219" s="34">
        <f t="shared" si="185"/>
        <v>0.35087719298245612</v>
      </c>
      <c r="L219" s="46">
        <v>40</v>
      </c>
      <c r="M219" s="46">
        <v>27</v>
      </c>
      <c r="N219" s="47">
        <f t="shared" si="186"/>
        <v>9.4736842105263168</v>
      </c>
      <c r="O219" s="45">
        <v>13</v>
      </c>
      <c r="P219" s="45">
        <v>13</v>
      </c>
      <c r="Q219" s="34">
        <f t="shared" si="187"/>
        <v>4.5614035087719298</v>
      </c>
      <c r="R219" s="46">
        <f t="shared" si="147"/>
        <v>5</v>
      </c>
      <c r="S219" s="46">
        <v>5</v>
      </c>
      <c r="T219" s="34">
        <f t="shared" si="172"/>
        <v>100</v>
      </c>
      <c r="U219" s="46">
        <v>0</v>
      </c>
      <c r="V219" s="34">
        <f t="shared" si="173"/>
        <v>0</v>
      </c>
      <c r="W219" s="46">
        <v>0</v>
      </c>
      <c r="X219" s="46">
        <v>4</v>
      </c>
      <c r="Y219" s="34">
        <f t="shared" si="188"/>
        <v>1.4035087719298245</v>
      </c>
      <c r="Z219" s="46">
        <v>0</v>
      </c>
      <c r="AA219" s="34">
        <f t="shared" si="189"/>
        <v>0</v>
      </c>
      <c r="AB219" s="42">
        <v>47.758618697478973</v>
      </c>
      <c r="AC219" s="42"/>
      <c r="AD219" s="42">
        <v>345.96500000000003</v>
      </c>
      <c r="AE219" s="42"/>
      <c r="AF219" s="34">
        <v>7.375</v>
      </c>
      <c r="AG219" s="34"/>
      <c r="AH219" s="45">
        <v>2</v>
      </c>
      <c r="AI219" s="34">
        <f t="shared" si="174"/>
        <v>40</v>
      </c>
      <c r="AJ219" s="45">
        <v>0</v>
      </c>
      <c r="AK219" s="37" t="s">
        <v>453</v>
      </c>
      <c r="AL219" s="45">
        <v>2</v>
      </c>
      <c r="AM219" s="34">
        <f t="shared" si="175"/>
        <v>50</v>
      </c>
      <c r="AN219" s="45">
        <v>0</v>
      </c>
      <c r="AO219" s="37" t="s">
        <v>453</v>
      </c>
      <c r="AP219" s="45">
        <v>0</v>
      </c>
      <c r="AQ219" s="156">
        <f t="shared" si="176"/>
        <v>0</v>
      </c>
      <c r="AR219" s="45">
        <f t="shared" si="150"/>
        <v>0</v>
      </c>
      <c r="AS219" s="34">
        <f t="shared" si="190"/>
        <v>0</v>
      </c>
      <c r="AT219" s="134">
        <v>0</v>
      </c>
      <c r="AU219" s="134">
        <v>0</v>
      </c>
      <c r="AV219" s="134">
        <v>0</v>
      </c>
      <c r="AW219" s="45">
        <f t="shared" si="152"/>
        <v>0</v>
      </c>
      <c r="AX219" s="45">
        <v>0</v>
      </c>
      <c r="AY219" s="45">
        <v>0</v>
      </c>
      <c r="AZ219" s="45">
        <v>0</v>
      </c>
      <c r="BA219" s="45">
        <v>0</v>
      </c>
      <c r="BB219" s="34">
        <f t="shared" si="191"/>
        <v>0</v>
      </c>
      <c r="BC219" s="134">
        <v>0</v>
      </c>
      <c r="BD219" s="37" t="s">
        <v>453</v>
      </c>
      <c r="BE219" s="45">
        <f t="shared" si="154"/>
        <v>0</v>
      </c>
      <c r="BF219" s="45">
        <f t="shared" si="155"/>
        <v>0</v>
      </c>
      <c r="BG219" s="45">
        <f t="shared" si="156"/>
        <v>0</v>
      </c>
      <c r="BH219" s="46">
        <v>0</v>
      </c>
      <c r="BI219" s="46">
        <v>0</v>
      </c>
      <c r="BJ219" s="46">
        <v>0</v>
      </c>
      <c r="BK219" s="46">
        <v>0</v>
      </c>
      <c r="BL219" s="46">
        <v>0</v>
      </c>
      <c r="BM219" s="46">
        <v>0</v>
      </c>
      <c r="BN219" s="46">
        <v>0</v>
      </c>
      <c r="BO219" s="46">
        <v>0</v>
      </c>
      <c r="BP219" s="46">
        <v>0</v>
      </c>
      <c r="BQ219" s="45">
        <f t="shared" si="157"/>
        <v>0</v>
      </c>
      <c r="BR219" s="47">
        <f t="shared" si="192"/>
        <v>0</v>
      </c>
      <c r="BS219" s="45">
        <f t="shared" si="159"/>
        <v>0</v>
      </c>
      <c r="BT219" s="45">
        <f t="shared" si="160"/>
        <v>0</v>
      </c>
      <c r="BU219" s="45">
        <f t="shared" si="161"/>
        <v>0</v>
      </c>
      <c r="BV219" s="45">
        <f t="shared" si="162"/>
        <v>0</v>
      </c>
      <c r="BW219" s="45">
        <v>0</v>
      </c>
      <c r="BX219" s="45">
        <v>0</v>
      </c>
      <c r="BY219" s="45">
        <f t="shared" si="163"/>
        <v>0</v>
      </c>
      <c r="BZ219" s="45">
        <v>0</v>
      </c>
      <c r="CA219" s="45">
        <v>0</v>
      </c>
      <c r="CB219" s="45">
        <f t="shared" si="164"/>
        <v>0</v>
      </c>
      <c r="CC219" s="45">
        <v>0</v>
      </c>
      <c r="CD219" s="45">
        <v>0</v>
      </c>
      <c r="CE219" s="45">
        <f t="shared" si="165"/>
        <v>0</v>
      </c>
      <c r="CF219" s="45">
        <v>0</v>
      </c>
      <c r="CG219" s="45">
        <v>0</v>
      </c>
      <c r="CH219" s="45">
        <v>0</v>
      </c>
      <c r="CI219" s="45">
        <v>0</v>
      </c>
      <c r="CJ219" s="48"/>
      <c r="CK219" s="48"/>
      <c r="CL219" s="45">
        <v>0</v>
      </c>
      <c r="CM219" s="45">
        <v>0</v>
      </c>
      <c r="CN219" s="45">
        <f t="shared" si="166"/>
        <v>0</v>
      </c>
      <c r="CO219" s="106" t="s">
        <v>453</v>
      </c>
      <c r="CP219" s="45">
        <f t="shared" si="167"/>
        <v>0</v>
      </c>
      <c r="CQ219" s="45">
        <f t="shared" si="168"/>
        <v>0</v>
      </c>
      <c r="CR219" s="45">
        <f t="shared" si="169"/>
        <v>0</v>
      </c>
      <c r="CS219" s="45">
        <v>0</v>
      </c>
      <c r="CT219" s="45">
        <v>0</v>
      </c>
      <c r="CU219" s="45">
        <v>0</v>
      </c>
      <c r="CV219" s="45">
        <v>0</v>
      </c>
      <c r="CW219" s="45">
        <v>0</v>
      </c>
      <c r="CX219" s="45">
        <v>0</v>
      </c>
      <c r="CY219" s="45">
        <f t="shared" si="170"/>
        <v>0</v>
      </c>
      <c r="CZ219" s="106" t="s">
        <v>453</v>
      </c>
      <c r="DA219" s="45">
        <v>1</v>
      </c>
      <c r="DB219" s="45">
        <f t="shared" si="171"/>
        <v>0</v>
      </c>
      <c r="DC219" s="34">
        <f t="shared" si="184"/>
        <v>0</v>
      </c>
      <c r="DD219" s="45">
        <v>0</v>
      </c>
      <c r="DE219" s="45">
        <v>0</v>
      </c>
      <c r="DF219" s="45">
        <v>0</v>
      </c>
      <c r="DG219" s="45">
        <v>0</v>
      </c>
      <c r="DH219" s="48"/>
      <c r="DI219" s="48"/>
      <c r="DJ219" s="48"/>
      <c r="DK219" s="46">
        <v>2</v>
      </c>
      <c r="DL219" s="46">
        <v>0</v>
      </c>
      <c r="DM219" s="46">
        <v>9</v>
      </c>
      <c r="DN219" s="46">
        <v>5</v>
      </c>
    </row>
    <row r="220" spans="1:118" s="5" customFormat="1">
      <c r="A220" s="26" t="s">
        <v>182</v>
      </c>
      <c r="B220" s="26" t="s">
        <v>209</v>
      </c>
      <c r="C220" s="26" t="s">
        <v>30</v>
      </c>
      <c r="D220" s="46">
        <v>168</v>
      </c>
      <c r="E220" s="45">
        <f t="shared" si="143"/>
        <v>5</v>
      </c>
      <c r="F220" s="46">
        <v>5</v>
      </c>
      <c r="G220" s="34">
        <f t="shared" si="177"/>
        <v>100</v>
      </c>
      <c r="H220" s="46">
        <v>0</v>
      </c>
      <c r="I220" s="34">
        <f t="shared" si="178"/>
        <v>0</v>
      </c>
      <c r="J220" s="46">
        <v>5</v>
      </c>
      <c r="K220" s="34">
        <f t="shared" si="185"/>
        <v>2.9761904761904758</v>
      </c>
      <c r="L220" s="46">
        <v>103</v>
      </c>
      <c r="M220" s="46">
        <v>39</v>
      </c>
      <c r="N220" s="47">
        <f t="shared" si="186"/>
        <v>23.214285714285715</v>
      </c>
      <c r="O220" s="46">
        <v>16</v>
      </c>
      <c r="P220" s="46">
        <v>16</v>
      </c>
      <c r="Q220" s="34">
        <f t="shared" si="187"/>
        <v>9.5238095238095237</v>
      </c>
      <c r="R220" s="46">
        <f t="shared" si="147"/>
        <v>6</v>
      </c>
      <c r="S220" s="46">
        <v>6</v>
      </c>
      <c r="T220" s="34">
        <f t="shared" si="172"/>
        <v>100</v>
      </c>
      <c r="U220" s="46">
        <v>0</v>
      </c>
      <c r="V220" s="34">
        <f t="shared" si="173"/>
        <v>0</v>
      </c>
      <c r="W220" s="46">
        <v>1</v>
      </c>
      <c r="X220" s="46">
        <v>5</v>
      </c>
      <c r="Y220" s="34">
        <f t="shared" si="188"/>
        <v>2.9761904761904758</v>
      </c>
      <c r="Z220" s="46">
        <v>1</v>
      </c>
      <c r="AA220" s="34">
        <f t="shared" si="189"/>
        <v>0.59523809523809523</v>
      </c>
      <c r="AB220" s="42">
        <v>36.93858585858586</v>
      </c>
      <c r="AC220" s="42">
        <v>37.918181818181822</v>
      </c>
      <c r="AD220" s="42">
        <v>193.14666666666668</v>
      </c>
      <c r="AE220" s="42">
        <v>417.1</v>
      </c>
      <c r="AF220" s="34">
        <v>6.5</v>
      </c>
      <c r="AG220" s="34">
        <v>11</v>
      </c>
      <c r="AH220" s="45">
        <v>1</v>
      </c>
      <c r="AI220" s="34">
        <f t="shared" si="174"/>
        <v>16.666666666666664</v>
      </c>
      <c r="AJ220" s="45">
        <v>1</v>
      </c>
      <c r="AK220" s="37">
        <f t="shared" si="179"/>
        <v>100</v>
      </c>
      <c r="AL220" s="45">
        <v>1</v>
      </c>
      <c r="AM220" s="34">
        <f t="shared" si="175"/>
        <v>20</v>
      </c>
      <c r="AN220" s="45">
        <v>1</v>
      </c>
      <c r="AO220" s="37">
        <f t="shared" si="180"/>
        <v>100</v>
      </c>
      <c r="AP220" s="45">
        <v>0</v>
      </c>
      <c r="AQ220" s="156">
        <f t="shared" si="176"/>
        <v>0</v>
      </c>
      <c r="AR220" s="45">
        <f t="shared" si="150"/>
        <v>3</v>
      </c>
      <c r="AS220" s="34">
        <f t="shared" si="190"/>
        <v>1.7857142857142856</v>
      </c>
      <c r="AT220" s="134">
        <v>0</v>
      </c>
      <c r="AU220" s="134">
        <v>3</v>
      </c>
      <c r="AV220" s="134">
        <v>0</v>
      </c>
      <c r="AW220" s="45">
        <f t="shared" si="152"/>
        <v>1</v>
      </c>
      <c r="AX220" s="45">
        <v>0</v>
      </c>
      <c r="AY220" s="45">
        <v>1</v>
      </c>
      <c r="AZ220" s="45">
        <v>0</v>
      </c>
      <c r="BA220" s="45">
        <v>1</v>
      </c>
      <c r="BB220" s="34">
        <f t="shared" si="191"/>
        <v>0.59523809523809523</v>
      </c>
      <c r="BC220" s="134">
        <v>0</v>
      </c>
      <c r="BD220" s="37">
        <f t="shared" si="181"/>
        <v>0</v>
      </c>
      <c r="BE220" s="45">
        <f t="shared" si="154"/>
        <v>0</v>
      </c>
      <c r="BF220" s="45">
        <f t="shared" si="155"/>
        <v>0</v>
      </c>
      <c r="BG220" s="45">
        <f t="shared" si="156"/>
        <v>1</v>
      </c>
      <c r="BH220" s="46">
        <v>0</v>
      </c>
      <c r="BI220" s="46">
        <v>0</v>
      </c>
      <c r="BJ220" s="46">
        <v>0</v>
      </c>
      <c r="BK220" s="46">
        <v>0</v>
      </c>
      <c r="BL220" s="46">
        <v>0</v>
      </c>
      <c r="BM220" s="46">
        <v>1</v>
      </c>
      <c r="BN220" s="46">
        <v>0</v>
      </c>
      <c r="BO220" s="46">
        <v>0</v>
      </c>
      <c r="BP220" s="46">
        <v>0</v>
      </c>
      <c r="BQ220" s="45">
        <f t="shared" si="157"/>
        <v>0</v>
      </c>
      <c r="BR220" s="47">
        <f t="shared" si="192"/>
        <v>0</v>
      </c>
      <c r="BS220" s="45">
        <f t="shared" si="159"/>
        <v>0</v>
      </c>
      <c r="BT220" s="45">
        <f t="shared" si="160"/>
        <v>0</v>
      </c>
      <c r="BU220" s="45">
        <f t="shared" si="161"/>
        <v>0</v>
      </c>
      <c r="BV220" s="45">
        <f t="shared" si="162"/>
        <v>0</v>
      </c>
      <c r="BW220" s="45">
        <v>0</v>
      </c>
      <c r="BX220" s="45">
        <v>0</v>
      </c>
      <c r="BY220" s="45">
        <f t="shared" si="163"/>
        <v>0</v>
      </c>
      <c r="BZ220" s="45">
        <v>0</v>
      </c>
      <c r="CA220" s="45">
        <v>0</v>
      </c>
      <c r="CB220" s="45">
        <f t="shared" si="164"/>
        <v>0</v>
      </c>
      <c r="CC220" s="45">
        <v>0</v>
      </c>
      <c r="CD220" s="45">
        <v>0</v>
      </c>
      <c r="CE220" s="45">
        <f t="shared" si="165"/>
        <v>0</v>
      </c>
      <c r="CF220" s="45">
        <v>0</v>
      </c>
      <c r="CG220" s="45">
        <v>0</v>
      </c>
      <c r="CH220" s="45">
        <v>0</v>
      </c>
      <c r="CI220" s="45">
        <v>0</v>
      </c>
      <c r="CJ220" s="48"/>
      <c r="CK220" s="48"/>
      <c r="CL220" s="45">
        <v>0</v>
      </c>
      <c r="CM220" s="45">
        <v>0</v>
      </c>
      <c r="CN220" s="45">
        <f t="shared" si="166"/>
        <v>0</v>
      </c>
      <c r="CO220" s="106" t="s">
        <v>453</v>
      </c>
      <c r="CP220" s="45">
        <f t="shared" si="167"/>
        <v>0</v>
      </c>
      <c r="CQ220" s="45">
        <f t="shared" si="168"/>
        <v>0</v>
      </c>
      <c r="CR220" s="45">
        <f t="shared" si="169"/>
        <v>0</v>
      </c>
      <c r="CS220" s="45">
        <v>0</v>
      </c>
      <c r="CT220" s="45">
        <v>0</v>
      </c>
      <c r="CU220" s="45">
        <v>0</v>
      </c>
      <c r="CV220" s="45">
        <v>0</v>
      </c>
      <c r="CW220" s="45">
        <v>0</v>
      </c>
      <c r="CX220" s="45">
        <v>0</v>
      </c>
      <c r="CY220" s="45">
        <f t="shared" si="170"/>
        <v>0</v>
      </c>
      <c r="CZ220" s="106" t="s">
        <v>453</v>
      </c>
      <c r="DA220" s="45">
        <v>0</v>
      </c>
      <c r="DB220" s="45">
        <f t="shared" si="171"/>
        <v>0</v>
      </c>
      <c r="DC220" s="37" t="s">
        <v>453</v>
      </c>
      <c r="DD220" s="45">
        <v>0</v>
      </c>
      <c r="DE220" s="45">
        <v>0</v>
      </c>
      <c r="DF220" s="45">
        <v>0</v>
      </c>
      <c r="DG220" s="45">
        <v>0</v>
      </c>
      <c r="DH220" s="48"/>
      <c r="DI220" s="48"/>
      <c r="DJ220" s="48"/>
      <c r="DK220" s="46">
        <v>0</v>
      </c>
      <c r="DL220" s="46">
        <v>1</v>
      </c>
      <c r="DM220" s="46">
        <v>1</v>
      </c>
      <c r="DN220" s="46">
        <v>5</v>
      </c>
    </row>
    <row r="221" spans="1:118" s="5" customFormat="1">
      <c r="A221" s="91" t="s">
        <v>330</v>
      </c>
      <c r="B221" s="91" t="s">
        <v>390</v>
      </c>
      <c r="C221" s="91" t="s">
        <v>31</v>
      </c>
      <c r="D221" s="46">
        <v>280</v>
      </c>
      <c r="E221" s="45">
        <f t="shared" si="143"/>
        <v>4</v>
      </c>
      <c r="F221" s="46">
        <v>4</v>
      </c>
      <c r="G221" s="34">
        <f t="shared" si="177"/>
        <v>100</v>
      </c>
      <c r="H221" s="46">
        <v>0</v>
      </c>
      <c r="I221" s="34">
        <f t="shared" si="178"/>
        <v>0</v>
      </c>
      <c r="J221" s="46">
        <v>4</v>
      </c>
      <c r="K221" s="34">
        <f t="shared" si="185"/>
        <v>1.4285714285714286</v>
      </c>
      <c r="L221" s="46">
        <v>61</v>
      </c>
      <c r="M221" s="46">
        <v>33</v>
      </c>
      <c r="N221" s="47">
        <f t="shared" si="186"/>
        <v>11.785714285714285</v>
      </c>
      <c r="O221" s="45">
        <v>4</v>
      </c>
      <c r="P221" s="45">
        <v>4</v>
      </c>
      <c r="Q221" s="34">
        <f t="shared" si="187"/>
        <v>1.4285714285714286</v>
      </c>
      <c r="R221" s="46">
        <f t="shared" si="147"/>
        <v>2</v>
      </c>
      <c r="S221" s="46">
        <v>2</v>
      </c>
      <c r="T221" s="34">
        <f t="shared" si="172"/>
        <v>100</v>
      </c>
      <c r="U221" s="46">
        <v>0</v>
      </c>
      <c r="V221" s="34">
        <f t="shared" si="173"/>
        <v>0</v>
      </c>
      <c r="W221" s="46">
        <v>0</v>
      </c>
      <c r="X221" s="46">
        <v>1</v>
      </c>
      <c r="Y221" s="34">
        <f t="shared" si="188"/>
        <v>0.35714285714285715</v>
      </c>
      <c r="Z221" s="46">
        <v>0</v>
      </c>
      <c r="AA221" s="34">
        <f t="shared" si="189"/>
        <v>0</v>
      </c>
      <c r="AB221" s="42">
        <v>75.834583333333299</v>
      </c>
      <c r="AC221" s="42"/>
      <c r="AD221" s="42">
        <v>370.72500000000002</v>
      </c>
      <c r="AE221" s="42"/>
      <c r="AF221" s="34">
        <v>5</v>
      </c>
      <c r="AG221" s="34"/>
      <c r="AH221" s="45">
        <v>0</v>
      </c>
      <c r="AI221" s="34">
        <f t="shared" si="174"/>
        <v>0</v>
      </c>
      <c r="AJ221" s="45">
        <v>0</v>
      </c>
      <c r="AK221" s="37" t="s">
        <v>453</v>
      </c>
      <c r="AL221" s="45">
        <v>0</v>
      </c>
      <c r="AM221" s="34">
        <f t="shared" si="175"/>
        <v>0</v>
      </c>
      <c r="AN221" s="45">
        <v>0</v>
      </c>
      <c r="AO221" s="37" t="s">
        <v>453</v>
      </c>
      <c r="AP221" s="45">
        <v>0</v>
      </c>
      <c r="AQ221" s="156">
        <f t="shared" si="176"/>
        <v>0</v>
      </c>
      <c r="AR221" s="45">
        <f t="shared" si="150"/>
        <v>0</v>
      </c>
      <c r="AS221" s="34">
        <f t="shared" si="190"/>
        <v>0</v>
      </c>
      <c r="AT221" s="134">
        <v>0</v>
      </c>
      <c r="AU221" s="134">
        <v>0</v>
      </c>
      <c r="AV221" s="134">
        <v>0</v>
      </c>
      <c r="AW221" s="45">
        <f t="shared" si="152"/>
        <v>0</v>
      </c>
      <c r="AX221" s="45">
        <v>0</v>
      </c>
      <c r="AY221" s="45">
        <v>0</v>
      </c>
      <c r="AZ221" s="45">
        <v>0</v>
      </c>
      <c r="BA221" s="45">
        <v>0</v>
      </c>
      <c r="BB221" s="34">
        <f t="shared" si="191"/>
        <v>0</v>
      </c>
      <c r="BC221" s="134">
        <v>0</v>
      </c>
      <c r="BD221" s="37" t="s">
        <v>453</v>
      </c>
      <c r="BE221" s="45">
        <f t="shared" si="154"/>
        <v>0</v>
      </c>
      <c r="BF221" s="45">
        <f t="shared" si="155"/>
        <v>0</v>
      </c>
      <c r="BG221" s="45">
        <f t="shared" si="156"/>
        <v>0</v>
      </c>
      <c r="BH221" s="46">
        <v>0</v>
      </c>
      <c r="BI221" s="46">
        <v>0</v>
      </c>
      <c r="BJ221" s="46">
        <v>0</v>
      </c>
      <c r="BK221" s="46">
        <v>0</v>
      </c>
      <c r="BL221" s="46">
        <v>0</v>
      </c>
      <c r="BM221" s="46">
        <v>0</v>
      </c>
      <c r="BN221" s="46">
        <v>0</v>
      </c>
      <c r="BO221" s="46">
        <v>0</v>
      </c>
      <c r="BP221" s="46">
        <v>0</v>
      </c>
      <c r="BQ221" s="45">
        <f t="shared" si="157"/>
        <v>0</v>
      </c>
      <c r="BR221" s="47">
        <f t="shared" si="192"/>
        <v>0</v>
      </c>
      <c r="BS221" s="45">
        <f t="shared" si="159"/>
        <v>0</v>
      </c>
      <c r="BT221" s="45">
        <f t="shared" si="160"/>
        <v>0</v>
      </c>
      <c r="BU221" s="45">
        <f t="shared" si="161"/>
        <v>0</v>
      </c>
      <c r="BV221" s="45">
        <f t="shared" si="162"/>
        <v>0</v>
      </c>
      <c r="BW221" s="45">
        <v>0</v>
      </c>
      <c r="BX221" s="45">
        <v>0</v>
      </c>
      <c r="BY221" s="45">
        <f t="shared" si="163"/>
        <v>0</v>
      </c>
      <c r="BZ221" s="45">
        <v>0</v>
      </c>
      <c r="CA221" s="45">
        <v>0</v>
      </c>
      <c r="CB221" s="45">
        <f t="shared" si="164"/>
        <v>0</v>
      </c>
      <c r="CC221" s="45">
        <v>0</v>
      </c>
      <c r="CD221" s="45">
        <v>0</v>
      </c>
      <c r="CE221" s="45">
        <f t="shared" si="165"/>
        <v>0</v>
      </c>
      <c r="CF221" s="45">
        <v>0</v>
      </c>
      <c r="CG221" s="45">
        <v>0</v>
      </c>
      <c r="CH221" s="45">
        <v>0</v>
      </c>
      <c r="CI221" s="45">
        <v>0</v>
      </c>
      <c r="CJ221" s="48"/>
      <c r="CK221" s="48"/>
      <c r="CL221" s="45">
        <v>0</v>
      </c>
      <c r="CM221" s="45">
        <v>0</v>
      </c>
      <c r="CN221" s="45">
        <f t="shared" si="166"/>
        <v>0</v>
      </c>
      <c r="CO221" s="106" t="s">
        <v>453</v>
      </c>
      <c r="CP221" s="45">
        <f t="shared" si="167"/>
        <v>0</v>
      </c>
      <c r="CQ221" s="45">
        <f t="shared" si="168"/>
        <v>0</v>
      </c>
      <c r="CR221" s="45">
        <f t="shared" si="169"/>
        <v>0</v>
      </c>
      <c r="CS221" s="45">
        <v>0</v>
      </c>
      <c r="CT221" s="45">
        <v>0</v>
      </c>
      <c r="CU221" s="45">
        <v>0</v>
      </c>
      <c r="CV221" s="45">
        <v>0</v>
      </c>
      <c r="CW221" s="45">
        <v>0</v>
      </c>
      <c r="CX221" s="45">
        <v>0</v>
      </c>
      <c r="CY221" s="45">
        <f t="shared" si="170"/>
        <v>0</v>
      </c>
      <c r="CZ221" s="106" t="s">
        <v>453</v>
      </c>
      <c r="DA221" s="45">
        <v>0</v>
      </c>
      <c r="DB221" s="45">
        <f t="shared" si="171"/>
        <v>0</v>
      </c>
      <c r="DC221" s="37" t="s">
        <v>453</v>
      </c>
      <c r="DD221" s="45">
        <v>0</v>
      </c>
      <c r="DE221" s="45">
        <v>0</v>
      </c>
      <c r="DF221" s="45">
        <v>0</v>
      </c>
      <c r="DG221" s="45">
        <v>0</v>
      </c>
      <c r="DH221" s="48"/>
      <c r="DI221" s="48"/>
      <c r="DJ221" s="48"/>
      <c r="DK221" s="46">
        <v>0</v>
      </c>
      <c r="DL221" s="26" t="s">
        <v>391</v>
      </c>
      <c r="DM221" s="26" t="s">
        <v>391</v>
      </c>
      <c r="DN221" s="46">
        <v>2</v>
      </c>
    </row>
    <row r="222" spans="1:118" s="5" customFormat="1">
      <c r="A222" s="46" t="s">
        <v>26</v>
      </c>
      <c r="B222" s="26" t="s">
        <v>29</v>
      </c>
      <c r="C222" s="26" t="s">
        <v>19</v>
      </c>
      <c r="D222" s="45">
        <v>379</v>
      </c>
      <c r="E222" s="45">
        <f t="shared" si="143"/>
        <v>5</v>
      </c>
      <c r="F222" s="45">
        <v>5</v>
      </c>
      <c r="G222" s="34">
        <f t="shared" si="177"/>
        <v>100</v>
      </c>
      <c r="H222" s="45">
        <v>0</v>
      </c>
      <c r="I222" s="34">
        <f t="shared" si="178"/>
        <v>0</v>
      </c>
      <c r="J222" s="45">
        <v>5</v>
      </c>
      <c r="K222" s="34">
        <f t="shared" si="185"/>
        <v>1.3192612137203166</v>
      </c>
      <c r="L222" s="45">
        <v>48</v>
      </c>
      <c r="M222" s="45">
        <v>40</v>
      </c>
      <c r="N222" s="47">
        <f t="shared" si="186"/>
        <v>10.554089709762533</v>
      </c>
      <c r="O222" s="45">
        <v>20</v>
      </c>
      <c r="P222" s="45">
        <v>20</v>
      </c>
      <c r="Q222" s="34">
        <f t="shared" si="187"/>
        <v>5.2770448548812663</v>
      </c>
      <c r="R222" s="45">
        <f t="shared" si="147"/>
        <v>8</v>
      </c>
      <c r="S222" s="45">
        <v>8</v>
      </c>
      <c r="T222" s="34">
        <f t="shared" si="172"/>
        <v>100</v>
      </c>
      <c r="U222" s="45">
        <v>0</v>
      </c>
      <c r="V222" s="34">
        <f t="shared" si="173"/>
        <v>0</v>
      </c>
      <c r="W222" s="45">
        <v>2</v>
      </c>
      <c r="X222" s="45">
        <v>8</v>
      </c>
      <c r="Y222" s="34">
        <f t="shared" si="188"/>
        <v>2.1108179419525066</v>
      </c>
      <c r="Z222" s="45">
        <v>2</v>
      </c>
      <c r="AA222" s="34">
        <f t="shared" si="189"/>
        <v>0.52770448548812665</v>
      </c>
      <c r="AB222" s="42">
        <v>71.010000000000005</v>
      </c>
      <c r="AC222" s="42">
        <v>53.39</v>
      </c>
      <c r="AD222" s="42">
        <v>238.63</v>
      </c>
      <c r="AE222" s="42">
        <v>403.96499999999997</v>
      </c>
      <c r="AF222" s="34">
        <v>5</v>
      </c>
      <c r="AG222" s="34">
        <v>11</v>
      </c>
      <c r="AH222" s="45">
        <v>5</v>
      </c>
      <c r="AI222" s="34">
        <f t="shared" si="174"/>
        <v>62.5</v>
      </c>
      <c r="AJ222" s="45">
        <v>1</v>
      </c>
      <c r="AK222" s="34">
        <f t="shared" si="179"/>
        <v>50</v>
      </c>
      <c r="AL222" s="45">
        <v>5</v>
      </c>
      <c r="AM222" s="34">
        <f t="shared" si="175"/>
        <v>62.5</v>
      </c>
      <c r="AN222" s="45">
        <v>1</v>
      </c>
      <c r="AO222" s="34">
        <f t="shared" si="180"/>
        <v>50</v>
      </c>
      <c r="AP222" s="45">
        <v>0</v>
      </c>
      <c r="AQ222" s="156">
        <f t="shared" si="176"/>
        <v>0</v>
      </c>
      <c r="AR222" s="45">
        <f t="shared" si="150"/>
        <v>15</v>
      </c>
      <c r="AS222" s="34">
        <f t="shared" si="190"/>
        <v>3.9577836411609502</v>
      </c>
      <c r="AT222" s="45">
        <v>0</v>
      </c>
      <c r="AU222" s="45">
        <v>15</v>
      </c>
      <c r="AV222" s="45">
        <v>0</v>
      </c>
      <c r="AW222" s="45">
        <f t="shared" si="152"/>
        <v>15</v>
      </c>
      <c r="AX222" s="45">
        <v>0</v>
      </c>
      <c r="AY222" s="45">
        <v>15</v>
      </c>
      <c r="AZ222" s="45">
        <v>0</v>
      </c>
      <c r="BA222" s="45">
        <v>11</v>
      </c>
      <c r="BB222" s="34">
        <f t="shared" si="191"/>
        <v>2.9023746701846966</v>
      </c>
      <c r="BC222" s="134">
        <v>0</v>
      </c>
      <c r="BD222" s="37">
        <f t="shared" si="181"/>
        <v>0</v>
      </c>
      <c r="BE222" s="45">
        <f t="shared" si="154"/>
        <v>0</v>
      </c>
      <c r="BF222" s="45">
        <f t="shared" si="155"/>
        <v>10</v>
      </c>
      <c r="BG222" s="45">
        <f t="shared" si="156"/>
        <v>5</v>
      </c>
      <c r="BH222" s="45">
        <v>0</v>
      </c>
      <c r="BI222" s="45">
        <v>0</v>
      </c>
      <c r="BJ222" s="45">
        <v>0</v>
      </c>
      <c r="BK222" s="45">
        <v>0</v>
      </c>
      <c r="BL222" s="45">
        <v>10</v>
      </c>
      <c r="BM222" s="45">
        <v>5</v>
      </c>
      <c r="BN222" s="45">
        <v>0</v>
      </c>
      <c r="BO222" s="45">
        <v>0</v>
      </c>
      <c r="BP222" s="45">
        <v>0</v>
      </c>
      <c r="BQ222" s="45">
        <f t="shared" si="157"/>
        <v>3</v>
      </c>
      <c r="BR222" s="47">
        <f t="shared" si="192"/>
        <v>0.79155672823219003</v>
      </c>
      <c r="BS222" s="45">
        <f t="shared" si="159"/>
        <v>2</v>
      </c>
      <c r="BT222" s="45">
        <f t="shared" si="160"/>
        <v>0</v>
      </c>
      <c r="BU222" s="45">
        <f t="shared" si="161"/>
        <v>2</v>
      </c>
      <c r="BV222" s="45">
        <f t="shared" si="162"/>
        <v>0</v>
      </c>
      <c r="BW222" s="45">
        <v>0</v>
      </c>
      <c r="BX222" s="45">
        <v>0</v>
      </c>
      <c r="BY222" s="45">
        <f t="shared" si="163"/>
        <v>2</v>
      </c>
      <c r="BZ222" s="45">
        <v>0</v>
      </c>
      <c r="CA222" s="45">
        <v>2</v>
      </c>
      <c r="CB222" s="45">
        <f t="shared" si="164"/>
        <v>0</v>
      </c>
      <c r="CC222" s="45">
        <v>0</v>
      </c>
      <c r="CD222" s="45">
        <v>0</v>
      </c>
      <c r="CE222" s="45">
        <f t="shared" si="165"/>
        <v>1</v>
      </c>
      <c r="CF222" s="45">
        <v>0</v>
      </c>
      <c r="CG222" s="45">
        <v>0</v>
      </c>
      <c r="CH222" s="45">
        <v>1</v>
      </c>
      <c r="CI222" s="45">
        <v>0</v>
      </c>
      <c r="CJ222" s="48">
        <v>182.98500000000001</v>
      </c>
      <c r="CK222" s="48">
        <v>44.83</v>
      </c>
      <c r="CL222" s="45">
        <v>4</v>
      </c>
      <c r="CM222" s="45">
        <v>1</v>
      </c>
      <c r="CN222" s="45">
        <f t="shared" si="166"/>
        <v>3</v>
      </c>
      <c r="CO222" s="47">
        <f t="shared" si="182"/>
        <v>100</v>
      </c>
      <c r="CP222" s="45">
        <f t="shared" si="167"/>
        <v>2</v>
      </c>
      <c r="CQ222" s="45">
        <f t="shared" si="168"/>
        <v>0</v>
      </c>
      <c r="CR222" s="45">
        <f t="shared" si="169"/>
        <v>1</v>
      </c>
      <c r="CS222" s="45">
        <v>1</v>
      </c>
      <c r="CT222" s="45">
        <v>0</v>
      </c>
      <c r="CU222" s="45">
        <v>1</v>
      </c>
      <c r="CV222" s="45">
        <v>1</v>
      </c>
      <c r="CW222" s="45">
        <v>0</v>
      </c>
      <c r="CX222" s="45">
        <v>0</v>
      </c>
      <c r="CY222" s="45">
        <f t="shared" si="170"/>
        <v>0</v>
      </c>
      <c r="CZ222" s="47">
        <f t="shared" si="183"/>
        <v>0</v>
      </c>
      <c r="DA222" s="45">
        <v>0</v>
      </c>
      <c r="DB222" s="45">
        <f t="shared" si="171"/>
        <v>0</v>
      </c>
      <c r="DC222" s="37" t="s">
        <v>453</v>
      </c>
      <c r="DD222" s="45">
        <v>0</v>
      </c>
      <c r="DE222" s="45">
        <v>0</v>
      </c>
      <c r="DF222" s="45">
        <v>0</v>
      </c>
      <c r="DG222" s="45">
        <v>0</v>
      </c>
      <c r="DH222" s="48"/>
      <c r="DI222" s="48"/>
      <c r="DJ222" s="48"/>
      <c r="DK222" s="46">
        <v>0</v>
      </c>
      <c r="DL222" s="26" t="s">
        <v>136</v>
      </c>
      <c r="DM222" s="26">
        <v>213</v>
      </c>
      <c r="DN222" s="26">
        <v>8</v>
      </c>
    </row>
    <row r="223" spans="1:118" s="5" customFormat="1">
      <c r="A223" s="26" t="s">
        <v>183</v>
      </c>
      <c r="B223" s="26" t="s">
        <v>209</v>
      </c>
      <c r="C223" s="26" t="s">
        <v>30</v>
      </c>
      <c r="D223" s="46">
        <v>574</v>
      </c>
      <c r="E223" s="45">
        <f t="shared" si="143"/>
        <v>17</v>
      </c>
      <c r="F223" s="46">
        <v>17</v>
      </c>
      <c r="G223" s="34">
        <f t="shared" si="177"/>
        <v>100</v>
      </c>
      <c r="H223" s="46">
        <v>0</v>
      </c>
      <c r="I223" s="34">
        <f t="shared" si="178"/>
        <v>0</v>
      </c>
      <c r="J223" s="46">
        <v>11</v>
      </c>
      <c r="K223" s="34">
        <f t="shared" si="185"/>
        <v>1.9163763066202089</v>
      </c>
      <c r="L223" s="46">
        <v>155</v>
      </c>
      <c r="M223" s="46">
        <v>70</v>
      </c>
      <c r="N223" s="47">
        <f t="shared" si="186"/>
        <v>12.195121951219512</v>
      </c>
      <c r="O223" s="46">
        <v>23</v>
      </c>
      <c r="P223" s="46">
        <v>23</v>
      </c>
      <c r="Q223" s="34">
        <f t="shared" si="187"/>
        <v>4.0069686411149821</v>
      </c>
      <c r="R223" s="46">
        <f t="shared" si="147"/>
        <v>7</v>
      </c>
      <c r="S223" s="46">
        <v>7</v>
      </c>
      <c r="T223" s="34">
        <f t="shared" si="172"/>
        <v>100</v>
      </c>
      <c r="U223" s="46">
        <v>0</v>
      </c>
      <c r="V223" s="34">
        <f t="shared" si="173"/>
        <v>0</v>
      </c>
      <c r="W223" s="46">
        <v>3</v>
      </c>
      <c r="X223" s="46">
        <v>6</v>
      </c>
      <c r="Y223" s="34">
        <f t="shared" si="188"/>
        <v>1.0452961672473868</v>
      </c>
      <c r="Z223" s="46">
        <v>3</v>
      </c>
      <c r="AA223" s="34">
        <f t="shared" si="189"/>
        <v>0.52264808362369342</v>
      </c>
      <c r="AB223" s="42">
        <v>43.867133699633698</v>
      </c>
      <c r="AC223" s="42">
        <v>62.798034188034187</v>
      </c>
      <c r="AD223" s="42">
        <v>453.69857142857143</v>
      </c>
      <c r="AE223" s="42">
        <v>706.53666666666675</v>
      </c>
      <c r="AF223" s="34">
        <v>9.7142857142857135</v>
      </c>
      <c r="AG223" s="34">
        <v>10.666666666666666</v>
      </c>
      <c r="AH223" s="45">
        <v>5</v>
      </c>
      <c r="AI223" s="34">
        <f t="shared" si="174"/>
        <v>71.428571428571431</v>
      </c>
      <c r="AJ223" s="45">
        <v>3</v>
      </c>
      <c r="AK223" s="37">
        <f t="shared" si="179"/>
        <v>100</v>
      </c>
      <c r="AL223" s="45">
        <v>5</v>
      </c>
      <c r="AM223" s="34">
        <f t="shared" si="175"/>
        <v>83.333333333333343</v>
      </c>
      <c r="AN223" s="45">
        <v>3</v>
      </c>
      <c r="AO223" s="37">
        <f t="shared" si="180"/>
        <v>100</v>
      </c>
      <c r="AP223" s="45">
        <v>0</v>
      </c>
      <c r="AQ223" s="156">
        <f t="shared" si="176"/>
        <v>0</v>
      </c>
      <c r="AR223" s="45">
        <f t="shared" si="150"/>
        <v>5</v>
      </c>
      <c r="AS223" s="34">
        <f t="shared" si="190"/>
        <v>0.87108013937282225</v>
      </c>
      <c r="AT223" s="134">
        <v>0</v>
      </c>
      <c r="AU223" s="134">
        <v>5</v>
      </c>
      <c r="AV223" s="134">
        <v>0</v>
      </c>
      <c r="AW223" s="45">
        <f t="shared" si="152"/>
        <v>2</v>
      </c>
      <c r="AX223" s="45">
        <v>0</v>
      </c>
      <c r="AY223" s="45">
        <v>2</v>
      </c>
      <c r="AZ223" s="45">
        <v>0</v>
      </c>
      <c r="BA223" s="45">
        <v>2</v>
      </c>
      <c r="BB223" s="34">
        <f t="shared" si="191"/>
        <v>0.34843205574912894</v>
      </c>
      <c r="BC223" s="134">
        <v>0</v>
      </c>
      <c r="BD223" s="37">
        <f t="shared" si="181"/>
        <v>0</v>
      </c>
      <c r="BE223" s="45">
        <f t="shared" si="154"/>
        <v>0</v>
      </c>
      <c r="BF223" s="45">
        <f t="shared" si="155"/>
        <v>1</v>
      </c>
      <c r="BG223" s="45">
        <f t="shared" si="156"/>
        <v>1</v>
      </c>
      <c r="BH223" s="46">
        <v>0</v>
      </c>
      <c r="BI223" s="46">
        <v>0</v>
      </c>
      <c r="BJ223" s="46">
        <v>0</v>
      </c>
      <c r="BK223" s="46">
        <v>0</v>
      </c>
      <c r="BL223" s="46">
        <v>1</v>
      </c>
      <c r="BM223" s="46">
        <v>1</v>
      </c>
      <c r="BN223" s="46">
        <v>0</v>
      </c>
      <c r="BO223" s="46">
        <v>0</v>
      </c>
      <c r="BP223" s="46">
        <v>0</v>
      </c>
      <c r="BQ223" s="45">
        <f t="shared" si="157"/>
        <v>0</v>
      </c>
      <c r="BR223" s="47">
        <f t="shared" si="192"/>
        <v>0</v>
      </c>
      <c r="BS223" s="45">
        <f t="shared" si="159"/>
        <v>0</v>
      </c>
      <c r="BT223" s="45">
        <f t="shared" si="160"/>
        <v>0</v>
      </c>
      <c r="BU223" s="45">
        <f t="shared" si="161"/>
        <v>0</v>
      </c>
      <c r="BV223" s="45">
        <f t="shared" si="162"/>
        <v>0</v>
      </c>
      <c r="BW223" s="45">
        <v>0</v>
      </c>
      <c r="BX223" s="45">
        <v>0</v>
      </c>
      <c r="BY223" s="45">
        <f t="shared" si="163"/>
        <v>0</v>
      </c>
      <c r="BZ223" s="45">
        <v>0</v>
      </c>
      <c r="CA223" s="45">
        <v>0</v>
      </c>
      <c r="CB223" s="45">
        <f t="shared" si="164"/>
        <v>0</v>
      </c>
      <c r="CC223" s="45">
        <v>0</v>
      </c>
      <c r="CD223" s="45">
        <v>0</v>
      </c>
      <c r="CE223" s="45">
        <f t="shared" si="165"/>
        <v>0</v>
      </c>
      <c r="CF223" s="45">
        <v>0</v>
      </c>
      <c r="CG223" s="45">
        <v>0</v>
      </c>
      <c r="CH223" s="45">
        <v>0</v>
      </c>
      <c r="CI223" s="45">
        <v>0</v>
      </c>
      <c r="CJ223" s="48"/>
      <c r="CK223" s="48"/>
      <c r="CL223" s="45">
        <v>0</v>
      </c>
      <c r="CM223" s="45">
        <v>0</v>
      </c>
      <c r="CN223" s="45">
        <f t="shared" si="166"/>
        <v>0</v>
      </c>
      <c r="CO223" s="106" t="s">
        <v>453</v>
      </c>
      <c r="CP223" s="45">
        <f t="shared" si="167"/>
        <v>0</v>
      </c>
      <c r="CQ223" s="45">
        <f t="shared" si="168"/>
        <v>0</v>
      </c>
      <c r="CR223" s="45">
        <f t="shared" si="169"/>
        <v>0</v>
      </c>
      <c r="CS223" s="45">
        <v>0</v>
      </c>
      <c r="CT223" s="45">
        <v>0</v>
      </c>
      <c r="CU223" s="45">
        <v>0</v>
      </c>
      <c r="CV223" s="45">
        <v>0</v>
      </c>
      <c r="CW223" s="45">
        <v>0</v>
      </c>
      <c r="CX223" s="45">
        <v>0</v>
      </c>
      <c r="CY223" s="45">
        <f t="shared" si="170"/>
        <v>0</v>
      </c>
      <c r="CZ223" s="106" t="s">
        <v>453</v>
      </c>
      <c r="DA223" s="45">
        <v>0</v>
      </c>
      <c r="DB223" s="45">
        <f t="shared" si="171"/>
        <v>0</v>
      </c>
      <c r="DC223" s="37" t="s">
        <v>453</v>
      </c>
      <c r="DD223" s="45">
        <v>0</v>
      </c>
      <c r="DE223" s="45">
        <v>0</v>
      </c>
      <c r="DF223" s="45">
        <v>0</v>
      </c>
      <c r="DG223" s="45">
        <v>0</v>
      </c>
      <c r="DH223" s="48"/>
      <c r="DI223" s="48"/>
      <c r="DJ223" s="48"/>
      <c r="DK223" s="46">
        <v>0</v>
      </c>
      <c r="DL223" s="46">
        <v>5</v>
      </c>
      <c r="DM223" s="46">
        <v>0</v>
      </c>
      <c r="DN223" s="46">
        <v>6</v>
      </c>
    </row>
    <row r="224" spans="1:118" s="5" customFormat="1">
      <c r="A224" s="91" t="s">
        <v>331</v>
      </c>
      <c r="B224" s="91" t="s">
        <v>390</v>
      </c>
      <c r="C224" s="91" t="s">
        <v>32</v>
      </c>
      <c r="D224" s="45">
        <v>1333</v>
      </c>
      <c r="E224" s="45">
        <f t="shared" si="143"/>
        <v>28</v>
      </c>
      <c r="F224" s="46">
        <v>27</v>
      </c>
      <c r="G224" s="34">
        <f t="shared" si="177"/>
        <v>96.428571428571431</v>
      </c>
      <c r="H224" s="46">
        <v>1</v>
      </c>
      <c r="I224" s="34">
        <f t="shared" si="178"/>
        <v>3.5714285714285712</v>
      </c>
      <c r="J224" s="46">
        <v>25</v>
      </c>
      <c r="K224" s="34">
        <f t="shared" si="185"/>
        <v>1.8754688672168043</v>
      </c>
      <c r="L224" s="46">
        <v>532</v>
      </c>
      <c r="M224" s="46">
        <v>250</v>
      </c>
      <c r="N224" s="47">
        <f t="shared" si="186"/>
        <v>18.754688672168044</v>
      </c>
      <c r="O224" s="45">
        <v>35</v>
      </c>
      <c r="P224" s="45">
        <v>35</v>
      </c>
      <c r="Q224" s="34">
        <f t="shared" si="187"/>
        <v>2.6256564141035259</v>
      </c>
      <c r="R224" s="46">
        <f t="shared" si="147"/>
        <v>36</v>
      </c>
      <c r="S224" s="46">
        <v>34</v>
      </c>
      <c r="T224" s="34">
        <f t="shared" si="172"/>
        <v>94.444444444444443</v>
      </c>
      <c r="U224" s="46">
        <v>2</v>
      </c>
      <c r="V224" s="34">
        <f t="shared" si="173"/>
        <v>5.5555555555555554</v>
      </c>
      <c r="W224" s="46">
        <v>8</v>
      </c>
      <c r="X224" s="46">
        <v>32</v>
      </c>
      <c r="Y224" s="34">
        <f t="shared" si="188"/>
        <v>2.4006001500375094</v>
      </c>
      <c r="Z224" s="46">
        <v>7</v>
      </c>
      <c r="AA224" s="34">
        <f t="shared" si="189"/>
        <v>0.5251312828207052</v>
      </c>
      <c r="AB224" s="42">
        <v>70.606780418431399</v>
      </c>
      <c r="AC224" s="42">
        <v>61.706350496929502</v>
      </c>
      <c r="AD224" s="42">
        <v>579.641764705882</v>
      </c>
      <c r="AE224" s="42">
        <v>644.25874999999996</v>
      </c>
      <c r="AF224" s="34">
        <v>9</v>
      </c>
      <c r="AG224" s="34">
        <v>10</v>
      </c>
      <c r="AH224" s="45">
        <v>14</v>
      </c>
      <c r="AI224" s="34">
        <f t="shared" si="174"/>
        <v>41.17647058823529</v>
      </c>
      <c r="AJ224" s="45">
        <v>5</v>
      </c>
      <c r="AK224" s="34">
        <f t="shared" si="179"/>
        <v>62.5</v>
      </c>
      <c r="AL224" s="45">
        <v>13</v>
      </c>
      <c r="AM224" s="34">
        <f t="shared" si="175"/>
        <v>40.625</v>
      </c>
      <c r="AN224" s="45">
        <v>5</v>
      </c>
      <c r="AO224" s="34">
        <f t="shared" si="180"/>
        <v>71.428571428571431</v>
      </c>
      <c r="AP224" s="45">
        <v>2</v>
      </c>
      <c r="AQ224" s="156">
        <f t="shared" si="176"/>
        <v>0.15003750937734434</v>
      </c>
      <c r="AR224" s="45">
        <f t="shared" si="150"/>
        <v>11</v>
      </c>
      <c r="AS224" s="34">
        <f t="shared" si="190"/>
        <v>0.82520630157539387</v>
      </c>
      <c r="AT224" s="134">
        <v>2</v>
      </c>
      <c r="AU224" s="134">
        <v>9</v>
      </c>
      <c r="AV224" s="134">
        <v>0</v>
      </c>
      <c r="AW224" s="45">
        <f t="shared" si="152"/>
        <v>9</v>
      </c>
      <c r="AX224" s="45">
        <v>0</v>
      </c>
      <c r="AY224" s="45">
        <v>9</v>
      </c>
      <c r="AZ224" s="45">
        <v>0</v>
      </c>
      <c r="BA224" s="45">
        <v>9</v>
      </c>
      <c r="BB224" s="34">
        <f t="shared" si="191"/>
        <v>0.67516879219804948</v>
      </c>
      <c r="BC224" s="134">
        <v>0</v>
      </c>
      <c r="BD224" s="34">
        <f t="shared" si="181"/>
        <v>0</v>
      </c>
      <c r="BE224" s="45">
        <f t="shared" si="154"/>
        <v>0</v>
      </c>
      <c r="BF224" s="45">
        <f t="shared" si="155"/>
        <v>9</v>
      </c>
      <c r="BG224" s="45">
        <f t="shared" si="156"/>
        <v>0</v>
      </c>
      <c r="BH224" s="46">
        <v>0</v>
      </c>
      <c r="BI224" s="46">
        <v>0</v>
      </c>
      <c r="BJ224" s="46">
        <v>0</v>
      </c>
      <c r="BK224" s="46">
        <v>0</v>
      </c>
      <c r="BL224" s="46">
        <v>9</v>
      </c>
      <c r="BM224" s="46">
        <v>0</v>
      </c>
      <c r="BN224" s="46">
        <v>0</v>
      </c>
      <c r="BO224" s="46">
        <v>0</v>
      </c>
      <c r="BP224" s="46">
        <v>0</v>
      </c>
      <c r="BQ224" s="45">
        <f t="shared" si="157"/>
        <v>0</v>
      </c>
      <c r="BR224" s="47">
        <f t="shared" si="192"/>
        <v>0</v>
      </c>
      <c r="BS224" s="45">
        <f t="shared" si="159"/>
        <v>0</v>
      </c>
      <c r="BT224" s="45">
        <f t="shared" si="160"/>
        <v>0</v>
      </c>
      <c r="BU224" s="45">
        <f t="shared" si="161"/>
        <v>0</v>
      </c>
      <c r="BV224" s="45">
        <f t="shared" si="162"/>
        <v>0</v>
      </c>
      <c r="BW224" s="45">
        <v>0</v>
      </c>
      <c r="BX224" s="45">
        <v>0</v>
      </c>
      <c r="BY224" s="45">
        <f t="shared" si="163"/>
        <v>0</v>
      </c>
      <c r="BZ224" s="45">
        <v>0</v>
      </c>
      <c r="CA224" s="45">
        <v>0</v>
      </c>
      <c r="CB224" s="45">
        <f t="shared" si="164"/>
        <v>0</v>
      </c>
      <c r="CC224" s="45">
        <v>0</v>
      </c>
      <c r="CD224" s="45">
        <v>0</v>
      </c>
      <c r="CE224" s="45">
        <f t="shared" si="165"/>
        <v>0</v>
      </c>
      <c r="CF224" s="45">
        <v>0</v>
      </c>
      <c r="CG224" s="45">
        <v>0</v>
      </c>
      <c r="CH224" s="45">
        <v>0</v>
      </c>
      <c r="CI224" s="45">
        <v>0</v>
      </c>
      <c r="CJ224" s="48">
        <v>1442.23</v>
      </c>
      <c r="CK224" s="48"/>
      <c r="CL224" s="45">
        <v>0</v>
      </c>
      <c r="CM224" s="45">
        <v>0</v>
      </c>
      <c r="CN224" s="45">
        <f t="shared" si="166"/>
        <v>0</v>
      </c>
      <c r="CO224" s="106" t="s">
        <v>453</v>
      </c>
      <c r="CP224" s="45">
        <f t="shared" si="167"/>
        <v>0</v>
      </c>
      <c r="CQ224" s="45">
        <f t="shared" si="168"/>
        <v>0</v>
      </c>
      <c r="CR224" s="45">
        <f t="shared" si="169"/>
        <v>0</v>
      </c>
      <c r="CS224" s="45">
        <v>0</v>
      </c>
      <c r="CT224" s="45">
        <v>0</v>
      </c>
      <c r="CU224" s="45">
        <v>0</v>
      </c>
      <c r="CV224" s="45">
        <v>0</v>
      </c>
      <c r="CW224" s="45">
        <v>0</v>
      </c>
      <c r="CX224" s="45">
        <v>0</v>
      </c>
      <c r="CY224" s="45">
        <f t="shared" si="170"/>
        <v>0</v>
      </c>
      <c r="CZ224" s="106" t="s">
        <v>453</v>
      </c>
      <c r="DA224" s="45">
        <v>4</v>
      </c>
      <c r="DB224" s="45">
        <f t="shared" si="171"/>
        <v>1</v>
      </c>
      <c r="DC224" s="37">
        <f t="shared" si="184"/>
        <v>25</v>
      </c>
      <c r="DD224" s="45">
        <v>0</v>
      </c>
      <c r="DE224" s="45">
        <v>0</v>
      </c>
      <c r="DF224" s="45">
        <v>1</v>
      </c>
      <c r="DG224" s="45">
        <v>0</v>
      </c>
      <c r="DH224" s="48">
        <v>1464.68</v>
      </c>
      <c r="DI224" s="48">
        <v>1464.68</v>
      </c>
      <c r="DJ224" s="48">
        <v>1464.68</v>
      </c>
      <c r="DK224" s="46">
        <v>0</v>
      </c>
      <c r="DL224" s="26" t="s">
        <v>391</v>
      </c>
      <c r="DM224" s="26" t="s">
        <v>391</v>
      </c>
      <c r="DN224" s="46">
        <v>34</v>
      </c>
    </row>
    <row r="225" spans="1:118" s="5" customFormat="1">
      <c r="A225" s="26" t="s">
        <v>184</v>
      </c>
      <c r="B225" s="26" t="s">
        <v>209</v>
      </c>
      <c r="C225" s="26" t="s">
        <v>30</v>
      </c>
      <c r="D225" s="46">
        <v>326</v>
      </c>
      <c r="E225" s="45">
        <f t="shared" si="143"/>
        <v>5</v>
      </c>
      <c r="F225" s="46">
        <v>5</v>
      </c>
      <c r="G225" s="37">
        <f t="shared" si="177"/>
        <v>100</v>
      </c>
      <c r="H225" s="46">
        <v>0</v>
      </c>
      <c r="I225" s="37">
        <f t="shared" si="178"/>
        <v>0</v>
      </c>
      <c r="J225" s="46">
        <v>4</v>
      </c>
      <c r="K225" s="34">
        <f t="shared" si="185"/>
        <v>1.2269938650306749</v>
      </c>
      <c r="L225" s="46">
        <v>122</v>
      </c>
      <c r="M225" s="46">
        <v>41</v>
      </c>
      <c r="N225" s="47">
        <f t="shared" si="186"/>
        <v>12.576687116564417</v>
      </c>
      <c r="O225" s="46">
        <v>25</v>
      </c>
      <c r="P225" s="46">
        <v>25</v>
      </c>
      <c r="Q225" s="34">
        <f t="shared" si="187"/>
        <v>7.6687116564417179</v>
      </c>
      <c r="R225" s="46">
        <f t="shared" si="147"/>
        <v>1</v>
      </c>
      <c r="S225" s="46">
        <v>1</v>
      </c>
      <c r="T225" s="34">
        <f t="shared" si="172"/>
        <v>100</v>
      </c>
      <c r="U225" s="46">
        <v>0</v>
      </c>
      <c r="V225" s="34">
        <f t="shared" si="173"/>
        <v>0</v>
      </c>
      <c r="W225" s="46">
        <v>1</v>
      </c>
      <c r="X225" s="46">
        <v>1</v>
      </c>
      <c r="Y225" s="34">
        <f t="shared" si="188"/>
        <v>0.30674846625766872</v>
      </c>
      <c r="Z225" s="46">
        <v>1</v>
      </c>
      <c r="AA225" s="34">
        <f t="shared" si="189"/>
        <v>0.30674846625766872</v>
      </c>
      <c r="AB225" s="42">
        <v>68</v>
      </c>
      <c r="AC225" s="42">
        <v>68</v>
      </c>
      <c r="AD225" s="42">
        <v>204</v>
      </c>
      <c r="AE225" s="42">
        <v>204</v>
      </c>
      <c r="AF225" s="34">
        <v>3</v>
      </c>
      <c r="AG225" s="34">
        <v>3</v>
      </c>
      <c r="AH225" s="45">
        <v>1</v>
      </c>
      <c r="AI225" s="34">
        <f t="shared" si="174"/>
        <v>100</v>
      </c>
      <c r="AJ225" s="45">
        <v>1</v>
      </c>
      <c r="AK225" s="34">
        <f t="shared" si="179"/>
        <v>100</v>
      </c>
      <c r="AL225" s="45">
        <v>1</v>
      </c>
      <c r="AM225" s="34">
        <f t="shared" si="175"/>
        <v>100</v>
      </c>
      <c r="AN225" s="45">
        <v>1</v>
      </c>
      <c r="AO225" s="34">
        <f t="shared" si="180"/>
        <v>100</v>
      </c>
      <c r="AP225" s="45">
        <v>0</v>
      </c>
      <c r="AQ225" s="156">
        <f t="shared" si="176"/>
        <v>0</v>
      </c>
      <c r="AR225" s="45">
        <f t="shared" si="150"/>
        <v>5</v>
      </c>
      <c r="AS225" s="34">
        <f t="shared" si="190"/>
        <v>1.5337423312883436</v>
      </c>
      <c r="AT225" s="134">
        <v>0</v>
      </c>
      <c r="AU225" s="134">
        <v>5</v>
      </c>
      <c r="AV225" s="134">
        <v>0</v>
      </c>
      <c r="AW225" s="45">
        <f t="shared" si="152"/>
        <v>2</v>
      </c>
      <c r="AX225" s="45">
        <v>0</v>
      </c>
      <c r="AY225" s="45">
        <v>2</v>
      </c>
      <c r="AZ225" s="45">
        <v>0</v>
      </c>
      <c r="BA225" s="45">
        <v>2</v>
      </c>
      <c r="BB225" s="34">
        <f t="shared" si="191"/>
        <v>0.61349693251533743</v>
      </c>
      <c r="BC225" s="134">
        <v>0</v>
      </c>
      <c r="BD225" s="34">
        <f t="shared" si="181"/>
        <v>0</v>
      </c>
      <c r="BE225" s="45">
        <f t="shared" si="154"/>
        <v>0</v>
      </c>
      <c r="BF225" s="45">
        <f t="shared" si="155"/>
        <v>0</v>
      </c>
      <c r="BG225" s="45">
        <f t="shared" si="156"/>
        <v>2</v>
      </c>
      <c r="BH225" s="46">
        <v>0</v>
      </c>
      <c r="BI225" s="46">
        <v>0</v>
      </c>
      <c r="BJ225" s="46">
        <v>0</v>
      </c>
      <c r="BK225" s="46">
        <v>0</v>
      </c>
      <c r="BL225" s="46">
        <v>0</v>
      </c>
      <c r="BM225" s="46">
        <v>2</v>
      </c>
      <c r="BN225" s="46">
        <v>0</v>
      </c>
      <c r="BO225" s="46">
        <v>0</v>
      </c>
      <c r="BP225" s="46">
        <v>0</v>
      </c>
      <c r="BQ225" s="45">
        <f t="shared" si="157"/>
        <v>0</v>
      </c>
      <c r="BR225" s="47">
        <f t="shared" si="192"/>
        <v>0</v>
      </c>
      <c r="BS225" s="45">
        <f t="shared" si="159"/>
        <v>0</v>
      </c>
      <c r="BT225" s="45">
        <f t="shared" si="160"/>
        <v>0</v>
      </c>
      <c r="BU225" s="45">
        <f t="shared" si="161"/>
        <v>0</v>
      </c>
      <c r="BV225" s="45">
        <f t="shared" si="162"/>
        <v>0</v>
      </c>
      <c r="BW225" s="45">
        <v>0</v>
      </c>
      <c r="BX225" s="45">
        <v>0</v>
      </c>
      <c r="BY225" s="45">
        <f t="shared" si="163"/>
        <v>0</v>
      </c>
      <c r="BZ225" s="45">
        <v>0</v>
      </c>
      <c r="CA225" s="45">
        <v>0</v>
      </c>
      <c r="CB225" s="45">
        <f t="shared" si="164"/>
        <v>0</v>
      </c>
      <c r="CC225" s="45">
        <v>0</v>
      </c>
      <c r="CD225" s="45">
        <v>0</v>
      </c>
      <c r="CE225" s="45">
        <f t="shared" si="165"/>
        <v>0</v>
      </c>
      <c r="CF225" s="45">
        <v>0</v>
      </c>
      <c r="CG225" s="45">
        <v>0</v>
      </c>
      <c r="CH225" s="45">
        <v>0</v>
      </c>
      <c r="CI225" s="45">
        <v>0</v>
      </c>
      <c r="CJ225" s="48"/>
      <c r="CK225" s="48"/>
      <c r="CL225" s="45">
        <v>0</v>
      </c>
      <c r="CM225" s="45">
        <v>0</v>
      </c>
      <c r="CN225" s="45">
        <f t="shared" si="166"/>
        <v>0</v>
      </c>
      <c r="CO225" s="106" t="s">
        <v>453</v>
      </c>
      <c r="CP225" s="45">
        <f t="shared" si="167"/>
        <v>0</v>
      </c>
      <c r="CQ225" s="45">
        <f t="shared" si="168"/>
        <v>0</v>
      </c>
      <c r="CR225" s="45">
        <f t="shared" si="169"/>
        <v>0</v>
      </c>
      <c r="CS225" s="45">
        <v>0</v>
      </c>
      <c r="CT225" s="45">
        <v>0</v>
      </c>
      <c r="CU225" s="45">
        <v>0</v>
      </c>
      <c r="CV225" s="45">
        <v>0</v>
      </c>
      <c r="CW225" s="45">
        <v>0</v>
      </c>
      <c r="CX225" s="45">
        <v>0</v>
      </c>
      <c r="CY225" s="45">
        <f t="shared" si="170"/>
        <v>0</v>
      </c>
      <c r="CZ225" s="106" t="s">
        <v>453</v>
      </c>
      <c r="DA225" s="45">
        <v>1</v>
      </c>
      <c r="DB225" s="45">
        <f t="shared" si="171"/>
        <v>1</v>
      </c>
      <c r="DC225" s="34">
        <f t="shared" si="184"/>
        <v>100</v>
      </c>
      <c r="DD225" s="45">
        <v>1</v>
      </c>
      <c r="DE225" s="45">
        <v>0</v>
      </c>
      <c r="DF225" s="45">
        <v>0</v>
      </c>
      <c r="DG225" s="45">
        <v>0</v>
      </c>
      <c r="DH225" s="48">
        <v>352</v>
      </c>
      <c r="DI225" s="48">
        <v>352</v>
      </c>
      <c r="DJ225" s="48">
        <v>352</v>
      </c>
      <c r="DK225" s="46">
        <v>0</v>
      </c>
      <c r="DL225" s="46">
        <v>4</v>
      </c>
      <c r="DM225" s="46">
        <v>0</v>
      </c>
      <c r="DN225" s="46">
        <v>1</v>
      </c>
    </row>
    <row r="226" spans="1:118" s="5" customFormat="1">
      <c r="A226" s="91" t="s">
        <v>332</v>
      </c>
      <c r="B226" s="91" t="s">
        <v>390</v>
      </c>
      <c r="C226" s="91" t="s">
        <v>19</v>
      </c>
      <c r="D226" s="46">
        <v>541</v>
      </c>
      <c r="E226" s="45">
        <f t="shared" si="143"/>
        <v>6</v>
      </c>
      <c r="F226" s="46">
        <v>6</v>
      </c>
      <c r="G226" s="34">
        <f t="shared" si="177"/>
        <v>100</v>
      </c>
      <c r="H226" s="46">
        <v>0</v>
      </c>
      <c r="I226" s="34">
        <f t="shared" si="178"/>
        <v>0</v>
      </c>
      <c r="J226" s="46">
        <v>6</v>
      </c>
      <c r="K226" s="34">
        <f t="shared" si="185"/>
        <v>1.1090573012939002</v>
      </c>
      <c r="L226" s="46">
        <v>181</v>
      </c>
      <c r="M226" s="46">
        <v>94</v>
      </c>
      <c r="N226" s="47">
        <f t="shared" si="186"/>
        <v>17.375231053604438</v>
      </c>
      <c r="O226" s="45">
        <v>30</v>
      </c>
      <c r="P226" s="45">
        <v>30</v>
      </c>
      <c r="Q226" s="34">
        <f t="shared" si="187"/>
        <v>5.5452865064695009</v>
      </c>
      <c r="R226" s="46">
        <f t="shared" si="147"/>
        <v>10</v>
      </c>
      <c r="S226" s="46">
        <v>10</v>
      </c>
      <c r="T226" s="34">
        <f t="shared" si="172"/>
        <v>100</v>
      </c>
      <c r="U226" s="46">
        <v>0</v>
      </c>
      <c r="V226" s="34">
        <f t="shared" si="173"/>
        <v>0</v>
      </c>
      <c r="W226" s="46">
        <v>3</v>
      </c>
      <c r="X226" s="46">
        <v>8</v>
      </c>
      <c r="Y226" s="34">
        <f t="shared" si="188"/>
        <v>1.478743068391867</v>
      </c>
      <c r="Z226" s="46">
        <v>2</v>
      </c>
      <c r="AA226" s="34">
        <f t="shared" si="189"/>
        <v>0.36968576709796674</v>
      </c>
      <c r="AB226" s="42">
        <v>69.440784299516906</v>
      </c>
      <c r="AC226" s="42">
        <v>100.485925925926</v>
      </c>
      <c r="AD226" s="42">
        <v>761.92499999999995</v>
      </c>
      <c r="AE226" s="42">
        <v>1290.1566666666699</v>
      </c>
      <c r="AF226" s="34">
        <v>14</v>
      </c>
      <c r="AG226" s="34">
        <v>13</v>
      </c>
      <c r="AH226" s="45">
        <v>3</v>
      </c>
      <c r="AI226" s="34">
        <f t="shared" si="174"/>
        <v>30</v>
      </c>
      <c r="AJ226" s="45">
        <v>1</v>
      </c>
      <c r="AK226" s="34">
        <f t="shared" si="179"/>
        <v>33.333333333333329</v>
      </c>
      <c r="AL226" s="45">
        <v>3</v>
      </c>
      <c r="AM226" s="34">
        <f t="shared" si="175"/>
        <v>37.5</v>
      </c>
      <c r="AN226" s="45">
        <v>1</v>
      </c>
      <c r="AO226" s="34">
        <f t="shared" si="180"/>
        <v>50</v>
      </c>
      <c r="AP226" s="45">
        <v>3</v>
      </c>
      <c r="AQ226" s="156">
        <f t="shared" si="176"/>
        <v>0.55452865064695012</v>
      </c>
      <c r="AR226" s="45">
        <f t="shared" si="150"/>
        <v>4</v>
      </c>
      <c r="AS226" s="34">
        <f t="shared" si="190"/>
        <v>0.73937153419593349</v>
      </c>
      <c r="AT226" s="134">
        <v>1</v>
      </c>
      <c r="AU226" s="134">
        <v>3</v>
      </c>
      <c r="AV226" s="134">
        <v>0</v>
      </c>
      <c r="AW226" s="45">
        <f t="shared" si="152"/>
        <v>3</v>
      </c>
      <c r="AX226" s="45">
        <v>0</v>
      </c>
      <c r="AY226" s="45">
        <v>3</v>
      </c>
      <c r="AZ226" s="45">
        <v>0</v>
      </c>
      <c r="BA226" s="45">
        <v>3</v>
      </c>
      <c r="BB226" s="34">
        <f t="shared" si="191"/>
        <v>0.55452865064695012</v>
      </c>
      <c r="BC226" s="134">
        <v>0</v>
      </c>
      <c r="BD226" s="34">
        <f t="shared" si="181"/>
        <v>0</v>
      </c>
      <c r="BE226" s="45">
        <f t="shared" si="154"/>
        <v>0</v>
      </c>
      <c r="BF226" s="45">
        <f t="shared" si="155"/>
        <v>2</v>
      </c>
      <c r="BG226" s="45">
        <f t="shared" si="156"/>
        <v>1</v>
      </c>
      <c r="BH226" s="46">
        <v>0</v>
      </c>
      <c r="BI226" s="46">
        <v>0</v>
      </c>
      <c r="BJ226" s="46">
        <v>0</v>
      </c>
      <c r="BK226" s="46">
        <v>0</v>
      </c>
      <c r="BL226" s="46">
        <v>2</v>
      </c>
      <c r="BM226" s="46">
        <v>1</v>
      </c>
      <c r="BN226" s="46">
        <v>0</v>
      </c>
      <c r="BO226" s="46">
        <v>0</v>
      </c>
      <c r="BP226" s="46">
        <v>0</v>
      </c>
      <c r="BQ226" s="45">
        <f t="shared" si="157"/>
        <v>0</v>
      </c>
      <c r="BR226" s="47">
        <f t="shared" si="192"/>
        <v>0</v>
      </c>
      <c r="BS226" s="45">
        <f t="shared" si="159"/>
        <v>0</v>
      </c>
      <c r="BT226" s="45">
        <f t="shared" si="160"/>
        <v>0</v>
      </c>
      <c r="BU226" s="45">
        <f t="shared" si="161"/>
        <v>0</v>
      </c>
      <c r="BV226" s="45">
        <f t="shared" si="162"/>
        <v>0</v>
      </c>
      <c r="BW226" s="45">
        <v>0</v>
      </c>
      <c r="BX226" s="45">
        <v>0</v>
      </c>
      <c r="BY226" s="45">
        <f t="shared" si="163"/>
        <v>0</v>
      </c>
      <c r="BZ226" s="45">
        <v>0</v>
      </c>
      <c r="CA226" s="45">
        <v>0</v>
      </c>
      <c r="CB226" s="45">
        <f t="shared" si="164"/>
        <v>0</v>
      </c>
      <c r="CC226" s="45">
        <v>0</v>
      </c>
      <c r="CD226" s="45">
        <v>0</v>
      </c>
      <c r="CE226" s="45">
        <f t="shared" si="165"/>
        <v>0</v>
      </c>
      <c r="CF226" s="45">
        <v>0</v>
      </c>
      <c r="CG226" s="45">
        <v>0</v>
      </c>
      <c r="CH226" s="45">
        <v>0</v>
      </c>
      <c r="CI226" s="45">
        <v>0</v>
      </c>
      <c r="CJ226" s="48"/>
      <c r="CK226" s="48"/>
      <c r="CL226" s="45">
        <v>0</v>
      </c>
      <c r="CM226" s="45">
        <v>0</v>
      </c>
      <c r="CN226" s="45">
        <f t="shared" si="166"/>
        <v>0</v>
      </c>
      <c r="CO226" s="106" t="s">
        <v>453</v>
      </c>
      <c r="CP226" s="45">
        <f t="shared" si="167"/>
        <v>0</v>
      </c>
      <c r="CQ226" s="45">
        <f t="shared" si="168"/>
        <v>0</v>
      </c>
      <c r="CR226" s="45">
        <f t="shared" si="169"/>
        <v>0</v>
      </c>
      <c r="CS226" s="45">
        <v>0</v>
      </c>
      <c r="CT226" s="45">
        <v>0</v>
      </c>
      <c r="CU226" s="45">
        <v>0</v>
      </c>
      <c r="CV226" s="45">
        <v>0</v>
      </c>
      <c r="CW226" s="45">
        <v>0</v>
      </c>
      <c r="CX226" s="45">
        <v>0</v>
      </c>
      <c r="CY226" s="45">
        <f t="shared" si="170"/>
        <v>0</v>
      </c>
      <c r="CZ226" s="106" t="s">
        <v>453</v>
      </c>
      <c r="DA226" s="45">
        <v>0</v>
      </c>
      <c r="DB226" s="45">
        <f t="shared" si="171"/>
        <v>0</v>
      </c>
      <c r="DC226" s="37" t="s">
        <v>453</v>
      </c>
      <c r="DD226" s="45">
        <v>0</v>
      </c>
      <c r="DE226" s="45">
        <v>0</v>
      </c>
      <c r="DF226" s="45">
        <v>0</v>
      </c>
      <c r="DG226" s="45">
        <v>0</v>
      </c>
      <c r="DH226" s="48"/>
      <c r="DI226" s="48"/>
      <c r="DJ226" s="48"/>
      <c r="DK226" s="46">
        <v>0</v>
      </c>
      <c r="DL226" s="26" t="s">
        <v>391</v>
      </c>
      <c r="DM226" s="26" t="s">
        <v>391</v>
      </c>
      <c r="DN226" s="46">
        <v>10</v>
      </c>
    </row>
    <row r="227" spans="1:118" s="5" customFormat="1">
      <c r="A227" s="26" t="s">
        <v>332</v>
      </c>
      <c r="B227" s="26" t="s">
        <v>438</v>
      </c>
      <c r="C227" s="26" t="s">
        <v>19</v>
      </c>
      <c r="D227" s="46">
        <v>2274</v>
      </c>
      <c r="E227" s="45">
        <f t="shared" si="143"/>
        <v>13</v>
      </c>
      <c r="F227" s="46">
        <v>12</v>
      </c>
      <c r="G227" s="34">
        <f t="shared" si="177"/>
        <v>92.307692307692307</v>
      </c>
      <c r="H227" s="46">
        <v>1</v>
      </c>
      <c r="I227" s="34">
        <f t="shared" si="178"/>
        <v>7.6923076923076925</v>
      </c>
      <c r="J227" s="46">
        <v>12</v>
      </c>
      <c r="K227" s="34">
        <f t="shared" si="185"/>
        <v>0.52770448548812665</v>
      </c>
      <c r="L227" s="46">
        <v>594</v>
      </c>
      <c r="M227" s="46">
        <v>395</v>
      </c>
      <c r="N227" s="47">
        <f t="shared" si="186"/>
        <v>17.370272647317503</v>
      </c>
      <c r="O227" s="45">
        <v>332</v>
      </c>
      <c r="P227" s="45">
        <v>332</v>
      </c>
      <c r="Q227" s="34">
        <f t="shared" si="187"/>
        <v>14.599824098504838</v>
      </c>
      <c r="R227" s="46">
        <f t="shared" si="147"/>
        <v>92</v>
      </c>
      <c r="S227" s="46">
        <v>92</v>
      </c>
      <c r="T227" s="34">
        <f t="shared" si="172"/>
        <v>100</v>
      </c>
      <c r="U227" s="46">
        <v>0</v>
      </c>
      <c r="V227" s="34">
        <f t="shared" si="173"/>
        <v>0</v>
      </c>
      <c r="W227" s="46">
        <v>2</v>
      </c>
      <c r="X227" s="46">
        <v>76</v>
      </c>
      <c r="Y227" s="34">
        <f t="shared" si="188"/>
        <v>3.3421284080914688</v>
      </c>
      <c r="Z227" s="46">
        <v>2</v>
      </c>
      <c r="AA227" s="34">
        <f t="shared" si="189"/>
        <v>8.7950747581354446E-2</v>
      </c>
      <c r="AB227" s="42">
        <v>55.201851469570897</v>
      </c>
      <c r="AC227" s="42">
        <v>54.929270833333348</v>
      </c>
      <c r="AD227" s="42">
        <v>411.47190789473689</v>
      </c>
      <c r="AE227" s="42">
        <v>1007.085</v>
      </c>
      <c r="AF227" s="34">
        <v>10.105263157894736</v>
      </c>
      <c r="AG227" s="34">
        <v>18.5</v>
      </c>
      <c r="AH227" s="45">
        <v>34</v>
      </c>
      <c r="AI227" s="34">
        <f t="shared" si="174"/>
        <v>36.95652173913043</v>
      </c>
      <c r="AJ227" s="45">
        <v>1</v>
      </c>
      <c r="AK227" s="34">
        <f t="shared" si="179"/>
        <v>50</v>
      </c>
      <c r="AL227" s="45">
        <v>31</v>
      </c>
      <c r="AM227" s="34">
        <f t="shared" si="175"/>
        <v>40.789473684210527</v>
      </c>
      <c r="AN227" s="45">
        <v>1</v>
      </c>
      <c r="AO227" s="34">
        <f t="shared" si="180"/>
        <v>50</v>
      </c>
      <c r="AP227" s="45">
        <v>0</v>
      </c>
      <c r="AQ227" s="156">
        <f t="shared" si="176"/>
        <v>0</v>
      </c>
      <c r="AR227" s="45">
        <f t="shared" si="150"/>
        <v>17</v>
      </c>
      <c r="AS227" s="34">
        <f t="shared" si="190"/>
        <v>0.74758135444151275</v>
      </c>
      <c r="AT227" s="134">
        <v>0</v>
      </c>
      <c r="AU227" s="134">
        <v>17</v>
      </c>
      <c r="AV227" s="134">
        <v>0</v>
      </c>
      <c r="AW227" s="45">
        <f t="shared" si="152"/>
        <v>16</v>
      </c>
      <c r="AX227" s="45">
        <v>0</v>
      </c>
      <c r="AY227" s="45">
        <v>16</v>
      </c>
      <c r="AZ227" s="45">
        <v>0</v>
      </c>
      <c r="BA227" s="45">
        <v>17</v>
      </c>
      <c r="BB227" s="34">
        <f t="shared" si="191"/>
        <v>0.74758135444151275</v>
      </c>
      <c r="BC227" s="134">
        <v>2</v>
      </c>
      <c r="BD227" s="34">
        <f t="shared" si="181"/>
        <v>11.76470588235294</v>
      </c>
      <c r="BE227" s="45">
        <f t="shared" si="154"/>
        <v>0</v>
      </c>
      <c r="BF227" s="45">
        <f t="shared" si="155"/>
        <v>1</v>
      </c>
      <c r="BG227" s="45">
        <f t="shared" si="156"/>
        <v>15</v>
      </c>
      <c r="BH227" s="46">
        <v>0</v>
      </c>
      <c r="BI227" s="46">
        <v>0</v>
      </c>
      <c r="BJ227" s="46">
        <v>0</v>
      </c>
      <c r="BK227" s="46">
        <v>0</v>
      </c>
      <c r="BL227" s="46">
        <v>1</v>
      </c>
      <c r="BM227" s="46">
        <v>15</v>
      </c>
      <c r="BN227" s="46">
        <v>0</v>
      </c>
      <c r="BO227" s="46">
        <v>0</v>
      </c>
      <c r="BP227" s="46">
        <v>0</v>
      </c>
      <c r="BQ227" s="45">
        <f t="shared" si="157"/>
        <v>3</v>
      </c>
      <c r="BR227" s="47">
        <f t="shared" si="192"/>
        <v>0.13192612137203166</v>
      </c>
      <c r="BS227" s="45">
        <f t="shared" si="159"/>
        <v>3</v>
      </c>
      <c r="BT227" s="45">
        <f t="shared" si="160"/>
        <v>0</v>
      </c>
      <c r="BU227" s="45">
        <f t="shared" si="161"/>
        <v>3</v>
      </c>
      <c r="BV227" s="45">
        <f t="shared" si="162"/>
        <v>0</v>
      </c>
      <c r="BW227" s="45">
        <v>0</v>
      </c>
      <c r="BX227" s="45">
        <v>0</v>
      </c>
      <c r="BY227" s="45">
        <f t="shared" si="163"/>
        <v>3</v>
      </c>
      <c r="BZ227" s="45">
        <v>0</v>
      </c>
      <c r="CA227" s="45">
        <v>3</v>
      </c>
      <c r="CB227" s="45">
        <f t="shared" si="164"/>
        <v>0</v>
      </c>
      <c r="CC227" s="45">
        <v>0</v>
      </c>
      <c r="CD227" s="45">
        <v>0</v>
      </c>
      <c r="CE227" s="45">
        <f t="shared" si="165"/>
        <v>0</v>
      </c>
      <c r="CF227" s="45">
        <v>0</v>
      </c>
      <c r="CG227" s="45">
        <v>0</v>
      </c>
      <c r="CH227" s="45">
        <v>0</v>
      </c>
      <c r="CI227" s="45">
        <v>0</v>
      </c>
      <c r="CJ227" s="48">
        <v>1411</v>
      </c>
      <c r="CK227" s="48"/>
      <c r="CL227" s="45">
        <v>9</v>
      </c>
      <c r="CM227" s="45">
        <v>0</v>
      </c>
      <c r="CN227" s="45">
        <f t="shared" si="166"/>
        <v>2</v>
      </c>
      <c r="CO227" s="47">
        <f t="shared" si="182"/>
        <v>66.666666666666657</v>
      </c>
      <c r="CP227" s="45">
        <f t="shared" si="167"/>
        <v>1</v>
      </c>
      <c r="CQ227" s="45">
        <f t="shared" si="168"/>
        <v>0</v>
      </c>
      <c r="CR227" s="45">
        <f t="shared" si="169"/>
        <v>1</v>
      </c>
      <c r="CS227" s="45">
        <v>1</v>
      </c>
      <c r="CT227" s="45">
        <v>0</v>
      </c>
      <c r="CU227" s="45">
        <v>1</v>
      </c>
      <c r="CV227" s="45">
        <v>0</v>
      </c>
      <c r="CW227" s="45">
        <v>0</v>
      </c>
      <c r="CX227" s="45">
        <v>0</v>
      </c>
      <c r="CY227" s="45">
        <f t="shared" si="170"/>
        <v>1</v>
      </c>
      <c r="CZ227" s="47">
        <f t="shared" si="183"/>
        <v>33.333333333333329</v>
      </c>
      <c r="DA227" s="45">
        <v>5</v>
      </c>
      <c r="DB227" s="45">
        <f t="shared" si="171"/>
        <v>3</v>
      </c>
      <c r="DC227" s="34">
        <f t="shared" si="184"/>
        <v>60</v>
      </c>
      <c r="DD227" s="45">
        <v>0</v>
      </c>
      <c r="DE227" s="45">
        <v>0</v>
      </c>
      <c r="DF227" s="45">
        <v>3</v>
      </c>
      <c r="DG227" s="45">
        <v>0</v>
      </c>
      <c r="DH227" s="48">
        <v>384.25977628692584</v>
      </c>
      <c r="DI227" s="48">
        <v>275.15100527690419</v>
      </c>
      <c r="DJ227" s="48">
        <v>595.12524099081929</v>
      </c>
      <c r="DK227" s="46">
        <v>2</v>
      </c>
      <c r="DL227" s="46">
        <v>6</v>
      </c>
      <c r="DM227" s="46">
        <v>140</v>
      </c>
      <c r="DN227" s="46">
        <v>92</v>
      </c>
    </row>
    <row r="228" spans="1:118" s="5" customFormat="1">
      <c r="A228" s="26" t="s">
        <v>422</v>
      </c>
      <c r="B228" s="26" t="s">
        <v>438</v>
      </c>
      <c r="C228" s="26" t="s">
        <v>32</v>
      </c>
      <c r="D228" s="46">
        <v>278</v>
      </c>
      <c r="E228" s="45">
        <f t="shared" si="143"/>
        <v>0</v>
      </c>
      <c r="F228" s="46">
        <v>0</v>
      </c>
      <c r="G228" s="37" t="s">
        <v>453</v>
      </c>
      <c r="H228" s="46">
        <v>0</v>
      </c>
      <c r="I228" s="37" t="s">
        <v>453</v>
      </c>
      <c r="J228" s="46">
        <v>0</v>
      </c>
      <c r="K228" s="34">
        <f t="shared" si="185"/>
        <v>0</v>
      </c>
      <c r="L228" s="46">
        <v>32</v>
      </c>
      <c r="M228" s="46">
        <v>25</v>
      </c>
      <c r="N228" s="47">
        <f t="shared" si="186"/>
        <v>8.9928057553956826</v>
      </c>
      <c r="O228" s="45">
        <v>12</v>
      </c>
      <c r="P228" s="45">
        <v>12</v>
      </c>
      <c r="Q228" s="34">
        <f t="shared" si="187"/>
        <v>4.3165467625899279</v>
      </c>
      <c r="R228" s="46">
        <f t="shared" si="147"/>
        <v>1</v>
      </c>
      <c r="S228" s="46">
        <v>1</v>
      </c>
      <c r="T228" s="37">
        <f t="shared" si="172"/>
        <v>100</v>
      </c>
      <c r="U228" s="46">
        <v>0</v>
      </c>
      <c r="V228" s="37">
        <f t="shared" si="173"/>
        <v>0</v>
      </c>
      <c r="W228" s="46">
        <v>0</v>
      </c>
      <c r="X228" s="46">
        <v>1</v>
      </c>
      <c r="Y228" s="34">
        <f t="shared" si="188"/>
        <v>0.35971223021582738</v>
      </c>
      <c r="Z228" s="46">
        <v>0</v>
      </c>
      <c r="AA228" s="34">
        <f t="shared" si="189"/>
        <v>0</v>
      </c>
      <c r="AB228" s="42">
        <v>53.610909090909097</v>
      </c>
      <c r="AC228" s="42"/>
      <c r="AD228" s="42">
        <v>589.72</v>
      </c>
      <c r="AE228" s="42"/>
      <c r="AF228" s="34">
        <v>11</v>
      </c>
      <c r="AG228" s="34"/>
      <c r="AH228" s="45">
        <v>0</v>
      </c>
      <c r="AI228" s="37">
        <f t="shared" si="174"/>
        <v>0</v>
      </c>
      <c r="AJ228" s="45">
        <v>0</v>
      </c>
      <c r="AK228" s="37" t="s">
        <v>453</v>
      </c>
      <c r="AL228" s="45">
        <v>0</v>
      </c>
      <c r="AM228" s="37">
        <f t="shared" si="175"/>
        <v>0</v>
      </c>
      <c r="AN228" s="45">
        <v>0</v>
      </c>
      <c r="AO228" s="37" t="s">
        <v>453</v>
      </c>
      <c r="AP228" s="45">
        <v>0</v>
      </c>
      <c r="AQ228" s="156">
        <f t="shared" si="176"/>
        <v>0</v>
      </c>
      <c r="AR228" s="45">
        <f t="shared" si="150"/>
        <v>1</v>
      </c>
      <c r="AS228" s="34">
        <f t="shared" si="190"/>
        <v>0.35971223021582738</v>
      </c>
      <c r="AT228" s="134">
        <v>0</v>
      </c>
      <c r="AU228" s="134">
        <v>1</v>
      </c>
      <c r="AV228" s="134">
        <v>0</v>
      </c>
      <c r="AW228" s="45">
        <f t="shared" si="152"/>
        <v>1</v>
      </c>
      <c r="AX228" s="45">
        <v>0</v>
      </c>
      <c r="AY228" s="45">
        <v>1</v>
      </c>
      <c r="AZ228" s="45">
        <v>0</v>
      </c>
      <c r="BA228" s="45">
        <v>1</v>
      </c>
      <c r="BB228" s="34">
        <f t="shared" si="191"/>
        <v>0.35971223021582738</v>
      </c>
      <c r="BC228" s="134">
        <v>0</v>
      </c>
      <c r="BD228" s="37">
        <f t="shared" si="181"/>
        <v>0</v>
      </c>
      <c r="BE228" s="45">
        <f t="shared" si="154"/>
        <v>0</v>
      </c>
      <c r="BF228" s="45">
        <f t="shared" si="155"/>
        <v>1</v>
      </c>
      <c r="BG228" s="45">
        <f t="shared" si="156"/>
        <v>0</v>
      </c>
      <c r="BH228" s="46">
        <v>0</v>
      </c>
      <c r="BI228" s="46">
        <v>0</v>
      </c>
      <c r="BJ228" s="46">
        <v>0</v>
      </c>
      <c r="BK228" s="46">
        <v>0</v>
      </c>
      <c r="BL228" s="46">
        <v>1</v>
      </c>
      <c r="BM228" s="46">
        <v>0</v>
      </c>
      <c r="BN228" s="46">
        <v>0</v>
      </c>
      <c r="BO228" s="46">
        <v>0</v>
      </c>
      <c r="BP228" s="46">
        <v>0</v>
      </c>
      <c r="BQ228" s="45">
        <f t="shared" si="157"/>
        <v>0</v>
      </c>
      <c r="BR228" s="47">
        <f t="shared" si="192"/>
        <v>0</v>
      </c>
      <c r="BS228" s="45">
        <f t="shared" si="159"/>
        <v>0</v>
      </c>
      <c r="BT228" s="45">
        <f t="shared" si="160"/>
        <v>0</v>
      </c>
      <c r="BU228" s="45">
        <f t="shared" si="161"/>
        <v>0</v>
      </c>
      <c r="BV228" s="45">
        <f t="shared" si="162"/>
        <v>0</v>
      </c>
      <c r="BW228" s="45">
        <v>0</v>
      </c>
      <c r="BX228" s="45">
        <v>0</v>
      </c>
      <c r="BY228" s="45">
        <f t="shared" si="163"/>
        <v>0</v>
      </c>
      <c r="BZ228" s="45">
        <v>0</v>
      </c>
      <c r="CA228" s="45">
        <v>0</v>
      </c>
      <c r="CB228" s="45">
        <f t="shared" si="164"/>
        <v>0</v>
      </c>
      <c r="CC228" s="45">
        <v>0</v>
      </c>
      <c r="CD228" s="45">
        <v>0</v>
      </c>
      <c r="CE228" s="45">
        <f t="shared" si="165"/>
        <v>0</v>
      </c>
      <c r="CF228" s="45">
        <v>0</v>
      </c>
      <c r="CG228" s="45">
        <v>0</v>
      </c>
      <c r="CH228" s="45">
        <v>0</v>
      </c>
      <c r="CI228" s="45">
        <v>0</v>
      </c>
      <c r="CJ228" s="48"/>
      <c r="CK228" s="48"/>
      <c r="CL228" s="45">
        <v>0</v>
      </c>
      <c r="CM228" s="45">
        <v>0</v>
      </c>
      <c r="CN228" s="45">
        <f t="shared" si="166"/>
        <v>0</v>
      </c>
      <c r="CO228" s="106" t="s">
        <v>453</v>
      </c>
      <c r="CP228" s="45">
        <f t="shared" si="167"/>
        <v>0</v>
      </c>
      <c r="CQ228" s="45">
        <f t="shared" si="168"/>
        <v>0</v>
      </c>
      <c r="CR228" s="45">
        <f t="shared" si="169"/>
        <v>0</v>
      </c>
      <c r="CS228" s="45">
        <v>0</v>
      </c>
      <c r="CT228" s="45">
        <v>0</v>
      </c>
      <c r="CU228" s="45">
        <v>0</v>
      </c>
      <c r="CV228" s="45">
        <v>0</v>
      </c>
      <c r="CW228" s="45">
        <v>0</v>
      </c>
      <c r="CX228" s="45">
        <v>0</v>
      </c>
      <c r="CY228" s="45">
        <f t="shared" si="170"/>
        <v>0</v>
      </c>
      <c r="CZ228" s="106" t="s">
        <v>453</v>
      </c>
      <c r="DA228" s="45">
        <v>0</v>
      </c>
      <c r="DB228" s="45">
        <f t="shared" si="171"/>
        <v>0</v>
      </c>
      <c r="DC228" s="37" t="s">
        <v>453</v>
      </c>
      <c r="DD228" s="45">
        <v>0</v>
      </c>
      <c r="DE228" s="45">
        <v>0</v>
      </c>
      <c r="DF228" s="45">
        <v>0</v>
      </c>
      <c r="DG228" s="45">
        <v>0</v>
      </c>
      <c r="DH228" s="48"/>
      <c r="DI228" s="48"/>
      <c r="DJ228" s="48"/>
      <c r="DK228" s="46">
        <v>0</v>
      </c>
      <c r="DL228" s="46">
        <v>0</v>
      </c>
      <c r="DM228" s="46">
        <v>10</v>
      </c>
      <c r="DN228" s="46">
        <v>1</v>
      </c>
    </row>
    <row r="229" spans="1:118" s="5" customFormat="1">
      <c r="A229" s="91" t="s">
        <v>333</v>
      </c>
      <c r="B229" s="91" t="s">
        <v>390</v>
      </c>
      <c r="C229" s="91" t="s">
        <v>19</v>
      </c>
      <c r="D229" s="46">
        <v>230</v>
      </c>
      <c r="E229" s="45">
        <f t="shared" si="143"/>
        <v>4</v>
      </c>
      <c r="F229" s="46">
        <v>4</v>
      </c>
      <c r="G229" s="34">
        <f t="shared" si="177"/>
        <v>100</v>
      </c>
      <c r="H229" s="46">
        <v>0</v>
      </c>
      <c r="I229" s="34">
        <f t="shared" si="178"/>
        <v>0</v>
      </c>
      <c r="J229" s="46">
        <v>4</v>
      </c>
      <c r="K229" s="34">
        <f t="shared" si="185"/>
        <v>1.7391304347826086</v>
      </c>
      <c r="L229" s="46">
        <v>29</v>
      </c>
      <c r="M229" s="46">
        <v>19</v>
      </c>
      <c r="N229" s="47">
        <f t="shared" si="186"/>
        <v>8.2608695652173907</v>
      </c>
      <c r="O229" s="45">
        <v>2</v>
      </c>
      <c r="P229" s="45">
        <v>2</v>
      </c>
      <c r="Q229" s="34">
        <f t="shared" si="187"/>
        <v>0.86956521739130432</v>
      </c>
      <c r="R229" s="46">
        <f t="shared" si="147"/>
        <v>2</v>
      </c>
      <c r="S229" s="46">
        <v>2</v>
      </c>
      <c r="T229" s="34">
        <f t="shared" si="172"/>
        <v>100</v>
      </c>
      <c r="U229" s="46">
        <v>0</v>
      </c>
      <c r="V229" s="34">
        <f t="shared" si="173"/>
        <v>0</v>
      </c>
      <c r="W229" s="46">
        <v>0</v>
      </c>
      <c r="X229" s="46">
        <v>1</v>
      </c>
      <c r="Y229" s="34">
        <f t="shared" si="188"/>
        <v>0.43478260869565216</v>
      </c>
      <c r="Z229" s="46">
        <v>0</v>
      </c>
      <c r="AA229" s="34">
        <f t="shared" si="189"/>
        <v>0</v>
      </c>
      <c r="AB229" s="42">
        <v>60.241666666666703</v>
      </c>
      <c r="AC229" s="42"/>
      <c r="AD229" s="42">
        <v>434.32</v>
      </c>
      <c r="AE229" s="42"/>
      <c r="AF229" s="34">
        <v>8</v>
      </c>
      <c r="AG229" s="34"/>
      <c r="AH229" s="45">
        <v>1</v>
      </c>
      <c r="AI229" s="34">
        <f t="shared" si="174"/>
        <v>50</v>
      </c>
      <c r="AJ229" s="45">
        <v>0</v>
      </c>
      <c r="AK229" s="37" t="s">
        <v>453</v>
      </c>
      <c r="AL229" s="45">
        <v>1</v>
      </c>
      <c r="AM229" s="34">
        <f t="shared" si="175"/>
        <v>100</v>
      </c>
      <c r="AN229" s="45">
        <v>0</v>
      </c>
      <c r="AO229" s="37" t="s">
        <v>453</v>
      </c>
      <c r="AP229" s="45">
        <v>0</v>
      </c>
      <c r="AQ229" s="156">
        <f t="shared" si="176"/>
        <v>0</v>
      </c>
      <c r="AR229" s="45">
        <f t="shared" si="150"/>
        <v>0</v>
      </c>
      <c r="AS229" s="34">
        <f t="shared" si="190"/>
        <v>0</v>
      </c>
      <c r="AT229" s="134">
        <v>0</v>
      </c>
      <c r="AU229" s="134">
        <v>0</v>
      </c>
      <c r="AV229" s="134">
        <v>0</v>
      </c>
      <c r="AW229" s="45">
        <f t="shared" si="152"/>
        <v>0</v>
      </c>
      <c r="AX229" s="45">
        <v>0</v>
      </c>
      <c r="AY229" s="45">
        <v>0</v>
      </c>
      <c r="AZ229" s="45">
        <v>0</v>
      </c>
      <c r="BA229" s="45">
        <v>0</v>
      </c>
      <c r="BB229" s="34">
        <f t="shared" si="191"/>
        <v>0</v>
      </c>
      <c r="BC229" s="134">
        <v>0</v>
      </c>
      <c r="BD229" s="37" t="s">
        <v>453</v>
      </c>
      <c r="BE229" s="45">
        <f t="shared" si="154"/>
        <v>0</v>
      </c>
      <c r="BF229" s="45">
        <f t="shared" si="155"/>
        <v>0</v>
      </c>
      <c r="BG229" s="45">
        <f t="shared" si="156"/>
        <v>0</v>
      </c>
      <c r="BH229" s="46">
        <v>0</v>
      </c>
      <c r="BI229" s="46">
        <v>0</v>
      </c>
      <c r="BJ229" s="46">
        <v>0</v>
      </c>
      <c r="BK229" s="46">
        <v>0</v>
      </c>
      <c r="BL229" s="46">
        <v>0</v>
      </c>
      <c r="BM229" s="46">
        <v>0</v>
      </c>
      <c r="BN229" s="46">
        <v>0</v>
      </c>
      <c r="BO229" s="46">
        <v>0</v>
      </c>
      <c r="BP229" s="46">
        <v>0</v>
      </c>
      <c r="BQ229" s="45">
        <f t="shared" si="157"/>
        <v>0</v>
      </c>
      <c r="BR229" s="47">
        <f t="shared" si="192"/>
        <v>0</v>
      </c>
      <c r="BS229" s="45">
        <f t="shared" si="159"/>
        <v>0</v>
      </c>
      <c r="BT229" s="45">
        <f t="shared" si="160"/>
        <v>0</v>
      </c>
      <c r="BU229" s="45">
        <f t="shared" si="161"/>
        <v>0</v>
      </c>
      <c r="BV229" s="45">
        <f t="shared" si="162"/>
        <v>0</v>
      </c>
      <c r="BW229" s="45">
        <v>0</v>
      </c>
      <c r="BX229" s="45">
        <v>0</v>
      </c>
      <c r="BY229" s="45">
        <f t="shared" si="163"/>
        <v>0</v>
      </c>
      <c r="BZ229" s="45">
        <v>0</v>
      </c>
      <c r="CA229" s="45">
        <v>0</v>
      </c>
      <c r="CB229" s="45">
        <f t="shared" si="164"/>
        <v>0</v>
      </c>
      <c r="CC229" s="45">
        <v>0</v>
      </c>
      <c r="CD229" s="45">
        <v>0</v>
      </c>
      <c r="CE229" s="45">
        <f t="shared" si="165"/>
        <v>0</v>
      </c>
      <c r="CF229" s="45">
        <v>0</v>
      </c>
      <c r="CG229" s="45">
        <v>0</v>
      </c>
      <c r="CH229" s="45">
        <v>0</v>
      </c>
      <c r="CI229" s="45">
        <v>0</v>
      </c>
      <c r="CJ229" s="48"/>
      <c r="CK229" s="48"/>
      <c r="CL229" s="45">
        <v>0</v>
      </c>
      <c r="CM229" s="45">
        <v>0</v>
      </c>
      <c r="CN229" s="45">
        <f t="shared" si="166"/>
        <v>0</v>
      </c>
      <c r="CO229" s="106" t="s">
        <v>453</v>
      </c>
      <c r="CP229" s="45">
        <f t="shared" si="167"/>
        <v>0</v>
      </c>
      <c r="CQ229" s="45">
        <f t="shared" si="168"/>
        <v>0</v>
      </c>
      <c r="CR229" s="45">
        <f t="shared" si="169"/>
        <v>0</v>
      </c>
      <c r="CS229" s="45">
        <v>0</v>
      </c>
      <c r="CT229" s="45">
        <v>0</v>
      </c>
      <c r="CU229" s="45">
        <v>0</v>
      </c>
      <c r="CV229" s="45">
        <v>0</v>
      </c>
      <c r="CW229" s="45">
        <v>0</v>
      </c>
      <c r="CX229" s="45">
        <v>0</v>
      </c>
      <c r="CY229" s="45">
        <f t="shared" si="170"/>
        <v>0</v>
      </c>
      <c r="CZ229" s="106" t="s">
        <v>453</v>
      </c>
      <c r="DA229" s="45">
        <v>0</v>
      </c>
      <c r="DB229" s="45">
        <f t="shared" si="171"/>
        <v>0</v>
      </c>
      <c r="DC229" s="37" t="s">
        <v>453</v>
      </c>
      <c r="DD229" s="45">
        <v>0</v>
      </c>
      <c r="DE229" s="45">
        <v>0</v>
      </c>
      <c r="DF229" s="45">
        <v>0</v>
      </c>
      <c r="DG229" s="45">
        <v>0</v>
      </c>
      <c r="DH229" s="48"/>
      <c r="DI229" s="48"/>
      <c r="DJ229" s="48"/>
      <c r="DK229" s="46">
        <v>0</v>
      </c>
      <c r="DL229" s="26" t="s">
        <v>391</v>
      </c>
      <c r="DM229" s="26" t="s">
        <v>391</v>
      </c>
      <c r="DN229" s="46">
        <v>2</v>
      </c>
    </row>
    <row r="230" spans="1:118" s="5" customFormat="1">
      <c r="A230" s="26" t="s">
        <v>333</v>
      </c>
      <c r="B230" s="26" t="s">
        <v>438</v>
      </c>
      <c r="C230" s="26" t="s">
        <v>19</v>
      </c>
      <c r="D230" s="46">
        <v>310</v>
      </c>
      <c r="E230" s="45">
        <f t="shared" si="143"/>
        <v>1</v>
      </c>
      <c r="F230" s="46">
        <v>1</v>
      </c>
      <c r="G230" s="37">
        <f t="shared" si="177"/>
        <v>100</v>
      </c>
      <c r="H230" s="46">
        <v>0</v>
      </c>
      <c r="I230" s="37">
        <f t="shared" si="178"/>
        <v>0</v>
      </c>
      <c r="J230" s="46">
        <v>1</v>
      </c>
      <c r="K230" s="34">
        <f t="shared" si="185"/>
        <v>0.32258064516129031</v>
      </c>
      <c r="L230" s="46">
        <v>29</v>
      </c>
      <c r="M230" s="46">
        <v>19</v>
      </c>
      <c r="N230" s="47">
        <f t="shared" si="186"/>
        <v>6.129032258064516</v>
      </c>
      <c r="O230" s="45">
        <v>20</v>
      </c>
      <c r="P230" s="45">
        <v>20</v>
      </c>
      <c r="Q230" s="34">
        <f t="shared" si="187"/>
        <v>6.4516129032258061</v>
      </c>
      <c r="R230" s="46">
        <f t="shared" si="147"/>
        <v>8</v>
      </c>
      <c r="S230" s="46">
        <v>8</v>
      </c>
      <c r="T230" s="34">
        <f t="shared" si="172"/>
        <v>100</v>
      </c>
      <c r="U230" s="46">
        <v>0</v>
      </c>
      <c r="V230" s="34">
        <f t="shared" si="173"/>
        <v>0</v>
      </c>
      <c r="W230" s="46">
        <v>2</v>
      </c>
      <c r="X230" s="46">
        <v>5</v>
      </c>
      <c r="Y230" s="34">
        <f t="shared" si="188"/>
        <v>1.6129032258064515</v>
      </c>
      <c r="Z230" s="46">
        <v>1</v>
      </c>
      <c r="AA230" s="34">
        <f t="shared" si="189"/>
        <v>0.32258064516129031</v>
      </c>
      <c r="AB230" s="42">
        <v>53.336455431597983</v>
      </c>
      <c r="AC230" s="42">
        <v>30.420666666666701</v>
      </c>
      <c r="AD230" s="42">
        <v>906.43200000000013</v>
      </c>
      <c r="AE230" s="42">
        <v>912.62</v>
      </c>
      <c r="AF230" s="34">
        <v>37.700000000000003</v>
      </c>
      <c r="AG230" s="34">
        <v>30</v>
      </c>
      <c r="AH230" s="45">
        <v>3</v>
      </c>
      <c r="AI230" s="34">
        <f t="shared" si="174"/>
        <v>37.5</v>
      </c>
      <c r="AJ230" s="45">
        <v>2</v>
      </c>
      <c r="AK230" s="34">
        <f t="shared" si="179"/>
        <v>100</v>
      </c>
      <c r="AL230" s="45">
        <v>2</v>
      </c>
      <c r="AM230" s="34">
        <f t="shared" si="175"/>
        <v>40</v>
      </c>
      <c r="AN230" s="45">
        <v>1</v>
      </c>
      <c r="AO230" s="34">
        <f t="shared" si="180"/>
        <v>100</v>
      </c>
      <c r="AP230" s="45">
        <v>0</v>
      </c>
      <c r="AQ230" s="156">
        <f t="shared" si="176"/>
        <v>0</v>
      </c>
      <c r="AR230" s="45">
        <f t="shared" si="150"/>
        <v>1</v>
      </c>
      <c r="AS230" s="34">
        <f t="shared" si="190"/>
        <v>0.32258064516129031</v>
      </c>
      <c r="AT230" s="134">
        <v>0</v>
      </c>
      <c r="AU230" s="134">
        <v>1</v>
      </c>
      <c r="AV230" s="134">
        <v>0</v>
      </c>
      <c r="AW230" s="45">
        <f t="shared" si="152"/>
        <v>1</v>
      </c>
      <c r="AX230" s="45">
        <v>0</v>
      </c>
      <c r="AY230" s="45">
        <v>1</v>
      </c>
      <c r="AZ230" s="45">
        <v>0</v>
      </c>
      <c r="BA230" s="45">
        <v>1</v>
      </c>
      <c r="BB230" s="34">
        <f t="shared" si="191"/>
        <v>0.32258064516129031</v>
      </c>
      <c r="BC230" s="134">
        <v>0</v>
      </c>
      <c r="BD230" s="34">
        <f t="shared" si="181"/>
        <v>0</v>
      </c>
      <c r="BE230" s="45">
        <f t="shared" si="154"/>
        <v>0</v>
      </c>
      <c r="BF230" s="45">
        <f t="shared" si="155"/>
        <v>1</v>
      </c>
      <c r="BG230" s="45">
        <f t="shared" si="156"/>
        <v>0</v>
      </c>
      <c r="BH230" s="46">
        <v>0</v>
      </c>
      <c r="BI230" s="46">
        <v>0</v>
      </c>
      <c r="BJ230" s="46">
        <v>0</v>
      </c>
      <c r="BK230" s="46">
        <v>0</v>
      </c>
      <c r="BL230" s="46">
        <v>1</v>
      </c>
      <c r="BM230" s="46">
        <v>0</v>
      </c>
      <c r="BN230" s="46">
        <v>0</v>
      </c>
      <c r="BO230" s="46">
        <v>0</v>
      </c>
      <c r="BP230" s="46">
        <v>0</v>
      </c>
      <c r="BQ230" s="45">
        <f t="shared" si="157"/>
        <v>0</v>
      </c>
      <c r="BR230" s="47">
        <f t="shared" si="192"/>
        <v>0</v>
      </c>
      <c r="BS230" s="45">
        <f t="shared" si="159"/>
        <v>0</v>
      </c>
      <c r="BT230" s="45">
        <f t="shared" si="160"/>
        <v>0</v>
      </c>
      <c r="BU230" s="45">
        <f t="shared" si="161"/>
        <v>0</v>
      </c>
      <c r="BV230" s="45">
        <f t="shared" si="162"/>
        <v>0</v>
      </c>
      <c r="BW230" s="45">
        <v>0</v>
      </c>
      <c r="BX230" s="45">
        <v>0</v>
      </c>
      <c r="BY230" s="45">
        <f t="shared" si="163"/>
        <v>0</v>
      </c>
      <c r="BZ230" s="45">
        <v>0</v>
      </c>
      <c r="CA230" s="45">
        <v>0</v>
      </c>
      <c r="CB230" s="45">
        <f t="shared" si="164"/>
        <v>0</v>
      </c>
      <c r="CC230" s="45">
        <v>0</v>
      </c>
      <c r="CD230" s="45">
        <v>0</v>
      </c>
      <c r="CE230" s="45">
        <f t="shared" si="165"/>
        <v>0</v>
      </c>
      <c r="CF230" s="45">
        <v>0</v>
      </c>
      <c r="CG230" s="45">
        <v>0</v>
      </c>
      <c r="CH230" s="45">
        <v>0</v>
      </c>
      <c r="CI230" s="45">
        <v>0</v>
      </c>
      <c r="CJ230" s="48"/>
      <c r="CK230" s="48"/>
      <c r="CL230" s="45">
        <v>0</v>
      </c>
      <c r="CM230" s="45">
        <v>0</v>
      </c>
      <c r="CN230" s="45">
        <f t="shared" si="166"/>
        <v>0</v>
      </c>
      <c r="CO230" s="106" t="s">
        <v>453</v>
      </c>
      <c r="CP230" s="45">
        <f t="shared" si="167"/>
        <v>0</v>
      </c>
      <c r="CQ230" s="45">
        <f t="shared" si="168"/>
        <v>0</v>
      </c>
      <c r="CR230" s="45">
        <f t="shared" si="169"/>
        <v>0</v>
      </c>
      <c r="CS230" s="45">
        <v>0</v>
      </c>
      <c r="CT230" s="45">
        <v>0</v>
      </c>
      <c r="CU230" s="45">
        <v>0</v>
      </c>
      <c r="CV230" s="45">
        <v>0</v>
      </c>
      <c r="CW230" s="45">
        <v>0</v>
      </c>
      <c r="CX230" s="45">
        <v>0</v>
      </c>
      <c r="CY230" s="45">
        <f t="shared" si="170"/>
        <v>0</v>
      </c>
      <c r="CZ230" s="106" t="s">
        <v>453</v>
      </c>
      <c r="DA230" s="45">
        <v>0</v>
      </c>
      <c r="DB230" s="45">
        <f t="shared" si="171"/>
        <v>0</v>
      </c>
      <c r="DC230" s="37" t="s">
        <v>453</v>
      </c>
      <c r="DD230" s="45">
        <v>0</v>
      </c>
      <c r="DE230" s="45">
        <v>0</v>
      </c>
      <c r="DF230" s="45">
        <v>0</v>
      </c>
      <c r="DG230" s="45">
        <v>0</v>
      </c>
      <c r="DH230" s="48"/>
      <c r="DI230" s="48"/>
      <c r="DJ230" s="48"/>
      <c r="DK230" s="46">
        <v>16</v>
      </c>
      <c r="DL230" s="46">
        <v>0</v>
      </c>
      <c r="DM230" s="46">
        <v>7</v>
      </c>
      <c r="DN230" s="46">
        <v>8</v>
      </c>
    </row>
    <row r="231" spans="1:118" s="5" customFormat="1">
      <c r="A231" s="91" t="s">
        <v>334</v>
      </c>
      <c r="B231" s="91" t="s">
        <v>390</v>
      </c>
      <c r="C231" s="91" t="s">
        <v>19</v>
      </c>
      <c r="D231" s="46">
        <v>245</v>
      </c>
      <c r="E231" s="45">
        <f t="shared" si="143"/>
        <v>3</v>
      </c>
      <c r="F231" s="46">
        <v>3</v>
      </c>
      <c r="G231" s="34">
        <f t="shared" si="177"/>
        <v>100</v>
      </c>
      <c r="H231" s="46">
        <v>0</v>
      </c>
      <c r="I231" s="34">
        <f t="shared" si="178"/>
        <v>0</v>
      </c>
      <c r="J231" s="46">
        <v>2</v>
      </c>
      <c r="K231" s="34">
        <f t="shared" si="185"/>
        <v>0.81632653061224492</v>
      </c>
      <c r="L231" s="46">
        <v>33</v>
      </c>
      <c r="M231" s="46">
        <v>24</v>
      </c>
      <c r="N231" s="47">
        <f t="shared" si="186"/>
        <v>9.795918367346939</v>
      </c>
      <c r="O231" s="45">
        <v>3</v>
      </c>
      <c r="P231" s="45">
        <v>3</v>
      </c>
      <c r="Q231" s="34">
        <f t="shared" si="187"/>
        <v>1.2244897959183674</v>
      </c>
      <c r="R231" s="46">
        <f t="shared" si="147"/>
        <v>0</v>
      </c>
      <c r="S231" s="46">
        <v>0</v>
      </c>
      <c r="T231" s="37" t="s">
        <v>453</v>
      </c>
      <c r="U231" s="46">
        <v>0</v>
      </c>
      <c r="V231" s="37" t="s">
        <v>453</v>
      </c>
      <c r="W231" s="46">
        <v>0</v>
      </c>
      <c r="X231" s="46">
        <v>0</v>
      </c>
      <c r="Y231" s="34">
        <f t="shared" si="188"/>
        <v>0</v>
      </c>
      <c r="Z231" s="46">
        <v>0</v>
      </c>
      <c r="AA231" s="34">
        <f t="shared" si="189"/>
        <v>0</v>
      </c>
      <c r="AB231" s="42"/>
      <c r="AC231" s="42"/>
      <c r="AD231" s="42"/>
      <c r="AE231" s="42"/>
      <c r="AF231" s="34"/>
      <c r="AG231" s="34"/>
      <c r="AH231" s="45">
        <v>0</v>
      </c>
      <c r="AI231" s="37" t="s">
        <v>453</v>
      </c>
      <c r="AJ231" s="45">
        <v>0</v>
      </c>
      <c r="AK231" s="37" t="s">
        <v>453</v>
      </c>
      <c r="AL231" s="45">
        <v>0</v>
      </c>
      <c r="AM231" s="37" t="s">
        <v>453</v>
      </c>
      <c r="AN231" s="45">
        <v>0</v>
      </c>
      <c r="AO231" s="37" t="s">
        <v>453</v>
      </c>
      <c r="AP231" s="45">
        <v>0</v>
      </c>
      <c r="AQ231" s="156">
        <f t="shared" si="176"/>
        <v>0</v>
      </c>
      <c r="AR231" s="45">
        <f t="shared" si="150"/>
        <v>2</v>
      </c>
      <c r="AS231" s="34">
        <f t="shared" si="190"/>
        <v>0.81632653061224492</v>
      </c>
      <c r="AT231" s="134">
        <v>0</v>
      </c>
      <c r="AU231" s="134">
        <v>2</v>
      </c>
      <c r="AV231" s="134">
        <v>0</v>
      </c>
      <c r="AW231" s="45">
        <f t="shared" si="152"/>
        <v>2</v>
      </c>
      <c r="AX231" s="45">
        <v>0</v>
      </c>
      <c r="AY231" s="45">
        <v>2</v>
      </c>
      <c r="AZ231" s="45">
        <v>0</v>
      </c>
      <c r="BA231" s="45">
        <v>2</v>
      </c>
      <c r="BB231" s="34">
        <f t="shared" si="191"/>
        <v>0.81632653061224492</v>
      </c>
      <c r="BC231" s="134">
        <v>0</v>
      </c>
      <c r="BD231" s="34">
        <f t="shared" si="181"/>
        <v>0</v>
      </c>
      <c r="BE231" s="45">
        <f t="shared" si="154"/>
        <v>0</v>
      </c>
      <c r="BF231" s="45">
        <f t="shared" si="155"/>
        <v>0</v>
      </c>
      <c r="BG231" s="45">
        <f t="shared" si="156"/>
        <v>2</v>
      </c>
      <c r="BH231" s="46">
        <v>0</v>
      </c>
      <c r="BI231" s="46">
        <v>0</v>
      </c>
      <c r="BJ231" s="46">
        <v>0</v>
      </c>
      <c r="BK231" s="46">
        <v>0</v>
      </c>
      <c r="BL231" s="46">
        <v>0</v>
      </c>
      <c r="BM231" s="46">
        <v>2</v>
      </c>
      <c r="BN231" s="46">
        <v>0</v>
      </c>
      <c r="BO231" s="46">
        <v>0</v>
      </c>
      <c r="BP231" s="46">
        <v>0</v>
      </c>
      <c r="BQ231" s="45">
        <f t="shared" si="157"/>
        <v>0</v>
      </c>
      <c r="BR231" s="47">
        <f t="shared" si="192"/>
        <v>0</v>
      </c>
      <c r="BS231" s="45">
        <f t="shared" si="159"/>
        <v>0</v>
      </c>
      <c r="BT231" s="45">
        <f t="shared" si="160"/>
        <v>0</v>
      </c>
      <c r="BU231" s="45">
        <f t="shared" si="161"/>
        <v>0</v>
      </c>
      <c r="BV231" s="45">
        <f t="shared" si="162"/>
        <v>0</v>
      </c>
      <c r="BW231" s="45">
        <v>0</v>
      </c>
      <c r="BX231" s="45">
        <v>0</v>
      </c>
      <c r="BY231" s="45">
        <f t="shared" si="163"/>
        <v>0</v>
      </c>
      <c r="BZ231" s="45">
        <v>0</v>
      </c>
      <c r="CA231" s="45">
        <v>0</v>
      </c>
      <c r="CB231" s="45">
        <f t="shared" si="164"/>
        <v>0</v>
      </c>
      <c r="CC231" s="45">
        <v>0</v>
      </c>
      <c r="CD231" s="45">
        <v>0</v>
      </c>
      <c r="CE231" s="45">
        <f t="shared" si="165"/>
        <v>0</v>
      </c>
      <c r="CF231" s="45">
        <v>0</v>
      </c>
      <c r="CG231" s="45">
        <v>0</v>
      </c>
      <c r="CH231" s="45">
        <v>0</v>
      </c>
      <c r="CI231" s="45">
        <v>0</v>
      </c>
      <c r="CJ231" s="48"/>
      <c r="CK231" s="48"/>
      <c r="CL231" s="45">
        <v>0</v>
      </c>
      <c r="CM231" s="45">
        <v>0</v>
      </c>
      <c r="CN231" s="45">
        <f t="shared" si="166"/>
        <v>0</v>
      </c>
      <c r="CO231" s="106" t="s">
        <v>453</v>
      </c>
      <c r="CP231" s="45">
        <f t="shared" si="167"/>
        <v>0</v>
      </c>
      <c r="CQ231" s="45">
        <f t="shared" si="168"/>
        <v>0</v>
      </c>
      <c r="CR231" s="45">
        <f t="shared" si="169"/>
        <v>0</v>
      </c>
      <c r="CS231" s="45">
        <v>0</v>
      </c>
      <c r="CT231" s="45">
        <v>0</v>
      </c>
      <c r="CU231" s="45">
        <v>0</v>
      </c>
      <c r="CV231" s="45">
        <v>0</v>
      </c>
      <c r="CW231" s="45">
        <v>0</v>
      </c>
      <c r="CX231" s="45">
        <v>0</v>
      </c>
      <c r="CY231" s="45">
        <f t="shared" si="170"/>
        <v>0</v>
      </c>
      <c r="CZ231" s="106" t="s">
        <v>453</v>
      </c>
      <c r="DA231" s="45">
        <v>0</v>
      </c>
      <c r="DB231" s="45">
        <f t="shared" si="171"/>
        <v>0</v>
      </c>
      <c r="DC231" s="37" t="s">
        <v>453</v>
      </c>
      <c r="DD231" s="45">
        <v>0</v>
      </c>
      <c r="DE231" s="45">
        <v>0</v>
      </c>
      <c r="DF231" s="45">
        <v>0</v>
      </c>
      <c r="DG231" s="45">
        <v>0</v>
      </c>
      <c r="DH231" s="48"/>
      <c r="DI231" s="48"/>
      <c r="DJ231" s="48"/>
      <c r="DK231" s="46">
        <v>0</v>
      </c>
      <c r="DL231" s="26" t="s">
        <v>391</v>
      </c>
      <c r="DM231" s="26" t="s">
        <v>391</v>
      </c>
      <c r="DN231" s="46">
        <v>0</v>
      </c>
    </row>
    <row r="232" spans="1:118" s="5" customFormat="1">
      <c r="A232" s="91" t="s">
        <v>335</v>
      </c>
      <c r="B232" s="91" t="s">
        <v>390</v>
      </c>
      <c r="C232" s="91" t="s">
        <v>31</v>
      </c>
      <c r="D232" s="46">
        <v>210</v>
      </c>
      <c r="E232" s="45">
        <f t="shared" si="143"/>
        <v>2</v>
      </c>
      <c r="F232" s="46">
        <v>1</v>
      </c>
      <c r="G232" s="34">
        <f t="shared" si="177"/>
        <v>50</v>
      </c>
      <c r="H232" s="46">
        <v>1</v>
      </c>
      <c r="I232" s="34">
        <f t="shared" si="178"/>
        <v>50</v>
      </c>
      <c r="J232" s="46">
        <v>1</v>
      </c>
      <c r="K232" s="34">
        <f t="shared" si="185"/>
        <v>0.47619047619047622</v>
      </c>
      <c r="L232" s="46">
        <v>57</v>
      </c>
      <c r="M232" s="46">
        <v>31</v>
      </c>
      <c r="N232" s="47">
        <f t="shared" si="186"/>
        <v>14.761904761904763</v>
      </c>
      <c r="O232" s="45">
        <v>4</v>
      </c>
      <c r="P232" s="45">
        <v>4</v>
      </c>
      <c r="Q232" s="34">
        <f t="shared" si="187"/>
        <v>1.9047619047619049</v>
      </c>
      <c r="R232" s="46">
        <f t="shared" si="147"/>
        <v>2</v>
      </c>
      <c r="S232" s="46">
        <v>2</v>
      </c>
      <c r="T232" s="34">
        <f t="shared" si="172"/>
        <v>100</v>
      </c>
      <c r="U232" s="46">
        <v>0</v>
      </c>
      <c r="V232" s="34">
        <f t="shared" si="173"/>
        <v>0</v>
      </c>
      <c r="W232" s="46">
        <v>2</v>
      </c>
      <c r="X232" s="46">
        <v>2</v>
      </c>
      <c r="Y232" s="34">
        <f t="shared" si="188"/>
        <v>0.95238095238095244</v>
      </c>
      <c r="Z232" s="46">
        <v>2</v>
      </c>
      <c r="AA232" s="34">
        <f t="shared" si="189"/>
        <v>0.95238095238095244</v>
      </c>
      <c r="AB232" s="42">
        <v>28.0498161764706</v>
      </c>
      <c r="AC232" s="42">
        <v>28.0498161764706</v>
      </c>
      <c r="AD232" s="42">
        <v>482.46</v>
      </c>
      <c r="AE232" s="42">
        <v>482.46</v>
      </c>
      <c r="AF232" s="34">
        <v>21</v>
      </c>
      <c r="AG232" s="34">
        <v>21</v>
      </c>
      <c r="AH232" s="45">
        <v>2</v>
      </c>
      <c r="AI232" s="34">
        <f t="shared" si="174"/>
        <v>100</v>
      </c>
      <c r="AJ232" s="45">
        <v>2</v>
      </c>
      <c r="AK232" s="34">
        <f t="shared" si="179"/>
        <v>100</v>
      </c>
      <c r="AL232" s="45">
        <v>2</v>
      </c>
      <c r="AM232" s="34">
        <f t="shared" si="175"/>
        <v>100</v>
      </c>
      <c r="AN232" s="45">
        <v>2</v>
      </c>
      <c r="AO232" s="34">
        <f t="shared" si="180"/>
        <v>100</v>
      </c>
      <c r="AP232" s="45">
        <v>0</v>
      </c>
      <c r="AQ232" s="156">
        <f t="shared" si="176"/>
        <v>0</v>
      </c>
      <c r="AR232" s="45">
        <f t="shared" si="150"/>
        <v>0</v>
      </c>
      <c r="AS232" s="34">
        <f t="shared" si="190"/>
        <v>0</v>
      </c>
      <c r="AT232" s="134">
        <v>0</v>
      </c>
      <c r="AU232" s="134">
        <v>0</v>
      </c>
      <c r="AV232" s="134">
        <v>0</v>
      </c>
      <c r="AW232" s="45">
        <f t="shared" si="152"/>
        <v>0</v>
      </c>
      <c r="AX232" s="45">
        <v>0</v>
      </c>
      <c r="AY232" s="45">
        <v>0</v>
      </c>
      <c r="AZ232" s="45">
        <v>0</v>
      </c>
      <c r="BA232" s="45">
        <v>0</v>
      </c>
      <c r="BB232" s="34">
        <f t="shared" si="191"/>
        <v>0</v>
      </c>
      <c r="BC232" s="134">
        <v>0</v>
      </c>
      <c r="BD232" s="37" t="s">
        <v>453</v>
      </c>
      <c r="BE232" s="45">
        <f t="shared" si="154"/>
        <v>0</v>
      </c>
      <c r="BF232" s="45">
        <f t="shared" si="155"/>
        <v>0</v>
      </c>
      <c r="BG232" s="45">
        <f t="shared" si="156"/>
        <v>0</v>
      </c>
      <c r="BH232" s="46">
        <v>0</v>
      </c>
      <c r="BI232" s="46">
        <v>0</v>
      </c>
      <c r="BJ232" s="46">
        <v>0</v>
      </c>
      <c r="BK232" s="46">
        <v>0</v>
      </c>
      <c r="BL232" s="46">
        <v>0</v>
      </c>
      <c r="BM232" s="46">
        <v>0</v>
      </c>
      <c r="BN232" s="46">
        <v>0</v>
      </c>
      <c r="BO232" s="46">
        <v>0</v>
      </c>
      <c r="BP232" s="46">
        <v>0</v>
      </c>
      <c r="BQ232" s="45">
        <f t="shared" si="157"/>
        <v>0</v>
      </c>
      <c r="BR232" s="47">
        <f t="shared" si="192"/>
        <v>0</v>
      </c>
      <c r="BS232" s="45">
        <f t="shared" si="159"/>
        <v>0</v>
      </c>
      <c r="BT232" s="45">
        <f t="shared" si="160"/>
        <v>0</v>
      </c>
      <c r="BU232" s="45">
        <f t="shared" si="161"/>
        <v>0</v>
      </c>
      <c r="BV232" s="45">
        <f t="shared" si="162"/>
        <v>0</v>
      </c>
      <c r="BW232" s="45">
        <v>0</v>
      </c>
      <c r="BX232" s="45">
        <v>0</v>
      </c>
      <c r="BY232" s="45">
        <f t="shared" si="163"/>
        <v>0</v>
      </c>
      <c r="BZ232" s="45">
        <v>0</v>
      </c>
      <c r="CA232" s="45">
        <v>0</v>
      </c>
      <c r="CB232" s="45">
        <f t="shared" si="164"/>
        <v>0</v>
      </c>
      <c r="CC232" s="45">
        <v>0</v>
      </c>
      <c r="CD232" s="45">
        <v>0</v>
      </c>
      <c r="CE232" s="45">
        <f t="shared" si="165"/>
        <v>0</v>
      </c>
      <c r="CF232" s="45">
        <v>0</v>
      </c>
      <c r="CG232" s="45">
        <v>0</v>
      </c>
      <c r="CH232" s="45">
        <v>0</v>
      </c>
      <c r="CI232" s="45">
        <v>0</v>
      </c>
      <c r="CJ232" s="48"/>
      <c r="CK232" s="48"/>
      <c r="CL232" s="45">
        <v>0</v>
      </c>
      <c r="CM232" s="45">
        <v>0</v>
      </c>
      <c r="CN232" s="45">
        <f t="shared" si="166"/>
        <v>0</v>
      </c>
      <c r="CO232" s="106" t="s">
        <v>453</v>
      </c>
      <c r="CP232" s="45">
        <f t="shared" si="167"/>
        <v>0</v>
      </c>
      <c r="CQ232" s="45">
        <f t="shared" si="168"/>
        <v>0</v>
      </c>
      <c r="CR232" s="45">
        <f t="shared" si="169"/>
        <v>0</v>
      </c>
      <c r="CS232" s="45">
        <v>0</v>
      </c>
      <c r="CT232" s="45">
        <v>0</v>
      </c>
      <c r="CU232" s="45">
        <v>0</v>
      </c>
      <c r="CV232" s="45">
        <v>0</v>
      </c>
      <c r="CW232" s="45">
        <v>0</v>
      </c>
      <c r="CX232" s="45">
        <v>0</v>
      </c>
      <c r="CY232" s="45">
        <f t="shared" si="170"/>
        <v>0</v>
      </c>
      <c r="CZ232" s="106" t="s">
        <v>453</v>
      </c>
      <c r="DA232" s="45">
        <v>0</v>
      </c>
      <c r="DB232" s="45">
        <f t="shared" si="171"/>
        <v>0</v>
      </c>
      <c r="DC232" s="37" t="s">
        <v>453</v>
      </c>
      <c r="DD232" s="45">
        <v>0</v>
      </c>
      <c r="DE232" s="45">
        <v>0</v>
      </c>
      <c r="DF232" s="45">
        <v>0</v>
      </c>
      <c r="DG232" s="45">
        <v>0</v>
      </c>
      <c r="DH232" s="48"/>
      <c r="DI232" s="48"/>
      <c r="DJ232" s="48"/>
      <c r="DK232" s="46">
        <v>0</v>
      </c>
      <c r="DL232" s="26" t="s">
        <v>391</v>
      </c>
      <c r="DM232" s="26" t="s">
        <v>391</v>
      </c>
      <c r="DN232" s="46">
        <v>2</v>
      </c>
    </row>
    <row r="233" spans="1:118" s="5" customFormat="1">
      <c r="A233" s="91" t="s">
        <v>336</v>
      </c>
      <c r="B233" s="91" t="s">
        <v>390</v>
      </c>
      <c r="C233" s="91" t="s">
        <v>33</v>
      </c>
      <c r="D233" s="46">
        <v>205</v>
      </c>
      <c r="E233" s="45">
        <f t="shared" si="143"/>
        <v>4</v>
      </c>
      <c r="F233" s="46">
        <v>4</v>
      </c>
      <c r="G233" s="34">
        <f t="shared" si="177"/>
        <v>100</v>
      </c>
      <c r="H233" s="46">
        <v>0</v>
      </c>
      <c r="I233" s="34">
        <f t="shared" si="178"/>
        <v>0</v>
      </c>
      <c r="J233" s="46">
        <v>4</v>
      </c>
      <c r="K233" s="34">
        <f t="shared" si="185"/>
        <v>1.9512195121951219</v>
      </c>
      <c r="L233" s="46">
        <v>94</v>
      </c>
      <c r="M233" s="46">
        <v>40</v>
      </c>
      <c r="N233" s="47">
        <f t="shared" si="186"/>
        <v>19.512195121951219</v>
      </c>
      <c r="O233" s="45">
        <v>10</v>
      </c>
      <c r="P233" s="45">
        <v>10</v>
      </c>
      <c r="Q233" s="34">
        <f t="shared" si="187"/>
        <v>4.8780487804878048</v>
      </c>
      <c r="R233" s="46">
        <f t="shared" si="147"/>
        <v>2</v>
      </c>
      <c r="S233" s="46">
        <v>2</v>
      </c>
      <c r="T233" s="34">
        <f t="shared" si="172"/>
        <v>100</v>
      </c>
      <c r="U233" s="46">
        <v>0</v>
      </c>
      <c r="V233" s="34">
        <f t="shared" si="173"/>
        <v>0</v>
      </c>
      <c r="W233" s="46">
        <v>1</v>
      </c>
      <c r="X233" s="46">
        <v>2</v>
      </c>
      <c r="Y233" s="34">
        <f t="shared" si="188"/>
        <v>0.97560975609756095</v>
      </c>
      <c r="Z233" s="46">
        <v>1</v>
      </c>
      <c r="AA233" s="34">
        <f t="shared" si="189"/>
        <v>0.48780487804878048</v>
      </c>
      <c r="AB233" s="42">
        <v>22.872499999999999</v>
      </c>
      <c r="AC233" s="42">
        <v>17.25</v>
      </c>
      <c r="AD233" s="42">
        <v>117.36499999999999</v>
      </c>
      <c r="AE233" s="42">
        <v>120.75</v>
      </c>
      <c r="AF233" s="34">
        <v>5</v>
      </c>
      <c r="AG233" s="34">
        <v>7</v>
      </c>
      <c r="AH233" s="45">
        <v>0</v>
      </c>
      <c r="AI233" s="34">
        <f t="shared" si="174"/>
        <v>0</v>
      </c>
      <c r="AJ233" s="45">
        <v>0</v>
      </c>
      <c r="AK233" s="34">
        <f t="shared" si="179"/>
        <v>0</v>
      </c>
      <c r="AL233" s="45">
        <v>0</v>
      </c>
      <c r="AM233" s="34">
        <f t="shared" si="175"/>
        <v>0</v>
      </c>
      <c r="AN233" s="45">
        <v>0</v>
      </c>
      <c r="AO233" s="34">
        <f t="shared" si="180"/>
        <v>0</v>
      </c>
      <c r="AP233" s="45">
        <v>0</v>
      </c>
      <c r="AQ233" s="156">
        <f t="shared" si="176"/>
        <v>0</v>
      </c>
      <c r="AR233" s="45">
        <f t="shared" si="150"/>
        <v>4</v>
      </c>
      <c r="AS233" s="34">
        <f t="shared" si="190"/>
        <v>1.9512195121951219</v>
      </c>
      <c r="AT233" s="134">
        <v>0</v>
      </c>
      <c r="AU233" s="134">
        <v>4</v>
      </c>
      <c r="AV233" s="134">
        <v>0</v>
      </c>
      <c r="AW233" s="45">
        <f t="shared" si="152"/>
        <v>4</v>
      </c>
      <c r="AX233" s="45">
        <v>0</v>
      </c>
      <c r="AY233" s="45">
        <v>4</v>
      </c>
      <c r="AZ233" s="45">
        <v>0</v>
      </c>
      <c r="BA233" s="45">
        <v>4</v>
      </c>
      <c r="BB233" s="34">
        <f t="shared" si="191"/>
        <v>1.9512195121951219</v>
      </c>
      <c r="BC233" s="134">
        <v>0</v>
      </c>
      <c r="BD233" s="34">
        <f t="shared" si="181"/>
        <v>0</v>
      </c>
      <c r="BE233" s="45">
        <f t="shared" si="154"/>
        <v>0</v>
      </c>
      <c r="BF233" s="45">
        <f t="shared" si="155"/>
        <v>4</v>
      </c>
      <c r="BG233" s="45">
        <f t="shared" si="156"/>
        <v>0</v>
      </c>
      <c r="BH233" s="46">
        <v>0</v>
      </c>
      <c r="BI233" s="46">
        <v>0</v>
      </c>
      <c r="BJ233" s="46">
        <v>0</v>
      </c>
      <c r="BK233" s="46">
        <v>0</v>
      </c>
      <c r="BL233" s="46">
        <v>4</v>
      </c>
      <c r="BM233" s="46">
        <v>0</v>
      </c>
      <c r="BN233" s="46">
        <v>0</v>
      </c>
      <c r="BO233" s="46">
        <v>0</v>
      </c>
      <c r="BP233" s="46">
        <v>0</v>
      </c>
      <c r="BQ233" s="45">
        <f t="shared" si="157"/>
        <v>0</v>
      </c>
      <c r="BR233" s="47">
        <f t="shared" si="192"/>
        <v>0</v>
      </c>
      <c r="BS233" s="45">
        <f t="shared" si="159"/>
        <v>0</v>
      </c>
      <c r="BT233" s="45">
        <f t="shared" si="160"/>
        <v>0</v>
      </c>
      <c r="BU233" s="45">
        <f t="shared" si="161"/>
        <v>0</v>
      </c>
      <c r="BV233" s="45">
        <f t="shared" si="162"/>
        <v>0</v>
      </c>
      <c r="BW233" s="45">
        <v>0</v>
      </c>
      <c r="BX233" s="45">
        <v>0</v>
      </c>
      <c r="BY233" s="45">
        <f t="shared" si="163"/>
        <v>0</v>
      </c>
      <c r="BZ233" s="45">
        <v>0</v>
      </c>
      <c r="CA233" s="45">
        <v>0</v>
      </c>
      <c r="CB233" s="45">
        <f t="shared" si="164"/>
        <v>0</v>
      </c>
      <c r="CC233" s="45">
        <v>0</v>
      </c>
      <c r="CD233" s="45">
        <v>0</v>
      </c>
      <c r="CE233" s="45">
        <f t="shared" si="165"/>
        <v>0</v>
      </c>
      <c r="CF233" s="45">
        <v>0</v>
      </c>
      <c r="CG233" s="45">
        <v>0</v>
      </c>
      <c r="CH233" s="45">
        <v>0</v>
      </c>
      <c r="CI233" s="45">
        <v>0</v>
      </c>
      <c r="CJ233" s="48"/>
      <c r="CK233" s="48"/>
      <c r="CL233" s="45">
        <v>0</v>
      </c>
      <c r="CM233" s="45">
        <v>0</v>
      </c>
      <c r="CN233" s="45">
        <f t="shared" si="166"/>
        <v>0</v>
      </c>
      <c r="CO233" s="106" t="s">
        <v>453</v>
      </c>
      <c r="CP233" s="45">
        <f t="shared" si="167"/>
        <v>0</v>
      </c>
      <c r="CQ233" s="45">
        <f t="shared" si="168"/>
        <v>0</v>
      </c>
      <c r="CR233" s="45">
        <f t="shared" si="169"/>
        <v>0</v>
      </c>
      <c r="CS233" s="45">
        <v>0</v>
      </c>
      <c r="CT233" s="45">
        <v>0</v>
      </c>
      <c r="CU233" s="45">
        <v>0</v>
      </c>
      <c r="CV233" s="45">
        <v>0</v>
      </c>
      <c r="CW233" s="45">
        <v>0</v>
      </c>
      <c r="CX233" s="45">
        <v>0</v>
      </c>
      <c r="CY233" s="45">
        <f t="shared" si="170"/>
        <v>0</v>
      </c>
      <c r="CZ233" s="106" t="s">
        <v>453</v>
      </c>
      <c r="DA233" s="45">
        <v>0</v>
      </c>
      <c r="DB233" s="45">
        <f t="shared" si="171"/>
        <v>0</v>
      </c>
      <c r="DC233" s="37" t="s">
        <v>453</v>
      </c>
      <c r="DD233" s="45">
        <v>0</v>
      </c>
      <c r="DE233" s="45">
        <v>0</v>
      </c>
      <c r="DF233" s="45">
        <v>0</v>
      </c>
      <c r="DG233" s="45">
        <v>0</v>
      </c>
      <c r="DH233" s="48"/>
      <c r="DI233" s="48"/>
      <c r="DJ233" s="48"/>
      <c r="DK233" s="46">
        <v>0</v>
      </c>
      <c r="DL233" s="26" t="s">
        <v>391</v>
      </c>
      <c r="DM233" s="26" t="s">
        <v>391</v>
      </c>
      <c r="DN233" s="46">
        <v>2</v>
      </c>
    </row>
    <row r="234" spans="1:118" s="5" customFormat="1">
      <c r="A234" s="26" t="s">
        <v>423</v>
      </c>
      <c r="B234" s="26" t="s">
        <v>438</v>
      </c>
      <c r="C234" s="26" t="s">
        <v>32</v>
      </c>
      <c r="D234" s="46">
        <v>846</v>
      </c>
      <c r="E234" s="45">
        <f t="shared" si="143"/>
        <v>3</v>
      </c>
      <c r="F234" s="46">
        <v>3</v>
      </c>
      <c r="G234" s="34">
        <f t="shared" si="177"/>
        <v>100</v>
      </c>
      <c r="H234" s="46">
        <v>0</v>
      </c>
      <c r="I234" s="34">
        <f t="shared" si="178"/>
        <v>0</v>
      </c>
      <c r="J234" s="46">
        <v>3</v>
      </c>
      <c r="K234" s="34">
        <f t="shared" si="185"/>
        <v>0.3546099290780142</v>
      </c>
      <c r="L234" s="46">
        <v>140</v>
      </c>
      <c r="M234" s="46">
        <v>95</v>
      </c>
      <c r="N234" s="47">
        <f t="shared" si="186"/>
        <v>11.229314420803782</v>
      </c>
      <c r="O234" s="45">
        <v>58</v>
      </c>
      <c r="P234" s="45">
        <v>58</v>
      </c>
      <c r="Q234" s="34">
        <f t="shared" si="187"/>
        <v>6.8557919621749415</v>
      </c>
      <c r="R234" s="46">
        <f t="shared" si="147"/>
        <v>21</v>
      </c>
      <c r="S234" s="46">
        <v>21</v>
      </c>
      <c r="T234" s="34">
        <f t="shared" si="172"/>
        <v>100</v>
      </c>
      <c r="U234" s="46">
        <v>0</v>
      </c>
      <c r="V234" s="34">
        <f t="shared" si="173"/>
        <v>0</v>
      </c>
      <c r="W234" s="46">
        <v>4</v>
      </c>
      <c r="X234" s="46">
        <v>15</v>
      </c>
      <c r="Y234" s="34">
        <f t="shared" si="188"/>
        <v>1.773049645390071</v>
      </c>
      <c r="Z234" s="46">
        <v>2</v>
      </c>
      <c r="AA234" s="34">
        <f t="shared" si="189"/>
        <v>0.2364066193853428</v>
      </c>
      <c r="AB234" s="42">
        <v>44.66601350755225</v>
      </c>
      <c r="AC234" s="42">
        <v>33.601616541353401</v>
      </c>
      <c r="AD234" s="42">
        <v>590.16766666666661</v>
      </c>
      <c r="AE234" s="42">
        <v>923.91750000000002</v>
      </c>
      <c r="AF234" s="34">
        <v>12.866666666666667</v>
      </c>
      <c r="AG234" s="34">
        <v>26.5</v>
      </c>
      <c r="AH234" s="45">
        <v>8</v>
      </c>
      <c r="AI234" s="34">
        <f t="shared" si="174"/>
        <v>38.095238095238095</v>
      </c>
      <c r="AJ234" s="45">
        <v>3</v>
      </c>
      <c r="AK234" s="34">
        <f t="shared" si="179"/>
        <v>75</v>
      </c>
      <c r="AL234" s="45">
        <v>7</v>
      </c>
      <c r="AM234" s="34">
        <f t="shared" si="175"/>
        <v>46.666666666666664</v>
      </c>
      <c r="AN234" s="45">
        <v>2</v>
      </c>
      <c r="AO234" s="34">
        <f t="shared" si="180"/>
        <v>100</v>
      </c>
      <c r="AP234" s="45">
        <v>0</v>
      </c>
      <c r="AQ234" s="156">
        <f t="shared" si="176"/>
        <v>0</v>
      </c>
      <c r="AR234" s="45">
        <f t="shared" si="150"/>
        <v>3</v>
      </c>
      <c r="AS234" s="34">
        <f t="shared" si="190"/>
        <v>0.3546099290780142</v>
      </c>
      <c r="AT234" s="134">
        <v>0</v>
      </c>
      <c r="AU234" s="134">
        <v>3</v>
      </c>
      <c r="AV234" s="134">
        <v>0</v>
      </c>
      <c r="AW234" s="45">
        <f t="shared" si="152"/>
        <v>3</v>
      </c>
      <c r="AX234" s="45">
        <v>0</v>
      </c>
      <c r="AY234" s="45">
        <v>3</v>
      </c>
      <c r="AZ234" s="45">
        <v>0</v>
      </c>
      <c r="BA234" s="45">
        <v>1</v>
      </c>
      <c r="BB234" s="34">
        <f t="shared" si="191"/>
        <v>0.1182033096926714</v>
      </c>
      <c r="BC234" s="134">
        <v>0</v>
      </c>
      <c r="BD234" s="34">
        <f t="shared" si="181"/>
        <v>0</v>
      </c>
      <c r="BE234" s="45">
        <f t="shared" si="154"/>
        <v>0</v>
      </c>
      <c r="BF234" s="45">
        <f t="shared" si="155"/>
        <v>3</v>
      </c>
      <c r="BG234" s="45">
        <f t="shared" si="156"/>
        <v>0</v>
      </c>
      <c r="BH234" s="46">
        <v>0</v>
      </c>
      <c r="BI234" s="46">
        <v>0</v>
      </c>
      <c r="BJ234" s="46">
        <v>0</v>
      </c>
      <c r="BK234" s="46">
        <v>0</v>
      </c>
      <c r="BL234" s="46">
        <v>3</v>
      </c>
      <c r="BM234" s="46">
        <v>0</v>
      </c>
      <c r="BN234" s="46">
        <v>0</v>
      </c>
      <c r="BO234" s="46">
        <v>0</v>
      </c>
      <c r="BP234" s="46">
        <v>0</v>
      </c>
      <c r="BQ234" s="45">
        <f t="shared" si="157"/>
        <v>0</v>
      </c>
      <c r="BR234" s="47">
        <f t="shared" si="192"/>
        <v>0</v>
      </c>
      <c r="BS234" s="45">
        <f t="shared" si="159"/>
        <v>0</v>
      </c>
      <c r="BT234" s="45">
        <f t="shared" si="160"/>
        <v>0</v>
      </c>
      <c r="BU234" s="45">
        <f t="shared" si="161"/>
        <v>0</v>
      </c>
      <c r="BV234" s="45">
        <f t="shared" si="162"/>
        <v>0</v>
      </c>
      <c r="BW234" s="45">
        <v>0</v>
      </c>
      <c r="BX234" s="45">
        <v>0</v>
      </c>
      <c r="BY234" s="45">
        <f t="shared" si="163"/>
        <v>0</v>
      </c>
      <c r="BZ234" s="45">
        <v>0</v>
      </c>
      <c r="CA234" s="45">
        <v>0</v>
      </c>
      <c r="CB234" s="45">
        <f t="shared" si="164"/>
        <v>0</v>
      </c>
      <c r="CC234" s="45">
        <v>0</v>
      </c>
      <c r="CD234" s="45">
        <v>0</v>
      </c>
      <c r="CE234" s="45">
        <f t="shared" si="165"/>
        <v>0</v>
      </c>
      <c r="CF234" s="45">
        <v>0</v>
      </c>
      <c r="CG234" s="45">
        <v>0</v>
      </c>
      <c r="CH234" s="45">
        <v>0</v>
      </c>
      <c r="CI234" s="45">
        <v>0</v>
      </c>
      <c r="CJ234" s="48"/>
      <c r="CK234" s="48"/>
      <c r="CL234" s="45">
        <v>0</v>
      </c>
      <c r="CM234" s="45">
        <v>0</v>
      </c>
      <c r="CN234" s="45">
        <f t="shared" si="166"/>
        <v>0</v>
      </c>
      <c r="CO234" s="106" t="s">
        <v>453</v>
      </c>
      <c r="CP234" s="45">
        <f t="shared" si="167"/>
        <v>0</v>
      </c>
      <c r="CQ234" s="45">
        <f t="shared" si="168"/>
        <v>0</v>
      </c>
      <c r="CR234" s="45">
        <f t="shared" si="169"/>
        <v>0</v>
      </c>
      <c r="CS234" s="45">
        <v>0</v>
      </c>
      <c r="CT234" s="45">
        <v>0</v>
      </c>
      <c r="CU234" s="45">
        <v>0</v>
      </c>
      <c r="CV234" s="45">
        <v>0</v>
      </c>
      <c r="CW234" s="45">
        <v>0</v>
      </c>
      <c r="CX234" s="45">
        <v>0</v>
      </c>
      <c r="CY234" s="45">
        <f t="shared" si="170"/>
        <v>0</v>
      </c>
      <c r="CZ234" s="106" t="s">
        <v>453</v>
      </c>
      <c r="DA234" s="45">
        <v>1</v>
      </c>
      <c r="DB234" s="45">
        <f t="shared" si="171"/>
        <v>1</v>
      </c>
      <c r="DC234" s="34">
        <f t="shared" si="184"/>
        <v>100</v>
      </c>
      <c r="DD234" s="45">
        <v>1</v>
      </c>
      <c r="DE234" s="45">
        <v>0</v>
      </c>
      <c r="DF234" s="45">
        <v>0</v>
      </c>
      <c r="DG234" s="45">
        <v>0</v>
      </c>
      <c r="DH234" s="48">
        <v>304.13705366996675</v>
      </c>
      <c r="DI234" s="48">
        <v>304.13705366996675</v>
      </c>
      <c r="DJ234" s="48">
        <v>304.13705366996675</v>
      </c>
      <c r="DK234" s="46">
        <v>0</v>
      </c>
      <c r="DL234" s="46">
        <v>0</v>
      </c>
      <c r="DM234" s="46">
        <v>32</v>
      </c>
      <c r="DN234" s="46">
        <v>21</v>
      </c>
    </row>
    <row r="235" spans="1:118" s="5" customFormat="1">
      <c r="A235" s="91" t="s">
        <v>337</v>
      </c>
      <c r="B235" s="91" t="s">
        <v>390</v>
      </c>
      <c r="C235" s="91" t="s">
        <v>19</v>
      </c>
      <c r="D235" s="46">
        <v>274</v>
      </c>
      <c r="E235" s="45">
        <f t="shared" si="143"/>
        <v>9</v>
      </c>
      <c r="F235" s="46">
        <v>7</v>
      </c>
      <c r="G235" s="34">
        <f t="shared" si="177"/>
        <v>77.777777777777786</v>
      </c>
      <c r="H235" s="46">
        <v>2</v>
      </c>
      <c r="I235" s="34">
        <f t="shared" si="178"/>
        <v>22.222222222222221</v>
      </c>
      <c r="J235" s="46">
        <v>6</v>
      </c>
      <c r="K235" s="34">
        <f t="shared" si="185"/>
        <v>2.1897810218978102</v>
      </c>
      <c r="L235" s="46">
        <v>65</v>
      </c>
      <c r="M235" s="46">
        <v>38</v>
      </c>
      <c r="N235" s="47">
        <f t="shared" si="186"/>
        <v>13.868613138686131</v>
      </c>
      <c r="O235" s="45">
        <v>6</v>
      </c>
      <c r="P235" s="45">
        <v>6</v>
      </c>
      <c r="Q235" s="34">
        <f t="shared" si="187"/>
        <v>2.1897810218978102</v>
      </c>
      <c r="R235" s="46">
        <f t="shared" si="147"/>
        <v>5</v>
      </c>
      <c r="S235" s="46">
        <v>5</v>
      </c>
      <c r="T235" s="34">
        <f t="shared" si="172"/>
        <v>100</v>
      </c>
      <c r="U235" s="46">
        <v>0</v>
      </c>
      <c r="V235" s="34">
        <f t="shared" si="173"/>
        <v>0</v>
      </c>
      <c r="W235" s="46">
        <v>3</v>
      </c>
      <c r="X235" s="46">
        <v>5</v>
      </c>
      <c r="Y235" s="34">
        <f t="shared" si="188"/>
        <v>1.824817518248175</v>
      </c>
      <c r="Z235" s="46">
        <v>3</v>
      </c>
      <c r="AA235" s="34">
        <f t="shared" si="189"/>
        <v>1.0948905109489051</v>
      </c>
      <c r="AB235" s="42">
        <v>90.442980952380907</v>
      </c>
      <c r="AC235" s="42">
        <v>68.292111111111097</v>
      </c>
      <c r="AD235" s="42">
        <v>431.45400000000001</v>
      </c>
      <c r="AE235" s="42">
        <v>410.38333333333298</v>
      </c>
      <c r="AF235" s="34">
        <v>7</v>
      </c>
      <c r="AG235" s="34">
        <v>9</v>
      </c>
      <c r="AH235" s="45">
        <v>2</v>
      </c>
      <c r="AI235" s="34">
        <f t="shared" si="174"/>
        <v>40</v>
      </c>
      <c r="AJ235" s="45">
        <v>2</v>
      </c>
      <c r="AK235" s="34">
        <f t="shared" si="179"/>
        <v>66.666666666666657</v>
      </c>
      <c r="AL235" s="45">
        <v>2</v>
      </c>
      <c r="AM235" s="34">
        <f t="shared" si="175"/>
        <v>40</v>
      </c>
      <c r="AN235" s="45">
        <v>2</v>
      </c>
      <c r="AO235" s="34">
        <f t="shared" si="180"/>
        <v>66.666666666666657</v>
      </c>
      <c r="AP235" s="45">
        <v>0</v>
      </c>
      <c r="AQ235" s="156">
        <f t="shared" si="176"/>
        <v>0</v>
      </c>
      <c r="AR235" s="45">
        <f t="shared" si="150"/>
        <v>6</v>
      </c>
      <c r="AS235" s="34">
        <f t="shared" si="190"/>
        <v>2.1897810218978102</v>
      </c>
      <c r="AT235" s="134">
        <v>2</v>
      </c>
      <c r="AU235" s="134">
        <v>4</v>
      </c>
      <c r="AV235" s="134">
        <v>0</v>
      </c>
      <c r="AW235" s="45">
        <f t="shared" si="152"/>
        <v>4</v>
      </c>
      <c r="AX235" s="45">
        <v>0</v>
      </c>
      <c r="AY235" s="45">
        <v>4</v>
      </c>
      <c r="AZ235" s="45">
        <v>0</v>
      </c>
      <c r="BA235" s="45">
        <v>4</v>
      </c>
      <c r="BB235" s="34">
        <f t="shared" si="191"/>
        <v>1.4598540145985401</v>
      </c>
      <c r="BC235" s="134">
        <v>0</v>
      </c>
      <c r="BD235" s="34">
        <f t="shared" si="181"/>
        <v>0</v>
      </c>
      <c r="BE235" s="45">
        <f t="shared" si="154"/>
        <v>0</v>
      </c>
      <c r="BF235" s="45">
        <f t="shared" si="155"/>
        <v>1</v>
      </c>
      <c r="BG235" s="45">
        <f t="shared" si="156"/>
        <v>3</v>
      </c>
      <c r="BH235" s="46">
        <v>0</v>
      </c>
      <c r="BI235" s="46">
        <v>0</v>
      </c>
      <c r="BJ235" s="46">
        <v>0</v>
      </c>
      <c r="BK235" s="46">
        <v>0</v>
      </c>
      <c r="BL235" s="46">
        <v>1</v>
      </c>
      <c r="BM235" s="46">
        <v>3</v>
      </c>
      <c r="BN235" s="46">
        <v>0</v>
      </c>
      <c r="BO235" s="46">
        <v>0</v>
      </c>
      <c r="BP235" s="46">
        <v>0</v>
      </c>
      <c r="BQ235" s="45">
        <f t="shared" si="157"/>
        <v>0</v>
      </c>
      <c r="BR235" s="47">
        <f t="shared" si="192"/>
        <v>0</v>
      </c>
      <c r="BS235" s="45">
        <f t="shared" si="159"/>
        <v>0</v>
      </c>
      <c r="BT235" s="45">
        <f t="shared" si="160"/>
        <v>0</v>
      </c>
      <c r="BU235" s="45">
        <f t="shared" si="161"/>
        <v>0</v>
      </c>
      <c r="BV235" s="45">
        <f t="shared" si="162"/>
        <v>0</v>
      </c>
      <c r="BW235" s="45">
        <v>0</v>
      </c>
      <c r="BX235" s="45">
        <v>0</v>
      </c>
      <c r="BY235" s="45">
        <f t="shared" si="163"/>
        <v>0</v>
      </c>
      <c r="BZ235" s="45">
        <v>0</v>
      </c>
      <c r="CA235" s="45">
        <v>0</v>
      </c>
      <c r="CB235" s="45">
        <f t="shared" si="164"/>
        <v>0</v>
      </c>
      <c r="CC235" s="45">
        <v>0</v>
      </c>
      <c r="CD235" s="45">
        <v>0</v>
      </c>
      <c r="CE235" s="45">
        <f t="shared" si="165"/>
        <v>0</v>
      </c>
      <c r="CF235" s="45">
        <v>0</v>
      </c>
      <c r="CG235" s="45">
        <v>0</v>
      </c>
      <c r="CH235" s="45">
        <v>0</v>
      </c>
      <c r="CI235" s="45">
        <v>0</v>
      </c>
      <c r="CJ235" s="48"/>
      <c r="CK235" s="48"/>
      <c r="CL235" s="45">
        <v>0</v>
      </c>
      <c r="CM235" s="45">
        <v>0</v>
      </c>
      <c r="CN235" s="45">
        <f t="shared" si="166"/>
        <v>0</v>
      </c>
      <c r="CO235" s="106" t="s">
        <v>453</v>
      </c>
      <c r="CP235" s="45">
        <f t="shared" si="167"/>
        <v>0</v>
      </c>
      <c r="CQ235" s="45">
        <f t="shared" si="168"/>
        <v>0</v>
      </c>
      <c r="CR235" s="45">
        <f t="shared" si="169"/>
        <v>0</v>
      </c>
      <c r="CS235" s="45">
        <v>0</v>
      </c>
      <c r="CT235" s="45">
        <v>0</v>
      </c>
      <c r="CU235" s="45">
        <v>0</v>
      </c>
      <c r="CV235" s="45">
        <v>0</v>
      </c>
      <c r="CW235" s="45">
        <v>0</v>
      </c>
      <c r="CX235" s="45">
        <v>0</v>
      </c>
      <c r="CY235" s="45">
        <f t="shared" si="170"/>
        <v>0</v>
      </c>
      <c r="CZ235" s="106" t="s">
        <v>453</v>
      </c>
      <c r="DA235" s="45">
        <v>1</v>
      </c>
      <c r="DB235" s="45">
        <f t="shared" si="171"/>
        <v>1</v>
      </c>
      <c r="DC235" s="37">
        <f t="shared" si="184"/>
        <v>100</v>
      </c>
      <c r="DD235" s="45">
        <v>0</v>
      </c>
      <c r="DE235" s="45">
        <v>0</v>
      </c>
      <c r="DF235" s="45">
        <v>1</v>
      </c>
      <c r="DG235" s="45">
        <v>0</v>
      </c>
      <c r="DH235" s="48">
        <v>433.6</v>
      </c>
      <c r="DI235" s="48">
        <v>433.6</v>
      </c>
      <c r="DJ235" s="48">
        <v>433.6</v>
      </c>
      <c r="DK235" s="46">
        <v>0</v>
      </c>
      <c r="DL235" s="26" t="s">
        <v>391</v>
      </c>
      <c r="DM235" s="26" t="s">
        <v>391</v>
      </c>
      <c r="DN235" s="46">
        <v>5</v>
      </c>
    </row>
    <row r="236" spans="1:118" s="5" customFormat="1">
      <c r="A236" s="91" t="s">
        <v>338</v>
      </c>
      <c r="B236" s="91" t="s">
        <v>390</v>
      </c>
      <c r="C236" s="91" t="s">
        <v>33</v>
      </c>
      <c r="D236" s="46">
        <v>130</v>
      </c>
      <c r="E236" s="45">
        <f t="shared" si="143"/>
        <v>1</v>
      </c>
      <c r="F236" s="46">
        <v>1</v>
      </c>
      <c r="G236" s="37">
        <f t="shared" si="177"/>
        <v>100</v>
      </c>
      <c r="H236" s="46">
        <v>0</v>
      </c>
      <c r="I236" s="37">
        <f t="shared" si="178"/>
        <v>0</v>
      </c>
      <c r="J236" s="46">
        <v>1</v>
      </c>
      <c r="K236" s="34">
        <f t="shared" si="185"/>
        <v>0.76923076923076927</v>
      </c>
      <c r="L236" s="46">
        <v>33</v>
      </c>
      <c r="M236" s="46">
        <v>22</v>
      </c>
      <c r="N236" s="47">
        <f t="shared" si="186"/>
        <v>16.923076923076923</v>
      </c>
      <c r="O236" s="45">
        <v>0</v>
      </c>
      <c r="P236" s="45">
        <v>0</v>
      </c>
      <c r="Q236" s="34">
        <f t="shared" si="187"/>
        <v>0</v>
      </c>
      <c r="R236" s="46">
        <f t="shared" si="147"/>
        <v>3</v>
      </c>
      <c r="S236" s="46">
        <v>3</v>
      </c>
      <c r="T236" s="37">
        <f t="shared" si="172"/>
        <v>100</v>
      </c>
      <c r="U236" s="46">
        <v>0</v>
      </c>
      <c r="V236" s="37">
        <f t="shared" si="173"/>
        <v>0</v>
      </c>
      <c r="W236" s="46">
        <v>2</v>
      </c>
      <c r="X236" s="46">
        <v>2</v>
      </c>
      <c r="Y236" s="34">
        <f t="shared" si="188"/>
        <v>1.5384615384615385</v>
      </c>
      <c r="Z236" s="46">
        <v>1</v>
      </c>
      <c r="AA236" s="34">
        <f t="shared" si="189"/>
        <v>0.76923076923076927</v>
      </c>
      <c r="AB236" s="42">
        <v>53.408888888888903</v>
      </c>
      <c r="AC236" s="42">
        <v>54.015833333333298</v>
      </c>
      <c r="AD236" s="42">
        <v>264.01</v>
      </c>
      <c r="AE236" s="42">
        <v>135.04</v>
      </c>
      <c r="AF236" s="34">
        <v>5</v>
      </c>
      <c r="AG236" s="34">
        <v>2</v>
      </c>
      <c r="AH236" s="45">
        <v>2</v>
      </c>
      <c r="AI236" s="37">
        <f t="shared" si="174"/>
        <v>66.666666666666657</v>
      </c>
      <c r="AJ236" s="45">
        <v>2</v>
      </c>
      <c r="AK236" s="37">
        <f t="shared" si="179"/>
        <v>100</v>
      </c>
      <c r="AL236" s="45">
        <v>1</v>
      </c>
      <c r="AM236" s="37">
        <f t="shared" si="175"/>
        <v>50</v>
      </c>
      <c r="AN236" s="45">
        <v>1</v>
      </c>
      <c r="AO236" s="37">
        <f t="shared" si="180"/>
        <v>100</v>
      </c>
      <c r="AP236" s="45">
        <v>0</v>
      </c>
      <c r="AQ236" s="156">
        <f t="shared" si="176"/>
        <v>0</v>
      </c>
      <c r="AR236" s="45">
        <f t="shared" si="150"/>
        <v>9</v>
      </c>
      <c r="AS236" s="34">
        <f t="shared" si="190"/>
        <v>6.9230769230769234</v>
      </c>
      <c r="AT236" s="134">
        <v>1</v>
      </c>
      <c r="AU236" s="134">
        <v>8</v>
      </c>
      <c r="AV236" s="134">
        <v>0</v>
      </c>
      <c r="AW236" s="45">
        <f t="shared" si="152"/>
        <v>8</v>
      </c>
      <c r="AX236" s="45">
        <v>0</v>
      </c>
      <c r="AY236" s="45">
        <v>8</v>
      </c>
      <c r="AZ236" s="45">
        <v>0</v>
      </c>
      <c r="BA236" s="45">
        <v>4</v>
      </c>
      <c r="BB236" s="34">
        <f t="shared" si="191"/>
        <v>3.0769230769230771</v>
      </c>
      <c r="BC236" s="134">
        <v>0</v>
      </c>
      <c r="BD236" s="37">
        <f t="shared" si="181"/>
        <v>0</v>
      </c>
      <c r="BE236" s="45">
        <f t="shared" si="154"/>
        <v>0</v>
      </c>
      <c r="BF236" s="45">
        <f t="shared" si="155"/>
        <v>8</v>
      </c>
      <c r="BG236" s="45">
        <f t="shared" si="156"/>
        <v>0</v>
      </c>
      <c r="BH236" s="46">
        <v>0</v>
      </c>
      <c r="BI236" s="46">
        <v>0</v>
      </c>
      <c r="BJ236" s="46">
        <v>0</v>
      </c>
      <c r="BK236" s="46">
        <v>0</v>
      </c>
      <c r="BL236" s="46">
        <v>8</v>
      </c>
      <c r="BM236" s="46">
        <v>0</v>
      </c>
      <c r="BN236" s="46">
        <v>0</v>
      </c>
      <c r="BO236" s="46">
        <v>0</v>
      </c>
      <c r="BP236" s="46">
        <v>0</v>
      </c>
      <c r="BQ236" s="45">
        <f t="shared" si="157"/>
        <v>0</v>
      </c>
      <c r="BR236" s="47">
        <f t="shared" si="192"/>
        <v>0</v>
      </c>
      <c r="BS236" s="45">
        <f t="shared" si="159"/>
        <v>0</v>
      </c>
      <c r="BT236" s="45">
        <f t="shared" si="160"/>
        <v>0</v>
      </c>
      <c r="BU236" s="45">
        <f t="shared" si="161"/>
        <v>0</v>
      </c>
      <c r="BV236" s="45">
        <f t="shared" si="162"/>
        <v>0</v>
      </c>
      <c r="BW236" s="45">
        <v>0</v>
      </c>
      <c r="BX236" s="45">
        <v>0</v>
      </c>
      <c r="BY236" s="45">
        <f t="shared" si="163"/>
        <v>0</v>
      </c>
      <c r="BZ236" s="45">
        <v>0</v>
      </c>
      <c r="CA236" s="45">
        <v>0</v>
      </c>
      <c r="CB236" s="45">
        <f t="shared" si="164"/>
        <v>0</v>
      </c>
      <c r="CC236" s="45">
        <v>0</v>
      </c>
      <c r="CD236" s="45">
        <v>0</v>
      </c>
      <c r="CE236" s="45">
        <f t="shared" si="165"/>
        <v>0</v>
      </c>
      <c r="CF236" s="45">
        <v>0</v>
      </c>
      <c r="CG236" s="45">
        <v>0</v>
      </c>
      <c r="CH236" s="45">
        <v>0</v>
      </c>
      <c r="CI236" s="45">
        <v>0</v>
      </c>
      <c r="CJ236" s="48"/>
      <c r="CK236" s="48"/>
      <c r="CL236" s="45">
        <v>0</v>
      </c>
      <c r="CM236" s="45">
        <v>0</v>
      </c>
      <c r="CN236" s="45">
        <f t="shared" si="166"/>
        <v>0</v>
      </c>
      <c r="CO236" s="106" t="s">
        <v>453</v>
      </c>
      <c r="CP236" s="45">
        <f t="shared" si="167"/>
        <v>0</v>
      </c>
      <c r="CQ236" s="45">
        <f t="shared" si="168"/>
        <v>0</v>
      </c>
      <c r="CR236" s="45">
        <f t="shared" si="169"/>
        <v>0</v>
      </c>
      <c r="CS236" s="45">
        <v>0</v>
      </c>
      <c r="CT236" s="45">
        <v>0</v>
      </c>
      <c r="CU236" s="45">
        <v>0</v>
      </c>
      <c r="CV236" s="45">
        <v>0</v>
      </c>
      <c r="CW236" s="45">
        <v>0</v>
      </c>
      <c r="CX236" s="45">
        <v>0</v>
      </c>
      <c r="CY236" s="45">
        <f t="shared" si="170"/>
        <v>0</v>
      </c>
      <c r="CZ236" s="106" t="s">
        <v>453</v>
      </c>
      <c r="DA236" s="45">
        <v>0</v>
      </c>
      <c r="DB236" s="45">
        <f t="shared" si="171"/>
        <v>0</v>
      </c>
      <c r="DC236" s="37" t="s">
        <v>453</v>
      </c>
      <c r="DD236" s="45">
        <v>0</v>
      </c>
      <c r="DE236" s="45">
        <v>0</v>
      </c>
      <c r="DF236" s="45">
        <v>0</v>
      </c>
      <c r="DG236" s="45">
        <v>0</v>
      </c>
      <c r="DH236" s="48"/>
      <c r="DI236" s="48"/>
      <c r="DJ236" s="48"/>
      <c r="DK236" s="46">
        <v>0</v>
      </c>
      <c r="DL236" s="26" t="s">
        <v>391</v>
      </c>
      <c r="DM236" s="26" t="s">
        <v>391</v>
      </c>
      <c r="DN236" s="46">
        <v>3</v>
      </c>
    </row>
    <row r="237" spans="1:118" s="5" customFormat="1">
      <c r="A237" s="26" t="s">
        <v>185</v>
      </c>
      <c r="B237" s="26" t="s">
        <v>209</v>
      </c>
      <c r="C237" s="26" t="s">
        <v>30</v>
      </c>
      <c r="D237" s="46">
        <v>242</v>
      </c>
      <c r="E237" s="45">
        <f t="shared" si="143"/>
        <v>5</v>
      </c>
      <c r="F237" s="46">
        <v>5</v>
      </c>
      <c r="G237" s="34">
        <f t="shared" si="177"/>
        <v>100</v>
      </c>
      <c r="H237" s="46">
        <v>0</v>
      </c>
      <c r="I237" s="34">
        <f t="shared" si="178"/>
        <v>0</v>
      </c>
      <c r="J237" s="46">
        <v>4</v>
      </c>
      <c r="K237" s="34">
        <f t="shared" si="185"/>
        <v>1.6528925619834711</v>
      </c>
      <c r="L237" s="46">
        <v>77</v>
      </c>
      <c r="M237" s="46">
        <v>33</v>
      </c>
      <c r="N237" s="47">
        <f t="shared" si="186"/>
        <v>13.636363636363635</v>
      </c>
      <c r="O237" s="46">
        <v>18</v>
      </c>
      <c r="P237" s="46">
        <v>18</v>
      </c>
      <c r="Q237" s="34">
        <f t="shared" si="187"/>
        <v>7.4380165289256199</v>
      </c>
      <c r="R237" s="46">
        <f t="shared" si="147"/>
        <v>7</v>
      </c>
      <c r="S237" s="46">
        <v>7</v>
      </c>
      <c r="T237" s="34">
        <f t="shared" si="172"/>
        <v>100</v>
      </c>
      <c r="U237" s="46">
        <v>0</v>
      </c>
      <c r="V237" s="34">
        <f t="shared" si="173"/>
        <v>0</v>
      </c>
      <c r="W237" s="46">
        <v>2</v>
      </c>
      <c r="X237" s="46">
        <v>3</v>
      </c>
      <c r="Y237" s="34">
        <f t="shared" si="188"/>
        <v>1.2396694214876034</v>
      </c>
      <c r="Z237" s="46">
        <v>2</v>
      </c>
      <c r="AA237" s="34">
        <f t="shared" si="189"/>
        <v>0.82644628099173556</v>
      </c>
      <c r="AB237" s="42">
        <v>63.808095238095241</v>
      </c>
      <c r="AC237" s="42">
        <v>79.86333333333333</v>
      </c>
      <c r="AD237" s="42">
        <v>339.56285714285713</v>
      </c>
      <c r="AE237" s="42">
        <v>388.18</v>
      </c>
      <c r="AF237" s="34">
        <v>4.8571428571428568</v>
      </c>
      <c r="AG237" s="34">
        <v>4.5</v>
      </c>
      <c r="AH237" s="45">
        <v>4</v>
      </c>
      <c r="AI237" s="34">
        <f t="shared" si="174"/>
        <v>57.142857142857139</v>
      </c>
      <c r="AJ237" s="45">
        <v>2</v>
      </c>
      <c r="AK237" s="37">
        <f t="shared" si="179"/>
        <v>100</v>
      </c>
      <c r="AL237" s="45">
        <v>3</v>
      </c>
      <c r="AM237" s="34">
        <f t="shared" si="175"/>
        <v>100</v>
      </c>
      <c r="AN237" s="45">
        <v>2</v>
      </c>
      <c r="AO237" s="37">
        <f t="shared" si="180"/>
        <v>100</v>
      </c>
      <c r="AP237" s="45">
        <v>0</v>
      </c>
      <c r="AQ237" s="156">
        <f t="shared" si="176"/>
        <v>0</v>
      </c>
      <c r="AR237" s="45">
        <f t="shared" si="150"/>
        <v>2</v>
      </c>
      <c r="AS237" s="34">
        <f t="shared" si="190"/>
        <v>0.82644628099173556</v>
      </c>
      <c r="AT237" s="134">
        <v>0</v>
      </c>
      <c r="AU237" s="134">
        <v>2</v>
      </c>
      <c r="AV237" s="134">
        <v>0</v>
      </c>
      <c r="AW237" s="45">
        <f t="shared" si="152"/>
        <v>2</v>
      </c>
      <c r="AX237" s="45">
        <v>0</v>
      </c>
      <c r="AY237" s="45">
        <v>2</v>
      </c>
      <c r="AZ237" s="45">
        <v>0</v>
      </c>
      <c r="BA237" s="45">
        <v>2</v>
      </c>
      <c r="BB237" s="34">
        <f t="shared" si="191"/>
        <v>0.82644628099173556</v>
      </c>
      <c r="BC237" s="134">
        <v>1</v>
      </c>
      <c r="BD237" s="34">
        <f t="shared" si="181"/>
        <v>50</v>
      </c>
      <c r="BE237" s="45">
        <f t="shared" si="154"/>
        <v>0</v>
      </c>
      <c r="BF237" s="45">
        <f t="shared" si="155"/>
        <v>1</v>
      </c>
      <c r="BG237" s="45">
        <f t="shared" si="156"/>
        <v>1</v>
      </c>
      <c r="BH237" s="46">
        <v>0</v>
      </c>
      <c r="BI237" s="46">
        <v>0</v>
      </c>
      <c r="BJ237" s="46">
        <v>0</v>
      </c>
      <c r="BK237" s="46">
        <v>0</v>
      </c>
      <c r="BL237" s="46">
        <v>1</v>
      </c>
      <c r="BM237" s="46">
        <v>1</v>
      </c>
      <c r="BN237" s="46">
        <v>0</v>
      </c>
      <c r="BO237" s="46">
        <v>0</v>
      </c>
      <c r="BP237" s="46">
        <v>0</v>
      </c>
      <c r="BQ237" s="45">
        <f t="shared" si="157"/>
        <v>0</v>
      </c>
      <c r="BR237" s="47">
        <f t="shared" si="192"/>
        <v>0</v>
      </c>
      <c r="BS237" s="45">
        <f t="shared" si="159"/>
        <v>0</v>
      </c>
      <c r="BT237" s="45">
        <f t="shared" si="160"/>
        <v>0</v>
      </c>
      <c r="BU237" s="45">
        <f t="shared" si="161"/>
        <v>0</v>
      </c>
      <c r="BV237" s="45">
        <f t="shared" si="162"/>
        <v>0</v>
      </c>
      <c r="BW237" s="45">
        <v>0</v>
      </c>
      <c r="BX237" s="45">
        <v>0</v>
      </c>
      <c r="BY237" s="45">
        <f t="shared" si="163"/>
        <v>0</v>
      </c>
      <c r="BZ237" s="45">
        <v>0</v>
      </c>
      <c r="CA237" s="45">
        <v>0</v>
      </c>
      <c r="CB237" s="45">
        <f t="shared" si="164"/>
        <v>0</v>
      </c>
      <c r="CC237" s="45">
        <v>0</v>
      </c>
      <c r="CD237" s="45">
        <v>0</v>
      </c>
      <c r="CE237" s="45">
        <f t="shared" si="165"/>
        <v>0</v>
      </c>
      <c r="CF237" s="45">
        <v>0</v>
      </c>
      <c r="CG237" s="45">
        <v>0</v>
      </c>
      <c r="CH237" s="45">
        <v>0</v>
      </c>
      <c r="CI237" s="45">
        <v>0</v>
      </c>
      <c r="CJ237" s="48"/>
      <c r="CK237" s="48"/>
      <c r="CL237" s="45">
        <v>0</v>
      </c>
      <c r="CM237" s="45">
        <v>0</v>
      </c>
      <c r="CN237" s="45">
        <f t="shared" si="166"/>
        <v>1</v>
      </c>
      <c r="CO237" s="106" t="s">
        <v>453</v>
      </c>
      <c r="CP237" s="45">
        <f t="shared" si="167"/>
        <v>0</v>
      </c>
      <c r="CQ237" s="45">
        <f t="shared" si="168"/>
        <v>0</v>
      </c>
      <c r="CR237" s="45">
        <f t="shared" si="169"/>
        <v>1</v>
      </c>
      <c r="CS237" s="45">
        <v>0</v>
      </c>
      <c r="CT237" s="45">
        <v>0</v>
      </c>
      <c r="CU237" s="45">
        <v>1</v>
      </c>
      <c r="CV237" s="45">
        <v>0</v>
      </c>
      <c r="CW237" s="45">
        <v>0</v>
      </c>
      <c r="CX237" s="45">
        <v>0</v>
      </c>
      <c r="CY237" s="45">
        <f t="shared" si="170"/>
        <v>-1</v>
      </c>
      <c r="CZ237" s="106" t="s">
        <v>453</v>
      </c>
      <c r="DA237" s="45">
        <v>1</v>
      </c>
      <c r="DB237" s="45">
        <f t="shared" si="171"/>
        <v>1</v>
      </c>
      <c r="DC237" s="37">
        <f t="shared" si="184"/>
        <v>100</v>
      </c>
      <c r="DD237" s="45">
        <v>0</v>
      </c>
      <c r="DE237" s="45">
        <v>0</v>
      </c>
      <c r="DF237" s="45">
        <v>1</v>
      </c>
      <c r="DG237" s="45">
        <v>0</v>
      </c>
      <c r="DH237" s="48">
        <v>110</v>
      </c>
      <c r="DI237" s="48">
        <v>110</v>
      </c>
      <c r="DJ237" s="48">
        <v>110</v>
      </c>
      <c r="DK237" s="46">
        <v>0</v>
      </c>
      <c r="DL237" s="46">
        <v>0</v>
      </c>
      <c r="DM237" s="46">
        <v>0</v>
      </c>
      <c r="DN237" s="46">
        <v>3</v>
      </c>
    </row>
    <row r="238" spans="1:118" s="5" customFormat="1">
      <c r="A238" s="91" t="s">
        <v>339</v>
      </c>
      <c r="B238" s="91" t="s">
        <v>390</v>
      </c>
      <c r="C238" s="91" t="s">
        <v>33</v>
      </c>
      <c r="D238" s="46">
        <v>225</v>
      </c>
      <c r="E238" s="45">
        <f t="shared" si="143"/>
        <v>4</v>
      </c>
      <c r="F238" s="46">
        <v>4</v>
      </c>
      <c r="G238" s="34">
        <f t="shared" si="177"/>
        <v>100</v>
      </c>
      <c r="H238" s="46">
        <v>0</v>
      </c>
      <c r="I238" s="34">
        <f t="shared" si="178"/>
        <v>0</v>
      </c>
      <c r="J238" s="46">
        <v>4</v>
      </c>
      <c r="K238" s="34">
        <f t="shared" si="185"/>
        <v>1.7777777777777777</v>
      </c>
      <c r="L238" s="46">
        <v>116</v>
      </c>
      <c r="M238" s="46">
        <v>60</v>
      </c>
      <c r="N238" s="47">
        <f t="shared" si="186"/>
        <v>26.666666666666668</v>
      </c>
      <c r="O238" s="45">
        <v>17</v>
      </c>
      <c r="P238" s="45">
        <v>17</v>
      </c>
      <c r="Q238" s="34">
        <f t="shared" si="187"/>
        <v>7.5555555555555554</v>
      </c>
      <c r="R238" s="46">
        <f t="shared" si="147"/>
        <v>4</v>
      </c>
      <c r="S238" s="46">
        <v>4</v>
      </c>
      <c r="T238" s="34">
        <f t="shared" si="172"/>
        <v>100</v>
      </c>
      <c r="U238" s="46">
        <v>0</v>
      </c>
      <c r="V238" s="34">
        <f t="shared" si="173"/>
        <v>0</v>
      </c>
      <c r="W238" s="46">
        <v>4</v>
      </c>
      <c r="X238" s="46">
        <v>4</v>
      </c>
      <c r="Y238" s="34">
        <f t="shared" si="188"/>
        <v>1.7777777777777777</v>
      </c>
      <c r="Z238" s="46">
        <v>4</v>
      </c>
      <c r="AA238" s="34">
        <f t="shared" si="189"/>
        <v>1.7777777777777777</v>
      </c>
      <c r="AB238" s="42">
        <v>94.432328242835595</v>
      </c>
      <c r="AC238" s="42">
        <v>94.432328242835595</v>
      </c>
      <c r="AD238" s="42">
        <v>2556.8375000000001</v>
      </c>
      <c r="AE238" s="42">
        <v>2556.8375000000001</v>
      </c>
      <c r="AF238" s="34">
        <v>31</v>
      </c>
      <c r="AG238" s="34">
        <v>31</v>
      </c>
      <c r="AH238" s="45">
        <v>0</v>
      </c>
      <c r="AI238" s="34">
        <f t="shared" si="174"/>
        <v>0</v>
      </c>
      <c r="AJ238" s="45">
        <v>0</v>
      </c>
      <c r="AK238" s="34">
        <f t="shared" si="179"/>
        <v>0</v>
      </c>
      <c r="AL238" s="45">
        <v>0</v>
      </c>
      <c r="AM238" s="34">
        <f t="shared" si="175"/>
        <v>0</v>
      </c>
      <c r="AN238" s="45">
        <v>0</v>
      </c>
      <c r="AO238" s="34">
        <f t="shared" si="180"/>
        <v>0</v>
      </c>
      <c r="AP238" s="45">
        <v>0</v>
      </c>
      <c r="AQ238" s="156">
        <f t="shared" si="176"/>
        <v>0</v>
      </c>
      <c r="AR238" s="45">
        <f t="shared" si="150"/>
        <v>7</v>
      </c>
      <c r="AS238" s="34">
        <f t="shared" si="190"/>
        <v>3.1111111111111112</v>
      </c>
      <c r="AT238" s="134">
        <v>2</v>
      </c>
      <c r="AU238" s="134">
        <v>5</v>
      </c>
      <c r="AV238" s="134">
        <v>0</v>
      </c>
      <c r="AW238" s="45">
        <f t="shared" si="152"/>
        <v>5</v>
      </c>
      <c r="AX238" s="45">
        <v>0</v>
      </c>
      <c r="AY238" s="45">
        <v>5</v>
      </c>
      <c r="AZ238" s="45">
        <v>0</v>
      </c>
      <c r="BA238" s="45">
        <v>5</v>
      </c>
      <c r="BB238" s="34">
        <f t="shared" si="191"/>
        <v>2.2222222222222223</v>
      </c>
      <c r="BC238" s="134">
        <v>2</v>
      </c>
      <c r="BD238" s="34">
        <f t="shared" si="181"/>
        <v>40</v>
      </c>
      <c r="BE238" s="45">
        <f t="shared" si="154"/>
        <v>0</v>
      </c>
      <c r="BF238" s="45">
        <f t="shared" si="155"/>
        <v>5</v>
      </c>
      <c r="BG238" s="45">
        <f t="shared" si="156"/>
        <v>0</v>
      </c>
      <c r="BH238" s="46">
        <v>0</v>
      </c>
      <c r="BI238" s="46">
        <v>0</v>
      </c>
      <c r="BJ238" s="46">
        <v>0</v>
      </c>
      <c r="BK238" s="46">
        <v>0</v>
      </c>
      <c r="BL238" s="46">
        <v>5</v>
      </c>
      <c r="BM238" s="46">
        <v>0</v>
      </c>
      <c r="BN238" s="46">
        <v>0</v>
      </c>
      <c r="BO238" s="46">
        <v>0</v>
      </c>
      <c r="BP238" s="46">
        <v>0</v>
      </c>
      <c r="BQ238" s="45">
        <f t="shared" si="157"/>
        <v>0</v>
      </c>
      <c r="BR238" s="47">
        <f t="shared" si="192"/>
        <v>0</v>
      </c>
      <c r="BS238" s="45">
        <f t="shared" si="159"/>
        <v>0</v>
      </c>
      <c r="BT238" s="45">
        <f t="shared" si="160"/>
        <v>0</v>
      </c>
      <c r="BU238" s="45">
        <f t="shared" si="161"/>
        <v>0</v>
      </c>
      <c r="BV238" s="45">
        <f t="shared" si="162"/>
        <v>0</v>
      </c>
      <c r="BW238" s="45">
        <v>0</v>
      </c>
      <c r="BX238" s="45">
        <v>0</v>
      </c>
      <c r="BY238" s="45">
        <f t="shared" si="163"/>
        <v>0</v>
      </c>
      <c r="BZ238" s="45">
        <v>0</v>
      </c>
      <c r="CA238" s="45">
        <v>0</v>
      </c>
      <c r="CB238" s="45">
        <f t="shared" si="164"/>
        <v>0</v>
      </c>
      <c r="CC238" s="45">
        <v>0</v>
      </c>
      <c r="CD238" s="45">
        <v>0</v>
      </c>
      <c r="CE238" s="45">
        <f t="shared" si="165"/>
        <v>0</v>
      </c>
      <c r="CF238" s="45">
        <v>0</v>
      </c>
      <c r="CG238" s="45">
        <v>0</v>
      </c>
      <c r="CH238" s="45">
        <v>0</v>
      </c>
      <c r="CI238" s="45">
        <v>0</v>
      </c>
      <c r="CJ238" s="48"/>
      <c r="CK238" s="48"/>
      <c r="CL238" s="45">
        <v>0</v>
      </c>
      <c r="CM238" s="45">
        <v>0</v>
      </c>
      <c r="CN238" s="45">
        <f t="shared" si="166"/>
        <v>0</v>
      </c>
      <c r="CO238" s="106" t="s">
        <v>453</v>
      </c>
      <c r="CP238" s="45">
        <f t="shared" si="167"/>
        <v>0</v>
      </c>
      <c r="CQ238" s="45">
        <f t="shared" si="168"/>
        <v>0</v>
      </c>
      <c r="CR238" s="45">
        <f t="shared" si="169"/>
        <v>0</v>
      </c>
      <c r="CS238" s="45">
        <v>0</v>
      </c>
      <c r="CT238" s="45">
        <v>0</v>
      </c>
      <c r="CU238" s="45">
        <v>0</v>
      </c>
      <c r="CV238" s="45">
        <v>0</v>
      </c>
      <c r="CW238" s="45">
        <v>0</v>
      </c>
      <c r="CX238" s="45">
        <v>0</v>
      </c>
      <c r="CY238" s="45">
        <f t="shared" si="170"/>
        <v>0</v>
      </c>
      <c r="CZ238" s="106" t="s">
        <v>453</v>
      </c>
      <c r="DA238" s="45">
        <v>0</v>
      </c>
      <c r="DB238" s="45">
        <f t="shared" si="171"/>
        <v>0</v>
      </c>
      <c r="DC238" s="37" t="s">
        <v>453</v>
      </c>
      <c r="DD238" s="45">
        <v>0</v>
      </c>
      <c r="DE238" s="45">
        <v>0</v>
      </c>
      <c r="DF238" s="45">
        <v>0</v>
      </c>
      <c r="DG238" s="45">
        <v>0</v>
      </c>
      <c r="DH238" s="48"/>
      <c r="DI238" s="48"/>
      <c r="DJ238" s="48"/>
      <c r="DK238" s="46">
        <v>0</v>
      </c>
      <c r="DL238" s="26" t="s">
        <v>391</v>
      </c>
      <c r="DM238" s="26" t="s">
        <v>391</v>
      </c>
      <c r="DN238" s="46">
        <v>4</v>
      </c>
    </row>
    <row r="239" spans="1:118" s="5" customFormat="1">
      <c r="A239" s="91" t="s">
        <v>340</v>
      </c>
      <c r="B239" s="91" t="s">
        <v>390</v>
      </c>
      <c r="C239" s="91" t="s">
        <v>31</v>
      </c>
      <c r="D239" s="46">
        <v>447</v>
      </c>
      <c r="E239" s="45">
        <f t="shared" si="143"/>
        <v>5</v>
      </c>
      <c r="F239" s="46">
        <v>5</v>
      </c>
      <c r="G239" s="34">
        <f t="shared" si="177"/>
        <v>100</v>
      </c>
      <c r="H239" s="46">
        <v>0</v>
      </c>
      <c r="I239" s="34">
        <f t="shared" si="178"/>
        <v>0</v>
      </c>
      <c r="J239" s="46">
        <v>5</v>
      </c>
      <c r="K239" s="34">
        <f t="shared" si="185"/>
        <v>1.1185682326621924</v>
      </c>
      <c r="L239" s="46">
        <v>81</v>
      </c>
      <c r="M239" s="46">
        <v>53</v>
      </c>
      <c r="N239" s="47">
        <f t="shared" si="186"/>
        <v>11.856823266219239</v>
      </c>
      <c r="O239" s="45">
        <v>13</v>
      </c>
      <c r="P239" s="45">
        <v>13</v>
      </c>
      <c r="Q239" s="34">
        <f t="shared" si="187"/>
        <v>2.9082774049217002</v>
      </c>
      <c r="R239" s="46">
        <f t="shared" si="147"/>
        <v>7</v>
      </c>
      <c r="S239" s="46">
        <v>7</v>
      </c>
      <c r="T239" s="34">
        <f t="shared" si="172"/>
        <v>100</v>
      </c>
      <c r="U239" s="46">
        <v>0</v>
      </c>
      <c r="V239" s="34">
        <f t="shared" si="173"/>
        <v>0</v>
      </c>
      <c r="W239" s="46">
        <v>0</v>
      </c>
      <c r="X239" s="46">
        <v>5</v>
      </c>
      <c r="Y239" s="34">
        <f t="shared" si="188"/>
        <v>1.1185682326621924</v>
      </c>
      <c r="Z239" s="46">
        <v>0</v>
      </c>
      <c r="AA239" s="34">
        <f t="shared" si="189"/>
        <v>0</v>
      </c>
      <c r="AB239" s="42">
        <v>97.625969387755106</v>
      </c>
      <c r="AC239" s="42"/>
      <c r="AD239" s="42">
        <v>785.62285714285701</v>
      </c>
      <c r="AE239" s="42"/>
      <c r="AF239" s="34">
        <v>5</v>
      </c>
      <c r="AG239" s="34"/>
      <c r="AH239" s="45">
        <v>1</v>
      </c>
      <c r="AI239" s="34">
        <f t="shared" si="174"/>
        <v>14.285714285714285</v>
      </c>
      <c r="AJ239" s="45">
        <v>0</v>
      </c>
      <c r="AK239" s="37" t="s">
        <v>453</v>
      </c>
      <c r="AL239" s="45">
        <v>1</v>
      </c>
      <c r="AM239" s="34">
        <f t="shared" si="175"/>
        <v>20</v>
      </c>
      <c r="AN239" s="45">
        <v>0</v>
      </c>
      <c r="AO239" s="37" t="s">
        <v>453</v>
      </c>
      <c r="AP239" s="45">
        <v>0</v>
      </c>
      <c r="AQ239" s="156">
        <f t="shared" si="176"/>
        <v>0</v>
      </c>
      <c r="AR239" s="45">
        <f t="shared" si="150"/>
        <v>0</v>
      </c>
      <c r="AS239" s="34">
        <f t="shared" si="190"/>
        <v>0</v>
      </c>
      <c r="AT239" s="134">
        <v>0</v>
      </c>
      <c r="AU239" s="134">
        <v>0</v>
      </c>
      <c r="AV239" s="134">
        <v>0</v>
      </c>
      <c r="AW239" s="45">
        <f t="shared" si="152"/>
        <v>0</v>
      </c>
      <c r="AX239" s="45">
        <v>0</v>
      </c>
      <c r="AY239" s="45">
        <v>0</v>
      </c>
      <c r="AZ239" s="45">
        <v>0</v>
      </c>
      <c r="BA239" s="45">
        <v>0</v>
      </c>
      <c r="BB239" s="34">
        <f t="shared" si="191"/>
        <v>0</v>
      </c>
      <c r="BC239" s="134">
        <v>0</v>
      </c>
      <c r="BD239" s="37" t="s">
        <v>453</v>
      </c>
      <c r="BE239" s="45">
        <f t="shared" si="154"/>
        <v>0</v>
      </c>
      <c r="BF239" s="45">
        <f t="shared" si="155"/>
        <v>0</v>
      </c>
      <c r="BG239" s="45">
        <f t="shared" si="156"/>
        <v>0</v>
      </c>
      <c r="BH239" s="46">
        <v>0</v>
      </c>
      <c r="BI239" s="46">
        <v>0</v>
      </c>
      <c r="BJ239" s="46">
        <v>0</v>
      </c>
      <c r="BK239" s="46">
        <v>0</v>
      </c>
      <c r="BL239" s="46">
        <v>0</v>
      </c>
      <c r="BM239" s="46">
        <v>0</v>
      </c>
      <c r="BN239" s="46">
        <v>0</v>
      </c>
      <c r="BO239" s="46">
        <v>0</v>
      </c>
      <c r="BP239" s="46">
        <v>0</v>
      </c>
      <c r="BQ239" s="45">
        <f t="shared" si="157"/>
        <v>0</v>
      </c>
      <c r="BR239" s="47">
        <f t="shared" si="192"/>
        <v>0</v>
      </c>
      <c r="BS239" s="45">
        <f t="shared" si="159"/>
        <v>0</v>
      </c>
      <c r="BT239" s="45">
        <f t="shared" si="160"/>
        <v>0</v>
      </c>
      <c r="BU239" s="45">
        <f t="shared" si="161"/>
        <v>0</v>
      </c>
      <c r="BV239" s="45">
        <f t="shared" si="162"/>
        <v>0</v>
      </c>
      <c r="BW239" s="45">
        <v>0</v>
      </c>
      <c r="BX239" s="45">
        <v>0</v>
      </c>
      <c r="BY239" s="45">
        <f t="shared" si="163"/>
        <v>0</v>
      </c>
      <c r="BZ239" s="45">
        <v>0</v>
      </c>
      <c r="CA239" s="45">
        <v>0</v>
      </c>
      <c r="CB239" s="45">
        <f t="shared" si="164"/>
        <v>0</v>
      </c>
      <c r="CC239" s="45">
        <v>0</v>
      </c>
      <c r="CD239" s="45">
        <v>0</v>
      </c>
      <c r="CE239" s="45">
        <f t="shared" si="165"/>
        <v>0</v>
      </c>
      <c r="CF239" s="45">
        <v>0</v>
      </c>
      <c r="CG239" s="45">
        <v>0</v>
      </c>
      <c r="CH239" s="45">
        <v>0</v>
      </c>
      <c r="CI239" s="45">
        <v>0</v>
      </c>
      <c r="CJ239" s="48"/>
      <c r="CK239" s="48"/>
      <c r="CL239" s="45">
        <v>0</v>
      </c>
      <c r="CM239" s="45">
        <v>0</v>
      </c>
      <c r="CN239" s="45">
        <f t="shared" si="166"/>
        <v>0</v>
      </c>
      <c r="CO239" s="106" t="s">
        <v>453</v>
      </c>
      <c r="CP239" s="45">
        <f t="shared" si="167"/>
        <v>0</v>
      </c>
      <c r="CQ239" s="45">
        <f t="shared" si="168"/>
        <v>0</v>
      </c>
      <c r="CR239" s="45">
        <f t="shared" si="169"/>
        <v>0</v>
      </c>
      <c r="CS239" s="45">
        <v>0</v>
      </c>
      <c r="CT239" s="45">
        <v>0</v>
      </c>
      <c r="CU239" s="45">
        <v>0</v>
      </c>
      <c r="CV239" s="45">
        <v>0</v>
      </c>
      <c r="CW239" s="45">
        <v>0</v>
      </c>
      <c r="CX239" s="45">
        <v>0</v>
      </c>
      <c r="CY239" s="45">
        <f t="shared" si="170"/>
        <v>0</v>
      </c>
      <c r="CZ239" s="106" t="s">
        <v>453</v>
      </c>
      <c r="DA239" s="45">
        <v>0</v>
      </c>
      <c r="DB239" s="45">
        <f t="shared" si="171"/>
        <v>0</v>
      </c>
      <c r="DC239" s="37" t="s">
        <v>453</v>
      </c>
      <c r="DD239" s="45">
        <v>0</v>
      </c>
      <c r="DE239" s="45">
        <v>0</v>
      </c>
      <c r="DF239" s="45">
        <v>0</v>
      </c>
      <c r="DG239" s="45">
        <v>0</v>
      </c>
      <c r="DH239" s="48"/>
      <c r="DI239" s="48"/>
      <c r="DJ239" s="48"/>
      <c r="DK239" s="46">
        <v>0</v>
      </c>
      <c r="DL239" s="26" t="s">
        <v>391</v>
      </c>
      <c r="DM239" s="26" t="s">
        <v>391</v>
      </c>
      <c r="DN239" s="46">
        <v>7</v>
      </c>
    </row>
    <row r="240" spans="1:118" s="5" customFormat="1">
      <c r="A240" s="91" t="s">
        <v>341</v>
      </c>
      <c r="B240" s="91" t="s">
        <v>390</v>
      </c>
      <c r="C240" s="91" t="s">
        <v>31</v>
      </c>
      <c r="D240" s="46">
        <v>424</v>
      </c>
      <c r="E240" s="45">
        <f t="shared" si="143"/>
        <v>3</v>
      </c>
      <c r="F240" s="46">
        <v>3</v>
      </c>
      <c r="G240" s="34">
        <f t="shared" si="177"/>
        <v>100</v>
      </c>
      <c r="H240" s="46">
        <v>0</v>
      </c>
      <c r="I240" s="34">
        <f t="shared" si="178"/>
        <v>0</v>
      </c>
      <c r="J240" s="46">
        <v>3</v>
      </c>
      <c r="K240" s="34">
        <f t="shared" si="185"/>
        <v>0.70754716981132082</v>
      </c>
      <c r="L240" s="46">
        <v>137</v>
      </c>
      <c r="M240" s="46">
        <v>67</v>
      </c>
      <c r="N240" s="47">
        <f t="shared" si="186"/>
        <v>15.80188679245283</v>
      </c>
      <c r="O240" s="45">
        <v>19</v>
      </c>
      <c r="P240" s="45">
        <v>19</v>
      </c>
      <c r="Q240" s="34">
        <f t="shared" si="187"/>
        <v>4.4811320754716979</v>
      </c>
      <c r="R240" s="46">
        <f t="shared" si="147"/>
        <v>2</v>
      </c>
      <c r="S240" s="46">
        <v>2</v>
      </c>
      <c r="T240" s="34">
        <f t="shared" si="172"/>
        <v>100</v>
      </c>
      <c r="U240" s="46">
        <v>0</v>
      </c>
      <c r="V240" s="34">
        <f t="shared" si="173"/>
        <v>0</v>
      </c>
      <c r="W240" s="46">
        <v>0</v>
      </c>
      <c r="X240" s="46">
        <v>2</v>
      </c>
      <c r="Y240" s="34">
        <f t="shared" si="188"/>
        <v>0.47169811320754718</v>
      </c>
      <c r="Z240" s="46">
        <v>0</v>
      </c>
      <c r="AA240" s="34">
        <f t="shared" si="189"/>
        <v>0</v>
      </c>
      <c r="AB240" s="42">
        <v>173.4675</v>
      </c>
      <c r="AC240" s="42"/>
      <c r="AD240" s="42">
        <v>693.87</v>
      </c>
      <c r="AE240" s="42"/>
      <c r="AF240" s="34">
        <v>4</v>
      </c>
      <c r="AG240" s="34"/>
      <c r="AH240" s="45">
        <v>1</v>
      </c>
      <c r="AI240" s="34">
        <f t="shared" si="174"/>
        <v>50</v>
      </c>
      <c r="AJ240" s="45">
        <v>0</v>
      </c>
      <c r="AK240" s="37" t="s">
        <v>453</v>
      </c>
      <c r="AL240" s="45">
        <v>1</v>
      </c>
      <c r="AM240" s="34">
        <f t="shared" si="175"/>
        <v>50</v>
      </c>
      <c r="AN240" s="45">
        <v>0</v>
      </c>
      <c r="AO240" s="37" t="s">
        <v>453</v>
      </c>
      <c r="AP240" s="45">
        <v>2</v>
      </c>
      <c r="AQ240" s="156">
        <f t="shared" si="176"/>
        <v>0.47169811320754718</v>
      </c>
      <c r="AR240" s="45">
        <f t="shared" si="150"/>
        <v>0</v>
      </c>
      <c r="AS240" s="34">
        <f t="shared" si="190"/>
        <v>0</v>
      </c>
      <c r="AT240" s="134">
        <v>0</v>
      </c>
      <c r="AU240" s="134">
        <v>0</v>
      </c>
      <c r="AV240" s="134">
        <v>0</v>
      </c>
      <c r="AW240" s="45">
        <f t="shared" si="152"/>
        <v>0</v>
      </c>
      <c r="AX240" s="45">
        <v>0</v>
      </c>
      <c r="AY240" s="45">
        <v>0</v>
      </c>
      <c r="AZ240" s="45">
        <v>0</v>
      </c>
      <c r="BA240" s="45">
        <v>0</v>
      </c>
      <c r="BB240" s="34">
        <f t="shared" si="191"/>
        <v>0</v>
      </c>
      <c r="BC240" s="134">
        <v>0</v>
      </c>
      <c r="BD240" s="37" t="s">
        <v>453</v>
      </c>
      <c r="BE240" s="45">
        <f t="shared" si="154"/>
        <v>0</v>
      </c>
      <c r="BF240" s="45">
        <f t="shared" si="155"/>
        <v>0</v>
      </c>
      <c r="BG240" s="45">
        <f t="shared" si="156"/>
        <v>0</v>
      </c>
      <c r="BH240" s="46">
        <v>0</v>
      </c>
      <c r="BI240" s="46">
        <v>0</v>
      </c>
      <c r="BJ240" s="46">
        <v>0</v>
      </c>
      <c r="BK240" s="46">
        <v>0</v>
      </c>
      <c r="BL240" s="46">
        <v>0</v>
      </c>
      <c r="BM240" s="46">
        <v>0</v>
      </c>
      <c r="BN240" s="46">
        <v>0</v>
      </c>
      <c r="BO240" s="46">
        <v>0</v>
      </c>
      <c r="BP240" s="46">
        <v>0</v>
      </c>
      <c r="BQ240" s="45">
        <f t="shared" si="157"/>
        <v>0</v>
      </c>
      <c r="BR240" s="47">
        <f t="shared" si="192"/>
        <v>0</v>
      </c>
      <c r="BS240" s="45">
        <f t="shared" si="159"/>
        <v>0</v>
      </c>
      <c r="BT240" s="45">
        <f t="shared" si="160"/>
        <v>0</v>
      </c>
      <c r="BU240" s="45">
        <f t="shared" si="161"/>
        <v>0</v>
      </c>
      <c r="BV240" s="45">
        <f t="shared" si="162"/>
        <v>0</v>
      </c>
      <c r="BW240" s="45">
        <v>0</v>
      </c>
      <c r="BX240" s="45">
        <v>0</v>
      </c>
      <c r="BY240" s="45">
        <f t="shared" si="163"/>
        <v>0</v>
      </c>
      <c r="BZ240" s="45">
        <v>0</v>
      </c>
      <c r="CA240" s="45">
        <v>0</v>
      </c>
      <c r="CB240" s="45">
        <f t="shared" si="164"/>
        <v>0</v>
      </c>
      <c r="CC240" s="45">
        <v>0</v>
      </c>
      <c r="CD240" s="45">
        <v>0</v>
      </c>
      <c r="CE240" s="45">
        <f t="shared" si="165"/>
        <v>0</v>
      </c>
      <c r="CF240" s="45">
        <v>0</v>
      </c>
      <c r="CG240" s="45">
        <v>0</v>
      </c>
      <c r="CH240" s="45">
        <v>0</v>
      </c>
      <c r="CI240" s="45">
        <v>0</v>
      </c>
      <c r="CJ240" s="48"/>
      <c r="CK240" s="48"/>
      <c r="CL240" s="45">
        <v>0</v>
      </c>
      <c r="CM240" s="45">
        <v>0</v>
      </c>
      <c r="CN240" s="45">
        <f t="shared" si="166"/>
        <v>0</v>
      </c>
      <c r="CO240" s="106" t="s">
        <v>453</v>
      </c>
      <c r="CP240" s="45">
        <f t="shared" si="167"/>
        <v>0</v>
      </c>
      <c r="CQ240" s="45">
        <f t="shared" si="168"/>
        <v>0</v>
      </c>
      <c r="CR240" s="45">
        <f t="shared" si="169"/>
        <v>0</v>
      </c>
      <c r="CS240" s="45">
        <v>0</v>
      </c>
      <c r="CT240" s="45">
        <v>0</v>
      </c>
      <c r="CU240" s="45">
        <v>0</v>
      </c>
      <c r="CV240" s="45">
        <v>0</v>
      </c>
      <c r="CW240" s="45">
        <v>0</v>
      </c>
      <c r="CX240" s="45">
        <v>0</v>
      </c>
      <c r="CY240" s="45">
        <f t="shared" si="170"/>
        <v>0</v>
      </c>
      <c r="CZ240" s="106" t="s">
        <v>453</v>
      </c>
      <c r="DA240" s="45">
        <v>0</v>
      </c>
      <c r="DB240" s="45">
        <f t="shared" si="171"/>
        <v>0</v>
      </c>
      <c r="DC240" s="37" t="s">
        <v>453</v>
      </c>
      <c r="DD240" s="45">
        <v>0</v>
      </c>
      <c r="DE240" s="45">
        <v>0</v>
      </c>
      <c r="DF240" s="45">
        <v>0</v>
      </c>
      <c r="DG240" s="45">
        <v>0</v>
      </c>
      <c r="DH240" s="48"/>
      <c r="DI240" s="48"/>
      <c r="DJ240" s="48"/>
      <c r="DK240" s="46">
        <v>0</v>
      </c>
      <c r="DL240" s="26" t="s">
        <v>391</v>
      </c>
      <c r="DM240" s="26" t="s">
        <v>391</v>
      </c>
      <c r="DN240" s="46">
        <v>2</v>
      </c>
    </row>
    <row r="241" spans="1:118" s="5" customFormat="1">
      <c r="A241" s="91" t="s">
        <v>342</v>
      </c>
      <c r="B241" s="91" t="s">
        <v>390</v>
      </c>
      <c r="C241" s="91" t="s">
        <v>33</v>
      </c>
      <c r="D241" s="46">
        <v>68</v>
      </c>
      <c r="E241" s="45">
        <f t="shared" si="143"/>
        <v>1</v>
      </c>
      <c r="F241" s="46">
        <v>1</v>
      </c>
      <c r="G241" s="34">
        <f t="shared" si="177"/>
        <v>100</v>
      </c>
      <c r="H241" s="46">
        <v>0</v>
      </c>
      <c r="I241" s="34">
        <f t="shared" si="178"/>
        <v>0</v>
      </c>
      <c r="J241" s="46">
        <v>1</v>
      </c>
      <c r="K241" s="34">
        <f t="shared" si="185"/>
        <v>1.4705882352941175</v>
      </c>
      <c r="L241" s="46">
        <v>11</v>
      </c>
      <c r="M241" s="46">
        <v>7</v>
      </c>
      <c r="N241" s="47">
        <f t="shared" si="186"/>
        <v>10.294117647058822</v>
      </c>
      <c r="O241" s="45">
        <v>1</v>
      </c>
      <c r="P241" s="45">
        <v>1</v>
      </c>
      <c r="Q241" s="34">
        <f t="shared" si="187"/>
        <v>1.4705882352941175</v>
      </c>
      <c r="R241" s="46">
        <f t="shared" si="147"/>
        <v>1</v>
      </c>
      <c r="S241" s="46">
        <v>1</v>
      </c>
      <c r="T241" s="34">
        <f t="shared" si="172"/>
        <v>100</v>
      </c>
      <c r="U241" s="46">
        <v>0</v>
      </c>
      <c r="V241" s="34">
        <f t="shared" si="173"/>
        <v>0</v>
      </c>
      <c r="W241" s="46">
        <v>0</v>
      </c>
      <c r="X241" s="46">
        <v>1</v>
      </c>
      <c r="Y241" s="34">
        <f t="shared" si="188"/>
        <v>1.4705882352941175</v>
      </c>
      <c r="Z241" s="46">
        <v>0</v>
      </c>
      <c r="AA241" s="34">
        <f t="shared" si="189"/>
        <v>0</v>
      </c>
      <c r="AB241" s="42">
        <v>57.234999999999999</v>
      </c>
      <c r="AC241" s="42"/>
      <c r="AD241" s="42">
        <v>114.47</v>
      </c>
      <c r="AE241" s="42"/>
      <c r="AF241" s="34">
        <v>2</v>
      </c>
      <c r="AG241" s="34"/>
      <c r="AH241" s="45">
        <v>1</v>
      </c>
      <c r="AI241" s="34">
        <f t="shared" si="174"/>
        <v>100</v>
      </c>
      <c r="AJ241" s="45">
        <v>0</v>
      </c>
      <c r="AK241" s="37" t="s">
        <v>453</v>
      </c>
      <c r="AL241" s="45">
        <v>1</v>
      </c>
      <c r="AM241" s="34">
        <f t="shared" si="175"/>
        <v>100</v>
      </c>
      <c r="AN241" s="45">
        <v>0</v>
      </c>
      <c r="AO241" s="37" t="s">
        <v>453</v>
      </c>
      <c r="AP241" s="45">
        <v>0</v>
      </c>
      <c r="AQ241" s="157">
        <f t="shared" si="176"/>
        <v>0</v>
      </c>
      <c r="AR241" s="45">
        <f t="shared" si="150"/>
        <v>0</v>
      </c>
      <c r="AS241" s="34">
        <f t="shared" si="190"/>
        <v>0</v>
      </c>
      <c r="AT241" s="134">
        <v>0</v>
      </c>
      <c r="AU241" s="134">
        <v>0</v>
      </c>
      <c r="AV241" s="134">
        <v>0</v>
      </c>
      <c r="AW241" s="45">
        <f t="shared" si="152"/>
        <v>0</v>
      </c>
      <c r="AX241" s="45">
        <v>0</v>
      </c>
      <c r="AY241" s="45">
        <v>0</v>
      </c>
      <c r="AZ241" s="45">
        <v>0</v>
      </c>
      <c r="BA241" s="45">
        <v>0</v>
      </c>
      <c r="BB241" s="34">
        <f t="shared" si="191"/>
        <v>0</v>
      </c>
      <c r="BC241" s="134">
        <v>0</v>
      </c>
      <c r="BD241" s="37" t="s">
        <v>453</v>
      </c>
      <c r="BE241" s="45">
        <f t="shared" si="154"/>
        <v>0</v>
      </c>
      <c r="BF241" s="45">
        <f t="shared" si="155"/>
        <v>0</v>
      </c>
      <c r="BG241" s="45">
        <f t="shared" si="156"/>
        <v>0</v>
      </c>
      <c r="BH241" s="46">
        <v>0</v>
      </c>
      <c r="BI241" s="46">
        <v>0</v>
      </c>
      <c r="BJ241" s="46">
        <v>0</v>
      </c>
      <c r="BK241" s="46">
        <v>0</v>
      </c>
      <c r="BL241" s="46">
        <v>0</v>
      </c>
      <c r="BM241" s="46">
        <v>0</v>
      </c>
      <c r="BN241" s="46">
        <v>0</v>
      </c>
      <c r="BO241" s="46">
        <v>0</v>
      </c>
      <c r="BP241" s="46">
        <v>0</v>
      </c>
      <c r="BQ241" s="45">
        <f t="shared" si="157"/>
        <v>0</v>
      </c>
      <c r="BR241" s="47">
        <f t="shared" si="192"/>
        <v>0</v>
      </c>
      <c r="BS241" s="45">
        <f t="shared" si="159"/>
        <v>0</v>
      </c>
      <c r="BT241" s="45">
        <f t="shared" si="160"/>
        <v>0</v>
      </c>
      <c r="BU241" s="45">
        <f t="shared" si="161"/>
        <v>0</v>
      </c>
      <c r="BV241" s="45">
        <f t="shared" si="162"/>
        <v>0</v>
      </c>
      <c r="BW241" s="45">
        <v>0</v>
      </c>
      <c r="BX241" s="45">
        <v>0</v>
      </c>
      <c r="BY241" s="45">
        <f t="shared" si="163"/>
        <v>0</v>
      </c>
      <c r="BZ241" s="45">
        <v>0</v>
      </c>
      <c r="CA241" s="45">
        <v>0</v>
      </c>
      <c r="CB241" s="45">
        <f t="shared" si="164"/>
        <v>0</v>
      </c>
      <c r="CC241" s="45">
        <v>0</v>
      </c>
      <c r="CD241" s="45">
        <v>0</v>
      </c>
      <c r="CE241" s="45">
        <f t="shared" si="165"/>
        <v>0</v>
      </c>
      <c r="CF241" s="45">
        <v>0</v>
      </c>
      <c r="CG241" s="45">
        <v>0</v>
      </c>
      <c r="CH241" s="45">
        <v>0</v>
      </c>
      <c r="CI241" s="45">
        <v>0</v>
      </c>
      <c r="CJ241" s="48"/>
      <c r="CK241" s="48"/>
      <c r="CL241" s="45">
        <v>0</v>
      </c>
      <c r="CM241" s="45">
        <v>0</v>
      </c>
      <c r="CN241" s="45">
        <f t="shared" si="166"/>
        <v>0</v>
      </c>
      <c r="CO241" s="106" t="s">
        <v>453</v>
      </c>
      <c r="CP241" s="45">
        <f t="shared" si="167"/>
        <v>0</v>
      </c>
      <c r="CQ241" s="45">
        <f t="shared" si="168"/>
        <v>0</v>
      </c>
      <c r="CR241" s="45">
        <f t="shared" si="169"/>
        <v>0</v>
      </c>
      <c r="CS241" s="45">
        <v>0</v>
      </c>
      <c r="CT241" s="45">
        <v>0</v>
      </c>
      <c r="CU241" s="45">
        <v>0</v>
      </c>
      <c r="CV241" s="45">
        <v>0</v>
      </c>
      <c r="CW241" s="45">
        <v>0</v>
      </c>
      <c r="CX241" s="45">
        <v>0</v>
      </c>
      <c r="CY241" s="45">
        <f t="shared" si="170"/>
        <v>0</v>
      </c>
      <c r="CZ241" s="106" t="s">
        <v>453</v>
      </c>
      <c r="DA241" s="45">
        <v>0</v>
      </c>
      <c r="DB241" s="45">
        <f t="shared" si="171"/>
        <v>0</v>
      </c>
      <c r="DC241" s="37" t="s">
        <v>453</v>
      </c>
      <c r="DD241" s="45">
        <v>0</v>
      </c>
      <c r="DE241" s="45">
        <v>0</v>
      </c>
      <c r="DF241" s="45">
        <v>0</v>
      </c>
      <c r="DG241" s="45">
        <v>0</v>
      </c>
      <c r="DH241" s="48"/>
      <c r="DI241" s="48"/>
      <c r="DJ241" s="48"/>
      <c r="DK241" s="46">
        <v>0</v>
      </c>
      <c r="DL241" s="26" t="s">
        <v>391</v>
      </c>
      <c r="DM241" s="26" t="s">
        <v>391</v>
      </c>
      <c r="DN241" s="46">
        <v>1</v>
      </c>
    </row>
    <row r="242" spans="1:118" s="5" customFormat="1">
      <c r="A242" s="91" t="s">
        <v>343</v>
      </c>
      <c r="B242" s="91" t="s">
        <v>390</v>
      </c>
      <c r="C242" s="91" t="s">
        <v>19</v>
      </c>
      <c r="D242" s="46">
        <v>213</v>
      </c>
      <c r="E242" s="45">
        <f t="shared" si="143"/>
        <v>0</v>
      </c>
      <c r="F242" s="46">
        <v>0</v>
      </c>
      <c r="G242" s="37" t="s">
        <v>453</v>
      </c>
      <c r="H242" s="46">
        <v>0</v>
      </c>
      <c r="I242" s="37" t="s">
        <v>453</v>
      </c>
      <c r="J242" s="46">
        <v>0</v>
      </c>
      <c r="K242" s="34">
        <f t="shared" si="185"/>
        <v>0</v>
      </c>
      <c r="L242" s="46">
        <v>22</v>
      </c>
      <c r="M242" s="46">
        <v>14</v>
      </c>
      <c r="N242" s="47">
        <f t="shared" si="186"/>
        <v>6.5727699530516439</v>
      </c>
      <c r="O242" s="45">
        <v>2</v>
      </c>
      <c r="P242" s="45">
        <v>2</v>
      </c>
      <c r="Q242" s="34">
        <f t="shared" si="187"/>
        <v>0.93896713615023475</v>
      </c>
      <c r="R242" s="46">
        <f t="shared" si="147"/>
        <v>0</v>
      </c>
      <c r="S242" s="46">
        <v>0</v>
      </c>
      <c r="T242" s="37" t="s">
        <v>453</v>
      </c>
      <c r="U242" s="46">
        <v>0</v>
      </c>
      <c r="V242" s="37" t="s">
        <v>453</v>
      </c>
      <c r="W242" s="46">
        <v>0</v>
      </c>
      <c r="X242" s="46">
        <v>0</v>
      </c>
      <c r="Y242" s="34">
        <f t="shared" si="188"/>
        <v>0</v>
      </c>
      <c r="Z242" s="46">
        <v>0</v>
      </c>
      <c r="AA242" s="34">
        <f t="shared" si="189"/>
        <v>0</v>
      </c>
      <c r="AB242" s="42"/>
      <c r="AC242" s="42"/>
      <c r="AD242" s="42"/>
      <c r="AE242" s="42"/>
      <c r="AF242" s="34"/>
      <c r="AG242" s="34"/>
      <c r="AH242" s="45">
        <v>0</v>
      </c>
      <c r="AI242" s="37" t="s">
        <v>453</v>
      </c>
      <c r="AJ242" s="45">
        <v>0</v>
      </c>
      <c r="AK242" s="37" t="s">
        <v>453</v>
      </c>
      <c r="AL242" s="45">
        <v>0</v>
      </c>
      <c r="AM242" s="37" t="s">
        <v>453</v>
      </c>
      <c r="AN242" s="45">
        <v>0</v>
      </c>
      <c r="AO242" s="37" t="s">
        <v>453</v>
      </c>
      <c r="AP242" s="45">
        <v>0</v>
      </c>
      <c r="AQ242" s="156">
        <f t="shared" si="176"/>
        <v>0</v>
      </c>
      <c r="AR242" s="45">
        <f t="shared" si="150"/>
        <v>1</v>
      </c>
      <c r="AS242" s="34">
        <f t="shared" si="190"/>
        <v>0.46948356807511737</v>
      </c>
      <c r="AT242" s="134">
        <v>0</v>
      </c>
      <c r="AU242" s="134">
        <v>1</v>
      </c>
      <c r="AV242" s="134">
        <v>0</v>
      </c>
      <c r="AW242" s="45">
        <f t="shared" si="152"/>
        <v>1</v>
      </c>
      <c r="AX242" s="45">
        <v>0</v>
      </c>
      <c r="AY242" s="45">
        <v>1</v>
      </c>
      <c r="AZ242" s="45">
        <v>0</v>
      </c>
      <c r="BA242" s="45">
        <v>1</v>
      </c>
      <c r="BB242" s="34">
        <f t="shared" si="191"/>
        <v>0.46948356807511737</v>
      </c>
      <c r="BC242" s="134">
        <v>0</v>
      </c>
      <c r="BD242" s="37">
        <f t="shared" si="181"/>
        <v>0</v>
      </c>
      <c r="BE242" s="45">
        <f t="shared" si="154"/>
        <v>0</v>
      </c>
      <c r="BF242" s="45">
        <f t="shared" si="155"/>
        <v>1</v>
      </c>
      <c r="BG242" s="45">
        <f t="shared" si="156"/>
        <v>0</v>
      </c>
      <c r="BH242" s="46">
        <v>0</v>
      </c>
      <c r="BI242" s="46">
        <v>0</v>
      </c>
      <c r="BJ242" s="46">
        <v>0</v>
      </c>
      <c r="BK242" s="46">
        <v>0</v>
      </c>
      <c r="BL242" s="46">
        <v>1</v>
      </c>
      <c r="BM242" s="46">
        <v>0</v>
      </c>
      <c r="BN242" s="46">
        <v>0</v>
      </c>
      <c r="BO242" s="46">
        <v>0</v>
      </c>
      <c r="BP242" s="46">
        <v>0</v>
      </c>
      <c r="BQ242" s="45">
        <f t="shared" si="157"/>
        <v>0</v>
      </c>
      <c r="BR242" s="47">
        <f t="shared" si="192"/>
        <v>0</v>
      </c>
      <c r="BS242" s="45">
        <f t="shared" si="159"/>
        <v>0</v>
      </c>
      <c r="BT242" s="45">
        <f t="shared" si="160"/>
        <v>0</v>
      </c>
      <c r="BU242" s="45">
        <f t="shared" si="161"/>
        <v>0</v>
      </c>
      <c r="BV242" s="45">
        <f t="shared" si="162"/>
        <v>0</v>
      </c>
      <c r="BW242" s="45">
        <v>0</v>
      </c>
      <c r="BX242" s="45">
        <v>0</v>
      </c>
      <c r="BY242" s="45">
        <f t="shared" si="163"/>
        <v>0</v>
      </c>
      <c r="BZ242" s="45">
        <v>0</v>
      </c>
      <c r="CA242" s="45">
        <v>0</v>
      </c>
      <c r="CB242" s="45">
        <f t="shared" si="164"/>
        <v>0</v>
      </c>
      <c r="CC242" s="45">
        <v>0</v>
      </c>
      <c r="CD242" s="45">
        <v>0</v>
      </c>
      <c r="CE242" s="45">
        <f t="shared" si="165"/>
        <v>0</v>
      </c>
      <c r="CF242" s="45">
        <v>0</v>
      </c>
      <c r="CG242" s="45">
        <v>0</v>
      </c>
      <c r="CH242" s="45">
        <v>0</v>
      </c>
      <c r="CI242" s="45">
        <v>0</v>
      </c>
      <c r="CJ242" s="48"/>
      <c r="CK242" s="48"/>
      <c r="CL242" s="45">
        <v>0</v>
      </c>
      <c r="CM242" s="45">
        <v>0</v>
      </c>
      <c r="CN242" s="45">
        <f t="shared" si="166"/>
        <v>0</v>
      </c>
      <c r="CO242" s="106" t="s">
        <v>453</v>
      </c>
      <c r="CP242" s="45">
        <f t="shared" si="167"/>
        <v>0</v>
      </c>
      <c r="CQ242" s="45">
        <f t="shared" si="168"/>
        <v>0</v>
      </c>
      <c r="CR242" s="45">
        <f t="shared" si="169"/>
        <v>0</v>
      </c>
      <c r="CS242" s="45">
        <v>0</v>
      </c>
      <c r="CT242" s="45">
        <v>0</v>
      </c>
      <c r="CU242" s="45">
        <v>0</v>
      </c>
      <c r="CV242" s="45">
        <v>0</v>
      </c>
      <c r="CW242" s="45">
        <v>0</v>
      </c>
      <c r="CX242" s="45">
        <v>0</v>
      </c>
      <c r="CY242" s="45">
        <f t="shared" si="170"/>
        <v>0</v>
      </c>
      <c r="CZ242" s="106" t="s">
        <v>453</v>
      </c>
      <c r="DA242" s="45">
        <v>0</v>
      </c>
      <c r="DB242" s="45">
        <f t="shared" si="171"/>
        <v>0</v>
      </c>
      <c r="DC242" s="37" t="s">
        <v>453</v>
      </c>
      <c r="DD242" s="45">
        <v>0</v>
      </c>
      <c r="DE242" s="45">
        <v>0</v>
      </c>
      <c r="DF242" s="45">
        <v>0</v>
      </c>
      <c r="DG242" s="45">
        <v>0</v>
      </c>
      <c r="DH242" s="48"/>
      <c r="DI242" s="48"/>
      <c r="DJ242" s="48"/>
      <c r="DK242" s="46">
        <v>0</v>
      </c>
      <c r="DL242" s="26" t="s">
        <v>391</v>
      </c>
      <c r="DM242" s="26" t="s">
        <v>391</v>
      </c>
      <c r="DN242" s="46">
        <v>0</v>
      </c>
    </row>
    <row r="243" spans="1:118" s="5" customFormat="1">
      <c r="A243" s="91" t="s">
        <v>344</v>
      </c>
      <c r="B243" s="91" t="s">
        <v>390</v>
      </c>
      <c r="C243" s="91" t="s">
        <v>19</v>
      </c>
      <c r="D243" s="45">
        <v>1164</v>
      </c>
      <c r="E243" s="45">
        <f t="shared" ref="E243:E306" si="193">F243+H243</f>
        <v>7</v>
      </c>
      <c r="F243" s="46">
        <v>7</v>
      </c>
      <c r="G243" s="34">
        <f t="shared" si="177"/>
        <v>100</v>
      </c>
      <c r="H243" s="46">
        <v>0</v>
      </c>
      <c r="I243" s="34">
        <f t="shared" si="178"/>
        <v>0</v>
      </c>
      <c r="J243" s="46">
        <v>7</v>
      </c>
      <c r="K243" s="34">
        <f t="shared" si="185"/>
        <v>0.60137457044673548</v>
      </c>
      <c r="L243" s="46">
        <v>186</v>
      </c>
      <c r="M243" s="46">
        <v>111</v>
      </c>
      <c r="N243" s="47">
        <f t="shared" si="186"/>
        <v>9.536082474226804</v>
      </c>
      <c r="O243" s="45">
        <v>23</v>
      </c>
      <c r="P243" s="45">
        <v>23</v>
      </c>
      <c r="Q243" s="34">
        <f t="shared" si="187"/>
        <v>1.9759450171821304</v>
      </c>
      <c r="R243" s="46">
        <f t="shared" ref="R243:R305" si="194">S243+U243</f>
        <v>4</v>
      </c>
      <c r="S243" s="46">
        <v>4</v>
      </c>
      <c r="T243" s="34">
        <f t="shared" si="172"/>
        <v>100</v>
      </c>
      <c r="U243" s="46">
        <v>0</v>
      </c>
      <c r="V243" s="34">
        <f t="shared" si="173"/>
        <v>0</v>
      </c>
      <c r="W243" s="46">
        <v>2</v>
      </c>
      <c r="X243" s="46">
        <v>4</v>
      </c>
      <c r="Y243" s="34">
        <f t="shared" si="188"/>
        <v>0.3436426116838488</v>
      </c>
      <c r="Z243" s="46">
        <v>2</v>
      </c>
      <c r="AA243" s="34">
        <f t="shared" si="189"/>
        <v>0.1718213058419244</v>
      </c>
      <c r="AB243" s="42">
        <v>28.609175595238099</v>
      </c>
      <c r="AC243" s="42">
        <v>21.786476190476201</v>
      </c>
      <c r="AD243" s="42">
        <v>541.70500000000004</v>
      </c>
      <c r="AE243" s="42">
        <v>832.1</v>
      </c>
      <c r="AF243" s="34">
        <v>22</v>
      </c>
      <c r="AG243" s="34">
        <v>39</v>
      </c>
      <c r="AH243" s="45">
        <v>1</v>
      </c>
      <c r="AI243" s="34">
        <f t="shared" si="174"/>
        <v>25</v>
      </c>
      <c r="AJ243" s="45">
        <v>1</v>
      </c>
      <c r="AK243" s="34">
        <f t="shared" si="179"/>
        <v>50</v>
      </c>
      <c r="AL243" s="45">
        <v>1</v>
      </c>
      <c r="AM243" s="34">
        <f t="shared" si="175"/>
        <v>25</v>
      </c>
      <c r="AN243" s="45">
        <v>1</v>
      </c>
      <c r="AO243" s="34">
        <f t="shared" si="180"/>
        <v>50</v>
      </c>
      <c r="AP243" s="45">
        <v>0</v>
      </c>
      <c r="AQ243" s="156">
        <f t="shared" si="176"/>
        <v>0</v>
      </c>
      <c r="AR243" s="45">
        <f t="shared" ref="AR243:AR306" si="195">AT243+AU243+AV243</f>
        <v>4</v>
      </c>
      <c r="AS243" s="34">
        <f t="shared" si="190"/>
        <v>0.3436426116838488</v>
      </c>
      <c r="AT243" s="134">
        <v>0</v>
      </c>
      <c r="AU243" s="134">
        <v>4</v>
      </c>
      <c r="AV243" s="134">
        <v>0</v>
      </c>
      <c r="AW243" s="45">
        <f t="shared" ref="AW243:AW306" si="196">AX243+AY243+AZ243</f>
        <v>4</v>
      </c>
      <c r="AX243" s="45">
        <v>0</v>
      </c>
      <c r="AY243" s="45">
        <v>4</v>
      </c>
      <c r="AZ243" s="45">
        <v>0</v>
      </c>
      <c r="BA243" s="45">
        <v>4</v>
      </c>
      <c r="BB243" s="34">
        <f t="shared" si="191"/>
        <v>0.3436426116838488</v>
      </c>
      <c r="BC243" s="134">
        <v>0</v>
      </c>
      <c r="BD243" s="34">
        <f t="shared" si="181"/>
        <v>0</v>
      </c>
      <c r="BE243" s="45">
        <f t="shared" ref="BE243:BE306" si="197">BH243+BK243+BN243</f>
        <v>0</v>
      </c>
      <c r="BF243" s="45">
        <f t="shared" ref="BF243:BF306" si="198">BI243+BL243+BO243</f>
        <v>4</v>
      </c>
      <c r="BG243" s="45">
        <f t="shared" ref="BG243:BG306" si="199">BJ243+BM243+BP243</f>
        <v>0</v>
      </c>
      <c r="BH243" s="46">
        <v>0</v>
      </c>
      <c r="BI243" s="46">
        <v>0</v>
      </c>
      <c r="BJ243" s="46">
        <v>0</v>
      </c>
      <c r="BK243" s="46">
        <v>0</v>
      </c>
      <c r="BL243" s="46">
        <v>4</v>
      </c>
      <c r="BM243" s="46">
        <v>0</v>
      </c>
      <c r="BN243" s="46">
        <v>0</v>
      </c>
      <c r="BO243" s="46">
        <v>0</v>
      </c>
      <c r="BP243" s="46">
        <v>0</v>
      </c>
      <c r="BQ243" s="45">
        <f t="shared" ref="BQ243:BQ306" si="200">BS243+CE243</f>
        <v>0</v>
      </c>
      <c r="BR243" s="47">
        <f t="shared" si="192"/>
        <v>0</v>
      </c>
      <c r="BS243" s="45">
        <f t="shared" ref="BS243:BS306" si="201">BT243+BU243</f>
        <v>0</v>
      </c>
      <c r="BT243" s="45">
        <f t="shared" ref="BT243:BT306" si="202">BW243+BZ243+CC243</f>
        <v>0</v>
      </c>
      <c r="BU243" s="45">
        <f t="shared" ref="BU243:BU306" si="203">BX243+CA243+CD243</f>
        <v>0</v>
      </c>
      <c r="BV243" s="45">
        <f t="shared" ref="BV243:BV306" si="204">BW243+BX243</f>
        <v>0</v>
      </c>
      <c r="BW243" s="45">
        <v>0</v>
      </c>
      <c r="BX243" s="45">
        <v>0</v>
      </c>
      <c r="BY243" s="45">
        <f t="shared" ref="BY243:BY306" si="205">BZ243+CA243</f>
        <v>0</v>
      </c>
      <c r="BZ243" s="45">
        <v>0</v>
      </c>
      <c r="CA243" s="45">
        <v>0</v>
      </c>
      <c r="CB243" s="45">
        <f t="shared" ref="CB243:CB306" si="206">CC243+CD243</f>
        <v>0</v>
      </c>
      <c r="CC243" s="45">
        <v>0</v>
      </c>
      <c r="CD243" s="45">
        <v>0</v>
      </c>
      <c r="CE243" s="45">
        <f t="shared" ref="CE243:CE306" si="207">CF243+CG243+CH243+CI243</f>
        <v>0</v>
      </c>
      <c r="CF243" s="45">
        <v>0</v>
      </c>
      <c r="CG243" s="45">
        <v>0</v>
      </c>
      <c r="CH243" s="45">
        <v>0</v>
      </c>
      <c r="CI243" s="45">
        <v>0</v>
      </c>
      <c r="CJ243" s="48"/>
      <c r="CK243" s="48"/>
      <c r="CL243" s="45">
        <v>0</v>
      </c>
      <c r="CM243" s="45">
        <v>0</v>
      </c>
      <c r="CN243" s="45">
        <f t="shared" ref="CN243:CN306" si="208">CP243+CQ243+CR243</f>
        <v>0</v>
      </c>
      <c r="CO243" s="106" t="s">
        <v>453</v>
      </c>
      <c r="CP243" s="45">
        <f t="shared" ref="CP243:CP306" si="209">CS243+CV243</f>
        <v>0</v>
      </c>
      <c r="CQ243" s="45">
        <f t="shared" ref="CQ243:CQ306" si="210">CT243+CW243</f>
        <v>0</v>
      </c>
      <c r="CR243" s="45">
        <f t="shared" ref="CR243:CR306" si="211">CU243+CX243</f>
        <v>0</v>
      </c>
      <c r="CS243" s="45">
        <v>0</v>
      </c>
      <c r="CT243" s="45">
        <v>0</v>
      </c>
      <c r="CU243" s="45">
        <v>0</v>
      </c>
      <c r="CV243" s="45">
        <v>0</v>
      </c>
      <c r="CW243" s="45">
        <v>0</v>
      </c>
      <c r="CX243" s="45">
        <v>0</v>
      </c>
      <c r="CY243" s="45">
        <f t="shared" ref="CY243:CY306" si="212">BQ243-CN243</f>
        <v>0</v>
      </c>
      <c r="CZ243" s="106" t="s">
        <v>453</v>
      </c>
      <c r="DA243" s="45">
        <v>0</v>
      </c>
      <c r="DB243" s="45">
        <f t="shared" ref="DB243:DB306" si="213">SUM(DD243:DG243)</f>
        <v>0</v>
      </c>
      <c r="DC243" s="37" t="s">
        <v>453</v>
      </c>
      <c r="DD243" s="45">
        <v>0</v>
      </c>
      <c r="DE243" s="45">
        <v>0</v>
      </c>
      <c r="DF243" s="45">
        <v>0</v>
      </c>
      <c r="DG243" s="45">
        <v>0</v>
      </c>
      <c r="DH243" s="48"/>
      <c r="DI243" s="48"/>
      <c r="DJ243" s="48"/>
      <c r="DK243" s="46">
        <v>0</v>
      </c>
      <c r="DL243" s="26" t="s">
        <v>391</v>
      </c>
      <c r="DM243" s="26" t="s">
        <v>391</v>
      </c>
      <c r="DN243" s="46">
        <v>4</v>
      </c>
    </row>
    <row r="244" spans="1:118" s="5" customFormat="1">
      <c r="A244" s="26" t="s">
        <v>186</v>
      </c>
      <c r="B244" s="26" t="s">
        <v>209</v>
      </c>
      <c r="C244" s="26" t="s">
        <v>30</v>
      </c>
      <c r="D244" s="46">
        <v>434</v>
      </c>
      <c r="E244" s="45">
        <f t="shared" si="193"/>
        <v>10</v>
      </c>
      <c r="F244" s="46">
        <v>10</v>
      </c>
      <c r="G244" s="34">
        <f t="shared" si="177"/>
        <v>100</v>
      </c>
      <c r="H244" s="46">
        <v>0</v>
      </c>
      <c r="I244" s="34">
        <f t="shared" si="178"/>
        <v>0</v>
      </c>
      <c r="J244" s="46">
        <v>9</v>
      </c>
      <c r="K244" s="34">
        <f t="shared" ref="K244:K275" si="214">(J244/D244)*100</f>
        <v>2.0737327188940093</v>
      </c>
      <c r="L244" s="46">
        <v>79</v>
      </c>
      <c r="M244" s="46">
        <v>39</v>
      </c>
      <c r="N244" s="47">
        <f t="shared" ref="N244:N275" si="215">(M244/D244)*100</f>
        <v>8.9861751152073737</v>
      </c>
      <c r="O244" s="46">
        <v>15</v>
      </c>
      <c r="P244" s="46">
        <v>15</v>
      </c>
      <c r="Q244" s="34">
        <f t="shared" ref="Q244:Q275" si="216">(P244/D244)*100</f>
        <v>3.4562211981566824</v>
      </c>
      <c r="R244" s="46">
        <f t="shared" si="194"/>
        <v>1</v>
      </c>
      <c r="S244" s="46">
        <v>1</v>
      </c>
      <c r="T244" s="34">
        <f t="shared" si="172"/>
        <v>100</v>
      </c>
      <c r="U244" s="46">
        <v>0</v>
      </c>
      <c r="V244" s="34">
        <f t="shared" si="173"/>
        <v>0</v>
      </c>
      <c r="W244" s="46">
        <v>0</v>
      </c>
      <c r="X244" s="46">
        <v>1</v>
      </c>
      <c r="Y244" s="34">
        <f t="shared" ref="Y244:Y275" si="217">((X244)/D244)*100</f>
        <v>0.2304147465437788</v>
      </c>
      <c r="Z244" s="46">
        <v>0</v>
      </c>
      <c r="AA244" s="34">
        <f t="shared" ref="AA244:AA275" si="218">((Z244)/D244)*100</f>
        <v>0</v>
      </c>
      <c r="AB244" s="42">
        <v>54.19</v>
      </c>
      <c r="AC244" s="42"/>
      <c r="AD244" s="42">
        <v>650.28</v>
      </c>
      <c r="AE244" s="42"/>
      <c r="AF244" s="34">
        <v>12</v>
      </c>
      <c r="AG244" s="34"/>
      <c r="AH244" s="45">
        <v>1</v>
      </c>
      <c r="AI244" s="34">
        <f t="shared" si="174"/>
        <v>100</v>
      </c>
      <c r="AJ244" s="45">
        <v>1</v>
      </c>
      <c r="AK244" s="37" t="s">
        <v>453</v>
      </c>
      <c r="AL244" s="45">
        <v>1</v>
      </c>
      <c r="AM244" s="34">
        <f t="shared" si="175"/>
        <v>100</v>
      </c>
      <c r="AN244" s="45">
        <v>1</v>
      </c>
      <c r="AO244" s="37" t="s">
        <v>453</v>
      </c>
      <c r="AP244" s="45">
        <v>0</v>
      </c>
      <c r="AQ244" s="156">
        <f t="shared" si="176"/>
        <v>0</v>
      </c>
      <c r="AR244" s="45">
        <f t="shared" si="195"/>
        <v>4</v>
      </c>
      <c r="AS244" s="34">
        <f t="shared" ref="AS244:AS275" si="219">((AR244)/D244)*100</f>
        <v>0.92165898617511521</v>
      </c>
      <c r="AT244" s="134">
        <v>0</v>
      </c>
      <c r="AU244" s="134">
        <v>4</v>
      </c>
      <c r="AV244" s="134">
        <v>0</v>
      </c>
      <c r="AW244" s="45">
        <f t="shared" si="196"/>
        <v>1</v>
      </c>
      <c r="AX244" s="45">
        <v>0</v>
      </c>
      <c r="AY244" s="45">
        <v>1</v>
      </c>
      <c r="AZ244" s="45">
        <v>0</v>
      </c>
      <c r="BA244" s="45">
        <v>1</v>
      </c>
      <c r="BB244" s="34">
        <f t="shared" ref="BB244:BB275" si="220">((BA244)/D244)*100</f>
        <v>0.2304147465437788</v>
      </c>
      <c r="BC244" s="134">
        <v>0</v>
      </c>
      <c r="BD244" s="34">
        <f t="shared" si="181"/>
        <v>0</v>
      </c>
      <c r="BE244" s="45">
        <f t="shared" si="197"/>
        <v>0</v>
      </c>
      <c r="BF244" s="45">
        <f t="shared" si="198"/>
        <v>0</v>
      </c>
      <c r="BG244" s="45">
        <f t="shared" si="199"/>
        <v>1</v>
      </c>
      <c r="BH244" s="46">
        <v>0</v>
      </c>
      <c r="BI244" s="46">
        <v>0</v>
      </c>
      <c r="BJ244" s="46">
        <v>0</v>
      </c>
      <c r="BK244" s="46">
        <v>0</v>
      </c>
      <c r="BL244" s="46">
        <v>0</v>
      </c>
      <c r="BM244" s="46">
        <v>1</v>
      </c>
      <c r="BN244" s="46">
        <v>0</v>
      </c>
      <c r="BO244" s="46">
        <v>0</v>
      </c>
      <c r="BP244" s="46">
        <v>0</v>
      </c>
      <c r="BQ244" s="45">
        <f t="shared" si="200"/>
        <v>1</v>
      </c>
      <c r="BR244" s="47">
        <f t="shared" ref="BR244:BR275" si="221">(BQ244/D244)*100</f>
        <v>0.2304147465437788</v>
      </c>
      <c r="BS244" s="45">
        <f t="shared" si="201"/>
        <v>1</v>
      </c>
      <c r="BT244" s="45">
        <f t="shared" si="202"/>
        <v>0</v>
      </c>
      <c r="BU244" s="45">
        <f t="shared" si="203"/>
        <v>1</v>
      </c>
      <c r="BV244" s="45">
        <f t="shared" si="204"/>
        <v>0</v>
      </c>
      <c r="BW244" s="45">
        <v>0</v>
      </c>
      <c r="BX244" s="45">
        <v>0</v>
      </c>
      <c r="BY244" s="45">
        <f t="shared" si="205"/>
        <v>1</v>
      </c>
      <c r="BZ244" s="45">
        <v>0</v>
      </c>
      <c r="CA244" s="45">
        <v>1</v>
      </c>
      <c r="CB244" s="45">
        <f t="shared" si="206"/>
        <v>0</v>
      </c>
      <c r="CC244" s="45">
        <v>0</v>
      </c>
      <c r="CD244" s="45">
        <v>0</v>
      </c>
      <c r="CE244" s="45">
        <f t="shared" si="207"/>
        <v>0</v>
      </c>
      <c r="CF244" s="45">
        <v>0</v>
      </c>
      <c r="CG244" s="45">
        <v>0</v>
      </c>
      <c r="CH244" s="45">
        <v>0</v>
      </c>
      <c r="CI244" s="45">
        <v>0</v>
      </c>
      <c r="CJ244" s="48">
        <v>618.84</v>
      </c>
      <c r="CK244" s="48"/>
      <c r="CL244" s="45">
        <v>5</v>
      </c>
      <c r="CM244" s="45">
        <v>0</v>
      </c>
      <c r="CN244" s="45">
        <f t="shared" si="208"/>
        <v>1</v>
      </c>
      <c r="CO244" s="106">
        <f t="shared" si="182"/>
        <v>100</v>
      </c>
      <c r="CP244" s="45">
        <f t="shared" si="209"/>
        <v>1</v>
      </c>
      <c r="CQ244" s="45">
        <f t="shared" si="210"/>
        <v>0</v>
      </c>
      <c r="CR244" s="45">
        <f t="shared" si="211"/>
        <v>0</v>
      </c>
      <c r="CS244" s="45">
        <v>1</v>
      </c>
      <c r="CT244" s="45">
        <v>0</v>
      </c>
      <c r="CU244" s="45">
        <v>0</v>
      </c>
      <c r="CV244" s="45">
        <v>0</v>
      </c>
      <c r="CW244" s="45">
        <v>0</v>
      </c>
      <c r="CX244" s="45">
        <v>0</v>
      </c>
      <c r="CY244" s="45">
        <f t="shared" si="212"/>
        <v>0</v>
      </c>
      <c r="CZ244" s="106">
        <f t="shared" si="183"/>
        <v>0</v>
      </c>
      <c r="DA244" s="45">
        <v>1</v>
      </c>
      <c r="DB244" s="45">
        <f t="shared" si="213"/>
        <v>1</v>
      </c>
      <c r="DC244" s="34">
        <f t="shared" si="184"/>
        <v>100</v>
      </c>
      <c r="DD244" s="45">
        <v>1</v>
      </c>
      <c r="DE244" s="45">
        <v>0</v>
      </c>
      <c r="DF244" s="45">
        <v>0</v>
      </c>
      <c r="DG244" s="45">
        <v>0</v>
      </c>
      <c r="DH244" s="48">
        <v>742</v>
      </c>
      <c r="DI244" s="48">
        <v>742</v>
      </c>
      <c r="DJ244" s="48">
        <v>742</v>
      </c>
      <c r="DK244" s="46">
        <v>0</v>
      </c>
      <c r="DL244" s="46">
        <v>4</v>
      </c>
      <c r="DM244" s="46">
        <v>2</v>
      </c>
      <c r="DN244" s="46">
        <v>1</v>
      </c>
    </row>
    <row r="245" spans="1:118" s="5" customFormat="1">
      <c r="A245" s="26" t="s">
        <v>187</v>
      </c>
      <c r="B245" s="26" t="s">
        <v>209</v>
      </c>
      <c r="C245" s="26" t="s">
        <v>30</v>
      </c>
      <c r="D245" s="46">
        <v>350</v>
      </c>
      <c r="E245" s="45">
        <f t="shared" si="193"/>
        <v>7</v>
      </c>
      <c r="F245" s="46">
        <v>7</v>
      </c>
      <c r="G245" s="34">
        <f t="shared" si="177"/>
        <v>100</v>
      </c>
      <c r="H245" s="46">
        <v>0</v>
      </c>
      <c r="I245" s="34">
        <f t="shared" si="178"/>
        <v>0</v>
      </c>
      <c r="J245" s="46">
        <v>5</v>
      </c>
      <c r="K245" s="34">
        <f t="shared" si="214"/>
        <v>1.4285714285714286</v>
      </c>
      <c r="L245" s="46">
        <v>86</v>
      </c>
      <c r="M245" s="46">
        <v>40</v>
      </c>
      <c r="N245" s="47">
        <f t="shared" si="215"/>
        <v>11.428571428571429</v>
      </c>
      <c r="O245" s="46">
        <v>13</v>
      </c>
      <c r="P245" s="46">
        <v>13</v>
      </c>
      <c r="Q245" s="34">
        <f t="shared" si="216"/>
        <v>3.7142857142857144</v>
      </c>
      <c r="R245" s="46">
        <f t="shared" si="194"/>
        <v>6</v>
      </c>
      <c r="S245" s="46">
        <v>6</v>
      </c>
      <c r="T245" s="34">
        <f t="shared" si="172"/>
        <v>100</v>
      </c>
      <c r="U245" s="46">
        <v>0</v>
      </c>
      <c r="V245" s="34">
        <f t="shared" si="173"/>
        <v>0</v>
      </c>
      <c r="W245" s="46">
        <v>0</v>
      </c>
      <c r="X245" s="46">
        <v>4</v>
      </c>
      <c r="Y245" s="34">
        <f t="shared" si="217"/>
        <v>1.1428571428571428</v>
      </c>
      <c r="Z245" s="46">
        <v>0</v>
      </c>
      <c r="AA245" s="34">
        <f t="shared" si="218"/>
        <v>0</v>
      </c>
      <c r="AB245" s="42">
        <v>38.39601953601953</v>
      </c>
      <c r="AC245" s="42"/>
      <c r="AD245" s="42">
        <v>165.26333333333332</v>
      </c>
      <c r="AE245" s="42"/>
      <c r="AF245" s="34">
        <v>5.666666666666667</v>
      </c>
      <c r="AG245" s="34"/>
      <c r="AH245" s="45">
        <v>5</v>
      </c>
      <c r="AI245" s="34">
        <f t="shared" si="174"/>
        <v>83.333333333333343</v>
      </c>
      <c r="AJ245" s="45">
        <v>0</v>
      </c>
      <c r="AK245" s="37" t="s">
        <v>453</v>
      </c>
      <c r="AL245" s="45">
        <v>3</v>
      </c>
      <c r="AM245" s="34">
        <f t="shared" si="175"/>
        <v>75</v>
      </c>
      <c r="AN245" s="45">
        <v>0</v>
      </c>
      <c r="AO245" s="37" t="s">
        <v>453</v>
      </c>
      <c r="AP245" s="45">
        <v>0</v>
      </c>
      <c r="AQ245" s="156">
        <f t="shared" si="176"/>
        <v>0</v>
      </c>
      <c r="AR245" s="45">
        <f t="shared" si="195"/>
        <v>5</v>
      </c>
      <c r="AS245" s="34">
        <f t="shared" si="219"/>
        <v>1.4285714285714286</v>
      </c>
      <c r="AT245" s="134">
        <v>0</v>
      </c>
      <c r="AU245" s="134">
        <v>5</v>
      </c>
      <c r="AV245" s="134">
        <v>0</v>
      </c>
      <c r="AW245" s="45">
        <f t="shared" si="196"/>
        <v>2</v>
      </c>
      <c r="AX245" s="45">
        <v>0</v>
      </c>
      <c r="AY245" s="45">
        <v>2</v>
      </c>
      <c r="AZ245" s="45">
        <v>0</v>
      </c>
      <c r="BA245" s="45">
        <v>2</v>
      </c>
      <c r="BB245" s="34">
        <f t="shared" si="220"/>
        <v>0.5714285714285714</v>
      </c>
      <c r="BC245" s="134">
        <v>0</v>
      </c>
      <c r="BD245" s="34">
        <f t="shared" si="181"/>
        <v>0</v>
      </c>
      <c r="BE245" s="45">
        <f t="shared" si="197"/>
        <v>0</v>
      </c>
      <c r="BF245" s="45">
        <f t="shared" si="198"/>
        <v>0</v>
      </c>
      <c r="BG245" s="45">
        <f t="shared" si="199"/>
        <v>2</v>
      </c>
      <c r="BH245" s="46">
        <v>0</v>
      </c>
      <c r="BI245" s="46">
        <v>0</v>
      </c>
      <c r="BJ245" s="46">
        <v>0</v>
      </c>
      <c r="BK245" s="46">
        <v>0</v>
      </c>
      <c r="BL245" s="46">
        <v>0</v>
      </c>
      <c r="BM245" s="46">
        <v>2</v>
      </c>
      <c r="BN245" s="46">
        <v>0</v>
      </c>
      <c r="BO245" s="46">
        <v>0</v>
      </c>
      <c r="BP245" s="46">
        <v>0</v>
      </c>
      <c r="BQ245" s="45">
        <f t="shared" si="200"/>
        <v>0</v>
      </c>
      <c r="BR245" s="47">
        <f t="shared" si="221"/>
        <v>0</v>
      </c>
      <c r="BS245" s="45">
        <f t="shared" si="201"/>
        <v>0</v>
      </c>
      <c r="BT245" s="45">
        <f t="shared" si="202"/>
        <v>0</v>
      </c>
      <c r="BU245" s="45">
        <f t="shared" si="203"/>
        <v>0</v>
      </c>
      <c r="BV245" s="45">
        <f t="shared" si="204"/>
        <v>0</v>
      </c>
      <c r="BW245" s="45">
        <v>0</v>
      </c>
      <c r="BX245" s="45">
        <v>0</v>
      </c>
      <c r="BY245" s="45">
        <f t="shared" si="205"/>
        <v>0</v>
      </c>
      <c r="BZ245" s="45">
        <v>0</v>
      </c>
      <c r="CA245" s="45">
        <v>0</v>
      </c>
      <c r="CB245" s="45">
        <f t="shared" si="206"/>
        <v>0</v>
      </c>
      <c r="CC245" s="45">
        <v>0</v>
      </c>
      <c r="CD245" s="45">
        <v>0</v>
      </c>
      <c r="CE245" s="45">
        <f t="shared" si="207"/>
        <v>0</v>
      </c>
      <c r="CF245" s="45">
        <v>0</v>
      </c>
      <c r="CG245" s="45">
        <v>0</v>
      </c>
      <c r="CH245" s="45">
        <v>0</v>
      </c>
      <c r="CI245" s="45">
        <v>0</v>
      </c>
      <c r="CJ245" s="48"/>
      <c r="CK245" s="48"/>
      <c r="CL245" s="45">
        <v>0</v>
      </c>
      <c r="CM245" s="45">
        <v>0</v>
      </c>
      <c r="CN245" s="45">
        <f t="shared" si="208"/>
        <v>0</v>
      </c>
      <c r="CO245" s="106" t="s">
        <v>453</v>
      </c>
      <c r="CP245" s="45">
        <f t="shared" si="209"/>
        <v>0</v>
      </c>
      <c r="CQ245" s="45">
        <f t="shared" si="210"/>
        <v>0</v>
      </c>
      <c r="CR245" s="45">
        <f t="shared" si="211"/>
        <v>0</v>
      </c>
      <c r="CS245" s="45">
        <v>0</v>
      </c>
      <c r="CT245" s="45">
        <v>0</v>
      </c>
      <c r="CU245" s="45">
        <v>0</v>
      </c>
      <c r="CV245" s="45">
        <v>0</v>
      </c>
      <c r="CW245" s="45">
        <v>0</v>
      </c>
      <c r="CX245" s="45">
        <v>0</v>
      </c>
      <c r="CY245" s="45">
        <f t="shared" si="212"/>
        <v>0</v>
      </c>
      <c r="CZ245" s="106" t="s">
        <v>453</v>
      </c>
      <c r="DA245" s="45">
        <v>1</v>
      </c>
      <c r="DB245" s="45">
        <f t="shared" si="213"/>
        <v>1</v>
      </c>
      <c r="DC245" s="37">
        <f t="shared" si="184"/>
        <v>100</v>
      </c>
      <c r="DD245" s="45">
        <v>0</v>
      </c>
      <c r="DE245" s="45">
        <v>0</v>
      </c>
      <c r="DF245" s="45">
        <v>1</v>
      </c>
      <c r="DG245" s="45">
        <v>0</v>
      </c>
      <c r="DH245" s="48">
        <v>65</v>
      </c>
      <c r="DI245" s="48">
        <v>65</v>
      </c>
      <c r="DJ245" s="48">
        <v>65</v>
      </c>
      <c r="DK245" s="46">
        <v>0</v>
      </c>
      <c r="DL245" s="46">
        <v>4</v>
      </c>
      <c r="DM245" s="46">
        <v>0</v>
      </c>
      <c r="DN245" s="46">
        <v>4</v>
      </c>
    </row>
    <row r="246" spans="1:118" s="5" customFormat="1">
      <c r="A246" s="26" t="s">
        <v>188</v>
      </c>
      <c r="B246" s="26" t="s">
        <v>209</v>
      </c>
      <c r="C246" s="26" t="s">
        <v>30</v>
      </c>
      <c r="D246" s="46">
        <v>279</v>
      </c>
      <c r="E246" s="45">
        <f t="shared" si="193"/>
        <v>10</v>
      </c>
      <c r="F246" s="46">
        <v>10</v>
      </c>
      <c r="G246" s="34">
        <f t="shared" si="177"/>
        <v>100</v>
      </c>
      <c r="H246" s="46">
        <v>0</v>
      </c>
      <c r="I246" s="34">
        <f t="shared" si="178"/>
        <v>0</v>
      </c>
      <c r="J246" s="46">
        <v>9</v>
      </c>
      <c r="K246" s="34">
        <f t="shared" si="214"/>
        <v>3.225806451612903</v>
      </c>
      <c r="L246" s="46">
        <v>92</v>
      </c>
      <c r="M246" s="46">
        <v>46</v>
      </c>
      <c r="N246" s="47">
        <f t="shared" si="215"/>
        <v>16.487455197132618</v>
      </c>
      <c r="O246" s="46">
        <v>13</v>
      </c>
      <c r="P246" s="46">
        <v>13</v>
      </c>
      <c r="Q246" s="34">
        <f t="shared" si="216"/>
        <v>4.6594982078853047</v>
      </c>
      <c r="R246" s="46">
        <f t="shared" si="194"/>
        <v>2</v>
      </c>
      <c r="S246" s="46">
        <v>2</v>
      </c>
      <c r="T246" s="34">
        <f t="shared" si="172"/>
        <v>100</v>
      </c>
      <c r="U246" s="46">
        <v>0</v>
      </c>
      <c r="V246" s="34">
        <f t="shared" si="173"/>
        <v>0</v>
      </c>
      <c r="W246" s="46">
        <v>1</v>
      </c>
      <c r="X246" s="46">
        <v>2</v>
      </c>
      <c r="Y246" s="34">
        <f t="shared" si="217"/>
        <v>0.71684587813620071</v>
      </c>
      <c r="Z246" s="46">
        <v>1</v>
      </c>
      <c r="AA246" s="34">
        <f t="shared" si="218"/>
        <v>0.35842293906810035</v>
      </c>
      <c r="AB246" s="42">
        <v>38.151250000000005</v>
      </c>
      <c r="AC246" s="42">
        <v>33.553333333333335</v>
      </c>
      <c r="AD246" s="42">
        <v>306.82499999999999</v>
      </c>
      <c r="AE246" s="42">
        <v>100.66</v>
      </c>
      <c r="AF246" s="34">
        <v>7.5</v>
      </c>
      <c r="AG246" s="34">
        <v>3</v>
      </c>
      <c r="AH246" s="45">
        <v>0</v>
      </c>
      <c r="AI246" s="34">
        <f t="shared" si="174"/>
        <v>0</v>
      </c>
      <c r="AJ246" s="45">
        <v>0</v>
      </c>
      <c r="AK246" s="34">
        <f t="shared" si="179"/>
        <v>0</v>
      </c>
      <c r="AL246" s="45">
        <v>0</v>
      </c>
      <c r="AM246" s="34">
        <f t="shared" si="175"/>
        <v>0</v>
      </c>
      <c r="AN246" s="45">
        <v>0</v>
      </c>
      <c r="AO246" s="34">
        <f t="shared" si="180"/>
        <v>0</v>
      </c>
      <c r="AP246" s="45">
        <v>0</v>
      </c>
      <c r="AQ246" s="156">
        <f t="shared" si="176"/>
        <v>0</v>
      </c>
      <c r="AR246" s="45">
        <f t="shared" si="195"/>
        <v>4</v>
      </c>
      <c r="AS246" s="34">
        <f t="shared" si="219"/>
        <v>1.4336917562724014</v>
      </c>
      <c r="AT246" s="134">
        <v>0</v>
      </c>
      <c r="AU246" s="134">
        <v>4</v>
      </c>
      <c r="AV246" s="134">
        <v>0</v>
      </c>
      <c r="AW246" s="45">
        <f t="shared" si="196"/>
        <v>3</v>
      </c>
      <c r="AX246" s="45">
        <v>0</v>
      </c>
      <c r="AY246" s="45">
        <v>3</v>
      </c>
      <c r="AZ246" s="45">
        <v>0</v>
      </c>
      <c r="BA246" s="45">
        <v>3</v>
      </c>
      <c r="BB246" s="34">
        <f t="shared" si="220"/>
        <v>1.0752688172043012</v>
      </c>
      <c r="BC246" s="134">
        <v>0</v>
      </c>
      <c r="BD246" s="34">
        <f t="shared" si="181"/>
        <v>0</v>
      </c>
      <c r="BE246" s="45">
        <f t="shared" si="197"/>
        <v>0</v>
      </c>
      <c r="BF246" s="45">
        <f t="shared" si="198"/>
        <v>1</v>
      </c>
      <c r="BG246" s="45">
        <f t="shared" si="199"/>
        <v>2</v>
      </c>
      <c r="BH246" s="46">
        <v>0</v>
      </c>
      <c r="BI246" s="46">
        <v>0</v>
      </c>
      <c r="BJ246" s="46">
        <v>0</v>
      </c>
      <c r="BK246" s="46">
        <v>0</v>
      </c>
      <c r="BL246" s="46">
        <v>1</v>
      </c>
      <c r="BM246" s="46">
        <v>2</v>
      </c>
      <c r="BN246" s="46">
        <v>0</v>
      </c>
      <c r="BO246" s="46">
        <v>0</v>
      </c>
      <c r="BP246" s="46">
        <v>0</v>
      </c>
      <c r="BQ246" s="45">
        <f t="shared" si="200"/>
        <v>0</v>
      </c>
      <c r="BR246" s="47">
        <f t="shared" si="221"/>
        <v>0</v>
      </c>
      <c r="BS246" s="45">
        <f t="shared" si="201"/>
        <v>0</v>
      </c>
      <c r="BT246" s="45">
        <f t="shared" si="202"/>
        <v>0</v>
      </c>
      <c r="BU246" s="45">
        <f t="shared" si="203"/>
        <v>0</v>
      </c>
      <c r="BV246" s="45">
        <f t="shared" si="204"/>
        <v>0</v>
      </c>
      <c r="BW246" s="45">
        <v>0</v>
      </c>
      <c r="BX246" s="45">
        <v>0</v>
      </c>
      <c r="BY246" s="45">
        <f t="shared" si="205"/>
        <v>0</v>
      </c>
      <c r="BZ246" s="45">
        <v>0</v>
      </c>
      <c r="CA246" s="45">
        <v>0</v>
      </c>
      <c r="CB246" s="45">
        <f t="shared" si="206"/>
        <v>0</v>
      </c>
      <c r="CC246" s="45">
        <v>0</v>
      </c>
      <c r="CD246" s="45">
        <v>0</v>
      </c>
      <c r="CE246" s="45">
        <f t="shared" si="207"/>
        <v>0</v>
      </c>
      <c r="CF246" s="45">
        <v>0</v>
      </c>
      <c r="CG246" s="45">
        <v>0</v>
      </c>
      <c r="CH246" s="45">
        <v>0</v>
      </c>
      <c r="CI246" s="45">
        <v>0</v>
      </c>
      <c r="CJ246" s="48"/>
      <c r="CK246" s="48"/>
      <c r="CL246" s="45">
        <v>0</v>
      </c>
      <c r="CM246" s="45">
        <v>0</v>
      </c>
      <c r="CN246" s="45">
        <f t="shared" si="208"/>
        <v>0</v>
      </c>
      <c r="CO246" s="106" t="s">
        <v>453</v>
      </c>
      <c r="CP246" s="45">
        <f t="shared" si="209"/>
        <v>0</v>
      </c>
      <c r="CQ246" s="45">
        <f t="shared" si="210"/>
        <v>0</v>
      </c>
      <c r="CR246" s="45">
        <f t="shared" si="211"/>
        <v>0</v>
      </c>
      <c r="CS246" s="45">
        <v>0</v>
      </c>
      <c r="CT246" s="45">
        <v>0</v>
      </c>
      <c r="CU246" s="45">
        <v>0</v>
      </c>
      <c r="CV246" s="45">
        <v>0</v>
      </c>
      <c r="CW246" s="45">
        <v>0</v>
      </c>
      <c r="CX246" s="45">
        <v>0</v>
      </c>
      <c r="CY246" s="45">
        <f t="shared" si="212"/>
        <v>0</v>
      </c>
      <c r="CZ246" s="106" t="s">
        <v>453</v>
      </c>
      <c r="DA246" s="45">
        <v>0</v>
      </c>
      <c r="DB246" s="45">
        <f t="shared" si="213"/>
        <v>0</v>
      </c>
      <c r="DC246" s="37" t="s">
        <v>453</v>
      </c>
      <c r="DD246" s="45">
        <v>0</v>
      </c>
      <c r="DE246" s="45">
        <v>0</v>
      </c>
      <c r="DF246" s="45">
        <v>0</v>
      </c>
      <c r="DG246" s="45">
        <v>0</v>
      </c>
      <c r="DH246" s="48"/>
      <c r="DI246" s="48"/>
      <c r="DJ246" s="48"/>
      <c r="DK246" s="46">
        <v>0</v>
      </c>
      <c r="DL246" s="46">
        <v>3</v>
      </c>
      <c r="DM246" s="46">
        <v>1</v>
      </c>
      <c r="DN246" s="46">
        <v>2</v>
      </c>
    </row>
    <row r="247" spans="1:118" s="5" customFormat="1">
      <c r="A247" s="26" t="s">
        <v>189</v>
      </c>
      <c r="B247" s="26" t="s">
        <v>209</v>
      </c>
      <c r="C247" s="26" t="s">
        <v>30</v>
      </c>
      <c r="D247" s="46">
        <v>253</v>
      </c>
      <c r="E247" s="45">
        <f t="shared" si="193"/>
        <v>2</v>
      </c>
      <c r="F247" s="46">
        <v>2</v>
      </c>
      <c r="G247" s="34">
        <f t="shared" si="177"/>
        <v>100</v>
      </c>
      <c r="H247" s="46">
        <v>0</v>
      </c>
      <c r="I247" s="34">
        <f t="shared" si="178"/>
        <v>0</v>
      </c>
      <c r="J247" s="46">
        <v>2</v>
      </c>
      <c r="K247" s="34">
        <f t="shared" si="214"/>
        <v>0.79051383399209485</v>
      </c>
      <c r="L247" s="46">
        <v>83</v>
      </c>
      <c r="M247" s="46">
        <v>37</v>
      </c>
      <c r="N247" s="47">
        <f t="shared" si="215"/>
        <v>14.624505928853754</v>
      </c>
      <c r="O247" s="46">
        <v>14</v>
      </c>
      <c r="P247" s="46">
        <v>14</v>
      </c>
      <c r="Q247" s="34">
        <f t="shared" si="216"/>
        <v>5.5335968379446641</v>
      </c>
      <c r="R247" s="46">
        <f t="shared" si="194"/>
        <v>3</v>
      </c>
      <c r="S247" s="46">
        <v>3</v>
      </c>
      <c r="T247" s="34">
        <f t="shared" si="172"/>
        <v>100</v>
      </c>
      <c r="U247" s="46">
        <v>0</v>
      </c>
      <c r="V247" s="34">
        <f t="shared" si="173"/>
        <v>0</v>
      </c>
      <c r="W247" s="46">
        <v>0</v>
      </c>
      <c r="X247" s="46">
        <v>2</v>
      </c>
      <c r="Y247" s="34">
        <f t="shared" si="217"/>
        <v>0.79051383399209485</v>
      </c>
      <c r="Z247" s="46">
        <v>0</v>
      </c>
      <c r="AA247" s="34">
        <f t="shared" si="218"/>
        <v>0</v>
      </c>
      <c r="AB247" s="42">
        <v>40.388888888888893</v>
      </c>
      <c r="AC247" s="42"/>
      <c r="AD247" s="42">
        <v>104.33333333333333</v>
      </c>
      <c r="AE247" s="42"/>
      <c r="AF247" s="34">
        <v>2.6666666666666665</v>
      </c>
      <c r="AG247" s="34"/>
      <c r="AH247" s="45">
        <v>1</v>
      </c>
      <c r="AI247" s="34">
        <f t="shared" si="174"/>
        <v>33.333333333333329</v>
      </c>
      <c r="AJ247" s="45">
        <v>1</v>
      </c>
      <c r="AK247" s="37" t="s">
        <v>453</v>
      </c>
      <c r="AL247" s="45">
        <v>1</v>
      </c>
      <c r="AM247" s="34">
        <f t="shared" si="175"/>
        <v>50</v>
      </c>
      <c r="AN247" s="45">
        <v>1</v>
      </c>
      <c r="AO247" s="37" t="s">
        <v>453</v>
      </c>
      <c r="AP247" s="45">
        <v>0</v>
      </c>
      <c r="AQ247" s="156">
        <f t="shared" si="176"/>
        <v>0</v>
      </c>
      <c r="AR247" s="45">
        <f t="shared" si="195"/>
        <v>3</v>
      </c>
      <c r="AS247" s="34">
        <f t="shared" si="219"/>
        <v>1.1857707509881421</v>
      </c>
      <c r="AT247" s="134">
        <v>0</v>
      </c>
      <c r="AU247" s="134">
        <v>3</v>
      </c>
      <c r="AV247" s="134">
        <v>0</v>
      </c>
      <c r="AW247" s="45">
        <f t="shared" si="196"/>
        <v>2</v>
      </c>
      <c r="AX247" s="45">
        <v>0</v>
      </c>
      <c r="AY247" s="45">
        <v>2</v>
      </c>
      <c r="AZ247" s="45">
        <v>0</v>
      </c>
      <c r="BA247" s="45">
        <v>2</v>
      </c>
      <c r="BB247" s="34">
        <f t="shared" si="220"/>
        <v>0.79051383399209485</v>
      </c>
      <c r="BC247" s="134">
        <v>0</v>
      </c>
      <c r="BD247" s="34">
        <f t="shared" si="181"/>
        <v>0</v>
      </c>
      <c r="BE247" s="45">
        <f t="shared" si="197"/>
        <v>0</v>
      </c>
      <c r="BF247" s="45">
        <f t="shared" si="198"/>
        <v>2</v>
      </c>
      <c r="BG247" s="45">
        <f t="shared" si="199"/>
        <v>0</v>
      </c>
      <c r="BH247" s="46">
        <v>0</v>
      </c>
      <c r="BI247" s="46">
        <v>0</v>
      </c>
      <c r="BJ247" s="46">
        <v>0</v>
      </c>
      <c r="BK247" s="46">
        <v>0</v>
      </c>
      <c r="BL247" s="46">
        <v>2</v>
      </c>
      <c r="BM247" s="46">
        <v>0</v>
      </c>
      <c r="BN247" s="46">
        <v>0</v>
      </c>
      <c r="BO247" s="46">
        <v>0</v>
      </c>
      <c r="BP247" s="46">
        <v>0</v>
      </c>
      <c r="BQ247" s="45">
        <f t="shared" si="200"/>
        <v>0</v>
      </c>
      <c r="BR247" s="47">
        <f t="shared" si="221"/>
        <v>0</v>
      </c>
      <c r="BS247" s="45">
        <f t="shared" si="201"/>
        <v>0</v>
      </c>
      <c r="BT247" s="45">
        <f t="shared" si="202"/>
        <v>0</v>
      </c>
      <c r="BU247" s="45">
        <f t="shared" si="203"/>
        <v>0</v>
      </c>
      <c r="BV247" s="45">
        <f t="shared" si="204"/>
        <v>0</v>
      </c>
      <c r="BW247" s="45">
        <v>0</v>
      </c>
      <c r="BX247" s="45">
        <v>0</v>
      </c>
      <c r="BY247" s="45">
        <f t="shared" si="205"/>
        <v>0</v>
      </c>
      <c r="BZ247" s="45">
        <v>0</v>
      </c>
      <c r="CA247" s="45">
        <v>0</v>
      </c>
      <c r="CB247" s="45">
        <f t="shared" si="206"/>
        <v>0</v>
      </c>
      <c r="CC247" s="45">
        <v>0</v>
      </c>
      <c r="CD247" s="45">
        <v>0</v>
      </c>
      <c r="CE247" s="45">
        <f t="shared" si="207"/>
        <v>0</v>
      </c>
      <c r="CF247" s="45">
        <v>0</v>
      </c>
      <c r="CG247" s="45">
        <v>0</v>
      </c>
      <c r="CH247" s="45">
        <v>0</v>
      </c>
      <c r="CI247" s="45">
        <v>0</v>
      </c>
      <c r="CJ247" s="48"/>
      <c r="CK247" s="48"/>
      <c r="CL247" s="45">
        <v>0</v>
      </c>
      <c r="CM247" s="45">
        <v>0</v>
      </c>
      <c r="CN247" s="45">
        <f t="shared" si="208"/>
        <v>0</v>
      </c>
      <c r="CO247" s="106" t="s">
        <v>453</v>
      </c>
      <c r="CP247" s="45">
        <f t="shared" si="209"/>
        <v>0</v>
      </c>
      <c r="CQ247" s="45">
        <f t="shared" si="210"/>
        <v>0</v>
      </c>
      <c r="CR247" s="45">
        <f t="shared" si="211"/>
        <v>0</v>
      </c>
      <c r="CS247" s="45">
        <v>0</v>
      </c>
      <c r="CT247" s="45">
        <v>0</v>
      </c>
      <c r="CU247" s="45">
        <v>0</v>
      </c>
      <c r="CV247" s="45">
        <v>0</v>
      </c>
      <c r="CW247" s="45">
        <v>0</v>
      </c>
      <c r="CX247" s="45">
        <v>0</v>
      </c>
      <c r="CY247" s="45">
        <f t="shared" si="212"/>
        <v>0</v>
      </c>
      <c r="CZ247" s="106" t="s">
        <v>453</v>
      </c>
      <c r="DA247" s="45">
        <v>0</v>
      </c>
      <c r="DB247" s="45">
        <f t="shared" si="213"/>
        <v>0</v>
      </c>
      <c r="DC247" s="37" t="s">
        <v>453</v>
      </c>
      <c r="DD247" s="45">
        <v>0</v>
      </c>
      <c r="DE247" s="45">
        <v>0</v>
      </c>
      <c r="DF247" s="45">
        <v>0</v>
      </c>
      <c r="DG247" s="45">
        <v>0</v>
      </c>
      <c r="DH247" s="48"/>
      <c r="DI247" s="48"/>
      <c r="DJ247" s="48"/>
      <c r="DK247" s="46">
        <v>0</v>
      </c>
      <c r="DL247" s="46">
        <v>2</v>
      </c>
      <c r="DM247" s="46">
        <v>1</v>
      </c>
      <c r="DN247" s="46">
        <v>2</v>
      </c>
    </row>
    <row r="248" spans="1:118" s="5" customFormat="1">
      <c r="A248" s="26" t="s">
        <v>190</v>
      </c>
      <c r="B248" s="26" t="s">
        <v>209</v>
      </c>
      <c r="C248" s="26" t="s">
        <v>30</v>
      </c>
      <c r="D248" s="46">
        <v>240</v>
      </c>
      <c r="E248" s="45">
        <f t="shared" si="193"/>
        <v>6</v>
      </c>
      <c r="F248" s="46">
        <v>6</v>
      </c>
      <c r="G248" s="37">
        <f t="shared" si="177"/>
        <v>100</v>
      </c>
      <c r="H248" s="46">
        <v>0</v>
      </c>
      <c r="I248" s="37">
        <f t="shared" si="178"/>
        <v>0</v>
      </c>
      <c r="J248" s="46">
        <v>6</v>
      </c>
      <c r="K248" s="34">
        <f t="shared" si="214"/>
        <v>2.5</v>
      </c>
      <c r="L248" s="46">
        <v>51</v>
      </c>
      <c r="M248" s="46">
        <v>21</v>
      </c>
      <c r="N248" s="47">
        <f t="shared" si="215"/>
        <v>8.75</v>
      </c>
      <c r="O248" s="46">
        <v>7</v>
      </c>
      <c r="P248" s="46">
        <v>7</v>
      </c>
      <c r="Q248" s="34">
        <f t="shared" si="216"/>
        <v>2.9166666666666665</v>
      </c>
      <c r="R248" s="46">
        <f t="shared" si="194"/>
        <v>2</v>
      </c>
      <c r="S248" s="46">
        <v>2</v>
      </c>
      <c r="T248" s="37">
        <f t="shared" si="172"/>
        <v>100</v>
      </c>
      <c r="U248" s="46">
        <v>0</v>
      </c>
      <c r="V248" s="37">
        <f t="shared" si="173"/>
        <v>0</v>
      </c>
      <c r="W248" s="46">
        <v>0</v>
      </c>
      <c r="X248" s="46">
        <v>2</v>
      </c>
      <c r="Y248" s="34">
        <f t="shared" si="217"/>
        <v>0.83333333333333337</v>
      </c>
      <c r="Z248" s="46">
        <v>0</v>
      </c>
      <c r="AA248" s="34">
        <f t="shared" si="218"/>
        <v>0</v>
      </c>
      <c r="AB248" s="42">
        <v>67.75</v>
      </c>
      <c r="AC248" s="42"/>
      <c r="AD248" s="42">
        <v>282.5</v>
      </c>
      <c r="AE248" s="42"/>
      <c r="AF248" s="34">
        <v>4.5</v>
      </c>
      <c r="AG248" s="34"/>
      <c r="AH248" s="45">
        <v>0</v>
      </c>
      <c r="AI248" s="37">
        <f t="shared" si="174"/>
        <v>0</v>
      </c>
      <c r="AJ248" s="45">
        <v>0</v>
      </c>
      <c r="AK248" s="37" t="s">
        <v>453</v>
      </c>
      <c r="AL248" s="45">
        <v>0</v>
      </c>
      <c r="AM248" s="37">
        <f t="shared" si="175"/>
        <v>0</v>
      </c>
      <c r="AN248" s="45">
        <v>0</v>
      </c>
      <c r="AO248" s="37" t="s">
        <v>453</v>
      </c>
      <c r="AP248" s="45">
        <v>0</v>
      </c>
      <c r="AQ248" s="156">
        <f t="shared" si="176"/>
        <v>0</v>
      </c>
      <c r="AR248" s="45">
        <f t="shared" si="195"/>
        <v>1</v>
      </c>
      <c r="AS248" s="34">
        <f t="shared" si="219"/>
        <v>0.41666666666666669</v>
      </c>
      <c r="AT248" s="134">
        <v>0</v>
      </c>
      <c r="AU248" s="134">
        <v>1</v>
      </c>
      <c r="AV248" s="134">
        <v>0</v>
      </c>
      <c r="AW248" s="45">
        <f t="shared" si="196"/>
        <v>1</v>
      </c>
      <c r="AX248" s="45">
        <v>0</v>
      </c>
      <c r="AY248" s="45">
        <v>1</v>
      </c>
      <c r="AZ248" s="45">
        <v>0</v>
      </c>
      <c r="BA248" s="45">
        <v>1</v>
      </c>
      <c r="BB248" s="34">
        <f t="shared" si="220"/>
        <v>0.41666666666666669</v>
      </c>
      <c r="BC248" s="134">
        <v>0</v>
      </c>
      <c r="BD248" s="37">
        <f t="shared" si="181"/>
        <v>0</v>
      </c>
      <c r="BE248" s="45">
        <f t="shared" si="197"/>
        <v>0</v>
      </c>
      <c r="BF248" s="45">
        <f t="shared" si="198"/>
        <v>0</v>
      </c>
      <c r="BG248" s="45">
        <f t="shared" si="199"/>
        <v>1</v>
      </c>
      <c r="BH248" s="46">
        <v>0</v>
      </c>
      <c r="BI248" s="46">
        <v>0</v>
      </c>
      <c r="BJ248" s="46">
        <v>0</v>
      </c>
      <c r="BK248" s="46">
        <v>0</v>
      </c>
      <c r="BL248" s="46">
        <v>0</v>
      </c>
      <c r="BM248" s="46">
        <v>1</v>
      </c>
      <c r="BN248" s="46">
        <v>0</v>
      </c>
      <c r="BO248" s="46">
        <v>0</v>
      </c>
      <c r="BP248" s="46">
        <v>0</v>
      </c>
      <c r="BQ248" s="45">
        <f t="shared" si="200"/>
        <v>0</v>
      </c>
      <c r="BR248" s="47">
        <f t="shared" si="221"/>
        <v>0</v>
      </c>
      <c r="BS248" s="45">
        <f t="shared" si="201"/>
        <v>0</v>
      </c>
      <c r="BT248" s="45">
        <f t="shared" si="202"/>
        <v>0</v>
      </c>
      <c r="BU248" s="45">
        <f t="shared" si="203"/>
        <v>0</v>
      </c>
      <c r="BV248" s="45">
        <f t="shared" si="204"/>
        <v>0</v>
      </c>
      <c r="BW248" s="45">
        <v>0</v>
      </c>
      <c r="BX248" s="45">
        <v>0</v>
      </c>
      <c r="BY248" s="45">
        <f t="shared" si="205"/>
        <v>0</v>
      </c>
      <c r="BZ248" s="45">
        <v>0</v>
      </c>
      <c r="CA248" s="45">
        <v>0</v>
      </c>
      <c r="CB248" s="45">
        <f t="shared" si="206"/>
        <v>0</v>
      </c>
      <c r="CC248" s="45">
        <v>0</v>
      </c>
      <c r="CD248" s="45">
        <v>0</v>
      </c>
      <c r="CE248" s="45">
        <f t="shared" si="207"/>
        <v>0</v>
      </c>
      <c r="CF248" s="45">
        <v>0</v>
      </c>
      <c r="CG248" s="45">
        <v>0</v>
      </c>
      <c r="CH248" s="45">
        <v>0</v>
      </c>
      <c r="CI248" s="45">
        <v>0</v>
      </c>
      <c r="CJ248" s="48"/>
      <c r="CK248" s="48"/>
      <c r="CL248" s="45">
        <v>0</v>
      </c>
      <c r="CM248" s="45">
        <v>0</v>
      </c>
      <c r="CN248" s="45">
        <f t="shared" si="208"/>
        <v>0</v>
      </c>
      <c r="CO248" s="106" t="s">
        <v>453</v>
      </c>
      <c r="CP248" s="45">
        <f t="shared" si="209"/>
        <v>0</v>
      </c>
      <c r="CQ248" s="45">
        <f t="shared" si="210"/>
        <v>0</v>
      </c>
      <c r="CR248" s="45">
        <f t="shared" si="211"/>
        <v>0</v>
      </c>
      <c r="CS248" s="45">
        <v>0</v>
      </c>
      <c r="CT248" s="45">
        <v>0</v>
      </c>
      <c r="CU248" s="45">
        <v>0</v>
      </c>
      <c r="CV248" s="45">
        <v>0</v>
      </c>
      <c r="CW248" s="45">
        <v>0</v>
      </c>
      <c r="CX248" s="45">
        <v>0</v>
      </c>
      <c r="CY248" s="45">
        <f t="shared" si="212"/>
        <v>0</v>
      </c>
      <c r="CZ248" s="106" t="s">
        <v>453</v>
      </c>
      <c r="DA248" s="45">
        <v>1</v>
      </c>
      <c r="DB248" s="45">
        <f t="shared" si="213"/>
        <v>1</v>
      </c>
      <c r="DC248" s="37">
        <f t="shared" si="184"/>
        <v>100</v>
      </c>
      <c r="DD248" s="45">
        <v>1</v>
      </c>
      <c r="DE248" s="45">
        <v>0</v>
      </c>
      <c r="DF248" s="45">
        <v>0</v>
      </c>
      <c r="DG248" s="45">
        <v>0</v>
      </c>
      <c r="DH248" s="48">
        <v>756</v>
      </c>
      <c r="DI248" s="48">
        <v>756</v>
      </c>
      <c r="DJ248" s="48">
        <v>756</v>
      </c>
      <c r="DK248" s="46">
        <v>0</v>
      </c>
      <c r="DL248" s="46">
        <v>3</v>
      </c>
      <c r="DM248" s="46">
        <v>3</v>
      </c>
      <c r="DN248" s="46">
        <v>2</v>
      </c>
    </row>
    <row r="249" spans="1:118" s="5" customFormat="1">
      <c r="A249" s="91" t="s">
        <v>345</v>
      </c>
      <c r="B249" s="91" t="s">
        <v>390</v>
      </c>
      <c r="C249" s="91" t="s">
        <v>31</v>
      </c>
      <c r="D249" s="46">
        <v>496</v>
      </c>
      <c r="E249" s="45">
        <f t="shared" si="193"/>
        <v>10</v>
      </c>
      <c r="F249" s="46">
        <v>9</v>
      </c>
      <c r="G249" s="34">
        <f t="shared" si="177"/>
        <v>90</v>
      </c>
      <c r="H249" s="46">
        <v>1</v>
      </c>
      <c r="I249" s="34">
        <f t="shared" si="178"/>
        <v>10</v>
      </c>
      <c r="J249" s="46">
        <v>8</v>
      </c>
      <c r="K249" s="34">
        <f t="shared" si="214"/>
        <v>1.6129032258064515</v>
      </c>
      <c r="L249" s="46">
        <v>101</v>
      </c>
      <c r="M249" s="46">
        <v>66</v>
      </c>
      <c r="N249" s="47">
        <f t="shared" si="215"/>
        <v>13.306451612903224</v>
      </c>
      <c r="O249" s="45">
        <v>7</v>
      </c>
      <c r="P249" s="45">
        <v>7</v>
      </c>
      <c r="Q249" s="34">
        <f t="shared" si="216"/>
        <v>1.411290322580645</v>
      </c>
      <c r="R249" s="46">
        <f t="shared" si="194"/>
        <v>3</v>
      </c>
      <c r="S249" s="46">
        <v>3</v>
      </c>
      <c r="T249" s="34">
        <f t="shared" si="172"/>
        <v>100</v>
      </c>
      <c r="U249" s="46">
        <v>0</v>
      </c>
      <c r="V249" s="34">
        <f t="shared" si="173"/>
        <v>0</v>
      </c>
      <c r="W249" s="46">
        <v>1</v>
      </c>
      <c r="X249" s="46">
        <v>3</v>
      </c>
      <c r="Y249" s="34">
        <f t="shared" si="217"/>
        <v>0.60483870967741937</v>
      </c>
      <c r="Z249" s="46">
        <v>1</v>
      </c>
      <c r="AA249" s="34">
        <f t="shared" si="218"/>
        <v>0.20161290322580644</v>
      </c>
      <c r="AB249" s="42">
        <v>93.639555555555603</v>
      </c>
      <c r="AC249" s="42">
        <v>56.988666666666703</v>
      </c>
      <c r="AD249" s="42">
        <v>629.27333333333297</v>
      </c>
      <c r="AE249" s="42">
        <v>854.83</v>
      </c>
      <c r="AF249" s="34">
        <v>10</v>
      </c>
      <c r="AG249" s="34">
        <v>15</v>
      </c>
      <c r="AH249" s="45">
        <v>1</v>
      </c>
      <c r="AI249" s="34">
        <f t="shared" si="174"/>
        <v>33.333333333333329</v>
      </c>
      <c r="AJ249" s="45">
        <v>1</v>
      </c>
      <c r="AK249" s="37">
        <f t="shared" si="179"/>
        <v>100</v>
      </c>
      <c r="AL249" s="45">
        <v>1</v>
      </c>
      <c r="AM249" s="34">
        <f t="shared" si="175"/>
        <v>33.333333333333329</v>
      </c>
      <c r="AN249" s="45">
        <v>1</v>
      </c>
      <c r="AO249" s="37">
        <f t="shared" si="180"/>
        <v>100</v>
      </c>
      <c r="AP249" s="45">
        <v>0</v>
      </c>
      <c r="AQ249" s="156">
        <f t="shared" si="176"/>
        <v>0</v>
      </c>
      <c r="AR249" s="45">
        <f t="shared" si="195"/>
        <v>1</v>
      </c>
      <c r="AS249" s="34">
        <f t="shared" si="219"/>
        <v>0.20161290322580644</v>
      </c>
      <c r="AT249" s="134">
        <v>0</v>
      </c>
      <c r="AU249" s="134">
        <v>1</v>
      </c>
      <c r="AV249" s="134">
        <v>0</v>
      </c>
      <c r="AW249" s="45">
        <f t="shared" si="196"/>
        <v>1</v>
      </c>
      <c r="AX249" s="45">
        <v>0</v>
      </c>
      <c r="AY249" s="45">
        <v>1</v>
      </c>
      <c r="AZ249" s="45">
        <v>0</v>
      </c>
      <c r="BA249" s="45">
        <v>1</v>
      </c>
      <c r="BB249" s="34">
        <f t="shared" si="220"/>
        <v>0.20161290322580644</v>
      </c>
      <c r="BC249" s="134">
        <v>0</v>
      </c>
      <c r="BD249" s="37">
        <f t="shared" si="181"/>
        <v>0</v>
      </c>
      <c r="BE249" s="45">
        <f t="shared" si="197"/>
        <v>0</v>
      </c>
      <c r="BF249" s="45">
        <f t="shared" si="198"/>
        <v>1</v>
      </c>
      <c r="BG249" s="45">
        <f t="shared" si="199"/>
        <v>0</v>
      </c>
      <c r="BH249" s="46">
        <v>0</v>
      </c>
      <c r="BI249" s="46">
        <v>0</v>
      </c>
      <c r="BJ249" s="46">
        <v>0</v>
      </c>
      <c r="BK249" s="46">
        <v>0</v>
      </c>
      <c r="BL249" s="46">
        <v>1</v>
      </c>
      <c r="BM249" s="46">
        <v>0</v>
      </c>
      <c r="BN249" s="46">
        <v>0</v>
      </c>
      <c r="BO249" s="46">
        <v>0</v>
      </c>
      <c r="BP249" s="46">
        <v>0</v>
      </c>
      <c r="BQ249" s="45">
        <f t="shared" si="200"/>
        <v>1</v>
      </c>
      <c r="BR249" s="47">
        <f t="shared" si="221"/>
        <v>0.20161290322580644</v>
      </c>
      <c r="BS249" s="45">
        <f t="shared" si="201"/>
        <v>1</v>
      </c>
      <c r="BT249" s="45">
        <f t="shared" si="202"/>
        <v>0</v>
      </c>
      <c r="BU249" s="45">
        <f t="shared" si="203"/>
        <v>1</v>
      </c>
      <c r="BV249" s="45">
        <f t="shared" si="204"/>
        <v>0</v>
      </c>
      <c r="BW249" s="45">
        <v>0</v>
      </c>
      <c r="BX249" s="45">
        <v>0</v>
      </c>
      <c r="BY249" s="45">
        <f t="shared" si="205"/>
        <v>1</v>
      </c>
      <c r="BZ249" s="45">
        <v>0</v>
      </c>
      <c r="CA249" s="45">
        <v>1</v>
      </c>
      <c r="CB249" s="45">
        <f t="shared" si="206"/>
        <v>0</v>
      </c>
      <c r="CC249" s="45">
        <v>0</v>
      </c>
      <c r="CD249" s="45">
        <v>0</v>
      </c>
      <c r="CE249" s="45">
        <f t="shared" si="207"/>
        <v>0</v>
      </c>
      <c r="CF249" s="45">
        <v>0</v>
      </c>
      <c r="CG249" s="45">
        <v>0</v>
      </c>
      <c r="CH249" s="45">
        <v>0</v>
      </c>
      <c r="CI249" s="45">
        <v>0</v>
      </c>
      <c r="CJ249" s="48">
        <v>951.56</v>
      </c>
      <c r="CK249" s="48"/>
      <c r="CL249" s="45">
        <v>6</v>
      </c>
      <c r="CM249" s="45">
        <v>0</v>
      </c>
      <c r="CN249" s="45">
        <f t="shared" si="208"/>
        <v>0</v>
      </c>
      <c r="CO249" s="106">
        <f t="shared" si="182"/>
        <v>0</v>
      </c>
      <c r="CP249" s="45">
        <f t="shared" si="209"/>
        <v>0</v>
      </c>
      <c r="CQ249" s="45">
        <f t="shared" si="210"/>
        <v>0</v>
      </c>
      <c r="CR249" s="45">
        <f t="shared" si="211"/>
        <v>0</v>
      </c>
      <c r="CS249" s="45">
        <v>0</v>
      </c>
      <c r="CT249" s="45">
        <v>0</v>
      </c>
      <c r="CU249" s="45">
        <v>0</v>
      </c>
      <c r="CV249" s="45">
        <v>0</v>
      </c>
      <c r="CW249" s="45">
        <v>0</v>
      </c>
      <c r="CX249" s="45">
        <v>0</v>
      </c>
      <c r="CY249" s="45">
        <f t="shared" si="212"/>
        <v>1</v>
      </c>
      <c r="CZ249" s="106">
        <f t="shared" si="183"/>
        <v>100</v>
      </c>
      <c r="DA249" s="45">
        <v>0</v>
      </c>
      <c r="DB249" s="45">
        <f t="shared" si="213"/>
        <v>0</v>
      </c>
      <c r="DC249" s="37" t="s">
        <v>453</v>
      </c>
      <c r="DD249" s="45">
        <v>0</v>
      </c>
      <c r="DE249" s="45">
        <v>0</v>
      </c>
      <c r="DF249" s="45">
        <v>0</v>
      </c>
      <c r="DG249" s="45">
        <v>0</v>
      </c>
      <c r="DH249" s="48"/>
      <c r="DI249" s="48"/>
      <c r="DJ249" s="48"/>
      <c r="DK249" s="46">
        <v>0</v>
      </c>
      <c r="DL249" s="26" t="s">
        <v>391</v>
      </c>
      <c r="DM249" s="26" t="s">
        <v>391</v>
      </c>
      <c r="DN249" s="46">
        <v>3</v>
      </c>
    </row>
    <row r="250" spans="1:118" s="5" customFormat="1">
      <c r="A250" s="26" t="s">
        <v>191</v>
      </c>
      <c r="B250" s="26" t="s">
        <v>209</v>
      </c>
      <c r="C250" s="26" t="s">
        <v>30</v>
      </c>
      <c r="D250" s="46">
        <v>229</v>
      </c>
      <c r="E250" s="45">
        <f t="shared" si="193"/>
        <v>7</v>
      </c>
      <c r="F250" s="46">
        <v>7</v>
      </c>
      <c r="G250" s="34">
        <f t="shared" si="177"/>
        <v>100</v>
      </c>
      <c r="H250" s="46">
        <v>0</v>
      </c>
      <c r="I250" s="34">
        <f t="shared" si="178"/>
        <v>0</v>
      </c>
      <c r="J250" s="46">
        <v>6</v>
      </c>
      <c r="K250" s="34">
        <f t="shared" si="214"/>
        <v>2.6200873362445414</v>
      </c>
      <c r="L250" s="46">
        <v>72</v>
      </c>
      <c r="M250" s="46">
        <v>32</v>
      </c>
      <c r="N250" s="47">
        <f t="shared" si="215"/>
        <v>13.973799126637553</v>
      </c>
      <c r="O250" s="46">
        <v>19</v>
      </c>
      <c r="P250" s="46">
        <v>19</v>
      </c>
      <c r="Q250" s="34">
        <f t="shared" si="216"/>
        <v>8.2969432314410483</v>
      </c>
      <c r="R250" s="46">
        <f t="shared" si="194"/>
        <v>5</v>
      </c>
      <c r="S250" s="46">
        <v>5</v>
      </c>
      <c r="T250" s="34">
        <f t="shared" si="172"/>
        <v>100</v>
      </c>
      <c r="U250" s="46">
        <v>0</v>
      </c>
      <c r="V250" s="34">
        <f t="shared" si="173"/>
        <v>0</v>
      </c>
      <c r="W250" s="46">
        <v>2</v>
      </c>
      <c r="X250" s="46">
        <v>4</v>
      </c>
      <c r="Y250" s="34">
        <f t="shared" si="217"/>
        <v>1.7467248908296942</v>
      </c>
      <c r="Z250" s="46">
        <v>2</v>
      </c>
      <c r="AA250" s="34">
        <f t="shared" si="218"/>
        <v>0.87336244541484709</v>
      </c>
      <c r="AB250" s="42">
        <v>91.665519047619043</v>
      </c>
      <c r="AC250" s="42">
        <v>40.455714285714286</v>
      </c>
      <c r="AD250" s="42">
        <v>882.85799999999995</v>
      </c>
      <c r="AE250" s="42">
        <v>530.38</v>
      </c>
      <c r="AF250" s="34">
        <v>7.6</v>
      </c>
      <c r="AG250" s="34">
        <v>10</v>
      </c>
      <c r="AH250" s="45">
        <v>4</v>
      </c>
      <c r="AI250" s="34">
        <f t="shared" si="174"/>
        <v>80</v>
      </c>
      <c r="AJ250" s="45">
        <v>2</v>
      </c>
      <c r="AK250" s="34">
        <f t="shared" si="179"/>
        <v>100</v>
      </c>
      <c r="AL250" s="45">
        <v>3</v>
      </c>
      <c r="AM250" s="34">
        <f t="shared" si="175"/>
        <v>75</v>
      </c>
      <c r="AN250" s="45">
        <v>1</v>
      </c>
      <c r="AO250" s="34">
        <f t="shared" si="180"/>
        <v>50</v>
      </c>
      <c r="AP250" s="45">
        <v>0</v>
      </c>
      <c r="AQ250" s="156">
        <f t="shared" si="176"/>
        <v>0</v>
      </c>
      <c r="AR250" s="45">
        <f t="shared" si="195"/>
        <v>9</v>
      </c>
      <c r="AS250" s="34">
        <f t="shared" si="219"/>
        <v>3.9301310043668125</v>
      </c>
      <c r="AT250" s="134">
        <v>0</v>
      </c>
      <c r="AU250" s="134">
        <v>9</v>
      </c>
      <c r="AV250" s="134">
        <v>0</v>
      </c>
      <c r="AW250" s="45">
        <f t="shared" si="196"/>
        <v>4</v>
      </c>
      <c r="AX250" s="45">
        <v>0</v>
      </c>
      <c r="AY250" s="45">
        <v>4</v>
      </c>
      <c r="AZ250" s="45">
        <v>0</v>
      </c>
      <c r="BA250" s="45">
        <v>4</v>
      </c>
      <c r="BB250" s="34">
        <f t="shared" si="220"/>
        <v>1.7467248908296942</v>
      </c>
      <c r="BC250" s="134">
        <v>0</v>
      </c>
      <c r="BD250" s="34">
        <f t="shared" si="181"/>
        <v>0</v>
      </c>
      <c r="BE250" s="45">
        <f t="shared" si="197"/>
        <v>0</v>
      </c>
      <c r="BF250" s="45">
        <f t="shared" si="198"/>
        <v>1</v>
      </c>
      <c r="BG250" s="45">
        <f t="shared" si="199"/>
        <v>3</v>
      </c>
      <c r="BH250" s="46">
        <v>0</v>
      </c>
      <c r="BI250" s="46">
        <v>0</v>
      </c>
      <c r="BJ250" s="46">
        <v>0</v>
      </c>
      <c r="BK250" s="46">
        <v>0</v>
      </c>
      <c r="BL250" s="46">
        <v>1</v>
      </c>
      <c r="BM250" s="46">
        <v>3</v>
      </c>
      <c r="BN250" s="46">
        <v>0</v>
      </c>
      <c r="BO250" s="46">
        <v>0</v>
      </c>
      <c r="BP250" s="46">
        <v>0</v>
      </c>
      <c r="BQ250" s="45">
        <f t="shared" si="200"/>
        <v>0</v>
      </c>
      <c r="BR250" s="47">
        <f t="shared" si="221"/>
        <v>0</v>
      </c>
      <c r="BS250" s="45">
        <f t="shared" si="201"/>
        <v>0</v>
      </c>
      <c r="BT250" s="45">
        <f t="shared" si="202"/>
        <v>0</v>
      </c>
      <c r="BU250" s="45">
        <f t="shared" si="203"/>
        <v>0</v>
      </c>
      <c r="BV250" s="45">
        <f t="shared" si="204"/>
        <v>0</v>
      </c>
      <c r="BW250" s="45">
        <v>0</v>
      </c>
      <c r="BX250" s="45">
        <v>0</v>
      </c>
      <c r="BY250" s="45">
        <f t="shared" si="205"/>
        <v>0</v>
      </c>
      <c r="BZ250" s="45">
        <v>0</v>
      </c>
      <c r="CA250" s="45">
        <v>0</v>
      </c>
      <c r="CB250" s="45">
        <f t="shared" si="206"/>
        <v>0</v>
      </c>
      <c r="CC250" s="45">
        <v>0</v>
      </c>
      <c r="CD250" s="45">
        <v>0</v>
      </c>
      <c r="CE250" s="45">
        <f t="shared" si="207"/>
        <v>0</v>
      </c>
      <c r="CF250" s="45">
        <v>0</v>
      </c>
      <c r="CG250" s="45">
        <v>0</v>
      </c>
      <c r="CH250" s="45">
        <v>0</v>
      </c>
      <c r="CI250" s="45">
        <v>0</v>
      </c>
      <c r="CJ250" s="48"/>
      <c r="CK250" s="48"/>
      <c r="CL250" s="45">
        <v>0</v>
      </c>
      <c r="CM250" s="45">
        <v>0</v>
      </c>
      <c r="CN250" s="45">
        <f t="shared" si="208"/>
        <v>0</v>
      </c>
      <c r="CO250" s="106" t="s">
        <v>453</v>
      </c>
      <c r="CP250" s="45">
        <f t="shared" si="209"/>
        <v>0</v>
      </c>
      <c r="CQ250" s="45">
        <f t="shared" si="210"/>
        <v>0</v>
      </c>
      <c r="CR250" s="45">
        <f t="shared" si="211"/>
        <v>0</v>
      </c>
      <c r="CS250" s="45">
        <v>0</v>
      </c>
      <c r="CT250" s="45">
        <v>0</v>
      </c>
      <c r="CU250" s="45">
        <v>0</v>
      </c>
      <c r="CV250" s="45">
        <v>0</v>
      </c>
      <c r="CW250" s="45">
        <v>0</v>
      </c>
      <c r="CX250" s="45">
        <v>0</v>
      </c>
      <c r="CY250" s="45">
        <f t="shared" si="212"/>
        <v>0</v>
      </c>
      <c r="CZ250" s="106" t="s">
        <v>453</v>
      </c>
      <c r="DA250" s="45">
        <v>2</v>
      </c>
      <c r="DB250" s="45">
        <f t="shared" si="213"/>
        <v>2</v>
      </c>
      <c r="DC250" s="34">
        <f t="shared" si="184"/>
        <v>100</v>
      </c>
      <c r="DD250" s="45">
        <v>0</v>
      </c>
      <c r="DE250" s="45">
        <v>0</v>
      </c>
      <c r="DF250" s="45">
        <v>1</v>
      </c>
      <c r="DG250" s="45">
        <v>1</v>
      </c>
      <c r="DH250" s="48">
        <v>1368</v>
      </c>
      <c r="DI250" s="48">
        <v>86</v>
      </c>
      <c r="DJ250" s="48">
        <v>2650</v>
      </c>
      <c r="DK250" s="46">
        <v>0</v>
      </c>
      <c r="DL250" s="46">
        <v>1</v>
      </c>
      <c r="DM250" s="46">
        <v>2</v>
      </c>
      <c r="DN250" s="46">
        <v>4</v>
      </c>
    </row>
    <row r="251" spans="1:118" s="5" customFormat="1">
      <c r="A251" s="91" t="s">
        <v>346</v>
      </c>
      <c r="B251" s="91" t="s">
        <v>390</v>
      </c>
      <c r="C251" s="91" t="s">
        <v>19</v>
      </c>
      <c r="D251" s="45">
        <v>2392</v>
      </c>
      <c r="E251" s="45">
        <f t="shared" si="193"/>
        <v>58</v>
      </c>
      <c r="F251" s="46">
        <v>53</v>
      </c>
      <c r="G251" s="34">
        <f t="shared" si="177"/>
        <v>91.379310344827587</v>
      </c>
      <c r="H251" s="46">
        <v>5</v>
      </c>
      <c r="I251" s="34">
        <f t="shared" si="178"/>
        <v>8.6206896551724146</v>
      </c>
      <c r="J251" s="46">
        <v>46</v>
      </c>
      <c r="K251" s="34">
        <f t="shared" si="214"/>
        <v>1.9230769230769231</v>
      </c>
      <c r="L251" s="46">
        <v>746</v>
      </c>
      <c r="M251" s="46">
        <v>416</v>
      </c>
      <c r="N251" s="47">
        <f t="shared" si="215"/>
        <v>17.391304347826086</v>
      </c>
      <c r="O251" s="45">
        <v>78</v>
      </c>
      <c r="P251" s="45">
        <v>78</v>
      </c>
      <c r="Q251" s="34">
        <f t="shared" si="216"/>
        <v>3.2608695652173911</v>
      </c>
      <c r="R251" s="46">
        <f t="shared" si="194"/>
        <v>50</v>
      </c>
      <c r="S251" s="46">
        <v>50</v>
      </c>
      <c r="T251" s="34">
        <f t="shared" si="172"/>
        <v>100</v>
      </c>
      <c r="U251" s="46">
        <v>0</v>
      </c>
      <c r="V251" s="34">
        <f t="shared" si="173"/>
        <v>0</v>
      </c>
      <c r="W251" s="46">
        <v>10</v>
      </c>
      <c r="X251" s="46">
        <v>47</v>
      </c>
      <c r="Y251" s="34">
        <f t="shared" si="217"/>
        <v>1.9648829431438128</v>
      </c>
      <c r="Z251" s="46">
        <v>8</v>
      </c>
      <c r="AA251" s="34">
        <f t="shared" si="218"/>
        <v>0.33444816053511706</v>
      </c>
      <c r="AB251" s="42">
        <v>55.381500455664998</v>
      </c>
      <c r="AC251" s="42">
        <v>113.44512797618999</v>
      </c>
      <c r="AD251" s="42">
        <v>314.61200000000002</v>
      </c>
      <c r="AE251" s="42">
        <v>483.17899999999997</v>
      </c>
      <c r="AF251" s="34">
        <v>7</v>
      </c>
      <c r="AG251" s="34">
        <v>7</v>
      </c>
      <c r="AH251" s="45">
        <v>13</v>
      </c>
      <c r="AI251" s="34">
        <f t="shared" si="174"/>
        <v>26</v>
      </c>
      <c r="AJ251" s="45">
        <v>5</v>
      </c>
      <c r="AK251" s="34">
        <f t="shared" si="179"/>
        <v>50</v>
      </c>
      <c r="AL251" s="45">
        <v>13</v>
      </c>
      <c r="AM251" s="34">
        <f t="shared" si="175"/>
        <v>27.659574468085108</v>
      </c>
      <c r="AN251" s="45">
        <v>5</v>
      </c>
      <c r="AO251" s="34">
        <f t="shared" si="180"/>
        <v>62.5</v>
      </c>
      <c r="AP251" s="45">
        <v>2</v>
      </c>
      <c r="AQ251" s="156">
        <f t="shared" si="176"/>
        <v>8.3612040133779264E-2</v>
      </c>
      <c r="AR251" s="45">
        <f t="shared" si="195"/>
        <v>33</v>
      </c>
      <c r="AS251" s="34">
        <f t="shared" si="219"/>
        <v>1.3795986622073577</v>
      </c>
      <c r="AT251" s="134">
        <v>5</v>
      </c>
      <c r="AU251" s="134">
        <v>28</v>
      </c>
      <c r="AV251" s="134">
        <v>0</v>
      </c>
      <c r="AW251" s="45">
        <f t="shared" si="196"/>
        <v>28</v>
      </c>
      <c r="AX251" s="45">
        <v>0</v>
      </c>
      <c r="AY251" s="45">
        <v>28</v>
      </c>
      <c r="AZ251" s="45">
        <v>0</v>
      </c>
      <c r="BA251" s="45">
        <v>27</v>
      </c>
      <c r="BB251" s="34">
        <f t="shared" si="220"/>
        <v>1.1287625418060201</v>
      </c>
      <c r="BC251" s="134">
        <v>0</v>
      </c>
      <c r="BD251" s="34">
        <f t="shared" si="181"/>
        <v>0</v>
      </c>
      <c r="BE251" s="45">
        <f t="shared" si="197"/>
        <v>0</v>
      </c>
      <c r="BF251" s="45">
        <f t="shared" si="198"/>
        <v>16</v>
      </c>
      <c r="BG251" s="45">
        <f t="shared" si="199"/>
        <v>12</v>
      </c>
      <c r="BH251" s="46">
        <v>0</v>
      </c>
      <c r="BI251" s="46">
        <v>0</v>
      </c>
      <c r="BJ251" s="46">
        <v>0</v>
      </c>
      <c r="BK251" s="46">
        <v>0</v>
      </c>
      <c r="BL251" s="46">
        <v>16</v>
      </c>
      <c r="BM251" s="46">
        <v>12</v>
      </c>
      <c r="BN251" s="46">
        <v>0</v>
      </c>
      <c r="BO251" s="46">
        <v>0</v>
      </c>
      <c r="BP251" s="46">
        <v>0</v>
      </c>
      <c r="BQ251" s="45">
        <f t="shared" si="200"/>
        <v>0</v>
      </c>
      <c r="BR251" s="47">
        <f t="shared" si="221"/>
        <v>0</v>
      </c>
      <c r="BS251" s="45">
        <f t="shared" si="201"/>
        <v>0</v>
      </c>
      <c r="BT251" s="45">
        <f t="shared" si="202"/>
        <v>0</v>
      </c>
      <c r="BU251" s="45">
        <f t="shared" si="203"/>
        <v>0</v>
      </c>
      <c r="BV251" s="45">
        <f t="shared" si="204"/>
        <v>0</v>
      </c>
      <c r="BW251" s="45">
        <v>0</v>
      </c>
      <c r="BX251" s="45">
        <v>0</v>
      </c>
      <c r="BY251" s="45">
        <f t="shared" si="205"/>
        <v>0</v>
      </c>
      <c r="BZ251" s="45">
        <v>0</v>
      </c>
      <c r="CA251" s="45">
        <v>0</v>
      </c>
      <c r="CB251" s="45">
        <f t="shared" si="206"/>
        <v>0</v>
      </c>
      <c r="CC251" s="45">
        <v>0</v>
      </c>
      <c r="CD251" s="45">
        <v>0</v>
      </c>
      <c r="CE251" s="45">
        <f t="shared" si="207"/>
        <v>0</v>
      </c>
      <c r="CF251" s="45">
        <v>0</v>
      </c>
      <c r="CG251" s="45">
        <v>0</v>
      </c>
      <c r="CH251" s="45">
        <v>0</v>
      </c>
      <c r="CI251" s="45">
        <v>0</v>
      </c>
      <c r="CJ251" s="48">
        <v>2083.84</v>
      </c>
      <c r="CK251" s="48"/>
      <c r="CL251" s="45">
        <v>3</v>
      </c>
      <c r="CM251" s="45">
        <v>0</v>
      </c>
      <c r="CN251" s="45">
        <f t="shared" si="208"/>
        <v>0</v>
      </c>
      <c r="CO251" s="106" t="s">
        <v>453</v>
      </c>
      <c r="CP251" s="45">
        <f t="shared" si="209"/>
        <v>0</v>
      </c>
      <c r="CQ251" s="45">
        <f t="shared" si="210"/>
        <v>0</v>
      </c>
      <c r="CR251" s="45">
        <f t="shared" si="211"/>
        <v>0</v>
      </c>
      <c r="CS251" s="45">
        <v>0</v>
      </c>
      <c r="CT251" s="45">
        <v>0</v>
      </c>
      <c r="CU251" s="45">
        <v>0</v>
      </c>
      <c r="CV251" s="45">
        <v>0</v>
      </c>
      <c r="CW251" s="45">
        <v>0</v>
      </c>
      <c r="CX251" s="45">
        <v>0</v>
      </c>
      <c r="CY251" s="45">
        <f t="shared" si="212"/>
        <v>0</v>
      </c>
      <c r="CZ251" s="106" t="s">
        <v>453</v>
      </c>
      <c r="DA251" s="45">
        <v>0</v>
      </c>
      <c r="DB251" s="45">
        <f t="shared" si="213"/>
        <v>0</v>
      </c>
      <c r="DC251" s="37" t="s">
        <v>453</v>
      </c>
      <c r="DD251" s="45">
        <v>0</v>
      </c>
      <c r="DE251" s="45">
        <v>0</v>
      </c>
      <c r="DF251" s="45">
        <v>0</v>
      </c>
      <c r="DG251" s="45">
        <v>0</v>
      </c>
      <c r="DH251" s="48"/>
      <c r="DI251" s="48"/>
      <c r="DJ251" s="48"/>
      <c r="DK251" s="46">
        <v>0</v>
      </c>
      <c r="DL251" s="26" t="s">
        <v>391</v>
      </c>
      <c r="DM251" s="26" t="s">
        <v>391</v>
      </c>
      <c r="DN251" s="46">
        <v>50</v>
      </c>
    </row>
    <row r="252" spans="1:118" s="5" customFormat="1">
      <c r="A252" s="26" t="s">
        <v>424</v>
      </c>
      <c r="B252" s="26" t="s">
        <v>438</v>
      </c>
      <c r="C252" s="26" t="s">
        <v>32</v>
      </c>
      <c r="D252" s="46">
        <v>826</v>
      </c>
      <c r="E252" s="45">
        <f t="shared" si="193"/>
        <v>4</v>
      </c>
      <c r="F252" s="46">
        <v>4</v>
      </c>
      <c r="G252" s="34">
        <f t="shared" si="177"/>
        <v>100</v>
      </c>
      <c r="H252" s="46">
        <v>0</v>
      </c>
      <c r="I252" s="34">
        <f t="shared" si="178"/>
        <v>0</v>
      </c>
      <c r="J252" s="46">
        <v>4</v>
      </c>
      <c r="K252" s="34">
        <f t="shared" si="214"/>
        <v>0.48426150121065376</v>
      </c>
      <c r="L252" s="46">
        <v>248</v>
      </c>
      <c r="M252" s="46">
        <v>159</v>
      </c>
      <c r="N252" s="47">
        <f t="shared" si="215"/>
        <v>19.249394673123486</v>
      </c>
      <c r="O252" s="45">
        <v>103</v>
      </c>
      <c r="P252" s="45">
        <v>103</v>
      </c>
      <c r="Q252" s="34">
        <f t="shared" si="216"/>
        <v>12.469733656174334</v>
      </c>
      <c r="R252" s="46">
        <f t="shared" si="194"/>
        <v>32</v>
      </c>
      <c r="S252" s="46">
        <v>32</v>
      </c>
      <c r="T252" s="34">
        <f t="shared" si="172"/>
        <v>100</v>
      </c>
      <c r="U252" s="46">
        <v>0</v>
      </c>
      <c r="V252" s="34">
        <f t="shared" si="173"/>
        <v>0</v>
      </c>
      <c r="W252" s="46">
        <v>7</v>
      </c>
      <c r="X252" s="46">
        <v>21</v>
      </c>
      <c r="Y252" s="34">
        <f t="shared" si="217"/>
        <v>2.5423728813559325</v>
      </c>
      <c r="Z252" s="46">
        <v>6</v>
      </c>
      <c r="AA252" s="34">
        <f t="shared" si="218"/>
        <v>0.72639225181598066</v>
      </c>
      <c r="AB252" s="42">
        <v>80.230878671738822</v>
      </c>
      <c r="AC252" s="42">
        <v>74.808291389215299</v>
      </c>
      <c r="AD252" s="42">
        <v>781.76214285714275</v>
      </c>
      <c r="AE252" s="42">
        <v>653.56666666666672</v>
      </c>
      <c r="AF252" s="34">
        <v>11.404761904761905</v>
      </c>
      <c r="AG252" s="34">
        <v>19.333333333333332</v>
      </c>
      <c r="AH252" s="45">
        <v>10</v>
      </c>
      <c r="AI252" s="34">
        <f t="shared" si="174"/>
        <v>31.25</v>
      </c>
      <c r="AJ252" s="45">
        <v>7</v>
      </c>
      <c r="AK252" s="34">
        <f t="shared" si="179"/>
        <v>100</v>
      </c>
      <c r="AL252" s="45">
        <v>9</v>
      </c>
      <c r="AM252" s="34">
        <f t="shared" si="175"/>
        <v>42.857142857142854</v>
      </c>
      <c r="AN252" s="45">
        <v>6</v>
      </c>
      <c r="AO252" s="34">
        <f t="shared" si="180"/>
        <v>100</v>
      </c>
      <c r="AP252" s="45">
        <v>0</v>
      </c>
      <c r="AQ252" s="156">
        <f t="shared" si="176"/>
        <v>0</v>
      </c>
      <c r="AR252" s="45">
        <f t="shared" si="195"/>
        <v>14</v>
      </c>
      <c r="AS252" s="34">
        <f t="shared" si="219"/>
        <v>1.6949152542372881</v>
      </c>
      <c r="AT252" s="134">
        <v>0</v>
      </c>
      <c r="AU252" s="134">
        <v>14</v>
      </c>
      <c r="AV252" s="134">
        <v>0</v>
      </c>
      <c r="AW252" s="45">
        <f t="shared" si="196"/>
        <v>14</v>
      </c>
      <c r="AX252" s="45">
        <v>0</v>
      </c>
      <c r="AY252" s="45">
        <v>14</v>
      </c>
      <c r="AZ252" s="45">
        <v>0</v>
      </c>
      <c r="BA252" s="45">
        <v>10</v>
      </c>
      <c r="BB252" s="34">
        <f t="shared" si="220"/>
        <v>1.2106537530266344</v>
      </c>
      <c r="BC252" s="134">
        <v>2</v>
      </c>
      <c r="BD252" s="34">
        <f t="shared" si="181"/>
        <v>20</v>
      </c>
      <c r="BE252" s="45">
        <f t="shared" si="197"/>
        <v>0</v>
      </c>
      <c r="BF252" s="45">
        <f t="shared" si="198"/>
        <v>10</v>
      </c>
      <c r="BG252" s="45">
        <f t="shared" si="199"/>
        <v>4</v>
      </c>
      <c r="BH252" s="46">
        <v>0</v>
      </c>
      <c r="BI252" s="46">
        <v>0</v>
      </c>
      <c r="BJ252" s="46">
        <v>0</v>
      </c>
      <c r="BK252" s="46">
        <v>0</v>
      </c>
      <c r="BL252" s="46">
        <v>10</v>
      </c>
      <c r="BM252" s="46">
        <v>4</v>
      </c>
      <c r="BN252" s="46">
        <v>0</v>
      </c>
      <c r="BO252" s="46">
        <v>0</v>
      </c>
      <c r="BP252" s="46">
        <v>0</v>
      </c>
      <c r="BQ252" s="45">
        <f t="shared" si="200"/>
        <v>1</v>
      </c>
      <c r="BR252" s="47">
        <f t="shared" si="221"/>
        <v>0.12106537530266344</v>
      </c>
      <c r="BS252" s="45">
        <f t="shared" si="201"/>
        <v>1</v>
      </c>
      <c r="BT252" s="45">
        <f t="shared" si="202"/>
        <v>0</v>
      </c>
      <c r="BU252" s="45">
        <f t="shared" si="203"/>
        <v>1</v>
      </c>
      <c r="BV252" s="45">
        <f t="shared" si="204"/>
        <v>0</v>
      </c>
      <c r="BW252" s="45">
        <v>0</v>
      </c>
      <c r="BX252" s="45">
        <v>0</v>
      </c>
      <c r="BY252" s="45">
        <f t="shared" si="205"/>
        <v>1</v>
      </c>
      <c r="BZ252" s="45">
        <v>0</v>
      </c>
      <c r="CA252" s="45">
        <v>1</v>
      </c>
      <c r="CB252" s="45">
        <f t="shared" si="206"/>
        <v>0</v>
      </c>
      <c r="CC252" s="45">
        <v>0</v>
      </c>
      <c r="CD252" s="45">
        <v>0</v>
      </c>
      <c r="CE252" s="45">
        <f t="shared" si="207"/>
        <v>0</v>
      </c>
      <c r="CF252" s="45">
        <v>0</v>
      </c>
      <c r="CG252" s="45">
        <v>0</v>
      </c>
      <c r="CH252" s="45">
        <v>0</v>
      </c>
      <c r="CI252" s="45">
        <v>0</v>
      </c>
      <c r="CJ252" s="48">
        <v>2587.5500000000002</v>
      </c>
      <c r="CK252" s="48"/>
      <c r="CL252" s="45">
        <v>1</v>
      </c>
      <c r="CM252" s="45">
        <v>0</v>
      </c>
      <c r="CN252" s="45">
        <f t="shared" si="208"/>
        <v>0</v>
      </c>
      <c r="CO252" s="47">
        <f t="shared" si="182"/>
        <v>0</v>
      </c>
      <c r="CP252" s="45">
        <f t="shared" si="209"/>
        <v>0</v>
      </c>
      <c r="CQ252" s="45">
        <f t="shared" si="210"/>
        <v>0</v>
      </c>
      <c r="CR252" s="45">
        <f t="shared" si="211"/>
        <v>0</v>
      </c>
      <c r="CS252" s="45">
        <v>0</v>
      </c>
      <c r="CT252" s="45">
        <v>0</v>
      </c>
      <c r="CU252" s="45">
        <v>0</v>
      </c>
      <c r="CV252" s="45">
        <v>0</v>
      </c>
      <c r="CW252" s="45">
        <v>0</v>
      </c>
      <c r="CX252" s="45">
        <v>0</v>
      </c>
      <c r="CY252" s="45">
        <f t="shared" si="212"/>
        <v>1</v>
      </c>
      <c r="CZ252" s="47">
        <f t="shared" si="183"/>
        <v>100</v>
      </c>
      <c r="DA252" s="45">
        <v>3</v>
      </c>
      <c r="DB252" s="45">
        <f t="shared" si="213"/>
        <v>3</v>
      </c>
      <c r="DC252" s="34">
        <f t="shared" si="184"/>
        <v>100</v>
      </c>
      <c r="DD252" s="45">
        <v>3</v>
      </c>
      <c r="DE252" s="45">
        <v>0</v>
      </c>
      <c r="DF252" s="45">
        <v>0</v>
      </c>
      <c r="DG252" s="45">
        <v>0</v>
      </c>
      <c r="DH252" s="48">
        <v>1037.3441723096994</v>
      </c>
      <c r="DI252" s="48">
        <v>524.09539450743921</v>
      </c>
      <c r="DJ252" s="48">
        <v>2047.946938117333</v>
      </c>
      <c r="DK252" s="46">
        <v>0</v>
      </c>
      <c r="DL252" s="46">
        <v>2</v>
      </c>
      <c r="DM252" s="46">
        <v>64</v>
      </c>
      <c r="DN252" s="46">
        <v>32</v>
      </c>
    </row>
    <row r="253" spans="1:118" s="5" customFormat="1">
      <c r="A253" s="91" t="s">
        <v>347</v>
      </c>
      <c r="B253" s="91" t="s">
        <v>390</v>
      </c>
      <c r="C253" s="91" t="s">
        <v>33</v>
      </c>
      <c r="D253" s="46">
        <v>240</v>
      </c>
      <c r="E253" s="45">
        <f t="shared" si="193"/>
        <v>9</v>
      </c>
      <c r="F253" s="46">
        <v>8</v>
      </c>
      <c r="G253" s="34">
        <f t="shared" si="177"/>
        <v>88.888888888888886</v>
      </c>
      <c r="H253" s="46">
        <v>1</v>
      </c>
      <c r="I253" s="34">
        <f t="shared" si="178"/>
        <v>11.111111111111111</v>
      </c>
      <c r="J253" s="46">
        <v>6</v>
      </c>
      <c r="K253" s="34">
        <f t="shared" si="214"/>
        <v>2.5</v>
      </c>
      <c r="L253" s="46">
        <v>76</v>
      </c>
      <c r="M253" s="46">
        <v>40</v>
      </c>
      <c r="N253" s="47">
        <f t="shared" si="215"/>
        <v>16.666666666666664</v>
      </c>
      <c r="O253" s="45">
        <v>15</v>
      </c>
      <c r="P253" s="45">
        <v>15</v>
      </c>
      <c r="Q253" s="34">
        <f t="shared" si="216"/>
        <v>6.25</v>
      </c>
      <c r="R253" s="46">
        <f t="shared" si="194"/>
        <v>1</v>
      </c>
      <c r="S253" s="46">
        <v>1</v>
      </c>
      <c r="T253" s="34">
        <f t="shared" si="172"/>
        <v>100</v>
      </c>
      <c r="U253" s="46">
        <v>0</v>
      </c>
      <c r="V253" s="34">
        <f t="shared" si="173"/>
        <v>0</v>
      </c>
      <c r="W253" s="46">
        <v>0</v>
      </c>
      <c r="X253" s="46">
        <v>1</v>
      </c>
      <c r="Y253" s="34">
        <f t="shared" si="217"/>
        <v>0.41666666666666669</v>
      </c>
      <c r="Z253" s="46">
        <v>0</v>
      </c>
      <c r="AA253" s="34">
        <f t="shared" si="218"/>
        <v>0</v>
      </c>
      <c r="AB253" s="42">
        <v>56.56</v>
      </c>
      <c r="AC253" s="42"/>
      <c r="AD253" s="42">
        <v>339.36</v>
      </c>
      <c r="AE253" s="42"/>
      <c r="AF253" s="34">
        <v>6</v>
      </c>
      <c r="AG253" s="34"/>
      <c r="AH253" s="45">
        <v>0</v>
      </c>
      <c r="AI253" s="34">
        <f t="shared" si="174"/>
        <v>0</v>
      </c>
      <c r="AJ253" s="45">
        <v>0</v>
      </c>
      <c r="AK253" s="37" t="s">
        <v>453</v>
      </c>
      <c r="AL253" s="45">
        <v>0</v>
      </c>
      <c r="AM253" s="34">
        <f t="shared" si="175"/>
        <v>0</v>
      </c>
      <c r="AN253" s="45">
        <v>0</v>
      </c>
      <c r="AO253" s="37" t="s">
        <v>453</v>
      </c>
      <c r="AP253" s="45">
        <v>0</v>
      </c>
      <c r="AQ253" s="156">
        <f t="shared" si="176"/>
        <v>0</v>
      </c>
      <c r="AR253" s="45">
        <f t="shared" si="195"/>
        <v>5</v>
      </c>
      <c r="AS253" s="34">
        <f t="shared" si="219"/>
        <v>2.083333333333333</v>
      </c>
      <c r="AT253" s="134">
        <v>0</v>
      </c>
      <c r="AU253" s="134">
        <v>5</v>
      </c>
      <c r="AV253" s="134">
        <v>0</v>
      </c>
      <c r="AW253" s="45">
        <f t="shared" si="196"/>
        <v>6</v>
      </c>
      <c r="AX253" s="45">
        <v>0</v>
      </c>
      <c r="AY253" s="45">
        <v>6</v>
      </c>
      <c r="AZ253" s="45">
        <v>0</v>
      </c>
      <c r="BA253" s="45">
        <v>5</v>
      </c>
      <c r="BB253" s="34">
        <f t="shared" si="220"/>
        <v>2.083333333333333</v>
      </c>
      <c r="BC253" s="134">
        <v>0</v>
      </c>
      <c r="BD253" s="34">
        <f t="shared" si="181"/>
        <v>0</v>
      </c>
      <c r="BE253" s="45">
        <f t="shared" si="197"/>
        <v>0</v>
      </c>
      <c r="BF253" s="45">
        <f t="shared" si="198"/>
        <v>5</v>
      </c>
      <c r="BG253" s="45">
        <f t="shared" si="199"/>
        <v>1</v>
      </c>
      <c r="BH253" s="46">
        <v>0</v>
      </c>
      <c r="BI253" s="46">
        <v>0</v>
      </c>
      <c r="BJ253" s="46">
        <v>0</v>
      </c>
      <c r="BK253" s="46">
        <v>0</v>
      </c>
      <c r="BL253" s="46">
        <v>5</v>
      </c>
      <c r="BM253" s="46">
        <v>1</v>
      </c>
      <c r="BN253" s="46">
        <v>0</v>
      </c>
      <c r="BO253" s="46">
        <v>0</v>
      </c>
      <c r="BP253" s="46">
        <v>0</v>
      </c>
      <c r="BQ253" s="45">
        <f t="shared" si="200"/>
        <v>0</v>
      </c>
      <c r="BR253" s="47">
        <f t="shared" si="221"/>
        <v>0</v>
      </c>
      <c r="BS253" s="45">
        <f t="shared" si="201"/>
        <v>0</v>
      </c>
      <c r="BT253" s="45">
        <f t="shared" si="202"/>
        <v>0</v>
      </c>
      <c r="BU253" s="45">
        <f t="shared" si="203"/>
        <v>0</v>
      </c>
      <c r="BV253" s="45">
        <f t="shared" si="204"/>
        <v>0</v>
      </c>
      <c r="BW253" s="45">
        <v>0</v>
      </c>
      <c r="BX253" s="45">
        <v>0</v>
      </c>
      <c r="BY253" s="45">
        <f t="shared" si="205"/>
        <v>0</v>
      </c>
      <c r="BZ253" s="45">
        <v>0</v>
      </c>
      <c r="CA253" s="45">
        <v>0</v>
      </c>
      <c r="CB253" s="45">
        <f t="shared" si="206"/>
        <v>0</v>
      </c>
      <c r="CC253" s="45">
        <v>0</v>
      </c>
      <c r="CD253" s="45">
        <v>0</v>
      </c>
      <c r="CE253" s="45">
        <f t="shared" si="207"/>
        <v>0</v>
      </c>
      <c r="CF253" s="45">
        <v>0</v>
      </c>
      <c r="CG253" s="45">
        <v>0</v>
      </c>
      <c r="CH253" s="45">
        <v>0</v>
      </c>
      <c r="CI253" s="45">
        <v>0</v>
      </c>
      <c r="CJ253" s="48"/>
      <c r="CK253" s="48"/>
      <c r="CL253" s="45">
        <v>0</v>
      </c>
      <c r="CM253" s="45">
        <v>0</v>
      </c>
      <c r="CN253" s="45">
        <f t="shared" si="208"/>
        <v>0</v>
      </c>
      <c r="CO253" s="106" t="s">
        <v>453</v>
      </c>
      <c r="CP253" s="45">
        <f t="shared" si="209"/>
        <v>0</v>
      </c>
      <c r="CQ253" s="45">
        <f t="shared" si="210"/>
        <v>0</v>
      </c>
      <c r="CR253" s="45">
        <f t="shared" si="211"/>
        <v>0</v>
      </c>
      <c r="CS253" s="45">
        <v>0</v>
      </c>
      <c r="CT253" s="45">
        <v>0</v>
      </c>
      <c r="CU253" s="45">
        <v>0</v>
      </c>
      <c r="CV253" s="45">
        <v>0</v>
      </c>
      <c r="CW253" s="45">
        <v>0</v>
      </c>
      <c r="CX253" s="45">
        <v>0</v>
      </c>
      <c r="CY253" s="45">
        <f t="shared" si="212"/>
        <v>0</v>
      </c>
      <c r="CZ253" s="106" t="s">
        <v>453</v>
      </c>
      <c r="DA253" s="45">
        <v>0</v>
      </c>
      <c r="DB253" s="45">
        <f t="shared" si="213"/>
        <v>0</v>
      </c>
      <c r="DC253" s="37" t="s">
        <v>453</v>
      </c>
      <c r="DD253" s="45">
        <v>0</v>
      </c>
      <c r="DE253" s="45">
        <v>0</v>
      </c>
      <c r="DF253" s="45">
        <v>0</v>
      </c>
      <c r="DG253" s="45">
        <v>0</v>
      </c>
      <c r="DH253" s="48"/>
      <c r="DI253" s="48"/>
      <c r="DJ253" s="48"/>
      <c r="DK253" s="46">
        <v>0</v>
      </c>
      <c r="DL253" s="26" t="s">
        <v>391</v>
      </c>
      <c r="DM253" s="26" t="s">
        <v>391</v>
      </c>
      <c r="DN253" s="46">
        <v>1</v>
      </c>
    </row>
    <row r="254" spans="1:118" s="5" customFormat="1">
      <c r="A254" s="91" t="s">
        <v>348</v>
      </c>
      <c r="B254" s="91" t="s">
        <v>390</v>
      </c>
      <c r="C254" s="91" t="s">
        <v>33</v>
      </c>
      <c r="D254" s="46">
        <v>333</v>
      </c>
      <c r="E254" s="45">
        <f t="shared" si="193"/>
        <v>8</v>
      </c>
      <c r="F254" s="46">
        <v>8</v>
      </c>
      <c r="G254" s="34">
        <f t="shared" si="177"/>
        <v>100</v>
      </c>
      <c r="H254" s="46">
        <v>0</v>
      </c>
      <c r="I254" s="34">
        <f t="shared" si="178"/>
        <v>0</v>
      </c>
      <c r="J254" s="46">
        <v>7</v>
      </c>
      <c r="K254" s="34">
        <f t="shared" si="214"/>
        <v>2.1021021021021022</v>
      </c>
      <c r="L254" s="46">
        <v>110</v>
      </c>
      <c r="M254" s="46">
        <v>59</v>
      </c>
      <c r="N254" s="47">
        <f t="shared" si="215"/>
        <v>17.717717717717719</v>
      </c>
      <c r="O254" s="45">
        <v>6</v>
      </c>
      <c r="P254" s="45">
        <v>6</v>
      </c>
      <c r="Q254" s="34">
        <f t="shared" si="216"/>
        <v>1.8018018018018018</v>
      </c>
      <c r="R254" s="46">
        <f t="shared" si="194"/>
        <v>2</v>
      </c>
      <c r="S254" s="46">
        <v>2</v>
      </c>
      <c r="T254" s="34">
        <f t="shared" si="172"/>
        <v>100</v>
      </c>
      <c r="U254" s="46">
        <v>0</v>
      </c>
      <c r="V254" s="34">
        <f t="shared" si="173"/>
        <v>0</v>
      </c>
      <c r="W254" s="46">
        <v>0</v>
      </c>
      <c r="X254" s="46">
        <v>2</v>
      </c>
      <c r="Y254" s="34">
        <f t="shared" si="217"/>
        <v>0.60060060060060061</v>
      </c>
      <c r="Z254" s="46">
        <v>0</v>
      </c>
      <c r="AA254" s="34">
        <f t="shared" si="218"/>
        <v>0</v>
      </c>
      <c r="AB254" s="42">
        <v>38.726458333333298</v>
      </c>
      <c r="AC254" s="42"/>
      <c r="AD254" s="42">
        <v>230.245</v>
      </c>
      <c r="AE254" s="42"/>
      <c r="AF254" s="34">
        <v>5</v>
      </c>
      <c r="AG254" s="34"/>
      <c r="AH254" s="45">
        <v>0</v>
      </c>
      <c r="AI254" s="34">
        <f t="shared" si="174"/>
        <v>0</v>
      </c>
      <c r="AJ254" s="45">
        <v>0</v>
      </c>
      <c r="AK254" s="37" t="s">
        <v>453</v>
      </c>
      <c r="AL254" s="45">
        <v>0</v>
      </c>
      <c r="AM254" s="34">
        <f t="shared" si="175"/>
        <v>0</v>
      </c>
      <c r="AN254" s="45">
        <v>0</v>
      </c>
      <c r="AO254" s="37" t="s">
        <v>453</v>
      </c>
      <c r="AP254" s="45">
        <v>0</v>
      </c>
      <c r="AQ254" s="156">
        <f t="shared" si="176"/>
        <v>0</v>
      </c>
      <c r="AR254" s="45">
        <f t="shared" si="195"/>
        <v>2</v>
      </c>
      <c r="AS254" s="34">
        <f t="shared" si="219"/>
        <v>0.60060060060060061</v>
      </c>
      <c r="AT254" s="134">
        <v>0</v>
      </c>
      <c r="AU254" s="134">
        <v>2</v>
      </c>
      <c r="AV254" s="134">
        <v>0</v>
      </c>
      <c r="AW254" s="45">
        <f t="shared" si="196"/>
        <v>2</v>
      </c>
      <c r="AX254" s="45">
        <v>0</v>
      </c>
      <c r="AY254" s="45">
        <v>2</v>
      </c>
      <c r="AZ254" s="45">
        <v>0</v>
      </c>
      <c r="BA254" s="45">
        <v>2</v>
      </c>
      <c r="BB254" s="34">
        <f t="shared" si="220"/>
        <v>0.60060060060060061</v>
      </c>
      <c r="BC254" s="134">
        <v>0</v>
      </c>
      <c r="BD254" s="34">
        <f t="shared" si="181"/>
        <v>0</v>
      </c>
      <c r="BE254" s="45">
        <f t="shared" si="197"/>
        <v>0</v>
      </c>
      <c r="BF254" s="45">
        <f t="shared" si="198"/>
        <v>2</v>
      </c>
      <c r="BG254" s="45">
        <f t="shared" si="199"/>
        <v>0</v>
      </c>
      <c r="BH254" s="46">
        <v>0</v>
      </c>
      <c r="BI254" s="46">
        <v>0</v>
      </c>
      <c r="BJ254" s="46">
        <v>0</v>
      </c>
      <c r="BK254" s="46">
        <v>0</v>
      </c>
      <c r="BL254" s="46">
        <v>2</v>
      </c>
      <c r="BM254" s="46">
        <v>0</v>
      </c>
      <c r="BN254" s="46">
        <v>0</v>
      </c>
      <c r="BO254" s="46">
        <v>0</v>
      </c>
      <c r="BP254" s="46">
        <v>0</v>
      </c>
      <c r="BQ254" s="45">
        <f t="shared" si="200"/>
        <v>0</v>
      </c>
      <c r="BR254" s="47">
        <f t="shared" si="221"/>
        <v>0</v>
      </c>
      <c r="BS254" s="45">
        <f t="shared" si="201"/>
        <v>0</v>
      </c>
      <c r="BT254" s="45">
        <f t="shared" si="202"/>
        <v>0</v>
      </c>
      <c r="BU254" s="45">
        <f t="shared" si="203"/>
        <v>0</v>
      </c>
      <c r="BV254" s="45">
        <f t="shared" si="204"/>
        <v>0</v>
      </c>
      <c r="BW254" s="45">
        <v>0</v>
      </c>
      <c r="BX254" s="45">
        <v>0</v>
      </c>
      <c r="BY254" s="45">
        <f t="shared" si="205"/>
        <v>0</v>
      </c>
      <c r="BZ254" s="45">
        <v>0</v>
      </c>
      <c r="CA254" s="45">
        <v>0</v>
      </c>
      <c r="CB254" s="45">
        <f t="shared" si="206"/>
        <v>0</v>
      </c>
      <c r="CC254" s="45">
        <v>0</v>
      </c>
      <c r="CD254" s="45">
        <v>0</v>
      </c>
      <c r="CE254" s="45">
        <f t="shared" si="207"/>
        <v>0</v>
      </c>
      <c r="CF254" s="45">
        <v>0</v>
      </c>
      <c r="CG254" s="45">
        <v>0</v>
      </c>
      <c r="CH254" s="45">
        <v>0</v>
      </c>
      <c r="CI254" s="45">
        <v>0</v>
      </c>
      <c r="CJ254" s="48"/>
      <c r="CK254" s="48"/>
      <c r="CL254" s="45">
        <v>0</v>
      </c>
      <c r="CM254" s="45">
        <v>0</v>
      </c>
      <c r="CN254" s="45">
        <f t="shared" si="208"/>
        <v>0</v>
      </c>
      <c r="CO254" s="106" t="s">
        <v>453</v>
      </c>
      <c r="CP254" s="45">
        <f t="shared" si="209"/>
        <v>0</v>
      </c>
      <c r="CQ254" s="45">
        <f t="shared" si="210"/>
        <v>0</v>
      </c>
      <c r="CR254" s="45">
        <f t="shared" si="211"/>
        <v>0</v>
      </c>
      <c r="CS254" s="45">
        <v>0</v>
      </c>
      <c r="CT254" s="45">
        <v>0</v>
      </c>
      <c r="CU254" s="45">
        <v>0</v>
      </c>
      <c r="CV254" s="45">
        <v>0</v>
      </c>
      <c r="CW254" s="45">
        <v>0</v>
      </c>
      <c r="CX254" s="45">
        <v>0</v>
      </c>
      <c r="CY254" s="45">
        <f t="shared" si="212"/>
        <v>0</v>
      </c>
      <c r="CZ254" s="106" t="s">
        <v>453</v>
      </c>
      <c r="DA254" s="45">
        <v>0</v>
      </c>
      <c r="DB254" s="45">
        <f t="shared" si="213"/>
        <v>0</v>
      </c>
      <c r="DC254" s="37" t="s">
        <v>453</v>
      </c>
      <c r="DD254" s="45">
        <v>0</v>
      </c>
      <c r="DE254" s="45">
        <v>0</v>
      </c>
      <c r="DF254" s="45">
        <v>0</v>
      </c>
      <c r="DG254" s="45">
        <v>0</v>
      </c>
      <c r="DH254" s="48"/>
      <c r="DI254" s="48"/>
      <c r="DJ254" s="48"/>
      <c r="DK254" s="46">
        <v>0</v>
      </c>
      <c r="DL254" s="26" t="s">
        <v>391</v>
      </c>
      <c r="DM254" s="26" t="s">
        <v>391</v>
      </c>
      <c r="DN254" s="46">
        <v>2</v>
      </c>
    </row>
    <row r="255" spans="1:118" s="5" customFormat="1">
      <c r="A255" s="26" t="s">
        <v>425</v>
      </c>
      <c r="B255" s="26" t="s">
        <v>438</v>
      </c>
      <c r="C255" s="26" t="s">
        <v>19</v>
      </c>
      <c r="D255" s="46">
        <v>178</v>
      </c>
      <c r="E255" s="45">
        <f t="shared" si="193"/>
        <v>0</v>
      </c>
      <c r="F255" s="46">
        <v>0</v>
      </c>
      <c r="G255" s="37" t="s">
        <v>453</v>
      </c>
      <c r="H255" s="46">
        <v>0</v>
      </c>
      <c r="I255" s="37" t="s">
        <v>453</v>
      </c>
      <c r="J255" s="46">
        <v>0</v>
      </c>
      <c r="K255" s="34">
        <f t="shared" si="214"/>
        <v>0</v>
      </c>
      <c r="L255" s="46">
        <v>9</v>
      </c>
      <c r="M255" s="46">
        <v>6</v>
      </c>
      <c r="N255" s="47">
        <f t="shared" si="215"/>
        <v>3.3707865168539324</v>
      </c>
      <c r="O255" s="45">
        <v>3</v>
      </c>
      <c r="P255" s="45">
        <v>3</v>
      </c>
      <c r="Q255" s="34">
        <f t="shared" si="216"/>
        <v>1.6853932584269662</v>
      </c>
      <c r="R255" s="46">
        <f t="shared" si="194"/>
        <v>1</v>
      </c>
      <c r="S255" s="46">
        <v>1</v>
      </c>
      <c r="T255" s="34">
        <f t="shared" si="172"/>
        <v>100</v>
      </c>
      <c r="U255" s="46">
        <v>0</v>
      </c>
      <c r="V255" s="34">
        <f t="shared" si="173"/>
        <v>0</v>
      </c>
      <c r="W255" s="46">
        <v>0</v>
      </c>
      <c r="X255" s="46">
        <v>1</v>
      </c>
      <c r="Y255" s="34">
        <f t="shared" si="217"/>
        <v>0.5617977528089888</v>
      </c>
      <c r="Z255" s="46">
        <v>0</v>
      </c>
      <c r="AA255" s="34">
        <f t="shared" si="218"/>
        <v>0</v>
      </c>
      <c r="AB255" s="42">
        <v>69.326666666666696</v>
      </c>
      <c r="AC255" s="42"/>
      <c r="AD255" s="42">
        <v>623.94000000000005</v>
      </c>
      <c r="AE255" s="42"/>
      <c r="AF255" s="34">
        <v>9</v>
      </c>
      <c r="AG255" s="34"/>
      <c r="AH255" s="45">
        <v>0</v>
      </c>
      <c r="AI255" s="34">
        <f t="shared" si="174"/>
        <v>0</v>
      </c>
      <c r="AJ255" s="45">
        <v>0</v>
      </c>
      <c r="AK255" s="37" t="s">
        <v>453</v>
      </c>
      <c r="AL255" s="45">
        <v>0</v>
      </c>
      <c r="AM255" s="34">
        <f t="shared" si="175"/>
        <v>0</v>
      </c>
      <c r="AN255" s="45">
        <v>0</v>
      </c>
      <c r="AO255" s="37" t="s">
        <v>453</v>
      </c>
      <c r="AP255" s="45">
        <v>0</v>
      </c>
      <c r="AQ255" s="156">
        <f t="shared" si="176"/>
        <v>0</v>
      </c>
      <c r="AR255" s="45">
        <f t="shared" si="195"/>
        <v>0</v>
      </c>
      <c r="AS255" s="34">
        <f t="shared" si="219"/>
        <v>0</v>
      </c>
      <c r="AT255" s="134">
        <v>0</v>
      </c>
      <c r="AU255" s="134">
        <v>0</v>
      </c>
      <c r="AV255" s="134">
        <v>0</v>
      </c>
      <c r="AW255" s="45">
        <f t="shared" si="196"/>
        <v>0</v>
      </c>
      <c r="AX255" s="45">
        <v>0</v>
      </c>
      <c r="AY255" s="45">
        <v>0</v>
      </c>
      <c r="AZ255" s="45">
        <v>0</v>
      </c>
      <c r="BA255" s="45">
        <v>0</v>
      </c>
      <c r="BB255" s="34">
        <f t="shared" si="220"/>
        <v>0</v>
      </c>
      <c r="BC255" s="134">
        <v>0</v>
      </c>
      <c r="BD255" s="37" t="s">
        <v>453</v>
      </c>
      <c r="BE255" s="45">
        <f t="shared" si="197"/>
        <v>0</v>
      </c>
      <c r="BF255" s="45">
        <f t="shared" si="198"/>
        <v>0</v>
      </c>
      <c r="BG255" s="45">
        <f t="shared" si="199"/>
        <v>0</v>
      </c>
      <c r="BH255" s="46">
        <v>0</v>
      </c>
      <c r="BI255" s="46">
        <v>0</v>
      </c>
      <c r="BJ255" s="46">
        <v>0</v>
      </c>
      <c r="BK255" s="46">
        <v>0</v>
      </c>
      <c r="BL255" s="46">
        <v>0</v>
      </c>
      <c r="BM255" s="46">
        <v>0</v>
      </c>
      <c r="BN255" s="46">
        <v>0</v>
      </c>
      <c r="BO255" s="46">
        <v>0</v>
      </c>
      <c r="BP255" s="46">
        <v>0</v>
      </c>
      <c r="BQ255" s="45">
        <f t="shared" si="200"/>
        <v>0</v>
      </c>
      <c r="BR255" s="47">
        <f t="shared" si="221"/>
        <v>0</v>
      </c>
      <c r="BS255" s="45">
        <f t="shared" si="201"/>
        <v>0</v>
      </c>
      <c r="BT255" s="45">
        <f t="shared" si="202"/>
        <v>0</v>
      </c>
      <c r="BU255" s="45">
        <f t="shared" si="203"/>
        <v>0</v>
      </c>
      <c r="BV255" s="45">
        <f t="shared" si="204"/>
        <v>0</v>
      </c>
      <c r="BW255" s="45">
        <v>0</v>
      </c>
      <c r="BX255" s="45">
        <v>0</v>
      </c>
      <c r="BY255" s="45">
        <f t="shared" si="205"/>
        <v>0</v>
      </c>
      <c r="BZ255" s="45">
        <v>0</v>
      </c>
      <c r="CA255" s="45">
        <v>0</v>
      </c>
      <c r="CB255" s="45">
        <f t="shared" si="206"/>
        <v>0</v>
      </c>
      <c r="CC255" s="45">
        <v>0</v>
      </c>
      <c r="CD255" s="45">
        <v>0</v>
      </c>
      <c r="CE255" s="45">
        <f t="shared" si="207"/>
        <v>0</v>
      </c>
      <c r="CF255" s="45">
        <v>0</v>
      </c>
      <c r="CG255" s="45">
        <v>0</v>
      </c>
      <c r="CH255" s="45">
        <v>0</v>
      </c>
      <c r="CI255" s="45">
        <v>0</v>
      </c>
      <c r="CJ255" s="48"/>
      <c r="CK255" s="48"/>
      <c r="CL255" s="45">
        <v>0</v>
      </c>
      <c r="CM255" s="45">
        <v>0</v>
      </c>
      <c r="CN255" s="45">
        <f t="shared" si="208"/>
        <v>0</v>
      </c>
      <c r="CO255" s="106" t="s">
        <v>453</v>
      </c>
      <c r="CP255" s="45">
        <f t="shared" si="209"/>
        <v>0</v>
      </c>
      <c r="CQ255" s="45">
        <f t="shared" si="210"/>
        <v>0</v>
      </c>
      <c r="CR255" s="45">
        <f t="shared" si="211"/>
        <v>0</v>
      </c>
      <c r="CS255" s="45">
        <v>0</v>
      </c>
      <c r="CT255" s="45">
        <v>0</v>
      </c>
      <c r="CU255" s="45">
        <v>0</v>
      </c>
      <c r="CV255" s="45">
        <v>0</v>
      </c>
      <c r="CW255" s="45">
        <v>0</v>
      </c>
      <c r="CX255" s="45">
        <v>0</v>
      </c>
      <c r="CY255" s="45">
        <f t="shared" si="212"/>
        <v>0</v>
      </c>
      <c r="CZ255" s="106" t="s">
        <v>453</v>
      </c>
      <c r="DA255" s="45">
        <v>0</v>
      </c>
      <c r="DB255" s="45">
        <f t="shared" si="213"/>
        <v>0</v>
      </c>
      <c r="DC255" s="37" t="s">
        <v>453</v>
      </c>
      <c r="DD255" s="45">
        <v>0</v>
      </c>
      <c r="DE255" s="45">
        <v>0</v>
      </c>
      <c r="DF255" s="45">
        <v>0</v>
      </c>
      <c r="DG255" s="45">
        <v>0</v>
      </c>
      <c r="DH255" s="48"/>
      <c r="DI255" s="48"/>
      <c r="DJ255" s="48"/>
      <c r="DK255" s="46">
        <v>0</v>
      </c>
      <c r="DL255" s="46">
        <v>0</v>
      </c>
      <c r="DM255" s="46">
        <v>4</v>
      </c>
      <c r="DN255" s="46">
        <v>1</v>
      </c>
    </row>
    <row r="256" spans="1:118" s="5" customFormat="1">
      <c r="A256" s="26" t="s">
        <v>192</v>
      </c>
      <c r="B256" s="26" t="s">
        <v>209</v>
      </c>
      <c r="C256" s="26" t="s">
        <v>30</v>
      </c>
      <c r="D256" s="46">
        <v>223</v>
      </c>
      <c r="E256" s="45">
        <f t="shared" si="193"/>
        <v>1</v>
      </c>
      <c r="F256" s="46">
        <v>1</v>
      </c>
      <c r="G256" s="34">
        <f t="shared" si="177"/>
        <v>100</v>
      </c>
      <c r="H256" s="46">
        <v>0</v>
      </c>
      <c r="I256" s="34">
        <f t="shared" si="178"/>
        <v>0</v>
      </c>
      <c r="J256" s="46">
        <v>1</v>
      </c>
      <c r="K256" s="34">
        <f t="shared" si="214"/>
        <v>0.44843049327354262</v>
      </c>
      <c r="L256" s="46">
        <v>48</v>
      </c>
      <c r="M256" s="46">
        <v>22</v>
      </c>
      <c r="N256" s="47">
        <f t="shared" si="215"/>
        <v>9.8654708520179373</v>
      </c>
      <c r="O256" s="46">
        <v>9</v>
      </c>
      <c r="P256" s="46">
        <v>9</v>
      </c>
      <c r="Q256" s="34">
        <f t="shared" si="216"/>
        <v>4.0358744394618835</v>
      </c>
      <c r="R256" s="46">
        <f t="shared" si="194"/>
        <v>3</v>
      </c>
      <c r="S256" s="46">
        <v>3</v>
      </c>
      <c r="T256" s="34">
        <f t="shared" si="172"/>
        <v>100</v>
      </c>
      <c r="U256" s="46">
        <v>0</v>
      </c>
      <c r="V256" s="34">
        <f t="shared" si="173"/>
        <v>0</v>
      </c>
      <c r="W256" s="46">
        <v>0</v>
      </c>
      <c r="X256" s="46">
        <v>3</v>
      </c>
      <c r="Y256" s="34">
        <f t="shared" si="217"/>
        <v>1.3452914798206279</v>
      </c>
      <c r="Z256" s="46">
        <v>0</v>
      </c>
      <c r="AA256" s="34">
        <f t="shared" si="218"/>
        <v>0</v>
      </c>
      <c r="AB256" s="42">
        <v>64.690583333333336</v>
      </c>
      <c r="AC256" s="42"/>
      <c r="AD256" s="42">
        <v>360.19666666666666</v>
      </c>
      <c r="AE256" s="42"/>
      <c r="AF256" s="34">
        <v>5</v>
      </c>
      <c r="AG256" s="34"/>
      <c r="AH256" s="45">
        <v>2</v>
      </c>
      <c r="AI256" s="34">
        <f t="shared" si="174"/>
        <v>66.666666666666657</v>
      </c>
      <c r="AJ256" s="45">
        <v>1</v>
      </c>
      <c r="AK256" s="37" t="s">
        <v>453</v>
      </c>
      <c r="AL256" s="45">
        <v>2</v>
      </c>
      <c r="AM256" s="34">
        <f t="shared" si="175"/>
        <v>66.666666666666657</v>
      </c>
      <c r="AN256" s="45">
        <v>1</v>
      </c>
      <c r="AO256" s="37" t="s">
        <v>453</v>
      </c>
      <c r="AP256" s="45">
        <v>0</v>
      </c>
      <c r="AQ256" s="156">
        <f t="shared" si="176"/>
        <v>0</v>
      </c>
      <c r="AR256" s="45">
        <f t="shared" si="195"/>
        <v>1</v>
      </c>
      <c r="AS256" s="34">
        <f t="shared" si="219"/>
        <v>0.44843049327354262</v>
      </c>
      <c r="AT256" s="134">
        <v>0</v>
      </c>
      <c r="AU256" s="134">
        <v>1</v>
      </c>
      <c r="AV256" s="134">
        <v>0</v>
      </c>
      <c r="AW256" s="45">
        <f t="shared" si="196"/>
        <v>1</v>
      </c>
      <c r="AX256" s="45">
        <v>0</v>
      </c>
      <c r="AY256" s="45">
        <v>1</v>
      </c>
      <c r="AZ256" s="45">
        <v>0</v>
      </c>
      <c r="BA256" s="45">
        <v>1</v>
      </c>
      <c r="BB256" s="34">
        <f t="shared" si="220"/>
        <v>0.44843049327354262</v>
      </c>
      <c r="BC256" s="134">
        <v>0</v>
      </c>
      <c r="BD256" s="34">
        <f t="shared" si="181"/>
        <v>0</v>
      </c>
      <c r="BE256" s="45">
        <f t="shared" si="197"/>
        <v>0</v>
      </c>
      <c r="BF256" s="45">
        <f t="shared" si="198"/>
        <v>0</v>
      </c>
      <c r="BG256" s="45">
        <f t="shared" si="199"/>
        <v>1</v>
      </c>
      <c r="BH256" s="46">
        <v>0</v>
      </c>
      <c r="BI256" s="46">
        <v>0</v>
      </c>
      <c r="BJ256" s="46">
        <v>0</v>
      </c>
      <c r="BK256" s="46">
        <v>0</v>
      </c>
      <c r="BL256" s="46">
        <v>0</v>
      </c>
      <c r="BM256" s="46">
        <v>1</v>
      </c>
      <c r="BN256" s="46">
        <v>0</v>
      </c>
      <c r="BO256" s="46">
        <v>0</v>
      </c>
      <c r="BP256" s="46">
        <v>0</v>
      </c>
      <c r="BQ256" s="45">
        <f t="shared" si="200"/>
        <v>0</v>
      </c>
      <c r="BR256" s="47">
        <f t="shared" si="221"/>
        <v>0</v>
      </c>
      <c r="BS256" s="45">
        <f t="shared" si="201"/>
        <v>0</v>
      </c>
      <c r="BT256" s="45">
        <f t="shared" si="202"/>
        <v>0</v>
      </c>
      <c r="BU256" s="45">
        <f t="shared" si="203"/>
        <v>0</v>
      </c>
      <c r="BV256" s="45">
        <f t="shared" si="204"/>
        <v>0</v>
      </c>
      <c r="BW256" s="45">
        <v>0</v>
      </c>
      <c r="BX256" s="45">
        <v>0</v>
      </c>
      <c r="BY256" s="45">
        <f t="shared" si="205"/>
        <v>0</v>
      </c>
      <c r="BZ256" s="45">
        <v>0</v>
      </c>
      <c r="CA256" s="45">
        <v>0</v>
      </c>
      <c r="CB256" s="45">
        <f t="shared" si="206"/>
        <v>0</v>
      </c>
      <c r="CC256" s="45">
        <v>0</v>
      </c>
      <c r="CD256" s="45">
        <v>0</v>
      </c>
      <c r="CE256" s="45">
        <f t="shared" si="207"/>
        <v>0</v>
      </c>
      <c r="CF256" s="45">
        <v>0</v>
      </c>
      <c r="CG256" s="45">
        <v>0</v>
      </c>
      <c r="CH256" s="45">
        <v>0</v>
      </c>
      <c r="CI256" s="45">
        <v>0</v>
      </c>
      <c r="CJ256" s="48"/>
      <c r="CK256" s="48"/>
      <c r="CL256" s="45">
        <v>0</v>
      </c>
      <c r="CM256" s="45">
        <v>0</v>
      </c>
      <c r="CN256" s="45">
        <f t="shared" si="208"/>
        <v>0</v>
      </c>
      <c r="CO256" s="106" t="s">
        <v>453</v>
      </c>
      <c r="CP256" s="45">
        <f t="shared" si="209"/>
        <v>0</v>
      </c>
      <c r="CQ256" s="45">
        <f t="shared" si="210"/>
        <v>0</v>
      </c>
      <c r="CR256" s="45">
        <f t="shared" si="211"/>
        <v>0</v>
      </c>
      <c r="CS256" s="45">
        <v>0</v>
      </c>
      <c r="CT256" s="45">
        <v>0</v>
      </c>
      <c r="CU256" s="45">
        <v>0</v>
      </c>
      <c r="CV256" s="45">
        <v>0</v>
      </c>
      <c r="CW256" s="45">
        <v>0</v>
      </c>
      <c r="CX256" s="45">
        <v>0</v>
      </c>
      <c r="CY256" s="45">
        <f t="shared" si="212"/>
        <v>0</v>
      </c>
      <c r="CZ256" s="106" t="s">
        <v>453</v>
      </c>
      <c r="DA256" s="45">
        <v>1</v>
      </c>
      <c r="DB256" s="45">
        <f t="shared" si="213"/>
        <v>1</v>
      </c>
      <c r="DC256" s="34">
        <f t="shared" si="184"/>
        <v>100</v>
      </c>
      <c r="DD256" s="45">
        <v>1</v>
      </c>
      <c r="DE256" s="45">
        <v>0</v>
      </c>
      <c r="DF256" s="45">
        <v>0</v>
      </c>
      <c r="DG256" s="45">
        <v>0</v>
      </c>
      <c r="DH256" s="48">
        <v>398</v>
      </c>
      <c r="DI256" s="48">
        <v>398</v>
      </c>
      <c r="DJ256" s="48">
        <v>398</v>
      </c>
      <c r="DK256" s="46">
        <v>0</v>
      </c>
      <c r="DL256" s="46">
        <v>2</v>
      </c>
      <c r="DM256" s="46">
        <v>0</v>
      </c>
      <c r="DN256" s="46">
        <v>3</v>
      </c>
    </row>
    <row r="257" spans="1:118" s="5" customFormat="1">
      <c r="A257" s="26" t="s">
        <v>193</v>
      </c>
      <c r="B257" s="26" t="s">
        <v>209</v>
      </c>
      <c r="C257" s="26" t="s">
        <v>30</v>
      </c>
      <c r="D257" s="46">
        <v>128</v>
      </c>
      <c r="E257" s="45">
        <f t="shared" si="193"/>
        <v>2</v>
      </c>
      <c r="F257" s="46">
        <v>2</v>
      </c>
      <c r="G257" s="34">
        <f t="shared" si="177"/>
        <v>100</v>
      </c>
      <c r="H257" s="46">
        <v>0</v>
      </c>
      <c r="I257" s="34">
        <f t="shared" si="178"/>
        <v>0</v>
      </c>
      <c r="J257" s="46">
        <v>2</v>
      </c>
      <c r="K257" s="34">
        <f t="shared" si="214"/>
        <v>1.5625</v>
      </c>
      <c r="L257" s="46">
        <v>83</v>
      </c>
      <c r="M257" s="46">
        <v>32</v>
      </c>
      <c r="N257" s="47">
        <f t="shared" si="215"/>
        <v>25</v>
      </c>
      <c r="O257" s="46">
        <v>17</v>
      </c>
      <c r="P257" s="46">
        <v>17</v>
      </c>
      <c r="Q257" s="34">
        <f t="shared" si="216"/>
        <v>13.28125</v>
      </c>
      <c r="R257" s="46">
        <f t="shared" si="194"/>
        <v>1</v>
      </c>
      <c r="S257" s="46">
        <v>1</v>
      </c>
      <c r="T257" s="34">
        <f t="shared" si="172"/>
        <v>100</v>
      </c>
      <c r="U257" s="46">
        <v>0</v>
      </c>
      <c r="V257" s="34">
        <f t="shared" si="173"/>
        <v>0</v>
      </c>
      <c r="W257" s="46">
        <v>0</v>
      </c>
      <c r="X257" s="46">
        <v>1</v>
      </c>
      <c r="Y257" s="34">
        <f t="shared" si="217"/>
        <v>0.78125</v>
      </c>
      <c r="Z257" s="46">
        <v>0</v>
      </c>
      <c r="AA257" s="34">
        <f t="shared" si="218"/>
        <v>0</v>
      </c>
      <c r="AB257" s="42">
        <v>99.5</v>
      </c>
      <c r="AC257" s="42"/>
      <c r="AD257" s="42">
        <v>199</v>
      </c>
      <c r="AE257" s="42"/>
      <c r="AF257" s="34">
        <v>2</v>
      </c>
      <c r="AG257" s="34"/>
      <c r="AH257" s="45">
        <v>0</v>
      </c>
      <c r="AI257" s="34">
        <f t="shared" si="174"/>
        <v>0</v>
      </c>
      <c r="AJ257" s="45">
        <v>0</v>
      </c>
      <c r="AK257" s="37" t="s">
        <v>453</v>
      </c>
      <c r="AL257" s="45">
        <v>0</v>
      </c>
      <c r="AM257" s="34">
        <f t="shared" si="175"/>
        <v>0</v>
      </c>
      <c r="AN257" s="45">
        <v>0</v>
      </c>
      <c r="AO257" s="37" t="s">
        <v>453</v>
      </c>
      <c r="AP257" s="45">
        <v>0</v>
      </c>
      <c r="AQ257" s="156">
        <f t="shared" si="176"/>
        <v>0</v>
      </c>
      <c r="AR257" s="45">
        <f t="shared" si="195"/>
        <v>0</v>
      </c>
      <c r="AS257" s="34">
        <f t="shared" si="219"/>
        <v>0</v>
      </c>
      <c r="AT257" s="134">
        <v>0</v>
      </c>
      <c r="AU257" s="134">
        <v>0</v>
      </c>
      <c r="AV257" s="134">
        <v>0</v>
      </c>
      <c r="AW257" s="45">
        <f t="shared" si="196"/>
        <v>0</v>
      </c>
      <c r="AX257" s="45">
        <v>0</v>
      </c>
      <c r="AY257" s="45">
        <v>0</v>
      </c>
      <c r="AZ257" s="45">
        <v>0</v>
      </c>
      <c r="BA257" s="45">
        <v>0</v>
      </c>
      <c r="BB257" s="34">
        <f t="shared" si="220"/>
        <v>0</v>
      </c>
      <c r="BC257" s="134">
        <v>0</v>
      </c>
      <c r="BD257" s="37" t="s">
        <v>453</v>
      </c>
      <c r="BE257" s="45">
        <f t="shared" si="197"/>
        <v>0</v>
      </c>
      <c r="BF257" s="45">
        <f t="shared" si="198"/>
        <v>0</v>
      </c>
      <c r="BG257" s="45">
        <f t="shared" si="199"/>
        <v>0</v>
      </c>
      <c r="BH257" s="46">
        <v>0</v>
      </c>
      <c r="BI257" s="46">
        <v>0</v>
      </c>
      <c r="BJ257" s="46">
        <v>0</v>
      </c>
      <c r="BK257" s="46">
        <v>0</v>
      </c>
      <c r="BL257" s="46">
        <v>0</v>
      </c>
      <c r="BM257" s="46">
        <v>0</v>
      </c>
      <c r="BN257" s="46">
        <v>0</v>
      </c>
      <c r="BO257" s="46">
        <v>0</v>
      </c>
      <c r="BP257" s="46">
        <v>0</v>
      </c>
      <c r="BQ257" s="45">
        <f t="shared" si="200"/>
        <v>0</v>
      </c>
      <c r="BR257" s="47">
        <f t="shared" si="221"/>
        <v>0</v>
      </c>
      <c r="BS257" s="45">
        <f t="shared" si="201"/>
        <v>0</v>
      </c>
      <c r="BT257" s="45">
        <f t="shared" si="202"/>
        <v>0</v>
      </c>
      <c r="BU257" s="45">
        <f t="shared" si="203"/>
        <v>0</v>
      </c>
      <c r="BV257" s="45">
        <f t="shared" si="204"/>
        <v>0</v>
      </c>
      <c r="BW257" s="45">
        <v>0</v>
      </c>
      <c r="BX257" s="45">
        <v>0</v>
      </c>
      <c r="BY257" s="45">
        <f t="shared" si="205"/>
        <v>0</v>
      </c>
      <c r="BZ257" s="45">
        <v>0</v>
      </c>
      <c r="CA257" s="45">
        <v>0</v>
      </c>
      <c r="CB257" s="45">
        <f t="shared" si="206"/>
        <v>0</v>
      </c>
      <c r="CC257" s="45">
        <v>0</v>
      </c>
      <c r="CD257" s="45">
        <v>0</v>
      </c>
      <c r="CE257" s="45">
        <f t="shared" si="207"/>
        <v>0</v>
      </c>
      <c r="CF257" s="45">
        <v>0</v>
      </c>
      <c r="CG257" s="45">
        <v>0</v>
      </c>
      <c r="CH257" s="45">
        <v>0</v>
      </c>
      <c r="CI257" s="45">
        <v>0</v>
      </c>
      <c r="CJ257" s="48"/>
      <c r="CK257" s="48"/>
      <c r="CL257" s="45">
        <v>0</v>
      </c>
      <c r="CM257" s="45">
        <v>0</v>
      </c>
      <c r="CN257" s="45">
        <f t="shared" si="208"/>
        <v>0</v>
      </c>
      <c r="CO257" s="106" t="s">
        <v>453</v>
      </c>
      <c r="CP257" s="45">
        <f t="shared" si="209"/>
        <v>0</v>
      </c>
      <c r="CQ257" s="45">
        <f t="shared" si="210"/>
        <v>0</v>
      </c>
      <c r="CR257" s="45">
        <f t="shared" si="211"/>
        <v>0</v>
      </c>
      <c r="CS257" s="45">
        <v>0</v>
      </c>
      <c r="CT257" s="45">
        <v>0</v>
      </c>
      <c r="CU257" s="45">
        <v>0</v>
      </c>
      <c r="CV257" s="45">
        <v>0</v>
      </c>
      <c r="CW257" s="45">
        <v>0</v>
      </c>
      <c r="CX257" s="45">
        <v>0</v>
      </c>
      <c r="CY257" s="45">
        <f t="shared" si="212"/>
        <v>0</v>
      </c>
      <c r="CZ257" s="106" t="s">
        <v>453</v>
      </c>
      <c r="DA257" s="45">
        <v>0</v>
      </c>
      <c r="DB257" s="45">
        <f t="shared" si="213"/>
        <v>0</v>
      </c>
      <c r="DC257" s="37" t="s">
        <v>453</v>
      </c>
      <c r="DD257" s="45">
        <v>0</v>
      </c>
      <c r="DE257" s="45">
        <v>0</v>
      </c>
      <c r="DF257" s="45">
        <v>0</v>
      </c>
      <c r="DG257" s="45">
        <v>0</v>
      </c>
      <c r="DH257" s="48"/>
      <c r="DI257" s="48"/>
      <c r="DJ257" s="48"/>
      <c r="DK257" s="46">
        <v>0</v>
      </c>
      <c r="DL257" s="46">
        <v>0</v>
      </c>
      <c r="DM257" s="46">
        <v>1</v>
      </c>
      <c r="DN257" s="46">
        <v>1</v>
      </c>
    </row>
    <row r="258" spans="1:118" s="5" customFormat="1">
      <c r="A258" s="91" t="s">
        <v>349</v>
      </c>
      <c r="B258" s="91" t="s">
        <v>390</v>
      </c>
      <c r="C258" s="91" t="s">
        <v>33</v>
      </c>
      <c r="D258" s="46">
        <v>790</v>
      </c>
      <c r="E258" s="45">
        <f t="shared" si="193"/>
        <v>7</v>
      </c>
      <c r="F258" s="46">
        <v>6</v>
      </c>
      <c r="G258" s="34">
        <f t="shared" si="177"/>
        <v>85.714285714285708</v>
      </c>
      <c r="H258" s="46">
        <v>1</v>
      </c>
      <c r="I258" s="34">
        <f t="shared" si="178"/>
        <v>14.285714285714285</v>
      </c>
      <c r="J258" s="46">
        <v>3</v>
      </c>
      <c r="K258" s="34">
        <f t="shared" si="214"/>
        <v>0.37974683544303794</v>
      </c>
      <c r="L258" s="46">
        <v>171</v>
      </c>
      <c r="M258" s="46">
        <v>92</v>
      </c>
      <c r="N258" s="47">
        <f t="shared" si="215"/>
        <v>11.645569620253164</v>
      </c>
      <c r="O258" s="45">
        <v>16</v>
      </c>
      <c r="P258" s="45">
        <v>16</v>
      </c>
      <c r="Q258" s="34">
        <f t="shared" si="216"/>
        <v>2.0253164556962027</v>
      </c>
      <c r="R258" s="46">
        <f t="shared" si="194"/>
        <v>5</v>
      </c>
      <c r="S258" s="46">
        <v>4</v>
      </c>
      <c r="T258" s="34">
        <f t="shared" si="172"/>
        <v>80</v>
      </c>
      <c r="U258" s="46">
        <v>1</v>
      </c>
      <c r="V258" s="34">
        <f t="shared" si="173"/>
        <v>20</v>
      </c>
      <c r="W258" s="46">
        <v>3</v>
      </c>
      <c r="X258" s="46">
        <v>3</v>
      </c>
      <c r="Y258" s="34">
        <f t="shared" si="217"/>
        <v>0.37974683544303794</v>
      </c>
      <c r="Z258" s="46">
        <v>2</v>
      </c>
      <c r="AA258" s="34">
        <f t="shared" si="218"/>
        <v>0.25316455696202533</v>
      </c>
      <c r="AB258" s="42">
        <v>127.352840909091</v>
      </c>
      <c r="AC258" s="42">
        <v>73.862121212121195</v>
      </c>
      <c r="AD258" s="42">
        <v>1135.7249999999999</v>
      </c>
      <c r="AE258" s="42">
        <v>746.76666666666699</v>
      </c>
      <c r="AF258" s="34">
        <v>9</v>
      </c>
      <c r="AG258" s="34">
        <v>10</v>
      </c>
      <c r="AH258" s="45">
        <v>1</v>
      </c>
      <c r="AI258" s="34">
        <f t="shared" si="174"/>
        <v>25</v>
      </c>
      <c r="AJ258" s="45">
        <v>1</v>
      </c>
      <c r="AK258" s="37">
        <f t="shared" si="179"/>
        <v>33.333333333333329</v>
      </c>
      <c r="AL258" s="45">
        <v>1</v>
      </c>
      <c r="AM258" s="34">
        <f t="shared" si="175"/>
        <v>33.333333333333329</v>
      </c>
      <c r="AN258" s="45">
        <v>1</v>
      </c>
      <c r="AO258" s="37">
        <f t="shared" si="180"/>
        <v>50</v>
      </c>
      <c r="AP258" s="45">
        <v>0</v>
      </c>
      <c r="AQ258" s="156">
        <f t="shared" si="176"/>
        <v>0</v>
      </c>
      <c r="AR258" s="45">
        <f t="shared" si="195"/>
        <v>5</v>
      </c>
      <c r="AS258" s="34">
        <f t="shared" si="219"/>
        <v>0.63291139240506333</v>
      </c>
      <c r="AT258" s="134">
        <v>1</v>
      </c>
      <c r="AU258" s="134">
        <v>4</v>
      </c>
      <c r="AV258" s="134">
        <v>0</v>
      </c>
      <c r="AW258" s="45">
        <f t="shared" si="196"/>
        <v>4</v>
      </c>
      <c r="AX258" s="45">
        <v>0</v>
      </c>
      <c r="AY258" s="45">
        <v>4</v>
      </c>
      <c r="AZ258" s="45">
        <v>0</v>
      </c>
      <c r="BA258" s="45">
        <v>3</v>
      </c>
      <c r="BB258" s="34">
        <f t="shared" si="220"/>
        <v>0.37974683544303794</v>
      </c>
      <c r="BC258" s="134">
        <v>0</v>
      </c>
      <c r="BD258" s="34">
        <f t="shared" si="181"/>
        <v>0</v>
      </c>
      <c r="BE258" s="45">
        <f t="shared" si="197"/>
        <v>0</v>
      </c>
      <c r="BF258" s="45">
        <f t="shared" si="198"/>
        <v>3</v>
      </c>
      <c r="BG258" s="45">
        <f t="shared" si="199"/>
        <v>1</v>
      </c>
      <c r="BH258" s="46">
        <v>0</v>
      </c>
      <c r="BI258" s="46">
        <v>0</v>
      </c>
      <c r="BJ258" s="46">
        <v>0</v>
      </c>
      <c r="BK258" s="46">
        <v>0</v>
      </c>
      <c r="BL258" s="46">
        <v>3</v>
      </c>
      <c r="BM258" s="46">
        <v>1</v>
      </c>
      <c r="BN258" s="46">
        <v>0</v>
      </c>
      <c r="BO258" s="46">
        <v>0</v>
      </c>
      <c r="BP258" s="46">
        <v>0</v>
      </c>
      <c r="BQ258" s="45">
        <f t="shared" si="200"/>
        <v>0</v>
      </c>
      <c r="BR258" s="47">
        <f t="shared" si="221"/>
        <v>0</v>
      </c>
      <c r="BS258" s="45">
        <f t="shared" si="201"/>
        <v>0</v>
      </c>
      <c r="BT258" s="45">
        <f t="shared" si="202"/>
        <v>0</v>
      </c>
      <c r="BU258" s="45">
        <f t="shared" si="203"/>
        <v>0</v>
      </c>
      <c r="BV258" s="45">
        <f t="shared" si="204"/>
        <v>0</v>
      </c>
      <c r="BW258" s="45">
        <v>0</v>
      </c>
      <c r="BX258" s="45">
        <v>0</v>
      </c>
      <c r="BY258" s="45">
        <f t="shared" si="205"/>
        <v>0</v>
      </c>
      <c r="BZ258" s="45">
        <v>0</v>
      </c>
      <c r="CA258" s="45">
        <v>0</v>
      </c>
      <c r="CB258" s="45">
        <f t="shared" si="206"/>
        <v>0</v>
      </c>
      <c r="CC258" s="45">
        <v>0</v>
      </c>
      <c r="CD258" s="45">
        <v>0</v>
      </c>
      <c r="CE258" s="45">
        <f t="shared" si="207"/>
        <v>0</v>
      </c>
      <c r="CF258" s="45">
        <v>0</v>
      </c>
      <c r="CG258" s="45">
        <v>0</v>
      </c>
      <c r="CH258" s="45">
        <v>0</v>
      </c>
      <c r="CI258" s="45">
        <v>0</v>
      </c>
      <c r="CJ258" s="48"/>
      <c r="CK258" s="48"/>
      <c r="CL258" s="45">
        <v>0</v>
      </c>
      <c r="CM258" s="45">
        <v>0</v>
      </c>
      <c r="CN258" s="45">
        <f t="shared" si="208"/>
        <v>0</v>
      </c>
      <c r="CO258" s="106" t="s">
        <v>453</v>
      </c>
      <c r="CP258" s="45">
        <f t="shared" si="209"/>
        <v>0</v>
      </c>
      <c r="CQ258" s="45">
        <f t="shared" si="210"/>
        <v>0</v>
      </c>
      <c r="CR258" s="45">
        <f t="shared" si="211"/>
        <v>0</v>
      </c>
      <c r="CS258" s="45">
        <v>0</v>
      </c>
      <c r="CT258" s="45">
        <v>0</v>
      </c>
      <c r="CU258" s="45">
        <v>0</v>
      </c>
      <c r="CV258" s="45">
        <v>0</v>
      </c>
      <c r="CW258" s="45">
        <v>0</v>
      </c>
      <c r="CX258" s="45">
        <v>0</v>
      </c>
      <c r="CY258" s="45">
        <f t="shared" si="212"/>
        <v>0</v>
      </c>
      <c r="CZ258" s="106" t="s">
        <v>453</v>
      </c>
      <c r="DA258" s="45">
        <v>0</v>
      </c>
      <c r="DB258" s="45">
        <f t="shared" si="213"/>
        <v>0</v>
      </c>
      <c r="DC258" s="37" t="s">
        <v>453</v>
      </c>
      <c r="DD258" s="45">
        <v>0</v>
      </c>
      <c r="DE258" s="45">
        <v>0</v>
      </c>
      <c r="DF258" s="45">
        <v>0</v>
      </c>
      <c r="DG258" s="45">
        <v>0</v>
      </c>
      <c r="DH258" s="48"/>
      <c r="DI258" s="48"/>
      <c r="DJ258" s="48"/>
      <c r="DK258" s="46">
        <v>0</v>
      </c>
      <c r="DL258" s="26" t="s">
        <v>391</v>
      </c>
      <c r="DM258" s="26" t="s">
        <v>391</v>
      </c>
      <c r="DN258" s="46">
        <v>4</v>
      </c>
    </row>
    <row r="259" spans="1:118" s="5" customFormat="1">
      <c r="A259" s="26" t="s">
        <v>194</v>
      </c>
      <c r="B259" s="26" t="s">
        <v>209</v>
      </c>
      <c r="C259" s="26" t="s">
        <v>30</v>
      </c>
      <c r="D259" s="46">
        <v>216</v>
      </c>
      <c r="E259" s="45">
        <f t="shared" si="193"/>
        <v>6</v>
      </c>
      <c r="F259" s="46">
        <v>6</v>
      </c>
      <c r="G259" s="34">
        <f t="shared" si="177"/>
        <v>100</v>
      </c>
      <c r="H259" s="46">
        <v>0</v>
      </c>
      <c r="I259" s="34">
        <f t="shared" si="178"/>
        <v>0</v>
      </c>
      <c r="J259" s="46">
        <v>5</v>
      </c>
      <c r="K259" s="34">
        <f t="shared" si="214"/>
        <v>2.3148148148148149</v>
      </c>
      <c r="L259" s="46">
        <v>74</v>
      </c>
      <c r="M259" s="46">
        <v>39</v>
      </c>
      <c r="N259" s="47">
        <f t="shared" si="215"/>
        <v>18.055555555555554</v>
      </c>
      <c r="O259" s="46">
        <v>5</v>
      </c>
      <c r="P259" s="46">
        <v>5</v>
      </c>
      <c r="Q259" s="34">
        <f t="shared" si="216"/>
        <v>2.3148148148148149</v>
      </c>
      <c r="R259" s="46">
        <f t="shared" si="194"/>
        <v>2</v>
      </c>
      <c r="S259" s="46">
        <v>2</v>
      </c>
      <c r="T259" s="34">
        <f t="shared" si="172"/>
        <v>100</v>
      </c>
      <c r="U259" s="46">
        <v>0</v>
      </c>
      <c r="V259" s="34">
        <f t="shared" si="173"/>
        <v>0</v>
      </c>
      <c r="W259" s="46">
        <v>0</v>
      </c>
      <c r="X259" s="46">
        <v>2</v>
      </c>
      <c r="Y259" s="34">
        <f t="shared" si="217"/>
        <v>0.92592592592592582</v>
      </c>
      <c r="Z259" s="46">
        <v>0</v>
      </c>
      <c r="AA259" s="34">
        <f t="shared" si="218"/>
        <v>0</v>
      </c>
      <c r="AB259" s="42">
        <v>49.952884615384619</v>
      </c>
      <c r="AC259" s="42"/>
      <c r="AD259" s="42">
        <v>243.46</v>
      </c>
      <c r="AE259" s="42"/>
      <c r="AF259" s="34">
        <v>7.5</v>
      </c>
      <c r="AG259" s="34"/>
      <c r="AH259" s="45">
        <v>3</v>
      </c>
      <c r="AI259" s="34">
        <f t="shared" si="174"/>
        <v>150</v>
      </c>
      <c r="AJ259" s="45">
        <v>0</v>
      </c>
      <c r="AK259" s="37" t="s">
        <v>453</v>
      </c>
      <c r="AL259" s="45">
        <v>2</v>
      </c>
      <c r="AM259" s="34">
        <f t="shared" si="175"/>
        <v>100</v>
      </c>
      <c r="AN259" s="45">
        <v>0</v>
      </c>
      <c r="AO259" s="37" t="s">
        <v>453</v>
      </c>
      <c r="AP259" s="45">
        <v>0</v>
      </c>
      <c r="AQ259" s="156">
        <f t="shared" ref="AQ259:AQ322" si="222">(AP259/D259)*100</f>
        <v>0</v>
      </c>
      <c r="AR259" s="45">
        <f t="shared" si="195"/>
        <v>0</v>
      </c>
      <c r="AS259" s="34">
        <f t="shared" si="219"/>
        <v>0</v>
      </c>
      <c r="AT259" s="134">
        <v>0</v>
      </c>
      <c r="AU259" s="134">
        <v>0</v>
      </c>
      <c r="AV259" s="134">
        <v>0</v>
      </c>
      <c r="AW259" s="45">
        <f t="shared" si="196"/>
        <v>0</v>
      </c>
      <c r="AX259" s="45">
        <v>0</v>
      </c>
      <c r="AY259" s="45">
        <v>0</v>
      </c>
      <c r="AZ259" s="45">
        <v>0</v>
      </c>
      <c r="BA259" s="45">
        <v>0</v>
      </c>
      <c r="BB259" s="34">
        <f t="shared" si="220"/>
        <v>0</v>
      </c>
      <c r="BC259" s="134">
        <v>0</v>
      </c>
      <c r="BD259" s="37" t="s">
        <v>453</v>
      </c>
      <c r="BE259" s="45">
        <f t="shared" si="197"/>
        <v>0</v>
      </c>
      <c r="BF259" s="45">
        <f t="shared" si="198"/>
        <v>0</v>
      </c>
      <c r="BG259" s="45">
        <f t="shared" si="199"/>
        <v>0</v>
      </c>
      <c r="BH259" s="46">
        <v>0</v>
      </c>
      <c r="BI259" s="46">
        <v>0</v>
      </c>
      <c r="BJ259" s="46">
        <v>0</v>
      </c>
      <c r="BK259" s="46">
        <v>0</v>
      </c>
      <c r="BL259" s="46">
        <v>0</v>
      </c>
      <c r="BM259" s="46">
        <v>0</v>
      </c>
      <c r="BN259" s="46">
        <v>0</v>
      </c>
      <c r="BO259" s="46">
        <v>0</v>
      </c>
      <c r="BP259" s="46">
        <v>0</v>
      </c>
      <c r="BQ259" s="45">
        <f t="shared" si="200"/>
        <v>0</v>
      </c>
      <c r="BR259" s="47">
        <f t="shared" si="221"/>
        <v>0</v>
      </c>
      <c r="BS259" s="45">
        <f t="shared" si="201"/>
        <v>0</v>
      </c>
      <c r="BT259" s="45">
        <f t="shared" si="202"/>
        <v>0</v>
      </c>
      <c r="BU259" s="45">
        <f t="shared" si="203"/>
        <v>0</v>
      </c>
      <c r="BV259" s="45">
        <f t="shared" si="204"/>
        <v>0</v>
      </c>
      <c r="BW259" s="45">
        <v>0</v>
      </c>
      <c r="BX259" s="45">
        <v>0</v>
      </c>
      <c r="BY259" s="45">
        <f t="shared" si="205"/>
        <v>0</v>
      </c>
      <c r="BZ259" s="45">
        <v>0</v>
      </c>
      <c r="CA259" s="45">
        <v>0</v>
      </c>
      <c r="CB259" s="45">
        <f t="shared" si="206"/>
        <v>0</v>
      </c>
      <c r="CC259" s="45">
        <v>0</v>
      </c>
      <c r="CD259" s="45">
        <v>0</v>
      </c>
      <c r="CE259" s="45">
        <f t="shared" si="207"/>
        <v>0</v>
      </c>
      <c r="CF259" s="45">
        <v>0</v>
      </c>
      <c r="CG259" s="45">
        <v>0</v>
      </c>
      <c r="CH259" s="45">
        <v>0</v>
      </c>
      <c r="CI259" s="45">
        <v>0</v>
      </c>
      <c r="CJ259" s="48"/>
      <c r="CK259" s="48"/>
      <c r="CL259" s="45">
        <v>0</v>
      </c>
      <c r="CM259" s="45">
        <v>0</v>
      </c>
      <c r="CN259" s="45">
        <f t="shared" si="208"/>
        <v>0</v>
      </c>
      <c r="CO259" s="106" t="s">
        <v>453</v>
      </c>
      <c r="CP259" s="45">
        <f t="shared" si="209"/>
        <v>0</v>
      </c>
      <c r="CQ259" s="45">
        <f t="shared" si="210"/>
        <v>0</v>
      </c>
      <c r="CR259" s="45">
        <f t="shared" si="211"/>
        <v>0</v>
      </c>
      <c r="CS259" s="45">
        <v>0</v>
      </c>
      <c r="CT259" s="45">
        <v>0</v>
      </c>
      <c r="CU259" s="45">
        <v>0</v>
      </c>
      <c r="CV259" s="45">
        <v>0</v>
      </c>
      <c r="CW259" s="45">
        <v>0</v>
      </c>
      <c r="CX259" s="45">
        <v>0</v>
      </c>
      <c r="CY259" s="45">
        <f t="shared" si="212"/>
        <v>0</v>
      </c>
      <c r="CZ259" s="106" t="s">
        <v>453</v>
      </c>
      <c r="DA259" s="45">
        <v>0</v>
      </c>
      <c r="DB259" s="45">
        <f t="shared" si="213"/>
        <v>0</v>
      </c>
      <c r="DC259" s="37" t="s">
        <v>453</v>
      </c>
      <c r="DD259" s="45">
        <v>0</v>
      </c>
      <c r="DE259" s="45">
        <v>0</v>
      </c>
      <c r="DF259" s="45">
        <v>0</v>
      </c>
      <c r="DG259" s="45">
        <v>0</v>
      </c>
      <c r="DH259" s="48"/>
      <c r="DI259" s="48"/>
      <c r="DJ259" s="48"/>
      <c r="DK259" s="46">
        <v>0</v>
      </c>
      <c r="DL259" s="46">
        <v>1</v>
      </c>
      <c r="DM259" s="46">
        <v>1</v>
      </c>
      <c r="DN259" s="46">
        <v>2</v>
      </c>
    </row>
    <row r="260" spans="1:118" s="5" customFormat="1">
      <c r="A260" s="26" t="s">
        <v>195</v>
      </c>
      <c r="B260" s="26" t="s">
        <v>209</v>
      </c>
      <c r="C260" s="26" t="s">
        <v>30</v>
      </c>
      <c r="D260" s="46">
        <v>492</v>
      </c>
      <c r="E260" s="45">
        <f t="shared" si="193"/>
        <v>15</v>
      </c>
      <c r="F260" s="46">
        <v>15</v>
      </c>
      <c r="G260" s="34">
        <f t="shared" si="177"/>
        <v>100</v>
      </c>
      <c r="H260" s="46">
        <v>0</v>
      </c>
      <c r="I260" s="34">
        <f t="shared" si="178"/>
        <v>0</v>
      </c>
      <c r="J260" s="46">
        <v>10</v>
      </c>
      <c r="K260" s="34">
        <f t="shared" si="214"/>
        <v>2.0325203252032518</v>
      </c>
      <c r="L260" s="46">
        <v>228</v>
      </c>
      <c r="M260" s="46">
        <v>96</v>
      </c>
      <c r="N260" s="47">
        <f t="shared" si="215"/>
        <v>19.512195121951219</v>
      </c>
      <c r="O260" s="46">
        <v>42</v>
      </c>
      <c r="P260" s="46">
        <v>42</v>
      </c>
      <c r="Q260" s="34">
        <f t="shared" si="216"/>
        <v>8.536585365853659</v>
      </c>
      <c r="R260" s="46">
        <f t="shared" si="194"/>
        <v>11</v>
      </c>
      <c r="S260" s="46">
        <v>11</v>
      </c>
      <c r="T260" s="34">
        <f t="shared" si="172"/>
        <v>100</v>
      </c>
      <c r="U260" s="46">
        <v>0</v>
      </c>
      <c r="V260" s="34">
        <f t="shared" si="173"/>
        <v>0</v>
      </c>
      <c r="W260" s="46">
        <v>2</v>
      </c>
      <c r="X260" s="46">
        <v>10</v>
      </c>
      <c r="Y260" s="34">
        <f t="shared" si="217"/>
        <v>2.0325203252032518</v>
      </c>
      <c r="Z260" s="46">
        <v>2</v>
      </c>
      <c r="AA260" s="34">
        <f t="shared" si="218"/>
        <v>0.40650406504065045</v>
      </c>
      <c r="AB260" s="42">
        <v>34.371714187327825</v>
      </c>
      <c r="AC260" s="42">
        <v>22.874375000000001</v>
      </c>
      <c r="AD260" s="42">
        <v>182.86909090909089</v>
      </c>
      <c r="AE260" s="42">
        <v>112.825</v>
      </c>
      <c r="AF260" s="34">
        <v>5.3636363636363633</v>
      </c>
      <c r="AG260" s="34">
        <v>5</v>
      </c>
      <c r="AH260" s="45">
        <v>7</v>
      </c>
      <c r="AI260" s="34">
        <f t="shared" si="174"/>
        <v>63.636363636363633</v>
      </c>
      <c r="AJ260" s="45">
        <v>3</v>
      </c>
      <c r="AK260" s="34">
        <f t="shared" si="179"/>
        <v>150</v>
      </c>
      <c r="AL260" s="45">
        <v>6</v>
      </c>
      <c r="AM260" s="34">
        <f t="shared" si="175"/>
        <v>60</v>
      </c>
      <c r="AN260" s="45">
        <v>2</v>
      </c>
      <c r="AO260" s="34">
        <f t="shared" si="180"/>
        <v>100</v>
      </c>
      <c r="AP260" s="45">
        <v>0</v>
      </c>
      <c r="AQ260" s="156">
        <f t="shared" si="222"/>
        <v>0</v>
      </c>
      <c r="AR260" s="45">
        <f t="shared" si="195"/>
        <v>10</v>
      </c>
      <c r="AS260" s="34">
        <f t="shared" si="219"/>
        <v>2.0325203252032518</v>
      </c>
      <c r="AT260" s="134">
        <v>0</v>
      </c>
      <c r="AU260" s="134">
        <v>10</v>
      </c>
      <c r="AV260" s="134">
        <v>0</v>
      </c>
      <c r="AW260" s="45">
        <f t="shared" si="196"/>
        <v>6</v>
      </c>
      <c r="AX260" s="45">
        <v>0</v>
      </c>
      <c r="AY260" s="45">
        <v>6</v>
      </c>
      <c r="AZ260" s="45">
        <v>0</v>
      </c>
      <c r="BA260" s="45">
        <v>6</v>
      </c>
      <c r="BB260" s="34">
        <f t="shared" si="220"/>
        <v>1.2195121951219512</v>
      </c>
      <c r="BC260" s="134">
        <v>0</v>
      </c>
      <c r="BD260" s="34">
        <f t="shared" si="181"/>
        <v>0</v>
      </c>
      <c r="BE260" s="45">
        <f t="shared" si="197"/>
        <v>0</v>
      </c>
      <c r="BF260" s="45">
        <f t="shared" si="198"/>
        <v>2</v>
      </c>
      <c r="BG260" s="45">
        <f t="shared" si="199"/>
        <v>4</v>
      </c>
      <c r="BH260" s="46">
        <v>0</v>
      </c>
      <c r="BI260" s="46">
        <v>0</v>
      </c>
      <c r="BJ260" s="46">
        <v>0</v>
      </c>
      <c r="BK260" s="46">
        <v>0</v>
      </c>
      <c r="BL260" s="46">
        <v>2</v>
      </c>
      <c r="BM260" s="46">
        <v>4</v>
      </c>
      <c r="BN260" s="46">
        <v>0</v>
      </c>
      <c r="BO260" s="46">
        <v>0</v>
      </c>
      <c r="BP260" s="46">
        <v>0</v>
      </c>
      <c r="BQ260" s="45">
        <f t="shared" si="200"/>
        <v>0</v>
      </c>
      <c r="BR260" s="47">
        <f t="shared" si="221"/>
        <v>0</v>
      </c>
      <c r="BS260" s="45">
        <f t="shared" si="201"/>
        <v>0</v>
      </c>
      <c r="BT260" s="45">
        <f t="shared" si="202"/>
        <v>0</v>
      </c>
      <c r="BU260" s="45">
        <f t="shared" si="203"/>
        <v>0</v>
      </c>
      <c r="BV260" s="45">
        <f t="shared" si="204"/>
        <v>0</v>
      </c>
      <c r="BW260" s="45">
        <v>0</v>
      </c>
      <c r="BX260" s="45">
        <v>0</v>
      </c>
      <c r="BY260" s="45">
        <f t="shared" si="205"/>
        <v>0</v>
      </c>
      <c r="BZ260" s="45">
        <v>0</v>
      </c>
      <c r="CA260" s="45">
        <v>0</v>
      </c>
      <c r="CB260" s="45">
        <f t="shared" si="206"/>
        <v>0</v>
      </c>
      <c r="CC260" s="45">
        <v>0</v>
      </c>
      <c r="CD260" s="45">
        <v>0</v>
      </c>
      <c r="CE260" s="45">
        <f t="shared" si="207"/>
        <v>0</v>
      </c>
      <c r="CF260" s="45">
        <v>0</v>
      </c>
      <c r="CG260" s="45">
        <v>0</v>
      </c>
      <c r="CH260" s="45">
        <v>0</v>
      </c>
      <c r="CI260" s="45">
        <v>0</v>
      </c>
      <c r="CJ260" s="48"/>
      <c r="CK260" s="48"/>
      <c r="CL260" s="45">
        <v>0</v>
      </c>
      <c r="CM260" s="45">
        <v>0</v>
      </c>
      <c r="CN260" s="45">
        <f t="shared" si="208"/>
        <v>0</v>
      </c>
      <c r="CO260" s="106" t="s">
        <v>453</v>
      </c>
      <c r="CP260" s="45">
        <f t="shared" si="209"/>
        <v>0</v>
      </c>
      <c r="CQ260" s="45">
        <f t="shared" si="210"/>
        <v>0</v>
      </c>
      <c r="CR260" s="45">
        <f t="shared" si="211"/>
        <v>0</v>
      </c>
      <c r="CS260" s="45">
        <v>0</v>
      </c>
      <c r="CT260" s="45">
        <v>0</v>
      </c>
      <c r="CU260" s="45">
        <v>0</v>
      </c>
      <c r="CV260" s="45">
        <v>0</v>
      </c>
      <c r="CW260" s="45">
        <v>0</v>
      </c>
      <c r="CX260" s="45">
        <v>0</v>
      </c>
      <c r="CY260" s="45">
        <f t="shared" si="212"/>
        <v>0</v>
      </c>
      <c r="CZ260" s="106" t="s">
        <v>453</v>
      </c>
      <c r="DA260" s="45">
        <v>2</v>
      </c>
      <c r="DB260" s="45">
        <f t="shared" si="213"/>
        <v>2</v>
      </c>
      <c r="DC260" s="37">
        <f t="shared" si="184"/>
        <v>100</v>
      </c>
      <c r="DD260" s="45">
        <v>1</v>
      </c>
      <c r="DE260" s="45">
        <v>0</v>
      </c>
      <c r="DF260" s="45">
        <v>1</v>
      </c>
      <c r="DG260" s="45">
        <v>0</v>
      </c>
      <c r="DH260" s="48">
        <v>2033</v>
      </c>
      <c r="DI260" s="48">
        <v>279</v>
      </c>
      <c r="DJ260" s="48">
        <v>3788</v>
      </c>
      <c r="DK260" s="46">
        <v>0</v>
      </c>
      <c r="DL260" s="46">
        <v>4</v>
      </c>
      <c r="DM260" s="46">
        <v>2</v>
      </c>
      <c r="DN260" s="46">
        <v>10</v>
      </c>
    </row>
    <row r="261" spans="1:118" s="5" customFormat="1">
      <c r="A261" s="26" t="s">
        <v>196</v>
      </c>
      <c r="B261" s="26" t="s">
        <v>209</v>
      </c>
      <c r="C261" s="26" t="s">
        <v>30</v>
      </c>
      <c r="D261" s="46">
        <v>161</v>
      </c>
      <c r="E261" s="45">
        <f t="shared" si="193"/>
        <v>3</v>
      </c>
      <c r="F261" s="46">
        <v>3</v>
      </c>
      <c r="G261" s="34">
        <f t="shared" si="177"/>
        <v>100</v>
      </c>
      <c r="H261" s="46">
        <v>0</v>
      </c>
      <c r="I261" s="34">
        <f t="shared" si="178"/>
        <v>0</v>
      </c>
      <c r="J261" s="46">
        <v>3</v>
      </c>
      <c r="K261" s="34">
        <f t="shared" si="214"/>
        <v>1.8633540372670807</v>
      </c>
      <c r="L261" s="46">
        <v>51</v>
      </c>
      <c r="M261" s="46">
        <v>19</v>
      </c>
      <c r="N261" s="47">
        <f t="shared" si="215"/>
        <v>11.801242236024844</v>
      </c>
      <c r="O261" s="46">
        <v>14</v>
      </c>
      <c r="P261" s="46">
        <v>14</v>
      </c>
      <c r="Q261" s="34">
        <f t="shared" si="216"/>
        <v>8.695652173913043</v>
      </c>
      <c r="R261" s="46">
        <f t="shared" si="194"/>
        <v>8</v>
      </c>
      <c r="S261" s="46">
        <v>8</v>
      </c>
      <c r="T261" s="34">
        <f t="shared" ref="T261:T324" si="223">(S261/R261)*100</f>
        <v>100</v>
      </c>
      <c r="U261" s="46">
        <v>0</v>
      </c>
      <c r="V261" s="34">
        <f t="shared" ref="V261:V324" si="224">(U261/R261)*100</f>
        <v>0</v>
      </c>
      <c r="W261" s="46">
        <v>1</v>
      </c>
      <c r="X261" s="46">
        <v>5</v>
      </c>
      <c r="Y261" s="34">
        <f t="shared" si="217"/>
        <v>3.1055900621118013</v>
      </c>
      <c r="Z261" s="46">
        <v>1</v>
      </c>
      <c r="AA261" s="34">
        <f t="shared" si="218"/>
        <v>0.6211180124223602</v>
      </c>
      <c r="AB261" s="42">
        <v>75.945266666666669</v>
      </c>
      <c r="AC261" s="42">
        <v>97.383799999999994</v>
      </c>
      <c r="AD261" s="42">
        <v>816.52</v>
      </c>
      <c r="AE261" s="42">
        <v>4869.1899999999996</v>
      </c>
      <c r="AF261" s="34">
        <v>9.25</v>
      </c>
      <c r="AG261" s="34">
        <v>50</v>
      </c>
      <c r="AH261" s="45">
        <v>2</v>
      </c>
      <c r="AI261" s="34">
        <f t="shared" ref="AI261:AI324" si="225">(AH261/S261)*100</f>
        <v>25</v>
      </c>
      <c r="AJ261" s="45">
        <v>1</v>
      </c>
      <c r="AK261" s="37">
        <f t="shared" si="179"/>
        <v>100</v>
      </c>
      <c r="AL261" s="45">
        <v>2</v>
      </c>
      <c r="AM261" s="34">
        <f t="shared" ref="AM261:AM324" si="226">(AL261/X261)*100</f>
        <v>40</v>
      </c>
      <c r="AN261" s="45">
        <v>1</v>
      </c>
      <c r="AO261" s="37">
        <f t="shared" si="180"/>
        <v>100</v>
      </c>
      <c r="AP261" s="45">
        <v>0</v>
      </c>
      <c r="AQ261" s="156">
        <f t="shared" si="222"/>
        <v>0</v>
      </c>
      <c r="AR261" s="45">
        <f t="shared" si="195"/>
        <v>2</v>
      </c>
      <c r="AS261" s="34">
        <f t="shared" si="219"/>
        <v>1.2422360248447204</v>
      </c>
      <c r="AT261" s="134">
        <v>0</v>
      </c>
      <c r="AU261" s="134">
        <v>2</v>
      </c>
      <c r="AV261" s="134">
        <v>0</v>
      </c>
      <c r="AW261" s="45">
        <f t="shared" si="196"/>
        <v>1</v>
      </c>
      <c r="AX261" s="45">
        <v>0</v>
      </c>
      <c r="AY261" s="45">
        <v>1</v>
      </c>
      <c r="AZ261" s="45">
        <v>0</v>
      </c>
      <c r="BA261" s="45">
        <v>1</v>
      </c>
      <c r="BB261" s="34">
        <f t="shared" si="220"/>
        <v>0.6211180124223602</v>
      </c>
      <c r="BC261" s="134">
        <v>0</v>
      </c>
      <c r="BD261" s="37">
        <f t="shared" si="181"/>
        <v>0</v>
      </c>
      <c r="BE261" s="45">
        <f t="shared" si="197"/>
        <v>0</v>
      </c>
      <c r="BF261" s="45">
        <f t="shared" si="198"/>
        <v>0</v>
      </c>
      <c r="BG261" s="45">
        <f t="shared" si="199"/>
        <v>1</v>
      </c>
      <c r="BH261" s="46">
        <v>0</v>
      </c>
      <c r="BI261" s="46">
        <v>0</v>
      </c>
      <c r="BJ261" s="46">
        <v>0</v>
      </c>
      <c r="BK261" s="46">
        <v>0</v>
      </c>
      <c r="BL261" s="46">
        <v>0</v>
      </c>
      <c r="BM261" s="46">
        <v>1</v>
      </c>
      <c r="BN261" s="46">
        <v>0</v>
      </c>
      <c r="BO261" s="46">
        <v>0</v>
      </c>
      <c r="BP261" s="46">
        <v>0</v>
      </c>
      <c r="BQ261" s="45">
        <f t="shared" si="200"/>
        <v>0</v>
      </c>
      <c r="BR261" s="47">
        <f t="shared" si="221"/>
        <v>0</v>
      </c>
      <c r="BS261" s="45">
        <f t="shared" si="201"/>
        <v>0</v>
      </c>
      <c r="BT261" s="45">
        <f t="shared" si="202"/>
        <v>0</v>
      </c>
      <c r="BU261" s="45">
        <f t="shared" si="203"/>
        <v>0</v>
      </c>
      <c r="BV261" s="45">
        <f t="shared" si="204"/>
        <v>0</v>
      </c>
      <c r="BW261" s="45">
        <v>0</v>
      </c>
      <c r="BX261" s="45">
        <v>0</v>
      </c>
      <c r="BY261" s="45">
        <f t="shared" si="205"/>
        <v>0</v>
      </c>
      <c r="BZ261" s="45">
        <v>0</v>
      </c>
      <c r="CA261" s="45">
        <v>0</v>
      </c>
      <c r="CB261" s="45">
        <f t="shared" si="206"/>
        <v>0</v>
      </c>
      <c r="CC261" s="45">
        <v>0</v>
      </c>
      <c r="CD261" s="45">
        <v>0</v>
      </c>
      <c r="CE261" s="45">
        <f t="shared" si="207"/>
        <v>0</v>
      </c>
      <c r="CF261" s="45">
        <v>0</v>
      </c>
      <c r="CG261" s="45">
        <v>0</v>
      </c>
      <c r="CH261" s="45">
        <v>0</v>
      </c>
      <c r="CI261" s="45">
        <v>0</v>
      </c>
      <c r="CJ261" s="48"/>
      <c r="CK261" s="48"/>
      <c r="CL261" s="45">
        <v>0</v>
      </c>
      <c r="CM261" s="45">
        <v>0</v>
      </c>
      <c r="CN261" s="45">
        <f t="shared" si="208"/>
        <v>0</v>
      </c>
      <c r="CO261" s="106" t="s">
        <v>453</v>
      </c>
      <c r="CP261" s="45">
        <f t="shared" si="209"/>
        <v>0</v>
      </c>
      <c r="CQ261" s="45">
        <f t="shared" si="210"/>
        <v>0</v>
      </c>
      <c r="CR261" s="45">
        <f t="shared" si="211"/>
        <v>0</v>
      </c>
      <c r="CS261" s="45">
        <v>0</v>
      </c>
      <c r="CT261" s="45">
        <v>0</v>
      </c>
      <c r="CU261" s="45">
        <v>0</v>
      </c>
      <c r="CV261" s="45">
        <v>0</v>
      </c>
      <c r="CW261" s="45">
        <v>0</v>
      </c>
      <c r="CX261" s="45">
        <v>0</v>
      </c>
      <c r="CY261" s="45">
        <f t="shared" si="212"/>
        <v>0</v>
      </c>
      <c r="CZ261" s="106" t="s">
        <v>453</v>
      </c>
      <c r="DA261" s="45">
        <v>0</v>
      </c>
      <c r="DB261" s="45">
        <f t="shared" si="213"/>
        <v>0</v>
      </c>
      <c r="DC261" s="37" t="s">
        <v>453</v>
      </c>
      <c r="DD261" s="45">
        <v>0</v>
      </c>
      <c r="DE261" s="45">
        <v>0</v>
      </c>
      <c r="DF261" s="45">
        <v>0</v>
      </c>
      <c r="DG261" s="45">
        <v>0</v>
      </c>
      <c r="DH261" s="48"/>
      <c r="DI261" s="48"/>
      <c r="DJ261" s="48"/>
      <c r="DK261" s="46">
        <v>0</v>
      </c>
      <c r="DL261" s="46">
        <v>1</v>
      </c>
      <c r="DM261" s="46">
        <v>0</v>
      </c>
      <c r="DN261" s="46">
        <v>5</v>
      </c>
    </row>
    <row r="262" spans="1:118" s="5" customFormat="1">
      <c r="A262" s="26" t="s">
        <v>444</v>
      </c>
      <c r="B262" s="26" t="s">
        <v>446</v>
      </c>
      <c r="C262" s="26" t="s">
        <v>33</v>
      </c>
      <c r="D262" s="46">
        <v>141</v>
      </c>
      <c r="E262" s="45">
        <f t="shared" si="193"/>
        <v>0</v>
      </c>
      <c r="F262" s="26">
        <v>0</v>
      </c>
      <c r="G262" s="37" t="s">
        <v>453</v>
      </c>
      <c r="H262" s="26"/>
      <c r="I262" s="37" t="s">
        <v>453</v>
      </c>
      <c r="J262" s="26">
        <v>0</v>
      </c>
      <c r="K262" s="34">
        <f t="shared" si="214"/>
        <v>0</v>
      </c>
      <c r="L262" s="46">
        <v>58</v>
      </c>
      <c r="M262" s="46">
        <v>41</v>
      </c>
      <c r="N262" s="47">
        <f t="shared" si="215"/>
        <v>29.078014184397162</v>
      </c>
      <c r="O262" s="45">
        <v>17</v>
      </c>
      <c r="P262" s="45">
        <v>17</v>
      </c>
      <c r="Q262" s="34">
        <f t="shared" si="216"/>
        <v>12.056737588652481</v>
      </c>
      <c r="R262" s="46">
        <f>S262</f>
        <v>27</v>
      </c>
      <c r="S262" s="46">
        <v>27</v>
      </c>
      <c r="T262" s="34">
        <f t="shared" si="223"/>
        <v>100</v>
      </c>
      <c r="U262" s="26" t="s">
        <v>391</v>
      </c>
      <c r="V262" s="37" t="s">
        <v>453</v>
      </c>
      <c r="W262" s="46">
        <v>1</v>
      </c>
      <c r="X262" s="46">
        <v>19</v>
      </c>
      <c r="Y262" s="34">
        <f t="shared" si="217"/>
        <v>13.475177304964539</v>
      </c>
      <c r="Z262" s="46">
        <v>1</v>
      </c>
      <c r="AA262" s="34">
        <f t="shared" si="218"/>
        <v>0.70921985815602839</v>
      </c>
      <c r="AB262" s="42">
        <v>150.06</v>
      </c>
      <c r="AC262" s="111">
        <v>114.61</v>
      </c>
      <c r="AD262" s="42">
        <v>398.49</v>
      </c>
      <c r="AE262" s="111">
        <v>364.03</v>
      </c>
      <c r="AF262" s="34">
        <v>2.72</v>
      </c>
      <c r="AG262" s="34">
        <v>3</v>
      </c>
      <c r="AH262" s="45">
        <v>12</v>
      </c>
      <c r="AI262" s="34">
        <f t="shared" si="225"/>
        <v>44.444444444444443</v>
      </c>
      <c r="AJ262" s="45">
        <v>1</v>
      </c>
      <c r="AK262" s="37">
        <f t="shared" ref="AK262:AK325" si="227">(AJ262/W262)*100</f>
        <v>100</v>
      </c>
      <c r="AL262" s="45">
        <v>8</v>
      </c>
      <c r="AM262" s="34">
        <f t="shared" si="226"/>
        <v>42.105263157894733</v>
      </c>
      <c r="AN262" s="111">
        <v>1</v>
      </c>
      <c r="AO262" s="37">
        <f t="shared" ref="AO262:AO325" si="228">(AN262/Z262)*100</f>
        <v>100</v>
      </c>
      <c r="AP262" s="45">
        <v>0</v>
      </c>
      <c r="AQ262" s="156">
        <f t="shared" si="222"/>
        <v>0</v>
      </c>
      <c r="AR262" s="45">
        <f t="shared" si="195"/>
        <v>4</v>
      </c>
      <c r="AS262" s="34">
        <f t="shared" si="219"/>
        <v>2.8368794326241136</v>
      </c>
      <c r="AT262" s="134">
        <v>0</v>
      </c>
      <c r="AU262" s="134">
        <v>4</v>
      </c>
      <c r="AV262" s="134">
        <v>0</v>
      </c>
      <c r="AW262" s="45">
        <f t="shared" si="196"/>
        <v>4</v>
      </c>
      <c r="AX262" s="45">
        <v>0</v>
      </c>
      <c r="AY262" s="45">
        <v>4</v>
      </c>
      <c r="AZ262" s="45">
        <v>0</v>
      </c>
      <c r="BA262" s="45">
        <v>4</v>
      </c>
      <c r="BB262" s="34">
        <f t="shared" si="220"/>
        <v>2.8368794326241136</v>
      </c>
      <c r="BC262" s="134">
        <v>0</v>
      </c>
      <c r="BD262" s="37">
        <f t="shared" ref="BD262:BD325" si="229">(BC262/BA262)*100</f>
        <v>0</v>
      </c>
      <c r="BE262" s="45">
        <f t="shared" si="197"/>
        <v>3</v>
      </c>
      <c r="BF262" s="45">
        <f t="shared" si="198"/>
        <v>0</v>
      </c>
      <c r="BG262" s="45">
        <f t="shared" si="199"/>
        <v>1</v>
      </c>
      <c r="BH262" s="46">
        <v>0</v>
      </c>
      <c r="BI262" s="46">
        <v>0</v>
      </c>
      <c r="BJ262" s="46">
        <v>0</v>
      </c>
      <c r="BK262" s="46">
        <v>3</v>
      </c>
      <c r="BL262" s="46">
        <v>0</v>
      </c>
      <c r="BM262" s="46">
        <v>1</v>
      </c>
      <c r="BN262" s="46">
        <v>0</v>
      </c>
      <c r="BO262" s="46">
        <v>0</v>
      </c>
      <c r="BP262" s="46">
        <v>0</v>
      </c>
      <c r="BQ262" s="45">
        <f t="shared" si="200"/>
        <v>0</v>
      </c>
      <c r="BR262" s="47">
        <f t="shared" si="221"/>
        <v>0</v>
      </c>
      <c r="BS262" s="45">
        <f t="shared" si="201"/>
        <v>0</v>
      </c>
      <c r="BT262" s="45">
        <f t="shared" si="202"/>
        <v>0</v>
      </c>
      <c r="BU262" s="45">
        <f t="shared" si="203"/>
        <v>0</v>
      </c>
      <c r="BV262" s="45">
        <f t="shared" si="204"/>
        <v>0</v>
      </c>
      <c r="BW262" s="45">
        <v>0</v>
      </c>
      <c r="BX262" s="45">
        <v>0</v>
      </c>
      <c r="BY262" s="45">
        <f t="shared" si="205"/>
        <v>0</v>
      </c>
      <c r="BZ262" s="45">
        <v>0</v>
      </c>
      <c r="CA262" s="45">
        <v>0</v>
      </c>
      <c r="CB262" s="45">
        <f t="shared" si="206"/>
        <v>0</v>
      </c>
      <c r="CC262" s="45">
        <v>0</v>
      </c>
      <c r="CD262" s="45">
        <v>0</v>
      </c>
      <c r="CE262" s="45">
        <f t="shared" si="207"/>
        <v>0</v>
      </c>
      <c r="CF262" s="45">
        <v>0</v>
      </c>
      <c r="CG262" s="45">
        <v>0</v>
      </c>
      <c r="CH262" s="45">
        <v>0</v>
      </c>
      <c r="CI262" s="45">
        <v>0</v>
      </c>
      <c r="CJ262" s="48"/>
      <c r="CK262" s="48"/>
      <c r="CL262" s="45">
        <v>0</v>
      </c>
      <c r="CM262" s="45">
        <v>0</v>
      </c>
      <c r="CN262" s="45">
        <f t="shared" si="208"/>
        <v>0</v>
      </c>
      <c r="CO262" s="106" t="s">
        <v>453</v>
      </c>
      <c r="CP262" s="45">
        <f t="shared" si="209"/>
        <v>0</v>
      </c>
      <c r="CQ262" s="45">
        <f t="shared" si="210"/>
        <v>0</v>
      </c>
      <c r="CR262" s="45">
        <f t="shared" si="211"/>
        <v>0</v>
      </c>
      <c r="CS262" s="45">
        <v>0</v>
      </c>
      <c r="CT262" s="45">
        <v>0</v>
      </c>
      <c r="CU262" s="45">
        <v>0</v>
      </c>
      <c r="CV262" s="45">
        <v>0</v>
      </c>
      <c r="CW262" s="45">
        <v>0</v>
      </c>
      <c r="CX262" s="45">
        <v>0</v>
      </c>
      <c r="CY262" s="45">
        <f t="shared" si="212"/>
        <v>0</v>
      </c>
      <c r="CZ262" s="106" t="s">
        <v>453</v>
      </c>
      <c r="DA262" s="45">
        <v>0</v>
      </c>
      <c r="DB262" s="45">
        <f t="shared" si="213"/>
        <v>0</v>
      </c>
      <c r="DC262" s="37" t="s">
        <v>453</v>
      </c>
      <c r="DD262" s="45">
        <v>0</v>
      </c>
      <c r="DE262" s="45">
        <v>0</v>
      </c>
      <c r="DF262" s="45">
        <v>0</v>
      </c>
      <c r="DG262" s="45">
        <v>0</v>
      </c>
      <c r="DH262" s="48"/>
      <c r="DI262" s="48"/>
      <c r="DJ262" s="48"/>
      <c r="DK262" s="46">
        <v>0</v>
      </c>
      <c r="DL262" s="26" t="s">
        <v>391</v>
      </c>
      <c r="DM262" s="26" t="s">
        <v>391</v>
      </c>
      <c r="DN262" s="46"/>
    </row>
    <row r="263" spans="1:118" s="5" customFormat="1">
      <c r="A263" s="91" t="s">
        <v>350</v>
      </c>
      <c r="B263" s="91" t="s">
        <v>390</v>
      </c>
      <c r="C263" s="91" t="s">
        <v>32</v>
      </c>
      <c r="D263" s="46">
        <v>413</v>
      </c>
      <c r="E263" s="45">
        <f t="shared" si="193"/>
        <v>8</v>
      </c>
      <c r="F263" s="46">
        <v>6</v>
      </c>
      <c r="G263" s="34">
        <f t="shared" ref="G263:G325" si="230">(F263/E263)*100</f>
        <v>75</v>
      </c>
      <c r="H263" s="46">
        <v>2</v>
      </c>
      <c r="I263" s="34">
        <f t="shared" ref="I263:I325" si="231">(H263/E263)*100</f>
        <v>25</v>
      </c>
      <c r="J263" s="46">
        <v>6</v>
      </c>
      <c r="K263" s="34">
        <f t="shared" si="214"/>
        <v>1.4527845036319613</v>
      </c>
      <c r="L263" s="46">
        <v>150</v>
      </c>
      <c r="M263" s="46">
        <v>77</v>
      </c>
      <c r="N263" s="47">
        <f t="shared" si="215"/>
        <v>18.64406779661017</v>
      </c>
      <c r="O263" s="45">
        <v>13</v>
      </c>
      <c r="P263" s="45">
        <v>13</v>
      </c>
      <c r="Q263" s="34">
        <f t="shared" si="216"/>
        <v>3.1476997578692498</v>
      </c>
      <c r="R263" s="46">
        <f t="shared" si="194"/>
        <v>16</v>
      </c>
      <c r="S263" s="46">
        <v>16</v>
      </c>
      <c r="T263" s="34">
        <f t="shared" si="223"/>
        <v>100</v>
      </c>
      <c r="U263" s="46">
        <v>0</v>
      </c>
      <c r="V263" s="34">
        <f t="shared" si="224"/>
        <v>0</v>
      </c>
      <c r="W263" s="46">
        <v>4</v>
      </c>
      <c r="X263" s="46">
        <v>12</v>
      </c>
      <c r="Y263" s="34">
        <f t="shared" si="217"/>
        <v>2.9055690072639226</v>
      </c>
      <c r="Z263" s="46">
        <v>3</v>
      </c>
      <c r="AA263" s="34">
        <f t="shared" si="218"/>
        <v>0.72639225181598066</v>
      </c>
      <c r="AB263" s="42">
        <v>74.893756124084305</v>
      </c>
      <c r="AC263" s="42">
        <v>53.7520899725275</v>
      </c>
      <c r="AD263" s="42">
        <v>917.77374999999995</v>
      </c>
      <c r="AE263" s="42">
        <v>1950.16</v>
      </c>
      <c r="AF263" s="34">
        <v>15</v>
      </c>
      <c r="AG263" s="34">
        <v>38</v>
      </c>
      <c r="AH263" s="45">
        <v>5</v>
      </c>
      <c r="AI263" s="34">
        <f t="shared" si="225"/>
        <v>31.25</v>
      </c>
      <c r="AJ263" s="45">
        <v>3</v>
      </c>
      <c r="AK263" s="34">
        <f t="shared" si="227"/>
        <v>75</v>
      </c>
      <c r="AL263" s="45">
        <v>4</v>
      </c>
      <c r="AM263" s="34">
        <f t="shared" si="226"/>
        <v>33.333333333333329</v>
      </c>
      <c r="AN263" s="45">
        <v>2</v>
      </c>
      <c r="AO263" s="34">
        <f t="shared" si="228"/>
        <v>66.666666666666657</v>
      </c>
      <c r="AP263" s="45">
        <v>1</v>
      </c>
      <c r="AQ263" s="156">
        <f t="shared" si="222"/>
        <v>0.24213075060532688</v>
      </c>
      <c r="AR263" s="45">
        <f t="shared" si="195"/>
        <v>4</v>
      </c>
      <c r="AS263" s="34">
        <f t="shared" si="219"/>
        <v>0.96852300242130751</v>
      </c>
      <c r="AT263" s="134">
        <v>1</v>
      </c>
      <c r="AU263" s="134">
        <v>3</v>
      </c>
      <c r="AV263" s="134">
        <v>0</v>
      </c>
      <c r="AW263" s="45">
        <f t="shared" si="196"/>
        <v>3</v>
      </c>
      <c r="AX263" s="45">
        <v>0</v>
      </c>
      <c r="AY263" s="45">
        <v>3</v>
      </c>
      <c r="AZ263" s="45">
        <v>0</v>
      </c>
      <c r="BA263" s="45">
        <v>3</v>
      </c>
      <c r="BB263" s="34">
        <f t="shared" si="220"/>
        <v>0.72639225181598066</v>
      </c>
      <c r="BC263" s="134">
        <v>0</v>
      </c>
      <c r="BD263" s="34">
        <f t="shared" si="229"/>
        <v>0</v>
      </c>
      <c r="BE263" s="45">
        <f t="shared" si="197"/>
        <v>0</v>
      </c>
      <c r="BF263" s="45">
        <f t="shared" si="198"/>
        <v>2</v>
      </c>
      <c r="BG263" s="45">
        <f t="shared" si="199"/>
        <v>1</v>
      </c>
      <c r="BH263" s="46">
        <v>0</v>
      </c>
      <c r="BI263" s="46">
        <v>0</v>
      </c>
      <c r="BJ263" s="46">
        <v>0</v>
      </c>
      <c r="BK263" s="46">
        <v>0</v>
      </c>
      <c r="BL263" s="46">
        <v>2</v>
      </c>
      <c r="BM263" s="46">
        <v>1</v>
      </c>
      <c r="BN263" s="46">
        <v>0</v>
      </c>
      <c r="BO263" s="46">
        <v>0</v>
      </c>
      <c r="BP263" s="46">
        <v>0</v>
      </c>
      <c r="BQ263" s="45">
        <f t="shared" si="200"/>
        <v>0</v>
      </c>
      <c r="BR263" s="47">
        <f t="shared" si="221"/>
        <v>0</v>
      </c>
      <c r="BS263" s="45">
        <f t="shared" si="201"/>
        <v>0</v>
      </c>
      <c r="BT263" s="45">
        <f t="shared" si="202"/>
        <v>0</v>
      </c>
      <c r="BU263" s="45">
        <f t="shared" si="203"/>
        <v>0</v>
      </c>
      <c r="BV263" s="45">
        <f t="shared" si="204"/>
        <v>0</v>
      </c>
      <c r="BW263" s="45">
        <v>0</v>
      </c>
      <c r="BX263" s="45">
        <v>0</v>
      </c>
      <c r="BY263" s="45">
        <f t="shared" si="205"/>
        <v>0</v>
      </c>
      <c r="BZ263" s="45">
        <v>0</v>
      </c>
      <c r="CA263" s="45">
        <v>0</v>
      </c>
      <c r="CB263" s="45">
        <f t="shared" si="206"/>
        <v>0</v>
      </c>
      <c r="CC263" s="45">
        <v>0</v>
      </c>
      <c r="CD263" s="45">
        <v>0</v>
      </c>
      <c r="CE263" s="45">
        <f t="shared" si="207"/>
        <v>0</v>
      </c>
      <c r="CF263" s="45">
        <v>0</v>
      </c>
      <c r="CG263" s="45">
        <v>0</v>
      </c>
      <c r="CH263" s="45">
        <v>0</v>
      </c>
      <c r="CI263" s="45">
        <v>0</v>
      </c>
      <c r="CJ263" s="48"/>
      <c r="CK263" s="48"/>
      <c r="CL263" s="45">
        <v>0</v>
      </c>
      <c r="CM263" s="45">
        <v>0</v>
      </c>
      <c r="CN263" s="45">
        <f t="shared" si="208"/>
        <v>0</v>
      </c>
      <c r="CO263" s="106" t="s">
        <v>453</v>
      </c>
      <c r="CP263" s="45">
        <f t="shared" si="209"/>
        <v>0</v>
      </c>
      <c r="CQ263" s="45">
        <f t="shared" si="210"/>
        <v>0</v>
      </c>
      <c r="CR263" s="45">
        <f t="shared" si="211"/>
        <v>0</v>
      </c>
      <c r="CS263" s="45">
        <v>0</v>
      </c>
      <c r="CT263" s="45">
        <v>0</v>
      </c>
      <c r="CU263" s="45">
        <v>0</v>
      </c>
      <c r="CV263" s="45">
        <v>0</v>
      </c>
      <c r="CW263" s="45">
        <v>0</v>
      </c>
      <c r="CX263" s="45">
        <v>0</v>
      </c>
      <c r="CY263" s="45">
        <f t="shared" si="212"/>
        <v>0</v>
      </c>
      <c r="CZ263" s="106" t="s">
        <v>453</v>
      </c>
      <c r="DA263" s="45">
        <v>0</v>
      </c>
      <c r="DB263" s="45">
        <f t="shared" si="213"/>
        <v>1</v>
      </c>
      <c r="DC263" s="37" t="s">
        <v>453</v>
      </c>
      <c r="DD263" s="45">
        <v>1</v>
      </c>
      <c r="DE263" s="45">
        <v>0</v>
      </c>
      <c r="DF263" s="45">
        <v>0</v>
      </c>
      <c r="DG263" s="45">
        <v>0</v>
      </c>
      <c r="DH263" s="48">
        <v>336.06</v>
      </c>
      <c r="DI263" s="48">
        <v>336.06</v>
      </c>
      <c r="DJ263" s="48">
        <v>336.06</v>
      </c>
      <c r="DK263" s="46">
        <v>0</v>
      </c>
      <c r="DL263" s="26" t="s">
        <v>391</v>
      </c>
      <c r="DM263" s="26" t="s">
        <v>391</v>
      </c>
      <c r="DN263" s="46">
        <v>16</v>
      </c>
    </row>
    <row r="264" spans="1:118" s="5" customFormat="1">
      <c r="A264" s="26" t="s">
        <v>197</v>
      </c>
      <c r="B264" s="26" t="s">
        <v>209</v>
      </c>
      <c r="C264" s="26" t="s">
        <v>30</v>
      </c>
      <c r="D264" s="46">
        <v>375</v>
      </c>
      <c r="E264" s="45">
        <f t="shared" si="193"/>
        <v>5</v>
      </c>
      <c r="F264" s="46">
        <v>5</v>
      </c>
      <c r="G264" s="34">
        <f t="shared" si="230"/>
        <v>100</v>
      </c>
      <c r="H264" s="46">
        <v>0</v>
      </c>
      <c r="I264" s="34">
        <f t="shared" si="231"/>
        <v>0</v>
      </c>
      <c r="J264" s="46">
        <v>4</v>
      </c>
      <c r="K264" s="34">
        <f t="shared" si="214"/>
        <v>1.0666666666666667</v>
      </c>
      <c r="L264" s="46">
        <v>112</v>
      </c>
      <c r="M264" s="46">
        <v>43</v>
      </c>
      <c r="N264" s="47">
        <f t="shared" si="215"/>
        <v>11.466666666666667</v>
      </c>
      <c r="O264" s="46">
        <v>27</v>
      </c>
      <c r="P264" s="46">
        <v>27</v>
      </c>
      <c r="Q264" s="34">
        <f t="shared" si="216"/>
        <v>7.1999999999999993</v>
      </c>
      <c r="R264" s="46">
        <f t="shared" si="194"/>
        <v>6</v>
      </c>
      <c r="S264" s="46">
        <v>6</v>
      </c>
      <c r="T264" s="34">
        <f t="shared" si="223"/>
        <v>100</v>
      </c>
      <c r="U264" s="46">
        <v>0</v>
      </c>
      <c r="V264" s="34">
        <f t="shared" si="224"/>
        <v>0</v>
      </c>
      <c r="W264" s="46">
        <v>3</v>
      </c>
      <c r="X264" s="46">
        <v>5</v>
      </c>
      <c r="Y264" s="34">
        <f t="shared" si="217"/>
        <v>1.3333333333333335</v>
      </c>
      <c r="Z264" s="46">
        <v>2</v>
      </c>
      <c r="AA264" s="34">
        <f t="shared" si="218"/>
        <v>0.53333333333333333</v>
      </c>
      <c r="AB264" s="42">
        <v>53.322916666666664</v>
      </c>
      <c r="AC264" s="42">
        <v>35.651944444444446</v>
      </c>
      <c r="AD264" s="42">
        <v>340.80833333333334</v>
      </c>
      <c r="AE264" s="42">
        <v>276.77000000000004</v>
      </c>
      <c r="AF264" s="34">
        <v>8</v>
      </c>
      <c r="AG264" s="34">
        <v>10</v>
      </c>
      <c r="AH264" s="45">
        <v>4</v>
      </c>
      <c r="AI264" s="34">
        <f t="shared" si="225"/>
        <v>66.666666666666657</v>
      </c>
      <c r="AJ264" s="45">
        <v>3</v>
      </c>
      <c r="AK264" s="37">
        <f t="shared" si="227"/>
        <v>100</v>
      </c>
      <c r="AL264" s="45">
        <v>3</v>
      </c>
      <c r="AM264" s="34">
        <f t="shared" si="226"/>
        <v>60</v>
      </c>
      <c r="AN264" s="45">
        <v>2</v>
      </c>
      <c r="AO264" s="37">
        <f t="shared" si="228"/>
        <v>100</v>
      </c>
      <c r="AP264" s="45">
        <v>0</v>
      </c>
      <c r="AQ264" s="156">
        <f t="shared" si="222"/>
        <v>0</v>
      </c>
      <c r="AR264" s="45">
        <f t="shared" si="195"/>
        <v>3</v>
      </c>
      <c r="AS264" s="34">
        <f t="shared" si="219"/>
        <v>0.8</v>
      </c>
      <c r="AT264" s="134">
        <v>0</v>
      </c>
      <c r="AU264" s="134">
        <v>3</v>
      </c>
      <c r="AV264" s="134">
        <v>0</v>
      </c>
      <c r="AW264" s="45">
        <f t="shared" si="196"/>
        <v>1</v>
      </c>
      <c r="AX264" s="45">
        <v>0</v>
      </c>
      <c r="AY264" s="45">
        <v>1</v>
      </c>
      <c r="AZ264" s="45">
        <v>0</v>
      </c>
      <c r="BA264" s="45">
        <v>1</v>
      </c>
      <c r="BB264" s="34">
        <f t="shared" si="220"/>
        <v>0.26666666666666666</v>
      </c>
      <c r="BC264" s="134">
        <v>0</v>
      </c>
      <c r="BD264" s="34">
        <f t="shared" si="229"/>
        <v>0</v>
      </c>
      <c r="BE264" s="45">
        <f t="shared" si="197"/>
        <v>0</v>
      </c>
      <c r="BF264" s="45">
        <f t="shared" si="198"/>
        <v>0</v>
      </c>
      <c r="BG264" s="45">
        <f t="shared" si="199"/>
        <v>1</v>
      </c>
      <c r="BH264" s="46">
        <v>0</v>
      </c>
      <c r="BI264" s="46">
        <v>0</v>
      </c>
      <c r="BJ264" s="46">
        <v>0</v>
      </c>
      <c r="BK264" s="46">
        <v>0</v>
      </c>
      <c r="BL264" s="46">
        <v>0</v>
      </c>
      <c r="BM264" s="46">
        <v>1</v>
      </c>
      <c r="BN264" s="46">
        <v>0</v>
      </c>
      <c r="BO264" s="46">
        <v>0</v>
      </c>
      <c r="BP264" s="46">
        <v>0</v>
      </c>
      <c r="BQ264" s="45">
        <f t="shared" si="200"/>
        <v>0</v>
      </c>
      <c r="BR264" s="47">
        <f t="shared" si="221"/>
        <v>0</v>
      </c>
      <c r="BS264" s="45">
        <f t="shared" si="201"/>
        <v>0</v>
      </c>
      <c r="BT264" s="45">
        <f t="shared" si="202"/>
        <v>0</v>
      </c>
      <c r="BU264" s="45">
        <f t="shared" si="203"/>
        <v>0</v>
      </c>
      <c r="BV264" s="45">
        <f t="shared" si="204"/>
        <v>0</v>
      </c>
      <c r="BW264" s="45">
        <v>0</v>
      </c>
      <c r="BX264" s="45">
        <v>0</v>
      </c>
      <c r="BY264" s="45">
        <f t="shared" si="205"/>
        <v>0</v>
      </c>
      <c r="BZ264" s="45">
        <v>0</v>
      </c>
      <c r="CA264" s="45">
        <v>0</v>
      </c>
      <c r="CB264" s="45">
        <f t="shared" si="206"/>
        <v>0</v>
      </c>
      <c r="CC264" s="45">
        <v>0</v>
      </c>
      <c r="CD264" s="45">
        <v>0</v>
      </c>
      <c r="CE264" s="45">
        <f t="shared" si="207"/>
        <v>0</v>
      </c>
      <c r="CF264" s="45">
        <v>0</v>
      </c>
      <c r="CG264" s="45">
        <v>0</v>
      </c>
      <c r="CH264" s="45">
        <v>0</v>
      </c>
      <c r="CI264" s="45">
        <v>0</v>
      </c>
      <c r="CJ264" s="48"/>
      <c r="CK264" s="48"/>
      <c r="CL264" s="45">
        <v>0</v>
      </c>
      <c r="CM264" s="45">
        <v>0</v>
      </c>
      <c r="CN264" s="45">
        <f t="shared" si="208"/>
        <v>0</v>
      </c>
      <c r="CO264" s="106" t="s">
        <v>453</v>
      </c>
      <c r="CP264" s="45">
        <f t="shared" si="209"/>
        <v>0</v>
      </c>
      <c r="CQ264" s="45">
        <f t="shared" si="210"/>
        <v>0</v>
      </c>
      <c r="CR264" s="45">
        <f t="shared" si="211"/>
        <v>0</v>
      </c>
      <c r="CS264" s="45">
        <v>0</v>
      </c>
      <c r="CT264" s="45">
        <v>0</v>
      </c>
      <c r="CU264" s="45">
        <v>0</v>
      </c>
      <c r="CV264" s="45">
        <v>0</v>
      </c>
      <c r="CW264" s="45">
        <v>0</v>
      </c>
      <c r="CX264" s="45">
        <v>0</v>
      </c>
      <c r="CY264" s="45">
        <f t="shared" si="212"/>
        <v>0</v>
      </c>
      <c r="CZ264" s="106" t="s">
        <v>453</v>
      </c>
      <c r="DA264" s="45">
        <v>0</v>
      </c>
      <c r="DB264" s="45">
        <f t="shared" si="213"/>
        <v>0</v>
      </c>
      <c r="DC264" s="37" t="s">
        <v>453</v>
      </c>
      <c r="DD264" s="45">
        <v>0</v>
      </c>
      <c r="DE264" s="45">
        <v>0</v>
      </c>
      <c r="DF264" s="45">
        <v>0</v>
      </c>
      <c r="DG264" s="45">
        <v>0</v>
      </c>
      <c r="DH264" s="48"/>
      <c r="DI264" s="48"/>
      <c r="DJ264" s="48"/>
      <c r="DK264" s="46">
        <v>0</v>
      </c>
      <c r="DL264" s="46">
        <v>1</v>
      </c>
      <c r="DM264" s="46">
        <v>1</v>
      </c>
      <c r="DN264" s="46">
        <v>5</v>
      </c>
    </row>
    <row r="265" spans="1:118" s="5" customFormat="1">
      <c r="A265" s="91" t="s">
        <v>351</v>
      </c>
      <c r="B265" s="91" t="s">
        <v>390</v>
      </c>
      <c r="C265" s="91" t="s">
        <v>32</v>
      </c>
      <c r="D265" s="46">
        <v>168</v>
      </c>
      <c r="E265" s="45">
        <f t="shared" si="193"/>
        <v>4</v>
      </c>
      <c r="F265" s="46">
        <v>4</v>
      </c>
      <c r="G265" s="34">
        <f>(F265/E265)*100</f>
        <v>100</v>
      </c>
      <c r="H265" s="46">
        <v>0</v>
      </c>
      <c r="I265" s="34">
        <f t="shared" si="231"/>
        <v>0</v>
      </c>
      <c r="J265" s="46">
        <v>4</v>
      </c>
      <c r="K265" s="34">
        <f t="shared" si="214"/>
        <v>2.3809523809523809</v>
      </c>
      <c r="L265" s="46">
        <v>41</v>
      </c>
      <c r="M265" s="46">
        <v>23</v>
      </c>
      <c r="N265" s="47">
        <f t="shared" si="215"/>
        <v>13.690476190476192</v>
      </c>
      <c r="O265" s="45">
        <v>5</v>
      </c>
      <c r="P265" s="45">
        <v>5</v>
      </c>
      <c r="Q265" s="34">
        <f t="shared" si="216"/>
        <v>2.9761904761904758</v>
      </c>
      <c r="R265" s="46">
        <f t="shared" si="194"/>
        <v>3</v>
      </c>
      <c r="S265" s="46">
        <v>3</v>
      </c>
      <c r="T265" s="37">
        <f t="shared" si="223"/>
        <v>100</v>
      </c>
      <c r="U265" s="46">
        <v>0</v>
      </c>
      <c r="V265" s="37">
        <f t="shared" si="224"/>
        <v>0</v>
      </c>
      <c r="W265" s="46">
        <v>2</v>
      </c>
      <c r="X265" s="46">
        <v>3</v>
      </c>
      <c r="Y265" s="34">
        <f t="shared" si="217"/>
        <v>1.7857142857142856</v>
      </c>
      <c r="Z265" s="46">
        <v>2</v>
      </c>
      <c r="AA265" s="34">
        <f t="shared" si="218"/>
        <v>1.1904761904761905</v>
      </c>
      <c r="AB265" s="42">
        <v>52.757222222222197</v>
      </c>
      <c r="AC265" s="42">
        <v>48.1845833333333</v>
      </c>
      <c r="AD265" s="42">
        <v>341.90666666666698</v>
      </c>
      <c r="AE265" s="42">
        <v>389.05500000000001</v>
      </c>
      <c r="AF265" s="34">
        <v>6</v>
      </c>
      <c r="AG265" s="34">
        <v>8</v>
      </c>
      <c r="AH265" s="45">
        <v>1</v>
      </c>
      <c r="AI265" s="37">
        <f t="shared" si="225"/>
        <v>33.333333333333329</v>
      </c>
      <c r="AJ265" s="45">
        <v>0</v>
      </c>
      <c r="AK265" s="37">
        <f t="shared" si="227"/>
        <v>0</v>
      </c>
      <c r="AL265" s="45">
        <v>1</v>
      </c>
      <c r="AM265" s="37">
        <f t="shared" si="226"/>
        <v>33.333333333333329</v>
      </c>
      <c r="AN265" s="45">
        <v>0</v>
      </c>
      <c r="AO265" s="37">
        <f t="shared" si="228"/>
        <v>0</v>
      </c>
      <c r="AP265" s="45">
        <v>0</v>
      </c>
      <c r="AQ265" s="156">
        <f t="shared" si="222"/>
        <v>0</v>
      </c>
      <c r="AR265" s="45">
        <f t="shared" si="195"/>
        <v>4</v>
      </c>
      <c r="AS265" s="34">
        <f t="shared" si="219"/>
        <v>2.3809523809523809</v>
      </c>
      <c r="AT265" s="134">
        <v>0</v>
      </c>
      <c r="AU265" s="134">
        <v>4</v>
      </c>
      <c r="AV265" s="134">
        <v>0</v>
      </c>
      <c r="AW265" s="45">
        <f t="shared" si="196"/>
        <v>4</v>
      </c>
      <c r="AX265" s="45">
        <v>0</v>
      </c>
      <c r="AY265" s="45">
        <v>4</v>
      </c>
      <c r="AZ265" s="45">
        <v>0</v>
      </c>
      <c r="BA265" s="45">
        <v>4</v>
      </c>
      <c r="BB265" s="34">
        <f t="shared" si="220"/>
        <v>2.3809523809523809</v>
      </c>
      <c r="BC265" s="134">
        <v>0</v>
      </c>
      <c r="BD265" s="34">
        <f t="shared" si="229"/>
        <v>0</v>
      </c>
      <c r="BE265" s="45">
        <f t="shared" si="197"/>
        <v>0</v>
      </c>
      <c r="BF265" s="45">
        <f t="shared" si="198"/>
        <v>4</v>
      </c>
      <c r="BG265" s="45">
        <f t="shared" si="199"/>
        <v>0</v>
      </c>
      <c r="BH265" s="46">
        <v>0</v>
      </c>
      <c r="BI265" s="46">
        <v>0</v>
      </c>
      <c r="BJ265" s="46">
        <v>0</v>
      </c>
      <c r="BK265" s="46">
        <v>0</v>
      </c>
      <c r="BL265" s="46">
        <v>4</v>
      </c>
      <c r="BM265" s="46">
        <v>0</v>
      </c>
      <c r="BN265" s="46">
        <v>0</v>
      </c>
      <c r="BO265" s="46">
        <v>0</v>
      </c>
      <c r="BP265" s="46">
        <v>0</v>
      </c>
      <c r="BQ265" s="45">
        <f t="shared" si="200"/>
        <v>0</v>
      </c>
      <c r="BR265" s="47">
        <f t="shared" si="221"/>
        <v>0</v>
      </c>
      <c r="BS265" s="45">
        <f t="shared" si="201"/>
        <v>0</v>
      </c>
      <c r="BT265" s="45">
        <f t="shared" si="202"/>
        <v>0</v>
      </c>
      <c r="BU265" s="45">
        <f t="shared" si="203"/>
        <v>0</v>
      </c>
      <c r="BV265" s="45">
        <f t="shared" si="204"/>
        <v>0</v>
      </c>
      <c r="BW265" s="45">
        <v>0</v>
      </c>
      <c r="BX265" s="45">
        <v>0</v>
      </c>
      <c r="BY265" s="45">
        <f t="shared" si="205"/>
        <v>0</v>
      </c>
      <c r="BZ265" s="45">
        <v>0</v>
      </c>
      <c r="CA265" s="45">
        <v>0</v>
      </c>
      <c r="CB265" s="45">
        <f t="shared" si="206"/>
        <v>0</v>
      </c>
      <c r="CC265" s="45">
        <v>0</v>
      </c>
      <c r="CD265" s="45">
        <v>0</v>
      </c>
      <c r="CE265" s="45">
        <f t="shared" si="207"/>
        <v>0</v>
      </c>
      <c r="CF265" s="45">
        <v>0</v>
      </c>
      <c r="CG265" s="45">
        <v>0</v>
      </c>
      <c r="CH265" s="45">
        <v>0</v>
      </c>
      <c r="CI265" s="45">
        <v>0</v>
      </c>
      <c r="CJ265" s="48"/>
      <c r="CK265" s="48"/>
      <c r="CL265" s="45">
        <v>0</v>
      </c>
      <c r="CM265" s="45">
        <v>0</v>
      </c>
      <c r="CN265" s="45">
        <f t="shared" si="208"/>
        <v>0</v>
      </c>
      <c r="CO265" s="106" t="s">
        <v>453</v>
      </c>
      <c r="CP265" s="45">
        <f t="shared" si="209"/>
        <v>0</v>
      </c>
      <c r="CQ265" s="45">
        <f t="shared" si="210"/>
        <v>0</v>
      </c>
      <c r="CR265" s="45">
        <f t="shared" si="211"/>
        <v>0</v>
      </c>
      <c r="CS265" s="45">
        <v>0</v>
      </c>
      <c r="CT265" s="45">
        <v>0</v>
      </c>
      <c r="CU265" s="45">
        <v>0</v>
      </c>
      <c r="CV265" s="45">
        <v>0</v>
      </c>
      <c r="CW265" s="45">
        <v>0</v>
      </c>
      <c r="CX265" s="45">
        <v>0</v>
      </c>
      <c r="CY265" s="45">
        <f t="shared" si="212"/>
        <v>0</v>
      </c>
      <c r="CZ265" s="106" t="s">
        <v>453</v>
      </c>
      <c r="DA265" s="45">
        <v>0</v>
      </c>
      <c r="DB265" s="45">
        <f t="shared" si="213"/>
        <v>0</v>
      </c>
      <c r="DC265" s="37" t="s">
        <v>453</v>
      </c>
      <c r="DD265" s="45">
        <v>0</v>
      </c>
      <c r="DE265" s="45">
        <v>0</v>
      </c>
      <c r="DF265" s="45">
        <v>0</v>
      </c>
      <c r="DG265" s="45">
        <v>0</v>
      </c>
      <c r="DH265" s="48"/>
      <c r="DI265" s="48"/>
      <c r="DJ265" s="48"/>
      <c r="DK265" s="46">
        <v>0</v>
      </c>
      <c r="DL265" s="26" t="s">
        <v>391</v>
      </c>
      <c r="DM265" s="26" t="s">
        <v>391</v>
      </c>
      <c r="DN265" s="46">
        <v>3</v>
      </c>
    </row>
    <row r="266" spans="1:118" s="5" customFormat="1">
      <c r="A266" s="26" t="s">
        <v>426</v>
      </c>
      <c r="B266" s="26" t="s">
        <v>438</v>
      </c>
      <c r="C266" s="26" t="s">
        <v>32</v>
      </c>
      <c r="D266" s="46">
        <v>298</v>
      </c>
      <c r="E266" s="45">
        <f t="shared" si="193"/>
        <v>0</v>
      </c>
      <c r="F266" s="46">
        <v>0</v>
      </c>
      <c r="G266" s="37" t="s">
        <v>453</v>
      </c>
      <c r="H266" s="46">
        <v>0</v>
      </c>
      <c r="I266" s="37" t="s">
        <v>453</v>
      </c>
      <c r="J266" s="46">
        <v>0</v>
      </c>
      <c r="K266" s="34">
        <f t="shared" si="214"/>
        <v>0</v>
      </c>
      <c r="L266" s="46">
        <v>42</v>
      </c>
      <c r="M266" s="46">
        <v>26</v>
      </c>
      <c r="N266" s="47">
        <f t="shared" si="215"/>
        <v>8.724832214765101</v>
      </c>
      <c r="O266" s="45">
        <v>14</v>
      </c>
      <c r="P266" s="45">
        <v>14</v>
      </c>
      <c r="Q266" s="34">
        <f t="shared" si="216"/>
        <v>4.6979865771812079</v>
      </c>
      <c r="R266" s="46">
        <f t="shared" si="194"/>
        <v>0</v>
      </c>
      <c r="S266" s="46">
        <v>0</v>
      </c>
      <c r="T266" s="37" t="s">
        <v>453</v>
      </c>
      <c r="U266" s="46">
        <v>0</v>
      </c>
      <c r="V266" s="37" t="s">
        <v>453</v>
      </c>
      <c r="W266" s="46">
        <v>0</v>
      </c>
      <c r="X266" s="46">
        <v>0</v>
      </c>
      <c r="Y266" s="34">
        <f t="shared" si="217"/>
        <v>0</v>
      </c>
      <c r="Z266" s="46">
        <v>0</v>
      </c>
      <c r="AA266" s="34">
        <f t="shared" si="218"/>
        <v>0</v>
      </c>
      <c r="AB266" s="42"/>
      <c r="AC266" s="42"/>
      <c r="AD266" s="42"/>
      <c r="AE266" s="42"/>
      <c r="AF266" s="34"/>
      <c r="AG266" s="34"/>
      <c r="AH266" s="45">
        <v>0</v>
      </c>
      <c r="AI266" s="37" t="s">
        <v>453</v>
      </c>
      <c r="AJ266" s="45">
        <v>0</v>
      </c>
      <c r="AK266" s="37" t="s">
        <v>453</v>
      </c>
      <c r="AL266" s="45">
        <v>0</v>
      </c>
      <c r="AM266" s="37" t="s">
        <v>453</v>
      </c>
      <c r="AN266" s="45">
        <v>0</v>
      </c>
      <c r="AO266" s="37" t="s">
        <v>453</v>
      </c>
      <c r="AP266" s="45">
        <v>0</v>
      </c>
      <c r="AQ266" s="156">
        <f t="shared" si="222"/>
        <v>0</v>
      </c>
      <c r="AR266" s="45">
        <f t="shared" si="195"/>
        <v>1</v>
      </c>
      <c r="AS266" s="34">
        <f t="shared" si="219"/>
        <v>0.33557046979865773</v>
      </c>
      <c r="AT266" s="134">
        <v>0</v>
      </c>
      <c r="AU266" s="134">
        <v>1</v>
      </c>
      <c r="AV266" s="134">
        <v>0</v>
      </c>
      <c r="AW266" s="45">
        <f t="shared" si="196"/>
        <v>1</v>
      </c>
      <c r="AX266" s="45">
        <v>0</v>
      </c>
      <c r="AY266" s="45">
        <v>1</v>
      </c>
      <c r="AZ266" s="45">
        <v>0</v>
      </c>
      <c r="BA266" s="45">
        <v>1</v>
      </c>
      <c r="BB266" s="34">
        <f t="shared" si="220"/>
        <v>0.33557046979865773</v>
      </c>
      <c r="BC266" s="134">
        <v>0</v>
      </c>
      <c r="BD266" s="34">
        <f t="shared" si="229"/>
        <v>0</v>
      </c>
      <c r="BE266" s="45">
        <f t="shared" si="197"/>
        <v>0</v>
      </c>
      <c r="BF266" s="45">
        <f t="shared" si="198"/>
        <v>1</v>
      </c>
      <c r="BG266" s="45">
        <f t="shared" si="199"/>
        <v>0</v>
      </c>
      <c r="BH266" s="46">
        <v>0</v>
      </c>
      <c r="BI266" s="46">
        <v>0</v>
      </c>
      <c r="BJ266" s="46">
        <v>0</v>
      </c>
      <c r="BK266" s="46">
        <v>0</v>
      </c>
      <c r="BL266" s="46">
        <v>1</v>
      </c>
      <c r="BM266" s="46">
        <v>0</v>
      </c>
      <c r="BN266" s="46">
        <v>0</v>
      </c>
      <c r="BO266" s="46">
        <v>0</v>
      </c>
      <c r="BP266" s="46">
        <v>0</v>
      </c>
      <c r="BQ266" s="45">
        <f t="shared" si="200"/>
        <v>0</v>
      </c>
      <c r="BR266" s="47">
        <f t="shared" si="221"/>
        <v>0</v>
      </c>
      <c r="BS266" s="45">
        <f t="shared" si="201"/>
        <v>0</v>
      </c>
      <c r="BT266" s="45">
        <f t="shared" si="202"/>
        <v>0</v>
      </c>
      <c r="BU266" s="45">
        <f t="shared" si="203"/>
        <v>0</v>
      </c>
      <c r="BV266" s="45">
        <f t="shared" si="204"/>
        <v>0</v>
      </c>
      <c r="BW266" s="45">
        <v>0</v>
      </c>
      <c r="BX266" s="45">
        <v>0</v>
      </c>
      <c r="BY266" s="45">
        <f t="shared" si="205"/>
        <v>0</v>
      </c>
      <c r="BZ266" s="45">
        <v>0</v>
      </c>
      <c r="CA266" s="45">
        <v>0</v>
      </c>
      <c r="CB266" s="45">
        <f t="shared" si="206"/>
        <v>0</v>
      </c>
      <c r="CC266" s="45">
        <v>0</v>
      </c>
      <c r="CD266" s="45">
        <v>0</v>
      </c>
      <c r="CE266" s="45">
        <f t="shared" si="207"/>
        <v>0</v>
      </c>
      <c r="CF266" s="45">
        <v>0</v>
      </c>
      <c r="CG266" s="45">
        <v>0</v>
      </c>
      <c r="CH266" s="45">
        <v>0</v>
      </c>
      <c r="CI266" s="45">
        <v>0</v>
      </c>
      <c r="CJ266" s="48"/>
      <c r="CK266" s="48"/>
      <c r="CL266" s="45">
        <v>0</v>
      </c>
      <c r="CM266" s="45">
        <v>0</v>
      </c>
      <c r="CN266" s="45">
        <f t="shared" si="208"/>
        <v>0</v>
      </c>
      <c r="CO266" s="106" t="s">
        <v>453</v>
      </c>
      <c r="CP266" s="45">
        <f t="shared" si="209"/>
        <v>0</v>
      </c>
      <c r="CQ266" s="45">
        <f t="shared" si="210"/>
        <v>0</v>
      </c>
      <c r="CR266" s="45">
        <f t="shared" si="211"/>
        <v>0</v>
      </c>
      <c r="CS266" s="45">
        <v>0</v>
      </c>
      <c r="CT266" s="45">
        <v>0</v>
      </c>
      <c r="CU266" s="45">
        <v>0</v>
      </c>
      <c r="CV266" s="45">
        <v>0</v>
      </c>
      <c r="CW266" s="45">
        <v>0</v>
      </c>
      <c r="CX266" s="45">
        <v>0</v>
      </c>
      <c r="CY266" s="45">
        <f t="shared" si="212"/>
        <v>0</v>
      </c>
      <c r="CZ266" s="106" t="s">
        <v>453</v>
      </c>
      <c r="DA266" s="45">
        <v>0</v>
      </c>
      <c r="DB266" s="45">
        <f t="shared" si="213"/>
        <v>0</v>
      </c>
      <c r="DC266" s="37" t="s">
        <v>453</v>
      </c>
      <c r="DD266" s="45">
        <v>0</v>
      </c>
      <c r="DE266" s="45">
        <v>0</v>
      </c>
      <c r="DF266" s="45">
        <v>0</v>
      </c>
      <c r="DG266" s="45">
        <v>0</v>
      </c>
      <c r="DH266" s="48"/>
      <c r="DI266" s="48"/>
      <c r="DJ266" s="48"/>
      <c r="DK266" s="46">
        <v>0</v>
      </c>
      <c r="DL266" s="46">
        <v>0</v>
      </c>
      <c r="DM266" s="46">
        <v>12</v>
      </c>
      <c r="DN266" s="46">
        <v>0</v>
      </c>
    </row>
    <row r="267" spans="1:118" s="5" customFormat="1">
      <c r="A267" s="26" t="s">
        <v>427</v>
      </c>
      <c r="B267" s="26" t="s">
        <v>438</v>
      </c>
      <c r="C267" s="26" t="s">
        <v>32</v>
      </c>
      <c r="D267" s="46">
        <v>101</v>
      </c>
      <c r="E267" s="45">
        <f t="shared" si="193"/>
        <v>0</v>
      </c>
      <c r="F267" s="46">
        <v>0</v>
      </c>
      <c r="G267" s="37" t="s">
        <v>453</v>
      </c>
      <c r="H267" s="46">
        <v>0</v>
      </c>
      <c r="I267" s="37" t="s">
        <v>453</v>
      </c>
      <c r="J267" s="46">
        <v>0</v>
      </c>
      <c r="K267" s="34">
        <f t="shared" si="214"/>
        <v>0</v>
      </c>
      <c r="L267" s="46">
        <v>19</v>
      </c>
      <c r="M267" s="46">
        <v>15</v>
      </c>
      <c r="N267" s="47">
        <f t="shared" si="215"/>
        <v>14.85148514851485</v>
      </c>
      <c r="O267" s="45">
        <v>4</v>
      </c>
      <c r="P267" s="45">
        <v>4</v>
      </c>
      <c r="Q267" s="34">
        <f t="shared" si="216"/>
        <v>3.9603960396039604</v>
      </c>
      <c r="R267" s="46">
        <f t="shared" si="194"/>
        <v>0</v>
      </c>
      <c r="S267" s="46">
        <v>0</v>
      </c>
      <c r="T267" s="37" t="s">
        <v>453</v>
      </c>
      <c r="U267" s="46">
        <v>0</v>
      </c>
      <c r="V267" s="37" t="s">
        <v>453</v>
      </c>
      <c r="W267" s="46">
        <v>0</v>
      </c>
      <c r="X267" s="46">
        <v>0</v>
      </c>
      <c r="Y267" s="34">
        <f t="shared" si="217"/>
        <v>0</v>
      </c>
      <c r="Z267" s="46">
        <v>0</v>
      </c>
      <c r="AA267" s="34">
        <f t="shared" si="218"/>
        <v>0</v>
      </c>
      <c r="AB267" s="42"/>
      <c r="AC267" s="42"/>
      <c r="AD267" s="42"/>
      <c r="AE267" s="42"/>
      <c r="AF267" s="34"/>
      <c r="AG267" s="34"/>
      <c r="AH267" s="45">
        <v>0</v>
      </c>
      <c r="AI267" s="37" t="s">
        <v>453</v>
      </c>
      <c r="AJ267" s="45">
        <v>0</v>
      </c>
      <c r="AK267" s="37" t="s">
        <v>453</v>
      </c>
      <c r="AL267" s="45">
        <v>0</v>
      </c>
      <c r="AM267" s="37" t="s">
        <v>453</v>
      </c>
      <c r="AN267" s="45">
        <v>0</v>
      </c>
      <c r="AO267" s="37" t="s">
        <v>453</v>
      </c>
      <c r="AP267" s="45">
        <v>0</v>
      </c>
      <c r="AQ267" s="156">
        <f t="shared" si="222"/>
        <v>0</v>
      </c>
      <c r="AR267" s="45">
        <f t="shared" si="195"/>
        <v>0</v>
      </c>
      <c r="AS267" s="34">
        <f t="shared" si="219"/>
        <v>0</v>
      </c>
      <c r="AT267" s="134">
        <v>0</v>
      </c>
      <c r="AU267" s="134">
        <v>0</v>
      </c>
      <c r="AV267" s="134">
        <v>0</v>
      </c>
      <c r="AW267" s="45">
        <f t="shared" si="196"/>
        <v>0</v>
      </c>
      <c r="AX267" s="45">
        <v>0</v>
      </c>
      <c r="AY267" s="45">
        <v>0</v>
      </c>
      <c r="AZ267" s="45">
        <v>0</v>
      </c>
      <c r="BA267" s="45">
        <v>0</v>
      </c>
      <c r="BB267" s="34">
        <f t="shared" si="220"/>
        <v>0</v>
      </c>
      <c r="BC267" s="134">
        <v>0</v>
      </c>
      <c r="BD267" s="37" t="s">
        <v>453</v>
      </c>
      <c r="BE267" s="45">
        <f t="shared" si="197"/>
        <v>0</v>
      </c>
      <c r="BF267" s="45">
        <f t="shared" si="198"/>
        <v>0</v>
      </c>
      <c r="BG267" s="45">
        <f t="shared" si="199"/>
        <v>0</v>
      </c>
      <c r="BH267" s="46">
        <v>0</v>
      </c>
      <c r="BI267" s="46">
        <v>0</v>
      </c>
      <c r="BJ267" s="46">
        <v>0</v>
      </c>
      <c r="BK267" s="46">
        <v>0</v>
      </c>
      <c r="BL267" s="46">
        <v>0</v>
      </c>
      <c r="BM267" s="46">
        <v>0</v>
      </c>
      <c r="BN267" s="46">
        <v>0</v>
      </c>
      <c r="BO267" s="46">
        <v>0</v>
      </c>
      <c r="BP267" s="46">
        <v>0</v>
      </c>
      <c r="BQ267" s="45">
        <f t="shared" si="200"/>
        <v>0</v>
      </c>
      <c r="BR267" s="47">
        <f t="shared" si="221"/>
        <v>0</v>
      </c>
      <c r="BS267" s="45">
        <f t="shared" si="201"/>
        <v>0</v>
      </c>
      <c r="BT267" s="45">
        <f t="shared" si="202"/>
        <v>0</v>
      </c>
      <c r="BU267" s="45">
        <f t="shared" si="203"/>
        <v>0</v>
      </c>
      <c r="BV267" s="45">
        <f t="shared" si="204"/>
        <v>0</v>
      </c>
      <c r="BW267" s="45">
        <v>0</v>
      </c>
      <c r="BX267" s="45">
        <v>0</v>
      </c>
      <c r="BY267" s="45">
        <f t="shared" si="205"/>
        <v>0</v>
      </c>
      <c r="BZ267" s="45">
        <v>0</v>
      </c>
      <c r="CA267" s="45">
        <v>0</v>
      </c>
      <c r="CB267" s="45">
        <f t="shared" si="206"/>
        <v>0</v>
      </c>
      <c r="CC267" s="45">
        <v>0</v>
      </c>
      <c r="CD267" s="45">
        <v>0</v>
      </c>
      <c r="CE267" s="45">
        <f t="shared" si="207"/>
        <v>0</v>
      </c>
      <c r="CF267" s="45">
        <v>0</v>
      </c>
      <c r="CG267" s="45">
        <v>0</v>
      </c>
      <c r="CH267" s="45">
        <v>0</v>
      </c>
      <c r="CI267" s="45">
        <v>0</v>
      </c>
      <c r="CJ267" s="48"/>
      <c r="CK267" s="48"/>
      <c r="CL267" s="45">
        <v>0</v>
      </c>
      <c r="CM267" s="45">
        <v>0</v>
      </c>
      <c r="CN267" s="45">
        <f t="shared" si="208"/>
        <v>0</v>
      </c>
      <c r="CO267" s="106" t="s">
        <v>453</v>
      </c>
      <c r="CP267" s="45">
        <f t="shared" si="209"/>
        <v>0</v>
      </c>
      <c r="CQ267" s="45">
        <f t="shared" si="210"/>
        <v>0</v>
      </c>
      <c r="CR267" s="45">
        <f t="shared" si="211"/>
        <v>0</v>
      </c>
      <c r="CS267" s="45">
        <v>0</v>
      </c>
      <c r="CT267" s="45">
        <v>0</v>
      </c>
      <c r="CU267" s="45">
        <v>0</v>
      </c>
      <c r="CV267" s="45">
        <v>0</v>
      </c>
      <c r="CW267" s="45">
        <v>0</v>
      </c>
      <c r="CX267" s="45">
        <v>0</v>
      </c>
      <c r="CY267" s="45">
        <f t="shared" si="212"/>
        <v>0</v>
      </c>
      <c r="CZ267" s="106" t="s">
        <v>453</v>
      </c>
      <c r="DA267" s="45">
        <v>0</v>
      </c>
      <c r="DB267" s="45">
        <f t="shared" si="213"/>
        <v>0</v>
      </c>
      <c r="DC267" s="37" t="s">
        <v>453</v>
      </c>
      <c r="DD267" s="45">
        <v>0</v>
      </c>
      <c r="DE267" s="45">
        <v>0</v>
      </c>
      <c r="DF267" s="45">
        <v>0</v>
      </c>
      <c r="DG267" s="45">
        <v>0</v>
      </c>
      <c r="DH267" s="48"/>
      <c r="DI267" s="48"/>
      <c r="DJ267" s="48"/>
      <c r="DK267" s="46">
        <v>0</v>
      </c>
      <c r="DL267" s="46">
        <v>0</v>
      </c>
      <c r="DM267" s="46">
        <v>4</v>
      </c>
      <c r="DN267" s="46">
        <v>0</v>
      </c>
    </row>
    <row r="268" spans="1:118" s="5" customFormat="1">
      <c r="A268" s="91" t="s">
        <v>352</v>
      </c>
      <c r="B268" s="91" t="s">
        <v>390</v>
      </c>
      <c r="C268" s="91" t="s">
        <v>32</v>
      </c>
      <c r="D268" s="45">
        <v>2126</v>
      </c>
      <c r="E268" s="45">
        <f t="shared" si="193"/>
        <v>58</v>
      </c>
      <c r="F268" s="46">
        <v>56</v>
      </c>
      <c r="G268" s="34">
        <f t="shared" si="230"/>
        <v>96.551724137931032</v>
      </c>
      <c r="H268" s="46">
        <v>2</v>
      </c>
      <c r="I268" s="34">
        <f t="shared" si="231"/>
        <v>3.4482758620689653</v>
      </c>
      <c r="J268" s="46">
        <v>51</v>
      </c>
      <c r="K268" s="34">
        <f t="shared" si="214"/>
        <v>2.3988711194731889</v>
      </c>
      <c r="L268" s="46">
        <v>1004</v>
      </c>
      <c r="M268" s="46">
        <v>483</v>
      </c>
      <c r="N268" s="47">
        <f t="shared" si="215"/>
        <v>22.718720602069613</v>
      </c>
      <c r="O268" s="45">
        <v>101</v>
      </c>
      <c r="P268" s="45">
        <v>101</v>
      </c>
      <c r="Q268" s="34">
        <f t="shared" si="216"/>
        <v>4.7507055503292568</v>
      </c>
      <c r="R268" s="46">
        <f t="shared" si="194"/>
        <v>50</v>
      </c>
      <c r="S268" s="46">
        <v>50</v>
      </c>
      <c r="T268" s="34">
        <f t="shared" si="223"/>
        <v>100</v>
      </c>
      <c r="U268" s="46">
        <v>0</v>
      </c>
      <c r="V268" s="34">
        <f>(U268/R268)*100</f>
        <v>0</v>
      </c>
      <c r="W268" s="46">
        <v>10</v>
      </c>
      <c r="X268" s="46">
        <v>48</v>
      </c>
      <c r="Y268" s="34">
        <f t="shared" si="217"/>
        <v>2.2577610536218251</v>
      </c>
      <c r="Z268" s="46">
        <v>8</v>
      </c>
      <c r="AA268" s="34">
        <f t="shared" si="218"/>
        <v>0.37629350893697083</v>
      </c>
      <c r="AB268" s="42">
        <v>64.7938821453576</v>
      </c>
      <c r="AC268" s="42">
        <v>65.495465208580896</v>
      </c>
      <c r="AD268" s="42">
        <v>734.54160000000002</v>
      </c>
      <c r="AE268" s="42">
        <v>1888.367</v>
      </c>
      <c r="AF268" s="34">
        <v>16</v>
      </c>
      <c r="AG268" s="34">
        <v>51</v>
      </c>
      <c r="AH268" s="45">
        <v>13</v>
      </c>
      <c r="AI268" s="34">
        <f t="shared" si="225"/>
        <v>26</v>
      </c>
      <c r="AJ268" s="45">
        <v>6</v>
      </c>
      <c r="AK268" s="34">
        <f t="shared" si="227"/>
        <v>60</v>
      </c>
      <c r="AL268" s="45">
        <v>12</v>
      </c>
      <c r="AM268" s="34">
        <f t="shared" si="226"/>
        <v>25</v>
      </c>
      <c r="AN268" s="45">
        <v>5</v>
      </c>
      <c r="AO268" s="34">
        <f t="shared" si="228"/>
        <v>62.5</v>
      </c>
      <c r="AP268" s="45">
        <v>10</v>
      </c>
      <c r="AQ268" s="156">
        <f t="shared" si="222"/>
        <v>0.47036688617121353</v>
      </c>
      <c r="AR268" s="45">
        <f t="shared" si="195"/>
        <v>20</v>
      </c>
      <c r="AS268" s="34">
        <f t="shared" si="219"/>
        <v>0.94073377234242705</v>
      </c>
      <c r="AT268" s="134">
        <v>2</v>
      </c>
      <c r="AU268" s="134">
        <v>18</v>
      </c>
      <c r="AV268" s="134">
        <v>0</v>
      </c>
      <c r="AW268" s="45">
        <f t="shared" si="196"/>
        <v>17</v>
      </c>
      <c r="AX268" s="45">
        <v>0</v>
      </c>
      <c r="AY268" s="45">
        <v>17</v>
      </c>
      <c r="AZ268" s="45">
        <v>0</v>
      </c>
      <c r="BA268" s="45">
        <v>15</v>
      </c>
      <c r="BB268" s="34">
        <f t="shared" si="220"/>
        <v>0.70555032925682037</v>
      </c>
      <c r="BC268" s="134">
        <v>1</v>
      </c>
      <c r="BD268" s="34">
        <f t="shared" si="229"/>
        <v>6.666666666666667</v>
      </c>
      <c r="BE268" s="45">
        <f t="shared" si="197"/>
        <v>0</v>
      </c>
      <c r="BF268" s="45">
        <f t="shared" si="198"/>
        <v>13</v>
      </c>
      <c r="BG268" s="45">
        <f t="shared" si="199"/>
        <v>4</v>
      </c>
      <c r="BH268" s="46">
        <v>0</v>
      </c>
      <c r="BI268" s="46">
        <v>0</v>
      </c>
      <c r="BJ268" s="46">
        <v>0</v>
      </c>
      <c r="BK268" s="46">
        <v>0</v>
      </c>
      <c r="BL268" s="46">
        <v>13</v>
      </c>
      <c r="BM268" s="46">
        <v>4</v>
      </c>
      <c r="BN268" s="46">
        <v>0</v>
      </c>
      <c r="BO268" s="46">
        <v>0</v>
      </c>
      <c r="BP268" s="46">
        <v>0</v>
      </c>
      <c r="BQ268" s="45">
        <f t="shared" si="200"/>
        <v>0</v>
      </c>
      <c r="BR268" s="47">
        <f t="shared" si="221"/>
        <v>0</v>
      </c>
      <c r="BS268" s="45">
        <f t="shared" si="201"/>
        <v>0</v>
      </c>
      <c r="BT268" s="45">
        <f t="shared" si="202"/>
        <v>0</v>
      </c>
      <c r="BU268" s="45">
        <f t="shared" si="203"/>
        <v>0</v>
      </c>
      <c r="BV268" s="45">
        <f t="shared" si="204"/>
        <v>0</v>
      </c>
      <c r="BW268" s="45">
        <v>0</v>
      </c>
      <c r="BX268" s="45">
        <v>0</v>
      </c>
      <c r="BY268" s="45">
        <f t="shared" si="205"/>
        <v>0</v>
      </c>
      <c r="BZ268" s="45">
        <v>0</v>
      </c>
      <c r="CA268" s="45">
        <v>0</v>
      </c>
      <c r="CB268" s="45">
        <f t="shared" si="206"/>
        <v>0</v>
      </c>
      <c r="CC268" s="45">
        <v>0</v>
      </c>
      <c r="CD268" s="45">
        <v>0</v>
      </c>
      <c r="CE268" s="45">
        <f t="shared" si="207"/>
        <v>0</v>
      </c>
      <c r="CF268" s="45">
        <v>0</v>
      </c>
      <c r="CG268" s="45">
        <v>0</v>
      </c>
      <c r="CH268" s="45">
        <v>0</v>
      </c>
      <c r="CI268" s="45">
        <v>0</v>
      </c>
      <c r="CJ268" s="48"/>
      <c r="CK268" s="48"/>
      <c r="CL268" s="45">
        <v>0</v>
      </c>
      <c r="CM268" s="45">
        <v>0</v>
      </c>
      <c r="CN268" s="45">
        <f t="shared" si="208"/>
        <v>0</v>
      </c>
      <c r="CO268" s="106" t="s">
        <v>453</v>
      </c>
      <c r="CP268" s="45">
        <f t="shared" si="209"/>
        <v>0</v>
      </c>
      <c r="CQ268" s="45">
        <f t="shared" si="210"/>
        <v>0</v>
      </c>
      <c r="CR268" s="45">
        <f t="shared" si="211"/>
        <v>0</v>
      </c>
      <c r="CS268" s="45">
        <v>0</v>
      </c>
      <c r="CT268" s="45">
        <v>0</v>
      </c>
      <c r="CU268" s="45">
        <v>0</v>
      </c>
      <c r="CV268" s="45">
        <v>0</v>
      </c>
      <c r="CW268" s="45">
        <v>0</v>
      </c>
      <c r="CX268" s="45">
        <v>0</v>
      </c>
      <c r="CY268" s="45">
        <f t="shared" si="212"/>
        <v>0</v>
      </c>
      <c r="CZ268" s="106" t="s">
        <v>453</v>
      </c>
      <c r="DA268" s="45">
        <v>2</v>
      </c>
      <c r="DB268" s="45">
        <f t="shared" si="213"/>
        <v>1</v>
      </c>
      <c r="DC268" s="34">
        <f t="shared" ref="DC268:DC320" si="232">(DB268/DA268)*100</f>
        <v>50</v>
      </c>
      <c r="DD268" s="45">
        <v>1</v>
      </c>
      <c r="DE268" s="45">
        <v>0</v>
      </c>
      <c r="DF268" s="45">
        <v>0</v>
      </c>
      <c r="DG268" s="45">
        <v>0</v>
      </c>
      <c r="DH268" s="48">
        <v>880.39</v>
      </c>
      <c r="DI268" s="48">
        <v>880.39</v>
      </c>
      <c r="DJ268" s="48">
        <v>880.39</v>
      </c>
      <c r="DK268" s="46">
        <v>0</v>
      </c>
      <c r="DL268" s="26" t="s">
        <v>391</v>
      </c>
      <c r="DM268" s="26" t="s">
        <v>391</v>
      </c>
      <c r="DN268" s="46">
        <v>50</v>
      </c>
    </row>
    <row r="269" spans="1:118" s="5" customFormat="1">
      <c r="A269" s="26" t="s">
        <v>353</v>
      </c>
      <c r="B269" s="26" t="s">
        <v>446</v>
      </c>
      <c r="C269" s="26" t="s">
        <v>33</v>
      </c>
      <c r="D269" s="46">
        <v>449</v>
      </c>
      <c r="E269" s="45">
        <f>F269</f>
        <v>2</v>
      </c>
      <c r="F269" s="26">
        <v>2</v>
      </c>
      <c r="G269" s="34">
        <f t="shared" si="230"/>
        <v>100</v>
      </c>
      <c r="H269" s="26" t="s">
        <v>391</v>
      </c>
      <c r="I269" s="37" t="s">
        <v>453</v>
      </c>
      <c r="J269" s="26">
        <v>1</v>
      </c>
      <c r="K269" s="34">
        <f t="shared" si="214"/>
        <v>0.22271714922048996</v>
      </c>
      <c r="L269" s="46">
        <v>128</v>
      </c>
      <c r="M269" s="46">
        <v>92</v>
      </c>
      <c r="N269" s="47">
        <f t="shared" si="215"/>
        <v>20.489977728285076</v>
      </c>
      <c r="O269" s="45">
        <v>50</v>
      </c>
      <c r="P269" s="45">
        <v>50</v>
      </c>
      <c r="Q269" s="34">
        <f t="shared" si="216"/>
        <v>11.1358574610245</v>
      </c>
      <c r="R269" s="46">
        <f t="shared" si="194"/>
        <v>68</v>
      </c>
      <c r="S269" s="46">
        <v>68</v>
      </c>
      <c r="T269" s="34">
        <f t="shared" si="223"/>
        <v>100</v>
      </c>
      <c r="U269" s="46"/>
      <c r="V269" s="34">
        <f t="shared" si="224"/>
        <v>0</v>
      </c>
      <c r="W269" s="46">
        <v>2</v>
      </c>
      <c r="X269" s="46">
        <v>44</v>
      </c>
      <c r="Y269" s="34">
        <f t="shared" si="217"/>
        <v>9.799554565701559</v>
      </c>
      <c r="Z269" s="46">
        <v>2</v>
      </c>
      <c r="AA269" s="34">
        <f t="shared" si="218"/>
        <v>0.44543429844097993</v>
      </c>
      <c r="AB269" s="42">
        <v>103.28</v>
      </c>
      <c r="AC269" s="111">
        <v>50</v>
      </c>
      <c r="AD269" s="42">
        <v>268.86</v>
      </c>
      <c r="AE269" s="111">
        <v>435.29</v>
      </c>
      <c r="AF269" s="34">
        <v>2.98</v>
      </c>
      <c r="AG269" s="34">
        <v>9</v>
      </c>
      <c r="AH269" s="45">
        <v>33</v>
      </c>
      <c r="AI269" s="34">
        <f t="shared" si="225"/>
        <v>48.529411764705884</v>
      </c>
      <c r="AJ269" s="45">
        <v>0</v>
      </c>
      <c r="AK269" s="37">
        <f t="shared" si="227"/>
        <v>0</v>
      </c>
      <c r="AL269" s="45">
        <v>25</v>
      </c>
      <c r="AM269" s="34">
        <f t="shared" si="226"/>
        <v>56.81818181818182</v>
      </c>
      <c r="AN269" s="111">
        <v>0</v>
      </c>
      <c r="AO269" s="37">
        <f t="shared" si="228"/>
        <v>0</v>
      </c>
      <c r="AP269" s="45">
        <v>0</v>
      </c>
      <c r="AQ269" s="156">
        <f t="shared" si="222"/>
        <v>0</v>
      </c>
      <c r="AR269" s="45">
        <f t="shared" si="195"/>
        <v>2</v>
      </c>
      <c r="AS269" s="34">
        <f t="shared" si="219"/>
        <v>0.44543429844097993</v>
      </c>
      <c r="AT269" s="134">
        <v>0</v>
      </c>
      <c r="AU269" s="134">
        <v>2</v>
      </c>
      <c r="AV269" s="134">
        <v>0</v>
      </c>
      <c r="AW269" s="45">
        <f t="shared" si="196"/>
        <v>2</v>
      </c>
      <c r="AX269" s="45">
        <v>0</v>
      </c>
      <c r="AY269" s="45">
        <v>2</v>
      </c>
      <c r="AZ269" s="45">
        <v>0</v>
      </c>
      <c r="BA269" s="45">
        <v>2</v>
      </c>
      <c r="BB269" s="34">
        <f t="shared" si="220"/>
        <v>0.44543429844097993</v>
      </c>
      <c r="BC269" s="134">
        <v>2</v>
      </c>
      <c r="BD269" s="37">
        <f t="shared" si="229"/>
        <v>100</v>
      </c>
      <c r="BE269" s="45">
        <f t="shared" si="197"/>
        <v>0</v>
      </c>
      <c r="BF269" s="45">
        <f t="shared" si="198"/>
        <v>0</v>
      </c>
      <c r="BG269" s="45">
        <f t="shared" si="199"/>
        <v>2</v>
      </c>
      <c r="BH269" s="46">
        <v>0</v>
      </c>
      <c r="BI269" s="46">
        <v>0</v>
      </c>
      <c r="BJ269" s="46">
        <v>0</v>
      </c>
      <c r="BK269" s="46">
        <v>0</v>
      </c>
      <c r="BL269" s="46">
        <v>0</v>
      </c>
      <c r="BM269" s="46">
        <v>2</v>
      </c>
      <c r="BN269" s="46">
        <v>0</v>
      </c>
      <c r="BO269" s="46">
        <v>0</v>
      </c>
      <c r="BP269" s="46">
        <v>0</v>
      </c>
      <c r="BQ269" s="45">
        <f t="shared" si="200"/>
        <v>0</v>
      </c>
      <c r="BR269" s="47">
        <f t="shared" si="221"/>
        <v>0</v>
      </c>
      <c r="BS269" s="45">
        <f t="shared" si="201"/>
        <v>0</v>
      </c>
      <c r="BT269" s="45">
        <f t="shared" si="202"/>
        <v>0</v>
      </c>
      <c r="BU269" s="45">
        <f t="shared" si="203"/>
        <v>0</v>
      </c>
      <c r="BV269" s="45">
        <f t="shared" si="204"/>
        <v>0</v>
      </c>
      <c r="BW269" s="45">
        <v>0</v>
      </c>
      <c r="BX269" s="45">
        <v>0</v>
      </c>
      <c r="BY269" s="45">
        <f t="shared" si="205"/>
        <v>0</v>
      </c>
      <c r="BZ269" s="45">
        <v>0</v>
      </c>
      <c r="CA269" s="45">
        <v>0</v>
      </c>
      <c r="CB269" s="45">
        <f t="shared" si="206"/>
        <v>0</v>
      </c>
      <c r="CC269" s="45">
        <v>0</v>
      </c>
      <c r="CD269" s="45">
        <v>0</v>
      </c>
      <c r="CE269" s="45">
        <f t="shared" si="207"/>
        <v>0</v>
      </c>
      <c r="CF269" s="45">
        <v>0</v>
      </c>
      <c r="CG269" s="45">
        <v>0</v>
      </c>
      <c r="CH269" s="45">
        <v>0</v>
      </c>
      <c r="CI269" s="45">
        <v>0</v>
      </c>
      <c r="CJ269" s="48"/>
      <c r="CK269" s="48"/>
      <c r="CL269" s="45">
        <v>0</v>
      </c>
      <c r="CM269" s="45">
        <v>0</v>
      </c>
      <c r="CN269" s="45">
        <f t="shared" si="208"/>
        <v>0</v>
      </c>
      <c r="CO269" s="106" t="s">
        <v>453</v>
      </c>
      <c r="CP269" s="45">
        <f t="shared" si="209"/>
        <v>0</v>
      </c>
      <c r="CQ269" s="45">
        <f t="shared" si="210"/>
        <v>0</v>
      </c>
      <c r="CR269" s="45">
        <f t="shared" si="211"/>
        <v>0</v>
      </c>
      <c r="CS269" s="45">
        <v>0</v>
      </c>
      <c r="CT269" s="45">
        <v>0</v>
      </c>
      <c r="CU269" s="45">
        <v>0</v>
      </c>
      <c r="CV269" s="45">
        <v>0</v>
      </c>
      <c r="CW269" s="45">
        <v>0</v>
      </c>
      <c r="CX269" s="45">
        <v>0</v>
      </c>
      <c r="CY269" s="45">
        <f t="shared" si="212"/>
        <v>0</v>
      </c>
      <c r="CZ269" s="106" t="s">
        <v>453</v>
      </c>
      <c r="DA269" s="45">
        <v>0</v>
      </c>
      <c r="DB269" s="45">
        <f t="shared" si="213"/>
        <v>0</v>
      </c>
      <c r="DC269" s="37" t="s">
        <v>453</v>
      </c>
      <c r="DD269" s="45">
        <v>0</v>
      </c>
      <c r="DE269" s="45">
        <v>0</v>
      </c>
      <c r="DF269" s="45">
        <v>0</v>
      </c>
      <c r="DG269" s="45">
        <v>0</v>
      </c>
      <c r="DH269" s="48"/>
      <c r="DI269" s="48"/>
      <c r="DJ269" s="48"/>
      <c r="DK269" s="46">
        <v>0</v>
      </c>
      <c r="DL269" s="26" t="s">
        <v>391</v>
      </c>
      <c r="DM269" s="26" t="s">
        <v>391</v>
      </c>
      <c r="DN269" s="26" t="s">
        <v>473</v>
      </c>
    </row>
    <row r="270" spans="1:118" s="5" customFormat="1">
      <c r="A270" s="91" t="s">
        <v>354</v>
      </c>
      <c r="B270" s="91" t="s">
        <v>390</v>
      </c>
      <c r="C270" s="91" t="s">
        <v>31</v>
      </c>
      <c r="D270" s="45">
        <v>1589</v>
      </c>
      <c r="E270" s="45">
        <f t="shared" si="193"/>
        <v>30</v>
      </c>
      <c r="F270" s="46">
        <v>29</v>
      </c>
      <c r="G270" s="34">
        <f t="shared" si="230"/>
        <v>96.666666666666671</v>
      </c>
      <c r="H270" s="46">
        <v>1</v>
      </c>
      <c r="I270" s="34">
        <f t="shared" si="231"/>
        <v>3.3333333333333335</v>
      </c>
      <c r="J270" s="46">
        <v>22</v>
      </c>
      <c r="K270" s="34">
        <f t="shared" si="214"/>
        <v>1.3845185651353054</v>
      </c>
      <c r="L270" s="46">
        <v>550</v>
      </c>
      <c r="M270" s="46">
        <v>286</v>
      </c>
      <c r="N270" s="47">
        <f t="shared" si="215"/>
        <v>17.998741346758969</v>
      </c>
      <c r="O270" s="45">
        <v>32</v>
      </c>
      <c r="P270" s="45">
        <v>32</v>
      </c>
      <c r="Q270" s="34">
        <f t="shared" si="216"/>
        <v>2.0138451856513533</v>
      </c>
      <c r="R270" s="46">
        <f t="shared" si="194"/>
        <v>31</v>
      </c>
      <c r="S270" s="46">
        <v>31</v>
      </c>
      <c r="T270" s="34">
        <f t="shared" si="223"/>
        <v>100</v>
      </c>
      <c r="U270" s="46">
        <v>0</v>
      </c>
      <c r="V270" s="34">
        <f t="shared" si="224"/>
        <v>0</v>
      </c>
      <c r="W270" s="46">
        <v>12</v>
      </c>
      <c r="X270" s="46">
        <v>28</v>
      </c>
      <c r="Y270" s="34">
        <f t="shared" si="217"/>
        <v>1.7621145374449341</v>
      </c>
      <c r="Z270" s="46">
        <v>9</v>
      </c>
      <c r="AA270" s="34">
        <f t="shared" si="218"/>
        <v>0.56639395846444307</v>
      </c>
      <c r="AB270" s="42">
        <v>83.389427966308801</v>
      </c>
      <c r="AC270" s="42">
        <v>65.834752886028298</v>
      </c>
      <c r="AD270" s="42">
        <v>737.49677419354805</v>
      </c>
      <c r="AE270" s="42">
        <v>1261.3425</v>
      </c>
      <c r="AF270" s="34">
        <v>9</v>
      </c>
      <c r="AG270" s="34">
        <v>14</v>
      </c>
      <c r="AH270" s="45">
        <v>4</v>
      </c>
      <c r="AI270" s="34">
        <f t="shared" si="225"/>
        <v>12.903225806451612</v>
      </c>
      <c r="AJ270" s="45">
        <v>4</v>
      </c>
      <c r="AK270" s="34">
        <f t="shared" si="227"/>
        <v>33.333333333333329</v>
      </c>
      <c r="AL270" s="45">
        <v>2</v>
      </c>
      <c r="AM270" s="34">
        <f t="shared" si="226"/>
        <v>7.1428571428571423</v>
      </c>
      <c r="AN270" s="45">
        <v>2</v>
      </c>
      <c r="AO270" s="34">
        <f t="shared" si="228"/>
        <v>22.222222222222221</v>
      </c>
      <c r="AP270" s="45">
        <v>0</v>
      </c>
      <c r="AQ270" s="156">
        <f t="shared" si="222"/>
        <v>0</v>
      </c>
      <c r="AR270" s="45">
        <f t="shared" si="195"/>
        <v>11</v>
      </c>
      <c r="AS270" s="34">
        <f t="shared" si="219"/>
        <v>0.69225928256765268</v>
      </c>
      <c r="AT270" s="134">
        <v>0</v>
      </c>
      <c r="AU270" s="134">
        <v>11</v>
      </c>
      <c r="AV270" s="134">
        <v>0</v>
      </c>
      <c r="AW270" s="45">
        <f t="shared" si="196"/>
        <v>11</v>
      </c>
      <c r="AX270" s="45">
        <v>0</v>
      </c>
      <c r="AY270" s="45">
        <v>11</v>
      </c>
      <c r="AZ270" s="45">
        <v>0</v>
      </c>
      <c r="BA270" s="45">
        <v>11</v>
      </c>
      <c r="BB270" s="34">
        <f t="shared" si="220"/>
        <v>0.69225928256765268</v>
      </c>
      <c r="BC270" s="134">
        <v>8</v>
      </c>
      <c r="BD270" s="34">
        <f t="shared" si="229"/>
        <v>72.727272727272734</v>
      </c>
      <c r="BE270" s="45">
        <f t="shared" si="197"/>
        <v>0</v>
      </c>
      <c r="BF270" s="45">
        <f t="shared" si="198"/>
        <v>8</v>
      </c>
      <c r="BG270" s="45">
        <f t="shared" si="199"/>
        <v>3</v>
      </c>
      <c r="BH270" s="46">
        <v>0</v>
      </c>
      <c r="BI270" s="46">
        <v>0</v>
      </c>
      <c r="BJ270" s="46">
        <v>0</v>
      </c>
      <c r="BK270" s="46">
        <v>0</v>
      </c>
      <c r="BL270" s="46">
        <v>8</v>
      </c>
      <c r="BM270" s="46">
        <v>3</v>
      </c>
      <c r="BN270" s="46">
        <v>0</v>
      </c>
      <c r="BO270" s="46">
        <v>0</v>
      </c>
      <c r="BP270" s="46">
        <v>0</v>
      </c>
      <c r="BQ270" s="45">
        <f t="shared" si="200"/>
        <v>1</v>
      </c>
      <c r="BR270" s="47">
        <f t="shared" si="221"/>
        <v>6.293266205160479E-2</v>
      </c>
      <c r="BS270" s="45">
        <f t="shared" si="201"/>
        <v>1</v>
      </c>
      <c r="BT270" s="45">
        <f t="shared" si="202"/>
        <v>0</v>
      </c>
      <c r="BU270" s="45">
        <f t="shared" si="203"/>
        <v>1</v>
      </c>
      <c r="BV270" s="45">
        <f t="shared" si="204"/>
        <v>0</v>
      </c>
      <c r="BW270" s="45">
        <v>0</v>
      </c>
      <c r="BX270" s="45">
        <v>0</v>
      </c>
      <c r="BY270" s="45">
        <f t="shared" si="205"/>
        <v>1</v>
      </c>
      <c r="BZ270" s="45">
        <v>0</v>
      </c>
      <c r="CA270" s="45">
        <v>1</v>
      </c>
      <c r="CB270" s="45">
        <f t="shared" si="206"/>
        <v>0</v>
      </c>
      <c r="CC270" s="45">
        <v>0</v>
      </c>
      <c r="CD270" s="45">
        <v>0</v>
      </c>
      <c r="CE270" s="45">
        <f t="shared" si="207"/>
        <v>0</v>
      </c>
      <c r="CF270" s="45">
        <v>0</v>
      </c>
      <c r="CG270" s="45">
        <v>0</v>
      </c>
      <c r="CH270" s="45">
        <v>0</v>
      </c>
      <c r="CI270" s="45">
        <v>0</v>
      </c>
      <c r="CJ270" s="48">
        <v>613.59</v>
      </c>
      <c r="CK270" s="48"/>
      <c r="CL270" s="45">
        <v>0</v>
      </c>
      <c r="CM270" s="45">
        <v>0</v>
      </c>
      <c r="CN270" s="45">
        <f t="shared" si="208"/>
        <v>1</v>
      </c>
      <c r="CO270" s="47">
        <f t="shared" ref="CO270:CO310" si="233">(CN270/BQ270)*100</f>
        <v>100</v>
      </c>
      <c r="CP270" s="45">
        <f t="shared" si="209"/>
        <v>1</v>
      </c>
      <c r="CQ270" s="45">
        <f t="shared" si="210"/>
        <v>0</v>
      </c>
      <c r="CR270" s="45">
        <f t="shared" si="211"/>
        <v>0</v>
      </c>
      <c r="CS270" s="45">
        <v>1</v>
      </c>
      <c r="CT270" s="45">
        <v>0</v>
      </c>
      <c r="CU270" s="45">
        <v>0</v>
      </c>
      <c r="CV270" s="45">
        <v>0</v>
      </c>
      <c r="CW270" s="45">
        <v>0</v>
      </c>
      <c r="CX270" s="45">
        <v>0</v>
      </c>
      <c r="CY270" s="45">
        <f t="shared" si="212"/>
        <v>0</v>
      </c>
      <c r="CZ270" s="47">
        <f t="shared" ref="CZ270:CZ310" si="234">(CY270/BQ270)*100</f>
        <v>0</v>
      </c>
      <c r="DA270" s="45">
        <v>2</v>
      </c>
      <c r="DB270" s="45">
        <f t="shared" si="213"/>
        <v>2</v>
      </c>
      <c r="DC270" s="37">
        <f t="shared" si="232"/>
        <v>100</v>
      </c>
      <c r="DD270" s="45">
        <v>1</v>
      </c>
      <c r="DE270" s="45">
        <v>0</v>
      </c>
      <c r="DF270" s="45">
        <v>1</v>
      </c>
      <c r="DG270" s="45">
        <v>0</v>
      </c>
      <c r="DH270" s="48">
        <v>1309.72</v>
      </c>
      <c r="DI270" s="48">
        <v>1090.4100000000001</v>
      </c>
      <c r="DJ270" s="48">
        <v>1529.03</v>
      </c>
      <c r="DK270" s="46">
        <v>0</v>
      </c>
      <c r="DL270" s="26" t="s">
        <v>391</v>
      </c>
      <c r="DM270" s="26" t="s">
        <v>391</v>
      </c>
      <c r="DN270" s="46">
        <v>31</v>
      </c>
    </row>
    <row r="271" spans="1:118" s="5" customFormat="1">
      <c r="A271" s="91" t="s">
        <v>355</v>
      </c>
      <c r="B271" s="91" t="s">
        <v>390</v>
      </c>
      <c r="C271" s="91" t="s">
        <v>19</v>
      </c>
      <c r="D271" s="46">
        <v>66</v>
      </c>
      <c r="E271" s="45">
        <f t="shared" si="193"/>
        <v>3</v>
      </c>
      <c r="F271" s="46">
        <v>3</v>
      </c>
      <c r="G271" s="37">
        <f t="shared" si="230"/>
        <v>100</v>
      </c>
      <c r="H271" s="46">
        <v>0</v>
      </c>
      <c r="I271" s="37">
        <f t="shared" si="231"/>
        <v>0</v>
      </c>
      <c r="J271" s="46">
        <v>2</v>
      </c>
      <c r="K271" s="34">
        <f t="shared" si="214"/>
        <v>3.0303030303030303</v>
      </c>
      <c r="L271" s="46">
        <v>22</v>
      </c>
      <c r="M271" s="46">
        <v>12</v>
      </c>
      <c r="N271" s="47">
        <f t="shared" si="215"/>
        <v>18.181818181818183</v>
      </c>
      <c r="O271" s="45">
        <v>4</v>
      </c>
      <c r="P271" s="45">
        <v>4</v>
      </c>
      <c r="Q271" s="34">
        <f t="shared" si="216"/>
        <v>6.0606060606060606</v>
      </c>
      <c r="R271" s="46">
        <f t="shared" si="194"/>
        <v>0</v>
      </c>
      <c r="S271" s="46">
        <v>0</v>
      </c>
      <c r="T271" s="37" t="s">
        <v>453</v>
      </c>
      <c r="U271" s="46">
        <v>0</v>
      </c>
      <c r="V271" s="37" t="s">
        <v>453</v>
      </c>
      <c r="W271" s="46">
        <v>0</v>
      </c>
      <c r="X271" s="46">
        <v>0</v>
      </c>
      <c r="Y271" s="34">
        <f t="shared" si="217"/>
        <v>0</v>
      </c>
      <c r="Z271" s="46">
        <v>0</v>
      </c>
      <c r="AA271" s="34">
        <f t="shared" si="218"/>
        <v>0</v>
      </c>
      <c r="AB271" s="42"/>
      <c r="AC271" s="42"/>
      <c r="AD271" s="42"/>
      <c r="AE271" s="42"/>
      <c r="AF271" s="34"/>
      <c r="AG271" s="34"/>
      <c r="AH271" s="45">
        <v>0</v>
      </c>
      <c r="AI271" s="37" t="s">
        <v>453</v>
      </c>
      <c r="AJ271" s="45">
        <v>0</v>
      </c>
      <c r="AK271" s="37" t="s">
        <v>453</v>
      </c>
      <c r="AL271" s="45">
        <v>0</v>
      </c>
      <c r="AM271" s="37" t="s">
        <v>453</v>
      </c>
      <c r="AN271" s="45">
        <v>0</v>
      </c>
      <c r="AO271" s="37" t="s">
        <v>453</v>
      </c>
      <c r="AP271" s="45">
        <v>1</v>
      </c>
      <c r="AQ271" s="156">
        <f t="shared" si="222"/>
        <v>1.5151515151515151</v>
      </c>
      <c r="AR271" s="45">
        <f t="shared" si="195"/>
        <v>2</v>
      </c>
      <c r="AS271" s="34">
        <f t="shared" si="219"/>
        <v>3.0303030303030303</v>
      </c>
      <c r="AT271" s="134">
        <v>0</v>
      </c>
      <c r="AU271" s="134">
        <v>2</v>
      </c>
      <c r="AV271" s="134">
        <v>0</v>
      </c>
      <c r="AW271" s="45">
        <f t="shared" si="196"/>
        <v>2</v>
      </c>
      <c r="AX271" s="45">
        <v>0</v>
      </c>
      <c r="AY271" s="45">
        <v>2</v>
      </c>
      <c r="AZ271" s="45">
        <v>0</v>
      </c>
      <c r="BA271" s="45">
        <v>2</v>
      </c>
      <c r="BB271" s="34">
        <f t="shared" si="220"/>
        <v>3.0303030303030303</v>
      </c>
      <c r="BC271" s="134">
        <v>0</v>
      </c>
      <c r="BD271" s="37">
        <f t="shared" si="229"/>
        <v>0</v>
      </c>
      <c r="BE271" s="45">
        <f t="shared" si="197"/>
        <v>0</v>
      </c>
      <c r="BF271" s="45">
        <f t="shared" si="198"/>
        <v>0</v>
      </c>
      <c r="BG271" s="45">
        <f t="shared" si="199"/>
        <v>2</v>
      </c>
      <c r="BH271" s="46">
        <v>0</v>
      </c>
      <c r="BI271" s="46">
        <v>0</v>
      </c>
      <c r="BJ271" s="46">
        <v>0</v>
      </c>
      <c r="BK271" s="46">
        <v>0</v>
      </c>
      <c r="BL271" s="46">
        <v>0</v>
      </c>
      <c r="BM271" s="46">
        <v>2</v>
      </c>
      <c r="BN271" s="46">
        <v>0</v>
      </c>
      <c r="BO271" s="46">
        <v>0</v>
      </c>
      <c r="BP271" s="46">
        <v>0</v>
      </c>
      <c r="BQ271" s="45">
        <f t="shared" si="200"/>
        <v>0</v>
      </c>
      <c r="BR271" s="47">
        <f t="shared" si="221"/>
        <v>0</v>
      </c>
      <c r="BS271" s="45">
        <f t="shared" si="201"/>
        <v>0</v>
      </c>
      <c r="BT271" s="45">
        <f t="shared" si="202"/>
        <v>0</v>
      </c>
      <c r="BU271" s="45">
        <f t="shared" si="203"/>
        <v>0</v>
      </c>
      <c r="BV271" s="45">
        <f t="shared" si="204"/>
        <v>0</v>
      </c>
      <c r="BW271" s="45">
        <v>0</v>
      </c>
      <c r="BX271" s="45">
        <v>0</v>
      </c>
      <c r="BY271" s="45">
        <f t="shared" si="205"/>
        <v>0</v>
      </c>
      <c r="BZ271" s="45">
        <v>0</v>
      </c>
      <c r="CA271" s="45">
        <v>0</v>
      </c>
      <c r="CB271" s="45">
        <f t="shared" si="206"/>
        <v>0</v>
      </c>
      <c r="CC271" s="45">
        <v>0</v>
      </c>
      <c r="CD271" s="45">
        <v>0</v>
      </c>
      <c r="CE271" s="45">
        <f t="shared" si="207"/>
        <v>0</v>
      </c>
      <c r="CF271" s="45">
        <v>0</v>
      </c>
      <c r="CG271" s="45">
        <v>0</v>
      </c>
      <c r="CH271" s="45">
        <v>0</v>
      </c>
      <c r="CI271" s="45">
        <v>0</v>
      </c>
      <c r="CJ271" s="48"/>
      <c r="CK271" s="48"/>
      <c r="CL271" s="45">
        <v>0</v>
      </c>
      <c r="CM271" s="45">
        <v>0</v>
      </c>
      <c r="CN271" s="45">
        <f t="shared" si="208"/>
        <v>0</v>
      </c>
      <c r="CO271" s="106" t="s">
        <v>453</v>
      </c>
      <c r="CP271" s="45">
        <f t="shared" si="209"/>
        <v>0</v>
      </c>
      <c r="CQ271" s="45">
        <f t="shared" si="210"/>
        <v>0</v>
      </c>
      <c r="CR271" s="45">
        <f t="shared" si="211"/>
        <v>0</v>
      </c>
      <c r="CS271" s="45">
        <v>0</v>
      </c>
      <c r="CT271" s="45">
        <v>0</v>
      </c>
      <c r="CU271" s="45">
        <v>0</v>
      </c>
      <c r="CV271" s="45">
        <v>0</v>
      </c>
      <c r="CW271" s="45">
        <v>0</v>
      </c>
      <c r="CX271" s="45">
        <v>0</v>
      </c>
      <c r="CY271" s="45">
        <f t="shared" si="212"/>
        <v>0</v>
      </c>
      <c r="CZ271" s="106" t="s">
        <v>453</v>
      </c>
      <c r="DA271" s="45">
        <v>0</v>
      </c>
      <c r="DB271" s="45">
        <f t="shared" si="213"/>
        <v>0</v>
      </c>
      <c r="DC271" s="37" t="s">
        <v>453</v>
      </c>
      <c r="DD271" s="45">
        <v>0</v>
      </c>
      <c r="DE271" s="45">
        <v>0</v>
      </c>
      <c r="DF271" s="45">
        <v>0</v>
      </c>
      <c r="DG271" s="45">
        <v>0</v>
      </c>
      <c r="DH271" s="48"/>
      <c r="DI271" s="48"/>
      <c r="DJ271" s="48"/>
      <c r="DK271" s="46">
        <v>0</v>
      </c>
      <c r="DL271" s="26" t="s">
        <v>391</v>
      </c>
      <c r="DM271" s="26" t="s">
        <v>391</v>
      </c>
      <c r="DN271" s="46">
        <v>0</v>
      </c>
    </row>
    <row r="272" spans="1:118" s="5" customFormat="1">
      <c r="A272" s="26" t="s">
        <v>198</v>
      </c>
      <c r="B272" s="26" t="s">
        <v>209</v>
      </c>
      <c r="C272" s="26" t="s">
        <v>30</v>
      </c>
      <c r="D272" s="46">
        <v>228</v>
      </c>
      <c r="E272" s="45">
        <f t="shared" si="193"/>
        <v>9</v>
      </c>
      <c r="F272" s="46">
        <v>9</v>
      </c>
      <c r="G272" s="34">
        <f t="shared" si="230"/>
        <v>100</v>
      </c>
      <c r="H272" s="46">
        <v>0</v>
      </c>
      <c r="I272" s="34">
        <f t="shared" si="231"/>
        <v>0</v>
      </c>
      <c r="J272" s="46">
        <v>8</v>
      </c>
      <c r="K272" s="34">
        <f t="shared" si="214"/>
        <v>3.5087719298245612</v>
      </c>
      <c r="L272" s="46">
        <v>99</v>
      </c>
      <c r="M272" s="46">
        <v>42</v>
      </c>
      <c r="N272" s="47">
        <f t="shared" si="215"/>
        <v>18.421052631578945</v>
      </c>
      <c r="O272" s="46">
        <v>15</v>
      </c>
      <c r="P272" s="46">
        <v>15</v>
      </c>
      <c r="Q272" s="34">
        <f t="shared" si="216"/>
        <v>6.5789473684210522</v>
      </c>
      <c r="R272" s="46">
        <f t="shared" si="194"/>
        <v>8</v>
      </c>
      <c r="S272" s="46">
        <v>8</v>
      </c>
      <c r="T272" s="34">
        <f t="shared" si="223"/>
        <v>100</v>
      </c>
      <c r="U272" s="46">
        <v>0</v>
      </c>
      <c r="V272" s="34">
        <f t="shared" si="224"/>
        <v>0</v>
      </c>
      <c r="W272" s="46">
        <v>2</v>
      </c>
      <c r="X272" s="46">
        <v>8</v>
      </c>
      <c r="Y272" s="34">
        <f t="shared" si="217"/>
        <v>3.5087719298245612</v>
      </c>
      <c r="Z272" s="46">
        <v>2</v>
      </c>
      <c r="AA272" s="34">
        <f t="shared" si="218"/>
        <v>0.8771929824561403</v>
      </c>
      <c r="AB272" s="42">
        <v>46.904722881956758</v>
      </c>
      <c r="AC272" s="42">
        <v>46.196456043956047</v>
      </c>
      <c r="AD272" s="42">
        <v>488.57375000000002</v>
      </c>
      <c r="AE272" s="42">
        <v>623.27</v>
      </c>
      <c r="AF272" s="34">
        <v>9.875</v>
      </c>
      <c r="AG272" s="34">
        <v>13.5</v>
      </c>
      <c r="AH272" s="45">
        <v>4</v>
      </c>
      <c r="AI272" s="34">
        <f t="shared" si="225"/>
        <v>50</v>
      </c>
      <c r="AJ272" s="45">
        <v>2</v>
      </c>
      <c r="AK272" s="34">
        <f t="shared" si="227"/>
        <v>100</v>
      </c>
      <c r="AL272" s="45">
        <v>4</v>
      </c>
      <c r="AM272" s="34">
        <f t="shared" si="226"/>
        <v>50</v>
      </c>
      <c r="AN272" s="45">
        <v>1</v>
      </c>
      <c r="AO272" s="34">
        <f t="shared" si="228"/>
        <v>50</v>
      </c>
      <c r="AP272" s="45">
        <v>1</v>
      </c>
      <c r="AQ272" s="156">
        <f t="shared" si="222"/>
        <v>0.43859649122807015</v>
      </c>
      <c r="AR272" s="45">
        <f t="shared" si="195"/>
        <v>0</v>
      </c>
      <c r="AS272" s="34">
        <f t="shared" si="219"/>
        <v>0</v>
      </c>
      <c r="AT272" s="134">
        <v>0</v>
      </c>
      <c r="AU272" s="134">
        <v>0</v>
      </c>
      <c r="AV272" s="134">
        <v>0</v>
      </c>
      <c r="AW272" s="45">
        <f t="shared" si="196"/>
        <v>0</v>
      </c>
      <c r="AX272" s="45">
        <v>0</v>
      </c>
      <c r="AY272" s="45">
        <v>0</v>
      </c>
      <c r="AZ272" s="45">
        <v>0</v>
      </c>
      <c r="BA272" s="45">
        <v>0</v>
      </c>
      <c r="BB272" s="34">
        <f t="shared" si="220"/>
        <v>0</v>
      </c>
      <c r="BC272" s="134">
        <v>0</v>
      </c>
      <c r="BD272" s="37" t="s">
        <v>453</v>
      </c>
      <c r="BE272" s="45">
        <f t="shared" si="197"/>
        <v>0</v>
      </c>
      <c r="BF272" s="45">
        <f t="shared" si="198"/>
        <v>0</v>
      </c>
      <c r="BG272" s="45">
        <f t="shared" si="199"/>
        <v>0</v>
      </c>
      <c r="BH272" s="46">
        <v>0</v>
      </c>
      <c r="BI272" s="46">
        <v>0</v>
      </c>
      <c r="BJ272" s="46">
        <v>0</v>
      </c>
      <c r="BK272" s="46">
        <v>0</v>
      </c>
      <c r="BL272" s="46">
        <v>0</v>
      </c>
      <c r="BM272" s="46">
        <v>0</v>
      </c>
      <c r="BN272" s="46">
        <v>0</v>
      </c>
      <c r="BO272" s="46">
        <v>0</v>
      </c>
      <c r="BP272" s="46">
        <v>0</v>
      </c>
      <c r="BQ272" s="45">
        <f t="shared" si="200"/>
        <v>0</v>
      </c>
      <c r="BR272" s="47">
        <f t="shared" si="221"/>
        <v>0</v>
      </c>
      <c r="BS272" s="45">
        <f t="shared" si="201"/>
        <v>0</v>
      </c>
      <c r="BT272" s="45">
        <f t="shared" si="202"/>
        <v>0</v>
      </c>
      <c r="BU272" s="45">
        <f t="shared" si="203"/>
        <v>0</v>
      </c>
      <c r="BV272" s="45">
        <f t="shared" si="204"/>
        <v>0</v>
      </c>
      <c r="BW272" s="45">
        <v>0</v>
      </c>
      <c r="BX272" s="45">
        <v>0</v>
      </c>
      <c r="BY272" s="45">
        <f t="shared" si="205"/>
        <v>0</v>
      </c>
      <c r="BZ272" s="45">
        <v>0</v>
      </c>
      <c r="CA272" s="45">
        <v>0</v>
      </c>
      <c r="CB272" s="45">
        <f t="shared" si="206"/>
        <v>0</v>
      </c>
      <c r="CC272" s="45">
        <v>0</v>
      </c>
      <c r="CD272" s="45">
        <v>0</v>
      </c>
      <c r="CE272" s="45">
        <f t="shared" si="207"/>
        <v>0</v>
      </c>
      <c r="CF272" s="45">
        <v>0</v>
      </c>
      <c r="CG272" s="45">
        <v>0</v>
      </c>
      <c r="CH272" s="45">
        <v>0</v>
      </c>
      <c r="CI272" s="45">
        <v>0</v>
      </c>
      <c r="CJ272" s="48"/>
      <c r="CK272" s="48"/>
      <c r="CL272" s="45">
        <v>0</v>
      </c>
      <c r="CM272" s="45">
        <v>0</v>
      </c>
      <c r="CN272" s="45">
        <f t="shared" si="208"/>
        <v>0</v>
      </c>
      <c r="CO272" s="106" t="s">
        <v>453</v>
      </c>
      <c r="CP272" s="45">
        <f t="shared" si="209"/>
        <v>0</v>
      </c>
      <c r="CQ272" s="45">
        <f t="shared" si="210"/>
        <v>0</v>
      </c>
      <c r="CR272" s="45">
        <f t="shared" si="211"/>
        <v>0</v>
      </c>
      <c r="CS272" s="45">
        <v>0</v>
      </c>
      <c r="CT272" s="45">
        <v>0</v>
      </c>
      <c r="CU272" s="45">
        <v>0</v>
      </c>
      <c r="CV272" s="45">
        <v>0</v>
      </c>
      <c r="CW272" s="45">
        <v>0</v>
      </c>
      <c r="CX272" s="45">
        <v>0</v>
      </c>
      <c r="CY272" s="45">
        <f t="shared" si="212"/>
        <v>0</v>
      </c>
      <c r="CZ272" s="106" t="s">
        <v>453</v>
      </c>
      <c r="DA272" s="45">
        <v>0</v>
      </c>
      <c r="DB272" s="45">
        <f t="shared" si="213"/>
        <v>0</v>
      </c>
      <c r="DC272" s="37" t="s">
        <v>453</v>
      </c>
      <c r="DD272" s="45">
        <v>0</v>
      </c>
      <c r="DE272" s="45">
        <v>0</v>
      </c>
      <c r="DF272" s="45">
        <v>0</v>
      </c>
      <c r="DG272" s="45">
        <v>0</v>
      </c>
      <c r="DH272" s="48"/>
      <c r="DI272" s="48"/>
      <c r="DJ272" s="48"/>
      <c r="DK272" s="46">
        <v>0</v>
      </c>
      <c r="DL272" s="46">
        <v>1</v>
      </c>
      <c r="DM272" s="46">
        <v>0</v>
      </c>
      <c r="DN272" s="46">
        <v>8</v>
      </c>
    </row>
    <row r="273" spans="1:118" s="5" customFormat="1">
      <c r="A273" s="91" t="s">
        <v>356</v>
      </c>
      <c r="B273" s="91" t="s">
        <v>390</v>
      </c>
      <c r="C273" s="91" t="s">
        <v>19</v>
      </c>
      <c r="D273" s="46">
        <v>468</v>
      </c>
      <c r="E273" s="45">
        <f t="shared" si="193"/>
        <v>3</v>
      </c>
      <c r="F273" s="46">
        <v>3</v>
      </c>
      <c r="G273" s="34">
        <f t="shared" si="230"/>
        <v>100</v>
      </c>
      <c r="H273" s="46">
        <v>0</v>
      </c>
      <c r="I273" s="34">
        <f t="shared" si="231"/>
        <v>0</v>
      </c>
      <c r="J273" s="46">
        <v>3</v>
      </c>
      <c r="K273" s="34">
        <f t="shared" si="214"/>
        <v>0.64102564102564097</v>
      </c>
      <c r="L273" s="46">
        <v>56</v>
      </c>
      <c r="M273" s="46">
        <v>40</v>
      </c>
      <c r="N273" s="47">
        <f t="shared" si="215"/>
        <v>8.5470085470085468</v>
      </c>
      <c r="O273" s="45">
        <v>3</v>
      </c>
      <c r="P273" s="45">
        <v>3</v>
      </c>
      <c r="Q273" s="34">
        <f t="shared" si="216"/>
        <v>0.64102564102564097</v>
      </c>
      <c r="R273" s="46">
        <f t="shared" si="194"/>
        <v>3</v>
      </c>
      <c r="S273" s="46">
        <v>3</v>
      </c>
      <c r="T273" s="34">
        <f t="shared" si="223"/>
        <v>100</v>
      </c>
      <c r="U273" s="46">
        <v>0</v>
      </c>
      <c r="V273" s="34">
        <f t="shared" si="224"/>
        <v>0</v>
      </c>
      <c r="W273" s="46">
        <v>0</v>
      </c>
      <c r="X273" s="46">
        <v>3</v>
      </c>
      <c r="Y273" s="34">
        <f t="shared" si="217"/>
        <v>0.64102564102564097</v>
      </c>
      <c r="Z273" s="46">
        <v>0</v>
      </c>
      <c r="AA273" s="34">
        <f t="shared" si="218"/>
        <v>0</v>
      </c>
      <c r="AB273" s="42">
        <v>64.121759259259306</v>
      </c>
      <c r="AC273" s="42"/>
      <c r="AD273" s="42">
        <v>356.27</v>
      </c>
      <c r="AE273" s="42"/>
      <c r="AF273" s="34">
        <v>6</v>
      </c>
      <c r="AG273" s="34"/>
      <c r="AH273" s="45">
        <v>0</v>
      </c>
      <c r="AI273" s="34">
        <f t="shared" si="225"/>
        <v>0</v>
      </c>
      <c r="AJ273" s="45">
        <v>0</v>
      </c>
      <c r="AK273" s="37" t="s">
        <v>453</v>
      </c>
      <c r="AL273" s="45">
        <v>0</v>
      </c>
      <c r="AM273" s="34">
        <f t="shared" si="226"/>
        <v>0</v>
      </c>
      <c r="AN273" s="45">
        <v>0</v>
      </c>
      <c r="AO273" s="37" t="s">
        <v>453</v>
      </c>
      <c r="AP273" s="45">
        <v>0</v>
      </c>
      <c r="AQ273" s="156">
        <f t="shared" si="222"/>
        <v>0</v>
      </c>
      <c r="AR273" s="45">
        <f t="shared" si="195"/>
        <v>1</v>
      </c>
      <c r="AS273" s="34">
        <f t="shared" si="219"/>
        <v>0.21367521367521369</v>
      </c>
      <c r="AT273" s="134">
        <v>0</v>
      </c>
      <c r="AU273" s="134">
        <v>1</v>
      </c>
      <c r="AV273" s="134">
        <v>0</v>
      </c>
      <c r="AW273" s="45">
        <f t="shared" si="196"/>
        <v>1</v>
      </c>
      <c r="AX273" s="45">
        <v>0</v>
      </c>
      <c r="AY273" s="45">
        <v>1</v>
      </c>
      <c r="AZ273" s="45">
        <v>0</v>
      </c>
      <c r="BA273" s="45">
        <v>1</v>
      </c>
      <c r="BB273" s="34">
        <f t="shared" si="220"/>
        <v>0.21367521367521369</v>
      </c>
      <c r="BC273" s="134">
        <v>0</v>
      </c>
      <c r="BD273" s="34">
        <f t="shared" si="229"/>
        <v>0</v>
      </c>
      <c r="BE273" s="45">
        <f t="shared" si="197"/>
        <v>0</v>
      </c>
      <c r="BF273" s="45">
        <f t="shared" si="198"/>
        <v>1</v>
      </c>
      <c r="BG273" s="45">
        <f t="shared" si="199"/>
        <v>0</v>
      </c>
      <c r="BH273" s="46">
        <v>0</v>
      </c>
      <c r="BI273" s="46">
        <v>0</v>
      </c>
      <c r="BJ273" s="46">
        <v>0</v>
      </c>
      <c r="BK273" s="46">
        <v>0</v>
      </c>
      <c r="BL273" s="46">
        <v>1</v>
      </c>
      <c r="BM273" s="46">
        <v>0</v>
      </c>
      <c r="BN273" s="46">
        <v>0</v>
      </c>
      <c r="BO273" s="46">
        <v>0</v>
      </c>
      <c r="BP273" s="46">
        <v>0</v>
      </c>
      <c r="BQ273" s="45">
        <f t="shared" si="200"/>
        <v>0</v>
      </c>
      <c r="BR273" s="47">
        <f t="shared" si="221"/>
        <v>0</v>
      </c>
      <c r="BS273" s="45">
        <f t="shared" si="201"/>
        <v>0</v>
      </c>
      <c r="BT273" s="45">
        <f t="shared" si="202"/>
        <v>0</v>
      </c>
      <c r="BU273" s="45">
        <f t="shared" si="203"/>
        <v>0</v>
      </c>
      <c r="BV273" s="45">
        <f t="shared" si="204"/>
        <v>0</v>
      </c>
      <c r="BW273" s="45">
        <v>0</v>
      </c>
      <c r="BX273" s="45">
        <v>0</v>
      </c>
      <c r="BY273" s="45">
        <f t="shared" si="205"/>
        <v>0</v>
      </c>
      <c r="BZ273" s="45">
        <v>0</v>
      </c>
      <c r="CA273" s="45">
        <v>0</v>
      </c>
      <c r="CB273" s="45">
        <f t="shared" si="206"/>
        <v>0</v>
      </c>
      <c r="CC273" s="45">
        <v>0</v>
      </c>
      <c r="CD273" s="45">
        <v>0</v>
      </c>
      <c r="CE273" s="45">
        <f t="shared" si="207"/>
        <v>0</v>
      </c>
      <c r="CF273" s="45">
        <v>0</v>
      </c>
      <c r="CG273" s="45">
        <v>0</v>
      </c>
      <c r="CH273" s="45">
        <v>0</v>
      </c>
      <c r="CI273" s="45">
        <v>0</v>
      </c>
      <c r="CJ273" s="48"/>
      <c r="CK273" s="48"/>
      <c r="CL273" s="45">
        <v>0</v>
      </c>
      <c r="CM273" s="45">
        <v>0</v>
      </c>
      <c r="CN273" s="45">
        <f t="shared" si="208"/>
        <v>0</v>
      </c>
      <c r="CO273" s="106" t="s">
        <v>453</v>
      </c>
      <c r="CP273" s="45">
        <f t="shared" si="209"/>
        <v>0</v>
      </c>
      <c r="CQ273" s="45">
        <f t="shared" si="210"/>
        <v>0</v>
      </c>
      <c r="CR273" s="45">
        <f t="shared" si="211"/>
        <v>0</v>
      </c>
      <c r="CS273" s="45">
        <v>0</v>
      </c>
      <c r="CT273" s="45">
        <v>0</v>
      </c>
      <c r="CU273" s="45">
        <v>0</v>
      </c>
      <c r="CV273" s="45">
        <v>0</v>
      </c>
      <c r="CW273" s="45">
        <v>0</v>
      </c>
      <c r="CX273" s="45">
        <v>0</v>
      </c>
      <c r="CY273" s="45">
        <f t="shared" si="212"/>
        <v>0</v>
      </c>
      <c r="CZ273" s="106" t="s">
        <v>453</v>
      </c>
      <c r="DA273" s="45">
        <v>1</v>
      </c>
      <c r="DB273" s="45">
        <f t="shared" si="213"/>
        <v>1</v>
      </c>
      <c r="DC273" s="37">
        <f t="shared" si="232"/>
        <v>100</v>
      </c>
      <c r="DD273" s="45">
        <v>0</v>
      </c>
      <c r="DE273" s="45">
        <v>0</v>
      </c>
      <c r="DF273" s="45">
        <v>1</v>
      </c>
      <c r="DG273" s="45">
        <v>0</v>
      </c>
      <c r="DH273" s="48">
        <v>1628.83</v>
      </c>
      <c r="DI273" s="48">
        <v>1628.83</v>
      </c>
      <c r="DJ273" s="48">
        <v>1628.83</v>
      </c>
      <c r="DK273" s="46">
        <v>0</v>
      </c>
      <c r="DL273" s="26" t="s">
        <v>391</v>
      </c>
      <c r="DM273" s="26" t="s">
        <v>391</v>
      </c>
      <c r="DN273" s="46">
        <v>3</v>
      </c>
    </row>
    <row r="274" spans="1:118" s="5" customFormat="1">
      <c r="A274" s="91" t="s">
        <v>357</v>
      </c>
      <c r="B274" s="91" t="s">
        <v>390</v>
      </c>
      <c r="C274" s="91" t="s">
        <v>33</v>
      </c>
      <c r="D274" s="46">
        <v>58</v>
      </c>
      <c r="E274" s="45">
        <f t="shared" si="193"/>
        <v>2</v>
      </c>
      <c r="F274" s="46">
        <v>1</v>
      </c>
      <c r="G274" s="34">
        <f t="shared" si="230"/>
        <v>50</v>
      </c>
      <c r="H274" s="46">
        <v>1</v>
      </c>
      <c r="I274" s="34">
        <f t="shared" si="231"/>
        <v>50</v>
      </c>
      <c r="J274" s="46">
        <v>1</v>
      </c>
      <c r="K274" s="34">
        <f t="shared" si="214"/>
        <v>1.7241379310344827</v>
      </c>
      <c r="L274" s="46">
        <v>15</v>
      </c>
      <c r="M274" s="46">
        <v>10</v>
      </c>
      <c r="N274" s="47">
        <f t="shared" si="215"/>
        <v>17.241379310344829</v>
      </c>
      <c r="O274" s="45">
        <v>2</v>
      </c>
      <c r="P274" s="45">
        <v>2</v>
      </c>
      <c r="Q274" s="34">
        <f t="shared" si="216"/>
        <v>3.4482758620689653</v>
      </c>
      <c r="R274" s="46">
        <f t="shared" si="194"/>
        <v>0</v>
      </c>
      <c r="S274" s="46">
        <v>0</v>
      </c>
      <c r="T274" s="37" t="s">
        <v>453</v>
      </c>
      <c r="U274" s="46">
        <v>0</v>
      </c>
      <c r="V274" s="37" t="s">
        <v>453</v>
      </c>
      <c r="W274" s="46">
        <v>0</v>
      </c>
      <c r="X274" s="46">
        <v>0</v>
      </c>
      <c r="Y274" s="34">
        <f t="shared" si="217"/>
        <v>0</v>
      </c>
      <c r="Z274" s="46">
        <v>0</v>
      </c>
      <c r="AA274" s="34">
        <f t="shared" si="218"/>
        <v>0</v>
      </c>
      <c r="AB274" s="42"/>
      <c r="AC274" s="42"/>
      <c r="AD274" s="42"/>
      <c r="AE274" s="42"/>
      <c r="AF274" s="34"/>
      <c r="AG274" s="34"/>
      <c r="AH274" s="45">
        <v>0</v>
      </c>
      <c r="AI274" s="37" t="s">
        <v>453</v>
      </c>
      <c r="AJ274" s="45">
        <v>0</v>
      </c>
      <c r="AK274" s="37" t="s">
        <v>453</v>
      </c>
      <c r="AL274" s="45">
        <v>0</v>
      </c>
      <c r="AM274" s="37" t="s">
        <v>453</v>
      </c>
      <c r="AN274" s="45">
        <v>0</v>
      </c>
      <c r="AO274" s="37" t="s">
        <v>453</v>
      </c>
      <c r="AP274" s="45">
        <v>0</v>
      </c>
      <c r="AQ274" s="156">
        <f t="shared" si="222"/>
        <v>0</v>
      </c>
      <c r="AR274" s="45">
        <f t="shared" si="195"/>
        <v>3</v>
      </c>
      <c r="AS274" s="34">
        <f t="shared" si="219"/>
        <v>5.1724137931034484</v>
      </c>
      <c r="AT274" s="134">
        <v>1</v>
      </c>
      <c r="AU274" s="134">
        <v>2</v>
      </c>
      <c r="AV274" s="134">
        <v>0</v>
      </c>
      <c r="AW274" s="45">
        <f t="shared" si="196"/>
        <v>2</v>
      </c>
      <c r="AX274" s="45">
        <v>0</v>
      </c>
      <c r="AY274" s="45">
        <v>2</v>
      </c>
      <c r="AZ274" s="45">
        <v>0</v>
      </c>
      <c r="BA274" s="45">
        <v>2</v>
      </c>
      <c r="BB274" s="34">
        <f t="shared" si="220"/>
        <v>3.4482758620689653</v>
      </c>
      <c r="BC274" s="134">
        <v>0</v>
      </c>
      <c r="BD274" s="37">
        <f t="shared" si="229"/>
        <v>0</v>
      </c>
      <c r="BE274" s="45">
        <f t="shared" si="197"/>
        <v>0</v>
      </c>
      <c r="BF274" s="45">
        <f t="shared" si="198"/>
        <v>1</v>
      </c>
      <c r="BG274" s="45">
        <f t="shared" si="199"/>
        <v>1</v>
      </c>
      <c r="BH274" s="46">
        <v>0</v>
      </c>
      <c r="BI274" s="46">
        <v>0</v>
      </c>
      <c r="BJ274" s="46">
        <v>0</v>
      </c>
      <c r="BK274" s="46">
        <v>0</v>
      </c>
      <c r="BL274" s="46">
        <v>1</v>
      </c>
      <c r="BM274" s="46">
        <v>1</v>
      </c>
      <c r="BN274" s="46">
        <v>0</v>
      </c>
      <c r="BO274" s="46">
        <v>0</v>
      </c>
      <c r="BP274" s="46">
        <v>0</v>
      </c>
      <c r="BQ274" s="45">
        <f t="shared" si="200"/>
        <v>0</v>
      </c>
      <c r="BR274" s="47">
        <f t="shared" si="221"/>
        <v>0</v>
      </c>
      <c r="BS274" s="45">
        <f t="shared" si="201"/>
        <v>0</v>
      </c>
      <c r="BT274" s="45">
        <f t="shared" si="202"/>
        <v>0</v>
      </c>
      <c r="BU274" s="45">
        <f t="shared" si="203"/>
        <v>0</v>
      </c>
      <c r="BV274" s="45">
        <f t="shared" si="204"/>
        <v>0</v>
      </c>
      <c r="BW274" s="45">
        <v>0</v>
      </c>
      <c r="BX274" s="45">
        <v>0</v>
      </c>
      <c r="BY274" s="45">
        <f t="shared" si="205"/>
        <v>0</v>
      </c>
      <c r="BZ274" s="45">
        <v>0</v>
      </c>
      <c r="CA274" s="45">
        <v>0</v>
      </c>
      <c r="CB274" s="45">
        <f t="shared" si="206"/>
        <v>0</v>
      </c>
      <c r="CC274" s="45">
        <v>0</v>
      </c>
      <c r="CD274" s="45">
        <v>0</v>
      </c>
      <c r="CE274" s="45">
        <f t="shared" si="207"/>
        <v>0</v>
      </c>
      <c r="CF274" s="45">
        <v>0</v>
      </c>
      <c r="CG274" s="45">
        <v>0</v>
      </c>
      <c r="CH274" s="45">
        <v>0</v>
      </c>
      <c r="CI274" s="45">
        <v>0</v>
      </c>
      <c r="CJ274" s="48"/>
      <c r="CK274" s="48"/>
      <c r="CL274" s="45">
        <v>0</v>
      </c>
      <c r="CM274" s="45">
        <v>0</v>
      </c>
      <c r="CN274" s="45">
        <f t="shared" si="208"/>
        <v>0</v>
      </c>
      <c r="CO274" s="106" t="s">
        <v>453</v>
      </c>
      <c r="CP274" s="45">
        <f t="shared" si="209"/>
        <v>0</v>
      </c>
      <c r="CQ274" s="45">
        <f t="shared" si="210"/>
        <v>0</v>
      </c>
      <c r="CR274" s="45">
        <f t="shared" si="211"/>
        <v>0</v>
      </c>
      <c r="CS274" s="45">
        <v>0</v>
      </c>
      <c r="CT274" s="45">
        <v>0</v>
      </c>
      <c r="CU274" s="45">
        <v>0</v>
      </c>
      <c r="CV274" s="45">
        <v>0</v>
      </c>
      <c r="CW274" s="45">
        <v>0</v>
      </c>
      <c r="CX274" s="45">
        <v>0</v>
      </c>
      <c r="CY274" s="45">
        <f t="shared" si="212"/>
        <v>0</v>
      </c>
      <c r="CZ274" s="106" t="s">
        <v>453</v>
      </c>
      <c r="DA274" s="45">
        <v>0</v>
      </c>
      <c r="DB274" s="45">
        <f t="shared" si="213"/>
        <v>0</v>
      </c>
      <c r="DC274" s="37" t="s">
        <v>453</v>
      </c>
      <c r="DD274" s="45">
        <v>0</v>
      </c>
      <c r="DE274" s="45">
        <v>0</v>
      </c>
      <c r="DF274" s="45">
        <v>0</v>
      </c>
      <c r="DG274" s="45">
        <v>0</v>
      </c>
      <c r="DH274" s="48"/>
      <c r="DI274" s="48"/>
      <c r="DJ274" s="48"/>
      <c r="DK274" s="46">
        <v>0</v>
      </c>
      <c r="DL274" s="26" t="s">
        <v>391</v>
      </c>
      <c r="DM274" s="26" t="s">
        <v>391</v>
      </c>
      <c r="DN274" s="46">
        <v>0</v>
      </c>
    </row>
    <row r="275" spans="1:118" s="5" customFormat="1">
      <c r="A275" s="26" t="s">
        <v>357</v>
      </c>
      <c r="B275" s="26" t="s">
        <v>451</v>
      </c>
      <c r="C275" s="26" t="s">
        <v>33</v>
      </c>
      <c r="D275" s="46">
        <v>101</v>
      </c>
      <c r="E275" s="45">
        <f t="shared" si="193"/>
        <v>0</v>
      </c>
      <c r="F275" s="46">
        <v>0</v>
      </c>
      <c r="G275" s="37" t="s">
        <v>453</v>
      </c>
      <c r="H275" s="46"/>
      <c r="I275" s="37" t="s">
        <v>453</v>
      </c>
      <c r="J275" s="46">
        <v>0</v>
      </c>
      <c r="K275" s="34">
        <f t="shared" si="214"/>
        <v>0</v>
      </c>
      <c r="L275" s="46">
        <v>20</v>
      </c>
      <c r="M275" s="46">
        <v>16</v>
      </c>
      <c r="N275" s="47">
        <f t="shared" si="215"/>
        <v>15.841584158415841</v>
      </c>
      <c r="O275" s="45">
        <v>5</v>
      </c>
      <c r="P275" s="45">
        <v>5</v>
      </c>
      <c r="Q275" s="34">
        <f t="shared" si="216"/>
        <v>4.9504950495049505</v>
      </c>
      <c r="R275" s="46">
        <f>S275</f>
        <v>7</v>
      </c>
      <c r="S275" s="46">
        <v>7</v>
      </c>
      <c r="T275" s="34">
        <f t="shared" si="223"/>
        <v>100</v>
      </c>
      <c r="U275" s="26" t="s">
        <v>391</v>
      </c>
      <c r="V275" s="37" t="s">
        <v>453</v>
      </c>
      <c r="W275" s="46">
        <v>0</v>
      </c>
      <c r="X275" s="46">
        <v>7</v>
      </c>
      <c r="Y275" s="34">
        <f t="shared" si="217"/>
        <v>6.9306930693069315</v>
      </c>
      <c r="Z275" s="46">
        <v>0</v>
      </c>
      <c r="AA275" s="34">
        <f t="shared" si="218"/>
        <v>0</v>
      </c>
      <c r="AB275" s="42">
        <v>138.72999999999999</v>
      </c>
      <c r="AC275" s="111"/>
      <c r="AD275" s="42">
        <v>276.11</v>
      </c>
      <c r="AE275" s="111"/>
      <c r="AF275" s="34">
        <v>1.89</v>
      </c>
      <c r="AG275" s="34"/>
      <c r="AH275" s="45">
        <v>1</v>
      </c>
      <c r="AI275" s="34">
        <f t="shared" si="225"/>
        <v>14.285714285714285</v>
      </c>
      <c r="AJ275" s="45">
        <v>0</v>
      </c>
      <c r="AK275" s="37" t="s">
        <v>453</v>
      </c>
      <c r="AL275" s="45">
        <v>1</v>
      </c>
      <c r="AM275" s="34">
        <f t="shared" si="226"/>
        <v>14.285714285714285</v>
      </c>
      <c r="AN275" s="111">
        <v>0</v>
      </c>
      <c r="AO275" s="37" t="s">
        <v>453</v>
      </c>
      <c r="AP275" s="45">
        <v>0</v>
      </c>
      <c r="AQ275" s="156">
        <f t="shared" si="222"/>
        <v>0</v>
      </c>
      <c r="AR275" s="45">
        <f t="shared" si="195"/>
        <v>0</v>
      </c>
      <c r="AS275" s="34">
        <f t="shared" si="219"/>
        <v>0</v>
      </c>
      <c r="AT275" s="134">
        <v>0</v>
      </c>
      <c r="AU275" s="134">
        <v>0</v>
      </c>
      <c r="AV275" s="134">
        <v>0</v>
      </c>
      <c r="AW275" s="45">
        <f t="shared" si="196"/>
        <v>0</v>
      </c>
      <c r="AX275" s="45">
        <v>0</v>
      </c>
      <c r="AY275" s="45">
        <v>0</v>
      </c>
      <c r="AZ275" s="45">
        <v>0</v>
      </c>
      <c r="BA275" s="45">
        <v>0</v>
      </c>
      <c r="BB275" s="34">
        <f t="shared" si="220"/>
        <v>0</v>
      </c>
      <c r="BC275" s="134">
        <v>0</v>
      </c>
      <c r="BD275" s="37" t="s">
        <v>453</v>
      </c>
      <c r="BE275" s="45">
        <f t="shared" si="197"/>
        <v>0</v>
      </c>
      <c r="BF275" s="45">
        <f t="shared" si="198"/>
        <v>0</v>
      </c>
      <c r="BG275" s="45">
        <f t="shared" si="199"/>
        <v>0</v>
      </c>
      <c r="BH275" s="46">
        <v>0</v>
      </c>
      <c r="BI275" s="46">
        <v>0</v>
      </c>
      <c r="BJ275" s="46">
        <v>0</v>
      </c>
      <c r="BK275" s="46">
        <v>0</v>
      </c>
      <c r="BL275" s="46">
        <v>0</v>
      </c>
      <c r="BM275" s="46">
        <v>0</v>
      </c>
      <c r="BN275" s="46">
        <v>0</v>
      </c>
      <c r="BO275" s="46">
        <v>0</v>
      </c>
      <c r="BP275" s="46">
        <v>0</v>
      </c>
      <c r="BQ275" s="45">
        <f t="shared" si="200"/>
        <v>0</v>
      </c>
      <c r="BR275" s="47">
        <f t="shared" si="221"/>
        <v>0</v>
      </c>
      <c r="BS275" s="45">
        <f t="shared" si="201"/>
        <v>0</v>
      </c>
      <c r="BT275" s="45">
        <f t="shared" si="202"/>
        <v>0</v>
      </c>
      <c r="BU275" s="45">
        <f t="shared" si="203"/>
        <v>0</v>
      </c>
      <c r="BV275" s="45">
        <f t="shared" si="204"/>
        <v>0</v>
      </c>
      <c r="BW275" s="45">
        <v>0</v>
      </c>
      <c r="BX275" s="45">
        <v>0</v>
      </c>
      <c r="BY275" s="45">
        <f t="shared" si="205"/>
        <v>0</v>
      </c>
      <c r="BZ275" s="45">
        <v>0</v>
      </c>
      <c r="CA275" s="45">
        <v>0</v>
      </c>
      <c r="CB275" s="45">
        <f t="shared" si="206"/>
        <v>0</v>
      </c>
      <c r="CC275" s="45">
        <v>0</v>
      </c>
      <c r="CD275" s="45">
        <v>0</v>
      </c>
      <c r="CE275" s="45">
        <f t="shared" si="207"/>
        <v>0</v>
      </c>
      <c r="CF275" s="45">
        <v>0</v>
      </c>
      <c r="CG275" s="45">
        <v>0</v>
      </c>
      <c r="CH275" s="45">
        <v>0</v>
      </c>
      <c r="CI275" s="45">
        <v>0</v>
      </c>
      <c r="CJ275" s="48"/>
      <c r="CK275" s="48"/>
      <c r="CL275" s="45">
        <v>0</v>
      </c>
      <c r="CM275" s="45">
        <v>0</v>
      </c>
      <c r="CN275" s="45">
        <f t="shared" si="208"/>
        <v>0</v>
      </c>
      <c r="CO275" s="106" t="s">
        <v>453</v>
      </c>
      <c r="CP275" s="45">
        <f t="shared" si="209"/>
        <v>0</v>
      </c>
      <c r="CQ275" s="45">
        <f t="shared" si="210"/>
        <v>0</v>
      </c>
      <c r="CR275" s="45">
        <f t="shared" si="211"/>
        <v>0</v>
      </c>
      <c r="CS275" s="45">
        <v>0</v>
      </c>
      <c r="CT275" s="45">
        <v>0</v>
      </c>
      <c r="CU275" s="45">
        <v>0</v>
      </c>
      <c r="CV275" s="45">
        <v>0</v>
      </c>
      <c r="CW275" s="45">
        <v>0</v>
      </c>
      <c r="CX275" s="45">
        <v>0</v>
      </c>
      <c r="CY275" s="45">
        <f t="shared" si="212"/>
        <v>0</v>
      </c>
      <c r="CZ275" s="106" t="s">
        <v>453</v>
      </c>
      <c r="DA275" s="45">
        <v>0</v>
      </c>
      <c r="DB275" s="45">
        <f t="shared" si="213"/>
        <v>0</v>
      </c>
      <c r="DC275" s="37" t="s">
        <v>453</v>
      </c>
      <c r="DD275" s="45">
        <v>0</v>
      </c>
      <c r="DE275" s="45">
        <v>0</v>
      </c>
      <c r="DF275" s="45">
        <v>0</v>
      </c>
      <c r="DG275" s="45">
        <v>0</v>
      </c>
      <c r="DH275" s="48"/>
      <c r="DI275" s="48"/>
      <c r="DJ275" s="48"/>
      <c r="DK275" s="46">
        <v>0</v>
      </c>
      <c r="DL275" s="26" t="s">
        <v>391</v>
      </c>
      <c r="DM275" s="26" t="s">
        <v>391</v>
      </c>
      <c r="DN275" s="46"/>
    </row>
    <row r="276" spans="1:118" s="5" customFormat="1">
      <c r="A276" s="91" t="s">
        <v>358</v>
      </c>
      <c r="B276" s="91" t="s">
        <v>390</v>
      </c>
      <c r="C276" s="91" t="s">
        <v>32</v>
      </c>
      <c r="D276" s="46">
        <v>492</v>
      </c>
      <c r="E276" s="45">
        <f t="shared" si="193"/>
        <v>5</v>
      </c>
      <c r="F276" s="46">
        <v>5</v>
      </c>
      <c r="G276" s="34">
        <f t="shared" si="230"/>
        <v>100</v>
      </c>
      <c r="H276" s="46">
        <v>0</v>
      </c>
      <c r="I276" s="34">
        <f t="shared" si="231"/>
        <v>0</v>
      </c>
      <c r="J276" s="46">
        <v>4</v>
      </c>
      <c r="K276" s="34">
        <f t="shared" ref="K276:K307" si="235">(J276/D276)*100</f>
        <v>0.81300813008130091</v>
      </c>
      <c r="L276" s="46">
        <v>150</v>
      </c>
      <c r="M276" s="46">
        <v>84</v>
      </c>
      <c r="N276" s="47">
        <f t="shared" ref="N276:N307" si="236">(M276/D276)*100</f>
        <v>17.073170731707318</v>
      </c>
      <c r="O276" s="45">
        <v>13</v>
      </c>
      <c r="P276" s="45">
        <v>13</v>
      </c>
      <c r="Q276" s="34">
        <f t="shared" ref="Q276:Q307" si="237">(P276/D276)*100</f>
        <v>2.6422764227642279</v>
      </c>
      <c r="R276" s="46">
        <f t="shared" si="194"/>
        <v>5</v>
      </c>
      <c r="S276" s="46">
        <v>4</v>
      </c>
      <c r="T276" s="34">
        <f t="shared" si="223"/>
        <v>80</v>
      </c>
      <c r="U276" s="46">
        <v>1</v>
      </c>
      <c r="V276" s="34">
        <f t="shared" si="224"/>
        <v>20</v>
      </c>
      <c r="W276" s="46">
        <v>1</v>
      </c>
      <c r="X276" s="46">
        <v>3</v>
      </c>
      <c r="Y276" s="34">
        <f t="shared" ref="Y276:Y307" si="238">((X276)/D276)*100</f>
        <v>0.6097560975609756</v>
      </c>
      <c r="Z276" s="46">
        <v>1</v>
      </c>
      <c r="AA276" s="34">
        <f t="shared" ref="AA276:AA307" si="239">((Z276)/D276)*100</f>
        <v>0.20325203252032523</v>
      </c>
      <c r="AB276" s="42">
        <v>47.332633928571397</v>
      </c>
      <c r="AC276" s="42">
        <v>49.515714285714303</v>
      </c>
      <c r="AD276" s="42">
        <v>313.40249999999997</v>
      </c>
      <c r="AE276" s="42">
        <v>346.61</v>
      </c>
      <c r="AF276" s="34">
        <v>6</v>
      </c>
      <c r="AG276" s="34">
        <v>7</v>
      </c>
      <c r="AH276" s="45">
        <v>1</v>
      </c>
      <c r="AI276" s="34">
        <f t="shared" si="225"/>
        <v>25</v>
      </c>
      <c r="AJ276" s="45">
        <v>0</v>
      </c>
      <c r="AK276" s="34">
        <f t="shared" si="227"/>
        <v>0</v>
      </c>
      <c r="AL276" s="45">
        <v>1</v>
      </c>
      <c r="AM276" s="34">
        <f t="shared" si="226"/>
        <v>33.333333333333329</v>
      </c>
      <c r="AN276" s="45">
        <v>0</v>
      </c>
      <c r="AO276" s="34">
        <f t="shared" si="228"/>
        <v>0</v>
      </c>
      <c r="AP276" s="45">
        <v>0</v>
      </c>
      <c r="AQ276" s="156">
        <f t="shared" si="222"/>
        <v>0</v>
      </c>
      <c r="AR276" s="45">
        <f t="shared" si="195"/>
        <v>3</v>
      </c>
      <c r="AS276" s="34">
        <f t="shared" ref="AS276:AS307" si="240">((AR276)/D276)*100</f>
        <v>0.6097560975609756</v>
      </c>
      <c r="AT276" s="134">
        <v>0</v>
      </c>
      <c r="AU276" s="134">
        <v>3</v>
      </c>
      <c r="AV276" s="134">
        <v>0</v>
      </c>
      <c r="AW276" s="45">
        <f t="shared" si="196"/>
        <v>3</v>
      </c>
      <c r="AX276" s="45">
        <v>0</v>
      </c>
      <c r="AY276" s="45">
        <v>3</v>
      </c>
      <c r="AZ276" s="45">
        <v>0</v>
      </c>
      <c r="BA276" s="45">
        <v>3</v>
      </c>
      <c r="BB276" s="34">
        <f t="shared" ref="BB276:BB307" si="241">((BA276)/D276)*100</f>
        <v>0.6097560975609756</v>
      </c>
      <c r="BC276" s="134">
        <v>1</v>
      </c>
      <c r="BD276" s="34">
        <f t="shared" si="229"/>
        <v>33.333333333333329</v>
      </c>
      <c r="BE276" s="45">
        <f t="shared" si="197"/>
        <v>0</v>
      </c>
      <c r="BF276" s="45">
        <f t="shared" si="198"/>
        <v>2</v>
      </c>
      <c r="BG276" s="45">
        <f t="shared" si="199"/>
        <v>1</v>
      </c>
      <c r="BH276" s="46">
        <v>0</v>
      </c>
      <c r="BI276" s="46">
        <v>0</v>
      </c>
      <c r="BJ276" s="46">
        <v>0</v>
      </c>
      <c r="BK276" s="46">
        <v>0</v>
      </c>
      <c r="BL276" s="46">
        <v>2</v>
      </c>
      <c r="BM276" s="46">
        <v>1</v>
      </c>
      <c r="BN276" s="46">
        <v>0</v>
      </c>
      <c r="BO276" s="46">
        <v>0</v>
      </c>
      <c r="BP276" s="46">
        <v>0</v>
      </c>
      <c r="BQ276" s="45">
        <f t="shared" si="200"/>
        <v>0</v>
      </c>
      <c r="BR276" s="47">
        <f t="shared" ref="BR276:BR307" si="242">(BQ276/D276)*100</f>
        <v>0</v>
      </c>
      <c r="BS276" s="45">
        <f t="shared" si="201"/>
        <v>0</v>
      </c>
      <c r="BT276" s="45">
        <f t="shared" si="202"/>
        <v>0</v>
      </c>
      <c r="BU276" s="45">
        <f t="shared" si="203"/>
        <v>0</v>
      </c>
      <c r="BV276" s="45">
        <f t="shared" si="204"/>
        <v>0</v>
      </c>
      <c r="BW276" s="45">
        <v>0</v>
      </c>
      <c r="BX276" s="45">
        <v>0</v>
      </c>
      <c r="BY276" s="45">
        <f t="shared" si="205"/>
        <v>0</v>
      </c>
      <c r="BZ276" s="45">
        <v>0</v>
      </c>
      <c r="CA276" s="45">
        <v>0</v>
      </c>
      <c r="CB276" s="45">
        <f t="shared" si="206"/>
        <v>0</v>
      </c>
      <c r="CC276" s="45">
        <v>0</v>
      </c>
      <c r="CD276" s="45">
        <v>0</v>
      </c>
      <c r="CE276" s="45">
        <f t="shared" si="207"/>
        <v>0</v>
      </c>
      <c r="CF276" s="45">
        <v>0</v>
      </c>
      <c r="CG276" s="45">
        <v>0</v>
      </c>
      <c r="CH276" s="45">
        <v>0</v>
      </c>
      <c r="CI276" s="45">
        <v>0</v>
      </c>
      <c r="CJ276" s="48"/>
      <c r="CK276" s="48"/>
      <c r="CL276" s="45">
        <v>0</v>
      </c>
      <c r="CM276" s="45">
        <v>0</v>
      </c>
      <c r="CN276" s="45">
        <f t="shared" si="208"/>
        <v>0</v>
      </c>
      <c r="CO276" s="106" t="s">
        <v>453</v>
      </c>
      <c r="CP276" s="45">
        <f t="shared" si="209"/>
        <v>0</v>
      </c>
      <c r="CQ276" s="45">
        <f t="shared" si="210"/>
        <v>0</v>
      </c>
      <c r="CR276" s="45">
        <f t="shared" si="211"/>
        <v>0</v>
      </c>
      <c r="CS276" s="45">
        <v>0</v>
      </c>
      <c r="CT276" s="45">
        <v>0</v>
      </c>
      <c r="CU276" s="45">
        <v>0</v>
      </c>
      <c r="CV276" s="45">
        <v>0</v>
      </c>
      <c r="CW276" s="45">
        <v>0</v>
      </c>
      <c r="CX276" s="45">
        <v>0</v>
      </c>
      <c r="CY276" s="45">
        <f t="shared" si="212"/>
        <v>0</v>
      </c>
      <c r="CZ276" s="106" t="s">
        <v>453</v>
      </c>
      <c r="DA276" s="45">
        <v>1</v>
      </c>
      <c r="DB276" s="45">
        <f t="shared" si="213"/>
        <v>0</v>
      </c>
      <c r="DC276" s="37">
        <f t="shared" si="232"/>
        <v>0</v>
      </c>
      <c r="DD276" s="45">
        <v>0</v>
      </c>
      <c r="DE276" s="45">
        <v>0</v>
      </c>
      <c r="DF276" s="45">
        <v>0</v>
      </c>
      <c r="DG276" s="45">
        <v>0</v>
      </c>
      <c r="DH276" s="48"/>
      <c r="DI276" s="48"/>
      <c r="DJ276" s="48"/>
      <c r="DK276" s="46">
        <v>0</v>
      </c>
      <c r="DL276" s="26" t="s">
        <v>391</v>
      </c>
      <c r="DM276" s="26" t="s">
        <v>391</v>
      </c>
      <c r="DN276" s="46">
        <v>4</v>
      </c>
    </row>
    <row r="277" spans="1:118" s="5" customFormat="1">
      <c r="A277" s="91" t="s">
        <v>359</v>
      </c>
      <c r="B277" s="91" t="s">
        <v>390</v>
      </c>
      <c r="C277" s="91" t="s">
        <v>32</v>
      </c>
      <c r="D277" s="46">
        <v>672</v>
      </c>
      <c r="E277" s="45">
        <f t="shared" si="193"/>
        <v>9</v>
      </c>
      <c r="F277" s="46">
        <v>9</v>
      </c>
      <c r="G277" s="34">
        <f t="shared" si="230"/>
        <v>100</v>
      </c>
      <c r="H277" s="46">
        <v>0</v>
      </c>
      <c r="I277" s="34">
        <f t="shared" si="231"/>
        <v>0</v>
      </c>
      <c r="J277" s="46">
        <v>7</v>
      </c>
      <c r="K277" s="34">
        <f t="shared" si="235"/>
        <v>1.0416666666666665</v>
      </c>
      <c r="L277" s="46">
        <v>253</v>
      </c>
      <c r="M277" s="46">
        <v>136</v>
      </c>
      <c r="N277" s="47">
        <f t="shared" si="236"/>
        <v>20.238095238095237</v>
      </c>
      <c r="O277" s="45">
        <v>31</v>
      </c>
      <c r="P277" s="45">
        <v>31</v>
      </c>
      <c r="Q277" s="34">
        <f t="shared" si="237"/>
        <v>4.6130952380952381</v>
      </c>
      <c r="R277" s="46">
        <f t="shared" si="194"/>
        <v>24</v>
      </c>
      <c r="S277" s="46">
        <v>24</v>
      </c>
      <c r="T277" s="34">
        <f t="shared" si="223"/>
        <v>100</v>
      </c>
      <c r="U277" s="46">
        <v>0</v>
      </c>
      <c r="V277" s="34">
        <f t="shared" si="224"/>
        <v>0</v>
      </c>
      <c r="W277" s="46">
        <v>13</v>
      </c>
      <c r="X277" s="46">
        <v>18</v>
      </c>
      <c r="Y277" s="34">
        <f t="shared" si="238"/>
        <v>2.6785714285714284</v>
      </c>
      <c r="Z277" s="46">
        <v>8</v>
      </c>
      <c r="AA277" s="34">
        <f t="shared" si="239"/>
        <v>1.1904761904761905</v>
      </c>
      <c r="AB277" s="42">
        <v>74.007906626710707</v>
      </c>
      <c r="AC277" s="42">
        <v>66.751819235899802</v>
      </c>
      <c r="AD277" s="42">
        <v>1195.8570833333299</v>
      </c>
      <c r="AE277" s="42">
        <v>1494.71384615385</v>
      </c>
      <c r="AF277" s="34">
        <v>18</v>
      </c>
      <c r="AG277" s="34">
        <v>25</v>
      </c>
      <c r="AH277" s="45">
        <v>13</v>
      </c>
      <c r="AI277" s="34">
        <f t="shared" si="225"/>
        <v>54.166666666666664</v>
      </c>
      <c r="AJ277" s="45">
        <v>8</v>
      </c>
      <c r="AK277" s="34">
        <f t="shared" si="227"/>
        <v>61.53846153846154</v>
      </c>
      <c r="AL277" s="45">
        <v>10</v>
      </c>
      <c r="AM277" s="34">
        <f t="shared" si="226"/>
        <v>55.555555555555557</v>
      </c>
      <c r="AN277" s="45">
        <v>5</v>
      </c>
      <c r="AO277" s="34">
        <f t="shared" si="228"/>
        <v>62.5</v>
      </c>
      <c r="AP277" s="45">
        <v>1</v>
      </c>
      <c r="AQ277" s="156">
        <f t="shared" si="222"/>
        <v>0.14880952380952381</v>
      </c>
      <c r="AR277" s="45">
        <f t="shared" si="195"/>
        <v>15</v>
      </c>
      <c r="AS277" s="34">
        <f t="shared" si="240"/>
        <v>2.2321428571428572</v>
      </c>
      <c r="AT277" s="134">
        <v>0</v>
      </c>
      <c r="AU277" s="134">
        <v>15</v>
      </c>
      <c r="AV277" s="134">
        <v>0</v>
      </c>
      <c r="AW277" s="45">
        <f t="shared" si="196"/>
        <v>14</v>
      </c>
      <c r="AX277" s="45">
        <v>0</v>
      </c>
      <c r="AY277" s="45">
        <v>14</v>
      </c>
      <c r="AZ277" s="45">
        <v>0</v>
      </c>
      <c r="BA277" s="45">
        <v>9</v>
      </c>
      <c r="BB277" s="34">
        <f t="shared" si="241"/>
        <v>1.3392857142857142</v>
      </c>
      <c r="BC277" s="134">
        <v>2</v>
      </c>
      <c r="BD277" s="34">
        <f t="shared" si="229"/>
        <v>22.222222222222221</v>
      </c>
      <c r="BE277" s="45">
        <f t="shared" si="197"/>
        <v>0</v>
      </c>
      <c r="BF277" s="45">
        <f t="shared" si="198"/>
        <v>13</v>
      </c>
      <c r="BG277" s="45">
        <f t="shared" si="199"/>
        <v>1</v>
      </c>
      <c r="BH277" s="46">
        <v>0</v>
      </c>
      <c r="BI277" s="46">
        <v>0</v>
      </c>
      <c r="BJ277" s="46">
        <v>0</v>
      </c>
      <c r="BK277" s="46">
        <v>0</v>
      </c>
      <c r="BL277" s="46">
        <v>13</v>
      </c>
      <c r="BM277" s="46">
        <v>1</v>
      </c>
      <c r="BN277" s="46">
        <v>0</v>
      </c>
      <c r="BO277" s="46">
        <v>0</v>
      </c>
      <c r="BP277" s="46">
        <v>0</v>
      </c>
      <c r="BQ277" s="45">
        <f t="shared" si="200"/>
        <v>0</v>
      </c>
      <c r="BR277" s="47">
        <f t="shared" si="242"/>
        <v>0</v>
      </c>
      <c r="BS277" s="45">
        <f t="shared" si="201"/>
        <v>0</v>
      </c>
      <c r="BT277" s="45">
        <f t="shared" si="202"/>
        <v>0</v>
      </c>
      <c r="BU277" s="45">
        <f t="shared" si="203"/>
        <v>0</v>
      </c>
      <c r="BV277" s="45">
        <f t="shared" si="204"/>
        <v>0</v>
      </c>
      <c r="BW277" s="45">
        <v>0</v>
      </c>
      <c r="BX277" s="45">
        <v>0</v>
      </c>
      <c r="BY277" s="45">
        <f t="shared" si="205"/>
        <v>0</v>
      </c>
      <c r="BZ277" s="45">
        <v>0</v>
      </c>
      <c r="CA277" s="45">
        <v>0</v>
      </c>
      <c r="CB277" s="45">
        <f t="shared" si="206"/>
        <v>0</v>
      </c>
      <c r="CC277" s="45">
        <v>0</v>
      </c>
      <c r="CD277" s="45">
        <v>0</v>
      </c>
      <c r="CE277" s="45">
        <f t="shared" si="207"/>
        <v>0</v>
      </c>
      <c r="CF277" s="45">
        <v>0</v>
      </c>
      <c r="CG277" s="45">
        <v>0</v>
      </c>
      <c r="CH277" s="45">
        <v>0</v>
      </c>
      <c r="CI277" s="45">
        <v>0</v>
      </c>
      <c r="CJ277" s="48"/>
      <c r="CK277" s="48"/>
      <c r="CL277" s="45">
        <v>0</v>
      </c>
      <c r="CM277" s="45">
        <v>0</v>
      </c>
      <c r="CN277" s="45">
        <f t="shared" si="208"/>
        <v>0</v>
      </c>
      <c r="CO277" s="106" t="s">
        <v>453</v>
      </c>
      <c r="CP277" s="45">
        <f t="shared" si="209"/>
        <v>0</v>
      </c>
      <c r="CQ277" s="45">
        <f t="shared" si="210"/>
        <v>0</v>
      </c>
      <c r="CR277" s="45">
        <f t="shared" si="211"/>
        <v>0</v>
      </c>
      <c r="CS277" s="45">
        <v>0</v>
      </c>
      <c r="CT277" s="45">
        <v>0</v>
      </c>
      <c r="CU277" s="45">
        <v>0</v>
      </c>
      <c r="CV277" s="45">
        <v>0</v>
      </c>
      <c r="CW277" s="45">
        <v>0</v>
      </c>
      <c r="CX277" s="45">
        <v>0</v>
      </c>
      <c r="CY277" s="45">
        <f t="shared" si="212"/>
        <v>0</v>
      </c>
      <c r="CZ277" s="106" t="s">
        <v>453</v>
      </c>
      <c r="DA277" s="45">
        <v>0</v>
      </c>
      <c r="DB277" s="45">
        <f t="shared" si="213"/>
        <v>0</v>
      </c>
      <c r="DC277" s="37" t="s">
        <v>453</v>
      </c>
      <c r="DD277" s="45">
        <v>0</v>
      </c>
      <c r="DE277" s="45">
        <v>0</v>
      </c>
      <c r="DF277" s="45">
        <v>0</v>
      </c>
      <c r="DG277" s="45">
        <v>0</v>
      </c>
      <c r="DH277" s="48"/>
      <c r="DI277" s="48"/>
      <c r="DJ277" s="48"/>
      <c r="DK277" s="46">
        <v>0</v>
      </c>
      <c r="DL277" s="26" t="s">
        <v>391</v>
      </c>
      <c r="DM277" s="26" t="s">
        <v>391</v>
      </c>
      <c r="DN277" s="46">
        <v>24</v>
      </c>
    </row>
    <row r="278" spans="1:118" s="5" customFormat="1">
      <c r="A278" s="91" t="s">
        <v>360</v>
      </c>
      <c r="B278" s="91" t="s">
        <v>390</v>
      </c>
      <c r="C278" s="91" t="s">
        <v>33</v>
      </c>
      <c r="D278" s="46">
        <v>144</v>
      </c>
      <c r="E278" s="45">
        <f t="shared" si="193"/>
        <v>4</v>
      </c>
      <c r="F278" s="46">
        <v>3</v>
      </c>
      <c r="G278" s="34">
        <f t="shared" si="230"/>
        <v>75</v>
      </c>
      <c r="H278" s="46">
        <v>1</v>
      </c>
      <c r="I278" s="34">
        <f t="shared" si="231"/>
        <v>25</v>
      </c>
      <c r="J278" s="46">
        <v>3</v>
      </c>
      <c r="K278" s="34">
        <f t="shared" si="235"/>
        <v>2.083333333333333</v>
      </c>
      <c r="L278" s="46">
        <v>46</v>
      </c>
      <c r="M278" s="46">
        <v>21</v>
      </c>
      <c r="N278" s="47">
        <f t="shared" si="236"/>
        <v>14.583333333333334</v>
      </c>
      <c r="O278" s="45">
        <v>5</v>
      </c>
      <c r="P278" s="45">
        <v>5</v>
      </c>
      <c r="Q278" s="34">
        <f t="shared" si="237"/>
        <v>3.4722222222222223</v>
      </c>
      <c r="R278" s="46">
        <f t="shared" si="194"/>
        <v>0</v>
      </c>
      <c r="S278" s="46">
        <v>0</v>
      </c>
      <c r="T278" s="37" t="s">
        <v>453</v>
      </c>
      <c r="U278" s="46">
        <v>0</v>
      </c>
      <c r="V278" s="37" t="s">
        <v>453</v>
      </c>
      <c r="W278" s="46">
        <v>0</v>
      </c>
      <c r="X278" s="46">
        <v>0</v>
      </c>
      <c r="Y278" s="34">
        <f t="shared" si="238"/>
        <v>0</v>
      </c>
      <c r="Z278" s="46">
        <v>0</v>
      </c>
      <c r="AA278" s="34">
        <f t="shared" si="239"/>
        <v>0</v>
      </c>
      <c r="AB278" s="42"/>
      <c r="AC278" s="42"/>
      <c r="AD278" s="42"/>
      <c r="AE278" s="42"/>
      <c r="AF278" s="34"/>
      <c r="AG278" s="34"/>
      <c r="AH278" s="45">
        <v>0</v>
      </c>
      <c r="AI278" s="37" t="s">
        <v>453</v>
      </c>
      <c r="AJ278" s="45">
        <v>0</v>
      </c>
      <c r="AK278" s="37" t="s">
        <v>453</v>
      </c>
      <c r="AL278" s="45">
        <v>0</v>
      </c>
      <c r="AM278" s="37" t="s">
        <v>453</v>
      </c>
      <c r="AN278" s="45">
        <v>0</v>
      </c>
      <c r="AO278" s="37" t="s">
        <v>453</v>
      </c>
      <c r="AP278" s="45">
        <v>0</v>
      </c>
      <c r="AQ278" s="156">
        <f t="shared" si="222"/>
        <v>0</v>
      </c>
      <c r="AR278" s="45">
        <f t="shared" si="195"/>
        <v>3</v>
      </c>
      <c r="AS278" s="34">
        <f t="shared" si="240"/>
        <v>2.083333333333333</v>
      </c>
      <c r="AT278" s="134">
        <v>1</v>
      </c>
      <c r="AU278" s="134">
        <v>2</v>
      </c>
      <c r="AV278" s="134">
        <v>0</v>
      </c>
      <c r="AW278" s="45">
        <f t="shared" si="196"/>
        <v>2</v>
      </c>
      <c r="AX278" s="45">
        <v>0</v>
      </c>
      <c r="AY278" s="45">
        <v>2</v>
      </c>
      <c r="AZ278" s="45">
        <v>0</v>
      </c>
      <c r="BA278" s="45">
        <v>2</v>
      </c>
      <c r="BB278" s="34">
        <f t="shared" si="241"/>
        <v>1.3888888888888888</v>
      </c>
      <c r="BC278" s="134">
        <v>0</v>
      </c>
      <c r="BD278" s="34">
        <f t="shared" si="229"/>
        <v>0</v>
      </c>
      <c r="BE278" s="45">
        <f t="shared" si="197"/>
        <v>0</v>
      </c>
      <c r="BF278" s="45">
        <f t="shared" si="198"/>
        <v>0</v>
      </c>
      <c r="BG278" s="45">
        <f t="shared" si="199"/>
        <v>2</v>
      </c>
      <c r="BH278" s="46">
        <v>0</v>
      </c>
      <c r="BI278" s="46">
        <v>0</v>
      </c>
      <c r="BJ278" s="46">
        <v>0</v>
      </c>
      <c r="BK278" s="46">
        <v>0</v>
      </c>
      <c r="BL278" s="46">
        <v>0</v>
      </c>
      <c r="BM278" s="46">
        <v>2</v>
      </c>
      <c r="BN278" s="46">
        <v>0</v>
      </c>
      <c r="BO278" s="46">
        <v>0</v>
      </c>
      <c r="BP278" s="46">
        <v>0</v>
      </c>
      <c r="BQ278" s="45">
        <f t="shared" si="200"/>
        <v>0</v>
      </c>
      <c r="BR278" s="47">
        <f t="shared" si="242"/>
        <v>0</v>
      </c>
      <c r="BS278" s="45">
        <f t="shared" si="201"/>
        <v>0</v>
      </c>
      <c r="BT278" s="45">
        <f t="shared" si="202"/>
        <v>0</v>
      </c>
      <c r="BU278" s="45">
        <f t="shared" si="203"/>
        <v>0</v>
      </c>
      <c r="BV278" s="45">
        <f t="shared" si="204"/>
        <v>0</v>
      </c>
      <c r="BW278" s="45">
        <v>0</v>
      </c>
      <c r="BX278" s="45">
        <v>0</v>
      </c>
      <c r="BY278" s="45">
        <f t="shared" si="205"/>
        <v>0</v>
      </c>
      <c r="BZ278" s="45">
        <v>0</v>
      </c>
      <c r="CA278" s="45">
        <v>0</v>
      </c>
      <c r="CB278" s="45">
        <f t="shared" si="206"/>
        <v>0</v>
      </c>
      <c r="CC278" s="45">
        <v>0</v>
      </c>
      <c r="CD278" s="45">
        <v>0</v>
      </c>
      <c r="CE278" s="45">
        <f t="shared" si="207"/>
        <v>0</v>
      </c>
      <c r="CF278" s="45">
        <v>0</v>
      </c>
      <c r="CG278" s="45">
        <v>0</v>
      </c>
      <c r="CH278" s="45">
        <v>0</v>
      </c>
      <c r="CI278" s="45">
        <v>0</v>
      </c>
      <c r="CJ278" s="48"/>
      <c r="CK278" s="48"/>
      <c r="CL278" s="45">
        <v>0</v>
      </c>
      <c r="CM278" s="45">
        <v>0</v>
      </c>
      <c r="CN278" s="45">
        <f t="shared" si="208"/>
        <v>0</v>
      </c>
      <c r="CO278" s="106" t="s">
        <v>453</v>
      </c>
      <c r="CP278" s="45">
        <f t="shared" si="209"/>
        <v>0</v>
      </c>
      <c r="CQ278" s="45">
        <f t="shared" si="210"/>
        <v>0</v>
      </c>
      <c r="CR278" s="45">
        <f t="shared" si="211"/>
        <v>0</v>
      </c>
      <c r="CS278" s="45">
        <v>0</v>
      </c>
      <c r="CT278" s="45">
        <v>0</v>
      </c>
      <c r="CU278" s="45">
        <v>0</v>
      </c>
      <c r="CV278" s="45">
        <v>0</v>
      </c>
      <c r="CW278" s="45">
        <v>0</v>
      </c>
      <c r="CX278" s="45">
        <v>0</v>
      </c>
      <c r="CY278" s="45">
        <f t="shared" si="212"/>
        <v>0</v>
      </c>
      <c r="CZ278" s="106" t="s">
        <v>453</v>
      </c>
      <c r="DA278" s="45">
        <v>0</v>
      </c>
      <c r="DB278" s="45">
        <f t="shared" si="213"/>
        <v>0</v>
      </c>
      <c r="DC278" s="37" t="s">
        <v>453</v>
      </c>
      <c r="DD278" s="45">
        <v>0</v>
      </c>
      <c r="DE278" s="45">
        <v>0</v>
      </c>
      <c r="DF278" s="45">
        <v>0</v>
      </c>
      <c r="DG278" s="45">
        <v>0</v>
      </c>
      <c r="DH278" s="48"/>
      <c r="DI278" s="48"/>
      <c r="DJ278" s="48"/>
      <c r="DK278" s="46">
        <v>0</v>
      </c>
      <c r="DL278" s="26" t="s">
        <v>391</v>
      </c>
      <c r="DM278" s="26" t="s">
        <v>391</v>
      </c>
      <c r="DN278" s="46">
        <v>0</v>
      </c>
    </row>
    <row r="279" spans="1:118" s="5" customFormat="1">
      <c r="A279" s="26" t="s">
        <v>360</v>
      </c>
      <c r="B279" s="26" t="s">
        <v>438</v>
      </c>
      <c r="C279" s="26" t="s">
        <v>33</v>
      </c>
      <c r="D279" s="46">
        <v>99</v>
      </c>
      <c r="E279" s="45">
        <f t="shared" si="193"/>
        <v>0</v>
      </c>
      <c r="F279" s="46">
        <v>0</v>
      </c>
      <c r="G279" s="37" t="s">
        <v>453</v>
      </c>
      <c r="H279" s="46">
        <v>0</v>
      </c>
      <c r="I279" s="37" t="s">
        <v>453</v>
      </c>
      <c r="J279" s="46">
        <v>0</v>
      </c>
      <c r="K279" s="34">
        <f t="shared" si="235"/>
        <v>0</v>
      </c>
      <c r="L279" s="46">
        <v>17</v>
      </c>
      <c r="M279" s="46">
        <v>12</v>
      </c>
      <c r="N279" s="47">
        <f t="shared" si="236"/>
        <v>12.121212121212121</v>
      </c>
      <c r="O279" s="45">
        <v>11</v>
      </c>
      <c r="P279" s="45">
        <v>11</v>
      </c>
      <c r="Q279" s="34">
        <f t="shared" si="237"/>
        <v>11.111111111111111</v>
      </c>
      <c r="R279" s="46">
        <f t="shared" si="194"/>
        <v>3</v>
      </c>
      <c r="S279" s="46">
        <v>3</v>
      </c>
      <c r="T279" s="34">
        <f t="shared" si="223"/>
        <v>100</v>
      </c>
      <c r="U279" s="46">
        <v>0</v>
      </c>
      <c r="V279" s="34">
        <f t="shared" si="224"/>
        <v>0</v>
      </c>
      <c r="W279" s="46">
        <v>0</v>
      </c>
      <c r="X279" s="46">
        <v>3</v>
      </c>
      <c r="Y279" s="34">
        <f t="shared" si="238"/>
        <v>3.0303030303030303</v>
      </c>
      <c r="Z279" s="46">
        <v>0</v>
      </c>
      <c r="AA279" s="34">
        <f t="shared" si="239"/>
        <v>0</v>
      </c>
      <c r="AB279" s="42">
        <v>43.284027777777766</v>
      </c>
      <c r="AC279" s="42"/>
      <c r="AD279" s="42">
        <v>395.18333333333334</v>
      </c>
      <c r="AE279" s="42"/>
      <c r="AF279" s="34">
        <v>9.3333333333333339</v>
      </c>
      <c r="AG279" s="34"/>
      <c r="AH279" s="45">
        <v>0</v>
      </c>
      <c r="AI279" s="34">
        <f t="shared" si="225"/>
        <v>0</v>
      </c>
      <c r="AJ279" s="45">
        <v>0</v>
      </c>
      <c r="AK279" s="37" t="s">
        <v>453</v>
      </c>
      <c r="AL279" s="45">
        <v>0</v>
      </c>
      <c r="AM279" s="34">
        <f t="shared" si="226"/>
        <v>0</v>
      </c>
      <c r="AN279" s="45">
        <v>0</v>
      </c>
      <c r="AO279" s="37" t="s">
        <v>453</v>
      </c>
      <c r="AP279" s="45">
        <v>0</v>
      </c>
      <c r="AQ279" s="156">
        <f t="shared" si="222"/>
        <v>0</v>
      </c>
      <c r="AR279" s="45">
        <f t="shared" si="195"/>
        <v>0</v>
      </c>
      <c r="AS279" s="34">
        <f t="shared" si="240"/>
        <v>0</v>
      </c>
      <c r="AT279" s="134">
        <v>0</v>
      </c>
      <c r="AU279" s="134">
        <v>0</v>
      </c>
      <c r="AV279" s="134">
        <v>0</v>
      </c>
      <c r="AW279" s="45">
        <f t="shared" si="196"/>
        <v>0</v>
      </c>
      <c r="AX279" s="45">
        <v>0</v>
      </c>
      <c r="AY279" s="45">
        <v>0</v>
      </c>
      <c r="AZ279" s="45">
        <v>0</v>
      </c>
      <c r="BA279" s="45">
        <v>0</v>
      </c>
      <c r="BB279" s="34">
        <f t="shared" si="241"/>
        <v>0</v>
      </c>
      <c r="BC279" s="134">
        <v>0</v>
      </c>
      <c r="BD279" s="37" t="s">
        <v>453</v>
      </c>
      <c r="BE279" s="45">
        <f t="shared" si="197"/>
        <v>0</v>
      </c>
      <c r="BF279" s="45">
        <f t="shared" si="198"/>
        <v>0</v>
      </c>
      <c r="BG279" s="45">
        <f t="shared" si="199"/>
        <v>0</v>
      </c>
      <c r="BH279" s="46">
        <v>0</v>
      </c>
      <c r="BI279" s="46">
        <v>0</v>
      </c>
      <c r="BJ279" s="46">
        <v>0</v>
      </c>
      <c r="BK279" s="46">
        <v>0</v>
      </c>
      <c r="BL279" s="46">
        <v>0</v>
      </c>
      <c r="BM279" s="46">
        <v>0</v>
      </c>
      <c r="BN279" s="46">
        <v>0</v>
      </c>
      <c r="BO279" s="46">
        <v>0</v>
      </c>
      <c r="BP279" s="46">
        <v>0</v>
      </c>
      <c r="BQ279" s="45">
        <f t="shared" si="200"/>
        <v>0</v>
      </c>
      <c r="BR279" s="47">
        <f t="shared" si="242"/>
        <v>0</v>
      </c>
      <c r="BS279" s="45">
        <f t="shared" si="201"/>
        <v>0</v>
      </c>
      <c r="BT279" s="45">
        <f t="shared" si="202"/>
        <v>0</v>
      </c>
      <c r="BU279" s="45">
        <f t="shared" si="203"/>
        <v>0</v>
      </c>
      <c r="BV279" s="45">
        <f t="shared" si="204"/>
        <v>0</v>
      </c>
      <c r="BW279" s="45">
        <v>0</v>
      </c>
      <c r="BX279" s="45">
        <v>0</v>
      </c>
      <c r="BY279" s="45">
        <f t="shared" si="205"/>
        <v>0</v>
      </c>
      <c r="BZ279" s="45">
        <v>0</v>
      </c>
      <c r="CA279" s="45">
        <v>0</v>
      </c>
      <c r="CB279" s="45">
        <f t="shared" si="206"/>
        <v>0</v>
      </c>
      <c r="CC279" s="45">
        <v>0</v>
      </c>
      <c r="CD279" s="45">
        <v>0</v>
      </c>
      <c r="CE279" s="45">
        <f t="shared" si="207"/>
        <v>0</v>
      </c>
      <c r="CF279" s="45">
        <v>0</v>
      </c>
      <c r="CG279" s="45">
        <v>0</v>
      </c>
      <c r="CH279" s="45">
        <v>0</v>
      </c>
      <c r="CI279" s="45">
        <v>0</v>
      </c>
      <c r="CJ279" s="48"/>
      <c r="CK279" s="48"/>
      <c r="CL279" s="45">
        <v>0</v>
      </c>
      <c r="CM279" s="45">
        <v>0</v>
      </c>
      <c r="CN279" s="45">
        <f t="shared" si="208"/>
        <v>0</v>
      </c>
      <c r="CO279" s="106" t="s">
        <v>453</v>
      </c>
      <c r="CP279" s="45">
        <f t="shared" si="209"/>
        <v>0</v>
      </c>
      <c r="CQ279" s="45">
        <f t="shared" si="210"/>
        <v>0</v>
      </c>
      <c r="CR279" s="45">
        <f t="shared" si="211"/>
        <v>0</v>
      </c>
      <c r="CS279" s="45">
        <v>0</v>
      </c>
      <c r="CT279" s="45">
        <v>0</v>
      </c>
      <c r="CU279" s="45">
        <v>0</v>
      </c>
      <c r="CV279" s="45">
        <v>0</v>
      </c>
      <c r="CW279" s="45">
        <v>0</v>
      </c>
      <c r="CX279" s="45">
        <v>0</v>
      </c>
      <c r="CY279" s="45">
        <f t="shared" si="212"/>
        <v>0</v>
      </c>
      <c r="CZ279" s="106" t="s">
        <v>453</v>
      </c>
      <c r="DA279" s="45">
        <v>0</v>
      </c>
      <c r="DB279" s="45">
        <f t="shared" si="213"/>
        <v>0</v>
      </c>
      <c r="DC279" s="37" t="s">
        <v>453</v>
      </c>
      <c r="DD279" s="45">
        <v>0</v>
      </c>
      <c r="DE279" s="45">
        <v>0</v>
      </c>
      <c r="DF279" s="45">
        <v>0</v>
      </c>
      <c r="DG279" s="45">
        <v>0</v>
      </c>
      <c r="DH279" s="48"/>
      <c r="DI279" s="48"/>
      <c r="DJ279" s="48"/>
      <c r="DK279" s="46">
        <v>0</v>
      </c>
      <c r="DL279" s="46">
        <v>0</v>
      </c>
      <c r="DM279" s="46">
        <v>3</v>
      </c>
      <c r="DN279" s="46">
        <v>3</v>
      </c>
    </row>
    <row r="280" spans="1:118" s="5" customFormat="1">
      <c r="A280" s="91" t="s">
        <v>361</v>
      </c>
      <c r="B280" s="91" t="s">
        <v>390</v>
      </c>
      <c r="C280" s="91" t="s">
        <v>33</v>
      </c>
      <c r="D280" s="46">
        <v>59</v>
      </c>
      <c r="E280" s="45">
        <f t="shared" si="193"/>
        <v>0</v>
      </c>
      <c r="F280" s="46">
        <v>0</v>
      </c>
      <c r="G280" s="37" t="s">
        <v>453</v>
      </c>
      <c r="H280" s="46">
        <v>0</v>
      </c>
      <c r="I280" s="37" t="s">
        <v>453</v>
      </c>
      <c r="J280" s="46">
        <v>0</v>
      </c>
      <c r="K280" s="34">
        <f t="shared" si="235"/>
        <v>0</v>
      </c>
      <c r="L280" s="46">
        <v>11</v>
      </c>
      <c r="M280" s="46">
        <v>9</v>
      </c>
      <c r="N280" s="47">
        <f t="shared" si="236"/>
        <v>15.254237288135593</v>
      </c>
      <c r="O280" s="45">
        <v>0</v>
      </c>
      <c r="P280" s="45">
        <v>0</v>
      </c>
      <c r="Q280" s="34">
        <f t="shared" si="237"/>
        <v>0</v>
      </c>
      <c r="R280" s="46">
        <f t="shared" si="194"/>
        <v>0</v>
      </c>
      <c r="S280" s="46">
        <v>0</v>
      </c>
      <c r="T280" s="37" t="s">
        <v>453</v>
      </c>
      <c r="U280" s="46">
        <v>0</v>
      </c>
      <c r="V280" s="37" t="s">
        <v>453</v>
      </c>
      <c r="W280" s="46">
        <v>0</v>
      </c>
      <c r="X280" s="46">
        <v>0</v>
      </c>
      <c r="Y280" s="34">
        <f t="shared" si="238"/>
        <v>0</v>
      </c>
      <c r="Z280" s="46">
        <v>0</v>
      </c>
      <c r="AA280" s="34">
        <f t="shared" si="239"/>
        <v>0</v>
      </c>
      <c r="AB280" s="42"/>
      <c r="AC280" s="42"/>
      <c r="AD280" s="42"/>
      <c r="AE280" s="42"/>
      <c r="AF280" s="34"/>
      <c r="AG280" s="34"/>
      <c r="AH280" s="45">
        <v>0</v>
      </c>
      <c r="AI280" s="37" t="s">
        <v>453</v>
      </c>
      <c r="AJ280" s="45">
        <v>0</v>
      </c>
      <c r="AK280" s="37" t="s">
        <v>453</v>
      </c>
      <c r="AL280" s="45">
        <v>0</v>
      </c>
      <c r="AM280" s="37" t="s">
        <v>453</v>
      </c>
      <c r="AN280" s="45">
        <v>0</v>
      </c>
      <c r="AO280" s="37" t="s">
        <v>453</v>
      </c>
      <c r="AP280" s="45">
        <v>0</v>
      </c>
      <c r="AQ280" s="156">
        <f t="shared" si="222"/>
        <v>0</v>
      </c>
      <c r="AR280" s="45">
        <f t="shared" si="195"/>
        <v>5</v>
      </c>
      <c r="AS280" s="34">
        <f t="shared" si="240"/>
        <v>8.4745762711864394</v>
      </c>
      <c r="AT280" s="134">
        <v>0</v>
      </c>
      <c r="AU280" s="134">
        <v>5</v>
      </c>
      <c r="AV280" s="134">
        <v>0</v>
      </c>
      <c r="AW280" s="45">
        <f t="shared" si="196"/>
        <v>5</v>
      </c>
      <c r="AX280" s="45">
        <v>0</v>
      </c>
      <c r="AY280" s="45">
        <v>5</v>
      </c>
      <c r="AZ280" s="45">
        <v>0</v>
      </c>
      <c r="BA280" s="45">
        <v>3</v>
      </c>
      <c r="BB280" s="34">
        <f t="shared" si="241"/>
        <v>5.0847457627118651</v>
      </c>
      <c r="BC280" s="134">
        <v>0</v>
      </c>
      <c r="BD280" s="37">
        <f t="shared" si="229"/>
        <v>0</v>
      </c>
      <c r="BE280" s="45">
        <f t="shared" si="197"/>
        <v>0</v>
      </c>
      <c r="BF280" s="45">
        <f t="shared" si="198"/>
        <v>4</v>
      </c>
      <c r="BG280" s="45">
        <f t="shared" si="199"/>
        <v>1</v>
      </c>
      <c r="BH280" s="46">
        <v>0</v>
      </c>
      <c r="BI280" s="46">
        <v>0</v>
      </c>
      <c r="BJ280" s="46">
        <v>0</v>
      </c>
      <c r="BK280" s="46">
        <v>0</v>
      </c>
      <c r="BL280" s="46">
        <v>4</v>
      </c>
      <c r="BM280" s="46">
        <v>1</v>
      </c>
      <c r="BN280" s="46">
        <v>0</v>
      </c>
      <c r="BO280" s="46">
        <v>0</v>
      </c>
      <c r="BP280" s="46">
        <v>0</v>
      </c>
      <c r="BQ280" s="45">
        <f t="shared" si="200"/>
        <v>0</v>
      </c>
      <c r="BR280" s="47">
        <f t="shared" si="242"/>
        <v>0</v>
      </c>
      <c r="BS280" s="45">
        <f t="shared" si="201"/>
        <v>0</v>
      </c>
      <c r="BT280" s="45">
        <f t="shared" si="202"/>
        <v>0</v>
      </c>
      <c r="BU280" s="45">
        <f t="shared" si="203"/>
        <v>0</v>
      </c>
      <c r="BV280" s="45">
        <f t="shared" si="204"/>
        <v>0</v>
      </c>
      <c r="BW280" s="45">
        <v>0</v>
      </c>
      <c r="BX280" s="45">
        <v>0</v>
      </c>
      <c r="BY280" s="45">
        <f t="shared" si="205"/>
        <v>0</v>
      </c>
      <c r="BZ280" s="45">
        <v>0</v>
      </c>
      <c r="CA280" s="45">
        <v>0</v>
      </c>
      <c r="CB280" s="45">
        <f t="shared" si="206"/>
        <v>0</v>
      </c>
      <c r="CC280" s="45">
        <v>0</v>
      </c>
      <c r="CD280" s="45">
        <v>0</v>
      </c>
      <c r="CE280" s="45">
        <f t="shared" si="207"/>
        <v>0</v>
      </c>
      <c r="CF280" s="45">
        <v>0</v>
      </c>
      <c r="CG280" s="45">
        <v>0</v>
      </c>
      <c r="CH280" s="45">
        <v>0</v>
      </c>
      <c r="CI280" s="45">
        <v>0</v>
      </c>
      <c r="CJ280" s="48"/>
      <c r="CK280" s="48"/>
      <c r="CL280" s="45">
        <v>0</v>
      </c>
      <c r="CM280" s="45">
        <v>0</v>
      </c>
      <c r="CN280" s="45">
        <f t="shared" si="208"/>
        <v>0</v>
      </c>
      <c r="CO280" s="106" t="s">
        <v>453</v>
      </c>
      <c r="CP280" s="45">
        <f t="shared" si="209"/>
        <v>0</v>
      </c>
      <c r="CQ280" s="45">
        <f t="shared" si="210"/>
        <v>0</v>
      </c>
      <c r="CR280" s="45">
        <f t="shared" si="211"/>
        <v>0</v>
      </c>
      <c r="CS280" s="45">
        <v>0</v>
      </c>
      <c r="CT280" s="45">
        <v>0</v>
      </c>
      <c r="CU280" s="45">
        <v>0</v>
      </c>
      <c r="CV280" s="45">
        <v>0</v>
      </c>
      <c r="CW280" s="45">
        <v>0</v>
      </c>
      <c r="CX280" s="45">
        <v>0</v>
      </c>
      <c r="CY280" s="45">
        <f t="shared" si="212"/>
        <v>0</v>
      </c>
      <c r="CZ280" s="106" t="s">
        <v>453</v>
      </c>
      <c r="DA280" s="45">
        <v>0</v>
      </c>
      <c r="DB280" s="45">
        <f t="shared" si="213"/>
        <v>0</v>
      </c>
      <c r="DC280" s="37" t="s">
        <v>453</v>
      </c>
      <c r="DD280" s="45">
        <v>0</v>
      </c>
      <c r="DE280" s="45">
        <v>0</v>
      </c>
      <c r="DF280" s="45">
        <v>0</v>
      </c>
      <c r="DG280" s="45">
        <v>0</v>
      </c>
      <c r="DH280" s="48"/>
      <c r="DI280" s="48"/>
      <c r="DJ280" s="48"/>
      <c r="DK280" s="46">
        <v>0</v>
      </c>
      <c r="DL280" s="26" t="s">
        <v>391</v>
      </c>
      <c r="DM280" s="26" t="s">
        <v>391</v>
      </c>
      <c r="DN280" s="46">
        <v>0</v>
      </c>
    </row>
    <row r="281" spans="1:118" s="5" customFormat="1">
      <c r="A281" s="26" t="s">
        <v>361</v>
      </c>
      <c r="B281" s="26" t="s">
        <v>446</v>
      </c>
      <c r="C281" s="26" t="s">
        <v>33</v>
      </c>
      <c r="D281" s="46">
        <v>146</v>
      </c>
      <c r="E281" s="45">
        <f t="shared" si="193"/>
        <v>0</v>
      </c>
      <c r="F281" s="26">
        <v>0</v>
      </c>
      <c r="G281" s="37" t="s">
        <v>453</v>
      </c>
      <c r="H281" s="26"/>
      <c r="I281" s="37" t="s">
        <v>453</v>
      </c>
      <c r="J281" s="26">
        <v>0</v>
      </c>
      <c r="K281" s="34">
        <f t="shared" si="235"/>
        <v>0</v>
      </c>
      <c r="L281" s="46">
        <v>32</v>
      </c>
      <c r="M281" s="46">
        <v>28</v>
      </c>
      <c r="N281" s="47">
        <f t="shared" si="236"/>
        <v>19.17808219178082</v>
      </c>
      <c r="O281" s="45">
        <v>7</v>
      </c>
      <c r="P281" s="45">
        <v>7</v>
      </c>
      <c r="Q281" s="34">
        <f t="shared" si="237"/>
        <v>4.7945205479452051</v>
      </c>
      <c r="R281" s="46">
        <f>S281</f>
        <v>7</v>
      </c>
      <c r="S281" s="46">
        <v>7</v>
      </c>
      <c r="T281" s="34">
        <f t="shared" si="223"/>
        <v>100</v>
      </c>
      <c r="U281" s="26" t="s">
        <v>391</v>
      </c>
      <c r="V281" s="37" t="s">
        <v>453</v>
      </c>
      <c r="W281" s="46">
        <v>3</v>
      </c>
      <c r="X281" s="46">
        <v>6</v>
      </c>
      <c r="Y281" s="34">
        <f t="shared" si="238"/>
        <v>4.10958904109589</v>
      </c>
      <c r="Z281" s="46">
        <v>3</v>
      </c>
      <c r="AA281" s="34">
        <f t="shared" si="239"/>
        <v>2.054794520547945</v>
      </c>
      <c r="AB281" s="42">
        <v>74.44</v>
      </c>
      <c r="AC281" s="111">
        <v>83.33</v>
      </c>
      <c r="AD281" s="42">
        <v>179.9</v>
      </c>
      <c r="AE281" s="111">
        <v>358.12</v>
      </c>
      <c r="AF281" s="34">
        <v>2.4700000000000002</v>
      </c>
      <c r="AG281" s="34">
        <v>4.67</v>
      </c>
      <c r="AH281" s="45">
        <v>3</v>
      </c>
      <c r="AI281" s="34">
        <f t="shared" si="225"/>
        <v>42.857142857142854</v>
      </c>
      <c r="AJ281" s="45">
        <v>0</v>
      </c>
      <c r="AK281" s="37">
        <f t="shared" si="227"/>
        <v>0</v>
      </c>
      <c r="AL281" s="45">
        <v>3</v>
      </c>
      <c r="AM281" s="34">
        <f t="shared" si="226"/>
        <v>50</v>
      </c>
      <c r="AN281" s="111">
        <v>0</v>
      </c>
      <c r="AO281" s="37">
        <f t="shared" si="228"/>
        <v>0</v>
      </c>
      <c r="AP281" s="45">
        <v>0</v>
      </c>
      <c r="AQ281" s="156">
        <f t="shared" si="222"/>
        <v>0</v>
      </c>
      <c r="AR281" s="45">
        <f t="shared" si="195"/>
        <v>3</v>
      </c>
      <c r="AS281" s="34">
        <f t="shared" si="240"/>
        <v>2.054794520547945</v>
      </c>
      <c r="AT281" s="134">
        <v>0</v>
      </c>
      <c r="AU281" s="134">
        <v>3</v>
      </c>
      <c r="AV281" s="134">
        <v>0</v>
      </c>
      <c r="AW281" s="45">
        <f t="shared" si="196"/>
        <v>3</v>
      </c>
      <c r="AX281" s="45">
        <v>0</v>
      </c>
      <c r="AY281" s="45">
        <v>3</v>
      </c>
      <c r="AZ281" s="45">
        <v>0</v>
      </c>
      <c r="BA281" s="45">
        <v>3</v>
      </c>
      <c r="BB281" s="34">
        <f t="shared" si="241"/>
        <v>2.054794520547945</v>
      </c>
      <c r="BC281" s="134">
        <v>0</v>
      </c>
      <c r="BD281" s="34">
        <f t="shared" si="229"/>
        <v>0</v>
      </c>
      <c r="BE281" s="45">
        <f t="shared" si="197"/>
        <v>0</v>
      </c>
      <c r="BF281" s="45">
        <f t="shared" si="198"/>
        <v>0</v>
      </c>
      <c r="BG281" s="45">
        <f t="shared" si="199"/>
        <v>3</v>
      </c>
      <c r="BH281" s="46">
        <v>0</v>
      </c>
      <c r="BI281" s="46">
        <v>0</v>
      </c>
      <c r="BJ281" s="46">
        <v>0</v>
      </c>
      <c r="BK281" s="46">
        <v>0</v>
      </c>
      <c r="BL281" s="46">
        <v>0</v>
      </c>
      <c r="BM281" s="46">
        <v>3</v>
      </c>
      <c r="BN281" s="46">
        <v>0</v>
      </c>
      <c r="BO281" s="46">
        <v>0</v>
      </c>
      <c r="BP281" s="46">
        <v>0</v>
      </c>
      <c r="BQ281" s="45">
        <f t="shared" si="200"/>
        <v>1</v>
      </c>
      <c r="BR281" s="47">
        <f t="shared" si="242"/>
        <v>0.68493150684931503</v>
      </c>
      <c r="BS281" s="45">
        <f t="shared" si="201"/>
        <v>1</v>
      </c>
      <c r="BT281" s="45">
        <f t="shared" si="202"/>
        <v>0</v>
      </c>
      <c r="BU281" s="45">
        <f t="shared" si="203"/>
        <v>1</v>
      </c>
      <c r="BV281" s="45">
        <f t="shared" si="204"/>
        <v>0</v>
      </c>
      <c r="BW281" s="45">
        <v>0</v>
      </c>
      <c r="BX281" s="45">
        <v>0</v>
      </c>
      <c r="BY281" s="45">
        <f t="shared" si="205"/>
        <v>1</v>
      </c>
      <c r="BZ281" s="45">
        <v>0</v>
      </c>
      <c r="CA281" s="45">
        <v>1</v>
      </c>
      <c r="CB281" s="45">
        <f t="shared" si="206"/>
        <v>0</v>
      </c>
      <c r="CC281" s="45">
        <v>0</v>
      </c>
      <c r="CD281" s="45">
        <v>0</v>
      </c>
      <c r="CE281" s="45">
        <f t="shared" si="207"/>
        <v>0</v>
      </c>
      <c r="CF281" s="45">
        <v>0</v>
      </c>
      <c r="CG281" s="45">
        <v>0</v>
      </c>
      <c r="CH281" s="45">
        <v>0</v>
      </c>
      <c r="CI281" s="45">
        <v>0</v>
      </c>
      <c r="CJ281" s="48">
        <v>126.83</v>
      </c>
      <c r="CK281" s="48"/>
      <c r="CL281" s="45">
        <v>4</v>
      </c>
      <c r="CM281" s="45">
        <v>0</v>
      </c>
      <c r="CN281" s="45">
        <f t="shared" si="208"/>
        <v>1</v>
      </c>
      <c r="CO281" s="106">
        <f t="shared" si="233"/>
        <v>100</v>
      </c>
      <c r="CP281" s="45">
        <f t="shared" si="209"/>
        <v>1</v>
      </c>
      <c r="CQ281" s="45">
        <f t="shared" si="210"/>
        <v>0</v>
      </c>
      <c r="CR281" s="45">
        <f t="shared" si="211"/>
        <v>0</v>
      </c>
      <c r="CS281" s="45">
        <v>1</v>
      </c>
      <c r="CT281" s="45">
        <v>0</v>
      </c>
      <c r="CU281" s="45">
        <v>0</v>
      </c>
      <c r="CV281" s="45">
        <v>0</v>
      </c>
      <c r="CW281" s="45">
        <v>0</v>
      </c>
      <c r="CX281" s="45">
        <v>0</v>
      </c>
      <c r="CY281" s="45">
        <f t="shared" si="212"/>
        <v>0</v>
      </c>
      <c r="CZ281" s="106">
        <f t="shared" si="234"/>
        <v>0</v>
      </c>
      <c r="DA281" s="45">
        <v>0</v>
      </c>
      <c r="DB281" s="45">
        <f t="shared" si="213"/>
        <v>0</v>
      </c>
      <c r="DC281" s="37" t="s">
        <v>453</v>
      </c>
      <c r="DD281" s="45">
        <v>0</v>
      </c>
      <c r="DE281" s="45">
        <v>0</v>
      </c>
      <c r="DF281" s="45">
        <v>0</v>
      </c>
      <c r="DG281" s="45">
        <v>0</v>
      </c>
      <c r="DH281" s="48"/>
      <c r="DI281" s="48"/>
      <c r="DJ281" s="48"/>
      <c r="DK281" s="46">
        <v>0</v>
      </c>
      <c r="DL281" s="26" t="s">
        <v>391</v>
      </c>
      <c r="DM281" s="26" t="s">
        <v>391</v>
      </c>
      <c r="DN281" s="26" t="s">
        <v>473</v>
      </c>
    </row>
    <row r="282" spans="1:118" s="5" customFormat="1">
      <c r="A282" s="91" t="s">
        <v>362</v>
      </c>
      <c r="B282" s="91" t="s">
        <v>390</v>
      </c>
      <c r="C282" s="91" t="s">
        <v>31</v>
      </c>
      <c r="D282" s="46">
        <v>451</v>
      </c>
      <c r="E282" s="45">
        <f t="shared" si="193"/>
        <v>12</v>
      </c>
      <c r="F282" s="46">
        <v>12</v>
      </c>
      <c r="G282" s="34">
        <f t="shared" si="230"/>
        <v>100</v>
      </c>
      <c r="H282" s="46">
        <v>0</v>
      </c>
      <c r="I282" s="34">
        <f t="shared" si="231"/>
        <v>0</v>
      </c>
      <c r="J282" s="46">
        <v>8</v>
      </c>
      <c r="K282" s="34">
        <f t="shared" si="235"/>
        <v>1.7738359201773837</v>
      </c>
      <c r="L282" s="46">
        <v>115</v>
      </c>
      <c r="M282" s="46">
        <v>62</v>
      </c>
      <c r="N282" s="47">
        <f t="shared" si="236"/>
        <v>13.747228381374724</v>
      </c>
      <c r="O282" s="45">
        <v>15</v>
      </c>
      <c r="P282" s="45">
        <v>15</v>
      </c>
      <c r="Q282" s="34">
        <f t="shared" si="237"/>
        <v>3.325942350332594</v>
      </c>
      <c r="R282" s="46">
        <f t="shared" si="194"/>
        <v>8</v>
      </c>
      <c r="S282" s="46">
        <v>8</v>
      </c>
      <c r="T282" s="34">
        <f t="shared" si="223"/>
        <v>100</v>
      </c>
      <c r="U282" s="46">
        <v>0</v>
      </c>
      <c r="V282" s="34">
        <f t="shared" si="224"/>
        <v>0</v>
      </c>
      <c r="W282" s="46">
        <v>0</v>
      </c>
      <c r="X282" s="46">
        <v>5</v>
      </c>
      <c r="Y282" s="34">
        <f t="shared" si="238"/>
        <v>1.1086474501108647</v>
      </c>
      <c r="Z282" s="46">
        <v>0</v>
      </c>
      <c r="AA282" s="34">
        <f t="shared" si="239"/>
        <v>0</v>
      </c>
      <c r="AB282" s="42">
        <v>97.098753156565706</v>
      </c>
      <c r="AC282" s="42"/>
      <c r="AD282" s="42">
        <v>300.50375000000003</v>
      </c>
      <c r="AE282" s="42"/>
      <c r="AF282" s="34">
        <v>5</v>
      </c>
      <c r="AG282" s="34"/>
      <c r="AH282" s="45">
        <v>2</v>
      </c>
      <c r="AI282" s="34">
        <f t="shared" si="225"/>
        <v>25</v>
      </c>
      <c r="AJ282" s="45">
        <v>0</v>
      </c>
      <c r="AK282" s="37" t="s">
        <v>453</v>
      </c>
      <c r="AL282" s="45">
        <v>1</v>
      </c>
      <c r="AM282" s="34">
        <f t="shared" si="226"/>
        <v>20</v>
      </c>
      <c r="AN282" s="45">
        <v>0</v>
      </c>
      <c r="AO282" s="37" t="s">
        <v>453</v>
      </c>
      <c r="AP282" s="45">
        <v>0</v>
      </c>
      <c r="AQ282" s="156">
        <f t="shared" si="222"/>
        <v>0</v>
      </c>
      <c r="AR282" s="45">
        <f t="shared" si="195"/>
        <v>1</v>
      </c>
      <c r="AS282" s="34">
        <f t="shared" si="240"/>
        <v>0.22172949002217296</v>
      </c>
      <c r="AT282" s="134">
        <v>0</v>
      </c>
      <c r="AU282" s="134">
        <v>1</v>
      </c>
      <c r="AV282" s="134">
        <v>0</v>
      </c>
      <c r="AW282" s="45">
        <f t="shared" si="196"/>
        <v>1</v>
      </c>
      <c r="AX282" s="45">
        <v>0</v>
      </c>
      <c r="AY282" s="45">
        <v>1</v>
      </c>
      <c r="AZ282" s="45">
        <v>0</v>
      </c>
      <c r="BA282" s="45">
        <v>1</v>
      </c>
      <c r="BB282" s="34">
        <f t="shared" si="241"/>
        <v>0.22172949002217296</v>
      </c>
      <c r="BC282" s="134">
        <v>0</v>
      </c>
      <c r="BD282" s="37">
        <f t="shared" si="229"/>
        <v>0</v>
      </c>
      <c r="BE282" s="45">
        <f t="shared" si="197"/>
        <v>0</v>
      </c>
      <c r="BF282" s="45">
        <f t="shared" si="198"/>
        <v>0</v>
      </c>
      <c r="BG282" s="45">
        <f t="shared" si="199"/>
        <v>1</v>
      </c>
      <c r="BH282" s="46">
        <v>0</v>
      </c>
      <c r="BI282" s="46">
        <v>0</v>
      </c>
      <c r="BJ282" s="46">
        <v>0</v>
      </c>
      <c r="BK282" s="46">
        <v>0</v>
      </c>
      <c r="BL282" s="46">
        <v>0</v>
      </c>
      <c r="BM282" s="46">
        <v>1</v>
      </c>
      <c r="BN282" s="46">
        <v>0</v>
      </c>
      <c r="BO282" s="46">
        <v>0</v>
      </c>
      <c r="BP282" s="46">
        <v>0</v>
      </c>
      <c r="BQ282" s="45">
        <f t="shared" si="200"/>
        <v>0</v>
      </c>
      <c r="BR282" s="47">
        <f t="shared" si="242"/>
        <v>0</v>
      </c>
      <c r="BS282" s="45">
        <f t="shared" si="201"/>
        <v>0</v>
      </c>
      <c r="BT282" s="45">
        <f t="shared" si="202"/>
        <v>0</v>
      </c>
      <c r="BU282" s="45">
        <f t="shared" si="203"/>
        <v>0</v>
      </c>
      <c r="BV282" s="45">
        <f t="shared" si="204"/>
        <v>0</v>
      </c>
      <c r="BW282" s="45">
        <v>0</v>
      </c>
      <c r="BX282" s="45">
        <v>0</v>
      </c>
      <c r="BY282" s="45">
        <f t="shared" si="205"/>
        <v>0</v>
      </c>
      <c r="BZ282" s="45">
        <v>0</v>
      </c>
      <c r="CA282" s="45">
        <v>0</v>
      </c>
      <c r="CB282" s="45">
        <f t="shared" si="206"/>
        <v>0</v>
      </c>
      <c r="CC282" s="45">
        <v>0</v>
      </c>
      <c r="CD282" s="45">
        <v>0</v>
      </c>
      <c r="CE282" s="45">
        <f t="shared" si="207"/>
        <v>0</v>
      </c>
      <c r="CF282" s="45">
        <v>0</v>
      </c>
      <c r="CG282" s="45">
        <v>0</v>
      </c>
      <c r="CH282" s="45">
        <v>0</v>
      </c>
      <c r="CI282" s="45">
        <v>0</v>
      </c>
      <c r="CJ282" s="48"/>
      <c r="CK282" s="48"/>
      <c r="CL282" s="45">
        <v>0</v>
      </c>
      <c r="CM282" s="45">
        <v>0</v>
      </c>
      <c r="CN282" s="45">
        <f t="shared" si="208"/>
        <v>0</v>
      </c>
      <c r="CO282" s="106" t="s">
        <v>453</v>
      </c>
      <c r="CP282" s="45">
        <f t="shared" si="209"/>
        <v>0</v>
      </c>
      <c r="CQ282" s="45">
        <f t="shared" si="210"/>
        <v>0</v>
      </c>
      <c r="CR282" s="45">
        <f t="shared" si="211"/>
        <v>0</v>
      </c>
      <c r="CS282" s="45">
        <v>0</v>
      </c>
      <c r="CT282" s="45">
        <v>0</v>
      </c>
      <c r="CU282" s="45">
        <v>0</v>
      </c>
      <c r="CV282" s="45">
        <v>0</v>
      </c>
      <c r="CW282" s="45">
        <v>0</v>
      </c>
      <c r="CX282" s="45">
        <v>0</v>
      </c>
      <c r="CY282" s="45">
        <f t="shared" si="212"/>
        <v>0</v>
      </c>
      <c r="CZ282" s="106" t="s">
        <v>453</v>
      </c>
      <c r="DA282" s="45">
        <v>0</v>
      </c>
      <c r="DB282" s="45">
        <f t="shared" si="213"/>
        <v>0</v>
      </c>
      <c r="DC282" s="37" t="s">
        <v>453</v>
      </c>
      <c r="DD282" s="45">
        <v>0</v>
      </c>
      <c r="DE282" s="45">
        <v>0</v>
      </c>
      <c r="DF282" s="45">
        <v>0</v>
      </c>
      <c r="DG282" s="45">
        <v>0</v>
      </c>
      <c r="DH282" s="48"/>
      <c r="DI282" s="48"/>
      <c r="DJ282" s="48"/>
      <c r="DK282" s="46">
        <v>0</v>
      </c>
      <c r="DL282" s="26" t="s">
        <v>391</v>
      </c>
      <c r="DM282" s="26" t="s">
        <v>391</v>
      </c>
      <c r="DN282" s="46">
        <v>8</v>
      </c>
    </row>
    <row r="283" spans="1:118" s="5" customFormat="1">
      <c r="A283" s="91" t="s">
        <v>363</v>
      </c>
      <c r="B283" s="91" t="s">
        <v>390</v>
      </c>
      <c r="C283" s="91" t="s">
        <v>19</v>
      </c>
      <c r="D283" s="46">
        <v>613</v>
      </c>
      <c r="E283" s="45">
        <f t="shared" si="193"/>
        <v>7</v>
      </c>
      <c r="F283" s="46">
        <v>7</v>
      </c>
      <c r="G283" s="34">
        <f t="shared" si="230"/>
        <v>100</v>
      </c>
      <c r="H283" s="46">
        <v>0</v>
      </c>
      <c r="I283" s="34">
        <f t="shared" si="231"/>
        <v>0</v>
      </c>
      <c r="J283" s="46">
        <v>7</v>
      </c>
      <c r="K283" s="34">
        <f t="shared" si="235"/>
        <v>1.1419249592169658</v>
      </c>
      <c r="L283" s="46">
        <v>120</v>
      </c>
      <c r="M283" s="46">
        <v>75</v>
      </c>
      <c r="N283" s="47">
        <f t="shared" si="236"/>
        <v>12.234910277324634</v>
      </c>
      <c r="O283" s="45">
        <v>12</v>
      </c>
      <c r="P283" s="45">
        <v>12</v>
      </c>
      <c r="Q283" s="34">
        <f t="shared" si="237"/>
        <v>1.957585644371941</v>
      </c>
      <c r="R283" s="46">
        <f t="shared" si="194"/>
        <v>8</v>
      </c>
      <c r="S283" s="46">
        <v>6</v>
      </c>
      <c r="T283" s="34">
        <f t="shared" si="223"/>
        <v>75</v>
      </c>
      <c r="U283" s="46">
        <v>2</v>
      </c>
      <c r="V283" s="34">
        <f t="shared" si="224"/>
        <v>25</v>
      </c>
      <c r="W283" s="46">
        <v>2</v>
      </c>
      <c r="X283" s="46">
        <v>5</v>
      </c>
      <c r="Y283" s="34">
        <f t="shared" si="238"/>
        <v>0.81566068515497547</v>
      </c>
      <c r="Z283" s="46">
        <v>2</v>
      </c>
      <c r="AA283" s="34">
        <f t="shared" si="239"/>
        <v>0.32626427406199021</v>
      </c>
      <c r="AB283" s="42">
        <v>60.142438949938999</v>
      </c>
      <c r="AC283" s="42">
        <v>41.950714285714298</v>
      </c>
      <c r="AD283" s="42">
        <v>825.92833333333294</v>
      </c>
      <c r="AE283" s="42">
        <v>234.84</v>
      </c>
      <c r="AF283" s="34">
        <v>9</v>
      </c>
      <c r="AG283" s="34">
        <v>5</v>
      </c>
      <c r="AH283" s="45">
        <v>1</v>
      </c>
      <c r="AI283" s="34">
        <f t="shared" si="225"/>
        <v>16.666666666666664</v>
      </c>
      <c r="AJ283" s="45">
        <v>1</v>
      </c>
      <c r="AK283" s="34">
        <f t="shared" si="227"/>
        <v>50</v>
      </c>
      <c r="AL283" s="45">
        <v>1</v>
      </c>
      <c r="AM283" s="34">
        <f t="shared" si="226"/>
        <v>20</v>
      </c>
      <c r="AN283" s="45">
        <v>1</v>
      </c>
      <c r="AO283" s="34">
        <f t="shared" si="228"/>
        <v>50</v>
      </c>
      <c r="AP283" s="45">
        <v>3</v>
      </c>
      <c r="AQ283" s="156">
        <f t="shared" si="222"/>
        <v>0.48939641109298526</v>
      </c>
      <c r="AR283" s="45">
        <f t="shared" si="195"/>
        <v>3</v>
      </c>
      <c r="AS283" s="34">
        <f t="shared" si="240"/>
        <v>0.48939641109298526</v>
      </c>
      <c r="AT283" s="134">
        <v>0</v>
      </c>
      <c r="AU283" s="134">
        <v>3</v>
      </c>
      <c r="AV283" s="134">
        <v>0</v>
      </c>
      <c r="AW283" s="45">
        <f t="shared" si="196"/>
        <v>3</v>
      </c>
      <c r="AX283" s="45">
        <v>0</v>
      </c>
      <c r="AY283" s="45">
        <v>3</v>
      </c>
      <c r="AZ283" s="45">
        <v>0</v>
      </c>
      <c r="BA283" s="45">
        <v>3</v>
      </c>
      <c r="BB283" s="34">
        <f t="shared" si="241"/>
        <v>0.48939641109298526</v>
      </c>
      <c r="BC283" s="134">
        <v>0</v>
      </c>
      <c r="BD283" s="34">
        <f t="shared" si="229"/>
        <v>0</v>
      </c>
      <c r="BE283" s="45">
        <f t="shared" si="197"/>
        <v>0</v>
      </c>
      <c r="BF283" s="45">
        <f t="shared" si="198"/>
        <v>3</v>
      </c>
      <c r="BG283" s="45">
        <f t="shared" si="199"/>
        <v>0</v>
      </c>
      <c r="BH283" s="46">
        <v>0</v>
      </c>
      <c r="BI283" s="46">
        <v>0</v>
      </c>
      <c r="BJ283" s="46">
        <v>0</v>
      </c>
      <c r="BK283" s="46">
        <v>0</v>
      </c>
      <c r="BL283" s="46">
        <v>3</v>
      </c>
      <c r="BM283" s="46">
        <v>0</v>
      </c>
      <c r="BN283" s="46">
        <v>0</v>
      </c>
      <c r="BO283" s="46">
        <v>0</v>
      </c>
      <c r="BP283" s="46">
        <v>0</v>
      </c>
      <c r="BQ283" s="45">
        <f t="shared" si="200"/>
        <v>0</v>
      </c>
      <c r="BR283" s="47">
        <f t="shared" si="242"/>
        <v>0</v>
      </c>
      <c r="BS283" s="45">
        <f t="shared" si="201"/>
        <v>0</v>
      </c>
      <c r="BT283" s="45">
        <f t="shared" si="202"/>
        <v>0</v>
      </c>
      <c r="BU283" s="45">
        <f t="shared" si="203"/>
        <v>0</v>
      </c>
      <c r="BV283" s="45">
        <f t="shared" si="204"/>
        <v>0</v>
      </c>
      <c r="BW283" s="45">
        <v>0</v>
      </c>
      <c r="BX283" s="45">
        <v>0</v>
      </c>
      <c r="BY283" s="45">
        <f t="shared" si="205"/>
        <v>0</v>
      </c>
      <c r="BZ283" s="45">
        <v>0</v>
      </c>
      <c r="CA283" s="45">
        <v>0</v>
      </c>
      <c r="CB283" s="45">
        <f t="shared" si="206"/>
        <v>0</v>
      </c>
      <c r="CC283" s="45">
        <v>0</v>
      </c>
      <c r="CD283" s="45">
        <v>0</v>
      </c>
      <c r="CE283" s="45">
        <f t="shared" si="207"/>
        <v>0</v>
      </c>
      <c r="CF283" s="45">
        <v>0</v>
      </c>
      <c r="CG283" s="45">
        <v>0</v>
      </c>
      <c r="CH283" s="45">
        <v>0</v>
      </c>
      <c r="CI283" s="45">
        <v>0</v>
      </c>
      <c r="CJ283" s="48"/>
      <c r="CK283" s="48"/>
      <c r="CL283" s="45">
        <v>0</v>
      </c>
      <c r="CM283" s="45">
        <v>0</v>
      </c>
      <c r="CN283" s="45">
        <f t="shared" si="208"/>
        <v>0</v>
      </c>
      <c r="CO283" s="106" t="s">
        <v>453</v>
      </c>
      <c r="CP283" s="45">
        <f t="shared" si="209"/>
        <v>0</v>
      </c>
      <c r="CQ283" s="45">
        <f t="shared" si="210"/>
        <v>0</v>
      </c>
      <c r="CR283" s="45">
        <f t="shared" si="211"/>
        <v>0</v>
      </c>
      <c r="CS283" s="45">
        <v>0</v>
      </c>
      <c r="CT283" s="45">
        <v>0</v>
      </c>
      <c r="CU283" s="45">
        <v>0</v>
      </c>
      <c r="CV283" s="45">
        <v>0</v>
      </c>
      <c r="CW283" s="45">
        <v>0</v>
      </c>
      <c r="CX283" s="45">
        <v>0</v>
      </c>
      <c r="CY283" s="45">
        <f t="shared" si="212"/>
        <v>0</v>
      </c>
      <c r="CZ283" s="106" t="s">
        <v>453</v>
      </c>
      <c r="DA283" s="45">
        <v>0</v>
      </c>
      <c r="DB283" s="45">
        <f t="shared" si="213"/>
        <v>0</v>
      </c>
      <c r="DC283" s="37" t="s">
        <v>453</v>
      </c>
      <c r="DD283" s="45">
        <v>0</v>
      </c>
      <c r="DE283" s="45">
        <v>0</v>
      </c>
      <c r="DF283" s="45">
        <v>0</v>
      </c>
      <c r="DG283" s="45">
        <v>0</v>
      </c>
      <c r="DH283" s="48"/>
      <c r="DI283" s="48"/>
      <c r="DJ283" s="48"/>
      <c r="DK283" s="46">
        <v>0</v>
      </c>
      <c r="DL283" s="26" t="s">
        <v>391</v>
      </c>
      <c r="DM283" s="26" t="s">
        <v>391</v>
      </c>
      <c r="DN283" s="46">
        <v>6</v>
      </c>
    </row>
    <row r="284" spans="1:118" s="5" customFormat="1">
      <c r="A284" s="91" t="s">
        <v>364</v>
      </c>
      <c r="B284" s="91" t="s">
        <v>390</v>
      </c>
      <c r="C284" s="91" t="s">
        <v>33</v>
      </c>
      <c r="D284" s="46">
        <v>256</v>
      </c>
      <c r="E284" s="45">
        <f t="shared" si="193"/>
        <v>6</v>
      </c>
      <c r="F284" s="46">
        <v>4</v>
      </c>
      <c r="G284" s="34">
        <f t="shared" si="230"/>
        <v>66.666666666666657</v>
      </c>
      <c r="H284" s="46">
        <v>2</v>
      </c>
      <c r="I284" s="34">
        <f t="shared" si="231"/>
        <v>33.333333333333329</v>
      </c>
      <c r="J284" s="46">
        <v>3</v>
      </c>
      <c r="K284" s="34">
        <f t="shared" si="235"/>
        <v>1.171875</v>
      </c>
      <c r="L284" s="46">
        <v>48</v>
      </c>
      <c r="M284" s="46">
        <v>28</v>
      </c>
      <c r="N284" s="47">
        <f t="shared" si="236"/>
        <v>10.9375</v>
      </c>
      <c r="O284" s="45">
        <v>7</v>
      </c>
      <c r="P284" s="45">
        <v>7</v>
      </c>
      <c r="Q284" s="34">
        <f t="shared" si="237"/>
        <v>2.734375</v>
      </c>
      <c r="R284" s="46">
        <f t="shared" si="194"/>
        <v>2</v>
      </c>
      <c r="S284" s="46">
        <v>2</v>
      </c>
      <c r="T284" s="37">
        <f t="shared" si="223"/>
        <v>100</v>
      </c>
      <c r="U284" s="46">
        <v>0</v>
      </c>
      <c r="V284" s="37">
        <f t="shared" si="224"/>
        <v>0</v>
      </c>
      <c r="W284" s="46">
        <v>0</v>
      </c>
      <c r="X284" s="46">
        <v>2</v>
      </c>
      <c r="Y284" s="34">
        <f t="shared" si="238"/>
        <v>0.78125</v>
      </c>
      <c r="Z284" s="46">
        <v>0</v>
      </c>
      <c r="AA284" s="34">
        <f t="shared" si="239"/>
        <v>0</v>
      </c>
      <c r="AB284" s="42">
        <v>42.454500000000003</v>
      </c>
      <c r="AC284" s="42"/>
      <c r="AD284" s="42">
        <v>266.82</v>
      </c>
      <c r="AE284" s="42"/>
      <c r="AF284" s="34">
        <v>6</v>
      </c>
      <c r="AG284" s="34"/>
      <c r="AH284" s="45">
        <v>0</v>
      </c>
      <c r="AI284" s="37">
        <f t="shared" si="225"/>
        <v>0</v>
      </c>
      <c r="AJ284" s="45">
        <v>0</v>
      </c>
      <c r="AK284" s="37" t="s">
        <v>453</v>
      </c>
      <c r="AL284" s="45">
        <v>0</v>
      </c>
      <c r="AM284" s="37">
        <f t="shared" si="226"/>
        <v>0</v>
      </c>
      <c r="AN284" s="45">
        <v>0</v>
      </c>
      <c r="AO284" s="37" t="s">
        <v>453</v>
      </c>
      <c r="AP284" s="45">
        <v>0</v>
      </c>
      <c r="AQ284" s="156">
        <f t="shared" si="222"/>
        <v>0</v>
      </c>
      <c r="AR284" s="45">
        <f t="shared" si="195"/>
        <v>0</v>
      </c>
      <c r="AS284" s="34">
        <f t="shared" si="240"/>
        <v>0</v>
      </c>
      <c r="AT284" s="134">
        <v>0</v>
      </c>
      <c r="AU284" s="134">
        <v>0</v>
      </c>
      <c r="AV284" s="134">
        <v>0</v>
      </c>
      <c r="AW284" s="45">
        <f t="shared" si="196"/>
        <v>0</v>
      </c>
      <c r="AX284" s="45">
        <v>0</v>
      </c>
      <c r="AY284" s="45">
        <v>0</v>
      </c>
      <c r="AZ284" s="45">
        <v>0</v>
      </c>
      <c r="BA284" s="45">
        <v>0</v>
      </c>
      <c r="BB284" s="34">
        <f t="shared" si="241"/>
        <v>0</v>
      </c>
      <c r="BC284" s="134">
        <v>0</v>
      </c>
      <c r="BD284" s="37" t="s">
        <v>453</v>
      </c>
      <c r="BE284" s="45">
        <f t="shared" si="197"/>
        <v>0</v>
      </c>
      <c r="BF284" s="45">
        <f t="shared" si="198"/>
        <v>0</v>
      </c>
      <c r="BG284" s="45">
        <f t="shared" si="199"/>
        <v>0</v>
      </c>
      <c r="BH284" s="46">
        <v>0</v>
      </c>
      <c r="BI284" s="46">
        <v>0</v>
      </c>
      <c r="BJ284" s="46">
        <v>0</v>
      </c>
      <c r="BK284" s="46">
        <v>0</v>
      </c>
      <c r="BL284" s="46">
        <v>0</v>
      </c>
      <c r="BM284" s="46">
        <v>0</v>
      </c>
      <c r="BN284" s="46">
        <v>0</v>
      </c>
      <c r="BO284" s="46">
        <v>0</v>
      </c>
      <c r="BP284" s="46">
        <v>0</v>
      </c>
      <c r="BQ284" s="45">
        <f t="shared" si="200"/>
        <v>0</v>
      </c>
      <c r="BR284" s="47">
        <f t="shared" si="242"/>
        <v>0</v>
      </c>
      <c r="BS284" s="45">
        <f t="shared" si="201"/>
        <v>0</v>
      </c>
      <c r="BT284" s="45">
        <f t="shared" si="202"/>
        <v>0</v>
      </c>
      <c r="BU284" s="45">
        <f t="shared" si="203"/>
        <v>0</v>
      </c>
      <c r="BV284" s="45">
        <f t="shared" si="204"/>
        <v>0</v>
      </c>
      <c r="BW284" s="45">
        <v>0</v>
      </c>
      <c r="BX284" s="45">
        <v>0</v>
      </c>
      <c r="BY284" s="45">
        <f t="shared" si="205"/>
        <v>0</v>
      </c>
      <c r="BZ284" s="45">
        <v>0</v>
      </c>
      <c r="CA284" s="45">
        <v>0</v>
      </c>
      <c r="CB284" s="45">
        <f t="shared" si="206"/>
        <v>0</v>
      </c>
      <c r="CC284" s="45">
        <v>0</v>
      </c>
      <c r="CD284" s="45">
        <v>0</v>
      </c>
      <c r="CE284" s="45">
        <f t="shared" si="207"/>
        <v>0</v>
      </c>
      <c r="CF284" s="45">
        <v>0</v>
      </c>
      <c r="CG284" s="45">
        <v>0</v>
      </c>
      <c r="CH284" s="45">
        <v>0</v>
      </c>
      <c r="CI284" s="45">
        <v>0</v>
      </c>
      <c r="CJ284" s="48"/>
      <c r="CK284" s="48"/>
      <c r="CL284" s="45">
        <v>0</v>
      </c>
      <c r="CM284" s="45">
        <v>0</v>
      </c>
      <c r="CN284" s="45">
        <f t="shared" si="208"/>
        <v>0</v>
      </c>
      <c r="CO284" s="106" t="s">
        <v>453</v>
      </c>
      <c r="CP284" s="45">
        <f t="shared" si="209"/>
        <v>0</v>
      </c>
      <c r="CQ284" s="45">
        <f t="shared" si="210"/>
        <v>0</v>
      </c>
      <c r="CR284" s="45">
        <f t="shared" si="211"/>
        <v>0</v>
      </c>
      <c r="CS284" s="45">
        <v>0</v>
      </c>
      <c r="CT284" s="45">
        <v>0</v>
      </c>
      <c r="CU284" s="45">
        <v>0</v>
      </c>
      <c r="CV284" s="45">
        <v>0</v>
      </c>
      <c r="CW284" s="45">
        <v>0</v>
      </c>
      <c r="CX284" s="45">
        <v>0</v>
      </c>
      <c r="CY284" s="45">
        <f t="shared" si="212"/>
        <v>0</v>
      </c>
      <c r="CZ284" s="106" t="s">
        <v>453</v>
      </c>
      <c r="DA284" s="45">
        <v>0</v>
      </c>
      <c r="DB284" s="45">
        <f t="shared" si="213"/>
        <v>0</v>
      </c>
      <c r="DC284" s="37" t="s">
        <v>453</v>
      </c>
      <c r="DD284" s="45">
        <v>0</v>
      </c>
      <c r="DE284" s="45">
        <v>0</v>
      </c>
      <c r="DF284" s="45">
        <v>0</v>
      </c>
      <c r="DG284" s="45">
        <v>0</v>
      </c>
      <c r="DH284" s="48"/>
      <c r="DI284" s="48"/>
      <c r="DJ284" s="48"/>
      <c r="DK284" s="46">
        <v>0</v>
      </c>
      <c r="DL284" s="26" t="s">
        <v>391</v>
      </c>
      <c r="DM284" s="26" t="s">
        <v>391</v>
      </c>
      <c r="DN284" s="46">
        <v>2</v>
      </c>
    </row>
    <row r="285" spans="1:118" s="5" customFormat="1">
      <c r="A285" s="91" t="s">
        <v>365</v>
      </c>
      <c r="B285" s="91" t="s">
        <v>390</v>
      </c>
      <c r="C285" s="91" t="s">
        <v>33</v>
      </c>
      <c r="D285" s="46">
        <v>878</v>
      </c>
      <c r="E285" s="45">
        <f t="shared" si="193"/>
        <v>33</v>
      </c>
      <c r="F285" s="46">
        <v>28</v>
      </c>
      <c r="G285" s="34">
        <f t="shared" si="230"/>
        <v>84.848484848484844</v>
      </c>
      <c r="H285" s="46">
        <v>5</v>
      </c>
      <c r="I285" s="34">
        <f t="shared" si="231"/>
        <v>15.151515151515152</v>
      </c>
      <c r="J285" s="46">
        <v>24</v>
      </c>
      <c r="K285" s="34">
        <f t="shared" si="235"/>
        <v>2.7334851936218678</v>
      </c>
      <c r="L285" s="46">
        <v>497</v>
      </c>
      <c r="M285" s="46">
        <v>229</v>
      </c>
      <c r="N285" s="47">
        <f t="shared" si="236"/>
        <v>26.082004555808659</v>
      </c>
      <c r="O285" s="45">
        <v>56</v>
      </c>
      <c r="P285" s="45">
        <v>56</v>
      </c>
      <c r="Q285" s="34">
        <f t="shared" si="237"/>
        <v>6.3781321184510258</v>
      </c>
      <c r="R285" s="46">
        <f t="shared" si="194"/>
        <v>27</v>
      </c>
      <c r="S285" s="46">
        <v>27</v>
      </c>
      <c r="T285" s="34">
        <f t="shared" si="223"/>
        <v>100</v>
      </c>
      <c r="U285" s="46">
        <v>0</v>
      </c>
      <c r="V285" s="34">
        <f t="shared" si="224"/>
        <v>0</v>
      </c>
      <c r="W285" s="46">
        <v>13</v>
      </c>
      <c r="X285" s="46">
        <v>25</v>
      </c>
      <c r="Y285" s="34">
        <f t="shared" si="238"/>
        <v>2.8473804100227791</v>
      </c>
      <c r="Z285" s="46">
        <v>12</v>
      </c>
      <c r="AA285" s="34">
        <f t="shared" si="239"/>
        <v>1.3667425968109339</v>
      </c>
      <c r="AB285" s="42">
        <v>82.030003086419796</v>
      </c>
      <c r="AC285" s="42">
        <v>83.859596153846198</v>
      </c>
      <c r="AD285" s="42">
        <v>388.10592592592599</v>
      </c>
      <c r="AE285" s="42">
        <v>411.63230769230802</v>
      </c>
      <c r="AF285" s="34">
        <v>5</v>
      </c>
      <c r="AG285" s="34">
        <v>6</v>
      </c>
      <c r="AH285" s="45">
        <v>7</v>
      </c>
      <c r="AI285" s="34">
        <f t="shared" si="225"/>
        <v>25.925925925925924</v>
      </c>
      <c r="AJ285" s="45">
        <v>4</v>
      </c>
      <c r="AK285" s="34">
        <f t="shared" si="227"/>
        <v>30.76923076923077</v>
      </c>
      <c r="AL285" s="45">
        <v>7</v>
      </c>
      <c r="AM285" s="34">
        <f t="shared" si="226"/>
        <v>28.000000000000004</v>
      </c>
      <c r="AN285" s="45">
        <v>4</v>
      </c>
      <c r="AO285" s="34">
        <f t="shared" si="228"/>
        <v>33.333333333333329</v>
      </c>
      <c r="AP285" s="45">
        <v>2</v>
      </c>
      <c r="AQ285" s="156">
        <f t="shared" si="222"/>
        <v>0.22779043280182232</v>
      </c>
      <c r="AR285" s="45">
        <f t="shared" si="195"/>
        <v>33</v>
      </c>
      <c r="AS285" s="34">
        <f t="shared" si="240"/>
        <v>3.7585421412300679</v>
      </c>
      <c r="AT285" s="134">
        <v>2</v>
      </c>
      <c r="AU285" s="134">
        <v>31</v>
      </c>
      <c r="AV285" s="134">
        <v>0</v>
      </c>
      <c r="AW285" s="45">
        <f t="shared" si="196"/>
        <v>31</v>
      </c>
      <c r="AX285" s="45">
        <v>0</v>
      </c>
      <c r="AY285" s="45">
        <v>31</v>
      </c>
      <c r="AZ285" s="45">
        <v>0</v>
      </c>
      <c r="BA285" s="45">
        <v>29</v>
      </c>
      <c r="BB285" s="34">
        <f t="shared" si="241"/>
        <v>3.3029612756264237</v>
      </c>
      <c r="BC285" s="134">
        <v>5</v>
      </c>
      <c r="BD285" s="34">
        <f t="shared" si="229"/>
        <v>17.241379310344829</v>
      </c>
      <c r="BE285" s="45">
        <f t="shared" si="197"/>
        <v>1</v>
      </c>
      <c r="BF285" s="45">
        <f t="shared" si="198"/>
        <v>14</v>
      </c>
      <c r="BG285" s="45">
        <f t="shared" si="199"/>
        <v>16</v>
      </c>
      <c r="BH285" s="46">
        <v>0</v>
      </c>
      <c r="BI285" s="46">
        <v>0</v>
      </c>
      <c r="BJ285" s="46">
        <v>0</v>
      </c>
      <c r="BK285" s="46">
        <v>1</v>
      </c>
      <c r="BL285" s="46">
        <v>14</v>
      </c>
      <c r="BM285" s="46">
        <v>16</v>
      </c>
      <c r="BN285" s="46">
        <v>0</v>
      </c>
      <c r="BO285" s="46">
        <v>0</v>
      </c>
      <c r="BP285" s="46">
        <v>0</v>
      </c>
      <c r="BQ285" s="45">
        <f t="shared" si="200"/>
        <v>2</v>
      </c>
      <c r="BR285" s="47">
        <f t="shared" si="242"/>
        <v>0.22779043280182232</v>
      </c>
      <c r="BS285" s="45">
        <f t="shared" si="201"/>
        <v>2</v>
      </c>
      <c r="BT285" s="45">
        <f t="shared" si="202"/>
        <v>0</v>
      </c>
      <c r="BU285" s="45">
        <f t="shared" si="203"/>
        <v>2</v>
      </c>
      <c r="BV285" s="45">
        <f t="shared" si="204"/>
        <v>0</v>
      </c>
      <c r="BW285" s="45">
        <v>0</v>
      </c>
      <c r="BX285" s="45">
        <v>0</v>
      </c>
      <c r="BY285" s="45">
        <f t="shared" si="205"/>
        <v>2</v>
      </c>
      <c r="BZ285" s="45">
        <v>0</v>
      </c>
      <c r="CA285" s="45">
        <v>2</v>
      </c>
      <c r="CB285" s="45">
        <f t="shared" si="206"/>
        <v>0</v>
      </c>
      <c r="CC285" s="45">
        <v>0</v>
      </c>
      <c r="CD285" s="45">
        <v>0</v>
      </c>
      <c r="CE285" s="45">
        <f t="shared" si="207"/>
        <v>0</v>
      </c>
      <c r="CF285" s="45">
        <v>0</v>
      </c>
      <c r="CG285" s="45">
        <v>0</v>
      </c>
      <c r="CH285" s="45">
        <v>0</v>
      </c>
      <c r="CI285" s="45">
        <v>0</v>
      </c>
      <c r="CJ285" s="48">
        <v>711.54</v>
      </c>
      <c r="CK285" s="48"/>
      <c r="CL285" s="45">
        <v>6</v>
      </c>
      <c r="CM285" s="45">
        <v>0</v>
      </c>
      <c r="CN285" s="45">
        <f t="shared" si="208"/>
        <v>0</v>
      </c>
      <c r="CO285" s="47">
        <f t="shared" si="233"/>
        <v>0</v>
      </c>
      <c r="CP285" s="45">
        <f t="shared" si="209"/>
        <v>0</v>
      </c>
      <c r="CQ285" s="45">
        <f t="shared" si="210"/>
        <v>0</v>
      </c>
      <c r="CR285" s="45">
        <f t="shared" si="211"/>
        <v>0</v>
      </c>
      <c r="CS285" s="45">
        <v>0</v>
      </c>
      <c r="CT285" s="45">
        <v>0</v>
      </c>
      <c r="CU285" s="45">
        <v>0</v>
      </c>
      <c r="CV285" s="45">
        <v>0</v>
      </c>
      <c r="CW285" s="45">
        <v>0</v>
      </c>
      <c r="CX285" s="45">
        <v>0</v>
      </c>
      <c r="CY285" s="45">
        <f t="shared" si="212"/>
        <v>2</v>
      </c>
      <c r="CZ285" s="47">
        <f t="shared" si="234"/>
        <v>100</v>
      </c>
      <c r="DA285" s="45">
        <v>0</v>
      </c>
      <c r="DB285" s="45">
        <f t="shared" si="213"/>
        <v>0</v>
      </c>
      <c r="DC285" s="37" t="s">
        <v>453</v>
      </c>
      <c r="DD285" s="45">
        <v>0</v>
      </c>
      <c r="DE285" s="45">
        <v>0</v>
      </c>
      <c r="DF285" s="45">
        <v>0</v>
      </c>
      <c r="DG285" s="45">
        <v>0</v>
      </c>
      <c r="DH285" s="48"/>
      <c r="DI285" s="48"/>
      <c r="DJ285" s="48"/>
      <c r="DK285" s="46">
        <v>0</v>
      </c>
      <c r="DL285" s="26" t="s">
        <v>391</v>
      </c>
      <c r="DM285" s="26" t="s">
        <v>391</v>
      </c>
      <c r="DN285" s="46">
        <v>27</v>
      </c>
    </row>
    <row r="286" spans="1:118" s="5" customFormat="1">
      <c r="A286" s="91" t="s">
        <v>366</v>
      </c>
      <c r="B286" s="91" t="s">
        <v>390</v>
      </c>
      <c r="C286" s="91" t="s">
        <v>31</v>
      </c>
      <c r="D286" s="45">
        <v>1242</v>
      </c>
      <c r="E286" s="45">
        <f t="shared" si="193"/>
        <v>26</v>
      </c>
      <c r="F286" s="46">
        <v>25</v>
      </c>
      <c r="G286" s="34">
        <f t="shared" si="230"/>
        <v>96.15384615384616</v>
      </c>
      <c r="H286" s="46">
        <v>1</v>
      </c>
      <c r="I286" s="34">
        <f t="shared" si="231"/>
        <v>3.8461538461538463</v>
      </c>
      <c r="J286" s="46">
        <v>18</v>
      </c>
      <c r="K286" s="34">
        <f t="shared" si="235"/>
        <v>1.4492753623188406</v>
      </c>
      <c r="L286" s="46">
        <v>533</v>
      </c>
      <c r="M286" s="46">
        <v>254</v>
      </c>
      <c r="N286" s="47">
        <f t="shared" si="236"/>
        <v>20.450885668276971</v>
      </c>
      <c r="O286" s="45">
        <v>72</v>
      </c>
      <c r="P286" s="45">
        <v>72</v>
      </c>
      <c r="Q286" s="34">
        <f t="shared" si="237"/>
        <v>5.7971014492753623</v>
      </c>
      <c r="R286" s="46">
        <f t="shared" si="194"/>
        <v>33</v>
      </c>
      <c r="S286" s="46">
        <v>33</v>
      </c>
      <c r="T286" s="34">
        <f t="shared" si="223"/>
        <v>100</v>
      </c>
      <c r="U286" s="46">
        <v>0</v>
      </c>
      <c r="V286" s="34">
        <f t="shared" si="224"/>
        <v>0</v>
      </c>
      <c r="W286" s="46">
        <v>12</v>
      </c>
      <c r="X286" s="46">
        <v>29</v>
      </c>
      <c r="Y286" s="34">
        <f t="shared" si="238"/>
        <v>2.3349436392914655</v>
      </c>
      <c r="Z286" s="46">
        <v>9</v>
      </c>
      <c r="AA286" s="34">
        <f t="shared" si="239"/>
        <v>0.72463768115942029</v>
      </c>
      <c r="AB286" s="42">
        <v>66.2549186482007</v>
      </c>
      <c r="AC286" s="42">
        <v>75.326460882674098</v>
      </c>
      <c r="AD286" s="42">
        <v>665.96060606060598</v>
      </c>
      <c r="AE286" s="42">
        <v>1250.0725</v>
      </c>
      <c r="AF286" s="34">
        <v>11</v>
      </c>
      <c r="AG286" s="34">
        <v>20</v>
      </c>
      <c r="AH286" s="45">
        <v>10</v>
      </c>
      <c r="AI286" s="34">
        <f t="shared" si="225"/>
        <v>30.303030303030305</v>
      </c>
      <c r="AJ286" s="45">
        <v>10</v>
      </c>
      <c r="AK286" s="34">
        <f t="shared" si="227"/>
        <v>83.333333333333343</v>
      </c>
      <c r="AL286" s="45">
        <v>8</v>
      </c>
      <c r="AM286" s="34">
        <f t="shared" si="226"/>
        <v>27.586206896551722</v>
      </c>
      <c r="AN286" s="45">
        <v>8</v>
      </c>
      <c r="AO286" s="34">
        <f t="shared" si="228"/>
        <v>88.888888888888886</v>
      </c>
      <c r="AP286" s="45">
        <v>0</v>
      </c>
      <c r="AQ286" s="156">
        <f t="shared" si="222"/>
        <v>0</v>
      </c>
      <c r="AR286" s="45">
        <f t="shared" si="195"/>
        <v>14</v>
      </c>
      <c r="AS286" s="34">
        <f t="shared" si="240"/>
        <v>1.1272141706924315</v>
      </c>
      <c r="AT286" s="134">
        <v>2</v>
      </c>
      <c r="AU286" s="134">
        <v>12</v>
      </c>
      <c r="AV286" s="134">
        <v>0</v>
      </c>
      <c r="AW286" s="45">
        <f t="shared" si="196"/>
        <v>12</v>
      </c>
      <c r="AX286" s="45">
        <v>0</v>
      </c>
      <c r="AY286" s="45">
        <v>12</v>
      </c>
      <c r="AZ286" s="45">
        <v>0</v>
      </c>
      <c r="BA286" s="45">
        <v>11</v>
      </c>
      <c r="BB286" s="34">
        <f t="shared" si="241"/>
        <v>0.88566827697262474</v>
      </c>
      <c r="BC286" s="134">
        <v>8</v>
      </c>
      <c r="BD286" s="37">
        <f t="shared" si="229"/>
        <v>72.727272727272734</v>
      </c>
      <c r="BE286" s="45">
        <f t="shared" si="197"/>
        <v>0</v>
      </c>
      <c r="BF286" s="45">
        <f t="shared" si="198"/>
        <v>9</v>
      </c>
      <c r="BG286" s="45">
        <f t="shared" si="199"/>
        <v>3</v>
      </c>
      <c r="BH286" s="46">
        <v>0</v>
      </c>
      <c r="BI286" s="46">
        <v>0</v>
      </c>
      <c r="BJ286" s="46">
        <v>0</v>
      </c>
      <c r="BK286" s="46">
        <v>0</v>
      </c>
      <c r="BL286" s="46">
        <v>9</v>
      </c>
      <c r="BM286" s="46">
        <v>3</v>
      </c>
      <c r="BN286" s="46">
        <v>0</v>
      </c>
      <c r="BO286" s="46">
        <v>0</v>
      </c>
      <c r="BP286" s="46">
        <v>0</v>
      </c>
      <c r="BQ286" s="45">
        <f t="shared" si="200"/>
        <v>0</v>
      </c>
      <c r="BR286" s="47">
        <f t="shared" si="242"/>
        <v>0</v>
      </c>
      <c r="BS286" s="45">
        <f t="shared" si="201"/>
        <v>0</v>
      </c>
      <c r="BT286" s="45">
        <f t="shared" si="202"/>
        <v>0</v>
      </c>
      <c r="BU286" s="45">
        <f t="shared" si="203"/>
        <v>0</v>
      </c>
      <c r="BV286" s="45">
        <f t="shared" si="204"/>
        <v>0</v>
      </c>
      <c r="BW286" s="45">
        <v>0</v>
      </c>
      <c r="BX286" s="45">
        <v>0</v>
      </c>
      <c r="BY286" s="45">
        <f t="shared" si="205"/>
        <v>0</v>
      </c>
      <c r="BZ286" s="45">
        <v>0</v>
      </c>
      <c r="CA286" s="45">
        <v>0</v>
      </c>
      <c r="CB286" s="45">
        <f t="shared" si="206"/>
        <v>0</v>
      </c>
      <c r="CC286" s="45">
        <v>0</v>
      </c>
      <c r="CD286" s="45">
        <v>0</v>
      </c>
      <c r="CE286" s="45">
        <f t="shared" si="207"/>
        <v>0</v>
      </c>
      <c r="CF286" s="45">
        <v>0</v>
      </c>
      <c r="CG286" s="45">
        <v>0</v>
      </c>
      <c r="CH286" s="45">
        <v>0</v>
      </c>
      <c r="CI286" s="45">
        <v>0</v>
      </c>
      <c r="CJ286" s="48"/>
      <c r="CK286" s="48"/>
      <c r="CL286" s="45">
        <v>0</v>
      </c>
      <c r="CM286" s="45">
        <v>0</v>
      </c>
      <c r="CN286" s="45">
        <f t="shared" si="208"/>
        <v>0</v>
      </c>
      <c r="CO286" s="106" t="s">
        <v>453</v>
      </c>
      <c r="CP286" s="45">
        <f t="shared" si="209"/>
        <v>0</v>
      </c>
      <c r="CQ286" s="45">
        <f t="shared" si="210"/>
        <v>0</v>
      </c>
      <c r="CR286" s="45">
        <f t="shared" si="211"/>
        <v>0</v>
      </c>
      <c r="CS286" s="45">
        <v>0</v>
      </c>
      <c r="CT286" s="45">
        <v>0</v>
      </c>
      <c r="CU286" s="45">
        <v>0</v>
      </c>
      <c r="CV286" s="45">
        <v>0</v>
      </c>
      <c r="CW286" s="45">
        <v>0</v>
      </c>
      <c r="CX286" s="45">
        <v>0</v>
      </c>
      <c r="CY286" s="45">
        <f t="shared" si="212"/>
        <v>0</v>
      </c>
      <c r="CZ286" s="106" t="s">
        <v>453</v>
      </c>
      <c r="DA286" s="45">
        <v>0</v>
      </c>
      <c r="DB286" s="45">
        <f t="shared" si="213"/>
        <v>0</v>
      </c>
      <c r="DC286" s="37" t="s">
        <v>453</v>
      </c>
      <c r="DD286" s="45">
        <v>0</v>
      </c>
      <c r="DE286" s="45">
        <v>0</v>
      </c>
      <c r="DF286" s="45">
        <v>0</v>
      </c>
      <c r="DG286" s="45">
        <v>0</v>
      </c>
      <c r="DH286" s="48"/>
      <c r="DI286" s="48"/>
      <c r="DJ286" s="48"/>
      <c r="DK286" s="46">
        <v>0</v>
      </c>
      <c r="DL286" s="26" t="s">
        <v>391</v>
      </c>
      <c r="DM286" s="26" t="s">
        <v>391</v>
      </c>
      <c r="DN286" s="46">
        <v>33</v>
      </c>
    </row>
    <row r="287" spans="1:118" s="5" customFormat="1">
      <c r="A287" s="91" t="s">
        <v>367</v>
      </c>
      <c r="B287" s="91" t="s">
        <v>390</v>
      </c>
      <c r="C287" s="91" t="s">
        <v>19</v>
      </c>
      <c r="D287" s="46">
        <v>725</v>
      </c>
      <c r="E287" s="45">
        <f t="shared" si="193"/>
        <v>13</v>
      </c>
      <c r="F287" s="46">
        <v>13</v>
      </c>
      <c r="G287" s="34">
        <f t="shared" si="230"/>
        <v>100</v>
      </c>
      <c r="H287" s="46">
        <v>0</v>
      </c>
      <c r="I287" s="34">
        <f t="shared" si="231"/>
        <v>0</v>
      </c>
      <c r="J287" s="46">
        <v>12</v>
      </c>
      <c r="K287" s="34">
        <f t="shared" si="235"/>
        <v>1.6551724137931034</v>
      </c>
      <c r="L287" s="46">
        <v>191</v>
      </c>
      <c r="M287" s="46">
        <v>108</v>
      </c>
      <c r="N287" s="47">
        <f t="shared" si="236"/>
        <v>14.896551724137929</v>
      </c>
      <c r="O287" s="45">
        <v>30</v>
      </c>
      <c r="P287" s="45">
        <v>30</v>
      </c>
      <c r="Q287" s="34">
        <f t="shared" si="237"/>
        <v>4.1379310344827589</v>
      </c>
      <c r="R287" s="46">
        <f t="shared" si="194"/>
        <v>5</v>
      </c>
      <c r="S287" s="46">
        <v>5</v>
      </c>
      <c r="T287" s="34">
        <f t="shared" si="223"/>
        <v>100</v>
      </c>
      <c r="U287" s="46">
        <v>0</v>
      </c>
      <c r="V287" s="34">
        <f t="shared" si="224"/>
        <v>0</v>
      </c>
      <c r="W287" s="46">
        <v>2</v>
      </c>
      <c r="X287" s="46">
        <v>5</v>
      </c>
      <c r="Y287" s="34">
        <f t="shared" si="238"/>
        <v>0.68965517241379315</v>
      </c>
      <c r="Z287" s="46">
        <v>2</v>
      </c>
      <c r="AA287" s="34">
        <f t="shared" si="239"/>
        <v>0.27586206896551724</v>
      </c>
      <c r="AB287" s="42">
        <v>58.617614285714303</v>
      </c>
      <c r="AC287" s="42">
        <v>61.970999999999997</v>
      </c>
      <c r="AD287" s="42">
        <v>456.54199999999997</v>
      </c>
      <c r="AE287" s="42">
        <v>327.20499999999998</v>
      </c>
      <c r="AF287" s="34">
        <v>8</v>
      </c>
      <c r="AG287" s="34">
        <v>9</v>
      </c>
      <c r="AH287" s="45">
        <v>1</v>
      </c>
      <c r="AI287" s="34">
        <f t="shared" si="225"/>
        <v>20</v>
      </c>
      <c r="AJ287" s="45">
        <v>0</v>
      </c>
      <c r="AK287" s="34">
        <f t="shared" si="227"/>
        <v>0</v>
      </c>
      <c r="AL287" s="45">
        <v>1</v>
      </c>
      <c r="AM287" s="34">
        <f t="shared" si="226"/>
        <v>20</v>
      </c>
      <c r="AN287" s="45">
        <v>0</v>
      </c>
      <c r="AO287" s="34">
        <f t="shared" si="228"/>
        <v>0</v>
      </c>
      <c r="AP287" s="45">
        <v>3</v>
      </c>
      <c r="AQ287" s="156">
        <f t="shared" si="222"/>
        <v>0.41379310344827586</v>
      </c>
      <c r="AR287" s="45">
        <f t="shared" si="195"/>
        <v>4</v>
      </c>
      <c r="AS287" s="34">
        <f t="shared" si="240"/>
        <v>0.55172413793103448</v>
      </c>
      <c r="AT287" s="134">
        <v>0</v>
      </c>
      <c r="AU287" s="134">
        <v>4</v>
      </c>
      <c r="AV287" s="134">
        <v>0</v>
      </c>
      <c r="AW287" s="45">
        <f t="shared" si="196"/>
        <v>4</v>
      </c>
      <c r="AX287" s="45">
        <v>0</v>
      </c>
      <c r="AY287" s="45">
        <v>4</v>
      </c>
      <c r="AZ287" s="45">
        <v>0</v>
      </c>
      <c r="BA287" s="45">
        <v>4</v>
      </c>
      <c r="BB287" s="34">
        <f t="shared" si="241"/>
        <v>0.55172413793103448</v>
      </c>
      <c r="BC287" s="134">
        <v>0</v>
      </c>
      <c r="BD287" s="34">
        <f t="shared" si="229"/>
        <v>0</v>
      </c>
      <c r="BE287" s="45">
        <f t="shared" si="197"/>
        <v>0</v>
      </c>
      <c r="BF287" s="45">
        <f t="shared" si="198"/>
        <v>1</v>
      </c>
      <c r="BG287" s="45">
        <f t="shared" si="199"/>
        <v>3</v>
      </c>
      <c r="BH287" s="46">
        <v>0</v>
      </c>
      <c r="BI287" s="46">
        <v>0</v>
      </c>
      <c r="BJ287" s="46">
        <v>0</v>
      </c>
      <c r="BK287" s="46">
        <v>0</v>
      </c>
      <c r="BL287" s="46">
        <v>1</v>
      </c>
      <c r="BM287" s="46">
        <v>3</v>
      </c>
      <c r="BN287" s="46">
        <v>0</v>
      </c>
      <c r="BO287" s="46">
        <v>0</v>
      </c>
      <c r="BP287" s="46">
        <v>0</v>
      </c>
      <c r="BQ287" s="45">
        <f t="shared" si="200"/>
        <v>0</v>
      </c>
      <c r="BR287" s="47">
        <f t="shared" si="242"/>
        <v>0</v>
      </c>
      <c r="BS287" s="45">
        <f t="shared" si="201"/>
        <v>0</v>
      </c>
      <c r="BT287" s="45">
        <f t="shared" si="202"/>
        <v>0</v>
      </c>
      <c r="BU287" s="45">
        <f t="shared" si="203"/>
        <v>0</v>
      </c>
      <c r="BV287" s="45">
        <f t="shared" si="204"/>
        <v>0</v>
      </c>
      <c r="BW287" s="45">
        <v>0</v>
      </c>
      <c r="BX287" s="45">
        <v>0</v>
      </c>
      <c r="BY287" s="45">
        <f t="shared" si="205"/>
        <v>0</v>
      </c>
      <c r="BZ287" s="45">
        <v>0</v>
      </c>
      <c r="CA287" s="45">
        <v>0</v>
      </c>
      <c r="CB287" s="45">
        <f t="shared" si="206"/>
        <v>0</v>
      </c>
      <c r="CC287" s="45">
        <v>0</v>
      </c>
      <c r="CD287" s="45">
        <v>0</v>
      </c>
      <c r="CE287" s="45">
        <f t="shared" si="207"/>
        <v>0</v>
      </c>
      <c r="CF287" s="45">
        <v>0</v>
      </c>
      <c r="CG287" s="45">
        <v>0</v>
      </c>
      <c r="CH287" s="45">
        <v>0</v>
      </c>
      <c r="CI287" s="45">
        <v>0</v>
      </c>
      <c r="CJ287" s="48"/>
      <c r="CK287" s="48"/>
      <c r="CL287" s="45">
        <v>0</v>
      </c>
      <c r="CM287" s="45">
        <v>0</v>
      </c>
      <c r="CN287" s="45">
        <f t="shared" si="208"/>
        <v>0</v>
      </c>
      <c r="CO287" s="106" t="s">
        <v>453</v>
      </c>
      <c r="CP287" s="45">
        <f t="shared" si="209"/>
        <v>0</v>
      </c>
      <c r="CQ287" s="45">
        <f t="shared" si="210"/>
        <v>0</v>
      </c>
      <c r="CR287" s="45">
        <f t="shared" si="211"/>
        <v>0</v>
      </c>
      <c r="CS287" s="45">
        <v>0</v>
      </c>
      <c r="CT287" s="45">
        <v>0</v>
      </c>
      <c r="CU287" s="45">
        <v>0</v>
      </c>
      <c r="CV287" s="45">
        <v>0</v>
      </c>
      <c r="CW287" s="45">
        <v>0</v>
      </c>
      <c r="CX287" s="45">
        <v>0</v>
      </c>
      <c r="CY287" s="45">
        <f t="shared" si="212"/>
        <v>0</v>
      </c>
      <c r="CZ287" s="106" t="s">
        <v>453</v>
      </c>
      <c r="DA287" s="45">
        <v>2</v>
      </c>
      <c r="DB287" s="45">
        <f t="shared" si="213"/>
        <v>1</v>
      </c>
      <c r="DC287" s="37">
        <f t="shared" si="232"/>
        <v>50</v>
      </c>
      <c r="DD287" s="45">
        <v>1</v>
      </c>
      <c r="DE287" s="45">
        <v>0</v>
      </c>
      <c r="DF287" s="45">
        <v>0</v>
      </c>
      <c r="DG287" s="45">
        <v>0</v>
      </c>
      <c r="DH287" s="48">
        <v>1686.52</v>
      </c>
      <c r="DI287" s="48">
        <v>1686.52</v>
      </c>
      <c r="DJ287" s="48">
        <v>1686.52</v>
      </c>
      <c r="DK287" s="46">
        <v>0</v>
      </c>
      <c r="DL287" s="26" t="s">
        <v>391</v>
      </c>
      <c r="DM287" s="26" t="s">
        <v>391</v>
      </c>
      <c r="DN287" s="46">
        <v>5</v>
      </c>
    </row>
    <row r="288" spans="1:118" s="5" customFormat="1">
      <c r="A288" s="91" t="s">
        <v>368</v>
      </c>
      <c r="B288" s="91" t="s">
        <v>390</v>
      </c>
      <c r="C288" s="91" t="s">
        <v>33</v>
      </c>
      <c r="D288" s="46">
        <v>326</v>
      </c>
      <c r="E288" s="45">
        <f t="shared" si="193"/>
        <v>4</v>
      </c>
      <c r="F288" s="46">
        <v>4</v>
      </c>
      <c r="G288" s="34">
        <f t="shared" si="230"/>
        <v>100</v>
      </c>
      <c r="H288" s="46">
        <v>0</v>
      </c>
      <c r="I288" s="34">
        <f t="shared" si="231"/>
        <v>0</v>
      </c>
      <c r="J288" s="46">
        <v>4</v>
      </c>
      <c r="K288" s="34">
        <f t="shared" si="235"/>
        <v>1.2269938650306749</v>
      </c>
      <c r="L288" s="46">
        <v>76</v>
      </c>
      <c r="M288" s="46">
        <v>40</v>
      </c>
      <c r="N288" s="47">
        <f t="shared" si="236"/>
        <v>12.269938650306749</v>
      </c>
      <c r="O288" s="45">
        <v>10</v>
      </c>
      <c r="P288" s="45">
        <v>10</v>
      </c>
      <c r="Q288" s="34">
        <f t="shared" si="237"/>
        <v>3.0674846625766872</v>
      </c>
      <c r="R288" s="46">
        <f t="shared" si="194"/>
        <v>1</v>
      </c>
      <c r="S288" s="46">
        <v>1</v>
      </c>
      <c r="T288" s="37">
        <f t="shared" si="223"/>
        <v>100</v>
      </c>
      <c r="U288" s="46">
        <v>0</v>
      </c>
      <c r="V288" s="37">
        <f t="shared" si="224"/>
        <v>0</v>
      </c>
      <c r="W288" s="46">
        <v>0</v>
      </c>
      <c r="X288" s="46">
        <v>1</v>
      </c>
      <c r="Y288" s="34">
        <f t="shared" si="238"/>
        <v>0.30674846625766872</v>
      </c>
      <c r="Z288" s="46">
        <v>0</v>
      </c>
      <c r="AA288" s="34">
        <f t="shared" si="239"/>
        <v>0</v>
      </c>
      <c r="AB288" s="42">
        <v>50.324166666666699</v>
      </c>
      <c r="AC288" s="42"/>
      <c r="AD288" s="42">
        <v>603.89</v>
      </c>
      <c r="AE288" s="42"/>
      <c r="AF288" s="34">
        <v>12</v>
      </c>
      <c r="AG288" s="34"/>
      <c r="AH288" s="45">
        <v>1</v>
      </c>
      <c r="AI288" s="37">
        <f t="shared" si="225"/>
        <v>100</v>
      </c>
      <c r="AJ288" s="45">
        <v>0</v>
      </c>
      <c r="AK288" s="37" t="s">
        <v>453</v>
      </c>
      <c r="AL288" s="45">
        <v>1</v>
      </c>
      <c r="AM288" s="37">
        <f t="shared" si="226"/>
        <v>100</v>
      </c>
      <c r="AN288" s="45">
        <v>0</v>
      </c>
      <c r="AO288" s="37" t="s">
        <v>453</v>
      </c>
      <c r="AP288" s="45">
        <v>1</v>
      </c>
      <c r="AQ288" s="156">
        <f t="shared" si="222"/>
        <v>0.30674846625766872</v>
      </c>
      <c r="AR288" s="45">
        <f t="shared" si="195"/>
        <v>7</v>
      </c>
      <c r="AS288" s="34">
        <f t="shared" si="240"/>
        <v>2.147239263803681</v>
      </c>
      <c r="AT288" s="134">
        <v>1</v>
      </c>
      <c r="AU288" s="134">
        <v>6</v>
      </c>
      <c r="AV288" s="134">
        <v>0</v>
      </c>
      <c r="AW288" s="45">
        <f t="shared" si="196"/>
        <v>6</v>
      </c>
      <c r="AX288" s="45">
        <v>0</v>
      </c>
      <c r="AY288" s="45">
        <v>6</v>
      </c>
      <c r="AZ288" s="45">
        <v>0</v>
      </c>
      <c r="BA288" s="45">
        <v>3</v>
      </c>
      <c r="BB288" s="34">
        <f t="shared" si="241"/>
        <v>0.92024539877300615</v>
      </c>
      <c r="BC288" s="134">
        <v>0</v>
      </c>
      <c r="BD288" s="34">
        <f t="shared" si="229"/>
        <v>0</v>
      </c>
      <c r="BE288" s="45">
        <f t="shared" si="197"/>
        <v>0</v>
      </c>
      <c r="BF288" s="45">
        <f t="shared" si="198"/>
        <v>4</v>
      </c>
      <c r="BG288" s="45">
        <f t="shared" si="199"/>
        <v>2</v>
      </c>
      <c r="BH288" s="46">
        <v>0</v>
      </c>
      <c r="BI288" s="46">
        <v>0</v>
      </c>
      <c r="BJ288" s="46">
        <v>0</v>
      </c>
      <c r="BK288" s="46">
        <v>0</v>
      </c>
      <c r="BL288" s="46">
        <v>4</v>
      </c>
      <c r="BM288" s="46">
        <v>2</v>
      </c>
      <c r="BN288" s="46">
        <v>0</v>
      </c>
      <c r="BO288" s="46">
        <v>0</v>
      </c>
      <c r="BP288" s="46">
        <v>0</v>
      </c>
      <c r="BQ288" s="45">
        <f t="shared" si="200"/>
        <v>0</v>
      </c>
      <c r="BR288" s="47">
        <f t="shared" si="242"/>
        <v>0</v>
      </c>
      <c r="BS288" s="45">
        <f t="shared" si="201"/>
        <v>0</v>
      </c>
      <c r="BT288" s="45">
        <f t="shared" si="202"/>
        <v>0</v>
      </c>
      <c r="BU288" s="45">
        <f t="shared" si="203"/>
        <v>0</v>
      </c>
      <c r="BV288" s="45">
        <f t="shared" si="204"/>
        <v>0</v>
      </c>
      <c r="BW288" s="45">
        <v>0</v>
      </c>
      <c r="BX288" s="45">
        <v>0</v>
      </c>
      <c r="BY288" s="45">
        <f t="shared" si="205"/>
        <v>0</v>
      </c>
      <c r="BZ288" s="45">
        <v>0</v>
      </c>
      <c r="CA288" s="45">
        <v>0</v>
      </c>
      <c r="CB288" s="45">
        <f t="shared" si="206"/>
        <v>0</v>
      </c>
      <c r="CC288" s="45">
        <v>0</v>
      </c>
      <c r="CD288" s="45">
        <v>0</v>
      </c>
      <c r="CE288" s="45">
        <f t="shared" si="207"/>
        <v>0</v>
      </c>
      <c r="CF288" s="45">
        <v>0</v>
      </c>
      <c r="CG288" s="45">
        <v>0</v>
      </c>
      <c r="CH288" s="45">
        <v>0</v>
      </c>
      <c r="CI288" s="45">
        <v>0</v>
      </c>
      <c r="CJ288" s="48"/>
      <c r="CK288" s="48"/>
      <c r="CL288" s="45">
        <v>0</v>
      </c>
      <c r="CM288" s="45">
        <v>0</v>
      </c>
      <c r="CN288" s="45">
        <f t="shared" si="208"/>
        <v>0</v>
      </c>
      <c r="CO288" s="106" t="s">
        <v>453</v>
      </c>
      <c r="CP288" s="45">
        <f t="shared" si="209"/>
        <v>0</v>
      </c>
      <c r="CQ288" s="45">
        <f t="shared" si="210"/>
        <v>0</v>
      </c>
      <c r="CR288" s="45">
        <f t="shared" si="211"/>
        <v>0</v>
      </c>
      <c r="CS288" s="45">
        <v>0</v>
      </c>
      <c r="CT288" s="45">
        <v>0</v>
      </c>
      <c r="CU288" s="45">
        <v>0</v>
      </c>
      <c r="CV288" s="45">
        <v>0</v>
      </c>
      <c r="CW288" s="45">
        <v>0</v>
      </c>
      <c r="CX288" s="45">
        <v>0</v>
      </c>
      <c r="CY288" s="45">
        <f t="shared" si="212"/>
        <v>0</v>
      </c>
      <c r="CZ288" s="106" t="s">
        <v>453</v>
      </c>
      <c r="DA288" s="45">
        <v>0</v>
      </c>
      <c r="DB288" s="45">
        <f t="shared" si="213"/>
        <v>0</v>
      </c>
      <c r="DC288" s="37" t="s">
        <v>453</v>
      </c>
      <c r="DD288" s="45">
        <v>0</v>
      </c>
      <c r="DE288" s="45">
        <v>0</v>
      </c>
      <c r="DF288" s="45">
        <v>0</v>
      </c>
      <c r="DG288" s="45">
        <v>0</v>
      </c>
      <c r="DH288" s="48"/>
      <c r="DI288" s="48"/>
      <c r="DJ288" s="48"/>
      <c r="DK288" s="46">
        <v>0</v>
      </c>
      <c r="DL288" s="26" t="s">
        <v>391</v>
      </c>
      <c r="DM288" s="26" t="s">
        <v>391</v>
      </c>
      <c r="DN288" s="46">
        <v>1</v>
      </c>
    </row>
    <row r="289" spans="1:118" s="5" customFormat="1">
      <c r="A289" s="26" t="s">
        <v>199</v>
      </c>
      <c r="B289" s="26" t="s">
        <v>209</v>
      </c>
      <c r="C289" s="26" t="s">
        <v>30</v>
      </c>
      <c r="D289" s="45">
        <v>1287</v>
      </c>
      <c r="E289" s="45">
        <f t="shared" si="193"/>
        <v>77</v>
      </c>
      <c r="F289" s="46">
        <v>77</v>
      </c>
      <c r="G289" s="34">
        <f t="shared" si="230"/>
        <v>100</v>
      </c>
      <c r="H289" s="46">
        <v>0</v>
      </c>
      <c r="I289" s="34">
        <f t="shared" si="231"/>
        <v>0</v>
      </c>
      <c r="J289" s="46">
        <v>60</v>
      </c>
      <c r="K289" s="34">
        <f t="shared" si="235"/>
        <v>4.6620046620046622</v>
      </c>
      <c r="L289" s="46">
        <v>750</v>
      </c>
      <c r="M289" s="46">
        <v>281</v>
      </c>
      <c r="N289" s="47">
        <f t="shared" si="236"/>
        <v>21.833721833721835</v>
      </c>
      <c r="O289" s="46">
        <v>182</v>
      </c>
      <c r="P289" s="46">
        <v>182</v>
      </c>
      <c r="Q289" s="34">
        <f t="shared" si="237"/>
        <v>14.14141414141414</v>
      </c>
      <c r="R289" s="46">
        <f t="shared" si="194"/>
        <v>89</v>
      </c>
      <c r="S289" s="46">
        <v>89</v>
      </c>
      <c r="T289" s="34">
        <f t="shared" si="223"/>
        <v>100</v>
      </c>
      <c r="U289" s="46">
        <v>0</v>
      </c>
      <c r="V289" s="34">
        <f t="shared" si="224"/>
        <v>0</v>
      </c>
      <c r="W289" s="46">
        <v>19</v>
      </c>
      <c r="X289" s="46">
        <v>63</v>
      </c>
      <c r="Y289" s="34">
        <f t="shared" si="238"/>
        <v>4.895104895104895</v>
      </c>
      <c r="Z289" s="46">
        <v>17</v>
      </c>
      <c r="AA289" s="34">
        <f t="shared" si="239"/>
        <v>1.320901320901321</v>
      </c>
      <c r="AB289" s="42">
        <v>50.908602162103143</v>
      </c>
      <c r="AC289" s="42">
        <v>45.542323274248957</v>
      </c>
      <c r="AD289" s="42">
        <v>243.86033707865164</v>
      </c>
      <c r="AE289" s="42">
        <v>227.58052631578946</v>
      </c>
      <c r="AF289" s="34">
        <v>5.5505617977528088</v>
      </c>
      <c r="AG289" s="34">
        <v>5.6315789473684212</v>
      </c>
      <c r="AH289" s="45">
        <v>39</v>
      </c>
      <c r="AI289" s="34">
        <f t="shared" si="225"/>
        <v>43.820224719101127</v>
      </c>
      <c r="AJ289" s="45">
        <v>12</v>
      </c>
      <c r="AK289" s="34">
        <f t="shared" si="227"/>
        <v>63.157894736842103</v>
      </c>
      <c r="AL289" s="45">
        <v>33</v>
      </c>
      <c r="AM289" s="34">
        <f t="shared" si="226"/>
        <v>52.380952380952387</v>
      </c>
      <c r="AN289" s="45">
        <v>12</v>
      </c>
      <c r="AO289" s="34">
        <f t="shared" si="228"/>
        <v>70.588235294117652</v>
      </c>
      <c r="AP289" s="45">
        <v>0</v>
      </c>
      <c r="AQ289" s="156">
        <f t="shared" si="222"/>
        <v>0</v>
      </c>
      <c r="AR289" s="45">
        <f t="shared" si="195"/>
        <v>72</v>
      </c>
      <c r="AS289" s="34">
        <f t="shared" si="240"/>
        <v>5.5944055944055942</v>
      </c>
      <c r="AT289" s="134">
        <v>0</v>
      </c>
      <c r="AU289" s="134">
        <v>72</v>
      </c>
      <c r="AV289" s="134">
        <v>0</v>
      </c>
      <c r="AW289" s="45">
        <f t="shared" si="196"/>
        <v>33</v>
      </c>
      <c r="AX289" s="45">
        <v>0</v>
      </c>
      <c r="AY289" s="45">
        <v>33</v>
      </c>
      <c r="AZ289" s="45">
        <v>0</v>
      </c>
      <c r="BA289" s="45">
        <v>28</v>
      </c>
      <c r="BB289" s="34">
        <f t="shared" si="241"/>
        <v>2.1756021756021755</v>
      </c>
      <c r="BC289" s="134">
        <v>1</v>
      </c>
      <c r="BD289" s="34">
        <f t="shared" si="229"/>
        <v>3.5714285714285712</v>
      </c>
      <c r="BE289" s="45">
        <f t="shared" si="197"/>
        <v>0</v>
      </c>
      <c r="BF289" s="45">
        <f t="shared" si="198"/>
        <v>12</v>
      </c>
      <c r="BG289" s="45">
        <f t="shared" si="199"/>
        <v>21</v>
      </c>
      <c r="BH289" s="46">
        <v>0</v>
      </c>
      <c r="BI289" s="46">
        <v>0</v>
      </c>
      <c r="BJ289" s="46">
        <v>0</v>
      </c>
      <c r="BK289" s="46">
        <v>0</v>
      </c>
      <c r="BL289" s="46">
        <v>12</v>
      </c>
      <c r="BM289" s="46">
        <v>21</v>
      </c>
      <c r="BN289" s="46">
        <v>0</v>
      </c>
      <c r="BO289" s="46">
        <v>0</v>
      </c>
      <c r="BP289" s="46">
        <v>0</v>
      </c>
      <c r="BQ289" s="45">
        <f t="shared" si="200"/>
        <v>3</v>
      </c>
      <c r="BR289" s="47">
        <f t="shared" si="242"/>
        <v>0.23310023310023309</v>
      </c>
      <c r="BS289" s="45">
        <f t="shared" si="201"/>
        <v>3</v>
      </c>
      <c r="BT289" s="45">
        <f t="shared" si="202"/>
        <v>0</v>
      </c>
      <c r="BU289" s="45">
        <f t="shared" si="203"/>
        <v>3</v>
      </c>
      <c r="BV289" s="45">
        <f t="shared" si="204"/>
        <v>0</v>
      </c>
      <c r="BW289" s="45">
        <v>0</v>
      </c>
      <c r="BX289" s="45">
        <v>0</v>
      </c>
      <c r="BY289" s="45">
        <f t="shared" si="205"/>
        <v>3</v>
      </c>
      <c r="BZ289" s="45">
        <v>0</v>
      </c>
      <c r="CA289" s="45">
        <v>3</v>
      </c>
      <c r="CB289" s="45">
        <f t="shared" si="206"/>
        <v>0</v>
      </c>
      <c r="CC289" s="45">
        <v>0</v>
      </c>
      <c r="CD289" s="45">
        <v>0</v>
      </c>
      <c r="CE289" s="45">
        <f t="shared" si="207"/>
        <v>0</v>
      </c>
      <c r="CF289" s="45">
        <v>0</v>
      </c>
      <c r="CG289" s="45">
        <v>0</v>
      </c>
      <c r="CH289" s="45">
        <v>0</v>
      </c>
      <c r="CI289" s="45">
        <v>0</v>
      </c>
      <c r="CJ289" s="48">
        <v>1331.6</v>
      </c>
      <c r="CK289" s="48"/>
      <c r="CL289" s="45">
        <v>6</v>
      </c>
      <c r="CM289" s="45">
        <v>0</v>
      </c>
      <c r="CN289" s="45">
        <f t="shared" si="208"/>
        <v>3</v>
      </c>
      <c r="CO289" s="47">
        <f t="shared" si="233"/>
        <v>100</v>
      </c>
      <c r="CP289" s="45">
        <f t="shared" si="209"/>
        <v>1</v>
      </c>
      <c r="CQ289" s="45">
        <f t="shared" si="210"/>
        <v>0</v>
      </c>
      <c r="CR289" s="45">
        <f t="shared" si="211"/>
        <v>2</v>
      </c>
      <c r="CS289" s="45">
        <v>1</v>
      </c>
      <c r="CT289" s="45">
        <v>0</v>
      </c>
      <c r="CU289" s="45">
        <v>2</v>
      </c>
      <c r="CV289" s="45">
        <v>0</v>
      </c>
      <c r="CW289" s="45">
        <v>0</v>
      </c>
      <c r="CX289" s="45">
        <v>0</v>
      </c>
      <c r="CY289" s="45">
        <f t="shared" si="212"/>
        <v>0</v>
      </c>
      <c r="CZ289" s="47">
        <f t="shared" si="234"/>
        <v>0</v>
      </c>
      <c r="DA289" s="45">
        <v>1</v>
      </c>
      <c r="DB289" s="45">
        <f t="shared" si="213"/>
        <v>1</v>
      </c>
      <c r="DC289" s="34">
        <f t="shared" si="232"/>
        <v>100</v>
      </c>
      <c r="DD289" s="45">
        <v>1</v>
      </c>
      <c r="DE289" s="45">
        <v>0</v>
      </c>
      <c r="DF289" s="45">
        <v>0</v>
      </c>
      <c r="DG289" s="45">
        <v>0</v>
      </c>
      <c r="DH289" s="48">
        <v>824</v>
      </c>
      <c r="DI289" s="48">
        <v>824</v>
      </c>
      <c r="DJ289" s="48">
        <v>824</v>
      </c>
      <c r="DK289" s="46">
        <v>0</v>
      </c>
      <c r="DL289" s="46">
        <v>15</v>
      </c>
      <c r="DM289" s="46">
        <v>0</v>
      </c>
      <c r="DN289" s="46">
        <v>63</v>
      </c>
    </row>
    <row r="290" spans="1:118" s="5" customFormat="1">
      <c r="A290" s="46" t="s">
        <v>27</v>
      </c>
      <c r="B290" s="26" t="s">
        <v>29</v>
      </c>
      <c r="C290" s="26" t="s">
        <v>19</v>
      </c>
      <c r="D290" s="45">
        <v>455</v>
      </c>
      <c r="E290" s="45">
        <f t="shared" si="193"/>
        <v>4</v>
      </c>
      <c r="F290" s="45">
        <v>4</v>
      </c>
      <c r="G290" s="34">
        <f t="shared" si="230"/>
        <v>100</v>
      </c>
      <c r="H290" s="45">
        <v>0</v>
      </c>
      <c r="I290" s="34">
        <f t="shared" si="231"/>
        <v>0</v>
      </c>
      <c r="J290" s="45">
        <v>4</v>
      </c>
      <c r="K290" s="34">
        <f t="shared" si="235"/>
        <v>0.87912087912087911</v>
      </c>
      <c r="L290" s="45">
        <v>46</v>
      </c>
      <c r="M290" s="45">
        <v>38</v>
      </c>
      <c r="N290" s="47">
        <f t="shared" si="236"/>
        <v>8.3516483516483504</v>
      </c>
      <c r="O290" s="45">
        <v>16</v>
      </c>
      <c r="P290" s="45">
        <v>16</v>
      </c>
      <c r="Q290" s="34">
        <f t="shared" si="237"/>
        <v>3.5164835164835164</v>
      </c>
      <c r="R290" s="45">
        <f t="shared" si="194"/>
        <v>12</v>
      </c>
      <c r="S290" s="45">
        <v>12</v>
      </c>
      <c r="T290" s="34">
        <f t="shared" si="223"/>
        <v>100</v>
      </c>
      <c r="U290" s="45">
        <v>0</v>
      </c>
      <c r="V290" s="34">
        <f t="shared" si="224"/>
        <v>0</v>
      </c>
      <c r="W290" s="45">
        <v>0</v>
      </c>
      <c r="X290" s="45">
        <v>11</v>
      </c>
      <c r="Y290" s="34">
        <f t="shared" si="238"/>
        <v>2.4175824175824179</v>
      </c>
      <c r="Z290" s="45">
        <v>0</v>
      </c>
      <c r="AA290" s="34">
        <f t="shared" si="239"/>
        <v>0</v>
      </c>
      <c r="AB290" s="42">
        <v>80.34</v>
      </c>
      <c r="AC290" s="42"/>
      <c r="AD290" s="42">
        <v>305.309166</v>
      </c>
      <c r="AE290" s="42"/>
      <c r="AF290" s="34">
        <v>4</v>
      </c>
      <c r="AG290" s="34"/>
      <c r="AH290" s="45">
        <v>5</v>
      </c>
      <c r="AI290" s="34">
        <f t="shared" si="225"/>
        <v>41.666666666666671</v>
      </c>
      <c r="AJ290" s="45">
        <v>1</v>
      </c>
      <c r="AK290" s="37" t="s">
        <v>453</v>
      </c>
      <c r="AL290" s="45">
        <v>5</v>
      </c>
      <c r="AM290" s="34">
        <f t="shared" si="226"/>
        <v>45.454545454545453</v>
      </c>
      <c r="AN290" s="45">
        <v>1</v>
      </c>
      <c r="AO290" s="37" t="s">
        <v>453</v>
      </c>
      <c r="AP290" s="45">
        <v>0</v>
      </c>
      <c r="AQ290" s="156">
        <f t="shared" si="222"/>
        <v>0</v>
      </c>
      <c r="AR290" s="45">
        <f t="shared" si="195"/>
        <v>16</v>
      </c>
      <c r="AS290" s="34">
        <f t="shared" si="240"/>
        <v>3.5164835164835164</v>
      </c>
      <c r="AT290" s="45">
        <v>0</v>
      </c>
      <c r="AU290" s="45">
        <v>16</v>
      </c>
      <c r="AV290" s="45">
        <v>0</v>
      </c>
      <c r="AW290" s="45">
        <f t="shared" si="196"/>
        <v>16</v>
      </c>
      <c r="AX290" s="45">
        <v>0</v>
      </c>
      <c r="AY290" s="45">
        <v>16</v>
      </c>
      <c r="AZ290" s="45">
        <v>0</v>
      </c>
      <c r="BA290" s="45">
        <v>10</v>
      </c>
      <c r="BB290" s="34">
        <f t="shared" si="241"/>
        <v>2.197802197802198</v>
      </c>
      <c r="BC290" s="134">
        <v>0</v>
      </c>
      <c r="BD290" s="37">
        <f t="shared" si="229"/>
        <v>0</v>
      </c>
      <c r="BE290" s="45">
        <f t="shared" si="197"/>
        <v>0</v>
      </c>
      <c r="BF290" s="45">
        <f t="shared" si="198"/>
        <v>10</v>
      </c>
      <c r="BG290" s="45">
        <f t="shared" si="199"/>
        <v>6</v>
      </c>
      <c r="BH290" s="45">
        <v>0</v>
      </c>
      <c r="BI290" s="45">
        <v>0</v>
      </c>
      <c r="BJ290" s="45">
        <v>0</v>
      </c>
      <c r="BK290" s="45">
        <v>0</v>
      </c>
      <c r="BL290" s="45">
        <v>10</v>
      </c>
      <c r="BM290" s="45">
        <v>6</v>
      </c>
      <c r="BN290" s="45">
        <v>0</v>
      </c>
      <c r="BO290" s="45">
        <v>0</v>
      </c>
      <c r="BP290" s="45">
        <v>0</v>
      </c>
      <c r="BQ290" s="45">
        <f t="shared" si="200"/>
        <v>1</v>
      </c>
      <c r="BR290" s="47">
        <f t="shared" si="242"/>
        <v>0.21978021978021978</v>
      </c>
      <c r="BS290" s="45">
        <f t="shared" si="201"/>
        <v>0</v>
      </c>
      <c r="BT290" s="45">
        <f t="shared" si="202"/>
        <v>0</v>
      </c>
      <c r="BU290" s="45">
        <f t="shared" si="203"/>
        <v>0</v>
      </c>
      <c r="BV290" s="45">
        <f t="shared" si="204"/>
        <v>0</v>
      </c>
      <c r="BW290" s="45">
        <v>0</v>
      </c>
      <c r="BX290" s="45">
        <v>0</v>
      </c>
      <c r="BY290" s="45">
        <f t="shared" si="205"/>
        <v>0</v>
      </c>
      <c r="BZ290" s="45">
        <v>0</v>
      </c>
      <c r="CA290" s="45">
        <v>0</v>
      </c>
      <c r="CB290" s="45">
        <f t="shared" si="206"/>
        <v>0</v>
      </c>
      <c r="CC290" s="45">
        <v>0</v>
      </c>
      <c r="CD290" s="45">
        <v>0</v>
      </c>
      <c r="CE290" s="45">
        <f t="shared" si="207"/>
        <v>1</v>
      </c>
      <c r="CF290" s="45">
        <v>0</v>
      </c>
      <c r="CG290" s="45">
        <v>0</v>
      </c>
      <c r="CH290" s="45">
        <v>1</v>
      </c>
      <c r="CI290" s="45">
        <v>0</v>
      </c>
      <c r="CJ290" s="48"/>
      <c r="CK290" s="48">
        <v>1590.19</v>
      </c>
      <c r="CL290" s="45"/>
      <c r="CM290" s="45">
        <v>3</v>
      </c>
      <c r="CN290" s="45">
        <f t="shared" si="208"/>
        <v>1</v>
      </c>
      <c r="CO290" s="106">
        <f t="shared" si="233"/>
        <v>100</v>
      </c>
      <c r="CP290" s="45">
        <f t="shared" si="209"/>
        <v>1</v>
      </c>
      <c r="CQ290" s="45">
        <f t="shared" si="210"/>
        <v>0</v>
      </c>
      <c r="CR290" s="45">
        <f t="shared" si="211"/>
        <v>0</v>
      </c>
      <c r="CS290" s="45">
        <v>0</v>
      </c>
      <c r="CT290" s="45">
        <v>0</v>
      </c>
      <c r="CU290" s="45">
        <v>0</v>
      </c>
      <c r="CV290" s="45">
        <v>1</v>
      </c>
      <c r="CW290" s="45">
        <v>0</v>
      </c>
      <c r="CX290" s="45">
        <v>0</v>
      </c>
      <c r="CY290" s="45">
        <f t="shared" si="212"/>
        <v>0</v>
      </c>
      <c r="CZ290" s="106">
        <f t="shared" si="234"/>
        <v>0</v>
      </c>
      <c r="DA290" s="45">
        <v>1</v>
      </c>
      <c r="DB290" s="45">
        <f t="shared" si="213"/>
        <v>1</v>
      </c>
      <c r="DC290" s="37">
        <f t="shared" si="232"/>
        <v>100</v>
      </c>
      <c r="DD290" s="45">
        <v>0</v>
      </c>
      <c r="DE290" s="45">
        <v>0</v>
      </c>
      <c r="DF290" s="45">
        <v>1</v>
      </c>
      <c r="DG290" s="45">
        <v>0</v>
      </c>
      <c r="DH290" s="48">
        <v>132.83000000000001</v>
      </c>
      <c r="DI290" s="48">
        <v>132.83000000000001</v>
      </c>
      <c r="DJ290" s="48">
        <v>132.83000000000001</v>
      </c>
      <c r="DK290" s="46">
        <v>0</v>
      </c>
      <c r="DL290" s="26" t="s">
        <v>136</v>
      </c>
      <c r="DM290" s="26">
        <v>233</v>
      </c>
      <c r="DN290" s="26">
        <v>12</v>
      </c>
    </row>
    <row r="291" spans="1:118" s="5" customFormat="1">
      <c r="A291" s="91" t="s">
        <v>369</v>
      </c>
      <c r="B291" s="91" t="s">
        <v>390</v>
      </c>
      <c r="C291" s="91" t="s">
        <v>33</v>
      </c>
      <c r="D291" s="46">
        <v>690</v>
      </c>
      <c r="E291" s="45">
        <f t="shared" si="193"/>
        <v>30</v>
      </c>
      <c r="F291" s="46">
        <v>29</v>
      </c>
      <c r="G291" s="34">
        <f t="shared" si="230"/>
        <v>96.666666666666671</v>
      </c>
      <c r="H291" s="46">
        <v>1</v>
      </c>
      <c r="I291" s="34">
        <f t="shared" si="231"/>
        <v>3.3333333333333335</v>
      </c>
      <c r="J291" s="46">
        <v>22</v>
      </c>
      <c r="K291" s="34">
        <f t="shared" si="235"/>
        <v>3.1884057971014492</v>
      </c>
      <c r="L291" s="46">
        <v>467</v>
      </c>
      <c r="M291" s="46">
        <v>205</v>
      </c>
      <c r="N291" s="47">
        <f t="shared" si="236"/>
        <v>29.710144927536231</v>
      </c>
      <c r="O291" s="45">
        <v>79</v>
      </c>
      <c r="P291" s="45">
        <v>79</v>
      </c>
      <c r="Q291" s="34">
        <f t="shared" si="237"/>
        <v>11.44927536231884</v>
      </c>
      <c r="R291" s="46">
        <f t="shared" si="194"/>
        <v>28</v>
      </c>
      <c r="S291" s="46">
        <v>24</v>
      </c>
      <c r="T291" s="34">
        <f t="shared" si="223"/>
        <v>85.714285714285708</v>
      </c>
      <c r="U291" s="46">
        <v>4</v>
      </c>
      <c r="V291" s="34">
        <f t="shared" si="224"/>
        <v>14.285714285714285</v>
      </c>
      <c r="W291" s="46">
        <v>7</v>
      </c>
      <c r="X291" s="46">
        <v>23</v>
      </c>
      <c r="Y291" s="34">
        <f t="shared" si="238"/>
        <v>3.3333333333333335</v>
      </c>
      <c r="Z291" s="46">
        <v>7</v>
      </c>
      <c r="AA291" s="34">
        <f t="shared" si="239"/>
        <v>1.0144927536231882</v>
      </c>
      <c r="AB291" s="42">
        <v>88.851401069077795</v>
      </c>
      <c r="AC291" s="42">
        <v>109.81986332004099</v>
      </c>
      <c r="AD291" s="42">
        <v>567.71708333333299</v>
      </c>
      <c r="AE291" s="42">
        <v>930.62857142857104</v>
      </c>
      <c r="AF291" s="34">
        <v>6</v>
      </c>
      <c r="AG291" s="34">
        <v>9</v>
      </c>
      <c r="AH291" s="45">
        <v>2</v>
      </c>
      <c r="AI291" s="34">
        <f t="shared" si="225"/>
        <v>8.3333333333333321</v>
      </c>
      <c r="AJ291" s="45">
        <v>2</v>
      </c>
      <c r="AK291" s="34">
        <f t="shared" si="227"/>
        <v>28.571428571428569</v>
      </c>
      <c r="AL291" s="45">
        <v>2</v>
      </c>
      <c r="AM291" s="34">
        <f t="shared" si="226"/>
        <v>8.695652173913043</v>
      </c>
      <c r="AN291" s="45">
        <v>2</v>
      </c>
      <c r="AO291" s="34">
        <f t="shared" si="228"/>
        <v>28.571428571428569</v>
      </c>
      <c r="AP291" s="45">
        <v>1</v>
      </c>
      <c r="AQ291" s="156">
        <f t="shared" si="222"/>
        <v>0.14492753623188406</v>
      </c>
      <c r="AR291" s="45">
        <f t="shared" si="195"/>
        <v>19</v>
      </c>
      <c r="AS291" s="34">
        <f t="shared" si="240"/>
        <v>2.7536231884057969</v>
      </c>
      <c r="AT291" s="134">
        <v>2</v>
      </c>
      <c r="AU291" s="134">
        <v>17</v>
      </c>
      <c r="AV291" s="134">
        <v>0</v>
      </c>
      <c r="AW291" s="45">
        <f t="shared" si="196"/>
        <v>19</v>
      </c>
      <c r="AX291" s="45">
        <v>0</v>
      </c>
      <c r="AY291" s="45">
        <v>19</v>
      </c>
      <c r="AZ291" s="45">
        <v>0</v>
      </c>
      <c r="BA291" s="45">
        <v>18</v>
      </c>
      <c r="BB291" s="34">
        <f t="shared" si="241"/>
        <v>2.6086956521739131</v>
      </c>
      <c r="BC291" s="134">
        <v>1</v>
      </c>
      <c r="BD291" s="34">
        <f t="shared" si="229"/>
        <v>5.5555555555555554</v>
      </c>
      <c r="BE291" s="45">
        <f t="shared" si="197"/>
        <v>0</v>
      </c>
      <c r="BF291" s="45">
        <f t="shared" si="198"/>
        <v>11</v>
      </c>
      <c r="BG291" s="45">
        <f t="shared" si="199"/>
        <v>8</v>
      </c>
      <c r="BH291" s="46">
        <v>0</v>
      </c>
      <c r="BI291" s="46">
        <v>0</v>
      </c>
      <c r="BJ291" s="46">
        <v>0</v>
      </c>
      <c r="BK291" s="46">
        <v>0</v>
      </c>
      <c r="BL291" s="46">
        <v>11</v>
      </c>
      <c r="BM291" s="46">
        <v>8</v>
      </c>
      <c r="BN291" s="46">
        <v>0</v>
      </c>
      <c r="BO291" s="46">
        <v>0</v>
      </c>
      <c r="BP291" s="46">
        <v>0</v>
      </c>
      <c r="BQ291" s="45">
        <f t="shared" si="200"/>
        <v>0</v>
      </c>
      <c r="BR291" s="47">
        <f t="shared" si="242"/>
        <v>0</v>
      </c>
      <c r="BS291" s="45">
        <f t="shared" si="201"/>
        <v>0</v>
      </c>
      <c r="BT291" s="45">
        <f t="shared" si="202"/>
        <v>0</v>
      </c>
      <c r="BU291" s="45">
        <f t="shared" si="203"/>
        <v>0</v>
      </c>
      <c r="BV291" s="45">
        <f t="shared" si="204"/>
        <v>0</v>
      </c>
      <c r="BW291" s="45">
        <v>0</v>
      </c>
      <c r="BX291" s="45">
        <v>0</v>
      </c>
      <c r="BY291" s="45">
        <f t="shared" si="205"/>
        <v>0</v>
      </c>
      <c r="BZ291" s="45">
        <v>0</v>
      </c>
      <c r="CA291" s="45">
        <v>0</v>
      </c>
      <c r="CB291" s="45">
        <f t="shared" si="206"/>
        <v>0</v>
      </c>
      <c r="CC291" s="45">
        <v>0</v>
      </c>
      <c r="CD291" s="45">
        <v>0</v>
      </c>
      <c r="CE291" s="45">
        <f t="shared" si="207"/>
        <v>0</v>
      </c>
      <c r="CF291" s="45">
        <v>0</v>
      </c>
      <c r="CG291" s="45">
        <v>0</v>
      </c>
      <c r="CH291" s="45">
        <v>0</v>
      </c>
      <c r="CI291" s="45">
        <v>0</v>
      </c>
      <c r="CJ291" s="48"/>
      <c r="CK291" s="48"/>
      <c r="CL291" s="45">
        <v>0</v>
      </c>
      <c r="CM291" s="45">
        <v>0</v>
      </c>
      <c r="CN291" s="45">
        <f t="shared" si="208"/>
        <v>0</v>
      </c>
      <c r="CO291" s="106" t="s">
        <v>453</v>
      </c>
      <c r="CP291" s="45">
        <f t="shared" si="209"/>
        <v>0</v>
      </c>
      <c r="CQ291" s="45">
        <f t="shared" si="210"/>
        <v>0</v>
      </c>
      <c r="CR291" s="45">
        <f t="shared" si="211"/>
        <v>0</v>
      </c>
      <c r="CS291" s="45">
        <v>0</v>
      </c>
      <c r="CT291" s="45">
        <v>0</v>
      </c>
      <c r="CU291" s="45">
        <v>0</v>
      </c>
      <c r="CV291" s="45">
        <v>0</v>
      </c>
      <c r="CW291" s="45">
        <v>0</v>
      </c>
      <c r="CX291" s="45">
        <v>0</v>
      </c>
      <c r="CY291" s="45">
        <f t="shared" si="212"/>
        <v>0</v>
      </c>
      <c r="CZ291" s="106" t="s">
        <v>453</v>
      </c>
      <c r="DA291" s="45">
        <v>1</v>
      </c>
      <c r="DB291" s="45">
        <f t="shared" si="213"/>
        <v>1</v>
      </c>
      <c r="DC291" s="34">
        <f>(DB291/DA291)*100</f>
        <v>100</v>
      </c>
      <c r="DD291" s="45">
        <v>0</v>
      </c>
      <c r="DE291" s="45">
        <v>0</v>
      </c>
      <c r="DF291" s="45">
        <v>1</v>
      </c>
      <c r="DG291" s="45">
        <v>0</v>
      </c>
      <c r="DH291" s="48">
        <v>405.7</v>
      </c>
      <c r="DI291" s="48">
        <v>405.7</v>
      </c>
      <c r="DJ291" s="48">
        <v>405.7</v>
      </c>
      <c r="DK291" s="46">
        <v>0</v>
      </c>
      <c r="DL291" s="26" t="s">
        <v>391</v>
      </c>
      <c r="DM291" s="26" t="s">
        <v>391</v>
      </c>
      <c r="DN291" s="46">
        <v>24</v>
      </c>
    </row>
    <row r="292" spans="1:118" s="5" customFormat="1">
      <c r="A292" s="91" t="s">
        <v>370</v>
      </c>
      <c r="B292" s="91" t="s">
        <v>390</v>
      </c>
      <c r="C292" s="91" t="s">
        <v>19</v>
      </c>
      <c r="D292" s="46">
        <v>215</v>
      </c>
      <c r="E292" s="45">
        <f t="shared" si="193"/>
        <v>2</v>
      </c>
      <c r="F292" s="46">
        <v>2</v>
      </c>
      <c r="G292" s="34">
        <f t="shared" si="230"/>
        <v>100</v>
      </c>
      <c r="H292" s="46">
        <v>0</v>
      </c>
      <c r="I292" s="34">
        <f t="shared" si="231"/>
        <v>0</v>
      </c>
      <c r="J292" s="46">
        <v>2</v>
      </c>
      <c r="K292" s="34">
        <f t="shared" si="235"/>
        <v>0.93023255813953487</v>
      </c>
      <c r="L292" s="46">
        <v>32</v>
      </c>
      <c r="M292" s="46">
        <v>23</v>
      </c>
      <c r="N292" s="47">
        <f t="shared" si="236"/>
        <v>10.697674418604651</v>
      </c>
      <c r="O292" s="45">
        <v>0</v>
      </c>
      <c r="P292" s="45">
        <v>0</v>
      </c>
      <c r="Q292" s="34">
        <f t="shared" si="237"/>
        <v>0</v>
      </c>
      <c r="R292" s="46">
        <f t="shared" si="194"/>
        <v>1</v>
      </c>
      <c r="S292" s="46">
        <v>1</v>
      </c>
      <c r="T292" s="34">
        <f t="shared" si="223"/>
        <v>100</v>
      </c>
      <c r="U292" s="46">
        <v>0</v>
      </c>
      <c r="V292" s="34">
        <f t="shared" si="224"/>
        <v>0</v>
      </c>
      <c r="W292" s="46">
        <v>1</v>
      </c>
      <c r="X292" s="46">
        <v>1</v>
      </c>
      <c r="Y292" s="34">
        <f t="shared" si="238"/>
        <v>0.46511627906976744</v>
      </c>
      <c r="Z292" s="46">
        <v>1</v>
      </c>
      <c r="AA292" s="34">
        <f t="shared" si="239"/>
        <v>0.46511627906976744</v>
      </c>
      <c r="AB292" s="42">
        <v>47.134999999999998</v>
      </c>
      <c r="AC292" s="42">
        <v>47.134999999999998</v>
      </c>
      <c r="AD292" s="42">
        <v>282.81</v>
      </c>
      <c r="AE292" s="42">
        <v>282.81</v>
      </c>
      <c r="AF292" s="34">
        <v>6</v>
      </c>
      <c r="AG292" s="34">
        <v>6</v>
      </c>
      <c r="AH292" s="45">
        <v>0</v>
      </c>
      <c r="AI292" s="34">
        <f t="shared" si="225"/>
        <v>0</v>
      </c>
      <c r="AJ292" s="45">
        <v>0</v>
      </c>
      <c r="AK292" s="37">
        <f t="shared" si="227"/>
        <v>0</v>
      </c>
      <c r="AL292" s="45">
        <v>0</v>
      </c>
      <c r="AM292" s="34">
        <f t="shared" si="226"/>
        <v>0</v>
      </c>
      <c r="AN292" s="45">
        <v>0</v>
      </c>
      <c r="AO292" s="37">
        <f t="shared" si="228"/>
        <v>0</v>
      </c>
      <c r="AP292" s="45">
        <v>0</v>
      </c>
      <c r="AQ292" s="156">
        <f t="shared" si="222"/>
        <v>0</v>
      </c>
      <c r="AR292" s="45">
        <f t="shared" si="195"/>
        <v>2</v>
      </c>
      <c r="AS292" s="34">
        <f t="shared" si="240"/>
        <v>0.93023255813953487</v>
      </c>
      <c r="AT292" s="134">
        <v>0</v>
      </c>
      <c r="AU292" s="134">
        <v>2</v>
      </c>
      <c r="AV292" s="134">
        <v>0</v>
      </c>
      <c r="AW292" s="45">
        <f t="shared" si="196"/>
        <v>2</v>
      </c>
      <c r="AX292" s="45">
        <v>0</v>
      </c>
      <c r="AY292" s="45">
        <v>2</v>
      </c>
      <c r="AZ292" s="45">
        <v>0</v>
      </c>
      <c r="BA292" s="45">
        <v>2</v>
      </c>
      <c r="BB292" s="34">
        <f t="shared" si="241"/>
        <v>0.93023255813953487</v>
      </c>
      <c r="BC292" s="134">
        <v>0</v>
      </c>
      <c r="BD292" s="34">
        <f t="shared" si="229"/>
        <v>0</v>
      </c>
      <c r="BE292" s="45">
        <f t="shared" si="197"/>
        <v>0</v>
      </c>
      <c r="BF292" s="45">
        <f t="shared" si="198"/>
        <v>2</v>
      </c>
      <c r="BG292" s="45">
        <f t="shared" si="199"/>
        <v>0</v>
      </c>
      <c r="BH292" s="46">
        <v>0</v>
      </c>
      <c r="BI292" s="46">
        <v>0</v>
      </c>
      <c r="BJ292" s="46">
        <v>0</v>
      </c>
      <c r="BK292" s="46">
        <v>0</v>
      </c>
      <c r="BL292" s="46">
        <v>2</v>
      </c>
      <c r="BM292" s="46">
        <v>0</v>
      </c>
      <c r="BN292" s="46">
        <v>0</v>
      </c>
      <c r="BO292" s="46">
        <v>0</v>
      </c>
      <c r="BP292" s="46">
        <v>0</v>
      </c>
      <c r="BQ292" s="45">
        <f t="shared" si="200"/>
        <v>0</v>
      </c>
      <c r="BR292" s="47">
        <f t="shared" si="242"/>
        <v>0</v>
      </c>
      <c r="BS292" s="45">
        <f t="shared" si="201"/>
        <v>0</v>
      </c>
      <c r="BT292" s="45">
        <f t="shared" si="202"/>
        <v>0</v>
      </c>
      <c r="BU292" s="45">
        <f t="shared" si="203"/>
        <v>0</v>
      </c>
      <c r="BV292" s="45">
        <f t="shared" si="204"/>
        <v>0</v>
      </c>
      <c r="BW292" s="45">
        <v>0</v>
      </c>
      <c r="BX292" s="45">
        <v>0</v>
      </c>
      <c r="BY292" s="45">
        <f t="shared" si="205"/>
        <v>0</v>
      </c>
      <c r="BZ292" s="45">
        <v>0</v>
      </c>
      <c r="CA292" s="45">
        <v>0</v>
      </c>
      <c r="CB292" s="45">
        <f t="shared" si="206"/>
        <v>0</v>
      </c>
      <c r="CC292" s="45">
        <v>0</v>
      </c>
      <c r="CD292" s="45">
        <v>0</v>
      </c>
      <c r="CE292" s="45">
        <f t="shared" si="207"/>
        <v>0</v>
      </c>
      <c r="CF292" s="45">
        <v>0</v>
      </c>
      <c r="CG292" s="45">
        <v>0</v>
      </c>
      <c r="CH292" s="45">
        <v>0</v>
      </c>
      <c r="CI292" s="45">
        <v>0</v>
      </c>
      <c r="CJ292" s="48"/>
      <c r="CK292" s="48"/>
      <c r="CL292" s="45">
        <v>0</v>
      </c>
      <c r="CM292" s="45">
        <v>0</v>
      </c>
      <c r="CN292" s="45">
        <f t="shared" si="208"/>
        <v>0</v>
      </c>
      <c r="CO292" s="106" t="s">
        <v>453</v>
      </c>
      <c r="CP292" s="45">
        <f t="shared" si="209"/>
        <v>0</v>
      </c>
      <c r="CQ292" s="45">
        <f t="shared" si="210"/>
        <v>0</v>
      </c>
      <c r="CR292" s="45">
        <f t="shared" si="211"/>
        <v>0</v>
      </c>
      <c r="CS292" s="45">
        <v>0</v>
      </c>
      <c r="CT292" s="45">
        <v>0</v>
      </c>
      <c r="CU292" s="45">
        <v>0</v>
      </c>
      <c r="CV292" s="45">
        <v>0</v>
      </c>
      <c r="CW292" s="45">
        <v>0</v>
      </c>
      <c r="CX292" s="45">
        <v>0</v>
      </c>
      <c r="CY292" s="45">
        <f t="shared" si="212"/>
        <v>0</v>
      </c>
      <c r="CZ292" s="106" t="s">
        <v>453</v>
      </c>
      <c r="DA292" s="45">
        <v>0</v>
      </c>
      <c r="DB292" s="45">
        <f t="shared" si="213"/>
        <v>0</v>
      </c>
      <c r="DC292" s="37" t="s">
        <v>453</v>
      </c>
      <c r="DD292" s="45">
        <v>0</v>
      </c>
      <c r="DE292" s="45">
        <v>0</v>
      </c>
      <c r="DF292" s="45">
        <v>0</v>
      </c>
      <c r="DG292" s="45">
        <v>0</v>
      </c>
      <c r="DH292" s="48"/>
      <c r="DI292" s="48"/>
      <c r="DJ292" s="48"/>
      <c r="DK292" s="46">
        <v>0</v>
      </c>
      <c r="DL292" s="26" t="s">
        <v>391</v>
      </c>
      <c r="DM292" s="26" t="s">
        <v>391</v>
      </c>
      <c r="DN292" s="46">
        <v>1</v>
      </c>
    </row>
    <row r="293" spans="1:118" s="5" customFormat="1">
      <c r="A293" s="91" t="s">
        <v>371</v>
      </c>
      <c r="B293" s="91" t="s">
        <v>390</v>
      </c>
      <c r="C293" s="91" t="s">
        <v>31</v>
      </c>
      <c r="D293" s="46">
        <v>92</v>
      </c>
      <c r="E293" s="45">
        <f t="shared" si="193"/>
        <v>6</v>
      </c>
      <c r="F293" s="46">
        <v>6</v>
      </c>
      <c r="G293" s="37">
        <f t="shared" si="230"/>
        <v>100</v>
      </c>
      <c r="H293" s="46">
        <v>0</v>
      </c>
      <c r="I293" s="37">
        <f t="shared" si="231"/>
        <v>0</v>
      </c>
      <c r="J293" s="46">
        <v>3</v>
      </c>
      <c r="K293" s="34">
        <f t="shared" si="235"/>
        <v>3.2608695652173911</v>
      </c>
      <c r="L293" s="46">
        <v>23</v>
      </c>
      <c r="M293" s="46">
        <v>13</v>
      </c>
      <c r="N293" s="47">
        <f t="shared" si="236"/>
        <v>14.130434782608695</v>
      </c>
      <c r="O293" s="45">
        <v>0</v>
      </c>
      <c r="P293" s="45">
        <v>0</v>
      </c>
      <c r="Q293" s="34">
        <f t="shared" si="237"/>
        <v>0</v>
      </c>
      <c r="R293" s="46">
        <f t="shared" si="194"/>
        <v>2</v>
      </c>
      <c r="S293" s="46">
        <v>2</v>
      </c>
      <c r="T293" s="34">
        <f t="shared" si="223"/>
        <v>100</v>
      </c>
      <c r="U293" s="46">
        <v>0</v>
      </c>
      <c r="V293" s="34">
        <f t="shared" si="224"/>
        <v>0</v>
      </c>
      <c r="W293" s="46">
        <v>1</v>
      </c>
      <c r="X293" s="46">
        <v>2</v>
      </c>
      <c r="Y293" s="34">
        <f t="shared" si="238"/>
        <v>2.1739130434782608</v>
      </c>
      <c r="Z293" s="46">
        <v>1</v>
      </c>
      <c r="AA293" s="34">
        <f t="shared" si="239"/>
        <v>1.0869565217391304</v>
      </c>
      <c r="AB293" s="42">
        <v>39.553690476190503</v>
      </c>
      <c r="AC293" s="42">
        <v>48.985714285714302</v>
      </c>
      <c r="AD293" s="42">
        <v>695.08</v>
      </c>
      <c r="AE293" s="42">
        <v>1028.7</v>
      </c>
      <c r="AF293" s="34">
        <v>16</v>
      </c>
      <c r="AG293" s="34">
        <v>21</v>
      </c>
      <c r="AH293" s="45">
        <v>1</v>
      </c>
      <c r="AI293" s="34">
        <f t="shared" si="225"/>
        <v>50</v>
      </c>
      <c r="AJ293" s="45">
        <v>0</v>
      </c>
      <c r="AK293" s="37">
        <f t="shared" si="227"/>
        <v>0</v>
      </c>
      <c r="AL293" s="45">
        <v>1</v>
      </c>
      <c r="AM293" s="34">
        <f t="shared" si="226"/>
        <v>50</v>
      </c>
      <c r="AN293" s="45">
        <v>0</v>
      </c>
      <c r="AO293" s="37">
        <f t="shared" si="228"/>
        <v>0</v>
      </c>
      <c r="AP293" s="45">
        <v>0</v>
      </c>
      <c r="AQ293" s="156">
        <f t="shared" si="222"/>
        <v>0</v>
      </c>
      <c r="AR293" s="45">
        <f t="shared" si="195"/>
        <v>1</v>
      </c>
      <c r="AS293" s="34">
        <f t="shared" si="240"/>
        <v>1.0869565217391304</v>
      </c>
      <c r="AT293" s="134">
        <v>0</v>
      </c>
      <c r="AU293" s="134">
        <v>1</v>
      </c>
      <c r="AV293" s="134">
        <v>0</v>
      </c>
      <c r="AW293" s="45">
        <f t="shared" si="196"/>
        <v>1</v>
      </c>
      <c r="AX293" s="45">
        <v>0</v>
      </c>
      <c r="AY293" s="45">
        <v>1</v>
      </c>
      <c r="AZ293" s="45">
        <v>0</v>
      </c>
      <c r="BA293" s="45">
        <v>1</v>
      </c>
      <c r="BB293" s="34">
        <f t="shared" si="241"/>
        <v>1.0869565217391304</v>
      </c>
      <c r="BC293" s="134">
        <v>1</v>
      </c>
      <c r="BD293" s="37">
        <f t="shared" si="229"/>
        <v>100</v>
      </c>
      <c r="BE293" s="45">
        <f t="shared" si="197"/>
        <v>0</v>
      </c>
      <c r="BF293" s="45">
        <f t="shared" si="198"/>
        <v>1</v>
      </c>
      <c r="BG293" s="45">
        <f t="shared" si="199"/>
        <v>0</v>
      </c>
      <c r="BH293" s="46">
        <v>0</v>
      </c>
      <c r="BI293" s="46">
        <v>0</v>
      </c>
      <c r="BJ293" s="46">
        <v>0</v>
      </c>
      <c r="BK293" s="46">
        <v>0</v>
      </c>
      <c r="BL293" s="46">
        <v>1</v>
      </c>
      <c r="BM293" s="46">
        <v>0</v>
      </c>
      <c r="BN293" s="46">
        <v>0</v>
      </c>
      <c r="BO293" s="46">
        <v>0</v>
      </c>
      <c r="BP293" s="46">
        <v>0</v>
      </c>
      <c r="BQ293" s="45">
        <f t="shared" si="200"/>
        <v>0</v>
      </c>
      <c r="BR293" s="47">
        <f t="shared" si="242"/>
        <v>0</v>
      </c>
      <c r="BS293" s="45">
        <f t="shared" si="201"/>
        <v>0</v>
      </c>
      <c r="BT293" s="45">
        <f t="shared" si="202"/>
        <v>0</v>
      </c>
      <c r="BU293" s="45">
        <f t="shared" si="203"/>
        <v>0</v>
      </c>
      <c r="BV293" s="45">
        <f t="shared" si="204"/>
        <v>0</v>
      </c>
      <c r="BW293" s="45">
        <v>0</v>
      </c>
      <c r="BX293" s="45">
        <v>0</v>
      </c>
      <c r="BY293" s="45">
        <f t="shared" si="205"/>
        <v>0</v>
      </c>
      <c r="BZ293" s="45">
        <v>0</v>
      </c>
      <c r="CA293" s="45">
        <v>0</v>
      </c>
      <c r="CB293" s="45">
        <f t="shared" si="206"/>
        <v>0</v>
      </c>
      <c r="CC293" s="45">
        <v>0</v>
      </c>
      <c r="CD293" s="45">
        <v>0</v>
      </c>
      <c r="CE293" s="45">
        <f t="shared" si="207"/>
        <v>0</v>
      </c>
      <c r="CF293" s="45">
        <v>0</v>
      </c>
      <c r="CG293" s="45">
        <v>0</v>
      </c>
      <c r="CH293" s="45">
        <v>0</v>
      </c>
      <c r="CI293" s="45">
        <v>0</v>
      </c>
      <c r="CJ293" s="48"/>
      <c r="CK293" s="48"/>
      <c r="CL293" s="45">
        <v>0</v>
      </c>
      <c r="CM293" s="45">
        <v>0</v>
      </c>
      <c r="CN293" s="45">
        <f t="shared" si="208"/>
        <v>0</v>
      </c>
      <c r="CO293" s="106" t="s">
        <v>453</v>
      </c>
      <c r="CP293" s="45">
        <f t="shared" si="209"/>
        <v>0</v>
      </c>
      <c r="CQ293" s="45">
        <f t="shared" si="210"/>
        <v>0</v>
      </c>
      <c r="CR293" s="45">
        <f t="shared" si="211"/>
        <v>0</v>
      </c>
      <c r="CS293" s="45">
        <v>0</v>
      </c>
      <c r="CT293" s="45">
        <v>0</v>
      </c>
      <c r="CU293" s="45">
        <v>0</v>
      </c>
      <c r="CV293" s="45">
        <v>0</v>
      </c>
      <c r="CW293" s="45">
        <v>0</v>
      </c>
      <c r="CX293" s="45">
        <v>0</v>
      </c>
      <c r="CY293" s="45">
        <f t="shared" si="212"/>
        <v>0</v>
      </c>
      <c r="CZ293" s="106" t="s">
        <v>453</v>
      </c>
      <c r="DA293" s="45">
        <v>0</v>
      </c>
      <c r="DB293" s="45">
        <f t="shared" si="213"/>
        <v>0</v>
      </c>
      <c r="DC293" s="37" t="s">
        <v>453</v>
      </c>
      <c r="DD293" s="45">
        <v>0</v>
      </c>
      <c r="DE293" s="45">
        <v>0</v>
      </c>
      <c r="DF293" s="45">
        <v>0</v>
      </c>
      <c r="DG293" s="45">
        <v>0</v>
      </c>
      <c r="DH293" s="48"/>
      <c r="DI293" s="48"/>
      <c r="DJ293" s="48"/>
      <c r="DK293" s="46">
        <v>0</v>
      </c>
      <c r="DL293" s="26" t="s">
        <v>391</v>
      </c>
      <c r="DM293" s="26" t="s">
        <v>391</v>
      </c>
      <c r="DN293" s="46">
        <v>2</v>
      </c>
    </row>
    <row r="294" spans="1:118" s="5" customFormat="1">
      <c r="A294" s="26" t="s">
        <v>200</v>
      </c>
      <c r="B294" s="26" t="s">
        <v>209</v>
      </c>
      <c r="C294" s="26" t="s">
        <v>30</v>
      </c>
      <c r="D294" s="46">
        <v>174</v>
      </c>
      <c r="E294" s="45">
        <f t="shared" si="193"/>
        <v>6</v>
      </c>
      <c r="F294" s="46">
        <v>6</v>
      </c>
      <c r="G294" s="34">
        <f t="shared" si="230"/>
        <v>100</v>
      </c>
      <c r="H294" s="46">
        <v>0</v>
      </c>
      <c r="I294" s="34">
        <f t="shared" si="231"/>
        <v>0</v>
      </c>
      <c r="J294" s="46">
        <v>5</v>
      </c>
      <c r="K294" s="34">
        <f t="shared" si="235"/>
        <v>2.8735632183908044</v>
      </c>
      <c r="L294" s="46">
        <v>74</v>
      </c>
      <c r="M294" s="46">
        <v>27</v>
      </c>
      <c r="N294" s="47">
        <f t="shared" si="236"/>
        <v>15.517241379310345</v>
      </c>
      <c r="O294" s="46">
        <v>15</v>
      </c>
      <c r="P294" s="46">
        <v>15</v>
      </c>
      <c r="Q294" s="34">
        <f t="shared" si="237"/>
        <v>8.6206896551724146</v>
      </c>
      <c r="R294" s="46">
        <f t="shared" si="194"/>
        <v>3</v>
      </c>
      <c r="S294" s="46">
        <v>3</v>
      </c>
      <c r="T294" s="34">
        <f t="shared" si="223"/>
        <v>100</v>
      </c>
      <c r="U294" s="46">
        <v>0</v>
      </c>
      <c r="V294" s="34">
        <f t="shared" si="224"/>
        <v>0</v>
      </c>
      <c r="W294" s="46">
        <v>1</v>
      </c>
      <c r="X294" s="46">
        <v>2</v>
      </c>
      <c r="Y294" s="34">
        <f t="shared" si="238"/>
        <v>1.1494252873563218</v>
      </c>
      <c r="Z294" s="46">
        <v>1</v>
      </c>
      <c r="AA294" s="34">
        <f t="shared" si="239"/>
        <v>0.57471264367816088</v>
      </c>
      <c r="AB294" s="42">
        <v>42.101111111111116</v>
      </c>
      <c r="AC294" s="42">
        <v>25.22</v>
      </c>
      <c r="AD294" s="42">
        <v>151.29333333333332</v>
      </c>
      <c r="AE294" s="42">
        <v>100.88</v>
      </c>
      <c r="AF294" s="34">
        <v>3.6666666666666665</v>
      </c>
      <c r="AG294" s="34">
        <v>4</v>
      </c>
      <c r="AH294" s="45">
        <v>1</v>
      </c>
      <c r="AI294" s="34">
        <f t="shared" si="225"/>
        <v>33.333333333333329</v>
      </c>
      <c r="AJ294" s="45">
        <v>1</v>
      </c>
      <c r="AK294" s="37">
        <f t="shared" si="227"/>
        <v>100</v>
      </c>
      <c r="AL294" s="45">
        <v>1</v>
      </c>
      <c r="AM294" s="34">
        <f t="shared" si="226"/>
        <v>50</v>
      </c>
      <c r="AN294" s="45">
        <v>1</v>
      </c>
      <c r="AO294" s="37">
        <f t="shared" si="228"/>
        <v>100</v>
      </c>
      <c r="AP294" s="45">
        <v>0</v>
      </c>
      <c r="AQ294" s="156">
        <f t="shared" si="222"/>
        <v>0</v>
      </c>
      <c r="AR294" s="45">
        <f t="shared" si="195"/>
        <v>2</v>
      </c>
      <c r="AS294" s="34">
        <f t="shared" si="240"/>
        <v>1.1494252873563218</v>
      </c>
      <c r="AT294" s="134">
        <v>0</v>
      </c>
      <c r="AU294" s="134">
        <v>2</v>
      </c>
      <c r="AV294" s="134">
        <v>0</v>
      </c>
      <c r="AW294" s="45">
        <f t="shared" si="196"/>
        <v>0</v>
      </c>
      <c r="AX294" s="45">
        <v>0</v>
      </c>
      <c r="AY294" s="45">
        <v>0</v>
      </c>
      <c r="AZ294" s="45">
        <v>0</v>
      </c>
      <c r="BA294" s="45">
        <v>0</v>
      </c>
      <c r="BB294" s="34">
        <f t="shared" si="241"/>
        <v>0</v>
      </c>
      <c r="BC294" s="134">
        <v>0</v>
      </c>
      <c r="BD294" s="37" t="s">
        <v>453</v>
      </c>
      <c r="BE294" s="45">
        <f t="shared" si="197"/>
        <v>0</v>
      </c>
      <c r="BF294" s="45">
        <f t="shared" si="198"/>
        <v>0</v>
      </c>
      <c r="BG294" s="45">
        <f t="shared" si="199"/>
        <v>0</v>
      </c>
      <c r="BH294" s="46">
        <v>0</v>
      </c>
      <c r="BI294" s="46">
        <v>0</v>
      </c>
      <c r="BJ294" s="46">
        <v>0</v>
      </c>
      <c r="BK294" s="46">
        <v>0</v>
      </c>
      <c r="BL294" s="46">
        <v>0</v>
      </c>
      <c r="BM294" s="46">
        <v>0</v>
      </c>
      <c r="BN294" s="46">
        <v>0</v>
      </c>
      <c r="BO294" s="46">
        <v>0</v>
      </c>
      <c r="BP294" s="46">
        <v>0</v>
      </c>
      <c r="BQ294" s="45">
        <f t="shared" si="200"/>
        <v>0</v>
      </c>
      <c r="BR294" s="47">
        <f t="shared" si="242"/>
        <v>0</v>
      </c>
      <c r="BS294" s="45">
        <f t="shared" si="201"/>
        <v>0</v>
      </c>
      <c r="BT294" s="45">
        <f t="shared" si="202"/>
        <v>0</v>
      </c>
      <c r="BU294" s="45">
        <f t="shared" si="203"/>
        <v>0</v>
      </c>
      <c r="BV294" s="45">
        <f t="shared" si="204"/>
        <v>0</v>
      </c>
      <c r="BW294" s="45">
        <v>0</v>
      </c>
      <c r="BX294" s="45">
        <v>0</v>
      </c>
      <c r="BY294" s="45">
        <f t="shared" si="205"/>
        <v>0</v>
      </c>
      <c r="BZ294" s="45">
        <v>0</v>
      </c>
      <c r="CA294" s="45">
        <v>0</v>
      </c>
      <c r="CB294" s="45">
        <f t="shared" si="206"/>
        <v>0</v>
      </c>
      <c r="CC294" s="45">
        <v>0</v>
      </c>
      <c r="CD294" s="45">
        <v>0</v>
      </c>
      <c r="CE294" s="45">
        <f t="shared" si="207"/>
        <v>0</v>
      </c>
      <c r="CF294" s="45">
        <v>0</v>
      </c>
      <c r="CG294" s="45">
        <v>0</v>
      </c>
      <c r="CH294" s="45">
        <v>0</v>
      </c>
      <c r="CI294" s="45">
        <v>0</v>
      </c>
      <c r="CJ294" s="48"/>
      <c r="CK294" s="48"/>
      <c r="CL294" s="45">
        <v>0</v>
      </c>
      <c r="CM294" s="45">
        <v>0</v>
      </c>
      <c r="CN294" s="45">
        <f t="shared" si="208"/>
        <v>0</v>
      </c>
      <c r="CO294" s="106" t="s">
        <v>453</v>
      </c>
      <c r="CP294" s="45">
        <f t="shared" si="209"/>
        <v>0</v>
      </c>
      <c r="CQ294" s="45">
        <f t="shared" si="210"/>
        <v>0</v>
      </c>
      <c r="CR294" s="45">
        <f t="shared" si="211"/>
        <v>0</v>
      </c>
      <c r="CS294" s="45">
        <v>0</v>
      </c>
      <c r="CT294" s="45">
        <v>0</v>
      </c>
      <c r="CU294" s="45">
        <v>0</v>
      </c>
      <c r="CV294" s="45">
        <v>0</v>
      </c>
      <c r="CW294" s="45">
        <v>0</v>
      </c>
      <c r="CX294" s="45">
        <v>0</v>
      </c>
      <c r="CY294" s="45">
        <f t="shared" si="212"/>
        <v>0</v>
      </c>
      <c r="CZ294" s="106" t="s">
        <v>453</v>
      </c>
      <c r="DA294" s="45">
        <v>1</v>
      </c>
      <c r="DB294" s="45">
        <f t="shared" si="213"/>
        <v>1</v>
      </c>
      <c r="DC294" s="37">
        <f t="shared" si="232"/>
        <v>100</v>
      </c>
      <c r="DD294" s="45">
        <v>1</v>
      </c>
      <c r="DE294" s="45">
        <v>0</v>
      </c>
      <c r="DF294" s="45">
        <v>0</v>
      </c>
      <c r="DG294" s="45">
        <v>0</v>
      </c>
      <c r="DH294" s="48">
        <v>162</v>
      </c>
      <c r="DI294" s="48">
        <v>162</v>
      </c>
      <c r="DJ294" s="48">
        <v>162</v>
      </c>
      <c r="DK294" s="46">
        <v>0</v>
      </c>
      <c r="DL294" s="46">
        <v>2</v>
      </c>
      <c r="DM294" s="46">
        <v>1</v>
      </c>
      <c r="DN294" s="46">
        <v>2</v>
      </c>
    </row>
    <row r="295" spans="1:118" s="5" customFormat="1">
      <c r="A295" s="26" t="s">
        <v>201</v>
      </c>
      <c r="B295" s="26" t="s">
        <v>209</v>
      </c>
      <c r="C295" s="26" t="s">
        <v>30</v>
      </c>
      <c r="D295" s="46">
        <v>244</v>
      </c>
      <c r="E295" s="45">
        <f t="shared" si="193"/>
        <v>6</v>
      </c>
      <c r="F295" s="46">
        <v>6</v>
      </c>
      <c r="G295" s="34">
        <f t="shared" si="230"/>
        <v>100</v>
      </c>
      <c r="H295" s="46">
        <v>0</v>
      </c>
      <c r="I295" s="34">
        <f t="shared" si="231"/>
        <v>0</v>
      </c>
      <c r="J295" s="46">
        <v>5</v>
      </c>
      <c r="K295" s="34">
        <f t="shared" si="235"/>
        <v>2.0491803278688523</v>
      </c>
      <c r="L295" s="46">
        <v>64</v>
      </c>
      <c r="M295" s="46">
        <v>25</v>
      </c>
      <c r="N295" s="47">
        <f t="shared" si="236"/>
        <v>10.245901639344263</v>
      </c>
      <c r="O295" s="46">
        <v>13</v>
      </c>
      <c r="P295" s="46">
        <v>13</v>
      </c>
      <c r="Q295" s="34">
        <f t="shared" si="237"/>
        <v>5.3278688524590159</v>
      </c>
      <c r="R295" s="46">
        <f t="shared" si="194"/>
        <v>12</v>
      </c>
      <c r="S295" s="46">
        <v>12</v>
      </c>
      <c r="T295" s="34">
        <f t="shared" si="223"/>
        <v>100</v>
      </c>
      <c r="U295" s="46">
        <v>0</v>
      </c>
      <c r="V295" s="34">
        <f t="shared" si="224"/>
        <v>0</v>
      </c>
      <c r="W295" s="46">
        <v>2</v>
      </c>
      <c r="X295" s="46">
        <v>6</v>
      </c>
      <c r="Y295" s="34">
        <f t="shared" si="238"/>
        <v>2.459016393442623</v>
      </c>
      <c r="Z295" s="46">
        <v>2</v>
      </c>
      <c r="AA295" s="34">
        <f t="shared" si="239"/>
        <v>0.81967213114754101</v>
      </c>
      <c r="AB295" s="42">
        <v>61.59191161616161</v>
      </c>
      <c r="AC295" s="42">
        <v>19.097727272727273</v>
      </c>
      <c r="AD295" s="42">
        <v>293.03833333333336</v>
      </c>
      <c r="AE295" s="42">
        <v>210.07499999999999</v>
      </c>
      <c r="AF295" s="34">
        <v>5.583333333333333</v>
      </c>
      <c r="AG295" s="34">
        <v>11</v>
      </c>
      <c r="AH295" s="45">
        <v>2</v>
      </c>
      <c r="AI295" s="34">
        <f t="shared" si="225"/>
        <v>16.666666666666664</v>
      </c>
      <c r="AJ295" s="45">
        <v>0</v>
      </c>
      <c r="AK295" s="34">
        <f t="shared" si="227"/>
        <v>0</v>
      </c>
      <c r="AL295" s="45">
        <v>1</v>
      </c>
      <c r="AM295" s="34">
        <f t="shared" si="226"/>
        <v>16.666666666666664</v>
      </c>
      <c r="AN295" s="45">
        <v>0</v>
      </c>
      <c r="AO295" s="34">
        <f t="shared" si="228"/>
        <v>0</v>
      </c>
      <c r="AP295" s="45">
        <v>0</v>
      </c>
      <c r="AQ295" s="156">
        <f t="shared" si="222"/>
        <v>0</v>
      </c>
      <c r="AR295" s="45">
        <f t="shared" si="195"/>
        <v>3</v>
      </c>
      <c r="AS295" s="34">
        <f t="shared" si="240"/>
        <v>1.2295081967213115</v>
      </c>
      <c r="AT295" s="134">
        <v>0</v>
      </c>
      <c r="AU295" s="134">
        <v>3</v>
      </c>
      <c r="AV295" s="134">
        <v>0</v>
      </c>
      <c r="AW295" s="45">
        <f t="shared" si="196"/>
        <v>2</v>
      </c>
      <c r="AX295" s="45">
        <v>0</v>
      </c>
      <c r="AY295" s="45">
        <v>2</v>
      </c>
      <c r="AZ295" s="45">
        <v>0</v>
      </c>
      <c r="BA295" s="45">
        <v>2</v>
      </c>
      <c r="BB295" s="34">
        <f t="shared" si="241"/>
        <v>0.81967213114754101</v>
      </c>
      <c r="BC295" s="134">
        <v>0</v>
      </c>
      <c r="BD295" s="34">
        <f t="shared" si="229"/>
        <v>0</v>
      </c>
      <c r="BE295" s="45">
        <f t="shared" si="197"/>
        <v>0</v>
      </c>
      <c r="BF295" s="45">
        <f t="shared" si="198"/>
        <v>2</v>
      </c>
      <c r="BG295" s="45">
        <f t="shared" si="199"/>
        <v>0</v>
      </c>
      <c r="BH295" s="46">
        <v>0</v>
      </c>
      <c r="BI295" s="46">
        <v>0</v>
      </c>
      <c r="BJ295" s="46">
        <v>0</v>
      </c>
      <c r="BK295" s="46">
        <v>0</v>
      </c>
      <c r="BL295" s="46">
        <v>2</v>
      </c>
      <c r="BM295" s="46">
        <v>0</v>
      </c>
      <c r="BN295" s="46">
        <v>0</v>
      </c>
      <c r="BO295" s="46">
        <v>0</v>
      </c>
      <c r="BP295" s="46">
        <v>0</v>
      </c>
      <c r="BQ295" s="45">
        <f t="shared" si="200"/>
        <v>0</v>
      </c>
      <c r="BR295" s="47">
        <f t="shared" si="242"/>
        <v>0</v>
      </c>
      <c r="BS295" s="45">
        <f t="shared" si="201"/>
        <v>0</v>
      </c>
      <c r="BT295" s="45">
        <f t="shared" si="202"/>
        <v>0</v>
      </c>
      <c r="BU295" s="45">
        <f t="shared" si="203"/>
        <v>0</v>
      </c>
      <c r="BV295" s="45">
        <f t="shared" si="204"/>
        <v>0</v>
      </c>
      <c r="BW295" s="45">
        <v>0</v>
      </c>
      <c r="BX295" s="45">
        <v>0</v>
      </c>
      <c r="BY295" s="45">
        <f t="shared" si="205"/>
        <v>0</v>
      </c>
      <c r="BZ295" s="45">
        <v>0</v>
      </c>
      <c r="CA295" s="45">
        <v>0</v>
      </c>
      <c r="CB295" s="45">
        <f t="shared" si="206"/>
        <v>0</v>
      </c>
      <c r="CC295" s="45">
        <v>0</v>
      </c>
      <c r="CD295" s="45">
        <v>0</v>
      </c>
      <c r="CE295" s="45">
        <f t="shared" si="207"/>
        <v>0</v>
      </c>
      <c r="CF295" s="45">
        <v>0</v>
      </c>
      <c r="CG295" s="45">
        <v>0</v>
      </c>
      <c r="CH295" s="45">
        <v>0</v>
      </c>
      <c r="CI295" s="45">
        <v>0</v>
      </c>
      <c r="CJ295" s="48"/>
      <c r="CK295" s="48"/>
      <c r="CL295" s="45">
        <v>0</v>
      </c>
      <c r="CM295" s="45">
        <v>0</v>
      </c>
      <c r="CN295" s="45">
        <f t="shared" si="208"/>
        <v>0</v>
      </c>
      <c r="CO295" s="106" t="s">
        <v>453</v>
      </c>
      <c r="CP295" s="45">
        <f t="shared" si="209"/>
        <v>0</v>
      </c>
      <c r="CQ295" s="45">
        <f t="shared" si="210"/>
        <v>0</v>
      </c>
      <c r="CR295" s="45">
        <f t="shared" si="211"/>
        <v>0</v>
      </c>
      <c r="CS295" s="45">
        <v>0</v>
      </c>
      <c r="CT295" s="45">
        <v>0</v>
      </c>
      <c r="CU295" s="45">
        <v>0</v>
      </c>
      <c r="CV295" s="45">
        <v>0</v>
      </c>
      <c r="CW295" s="45">
        <v>0</v>
      </c>
      <c r="CX295" s="45">
        <v>0</v>
      </c>
      <c r="CY295" s="45">
        <f t="shared" si="212"/>
        <v>0</v>
      </c>
      <c r="CZ295" s="106" t="s">
        <v>453</v>
      </c>
      <c r="DA295" s="45">
        <v>0</v>
      </c>
      <c r="DB295" s="45">
        <f t="shared" si="213"/>
        <v>0</v>
      </c>
      <c r="DC295" s="37" t="s">
        <v>453</v>
      </c>
      <c r="DD295" s="45">
        <v>0</v>
      </c>
      <c r="DE295" s="45">
        <v>0</v>
      </c>
      <c r="DF295" s="45">
        <v>0</v>
      </c>
      <c r="DG295" s="45">
        <v>0</v>
      </c>
      <c r="DH295" s="48"/>
      <c r="DI295" s="48"/>
      <c r="DJ295" s="48"/>
      <c r="DK295" s="46">
        <v>0</v>
      </c>
      <c r="DL295" s="46">
        <v>1</v>
      </c>
      <c r="DM295" s="46">
        <v>0</v>
      </c>
      <c r="DN295" s="46">
        <v>6</v>
      </c>
    </row>
    <row r="296" spans="1:118" s="5" customFormat="1">
      <c r="A296" s="91" t="s">
        <v>372</v>
      </c>
      <c r="B296" s="91" t="s">
        <v>390</v>
      </c>
      <c r="C296" s="91" t="s">
        <v>32</v>
      </c>
      <c r="D296" s="46">
        <v>186</v>
      </c>
      <c r="E296" s="45">
        <f t="shared" si="193"/>
        <v>4</v>
      </c>
      <c r="F296" s="46">
        <v>3</v>
      </c>
      <c r="G296" s="34">
        <f t="shared" si="230"/>
        <v>75</v>
      </c>
      <c r="H296" s="46">
        <v>1</v>
      </c>
      <c r="I296" s="34">
        <f t="shared" si="231"/>
        <v>25</v>
      </c>
      <c r="J296" s="46">
        <v>3</v>
      </c>
      <c r="K296" s="34">
        <f t="shared" si="235"/>
        <v>1.6129032258064515</v>
      </c>
      <c r="L296" s="46">
        <v>68</v>
      </c>
      <c r="M296" s="46">
        <v>35</v>
      </c>
      <c r="N296" s="47">
        <f t="shared" si="236"/>
        <v>18.817204301075268</v>
      </c>
      <c r="O296" s="45">
        <v>4</v>
      </c>
      <c r="P296" s="45">
        <v>4</v>
      </c>
      <c r="Q296" s="34">
        <f t="shared" si="237"/>
        <v>2.1505376344086025</v>
      </c>
      <c r="R296" s="46">
        <f t="shared" si="194"/>
        <v>5</v>
      </c>
      <c r="S296" s="46">
        <v>5</v>
      </c>
      <c r="T296" s="34">
        <f t="shared" si="223"/>
        <v>100</v>
      </c>
      <c r="U296" s="46">
        <v>0</v>
      </c>
      <c r="V296" s="34">
        <f t="shared" si="224"/>
        <v>0</v>
      </c>
      <c r="W296" s="46">
        <v>4</v>
      </c>
      <c r="X296" s="46">
        <v>5</v>
      </c>
      <c r="Y296" s="34">
        <f t="shared" si="238"/>
        <v>2.6881720430107525</v>
      </c>
      <c r="Z296" s="46">
        <v>4</v>
      </c>
      <c r="AA296" s="34">
        <f t="shared" si="239"/>
        <v>2.1505376344086025</v>
      </c>
      <c r="AB296" s="42">
        <v>96.005622807017602</v>
      </c>
      <c r="AC296" s="42">
        <v>34.410778508771898</v>
      </c>
      <c r="AD296" s="42">
        <v>418.78</v>
      </c>
      <c r="AE296" s="42">
        <v>352.28250000000003</v>
      </c>
      <c r="AF296" s="34">
        <v>12</v>
      </c>
      <c r="AG296" s="34">
        <v>14</v>
      </c>
      <c r="AH296" s="45">
        <v>3</v>
      </c>
      <c r="AI296" s="34">
        <f t="shared" si="225"/>
        <v>60</v>
      </c>
      <c r="AJ296" s="45">
        <v>2</v>
      </c>
      <c r="AK296" s="37">
        <f t="shared" si="227"/>
        <v>50</v>
      </c>
      <c r="AL296" s="45">
        <v>3</v>
      </c>
      <c r="AM296" s="34">
        <f t="shared" si="226"/>
        <v>60</v>
      </c>
      <c r="AN296" s="45">
        <v>2</v>
      </c>
      <c r="AO296" s="37">
        <f t="shared" si="228"/>
        <v>50</v>
      </c>
      <c r="AP296" s="45">
        <v>0</v>
      </c>
      <c r="AQ296" s="156">
        <f t="shared" si="222"/>
        <v>0</v>
      </c>
      <c r="AR296" s="45">
        <f t="shared" si="195"/>
        <v>6</v>
      </c>
      <c r="AS296" s="34">
        <f t="shared" si="240"/>
        <v>3.225806451612903</v>
      </c>
      <c r="AT296" s="134">
        <v>0</v>
      </c>
      <c r="AU296" s="134">
        <v>6</v>
      </c>
      <c r="AV296" s="134">
        <v>0</v>
      </c>
      <c r="AW296" s="45">
        <f t="shared" si="196"/>
        <v>6</v>
      </c>
      <c r="AX296" s="45">
        <v>0</v>
      </c>
      <c r="AY296" s="45">
        <v>6</v>
      </c>
      <c r="AZ296" s="45">
        <v>0</v>
      </c>
      <c r="BA296" s="45">
        <v>5</v>
      </c>
      <c r="BB296" s="34">
        <f t="shared" si="241"/>
        <v>2.6881720430107525</v>
      </c>
      <c r="BC296" s="134">
        <v>0</v>
      </c>
      <c r="BD296" s="34">
        <f t="shared" si="229"/>
        <v>0</v>
      </c>
      <c r="BE296" s="45">
        <f t="shared" si="197"/>
        <v>0</v>
      </c>
      <c r="BF296" s="45">
        <f t="shared" si="198"/>
        <v>5</v>
      </c>
      <c r="BG296" s="45">
        <f t="shared" si="199"/>
        <v>1</v>
      </c>
      <c r="BH296" s="46">
        <v>0</v>
      </c>
      <c r="BI296" s="46">
        <v>0</v>
      </c>
      <c r="BJ296" s="46">
        <v>0</v>
      </c>
      <c r="BK296" s="46">
        <v>0</v>
      </c>
      <c r="BL296" s="46">
        <v>5</v>
      </c>
      <c r="BM296" s="46">
        <v>1</v>
      </c>
      <c r="BN296" s="46">
        <v>0</v>
      </c>
      <c r="BO296" s="46">
        <v>0</v>
      </c>
      <c r="BP296" s="46">
        <v>0</v>
      </c>
      <c r="BQ296" s="45">
        <f t="shared" si="200"/>
        <v>0</v>
      </c>
      <c r="BR296" s="47">
        <f t="shared" si="242"/>
        <v>0</v>
      </c>
      <c r="BS296" s="45">
        <f t="shared" si="201"/>
        <v>0</v>
      </c>
      <c r="BT296" s="45">
        <f t="shared" si="202"/>
        <v>0</v>
      </c>
      <c r="BU296" s="45">
        <f t="shared" si="203"/>
        <v>0</v>
      </c>
      <c r="BV296" s="45">
        <f t="shared" si="204"/>
        <v>0</v>
      </c>
      <c r="BW296" s="45">
        <v>0</v>
      </c>
      <c r="BX296" s="45">
        <v>0</v>
      </c>
      <c r="BY296" s="45">
        <f t="shared" si="205"/>
        <v>0</v>
      </c>
      <c r="BZ296" s="45">
        <v>0</v>
      </c>
      <c r="CA296" s="45">
        <v>0</v>
      </c>
      <c r="CB296" s="45">
        <f t="shared" si="206"/>
        <v>0</v>
      </c>
      <c r="CC296" s="45">
        <v>0</v>
      </c>
      <c r="CD296" s="45">
        <v>0</v>
      </c>
      <c r="CE296" s="45">
        <f t="shared" si="207"/>
        <v>0</v>
      </c>
      <c r="CF296" s="45">
        <v>0</v>
      </c>
      <c r="CG296" s="45">
        <v>0</v>
      </c>
      <c r="CH296" s="45">
        <v>0</v>
      </c>
      <c r="CI296" s="45">
        <v>0</v>
      </c>
      <c r="CJ296" s="48"/>
      <c r="CK296" s="48"/>
      <c r="CL296" s="45">
        <v>0</v>
      </c>
      <c r="CM296" s="45">
        <v>0</v>
      </c>
      <c r="CN296" s="45">
        <f t="shared" si="208"/>
        <v>0</v>
      </c>
      <c r="CO296" s="106" t="s">
        <v>453</v>
      </c>
      <c r="CP296" s="45">
        <f t="shared" si="209"/>
        <v>0</v>
      </c>
      <c r="CQ296" s="45">
        <f t="shared" si="210"/>
        <v>0</v>
      </c>
      <c r="CR296" s="45">
        <f t="shared" si="211"/>
        <v>0</v>
      </c>
      <c r="CS296" s="45">
        <v>0</v>
      </c>
      <c r="CT296" s="45">
        <v>0</v>
      </c>
      <c r="CU296" s="45">
        <v>0</v>
      </c>
      <c r="CV296" s="45">
        <v>0</v>
      </c>
      <c r="CW296" s="45">
        <v>0</v>
      </c>
      <c r="CX296" s="45">
        <v>0</v>
      </c>
      <c r="CY296" s="45">
        <f t="shared" si="212"/>
        <v>0</v>
      </c>
      <c r="CZ296" s="106" t="s">
        <v>453</v>
      </c>
      <c r="DA296" s="45">
        <v>0</v>
      </c>
      <c r="DB296" s="45">
        <f t="shared" si="213"/>
        <v>0</v>
      </c>
      <c r="DC296" s="37" t="s">
        <v>453</v>
      </c>
      <c r="DD296" s="45">
        <v>0</v>
      </c>
      <c r="DE296" s="45">
        <v>0</v>
      </c>
      <c r="DF296" s="45">
        <v>0</v>
      </c>
      <c r="DG296" s="45">
        <v>0</v>
      </c>
      <c r="DH296" s="48"/>
      <c r="DI296" s="48"/>
      <c r="DJ296" s="48"/>
      <c r="DK296" s="46">
        <v>0</v>
      </c>
      <c r="DL296" s="26" t="s">
        <v>391</v>
      </c>
      <c r="DM296" s="26" t="s">
        <v>391</v>
      </c>
      <c r="DN296" s="46">
        <v>5</v>
      </c>
    </row>
    <row r="297" spans="1:118" s="5" customFormat="1">
      <c r="A297" s="91" t="s">
        <v>373</v>
      </c>
      <c r="B297" s="91" t="s">
        <v>390</v>
      </c>
      <c r="C297" s="91" t="s">
        <v>32</v>
      </c>
      <c r="D297" s="46">
        <v>254</v>
      </c>
      <c r="E297" s="45">
        <f t="shared" si="193"/>
        <v>7</v>
      </c>
      <c r="F297" s="46">
        <v>7</v>
      </c>
      <c r="G297" s="34">
        <f t="shared" si="230"/>
        <v>100</v>
      </c>
      <c r="H297" s="46">
        <v>0</v>
      </c>
      <c r="I297" s="34">
        <f t="shared" si="231"/>
        <v>0</v>
      </c>
      <c r="J297" s="46">
        <v>7</v>
      </c>
      <c r="K297" s="34">
        <f t="shared" si="235"/>
        <v>2.7559055118110236</v>
      </c>
      <c r="L297" s="46">
        <v>106</v>
      </c>
      <c r="M297" s="46">
        <v>50</v>
      </c>
      <c r="N297" s="47">
        <f t="shared" si="236"/>
        <v>19.685039370078741</v>
      </c>
      <c r="O297" s="45">
        <v>8</v>
      </c>
      <c r="P297" s="45">
        <v>8</v>
      </c>
      <c r="Q297" s="34">
        <f t="shared" si="237"/>
        <v>3.1496062992125982</v>
      </c>
      <c r="R297" s="46">
        <f t="shared" si="194"/>
        <v>10</v>
      </c>
      <c r="S297" s="46">
        <v>10</v>
      </c>
      <c r="T297" s="34">
        <f t="shared" si="223"/>
        <v>100</v>
      </c>
      <c r="U297" s="46">
        <v>0</v>
      </c>
      <c r="V297" s="34">
        <f t="shared" si="224"/>
        <v>0</v>
      </c>
      <c r="W297" s="46">
        <v>1</v>
      </c>
      <c r="X297" s="46">
        <v>9</v>
      </c>
      <c r="Y297" s="34">
        <f t="shared" si="238"/>
        <v>3.5433070866141732</v>
      </c>
      <c r="Z297" s="46">
        <v>1</v>
      </c>
      <c r="AA297" s="34">
        <f t="shared" si="239"/>
        <v>0.39370078740157477</v>
      </c>
      <c r="AB297" s="42">
        <v>72.419566666666697</v>
      </c>
      <c r="AC297" s="42">
        <v>59.411666666666697</v>
      </c>
      <c r="AD297" s="42">
        <v>406.96499999999997</v>
      </c>
      <c r="AE297" s="42">
        <v>356.47</v>
      </c>
      <c r="AF297" s="34">
        <v>6</v>
      </c>
      <c r="AG297" s="34">
        <v>6</v>
      </c>
      <c r="AH297" s="45">
        <v>2</v>
      </c>
      <c r="AI297" s="34">
        <f t="shared" si="225"/>
        <v>20</v>
      </c>
      <c r="AJ297" s="45">
        <v>0</v>
      </c>
      <c r="AK297" s="34">
        <f t="shared" si="227"/>
        <v>0</v>
      </c>
      <c r="AL297" s="45">
        <v>2</v>
      </c>
      <c r="AM297" s="34">
        <f t="shared" si="226"/>
        <v>22.222222222222221</v>
      </c>
      <c r="AN297" s="45">
        <v>0</v>
      </c>
      <c r="AO297" s="34">
        <f t="shared" si="228"/>
        <v>0</v>
      </c>
      <c r="AP297" s="45">
        <v>0</v>
      </c>
      <c r="AQ297" s="156">
        <f t="shared" si="222"/>
        <v>0</v>
      </c>
      <c r="AR297" s="45">
        <f t="shared" si="195"/>
        <v>3</v>
      </c>
      <c r="AS297" s="34">
        <f t="shared" si="240"/>
        <v>1.1811023622047243</v>
      </c>
      <c r="AT297" s="134">
        <v>1</v>
      </c>
      <c r="AU297" s="134">
        <v>2</v>
      </c>
      <c r="AV297" s="134">
        <v>0</v>
      </c>
      <c r="AW297" s="45">
        <f t="shared" si="196"/>
        <v>2</v>
      </c>
      <c r="AX297" s="45">
        <v>0</v>
      </c>
      <c r="AY297" s="45">
        <v>2</v>
      </c>
      <c r="AZ297" s="45">
        <v>0</v>
      </c>
      <c r="BA297" s="45">
        <v>2</v>
      </c>
      <c r="BB297" s="34">
        <f t="shared" si="241"/>
        <v>0.78740157480314954</v>
      </c>
      <c r="BC297" s="134">
        <v>0</v>
      </c>
      <c r="BD297" s="34">
        <f t="shared" si="229"/>
        <v>0</v>
      </c>
      <c r="BE297" s="45">
        <f t="shared" si="197"/>
        <v>0</v>
      </c>
      <c r="BF297" s="45">
        <f t="shared" si="198"/>
        <v>1</v>
      </c>
      <c r="BG297" s="45">
        <f t="shared" si="199"/>
        <v>1</v>
      </c>
      <c r="BH297" s="46">
        <v>0</v>
      </c>
      <c r="BI297" s="46">
        <v>0</v>
      </c>
      <c r="BJ297" s="46">
        <v>0</v>
      </c>
      <c r="BK297" s="46">
        <v>0</v>
      </c>
      <c r="BL297" s="46">
        <v>1</v>
      </c>
      <c r="BM297" s="46">
        <v>1</v>
      </c>
      <c r="BN297" s="46">
        <v>0</v>
      </c>
      <c r="BO297" s="46">
        <v>0</v>
      </c>
      <c r="BP297" s="46">
        <v>0</v>
      </c>
      <c r="BQ297" s="45">
        <f t="shared" si="200"/>
        <v>0</v>
      </c>
      <c r="BR297" s="47">
        <f t="shared" si="242"/>
        <v>0</v>
      </c>
      <c r="BS297" s="45">
        <f t="shared" si="201"/>
        <v>0</v>
      </c>
      <c r="BT297" s="45">
        <f t="shared" si="202"/>
        <v>0</v>
      </c>
      <c r="BU297" s="45">
        <f t="shared" si="203"/>
        <v>0</v>
      </c>
      <c r="BV297" s="45">
        <f t="shared" si="204"/>
        <v>0</v>
      </c>
      <c r="BW297" s="45">
        <v>0</v>
      </c>
      <c r="BX297" s="45">
        <v>0</v>
      </c>
      <c r="BY297" s="45">
        <f t="shared" si="205"/>
        <v>0</v>
      </c>
      <c r="BZ297" s="45">
        <v>0</v>
      </c>
      <c r="CA297" s="45">
        <v>0</v>
      </c>
      <c r="CB297" s="45">
        <f t="shared" si="206"/>
        <v>0</v>
      </c>
      <c r="CC297" s="45">
        <v>0</v>
      </c>
      <c r="CD297" s="45">
        <v>0</v>
      </c>
      <c r="CE297" s="45">
        <f t="shared" si="207"/>
        <v>0</v>
      </c>
      <c r="CF297" s="45">
        <v>0</v>
      </c>
      <c r="CG297" s="45">
        <v>0</v>
      </c>
      <c r="CH297" s="45">
        <v>0</v>
      </c>
      <c r="CI297" s="45">
        <v>0</v>
      </c>
      <c r="CJ297" s="48"/>
      <c r="CK297" s="48"/>
      <c r="CL297" s="45">
        <v>0</v>
      </c>
      <c r="CM297" s="45">
        <v>0</v>
      </c>
      <c r="CN297" s="45">
        <f t="shared" si="208"/>
        <v>0</v>
      </c>
      <c r="CO297" s="106" t="s">
        <v>453</v>
      </c>
      <c r="CP297" s="45">
        <f t="shared" si="209"/>
        <v>0</v>
      </c>
      <c r="CQ297" s="45">
        <f t="shared" si="210"/>
        <v>0</v>
      </c>
      <c r="CR297" s="45">
        <f t="shared" si="211"/>
        <v>0</v>
      </c>
      <c r="CS297" s="45">
        <v>0</v>
      </c>
      <c r="CT297" s="45">
        <v>0</v>
      </c>
      <c r="CU297" s="45">
        <v>0</v>
      </c>
      <c r="CV297" s="45">
        <v>0</v>
      </c>
      <c r="CW297" s="45">
        <v>0</v>
      </c>
      <c r="CX297" s="45">
        <v>0</v>
      </c>
      <c r="CY297" s="45">
        <f t="shared" si="212"/>
        <v>0</v>
      </c>
      <c r="CZ297" s="106" t="s">
        <v>453</v>
      </c>
      <c r="DA297" s="45">
        <v>2</v>
      </c>
      <c r="DB297" s="45">
        <f t="shared" si="213"/>
        <v>0</v>
      </c>
      <c r="DC297" s="37">
        <f t="shared" si="232"/>
        <v>0</v>
      </c>
      <c r="DD297" s="45">
        <v>0</v>
      </c>
      <c r="DE297" s="45">
        <v>0</v>
      </c>
      <c r="DF297" s="45">
        <v>0</v>
      </c>
      <c r="DG297" s="45">
        <v>0</v>
      </c>
      <c r="DH297" s="48"/>
      <c r="DI297" s="48"/>
      <c r="DJ297" s="48"/>
      <c r="DK297" s="46">
        <v>0</v>
      </c>
      <c r="DL297" s="26" t="s">
        <v>391</v>
      </c>
      <c r="DM297" s="26" t="s">
        <v>391</v>
      </c>
      <c r="DN297" s="46">
        <v>10</v>
      </c>
    </row>
    <row r="298" spans="1:118" s="5" customFormat="1">
      <c r="A298" s="91" t="s">
        <v>374</v>
      </c>
      <c r="B298" s="91" t="s">
        <v>390</v>
      </c>
      <c r="C298" s="91" t="s">
        <v>32</v>
      </c>
      <c r="D298" s="46">
        <v>185</v>
      </c>
      <c r="E298" s="45">
        <f t="shared" si="193"/>
        <v>5</v>
      </c>
      <c r="F298" s="46">
        <v>4</v>
      </c>
      <c r="G298" s="37">
        <f t="shared" si="230"/>
        <v>80</v>
      </c>
      <c r="H298" s="46">
        <v>1</v>
      </c>
      <c r="I298" s="37">
        <f t="shared" si="231"/>
        <v>20</v>
      </c>
      <c r="J298" s="46">
        <v>4</v>
      </c>
      <c r="K298" s="34">
        <f t="shared" si="235"/>
        <v>2.1621621621621623</v>
      </c>
      <c r="L298" s="46">
        <v>72</v>
      </c>
      <c r="M298" s="46">
        <v>37</v>
      </c>
      <c r="N298" s="47">
        <f t="shared" si="236"/>
        <v>20</v>
      </c>
      <c r="O298" s="45">
        <v>2</v>
      </c>
      <c r="P298" s="45">
        <v>2</v>
      </c>
      <c r="Q298" s="34">
        <f t="shared" si="237"/>
        <v>1.0810810810810811</v>
      </c>
      <c r="R298" s="46">
        <f t="shared" si="194"/>
        <v>8</v>
      </c>
      <c r="S298" s="46">
        <v>8</v>
      </c>
      <c r="T298" s="34">
        <f t="shared" si="223"/>
        <v>100</v>
      </c>
      <c r="U298" s="46">
        <v>0</v>
      </c>
      <c r="V298" s="34">
        <f t="shared" si="224"/>
        <v>0</v>
      </c>
      <c r="W298" s="46">
        <v>6</v>
      </c>
      <c r="X298" s="46">
        <v>6</v>
      </c>
      <c r="Y298" s="34">
        <f t="shared" si="238"/>
        <v>3.2432432432432434</v>
      </c>
      <c r="Z298" s="46">
        <v>4</v>
      </c>
      <c r="AA298" s="34">
        <f t="shared" si="239"/>
        <v>2.1621621621621623</v>
      </c>
      <c r="AB298" s="42">
        <v>67.685193452381</v>
      </c>
      <c r="AC298" s="42">
        <v>67.917003968253994</v>
      </c>
      <c r="AD298" s="42">
        <v>530.33375000000001</v>
      </c>
      <c r="AE298" s="42">
        <v>614.32666666666705</v>
      </c>
      <c r="AF298" s="34">
        <v>8</v>
      </c>
      <c r="AG298" s="34">
        <v>9</v>
      </c>
      <c r="AH298" s="45">
        <v>3</v>
      </c>
      <c r="AI298" s="34">
        <f t="shared" si="225"/>
        <v>37.5</v>
      </c>
      <c r="AJ298" s="45">
        <v>3</v>
      </c>
      <c r="AK298" s="37">
        <f t="shared" si="227"/>
        <v>50</v>
      </c>
      <c r="AL298" s="45">
        <v>3</v>
      </c>
      <c r="AM298" s="34">
        <f t="shared" si="226"/>
        <v>50</v>
      </c>
      <c r="AN298" s="45">
        <v>3</v>
      </c>
      <c r="AO298" s="37">
        <f t="shared" si="228"/>
        <v>75</v>
      </c>
      <c r="AP298" s="45">
        <v>0</v>
      </c>
      <c r="AQ298" s="156">
        <f t="shared" si="222"/>
        <v>0</v>
      </c>
      <c r="AR298" s="45">
        <f t="shared" si="195"/>
        <v>12</v>
      </c>
      <c r="AS298" s="34">
        <f t="shared" si="240"/>
        <v>6.4864864864864868</v>
      </c>
      <c r="AT298" s="134">
        <v>3</v>
      </c>
      <c r="AU298" s="134">
        <v>9</v>
      </c>
      <c r="AV298" s="134">
        <v>0</v>
      </c>
      <c r="AW298" s="45">
        <f t="shared" si="196"/>
        <v>9</v>
      </c>
      <c r="AX298" s="45">
        <v>0</v>
      </c>
      <c r="AY298" s="45">
        <v>9</v>
      </c>
      <c r="AZ298" s="45">
        <v>0</v>
      </c>
      <c r="BA298" s="45">
        <v>7</v>
      </c>
      <c r="BB298" s="34">
        <f t="shared" si="241"/>
        <v>3.7837837837837842</v>
      </c>
      <c r="BC298" s="134">
        <v>0</v>
      </c>
      <c r="BD298" s="34">
        <f t="shared" si="229"/>
        <v>0</v>
      </c>
      <c r="BE298" s="45">
        <f t="shared" si="197"/>
        <v>0</v>
      </c>
      <c r="BF298" s="45">
        <f t="shared" si="198"/>
        <v>6</v>
      </c>
      <c r="BG298" s="45">
        <f t="shared" si="199"/>
        <v>3</v>
      </c>
      <c r="BH298" s="46">
        <v>0</v>
      </c>
      <c r="BI298" s="46">
        <v>0</v>
      </c>
      <c r="BJ298" s="46">
        <v>0</v>
      </c>
      <c r="BK298" s="46">
        <v>0</v>
      </c>
      <c r="BL298" s="46">
        <v>6</v>
      </c>
      <c r="BM298" s="46">
        <v>3</v>
      </c>
      <c r="BN298" s="46">
        <v>0</v>
      </c>
      <c r="BO298" s="46">
        <v>0</v>
      </c>
      <c r="BP298" s="46">
        <v>0</v>
      </c>
      <c r="BQ298" s="45">
        <f t="shared" si="200"/>
        <v>0</v>
      </c>
      <c r="BR298" s="47">
        <f t="shared" si="242"/>
        <v>0</v>
      </c>
      <c r="BS298" s="45">
        <f t="shared" si="201"/>
        <v>0</v>
      </c>
      <c r="BT298" s="45">
        <f t="shared" si="202"/>
        <v>0</v>
      </c>
      <c r="BU298" s="45">
        <f t="shared" si="203"/>
        <v>0</v>
      </c>
      <c r="BV298" s="45">
        <f t="shared" si="204"/>
        <v>0</v>
      </c>
      <c r="BW298" s="45">
        <v>0</v>
      </c>
      <c r="BX298" s="45">
        <v>0</v>
      </c>
      <c r="BY298" s="45">
        <f t="shared" si="205"/>
        <v>0</v>
      </c>
      <c r="BZ298" s="45">
        <v>0</v>
      </c>
      <c r="CA298" s="45">
        <v>0</v>
      </c>
      <c r="CB298" s="45">
        <f t="shared" si="206"/>
        <v>0</v>
      </c>
      <c r="CC298" s="45">
        <v>0</v>
      </c>
      <c r="CD298" s="45">
        <v>0</v>
      </c>
      <c r="CE298" s="45">
        <f t="shared" si="207"/>
        <v>0</v>
      </c>
      <c r="CF298" s="45">
        <v>0</v>
      </c>
      <c r="CG298" s="45">
        <v>0</v>
      </c>
      <c r="CH298" s="45">
        <v>0</v>
      </c>
      <c r="CI298" s="45">
        <v>0</v>
      </c>
      <c r="CJ298" s="48"/>
      <c r="CK298" s="48"/>
      <c r="CL298" s="45">
        <v>0</v>
      </c>
      <c r="CM298" s="45">
        <v>0</v>
      </c>
      <c r="CN298" s="45">
        <f t="shared" si="208"/>
        <v>0</v>
      </c>
      <c r="CO298" s="106" t="s">
        <v>453</v>
      </c>
      <c r="CP298" s="45">
        <f t="shared" si="209"/>
        <v>0</v>
      </c>
      <c r="CQ298" s="45">
        <f t="shared" si="210"/>
        <v>0</v>
      </c>
      <c r="CR298" s="45">
        <f t="shared" si="211"/>
        <v>0</v>
      </c>
      <c r="CS298" s="45">
        <v>0</v>
      </c>
      <c r="CT298" s="45">
        <v>0</v>
      </c>
      <c r="CU298" s="45">
        <v>0</v>
      </c>
      <c r="CV298" s="45">
        <v>0</v>
      </c>
      <c r="CW298" s="45">
        <v>0</v>
      </c>
      <c r="CX298" s="45">
        <v>0</v>
      </c>
      <c r="CY298" s="45">
        <f t="shared" si="212"/>
        <v>0</v>
      </c>
      <c r="CZ298" s="106" t="s">
        <v>453</v>
      </c>
      <c r="DA298" s="45">
        <v>0</v>
      </c>
      <c r="DB298" s="45">
        <f t="shared" si="213"/>
        <v>0</v>
      </c>
      <c r="DC298" s="37" t="s">
        <v>453</v>
      </c>
      <c r="DD298" s="45">
        <v>0</v>
      </c>
      <c r="DE298" s="45">
        <v>0</v>
      </c>
      <c r="DF298" s="45">
        <v>0</v>
      </c>
      <c r="DG298" s="45">
        <v>0</v>
      </c>
      <c r="DH298" s="48"/>
      <c r="DI298" s="48"/>
      <c r="DJ298" s="48"/>
      <c r="DK298" s="46">
        <v>0</v>
      </c>
      <c r="DL298" s="26" t="s">
        <v>391</v>
      </c>
      <c r="DM298" s="26" t="s">
        <v>391</v>
      </c>
      <c r="DN298" s="46">
        <v>8</v>
      </c>
    </row>
    <row r="299" spans="1:118" s="5" customFormat="1">
      <c r="A299" s="91" t="s">
        <v>375</v>
      </c>
      <c r="B299" s="91" t="s">
        <v>390</v>
      </c>
      <c r="C299" s="91" t="s">
        <v>19</v>
      </c>
      <c r="D299" s="45">
        <v>1073</v>
      </c>
      <c r="E299" s="45">
        <f t="shared" si="193"/>
        <v>16</v>
      </c>
      <c r="F299" s="46">
        <v>16</v>
      </c>
      <c r="G299" s="34">
        <f t="shared" si="230"/>
        <v>100</v>
      </c>
      <c r="H299" s="46">
        <v>0</v>
      </c>
      <c r="I299" s="34">
        <f t="shared" si="231"/>
        <v>0</v>
      </c>
      <c r="J299" s="46">
        <v>15</v>
      </c>
      <c r="K299" s="34">
        <f t="shared" si="235"/>
        <v>1.3979496738117427</v>
      </c>
      <c r="L299" s="46">
        <v>218</v>
      </c>
      <c r="M299" s="46">
        <v>138</v>
      </c>
      <c r="N299" s="47">
        <f t="shared" si="236"/>
        <v>12.861136999068034</v>
      </c>
      <c r="O299" s="45">
        <v>20</v>
      </c>
      <c r="P299" s="45">
        <v>20</v>
      </c>
      <c r="Q299" s="34">
        <f t="shared" si="237"/>
        <v>1.8639328984156569</v>
      </c>
      <c r="R299" s="46">
        <f t="shared" si="194"/>
        <v>6</v>
      </c>
      <c r="S299" s="46">
        <v>6</v>
      </c>
      <c r="T299" s="34">
        <f t="shared" si="223"/>
        <v>100</v>
      </c>
      <c r="U299" s="46">
        <v>0</v>
      </c>
      <c r="V299" s="34">
        <f t="shared" si="224"/>
        <v>0</v>
      </c>
      <c r="W299" s="46">
        <v>3</v>
      </c>
      <c r="X299" s="46">
        <v>5</v>
      </c>
      <c r="Y299" s="34">
        <f t="shared" si="238"/>
        <v>0.46598322460391423</v>
      </c>
      <c r="Z299" s="46">
        <v>2</v>
      </c>
      <c r="AA299" s="34">
        <f t="shared" si="239"/>
        <v>0.1863932898415657</v>
      </c>
      <c r="AB299" s="42">
        <v>36.732916059087103</v>
      </c>
      <c r="AC299" s="42">
        <v>32.210855927697999</v>
      </c>
      <c r="AD299" s="42">
        <v>641.21666666666704</v>
      </c>
      <c r="AE299" s="42">
        <v>879.80333333333294</v>
      </c>
      <c r="AF299" s="34">
        <v>19</v>
      </c>
      <c r="AG299" s="34">
        <v>30</v>
      </c>
      <c r="AH299" s="45">
        <v>2</v>
      </c>
      <c r="AI299" s="34">
        <f t="shared" si="225"/>
        <v>33.333333333333329</v>
      </c>
      <c r="AJ299" s="45">
        <v>1</v>
      </c>
      <c r="AK299" s="34">
        <f t="shared" si="227"/>
        <v>33.333333333333329</v>
      </c>
      <c r="AL299" s="45">
        <v>2</v>
      </c>
      <c r="AM299" s="34">
        <f t="shared" si="226"/>
        <v>40</v>
      </c>
      <c r="AN299" s="45">
        <v>1</v>
      </c>
      <c r="AO299" s="34">
        <f t="shared" si="228"/>
        <v>50</v>
      </c>
      <c r="AP299" s="45">
        <v>1</v>
      </c>
      <c r="AQ299" s="156">
        <f t="shared" si="222"/>
        <v>9.3196644920782848E-2</v>
      </c>
      <c r="AR299" s="45">
        <f t="shared" si="195"/>
        <v>5</v>
      </c>
      <c r="AS299" s="34">
        <f t="shared" si="240"/>
        <v>0.46598322460391423</v>
      </c>
      <c r="AT299" s="134">
        <v>1</v>
      </c>
      <c r="AU299" s="134">
        <v>4</v>
      </c>
      <c r="AV299" s="134">
        <v>0</v>
      </c>
      <c r="AW299" s="45">
        <f t="shared" si="196"/>
        <v>4</v>
      </c>
      <c r="AX299" s="45">
        <v>0</v>
      </c>
      <c r="AY299" s="45">
        <v>4</v>
      </c>
      <c r="AZ299" s="45">
        <v>0</v>
      </c>
      <c r="BA299" s="45">
        <v>4</v>
      </c>
      <c r="BB299" s="34">
        <f t="shared" si="241"/>
        <v>0.37278657968313139</v>
      </c>
      <c r="BC299" s="134">
        <v>0</v>
      </c>
      <c r="BD299" s="34">
        <f t="shared" si="229"/>
        <v>0</v>
      </c>
      <c r="BE299" s="45">
        <f t="shared" si="197"/>
        <v>0</v>
      </c>
      <c r="BF299" s="45">
        <f t="shared" si="198"/>
        <v>3</v>
      </c>
      <c r="BG299" s="45">
        <f t="shared" si="199"/>
        <v>1</v>
      </c>
      <c r="BH299" s="46">
        <v>0</v>
      </c>
      <c r="BI299" s="46">
        <v>0</v>
      </c>
      <c r="BJ299" s="46">
        <v>0</v>
      </c>
      <c r="BK299" s="46">
        <v>0</v>
      </c>
      <c r="BL299" s="46">
        <v>3</v>
      </c>
      <c r="BM299" s="46">
        <v>1</v>
      </c>
      <c r="BN299" s="46">
        <v>0</v>
      </c>
      <c r="BO299" s="46">
        <v>0</v>
      </c>
      <c r="BP299" s="46">
        <v>0</v>
      </c>
      <c r="BQ299" s="45">
        <f t="shared" si="200"/>
        <v>0</v>
      </c>
      <c r="BR299" s="47">
        <f t="shared" si="242"/>
        <v>0</v>
      </c>
      <c r="BS299" s="45">
        <f t="shared" si="201"/>
        <v>0</v>
      </c>
      <c r="BT299" s="45">
        <f t="shared" si="202"/>
        <v>0</v>
      </c>
      <c r="BU299" s="45">
        <f t="shared" si="203"/>
        <v>0</v>
      </c>
      <c r="BV299" s="45">
        <f t="shared" si="204"/>
        <v>0</v>
      </c>
      <c r="BW299" s="45">
        <v>0</v>
      </c>
      <c r="BX299" s="45">
        <v>0</v>
      </c>
      <c r="BY299" s="45">
        <f t="shared" si="205"/>
        <v>0</v>
      </c>
      <c r="BZ299" s="45">
        <v>0</v>
      </c>
      <c r="CA299" s="45">
        <v>0</v>
      </c>
      <c r="CB299" s="45">
        <f t="shared" si="206"/>
        <v>0</v>
      </c>
      <c r="CC299" s="45">
        <v>0</v>
      </c>
      <c r="CD299" s="45">
        <v>0</v>
      </c>
      <c r="CE299" s="45">
        <f t="shared" si="207"/>
        <v>0</v>
      </c>
      <c r="CF299" s="45">
        <v>0</v>
      </c>
      <c r="CG299" s="45">
        <v>0</v>
      </c>
      <c r="CH299" s="45">
        <v>0</v>
      </c>
      <c r="CI299" s="45">
        <v>0</v>
      </c>
      <c r="CJ299" s="48"/>
      <c r="CK299" s="48"/>
      <c r="CL299" s="45">
        <v>0</v>
      </c>
      <c r="CM299" s="45">
        <v>0</v>
      </c>
      <c r="CN299" s="45">
        <f t="shared" si="208"/>
        <v>0</v>
      </c>
      <c r="CO299" s="106" t="s">
        <v>453</v>
      </c>
      <c r="CP299" s="45">
        <f t="shared" si="209"/>
        <v>0</v>
      </c>
      <c r="CQ299" s="45">
        <f t="shared" si="210"/>
        <v>0</v>
      </c>
      <c r="CR299" s="45">
        <f t="shared" si="211"/>
        <v>0</v>
      </c>
      <c r="CS299" s="45">
        <v>0</v>
      </c>
      <c r="CT299" s="45">
        <v>0</v>
      </c>
      <c r="CU299" s="45">
        <v>0</v>
      </c>
      <c r="CV299" s="45">
        <v>0</v>
      </c>
      <c r="CW299" s="45">
        <v>0</v>
      </c>
      <c r="CX299" s="45">
        <v>0</v>
      </c>
      <c r="CY299" s="45">
        <f t="shared" si="212"/>
        <v>0</v>
      </c>
      <c r="CZ299" s="106" t="s">
        <v>453</v>
      </c>
      <c r="DA299" s="45">
        <v>0</v>
      </c>
      <c r="DB299" s="45">
        <f t="shared" si="213"/>
        <v>0</v>
      </c>
      <c r="DC299" s="37" t="s">
        <v>453</v>
      </c>
      <c r="DD299" s="45">
        <v>0</v>
      </c>
      <c r="DE299" s="45">
        <v>0</v>
      </c>
      <c r="DF299" s="45">
        <v>0</v>
      </c>
      <c r="DG299" s="45">
        <v>0</v>
      </c>
      <c r="DH299" s="48"/>
      <c r="DI299" s="48"/>
      <c r="DJ299" s="48"/>
      <c r="DK299" s="46">
        <v>0</v>
      </c>
      <c r="DL299" s="26" t="s">
        <v>391</v>
      </c>
      <c r="DM299" s="26" t="s">
        <v>391</v>
      </c>
      <c r="DN299" s="46">
        <v>6</v>
      </c>
    </row>
    <row r="300" spans="1:118" s="5" customFormat="1">
      <c r="A300" s="91" t="s">
        <v>376</v>
      </c>
      <c r="B300" s="91" t="s">
        <v>390</v>
      </c>
      <c r="C300" s="91" t="s">
        <v>31</v>
      </c>
      <c r="D300" s="46">
        <v>265</v>
      </c>
      <c r="E300" s="45">
        <f t="shared" si="193"/>
        <v>3</v>
      </c>
      <c r="F300" s="46">
        <v>3</v>
      </c>
      <c r="G300" s="34">
        <f t="shared" si="230"/>
        <v>100</v>
      </c>
      <c r="H300" s="46">
        <v>0</v>
      </c>
      <c r="I300" s="34">
        <f t="shared" si="231"/>
        <v>0</v>
      </c>
      <c r="J300" s="46">
        <v>3</v>
      </c>
      <c r="K300" s="34">
        <f t="shared" si="235"/>
        <v>1.1320754716981132</v>
      </c>
      <c r="L300" s="46">
        <v>78</v>
      </c>
      <c r="M300" s="46">
        <v>44</v>
      </c>
      <c r="N300" s="47">
        <f t="shared" si="236"/>
        <v>16.60377358490566</v>
      </c>
      <c r="O300" s="45">
        <v>6</v>
      </c>
      <c r="P300" s="45">
        <v>6</v>
      </c>
      <c r="Q300" s="34">
        <f t="shared" si="237"/>
        <v>2.2641509433962264</v>
      </c>
      <c r="R300" s="46">
        <f t="shared" si="194"/>
        <v>2</v>
      </c>
      <c r="S300" s="46">
        <v>2</v>
      </c>
      <c r="T300" s="34">
        <f t="shared" si="223"/>
        <v>100</v>
      </c>
      <c r="U300" s="46">
        <v>0</v>
      </c>
      <c r="V300" s="34">
        <f t="shared" si="224"/>
        <v>0</v>
      </c>
      <c r="W300" s="46">
        <v>0</v>
      </c>
      <c r="X300" s="46">
        <v>2</v>
      </c>
      <c r="Y300" s="34">
        <f t="shared" si="238"/>
        <v>0.75471698113207553</v>
      </c>
      <c r="Z300" s="46">
        <v>0</v>
      </c>
      <c r="AA300" s="34">
        <f t="shared" si="239"/>
        <v>0</v>
      </c>
      <c r="AB300" s="42">
        <v>52.811904761904799</v>
      </c>
      <c r="AC300" s="42"/>
      <c r="AD300" s="42">
        <v>513.29999999999995</v>
      </c>
      <c r="AE300" s="42"/>
      <c r="AF300" s="34">
        <v>9</v>
      </c>
      <c r="AG300" s="34"/>
      <c r="AH300" s="45">
        <v>0</v>
      </c>
      <c r="AI300" s="34">
        <f t="shared" si="225"/>
        <v>0</v>
      </c>
      <c r="AJ300" s="45">
        <v>0</v>
      </c>
      <c r="AK300" s="37" t="s">
        <v>453</v>
      </c>
      <c r="AL300" s="45">
        <v>0</v>
      </c>
      <c r="AM300" s="34">
        <f t="shared" si="226"/>
        <v>0</v>
      </c>
      <c r="AN300" s="45">
        <v>0</v>
      </c>
      <c r="AO300" s="37" t="s">
        <v>453</v>
      </c>
      <c r="AP300" s="45">
        <v>0</v>
      </c>
      <c r="AQ300" s="156">
        <f t="shared" si="222"/>
        <v>0</v>
      </c>
      <c r="AR300" s="45">
        <f t="shared" si="195"/>
        <v>0</v>
      </c>
      <c r="AS300" s="34">
        <f t="shared" si="240"/>
        <v>0</v>
      </c>
      <c r="AT300" s="134">
        <v>0</v>
      </c>
      <c r="AU300" s="134">
        <v>0</v>
      </c>
      <c r="AV300" s="134">
        <v>0</v>
      </c>
      <c r="AW300" s="45">
        <f t="shared" si="196"/>
        <v>0</v>
      </c>
      <c r="AX300" s="45">
        <v>0</v>
      </c>
      <c r="AY300" s="45">
        <v>0</v>
      </c>
      <c r="AZ300" s="45">
        <v>0</v>
      </c>
      <c r="BA300" s="45">
        <v>0</v>
      </c>
      <c r="BB300" s="34">
        <f t="shared" si="241"/>
        <v>0</v>
      </c>
      <c r="BC300" s="134">
        <v>0</v>
      </c>
      <c r="BD300" s="37" t="s">
        <v>453</v>
      </c>
      <c r="BE300" s="45">
        <f t="shared" si="197"/>
        <v>0</v>
      </c>
      <c r="BF300" s="45">
        <f t="shared" si="198"/>
        <v>0</v>
      </c>
      <c r="BG300" s="45">
        <f t="shared" si="199"/>
        <v>0</v>
      </c>
      <c r="BH300" s="46">
        <v>0</v>
      </c>
      <c r="BI300" s="46">
        <v>0</v>
      </c>
      <c r="BJ300" s="46">
        <v>0</v>
      </c>
      <c r="BK300" s="46">
        <v>0</v>
      </c>
      <c r="BL300" s="46">
        <v>0</v>
      </c>
      <c r="BM300" s="46">
        <v>0</v>
      </c>
      <c r="BN300" s="46">
        <v>0</v>
      </c>
      <c r="BO300" s="46">
        <v>0</v>
      </c>
      <c r="BP300" s="46">
        <v>0</v>
      </c>
      <c r="BQ300" s="45">
        <f t="shared" si="200"/>
        <v>0</v>
      </c>
      <c r="BR300" s="47">
        <f t="shared" si="242"/>
        <v>0</v>
      </c>
      <c r="BS300" s="45">
        <f t="shared" si="201"/>
        <v>0</v>
      </c>
      <c r="BT300" s="45">
        <f t="shared" si="202"/>
        <v>0</v>
      </c>
      <c r="BU300" s="45">
        <f t="shared" si="203"/>
        <v>0</v>
      </c>
      <c r="BV300" s="45">
        <f t="shared" si="204"/>
        <v>0</v>
      </c>
      <c r="BW300" s="45">
        <v>0</v>
      </c>
      <c r="BX300" s="45">
        <v>0</v>
      </c>
      <c r="BY300" s="45">
        <f t="shared" si="205"/>
        <v>0</v>
      </c>
      <c r="BZ300" s="45">
        <v>0</v>
      </c>
      <c r="CA300" s="45">
        <v>0</v>
      </c>
      <c r="CB300" s="45">
        <f t="shared" si="206"/>
        <v>0</v>
      </c>
      <c r="CC300" s="45">
        <v>0</v>
      </c>
      <c r="CD300" s="45">
        <v>0</v>
      </c>
      <c r="CE300" s="45">
        <f t="shared" si="207"/>
        <v>0</v>
      </c>
      <c r="CF300" s="45">
        <v>0</v>
      </c>
      <c r="CG300" s="45">
        <v>0</v>
      </c>
      <c r="CH300" s="45">
        <v>0</v>
      </c>
      <c r="CI300" s="45">
        <v>0</v>
      </c>
      <c r="CJ300" s="48"/>
      <c r="CK300" s="48"/>
      <c r="CL300" s="45">
        <v>0</v>
      </c>
      <c r="CM300" s="45">
        <v>0</v>
      </c>
      <c r="CN300" s="45">
        <f t="shared" si="208"/>
        <v>0</v>
      </c>
      <c r="CO300" s="106" t="s">
        <v>453</v>
      </c>
      <c r="CP300" s="45">
        <f t="shared" si="209"/>
        <v>0</v>
      </c>
      <c r="CQ300" s="45">
        <f t="shared" si="210"/>
        <v>0</v>
      </c>
      <c r="CR300" s="45">
        <f t="shared" si="211"/>
        <v>0</v>
      </c>
      <c r="CS300" s="45">
        <v>0</v>
      </c>
      <c r="CT300" s="45">
        <v>0</v>
      </c>
      <c r="CU300" s="45">
        <v>0</v>
      </c>
      <c r="CV300" s="45">
        <v>0</v>
      </c>
      <c r="CW300" s="45">
        <v>0</v>
      </c>
      <c r="CX300" s="45">
        <v>0</v>
      </c>
      <c r="CY300" s="45">
        <f t="shared" si="212"/>
        <v>0</v>
      </c>
      <c r="CZ300" s="106" t="s">
        <v>453</v>
      </c>
      <c r="DA300" s="45">
        <v>0</v>
      </c>
      <c r="DB300" s="45">
        <f t="shared" si="213"/>
        <v>0</v>
      </c>
      <c r="DC300" s="37" t="s">
        <v>453</v>
      </c>
      <c r="DD300" s="45">
        <v>0</v>
      </c>
      <c r="DE300" s="45">
        <v>0</v>
      </c>
      <c r="DF300" s="45">
        <v>0</v>
      </c>
      <c r="DG300" s="45">
        <v>0</v>
      </c>
      <c r="DH300" s="48"/>
      <c r="DI300" s="48"/>
      <c r="DJ300" s="48"/>
      <c r="DK300" s="46">
        <v>0</v>
      </c>
      <c r="DL300" s="26" t="s">
        <v>391</v>
      </c>
      <c r="DM300" s="26" t="s">
        <v>391</v>
      </c>
      <c r="DN300" s="46">
        <v>2</v>
      </c>
    </row>
    <row r="301" spans="1:118" s="5" customFormat="1">
      <c r="A301" s="26" t="s">
        <v>445</v>
      </c>
      <c r="B301" s="26" t="s">
        <v>446</v>
      </c>
      <c r="C301" s="26" t="s">
        <v>33</v>
      </c>
      <c r="D301" s="46">
        <v>169</v>
      </c>
      <c r="E301" s="45">
        <f t="shared" si="193"/>
        <v>0</v>
      </c>
      <c r="F301" s="26">
        <v>0</v>
      </c>
      <c r="G301" s="37" t="s">
        <v>453</v>
      </c>
      <c r="H301" s="26"/>
      <c r="I301" s="37" t="s">
        <v>453</v>
      </c>
      <c r="J301" s="26">
        <v>0</v>
      </c>
      <c r="K301" s="34">
        <f t="shared" si="235"/>
        <v>0</v>
      </c>
      <c r="L301" s="46">
        <v>50</v>
      </c>
      <c r="M301" s="46">
        <v>38</v>
      </c>
      <c r="N301" s="47">
        <f t="shared" si="236"/>
        <v>22.485207100591715</v>
      </c>
      <c r="O301" s="45">
        <v>16</v>
      </c>
      <c r="P301" s="45">
        <v>16</v>
      </c>
      <c r="Q301" s="34">
        <f t="shared" si="237"/>
        <v>9.4674556213017755</v>
      </c>
      <c r="R301" s="46">
        <f>S301</f>
        <v>22</v>
      </c>
      <c r="S301" s="46">
        <v>22</v>
      </c>
      <c r="T301" s="34">
        <f t="shared" si="223"/>
        <v>100</v>
      </c>
      <c r="U301" s="26" t="s">
        <v>391</v>
      </c>
      <c r="V301" s="37" t="s">
        <v>453</v>
      </c>
      <c r="W301" s="46">
        <v>7</v>
      </c>
      <c r="X301" s="46">
        <v>18</v>
      </c>
      <c r="Y301" s="34">
        <f t="shared" si="238"/>
        <v>10.650887573964498</v>
      </c>
      <c r="Z301" s="46">
        <v>7</v>
      </c>
      <c r="AA301" s="34">
        <f t="shared" si="239"/>
        <v>4.1420118343195274</v>
      </c>
      <c r="AB301" s="42">
        <v>163.6</v>
      </c>
      <c r="AC301" s="111">
        <v>112.83</v>
      </c>
      <c r="AD301" s="42">
        <v>362.88</v>
      </c>
      <c r="AE301" s="111">
        <v>445.45</v>
      </c>
      <c r="AF301" s="34">
        <v>2.21</v>
      </c>
      <c r="AG301" s="34">
        <v>5.29</v>
      </c>
      <c r="AH301" s="45">
        <v>9</v>
      </c>
      <c r="AI301" s="34">
        <f t="shared" si="225"/>
        <v>40.909090909090914</v>
      </c>
      <c r="AJ301" s="45">
        <v>0</v>
      </c>
      <c r="AK301" s="37">
        <f t="shared" si="227"/>
        <v>0</v>
      </c>
      <c r="AL301" s="45">
        <v>8</v>
      </c>
      <c r="AM301" s="34">
        <f t="shared" si="226"/>
        <v>44.444444444444443</v>
      </c>
      <c r="AN301" s="111">
        <v>0</v>
      </c>
      <c r="AO301" s="37">
        <f t="shared" si="228"/>
        <v>0</v>
      </c>
      <c r="AP301" s="45">
        <v>0</v>
      </c>
      <c r="AQ301" s="156">
        <f t="shared" si="222"/>
        <v>0</v>
      </c>
      <c r="AR301" s="45">
        <f t="shared" si="195"/>
        <v>7</v>
      </c>
      <c r="AS301" s="34">
        <f t="shared" si="240"/>
        <v>4.1420118343195274</v>
      </c>
      <c r="AT301" s="134">
        <v>0</v>
      </c>
      <c r="AU301" s="134">
        <v>7</v>
      </c>
      <c r="AV301" s="134">
        <v>0</v>
      </c>
      <c r="AW301" s="45">
        <f t="shared" si="196"/>
        <v>7</v>
      </c>
      <c r="AX301" s="45">
        <v>0</v>
      </c>
      <c r="AY301" s="45">
        <v>7</v>
      </c>
      <c r="AZ301" s="45">
        <v>0</v>
      </c>
      <c r="BA301" s="45">
        <v>7</v>
      </c>
      <c r="BB301" s="34">
        <f t="shared" si="241"/>
        <v>4.1420118343195274</v>
      </c>
      <c r="BC301" s="134">
        <v>0</v>
      </c>
      <c r="BD301" s="34">
        <f t="shared" si="229"/>
        <v>0</v>
      </c>
      <c r="BE301" s="45">
        <f t="shared" si="197"/>
        <v>0</v>
      </c>
      <c r="BF301" s="45">
        <f t="shared" si="198"/>
        <v>0</v>
      </c>
      <c r="BG301" s="45">
        <f t="shared" si="199"/>
        <v>7</v>
      </c>
      <c r="BH301" s="46">
        <v>0</v>
      </c>
      <c r="BI301" s="46">
        <v>0</v>
      </c>
      <c r="BJ301" s="46">
        <v>0</v>
      </c>
      <c r="BK301" s="46">
        <v>0</v>
      </c>
      <c r="BL301" s="46">
        <v>0</v>
      </c>
      <c r="BM301" s="46">
        <v>7</v>
      </c>
      <c r="BN301" s="46">
        <v>0</v>
      </c>
      <c r="BO301" s="46">
        <v>0</v>
      </c>
      <c r="BP301" s="46">
        <v>0</v>
      </c>
      <c r="BQ301" s="45">
        <f t="shared" si="200"/>
        <v>0</v>
      </c>
      <c r="BR301" s="47">
        <f t="shared" si="242"/>
        <v>0</v>
      </c>
      <c r="BS301" s="45">
        <f t="shared" si="201"/>
        <v>0</v>
      </c>
      <c r="BT301" s="45">
        <f t="shared" si="202"/>
        <v>0</v>
      </c>
      <c r="BU301" s="45">
        <f t="shared" si="203"/>
        <v>0</v>
      </c>
      <c r="BV301" s="45">
        <f t="shared" si="204"/>
        <v>0</v>
      </c>
      <c r="BW301" s="45">
        <v>0</v>
      </c>
      <c r="BX301" s="45">
        <v>0</v>
      </c>
      <c r="BY301" s="45">
        <f t="shared" si="205"/>
        <v>0</v>
      </c>
      <c r="BZ301" s="45">
        <v>0</v>
      </c>
      <c r="CA301" s="45">
        <v>0</v>
      </c>
      <c r="CB301" s="45">
        <f t="shared" si="206"/>
        <v>0</v>
      </c>
      <c r="CC301" s="45">
        <v>0</v>
      </c>
      <c r="CD301" s="45">
        <v>0</v>
      </c>
      <c r="CE301" s="45">
        <f t="shared" si="207"/>
        <v>0</v>
      </c>
      <c r="CF301" s="45">
        <v>0</v>
      </c>
      <c r="CG301" s="45">
        <v>0</v>
      </c>
      <c r="CH301" s="45">
        <v>0</v>
      </c>
      <c r="CI301" s="45">
        <v>0</v>
      </c>
      <c r="CJ301" s="48"/>
      <c r="CK301" s="48"/>
      <c r="CL301" s="45">
        <v>0</v>
      </c>
      <c r="CM301" s="45">
        <v>0</v>
      </c>
      <c r="CN301" s="45">
        <f t="shared" si="208"/>
        <v>0</v>
      </c>
      <c r="CO301" s="106" t="s">
        <v>453</v>
      </c>
      <c r="CP301" s="45">
        <f t="shared" si="209"/>
        <v>0</v>
      </c>
      <c r="CQ301" s="45">
        <f t="shared" si="210"/>
        <v>0</v>
      </c>
      <c r="CR301" s="45">
        <f t="shared" si="211"/>
        <v>0</v>
      </c>
      <c r="CS301" s="45">
        <v>0</v>
      </c>
      <c r="CT301" s="45">
        <v>0</v>
      </c>
      <c r="CU301" s="45">
        <v>0</v>
      </c>
      <c r="CV301" s="45">
        <v>0</v>
      </c>
      <c r="CW301" s="45">
        <v>0</v>
      </c>
      <c r="CX301" s="45">
        <v>0</v>
      </c>
      <c r="CY301" s="45">
        <f t="shared" si="212"/>
        <v>0</v>
      </c>
      <c r="CZ301" s="106" t="s">
        <v>453</v>
      </c>
      <c r="DA301" s="45">
        <v>0</v>
      </c>
      <c r="DB301" s="45">
        <f t="shared" si="213"/>
        <v>0</v>
      </c>
      <c r="DC301" s="37" t="s">
        <v>453</v>
      </c>
      <c r="DD301" s="45">
        <v>0</v>
      </c>
      <c r="DE301" s="45">
        <v>0</v>
      </c>
      <c r="DF301" s="45">
        <v>0</v>
      </c>
      <c r="DG301" s="45">
        <v>0</v>
      </c>
      <c r="DH301" s="48"/>
      <c r="DI301" s="48"/>
      <c r="DJ301" s="48"/>
      <c r="DK301" s="46">
        <v>0</v>
      </c>
      <c r="DL301" s="26" t="s">
        <v>391</v>
      </c>
      <c r="DM301" s="26" t="s">
        <v>391</v>
      </c>
      <c r="DN301" s="26" t="s">
        <v>391</v>
      </c>
    </row>
    <row r="302" spans="1:118" s="5" customFormat="1">
      <c r="A302" s="91" t="s">
        <v>377</v>
      </c>
      <c r="B302" s="91" t="s">
        <v>390</v>
      </c>
      <c r="C302" s="91" t="s">
        <v>19</v>
      </c>
      <c r="D302" s="46">
        <v>677</v>
      </c>
      <c r="E302" s="45">
        <f t="shared" si="193"/>
        <v>12</v>
      </c>
      <c r="F302" s="46">
        <v>10</v>
      </c>
      <c r="G302" s="34">
        <f t="shared" si="230"/>
        <v>83.333333333333343</v>
      </c>
      <c r="H302" s="46">
        <v>2</v>
      </c>
      <c r="I302" s="34">
        <f t="shared" si="231"/>
        <v>16.666666666666664</v>
      </c>
      <c r="J302" s="46">
        <v>9</v>
      </c>
      <c r="K302" s="34">
        <f t="shared" si="235"/>
        <v>1.3293943870014771</v>
      </c>
      <c r="L302" s="46">
        <v>181</v>
      </c>
      <c r="M302" s="46">
        <v>103</v>
      </c>
      <c r="N302" s="47">
        <f t="shared" si="236"/>
        <v>15.214180206794683</v>
      </c>
      <c r="O302" s="45">
        <v>30</v>
      </c>
      <c r="P302" s="45">
        <v>30</v>
      </c>
      <c r="Q302" s="34">
        <f t="shared" si="237"/>
        <v>4.431314623338257</v>
      </c>
      <c r="R302" s="46">
        <f t="shared" si="194"/>
        <v>8</v>
      </c>
      <c r="S302" s="46">
        <v>8</v>
      </c>
      <c r="T302" s="34">
        <f t="shared" si="223"/>
        <v>100</v>
      </c>
      <c r="U302" s="46">
        <v>0</v>
      </c>
      <c r="V302" s="34">
        <f t="shared" si="224"/>
        <v>0</v>
      </c>
      <c r="W302" s="46">
        <v>4</v>
      </c>
      <c r="X302" s="46">
        <v>7</v>
      </c>
      <c r="Y302" s="34">
        <f t="shared" si="238"/>
        <v>1.0339734121122599</v>
      </c>
      <c r="Z302" s="46">
        <v>4</v>
      </c>
      <c r="AA302" s="34">
        <f t="shared" si="239"/>
        <v>0.59084194977843429</v>
      </c>
      <c r="AB302" s="42">
        <v>48.271213474025998</v>
      </c>
      <c r="AC302" s="42">
        <v>38.574017857142898</v>
      </c>
      <c r="AD302" s="42">
        <v>338.26249999999999</v>
      </c>
      <c r="AE302" s="42">
        <v>367.42500000000001</v>
      </c>
      <c r="AF302" s="34">
        <v>8</v>
      </c>
      <c r="AG302" s="34">
        <v>9</v>
      </c>
      <c r="AH302" s="45">
        <v>3</v>
      </c>
      <c r="AI302" s="34">
        <f t="shared" si="225"/>
        <v>37.5</v>
      </c>
      <c r="AJ302" s="45">
        <v>1</v>
      </c>
      <c r="AK302" s="37">
        <f t="shared" si="227"/>
        <v>25</v>
      </c>
      <c r="AL302" s="45">
        <v>2</v>
      </c>
      <c r="AM302" s="34">
        <f t="shared" si="226"/>
        <v>28.571428571428569</v>
      </c>
      <c r="AN302" s="45">
        <v>1</v>
      </c>
      <c r="AO302" s="37">
        <f t="shared" si="228"/>
        <v>25</v>
      </c>
      <c r="AP302" s="45">
        <v>6</v>
      </c>
      <c r="AQ302" s="156">
        <f t="shared" si="222"/>
        <v>0.88626292466765144</v>
      </c>
      <c r="AR302" s="45">
        <f t="shared" si="195"/>
        <v>9</v>
      </c>
      <c r="AS302" s="34">
        <f t="shared" si="240"/>
        <v>1.3293943870014771</v>
      </c>
      <c r="AT302" s="134">
        <v>1</v>
      </c>
      <c r="AU302" s="134">
        <v>8</v>
      </c>
      <c r="AV302" s="134">
        <v>0</v>
      </c>
      <c r="AW302" s="45">
        <f t="shared" si="196"/>
        <v>8</v>
      </c>
      <c r="AX302" s="45">
        <v>0</v>
      </c>
      <c r="AY302" s="45">
        <v>8</v>
      </c>
      <c r="AZ302" s="45">
        <v>0</v>
      </c>
      <c r="BA302" s="45">
        <v>8</v>
      </c>
      <c r="BB302" s="34">
        <f t="shared" si="241"/>
        <v>1.1816838995568686</v>
      </c>
      <c r="BC302" s="134">
        <v>1</v>
      </c>
      <c r="BD302" s="34">
        <f t="shared" si="229"/>
        <v>12.5</v>
      </c>
      <c r="BE302" s="45">
        <f t="shared" si="197"/>
        <v>0</v>
      </c>
      <c r="BF302" s="45">
        <f t="shared" si="198"/>
        <v>4</v>
      </c>
      <c r="BG302" s="45">
        <f t="shared" si="199"/>
        <v>4</v>
      </c>
      <c r="BH302" s="46">
        <v>0</v>
      </c>
      <c r="BI302" s="46">
        <v>0</v>
      </c>
      <c r="BJ302" s="46">
        <v>0</v>
      </c>
      <c r="BK302" s="46">
        <v>0</v>
      </c>
      <c r="BL302" s="46">
        <v>4</v>
      </c>
      <c r="BM302" s="46">
        <v>4</v>
      </c>
      <c r="BN302" s="46">
        <v>0</v>
      </c>
      <c r="BO302" s="46">
        <v>0</v>
      </c>
      <c r="BP302" s="46">
        <v>0</v>
      </c>
      <c r="BQ302" s="45">
        <f t="shared" si="200"/>
        <v>0</v>
      </c>
      <c r="BR302" s="47">
        <f t="shared" si="242"/>
        <v>0</v>
      </c>
      <c r="BS302" s="45">
        <f t="shared" si="201"/>
        <v>0</v>
      </c>
      <c r="BT302" s="45">
        <f t="shared" si="202"/>
        <v>0</v>
      </c>
      <c r="BU302" s="45">
        <f t="shared" si="203"/>
        <v>0</v>
      </c>
      <c r="BV302" s="45">
        <f t="shared" si="204"/>
        <v>0</v>
      </c>
      <c r="BW302" s="45">
        <v>0</v>
      </c>
      <c r="BX302" s="45">
        <v>0</v>
      </c>
      <c r="BY302" s="45">
        <f t="shared" si="205"/>
        <v>0</v>
      </c>
      <c r="BZ302" s="45">
        <v>0</v>
      </c>
      <c r="CA302" s="45">
        <v>0</v>
      </c>
      <c r="CB302" s="45">
        <f t="shared" si="206"/>
        <v>0</v>
      </c>
      <c r="CC302" s="45">
        <v>0</v>
      </c>
      <c r="CD302" s="45">
        <v>0</v>
      </c>
      <c r="CE302" s="45">
        <f t="shared" si="207"/>
        <v>0</v>
      </c>
      <c r="CF302" s="45">
        <v>0</v>
      </c>
      <c r="CG302" s="45">
        <v>0</v>
      </c>
      <c r="CH302" s="45">
        <v>0</v>
      </c>
      <c r="CI302" s="45">
        <v>0</v>
      </c>
      <c r="CJ302" s="48"/>
      <c r="CK302" s="48"/>
      <c r="CL302" s="45">
        <v>0</v>
      </c>
      <c r="CM302" s="45">
        <v>0</v>
      </c>
      <c r="CN302" s="45">
        <f t="shared" si="208"/>
        <v>0</v>
      </c>
      <c r="CO302" s="106" t="s">
        <v>453</v>
      </c>
      <c r="CP302" s="45">
        <f t="shared" si="209"/>
        <v>0</v>
      </c>
      <c r="CQ302" s="45">
        <f t="shared" si="210"/>
        <v>0</v>
      </c>
      <c r="CR302" s="45">
        <f t="shared" si="211"/>
        <v>0</v>
      </c>
      <c r="CS302" s="45">
        <v>0</v>
      </c>
      <c r="CT302" s="45">
        <v>0</v>
      </c>
      <c r="CU302" s="45">
        <v>0</v>
      </c>
      <c r="CV302" s="45">
        <v>0</v>
      </c>
      <c r="CW302" s="45">
        <v>0</v>
      </c>
      <c r="CX302" s="45">
        <v>0</v>
      </c>
      <c r="CY302" s="45">
        <f t="shared" si="212"/>
        <v>0</v>
      </c>
      <c r="CZ302" s="106" t="s">
        <v>453</v>
      </c>
      <c r="DA302" s="45">
        <v>1</v>
      </c>
      <c r="DB302" s="45">
        <f t="shared" si="213"/>
        <v>1</v>
      </c>
      <c r="DC302" s="37">
        <f t="shared" si="232"/>
        <v>100</v>
      </c>
      <c r="DD302" s="45">
        <v>0</v>
      </c>
      <c r="DE302" s="45">
        <v>0</v>
      </c>
      <c r="DF302" s="45">
        <v>1</v>
      </c>
      <c r="DG302" s="45">
        <v>0</v>
      </c>
      <c r="DH302" s="48">
        <v>4295.54</v>
      </c>
      <c r="DI302" s="48">
        <v>4295.54</v>
      </c>
      <c r="DJ302" s="48">
        <v>4295.54</v>
      </c>
      <c r="DK302" s="46">
        <v>0</v>
      </c>
      <c r="DL302" s="26" t="s">
        <v>391</v>
      </c>
      <c r="DM302" s="26" t="s">
        <v>391</v>
      </c>
      <c r="DN302" s="46">
        <v>8</v>
      </c>
    </row>
    <row r="303" spans="1:118" s="5" customFormat="1">
      <c r="A303" s="26" t="s">
        <v>202</v>
      </c>
      <c r="B303" s="26" t="s">
        <v>209</v>
      </c>
      <c r="C303" s="26" t="s">
        <v>30</v>
      </c>
      <c r="D303" s="46">
        <v>647</v>
      </c>
      <c r="E303" s="45">
        <f t="shared" si="193"/>
        <v>8</v>
      </c>
      <c r="F303" s="46">
        <v>8</v>
      </c>
      <c r="G303" s="34">
        <f t="shared" si="230"/>
        <v>100</v>
      </c>
      <c r="H303" s="46">
        <v>0</v>
      </c>
      <c r="I303" s="34">
        <f t="shared" si="231"/>
        <v>0</v>
      </c>
      <c r="J303" s="46">
        <v>5</v>
      </c>
      <c r="K303" s="34">
        <f t="shared" si="235"/>
        <v>0.77279752704791349</v>
      </c>
      <c r="L303" s="46">
        <v>192</v>
      </c>
      <c r="M303" s="46">
        <v>87</v>
      </c>
      <c r="N303" s="47">
        <f t="shared" si="236"/>
        <v>13.446676970633694</v>
      </c>
      <c r="O303" s="46">
        <v>40</v>
      </c>
      <c r="P303" s="46">
        <v>40</v>
      </c>
      <c r="Q303" s="34">
        <f t="shared" si="237"/>
        <v>6.1823802163833079</v>
      </c>
      <c r="R303" s="46">
        <f t="shared" si="194"/>
        <v>9</v>
      </c>
      <c r="S303" s="46">
        <v>9</v>
      </c>
      <c r="T303" s="34">
        <f t="shared" si="223"/>
        <v>100</v>
      </c>
      <c r="U303" s="46">
        <v>0</v>
      </c>
      <c r="V303" s="34">
        <f t="shared" si="224"/>
        <v>0</v>
      </c>
      <c r="W303" s="46">
        <v>1</v>
      </c>
      <c r="X303" s="46">
        <v>6</v>
      </c>
      <c r="Y303" s="34">
        <f t="shared" si="238"/>
        <v>0.92735703245749612</v>
      </c>
      <c r="Z303" s="46">
        <v>1</v>
      </c>
      <c r="AA303" s="34">
        <f t="shared" si="239"/>
        <v>0.15455950540958269</v>
      </c>
      <c r="AB303" s="42">
        <v>108.00850750556631</v>
      </c>
      <c r="AC303" s="42">
        <v>39.442941176470583</v>
      </c>
      <c r="AD303" s="42">
        <v>798.32</v>
      </c>
      <c r="AE303" s="42">
        <v>670.53</v>
      </c>
      <c r="AF303" s="34">
        <v>8.8888888888888893</v>
      </c>
      <c r="AG303" s="34">
        <v>17</v>
      </c>
      <c r="AH303" s="45">
        <v>5</v>
      </c>
      <c r="AI303" s="34">
        <f t="shared" si="225"/>
        <v>55.555555555555557</v>
      </c>
      <c r="AJ303" s="45">
        <v>0</v>
      </c>
      <c r="AK303" s="34">
        <f t="shared" si="227"/>
        <v>0</v>
      </c>
      <c r="AL303" s="45">
        <v>3</v>
      </c>
      <c r="AM303" s="34">
        <f t="shared" si="226"/>
        <v>50</v>
      </c>
      <c r="AN303" s="45">
        <v>0</v>
      </c>
      <c r="AO303" s="34">
        <f t="shared" si="228"/>
        <v>0</v>
      </c>
      <c r="AP303" s="45">
        <v>0</v>
      </c>
      <c r="AQ303" s="156">
        <f t="shared" si="222"/>
        <v>0</v>
      </c>
      <c r="AR303" s="45">
        <f t="shared" si="195"/>
        <v>8</v>
      </c>
      <c r="AS303" s="34">
        <f t="shared" si="240"/>
        <v>1.2364760432766615</v>
      </c>
      <c r="AT303" s="134">
        <v>0</v>
      </c>
      <c r="AU303" s="134">
        <v>8</v>
      </c>
      <c r="AV303" s="134">
        <v>0</v>
      </c>
      <c r="AW303" s="45">
        <f t="shared" si="196"/>
        <v>5</v>
      </c>
      <c r="AX303" s="45">
        <v>0</v>
      </c>
      <c r="AY303" s="45">
        <v>5</v>
      </c>
      <c r="AZ303" s="45">
        <v>0</v>
      </c>
      <c r="BA303" s="45">
        <v>4</v>
      </c>
      <c r="BB303" s="34">
        <f t="shared" si="241"/>
        <v>0.61823802163833075</v>
      </c>
      <c r="BC303" s="134">
        <v>0</v>
      </c>
      <c r="BD303" s="37">
        <f t="shared" si="229"/>
        <v>0</v>
      </c>
      <c r="BE303" s="45">
        <f t="shared" si="197"/>
        <v>3</v>
      </c>
      <c r="BF303" s="45">
        <f t="shared" si="198"/>
        <v>1</v>
      </c>
      <c r="BG303" s="45">
        <f t="shared" si="199"/>
        <v>1</v>
      </c>
      <c r="BH303" s="46">
        <v>0</v>
      </c>
      <c r="BI303" s="46">
        <v>0</v>
      </c>
      <c r="BJ303" s="46">
        <v>0</v>
      </c>
      <c r="BK303" s="46">
        <v>3</v>
      </c>
      <c r="BL303" s="46">
        <v>1</v>
      </c>
      <c r="BM303" s="46">
        <v>1</v>
      </c>
      <c r="BN303" s="46">
        <v>0</v>
      </c>
      <c r="BO303" s="46">
        <v>0</v>
      </c>
      <c r="BP303" s="46">
        <v>0</v>
      </c>
      <c r="BQ303" s="45">
        <f t="shared" si="200"/>
        <v>1</v>
      </c>
      <c r="BR303" s="47">
        <f t="shared" si="242"/>
        <v>0.15455950540958269</v>
      </c>
      <c r="BS303" s="45">
        <f t="shared" si="201"/>
        <v>1</v>
      </c>
      <c r="BT303" s="45">
        <f t="shared" si="202"/>
        <v>1</v>
      </c>
      <c r="BU303" s="45">
        <f t="shared" si="203"/>
        <v>0</v>
      </c>
      <c r="BV303" s="45">
        <f t="shared" si="204"/>
        <v>0</v>
      </c>
      <c r="BW303" s="45">
        <v>0</v>
      </c>
      <c r="BX303" s="45">
        <v>0</v>
      </c>
      <c r="BY303" s="45">
        <f t="shared" si="205"/>
        <v>1</v>
      </c>
      <c r="BZ303" s="45">
        <v>1</v>
      </c>
      <c r="CA303" s="45">
        <v>0</v>
      </c>
      <c r="CB303" s="45">
        <f t="shared" si="206"/>
        <v>0</v>
      </c>
      <c r="CC303" s="45">
        <v>0</v>
      </c>
      <c r="CD303" s="45">
        <v>0</v>
      </c>
      <c r="CE303" s="45">
        <f t="shared" si="207"/>
        <v>0</v>
      </c>
      <c r="CF303" s="45">
        <v>0</v>
      </c>
      <c r="CG303" s="45">
        <v>0</v>
      </c>
      <c r="CH303" s="45">
        <v>0</v>
      </c>
      <c r="CI303" s="45">
        <v>0</v>
      </c>
      <c r="CJ303" s="48">
        <v>417.33</v>
      </c>
      <c r="CK303" s="48"/>
      <c r="CL303" s="45">
        <v>4</v>
      </c>
      <c r="CM303" s="45">
        <v>0</v>
      </c>
      <c r="CN303" s="45">
        <f t="shared" si="208"/>
        <v>0</v>
      </c>
      <c r="CO303" s="106">
        <f t="shared" si="233"/>
        <v>0</v>
      </c>
      <c r="CP303" s="45">
        <f t="shared" si="209"/>
        <v>0</v>
      </c>
      <c r="CQ303" s="45">
        <f t="shared" si="210"/>
        <v>0</v>
      </c>
      <c r="CR303" s="45">
        <f t="shared" si="211"/>
        <v>0</v>
      </c>
      <c r="CS303" s="45">
        <v>0</v>
      </c>
      <c r="CT303" s="45">
        <v>0</v>
      </c>
      <c r="CU303" s="45">
        <v>0</v>
      </c>
      <c r="CV303" s="45">
        <v>0</v>
      </c>
      <c r="CW303" s="45">
        <v>0</v>
      </c>
      <c r="CX303" s="45">
        <v>0</v>
      </c>
      <c r="CY303" s="45">
        <f t="shared" si="212"/>
        <v>1</v>
      </c>
      <c r="CZ303" s="106">
        <f t="shared" si="234"/>
        <v>100</v>
      </c>
      <c r="DA303" s="45">
        <v>0</v>
      </c>
      <c r="DB303" s="45">
        <f t="shared" si="213"/>
        <v>0</v>
      </c>
      <c r="DC303" s="37" t="s">
        <v>453</v>
      </c>
      <c r="DD303" s="45">
        <v>0</v>
      </c>
      <c r="DE303" s="45">
        <v>0</v>
      </c>
      <c r="DF303" s="45">
        <v>0</v>
      </c>
      <c r="DG303" s="45">
        <v>0</v>
      </c>
      <c r="DH303" s="48"/>
      <c r="DI303" s="48"/>
      <c r="DJ303" s="48"/>
      <c r="DK303" s="46">
        <v>0</v>
      </c>
      <c r="DL303" s="46">
        <v>2</v>
      </c>
      <c r="DM303" s="46">
        <v>0</v>
      </c>
      <c r="DN303" s="46">
        <v>6</v>
      </c>
    </row>
    <row r="304" spans="1:118" s="5" customFormat="1">
      <c r="A304" s="26" t="s">
        <v>428</v>
      </c>
      <c r="B304" s="26" t="s">
        <v>438</v>
      </c>
      <c r="C304" s="26" t="s">
        <v>32</v>
      </c>
      <c r="D304" s="46">
        <v>713</v>
      </c>
      <c r="E304" s="45">
        <f t="shared" si="193"/>
        <v>6</v>
      </c>
      <c r="F304" s="46">
        <v>6</v>
      </c>
      <c r="G304" s="37">
        <f t="shared" si="230"/>
        <v>100</v>
      </c>
      <c r="H304" s="46">
        <v>0</v>
      </c>
      <c r="I304" s="37">
        <f t="shared" si="231"/>
        <v>0</v>
      </c>
      <c r="J304" s="46">
        <v>6</v>
      </c>
      <c r="K304" s="34">
        <f t="shared" si="235"/>
        <v>0.84151472650771386</v>
      </c>
      <c r="L304" s="46">
        <v>136</v>
      </c>
      <c r="M304" s="46">
        <v>85</v>
      </c>
      <c r="N304" s="47">
        <f t="shared" si="236"/>
        <v>11.921458625525947</v>
      </c>
      <c r="O304" s="45">
        <v>64</v>
      </c>
      <c r="P304" s="45">
        <v>64</v>
      </c>
      <c r="Q304" s="34">
        <f t="shared" si="237"/>
        <v>8.9761570827489479</v>
      </c>
      <c r="R304" s="46">
        <f t="shared" si="194"/>
        <v>30</v>
      </c>
      <c r="S304" s="46">
        <v>30</v>
      </c>
      <c r="T304" s="34">
        <f t="shared" si="223"/>
        <v>100</v>
      </c>
      <c r="U304" s="46">
        <v>0</v>
      </c>
      <c r="V304" s="34">
        <f t="shared" si="224"/>
        <v>0</v>
      </c>
      <c r="W304" s="46">
        <v>2</v>
      </c>
      <c r="X304" s="46">
        <v>22</v>
      </c>
      <c r="Y304" s="34">
        <f t="shared" si="238"/>
        <v>3.0855539971949506</v>
      </c>
      <c r="Z304" s="46">
        <v>2</v>
      </c>
      <c r="AA304" s="34">
        <f t="shared" si="239"/>
        <v>0.28050490883590462</v>
      </c>
      <c r="AB304" s="42">
        <v>64.017468812842765</v>
      </c>
      <c r="AC304" s="42">
        <v>35.207999999999998</v>
      </c>
      <c r="AD304" s="42">
        <v>499.68030303030298</v>
      </c>
      <c r="AE304" s="42">
        <v>236.91</v>
      </c>
      <c r="AF304" s="34">
        <v>9.3712121212121229</v>
      </c>
      <c r="AG304" s="34">
        <v>8</v>
      </c>
      <c r="AH304" s="45">
        <v>9</v>
      </c>
      <c r="AI304" s="34">
        <f t="shared" si="225"/>
        <v>30</v>
      </c>
      <c r="AJ304" s="45">
        <v>1</v>
      </c>
      <c r="AK304" s="34">
        <f t="shared" si="227"/>
        <v>50</v>
      </c>
      <c r="AL304" s="45">
        <v>7</v>
      </c>
      <c r="AM304" s="34">
        <f t="shared" si="226"/>
        <v>31.818181818181817</v>
      </c>
      <c r="AN304" s="45">
        <v>1</v>
      </c>
      <c r="AO304" s="34">
        <f t="shared" si="228"/>
        <v>50</v>
      </c>
      <c r="AP304" s="45">
        <v>0</v>
      </c>
      <c r="AQ304" s="156">
        <f t="shared" si="222"/>
        <v>0</v>
      </c>
      <c r="AR304" s="45">
        <f t="shared" si="195"/>
        <v>10</v>
      </c>
      <c r="AS304" s="34">
        <f t="shared" si="240"/>
        <v>1.4025245441795231</v>
      </c>
      <c r="AT304" s="134">
        <v>0</v>
      </c>
      <c r="AU304" s="134">
        <v>10</v>
      </c>
      <c r="AV304" s="134">
        <v>0</v>
      </c>
      <c r="AW304" s="45">
        <f t="shared" si="196"/>
        <v>10</v>
      </c>
      <c r="AX304" s="45">
        <v>0</v>
      </c>
      <c r="AY304" s="45">
        <v>10</v>
      </c>
      <c r="AZ304" s="45">
        <v>0</v>
      </c>
      <c r="BA304" s="45">
        <v>6</v>
      </c>
      <c r="BB304" s="34">
        <f t="shared" si="241"/>
        <v>0.84151472650771386</v>
      </c>
      <c r="BC304" s="134">
        <v>2</v>
      </c>
      <c r="BD304" s="34">
        <f t="shared" si="229"/>
        <v>33.333333333333329</v>
      </c>
      <c r="BE304" s="45">
        <f t="shared" si="197"/>
        <v>0</v>
      </c>
      <c r="BF304" s="45">
        <f t="shared" si="198"/>
        <v>7</v>
      </c>
      <c r="BG304" s="45">
        <f t="shared" si="199"/>
        <v>3</v>
      </c>
      <c r="BH304" s="46">
        <v>0</v>
      </c>
      <c r="BI304" s="46">
        <v>0</v>
      </c>
      <c r="BJ304" s="46">
        <v>0</v>
      </c>
      <c r="BK304" s="46">
        <v>0</v>
      </c>
      <c r="BL304" s="46">
        <v>7</v>
      </c>
      <c r="BM304" s="46">
        <v>3</v>
      </c>
      <c r="BN304" s="46">
        <v>0</v>
      </c>
      <c r="BO304" s="46">
        <v>0</v>
      </c>
      <c r="BP304" s="46">
        <v>0</v>
      </c>
      <c r="BQ304" s="45">
        <f t="shared" si="200"/>
        <v>0</v>
      </c>
      <c r="BR304" s="47">
        <f t="shared" si="242"/>
        <v>0</v>
      </c>
      <c r="BS304" s="45">
        <f t="shared" si="201"/>
        <v>0</v>
      </c>
      <c r="BT304" s="45">
        <f t="shared" si="202"/>
        <v>0</v>
      </c>
      <c r="BU304" s="45">
        <f t="shared" si="203"/>
        <v>0</v>
      </c>
      <c r="BV304" s="45">
        <f t="shared" si="204"/>
        <v>0</v>
      </c>
      <c r="BW304" s="45">
        <v>0</v>
      </c>
      <c r="BX304" s="45">
        <v>0</v>
      </c>
      <c r="BY304" s="45">
        <f t="shared" si="205"/>
        <v>0</v>
      </c>
      <c r="BZ304" s="45">
        <v>0</v>
      </c>
      <c r="CA304" s="45">
        <v>0</v>
      </c>
      <c r="CB304" s="45">
        <f t="shared" si="206"/>
        <v>0</v>
      </c>
      <c r="CC304" s="45">
        <v>0</v>
      </c>
      <c r="CD304" s="45">
        <v>0</v>
      </c>
      <c r="CE304" s="45">
        <f t="shared" si="207"/>
        <v>0</v>
      </c>
      <c r="CF304" s="45">
        <v>0</v>
      </c>
      <c r="CG304" s="45">
        <v>0</v>
      </c>
      <c r="CH304" s="45">
        <v>0</v>
      </c>
      <c r="CI304" s="45">
        <v>0</v>
      </c>
      <c r="CJ304" s="48"/>
      <c r="CK304" s="48"/>
      <c r="CL304" s="45">
        <v>0</v>
      </c>
      <c r="CM304" s="45">
        <v>0</v>
      </c>
      <c r="CN304" s="45">
        <f t="shared" si="208"/>
        <v>0</v>
      </c>
      <c r="CO304" s="106" t="s">
        <v>453</v>
      </c>
      <c r="CP304" s="45">
        <f t="shared" si="209"/>
        <v>0</v>
      </c>
      <c r="CQ304" s="45">
        <f t="shared" si="210"/>
        <v>0</v>
      </c>
      <c r="CR304" s="45">
        <f t="shared" si="211"/>
        <v>0</v>
      </c>
      <c r="CS304" s="45">
        <v>0</v>
      </c>
      <c r="CT304" s="45">
        <v>0</v>
      </c>
      <c r="CU304" s="45">
        <v>0</v>
      </c>
      <c r="CV304" s="45">
        <v>0</v>
      </c>
      <c r="CW304" s="45">
        <v>0</v>
      </c>
      <c r="CX304" s="45">
        <v>0</v>
      </c>
      <c r="CY304" s="45">
        <f t="shared" si="212"/>
        <v>0</v>
      </c>
      <c r="CZ304" s="106" t="s">
        <v>453</v>
      </c>
      <c r="DA304" s="45">
        <v>0</v>
      </c>
      <c r="DB304" s="45">
        <f t="shared" si="213"/>
        <v>0</v>
      </c>
      <c r="DC304" s="37" t="s">
        <v>453</v>
      </c>
      <c r="DD304" s="45">
        <v>0</v>
      </c>
      <c r="DE304" s="45">
        <v>0</v>
      </c>
      <c r="DF304" s="45">
        <v>0</v>
      </c>
      <c r="DG304" s="45">
        <v>0</v>
      </c>
      <c r="DH304" s="48"/>
      <c r="DI304" s="48"/>
      <c r="DJ304" s="48"/>
      <c r="DK304" s="46">
        <v>0</v>
      </c>
      <c r="DL304" s="46">
        <v>2</v>
      </c>
      <c r="DM304" s="46">
        <v>36</v>
      </c>
      <c r="DN304" s="46">
        <v>30</v>
      </c>
    </row>
    <row r="305" spans="1:118" s="5" customFormat="1">
      <c r="A305" s="91" t="s">
        <v>378</v>
      </c>
      <c r="B305" s="91" t="s">
        <v>390</v>
      </c>
      <c r="C305" s="91" t="s">
        <v>19</v>
      </c>
      <c r="D305" s="45">
        <v>1090</v>
      </c>
      <c r="E305" s="45">
        <f t="shared" si="193"/>
        <v>11</v>
      </c>
      <c r="F305" s="46">
        <v>8</v>
      </c>
      <c r="G305" s="34">
        <f t="shared" si="230"/>
        <v>72.727272727272734</v>
      </c>
      <c r="H305" s="46">
        <v>3</v>
      </c>
      <c r="I305" s="34">
        <f t="shared" si="231"/>
        <v>27.27272727272727</v>
      </c>
      <c r="J305" s="46">
        <v>8</v>
      </c>
      <c r="K305" s="34">
        <f t="shared" si="235"/>
        <v>0.73394495412844041</v>
      </c>
      <c r="L305" s="46">
        <v>229</v>
      </c>
      <c r="M305" s="46">
        <v>141</v>
      </c>
      <c r="N305" s="47">
        <f t="shared" si="236"/>
        <v>12.935779816513762</v>
      </c>
      <c r="O305" s="45">
        <v>32</v>
      </c>
      <c r="P305" s="45">
        <v>32</v>
      </c>
      <c r="Q305" s="34">
        <f t="shared" si="237"/>
        <v>2.9357798165137616</v>
      </c>
      <c r="R305" s="46">
        <f t="shared" si="194"/>
        <v>17</v>
      </c>
      <c r="S305" s="46">
        <v>17</v>
      </c>
      <c r="T305" s="34">
        <f t="shared" si="223"/>
        <v>100</v>
      </c>
      <c r="U305" s="46">
        <v>0</v>
      </c>
      <c r="V305" s="34">
        <f t="shared" si="224"/>
        <v>0</v>
      </c>
      <c r="W305" s="46">
        <v>4</v>
      </c>
      <c r="X305" s="46">
        <v>14</v>
      </c>
      <c r="Y305" s="34">
        <f t="shared" si="238"/>
        <v>1.2844036697247707</v>
      </c>
      <c r="Z305" s="46">
        <v>4</v>
      </c>
      <c r="AA305" s="34">
        <f t="shared" si="239"/>
        <v>0.3669724770642202</v>
      </c>
      <c r="AB305" s="42">
        <v>58.855048430327798</v>
      </c>
      <c r="AC305" s="42">
        <v>40.302901875901902</v>
      </c>
      <c r="AD305" s="42">
        <v>450.292941176471</v>
      </c>
      <c r="AE305" s="42">
        <v>327.5</v>
      </c>
      <c r="AF305" s="34">
        <v>8</v>
      </c>
      <c r="AG305" s="34">
        <v>8</v>
      </c>
      <c r="AH305" s="45">
        <v>8</v>
      </c>
      <c r="AI305" s="34">
        <f t="shared" si="225"/>
        <v>47.058823529411761</v>
      </c>
      <c r="AJ305" s="45">
        <v>2</v>
      </c>
      <c r="AK305" s="34">
        <f t="shared" si="227"/>
        <v>50</v>
      </c>
      <c r="AL305" s="45">
        <v>6</v>
      </c>
      <c r="AM305" s="34">
        <f t="shared" si="226"/>
        <v>42.857142857142854</v>
      </c>
      <c r="AN305" s="45">
        <v>2</v>
      </c>
      <c r="AO305" s="34">
        <f t="shared" si="228"/>
        <v>50</v>
      </c>
      <c r="AP305" s="45">
        <v>1</v>
      </c>
      <c r="AQ305" s="156">
        <f t="shared" si="222"/>
        <v>9.1743119266055051E-2</v>
      </c>
      <c r="AR305" s="45">
        <f t="shared" si="195"/>
        <v>6</v>
      </c>
      <c r="AS305" s="34">
        <f t="shared" si="240"/>
        <v>0.55045871559633031</v>
      </c>
      <c r="AT305" s="134">
        <v>0</v>
      </c>
      <c r="AU305" s="134">
        <v>6</v>
      </c>
      <c r="AV305" s="134">
        <v>0</v>
      </c>
      <c r="AW305" s="45">
        <f t="shared" si="196"/>
        <v>6</v>
      </c>
      <c r="AX305" s="45">
        <v>0</v>
      </c>
      <c r="AY305" s="45">
        <v>6</v>
      </c>
      <c r="AZ305" s="45">
        <v>0</v>
      </c>
      <c r="BA305" s="45">
        <v>5</v>
      </c>
      <c r="BB305" s="34">
        <f t="shared" si="241"/>
        <v>0.45871559633027525</v>
      </c>
      <c r="BC305" s="134">
        <v>1</v>
      </c>
      <c r="BD305" s="34">
        <f t="shared" si="229"/>
        <v>20</v>
      </c>
      <c r="BE305" s="45">
        <f t="shared" si="197"/>
        <v>0</v>
      </c>
      <c r="BF305" s="45">
        <f t="shared" si="198"/>
        <v>5</v>
      </c>
      <c r="BG305" s="45">
        <f t="shared" si="199"/>
        <v>1</v>
      </c>
      <c r="BH305" s="46">
        <v>0</v>
      </c>
      <c r="BI305" s="46">
        <v>0</v>
      </c>
      <c r="BJ305" s="46">
        <v>0</v>
      </c>
      <c r="BK305" s="46">
        <v>0</v>
      </c>
      <c r="BL305" s="46">
        <v>5</v>
      </c>
      <c r="BM305" s="46">
        <v>1</v>
      </c>
      <c r="BN305" s="46">
        <v>0</v>
      </c>
      <c r="BO305" s="46">
        <v>0</v>
      </c>
      <c r="BP305" s="46">
        <v>0</v>
      </c>
      <c r="BQ305" s="45">
        <f t="shared" si="200"/>
        <v>1</v>
      </c>
      <c r="BR305" s="47">
        <f t="shared" si="242"/>
        <v>9.1743119266055051E-2</v>
      </c>
      <c r="BS305" s="45">
        <f t="shared" si="201"/>
        <v>1</v>
      </c>
      <c r="BT305" s="45">
        <f t="shared" si="202"/>
        <v>0</v>
      </c>
      <c r="BU305" s="45">
        <f t="shared" si="203"/>
        <v>1</v>
      </c>
      <c r="BV305" s="45">
        <f t="shared" si="204"/>
        <v>0</v>
      </c>
      <c r="BW305" s="45">
        <v>0</v>
      </c>
      <c r="BX305" s="45">
        <v>0</v>
      </c>
      <c r="BY305" s="45">
        <f t="shared" si="205"/>
        <v>1</v>
      </c>
      <c r="BZ305" s="45">
        <v>0</v>
      </c>
      <c r="CA305" s="45">
        <v>1</v>
      </c>
      <c r="CB305" s="45">
        <f t="shared" si="206"/>
        <v>0</v>
      </c>
      <c r="CC305" s="45">
        <v>0</v>
      </c>
      <c r="CD305" s="45">
        <v>0</v>
      </c>
      <c r="CE305" s="45">
        <f t="shared" si="207"/>
        <v>0</v>
      </c>
      <c r="CF305" s="45">
        <v>0</v>
      </c>
      <c r="CG305" s="45">
        <v>0</v>
      </c>
      <c r="CH305" s="45">
        <v>0</v>
      </c>
      <c r="CI305" s="45">
        <v>0</v>
      </c>
      <c r="CJ305" s="48">
        <v>532.75</v>
      </c>
      <c r="CK305" s="48"/>
      <c r="CL305" s="45">
        <v>2</v>
      </c>
      <c r="CM305" s="45">
        <v>0</v>
      </c>
      <c r="CN305" s="45">
        <f t="shared" si="208"/>
        <v>0</v>
      </c>
      <c r="CO305" s="47">
        <f t="shared" si="233"/>
        <v>0</v>
      </c>
      <c r="CP305" s="45">
        <f t="shared" si="209"/>
        <v>0</v>
      </c>
      <c r="CQ305" s="45">
        <f t="shared" si="210"/>
        <v>0</v>
      </c>
      <c r="CR305" s="45">
        <f t="shared" si="211"/>
        <v>0</v>
      </c>
      <c r="CS305" s="45">
        <v>0</v>
      </c>
      <c r="CT305" s="45">
        <v>0</v>
      </c>
      <c r="CU305" s="45">
        <v>0</v>
      </c>
      <c r="CV305" s="45">
        <v>0</v>
      </c>
      <c r="CW305" s="45">
        <v>0</v>
      </c>
      <c r="CX305" s="45">
        <v>0</v>
      </c>
      <c r="CY305" s="45">
        <f t="shared" si="212"/>
        <v>1</v>
      </c>
      <c r="CZ305" s="47">
        <f t="shared" si="234"/>
        <v>100</v>
      </c>
      <c r="DA305" s="45">
        <v>0</v>
      </c>
      <c r="DB305" s="45">
        <f t="shared" si="213"/>
        <v>0</v>
      </c>
      <c r="DC305" s="37" t="s">
        <v>453</v>
      </c>
      <c r="DD305" s="45">
        <v>0</v>
      </c>
      <c r="DE305" s="45">
        <v>0</v>
      </c>
      <c r="DF305" s="45">
        <v>0</v>
      </c>
      <c r="DG305" s="45">
        <v>0</v>
      </c>
      <c r="DH305" s="48"/>
      <c r="DI305" s="48"/>
      <c r="DJ305" s="48"/>
      <c r="DK305" s="46">
        <v>0</v>
      </c>
      <c r="DL305" s="26" t="s">
        <v>391</v>
      </c>
      <c r="DM305" s="26" t="s">
        <v>391</v>
      </c>
      <c r="DN305" s="46">
        <v>17</v>
      </c>
    </row>
    <row r="306" spans="1:118" s="5" customFormat="1">
      <c r="A306" s="26" t="s">
        <v>449</v>
      </c>
      <c r="B306" s="26" t="s">
        <v>451</v>
      </c>
      <c r="C306" s="26" t="s">
        <v>33</v>
      </c>
      <c r="D306" s="46">
        <v>124</v>
      </c>
      <c r="E306" s="45">
        <f t="shared" si="193"/>
        <v>0</v>
      </c>
      <c r="F306" s="46">
        <v>0</v>
      </c>
      <c r="G306" s="37" t="s">
        <v>453</v>
      </c>
      <c r="H306" s="46"/>
      <c r="I306" s="37" t="s">
        <v>453</v>
      </c>
      <c r="J306" s="46">
        <v>0</v>
      </c>
      <c r="K306" s="34">
        <f t="shared" si="235"/>
        <v>0</v>
      </c>
      <c r="L306" s="46">
        <v>40</v>
      </c>
      <c r="M306" s="46">
        <v>23</v>
      </c>
      <c r="N306" s="47">
        <f t="shared" si="236"/>
        <v>18.548387096774192</v>
      </c>
      <c r="O306" s="45">
        <v>7</v>
      </c>
      <c r="P306" s="45">
        <v>7</v>
      </c>
      <c r="Q306" s="34">
        <f t="shared" si="237"/>
        <v>5.6451612903225801</v>
      </c>
      <c r="R306" s="46">
        <f>S306</f>
        <v>12</v>
      </c>
      <c r="S306" s="46">
        <v>12</v>
      </c>
      <c r="T306" s="34">
        <f t="shared" si="223"/>
        <v>100</v>
      </c>
      <c r="U306" s="26" t="s">
        <v>391</v>
      </c>
      <c r="V306" s="37" t="s">
        <v>453</v>
      </c>
      <c r="W306" s="46">
        <v>0</v>
      </c>
      <c r="X306" s="46">
        <v>9</v>
      </c>
      <c r="Y306" s="34">
        <f t="shared" si="238"/>
        <v>7.2580645161290329</v>
      </c>
      <c r="Z306" s="46">
        <v>0</v>
      </c>
      <c r="AA306" s="34">
        <f t="shared" si="239"/>
        <v>0</v>
      </c>
      <c r="AB306" s="42">
        <v>130.58000000000001</v>
      </c>
      <c r="AC306" s="111"/>
      <c r="AD306" s="42">
        <v>304.51</v>
      </c>
      <c r="AE306" s="111"/>
      <c r="AF306" s="34">
        <v>2.2400000000000002</v>
      </c>
      <c r="AG306" s="34"/>
      <c r="AH306" s="45">
        <v>7</v>
      </c>
      <c r="AI306" s="34">
        <f t="shared" si="225"/>
        <v>58.333333333333336</v>
      </c>
      <c r="AJ306" s="45">
        <v>0</v>
      </c>
      <c r="AK306" s="37" t="s">
        <v>453</v>
      </c>
      <c r="AL306" s="45">
        <v>6</v>
      </c>
      <c r="AM306" s="34">
        <f t="shared" si="226"/>
        <v>66.666666666666657</v>
      </c>
      <c r="AN306" s="111">
        <v>0</v>
      </c>
      <c r="AO306" s="37" t="s">
        <v>453</v>
      </c>
      <c r="AP306" s="45">
        <v>0</v>
      </c>
      <c r="AQ306" s="156">
        <f t="shared" si="222"/>
        <v>0</v>
      </c>
      <c r="AR306" s="45">
        <f t="shared" si="195"/>
        <v>0</v>
      </c>
      <c r="AS306" s="34">
        <f t="shared" si="240"/>
        <v>0</v>
      </c>
      <c r="AT306" s="134">
        <v>0</v>
      </c>
      <c r="AU306" s="134">
        <v>0</v>
      </c>
      <c r="AV306" s="134">
        <v>0</v>
      </c>
      <c r="AW306" s="45">
        <f t="shared" si="196"/>
        <v>0</v>
      </c>
      <c r="AX306" s="45">
        <v>0</v>
      </c>
      <c r="AY306" s="45">
        <v>0</v>
      </c>
      <c r="AZ306" s="45">
        <v>0</v>
      </c>
      <c r="BA306" s="45">
        <v>0</v>
      </c>
      <c r="BB306" s="34">
        <f t="shared" si="241"/>
        <v>0</v>
      </c>
      <c r="BC306" s="134">
        <v>0</v>
      </c>
      <c r="BD306" s="37" t="s">
        <v>453</v>
      </c>
      <c r="BE306" s="45">
        <f t="shared" si="197"/>
        <v>0</v>
      </c>
      <c r="BF306" s="45">
        <f t="shared" si="198"/>
        <v>0</v>
      </c>
      <c r="BG306" s="45">
        <f t="shared" si="199"/>
        <v>0</v>
      </c>
      <c r="BH306" s="46">
        <v>0</v>
      </c>
      <c r="BI306" s="46">
        <v>0</v>
      </c>
      <c r="BJ306" s="46">
        <v>0</v>
      </c>
      <c r="BK306" s="46">
        <v>0</v>
      </c>
      <c r="BL306" s="46">
        <v>0</v>
      </c>
      <c r="BM306" s="46">
        <v>0</v>
      </c>
      <c r="BN306" s="46">
        <v>0</v>
      </c>
      <c r="BO306" s="46">
        <v>0</v>
      </c>
      <c r="BP306" s="46">
        <v>0</v>
      </c>
      <c r="BQ306" s="45">
        <f t="shared" si="200"/>
        <v>0</v>
      </c>
      <c r="BR306" s="47">
        <f t="shared" si="242"/>
        <v>0</v>
      </c>
      <c r="BS306" s="45">
        <f t="shared" si="201"/>
        <v>0</v>
      </c>
      <c r="BT306" s="45">
        <f t="shared" si="202"/>
        <v>0</v>
      </c>
      <c r="BU306" s="45">
        <f t="shared" si="203"/>
        <v>0</v>
      </c>
      <c r="BV306" s="45">
        <f t="shared" si="204"/>
        <v>0</v>
      </c>
      <c r="BW306" s="45">
        <v>0</v>
      </c>
      <c r="BX306" s="45">
        <v>0</v>
      </c>
      <c r="BY306" s="45">
        <f t="shared" si="205"/>
        <v>0</v>
      </c>
      <c r="BZ306" s="45">
        <v>0</v>
      </c>
      <c r="CA306" s="45">
        <v>0</v>
      </c>
      <c r="CB306" s="45">
        <f t="shared" si="206"/>
        <v>0</v>
      </c>
      <c r="CC306" s="45">
        <v>0</v>
      </c>
      <c r="CD306" s="45">
        <v>0</v>
      </c>
      <c r="CE306" s="45">
        <f t="shared" si="207"/>
        <v>0</v>
      </c>
      <c r="CF306" s="45">
        <v>0</v>
      </c>
      <c r="CG306" s="45">
        <v>0</v>
      </c>
      <c r="CH306" s="45">
        <v>0</v>
      </c>
      <c r="CI306" s="45">
        <v>0</v>
      </c>
      <c r="CJ306" s="48"/>
      <c r="CK306" s="48"/>
      <c r="CL306" s="45">
        <v>0</v>
      </c>
      <c r="CM306" s="45">
        <v>0</v>
      </c>
      <c r="CN306" s="45">
        <f t="shared" si="208"/>
        <v>0</v>
      </c>
      <c r="CO306" s="106" t="s">
        <v>453</v>
      </c>
      <c r="CP306" s="45">
        <f t="shared" si="209"/>
        <v>0</v>
      </c>
      <c r="CQ306" s="45">
        <f t="shared" si="210"/>
        <v>0</v>
      </c>
      <c r="CR306" s="45">
        <f t="shared" si="211"/>
        <v>0</v>
      </c>
      <c r="CS306" s="45">
        <v>0</v>
      </c>
      <c r="CT306" s="45">
        <v>0</v>
      </c>
      <c r="CU306" s="45">
        <v>0</v>
      </c>
      <c r="CV306" s="45">
        <v>0</v>
      </c>
      <c r="CW306" s="45">
        <v>0</v>
      </c>
      <c r="CX306" s="45">
        <v>0</v>
      </c>
      <c r="CY306" s="45">
        <f t="shared" si="212"/>
        <v>0</v>
      </c>
      <c r="CZ306" s="106" t="s">
        <v>453</v>
      </c>
      <c r="DA306" s="45">
        <v>0</v>
      </c>
      <c r="DB306" s="45">
        <f t="shared" si="213"/>
        <v>0</v>
      </c>
      <c r="DC306" s="37" t="s">
        <v>453</v>
      </c>
      <c r="DD306" s="45">
        <v>0</v>
      </c>
      <c r="DE306" s="45">
        <v>0</v>
      </c>
      <c r="DF306" s="45">
        <v>0</v>
      </c>
      <c r="DG306" s="45">
        <v>0</v>
      </c>
      <c r="DH306" s="48"/>
      <c r="DI306" s="48"/>
      <c r="DJ306" s="48"/>
      <c r="DK306" s="46">
        <v>0</v>
      </c>
      <c r="DL306" s="26" t="s">
        <v>391</v>
      </c>
      <c r="DM306" s="26" t="s">
        <v>391</v>
      </c>
      <c r="DN306" s="26" t="s">
        <v>473</v>
      </c>
    </row>
    <row r="307" spans="1:118" s="5" customFormat="1">
      <c r="A307" s="26" t="s">
        <v>429</v>
      </c>
      <c r="B307" s="26" t="s">
        <v>438</v>
      </c>
      <c r="C307" s="26" t="s">
        <v>32</v>
      </c>
      <c r="D307" s="46">
        <v>246</v>
      </c>
      <c r="E307" s="45">
        <f t="shared" ref="E307:E339" si="243">F307+H307</f>
        <v>1</v>
      </c>
      <c r="F307" s="46">
        <v>1</v>
      </c>
      <c r="G307" s="34">
        <f t="shared" si="230"/>
        <v>100</v>
      </c>
      <c r="H307" s="46">
        <v>0</v>
      </c>
      <c r="I307" s="34">
        <f t="shared" si="231"/>
        <v>0</v>
      </c>
      <c r="J307" s="46">
        <v>1</v>
      </c>
      <c r="K307" s="34">
        <f t="shared" si="235"/>
        <v>0.40650406504065045</v>
      </c>
      <c r="L307" s="46">
        <v>29</v>
      </c>
      <c r="M307" s="46">
        <v>23</v>
      </c>
      <c r="N307" s="47">
        <f t="shared" si="236"/>
        <v>9.3495934959349594</v>
      </c>
      <c r="O307" s="45">
        <v>15</v>
      </c>
      <c r="P307" s="45">
        <v>15</v>
      </c>
      <c r="Q307" s="34">
        <f t="shared" si="237"/>
        <v>6.0975609756097562</v>
      </c>
      <c r="R307" s="46">
        <f t="shared" ref="R307:R339" si="244">S307+U307</f>
        <v>3</v>
      </c>
      <c r="S307" s="46">
        <v>3</v>
      </c>
      <c r="T307" s="34">
        <f t="shared" si="223"/>
        <v>100</v>
      </c>
      <c r="U307" s="46">
        <v>0</v>
      </c>
      <c r="V307" s="34">
        <f t="shared" si="224"/>
        <v>0</v>
      </c>
      <c r="W307" s="46">
        <v>0</v>
      </c>
      <c r="X307" s="46">
        <v>3</v>
      </c>
      <c r="Y307" s="34">
        <f t="shared" si="238"/>
        <v>1.2195121951219512</v>
      </c>
      <c r="Z307" s="46">
        <v>0</v>
      </c>
      <c r="AA307" s="34">
        <f t="shared" si="239"/>
        <v>0</v>
      </c>
      <c r="AB307" s="42">
        <v>54.864781144781126</v>
      </c>
      <c r="AC307" s="42"/>
      <c r="AD307" s="42">
        <v>501.13666666666671</v>
      </c>
      <c r="AE307" s="42"/>
      <c r="AF307" s="34">
        <v>8.6666666666666661</v>
      </c>
      <c r="AG307" s="34"/>
      <c r="AH307" s="45">
        <v>1</v>
      </c>
      <c r="AI307" s="34">
        <f t="shared" si="225"/>
        <v>33.333333333333329</v>
      </c>
      <c r="AJ307" s="45">
        <v>0</v>
      </c>
      <c r="AK307" s="37" t="s">
        <v>453</v>
      </c>
      <c r="AL307" s="45">
        <v>1</v>
      </c>
      <c r="AM307" s="34">
        <f t="shared" si="226"/>
        <v>33.333333333333329</v>
      </c>
      <c r="AN307" s="45">
        <v>0</v>
      </c>
      <c r="AO307" s="37" t="s">
        <v>453</v>
      </c>
      <c r="AP307" s="45">
        <v>0</v>
      </c>
      <c r="AQ307" s="156">
        <f t="shared" si="222"/>
        <v>0</v>
      </c>
      <c r="AR307" s="45">
        <f t="shared" ref="AR307:AR339" si="245">AT307+AU307+AV307</f>
        <v>2</v>
      </c>
      <c r="AS307" s="34">
        <f t="shared" si="240"/>
        <v>0.81300813008130091</v>
      </c>
      <c r="AT307" s="134">
        <v>0</v>
      </c>
      <c r="AU307" s="134">
        <v>2</v>
      </c>
      <c r="AV307" s="134">
        <v>0</v>
      </c>
      <c r="AW307" s="45">
        <f t="shared" ref="AW307:AW339" si="246">AX307+AY307+AZ307</f>
        <v>2</v>
      </c>
      <c r="AX307" s="45">
        <v>0</v>
      </c>
      <c r="AY307" s="45">
        <v>2</v>
      </c>
      <c r="AZ307" s="45">
        <v>0</v>
      </c>
      <c r="BA307" s="45">
        <v>2</v>
      </c>
      <c r="BB307" s="34">
        <f t="shared" si="241"/>
        <v>0.81300813008130091</v>
      </c>
      <c r="BC307" s="134">
        <v>0</v>
      </c>
      <c r="BD307" s="34">
        <f t="shared" si="229"/>
        <v>0</v>
      </c>
      <c r="BE307" s="45">
        <f t="shared" ref="BE307:BE339" si="247">BH307+BK307+BN307</f>
        <v>0</v>
      </c>
      <c r="BF307" s="45">
        <f t="shared" ref="BF307:BF339" si="248">BI307+BL307+BO307</f>
        <v>2</v>
      </c>
      <c r="BG307" s="45">
        <f t="shared" ref="BG307:BG339" si="249">BJ307+BM307+BP307</f>
        <v>0</v>
      </c>
      <c r="BH307" s="46">
        <v>0</v>
      </c>
      <c r="BI307" s="46">
        <v>0</v>
      </c>
      <c r="BJ307" s="46">
        <v>0</v>
      </c>
      <c r="BK307" s="46">
        <v>0</v>
      </c>
      <c r="BL307" s="46">
        <v>2</v>
      </c>
      <c r="BM307" s="46">
        <v>0</v>
      </c>
      <c r="BN307" s="46">
        <v>0</v>
      </c>
      <c r="BO307" s="46">
        <v>0</v>
      </c>
      <c r="BP307" s="46">
        <v>0</v>
      </c>
      <c r="BQ307" s="45">
        <f t="shared" ref="BQ307:BQ339" si="250">BS307+CE307</f>
        <v>0</v>
      </c>
      <c r="BR307" s="47">
        <f t="shared" si="242"/>
        <v>0</v>
      </c>
      <c r="BS307" s="45">
        <f t="shared" ref="BS307:BS339" si="251">BT307+BU307</f>
        <v>0</v>
      </c>
      <c r="BT307" s="45">
        <f t="shared" ref="BT307:BT339" si="252">BW307+BZ307+CC307</f>
        <v>0</v>
      </c>
      <c r="BU307" s="45">
        <f t="shared" ref="BU307:BU339" si="253">BX307+CA307+CD307</f>
        <v>0</v>
      </c>
      <c r="BV307" s="45">
        <f t="shared" ref="BV307:BV339" si="254">BW307+BX307</f>
        <v>0</v>
      </c>
      <c r="BW307" s="45">
        <v>0</v>
      </c>
      <c r="BX307" s="45">
        <v>0</v>
      </c>
      <c r="BY307" s="45">
        <f t="shared" ref="BY307:BY339" si="255">BZ307+CA307</f>
        <v>0</v>
      </c>
      <c r="BZ307" s="45">
        <v>0</v>
      </c>
      <c r="CA307" s="45">
        <v>0</v>
      </c>
      <c r="CB307" s="45">
        <f t="shared" ref="CB307:CB339" si="256">CC307+CD307</f>
        <v>0</v>
      </c>
      <c r="CC307" s="45">
        <v>0</v>
      </c>
      <c r="CD307" s="45">
        <v>0</v>
      </c>
      <c r="CE307" s="45">
        <f t="shared" ref="CE307:CE339" si="257">CF307+CG307+CH307+CI307</f>
        <v>0</v>
      </c>
      <c r="CF307" s="45">
        <v>0</v>
      </c>
      <c r="CG307" s="45">
        <v>0</v>
      </c>
      <c r="CH307" s="45">
        <v>0</v>
      </c>
      <c r="CI307" s="45">
        <v>0</v>
      </c>
      <c r="CJ307" s="48"/>
      <c r="CK307" s="48"/>
      <c r="CL307" s="45">
        <v>0</v>
      </c>
      <c r="CM307" s="45">
        <v>0</v>
      </c>
      <c r="CN307" s="45">
        <f t="shared" ref="CN307:CN339" si="258">CP307+CQ307+CR307</f>
        <v>0</v>
      </c>
      <c r="CO307" s="106" t="s">
        <v>453</v>
      </c>
      <c r="CP307" s="45">
        <f t="shared" ref="CP307:CP339" si="259">CS307+CV307</f>
        <v>0</v>
      </c>
      <c r="CQ307" s="45">
        <f t="shared" ref="CQ307:CQ339" si="260">CT307+CW307</f>
        <v>0</v>
      </c>
      <c r="CR307" s="45">
        <f t="shared" ref="CR307:CR339" si="261">CU307+CX307</f>
        <v>0</v>
      </c>
      <c r="CS307" s="45">
        <v>0</v>
      </c>
      <c r="CT307" s="45">
        <v>0</v>
      </c>
      <c r="CU307" s="45">
        <v>0</v>
      </c>
      <c r="CV307" s="45">
        <v>0</v>
      </c>
      <c r="CW307" s="45">
        <v>0</v>
      </c>
      <c r="CX307" s="45">
        <v>0</v>
      </c>
      <c r="CY307" s="45">
        <f t="shared" ref="CY307:CY339" si="262">BQ307-CN307</f>
        <v>0</v>
      </c>
      <c r="CZ307" s="106" t="s">
        <v>453</v>
      </c>
      <c r="DA307" s="45">
        <v>0</v>
      </c>
      <c r="DB307" s="45">
        <f t="shared" ref="DB307:DB339" si="263">SUM(DD307:DG307)</f>
        <v>0</v>
      </c>
      <c r="DC307" s="37" t="s">
        <v>453</v>
      </c>
      <c r="DD307" s="45">
        <v>0</v>
      </c>
      <c r="DE307" s="45">
        <v>0</v>
      </c>
      <c r="DF307" s="45">
        <v>0</v>
      </c>
      <c r="DG307" s="45">
        <v>0</v>
      </c>
      <c r="DH307" s="48"/>
      <c r="DI307" s="48"/>
      <c r="DJ307" s="48"/>
      <c r="DK307" s="46">
        <v>0</v>
      </c>
      <c r="DL307" s="46">
        <v>0</v>
      </c>
      <c r="DM307" s="46">
        <v>16</v>
      </c>
      <c r="DN307" s="46">
        <v>3</v>
      </c>
    </row>
    <row r="308" spans="1:118" s="5" customFormat="1">
      <c r="A308" s="26" t="s">
        <v>379</v>
      </c>
      <c r="B308" s="26" t="s">
        <v>390</v>
      </c>
      <c r="C308" s="26" t="s">
        <v>19</v>
      </c>
      <c r="D308" s="46">
        <v>306</v>
      </c>
      <c r="E308" s="45">
        <f t="shared" si="243"/>
        <v>2</v>
      </c>
      <c r="F308" s="46">
        <v>2</v>
      </c>
      <c r="G308" s="34">
        <f t="shared" si="230"/>
        <v>100</v>
      </c>
      <c r="H308" s="46">
        <v>0</v>
      </c>
      <c r="I308" s="34">
        <f t="shared" si="231"/>
        <v>0</v>
      </c>
      <c r="J308" s="46">
        <v>2</v>
      </c>
      <c r="K308" s="34">
        <f t="shared" ref="K308:K339" si="264">(J308/D308)*100</f>
        <v>0.65359477124183007</v>
      </c>
      <c r="L308" s="46">
        <v>65</v>
      </c>
      <c r="M308" s="46">
        <v>39</v>
      </c>
      <c r="N308" s="47">
        <f t="shared" ref="N308:N339" si="265">(M308/D308)*100</f>
        <v>12.745098039215685</v>
      </c>
      <c r="O308" s="45">
        <v>10</v>
      </c>
      <c r="P308" s="45">
        <v>10</v>
      </c>
      <c r="Q308" s="34">
        <f t="shared" ref="Q308:Q339" si="266">(P308/D308)*100</f>
        <v>3.2679738562091507</v>
      </c>
      <c r="R308" s="46">
        <f t="shared" si="244"/>
        <v>1</v>
      </c>
      <c r="S308" s="46">
        <v>1</v>
      </c>
      <c r="T308" s="34">
        <f t="shared" si="223"/>
        <v>100</v>
      </c>
      <c r="U308" s="46">
        <v>0</v>
      </c>
      <c r="V308" s="34">
        <f t="shared" si="224"/>
        <v>0</v>
      </c>
      <c r="W308" s="46">
        <v>0</v>
      </c>
      <c r="X308" s="46">
        <v>1</v>
      </c>
      <c r="Y308" s="34">
        <f t="shared" ref="Y308:Y339" si="267">((X308)/D308)*100</f>
        <v>0.32679738562091504</v>
      </c>
      <c r="Z308" s="46">
        <v>0</v>
      </c>
      <c r="AA308" s="34">
        <f t="shared" ref="AA308:AA339" si="268">((Z308)/D308)*100</f>
        <v>0</v>
      </c>
      <c r="AB308" s="42">
        <v>24.943571428571399</v>
      </c>
      <c r="AC308" s="42"/>
      <c r="AD308" s="42">
        <v>349.21</v>
      </c>
      <c r="AE308" s="42"/>
      <c r="AF308" s="34">
        <v>14</v>
      </c>
      <c r="AG308" s="34"/>
      <c r="AH308" s="45">
        <v>0</v>
      </c>
      <c r="AI308" s="34">
        <f t="shared" si="225"/>
        <v>0</v>
      </c>
      <c r="AJ308" s="45">
        <v>0</v>
      </c>
      <c r="AK308" s="37" t="s">
        <v>453</v>
      </c>
      <c r="AL308" s="45">
        <v>0</v>
      </c>
      <c r="AM308" s="34">
        <f t="shared" si="226"/>
        <v>0</v>
      </c>
      <c r="AN308" s="45">
        <v>0</v>
      </c>
      <c r="AO308" s="37" t="s">
        <v>453</v>
      </c>
      <c r="AP308" s="45">
        <v>0</v>
      </c>
      <c r="AQ308" s="156">
        <f t="shared" si="222"/>
        <v>0</v>
      </c>
      <c r="AR308" s="45">
        <f t="shared" si="245"/>
        <v>0</v>
      </c>
      <c r="AS308" s="34">
        <f t="shared" ref="AS308:AS339" si="269">((AR308)/D308)*100</f>
        <v>0</v>
      </c>
      <c r="AT308" s="134">
        <v>0</v>
      </c>
      <c r="AU308" s="134">
        <v>0</v>
      </c>
      <c r="AV308" s="134">
        <v>0</v>
      </c>
      <c r="AW308" s="45">
        <f t="shared" si="246"/>
        <v>0</v>
      </c>
      <c r="AX308" s="45">
        <v>0</v>
      </c>
      <c r="AY308" s="45">
        <v>0</v>
      </c>
      <c r="AZ308" s="45">
        <v>0</v>
      </c>
      <c r="BA308" s="45">
        <v>0</v>
      </c>
      <c r="BB308" s="34">
        <f t="shared" ref="BB308:BB339" si="270">((BA308)/D308)*100</f>
        <v>0</v>
      </c>
      <c r="BC308" s="134">
        <v>0</v>
      </c>
      <c r="BD308" s="37" t="s">
        <v>453</v>
      </c>
      <c r="BE308" s="45">
        <f t="shared" si="247"/>
        <v>0</v>
      </c>
      <c r="BF308" s="45">
        <f t="shared" si="248"/>
        <v>0</v>
      </c>
      <c r="BG308" s="45">
        <f t="shared" si="249"/>
        <v>0</v>
      </c>
      <c r="BH308" s="46">
        <v>0</v>
      </c>
      <c r="BI308" s="46">
        <v>0</v>
      </c>
      <c r="BJ308" s="46">
        <v>0</v>
      </c>
      <c r="BK308" s="46">
        <v>0</v>
      </c>
      <c r="BL308" s="46">
        <v>0</v>
      </c>
      <c r="BM308" s="46">
        <v>0</v>
      </c>
      <c r="BN308" s="46">
        <v>0</v>
      </c>
      <c r="BO308" s="46">
        <v>0</v>
      </c>
      <c r="BP308" s="46">
        <v>0</v>
      </c>
      <c r="BQ308" s="45">
        <f t="shared" si="250"/>
        <v>0</v>
      </c>
      <c r="BR308" s="47">
        <f t="shared" ref="BR308:BR339" si="271">(BQ308/D308)*100</f>
        <v>0</v>
      </c>
      <c r="BS308" s="45">
        <f t="shared" si="251"/>
        <v>0</v>
      </c>
      <c r="BT308" s="45">
        <f t="shared" si="252"/>
        <v>0</v>
      </c>
      <c r="BU308" s="45">
        <f t="shared" si="253"/>
        <v>0</v>
      </c>
      <c r="BV308" s="45">
        <f t="shared" si="254"/>
        <v>0</v>
      </c>
      <c r="BW308" s="45">
        <v>0</v>
      </c>
      <c r="BX308" s="45">
        <v>0</v>
      </c>
      <c r="BY308" s="45">
        <f t="shared" si="255"/>
        <v>0</v>
      </c>
      <c r="BZ308" s="45">
        <v>0</v>
      </c>
      <c r="CA308" s="45">
        <v>0</v>
      </c>
      <c r="CB308" s="45">
        <f t="shared" si="256"/>
        <v>0</v>
      </c>
      <c r="CC308" s="45">
        <v>0</v>
      </c>
      <c r="CD308" s="45">
        <v>0</v>
      </c>
      <c r="CE308" s="45">
        <f t="shared" si="257"/>
        <v>0</v>
      </c>
      <c r="CF308" s="45">
        <v>0</v>
      </c>
      <c r="CG308" s="45">
        <v>0</v>
      </c>
      <c r="CH308" s="45">
        <v>0</v>
      </c>
      <c r="CI308" s="45">
        <v>0</v>
      </c>
      <c r="CJ308" s="48"/>
      <c r="CK308" s="48"/>
      <c r="CL308" s="45">
        <v>0</v>
      </c>
      <c r="CM308" s="45">
        <v>0</v>
      </c>
      <c r="CN308" s="45">
        <f t="shared" si="258"/>
        <v>0</v>
      </c>
      <c r="CO308" s="106" t="s">
        <v>453</v>
      </c>
      <c r="CP308" s="45">
        <f t="shared" si="259"/>
        <v>0</v>
      </c>
      <c r="CQ308" s="45">
        <f t="shared" si="260"/>
        <v>0</v>
      </c>
      <c r="CR308" s="45">
        <f t="shared" si="261"/>
        <v>0</v>
      </c>
      <c r="CS308" s="45">
        <v>0</v>
      </c>
      <c r="CT308" s="45">
        <v>0</v>
      </c>
      <c r="CU308" s="45">
        <v>0</v>
      </c>
      <c r="CV308" s="45">
        <v>0</v>
      </c>
      <c r="CW308" s="45">
        <v>0</v>
      </c>
      <c r="CX308" s="45">
        <v>0</v>
      </c>
      <c r="CY308" s="45">
        <f t="shared" si="262"/>
        <v>0</v>
      </c>
      <c r="CZ308" s="106" t="s">
        <v>453</v>
      </c>
      <c r="DA308" s="45">
        <v>1</v>
      </c>
      <c r="DB308" s="45">
        <f t="shared" si="263"/>
        <v>1</v>
      </c>
      <c r="DC308" s="37">
        <f t="shared" si="232"/>
        <v>100</v>
      </c>
      <c r="DD308" s="45">
        <v>1</v>
      </c>
      <c r="DE308" s="45">
        <v>0</v>
      </c>
      <c r="DF308" s="45">
        <v>0</v>
      </c>
      <c r="DG308" s="45">
        <v>0</v>
      </c>
      <c r="DH308" s="48">
        <v>4188.75</v>
      </c>
      <c r="DI308" s="48">
        <v>4188.75</v>
      </c>
      <c r="DJ308" s="48">
        <v>4188.75</v>
      </c>
      <c r="DK308" s="46">
        <v>0</v>
      </c>
      <c r="DL308" s="26" t="s">
        <v>391</v>
      </c>
      <c r="DM308" s="26" t="s">
        <v>391</v>
      </c>
      <c r="DN308" s="46">
        <v>1</v>
      </c>
    </row>
    <row r="309" spans="1:118" s="5" customFormat="1">
      <c r="A309" s="26" t="s">
        <v>203</v>
      </c>
      <c r="B309" s="26" t="s">
        <v>209</v>
      </c>
      <c r="C309" s="26" t="s">
        <v>30</v>
      </c>
      <c r="D309" s="46">
        <v>146</v>
      </c>
      <c r="E309" s="45">
        <f t="shared" si="243"/>
        <v>11</v>
      </c>
      <c r="F309" s="46">
        <v>11</v>
      </c>
      <c r="G309" s="34">
        <f t="shared" si="230"/>
        <v>100</v>
      </c>
      <c r="H309" s="46">
        <v>0</v>
      </c>
      <c r="I309" s="34">
        <f t="shared" si="231"/>
        <v>0</v>
      </c>
      <c r="J309" s="46">
        <v>9</v>
      </c>
      <c r="K309" s="34">
        <f t="shared" si="264"/>
        <v>6.1643835616438354</v>
      </c>
      <c r="L309" s="46">
        <v>70</v>
      </c>
      <c r="M309" s="46">
        <v>25</v>
      </c>
      <c r="N309" s="47">
        <f t="shared" si="265"/>
        <v>17.123287671232877</v>
      </c>
      <c r="O309" s="46">
        <v>19</v>
      </c>
      <c r="P309" s="46">
        <v>19</v>
      </c>
      <c r="Q309" s="34">
        <f t="shared" si="266"/>
        <v>13.013698630136986</v>
      </c>
      <c r="R309" s="46">
        <f t="shared" si="244"/>
        <v>8</v>
      </c>
      <c r="S309" s="46">
        <v>8</v>
      </c>
      <c r="T309" s="34">
        <f t="shared" si="223"/>
        <v>100</v>
      </c>
      <c r="U309" s="46">
        <v>0</v>
      </c>
      <c r="V309" s="34">
        <f t="shared" si="224"/>
        <v>0</v>
      </c>
      <c r="W309" s="46">
        <v>1</v>
      </c>
      <c r="X309" s="46">
        <v>6</v>
      </c>
      <c r="Y309" s="34">
        <f t="shared" si="267"/>
        <v>4.10958904109589</v>
      </c>
      <c r="Z309" s="46">
        <v>1</v>
      </c>
      <c r="AA309" s="34">
        <f t="shared" si="268"/>
        <v>0.68493150684931503</v>
      </c>
      <c r="AB309" s="42">
        <v>88.610342261904762</v>
      </c>
      <c r="AC309" s="42">
        <v>37.612499999999997</v>
      </c>
      <c r="AD309" s="42">
        <v>355.65249999999997</v>
      </c>
      <c r="AE309" s="42">
        <v>300.89999999999998</v>
      </c>
      <c r="AF309" s="34">
        <v>5.125</v>
      </c>
      <c r="AG309" s="34">
        <v>8</v>
      </c>
      <c r="AH309" s="45">
        <v>4</v>
      </c>
      <c r="AI309" s="34">
        <f t="shared" si="225"/>
        <v>50</v>
      </c>
      <c r="AJ309" s="45">
        <v>1</v>
      </c>
      <c r="AK309" s="34">
        <f t="shared" si="227"/>
        <v>100</v>
      </c>
      <c r="AL309" s="45">
        <v>4</v>
      </c>
      <c r="AM309" s="34">
        <f t="shared" si="226"/>
        <v>66.666666666666657</v>
      </c>
      <c r="AN309" s="45">
        <v>1</v>
      </c>
      <c r="AO309" s="34">
        <f t="shared" si="228"/>
        <v>100</v>
      </c>
      <c r="AP309" s="45">
        <v>0</v>
      </c>
      <c r="AQ309" s="156">
        <f t="shared" si="222"/>
        <v>0</v>
      </c>
      <c r="AR309" s="45">
        <f t="shared" si="245"/>
        <v>1</v>
      </c>
      <c r="AS309" s="34">
        <f t="shared" si="269"/>
        <v>0.68493150684931503</v>
      </c>
      <c r="AT309" s="134">
        <v>0</v>
      </c>
      <c r="AU309" s="134">
        <v>1</v>
      </c>
      <c r="AV309" s="134">
        <v>0</v>
      </c>
      <c r="AW309" s="45">
        <f t="shared" si="246"/>
        <v>1</v>
      </c>
      <c r="AX309" s="45">
        <v>0</v>
      </c>
      <c r="AY309" s="45">
        <v>1</v>
      </c>
      <c r="AZ309" s="45">
        <v>0</v>
      </c>
      <c r="BA309" s="45">
        <v>1</v>
      </c>
      <c r="BB309" s="34">
        <f t="shared" si="270"/>
        <v>0.68493150684931503</v>
      </c>
      <c r="BC309" s="134">
        <v>0</v>
      </c>
      <c r="BD309" s="34">
        <f t="shared" si="229"/>
        <v>0</v>
      </c>
      <c r="BE309" s="45">
        <f t="shared" si="247"/>
        <v>0</v>
      </c>
      <c r="BF309" s="45">
        <f t="shared" si="248"/>
        <v>0</v>
      </c>
      <c r="BG309" s="45">
        <f t="shared" si="249"/>
        <v>1</v>
      </c>
      <c r="BH309" s="46">
        <v>0</v>
      </c>
      <c r="BI309" s="46">
        <v>0</v>
      </c>
      <c r="BJ309" s="46">
        <v>0</v>
      </c>
      <c r="BK309" s="46">
        <v>0</v>
      </c>
      <c r="BL309" s="46">
        <v>0</v>
      </c>
      <c r="BM309" s="46">
        <v>1</v>
      </c>
      <c r="BN309" s="46">
        <v>0</v>
      </c>
      <c r="BO309" s="46">
        <v>0</v>
      </c>
      <c r="BP309" s="46">
        <v>0</v>
      </c>
      <c r="BQ309" s="45">
        <f t="shared" si="250"/>
        <v>0</v>
      </c>
      <c r="BR309" s="47">
        <f t="shared" si="271"/>
        <v>0</v>
      </c>
      <c r="BS309" s="45">
        <f t="shared" si="251"/>
        <v>0</v>
      </c>
      <c r="BT309" s="45">
        <f t="shared" si="252"/>
        <v>0</v>
      </c>
      <c r="BU309" s="45">
        <f t="shared" si="253"/>
        <v>0</v>
      </c>
      <c r="BV309" s="45">
        <f t="shared" si="254"/>
        <v>0</v>
      </c>
      <c r="BW309" s="45">
        <v>0</v>
      </c>
      <c r="BX309" s="45">
        <v>0</v>
      </c>
      <c r="BY309" s="45">
        <f t="shared" si="255"/>
        <v>0</v>
      </c>
      <c r="BZ309" s="45">
        <v>0</v>
      </c>
      <c r="CA309" s="45">
        <v>0</v>
      </c>
      <c r="CB309" s="45">
        <f t="shared" si="256"/>
        <v>0</v>
      </c>
      <c r="CC309" s="45">
        <v>0</v>
      </c>
      <c r="CD309" s="45">
        <v>0</v>
      </c>
      <c r="CE309" s="45">
        <f t="shared" si="257"/>
        <v>0</v>
      </c>
      <c r="CF309" s="45">
        <v>0</v>
      </c>
      <c r="CG309" s="45">
        <v>0</v>
      </c>
      <c r="CH309" s="45">
        <v>0</v>
      </c>
      <c r="CI309" s="45">
        <v>0</v>
      </c>
      <c r="CJ309" s="48"/>
      <c r="CK309" s="48"/>
      <c r="CL309" s="45">
        <v>0</v>
      </c>
      <c r="CM309" s="45">
        <v>0</v>
      </c>
      <c r="CN309" s="45">
        <f t="shared" si="258"/>
        <v>0</v>
      </c>
      <c r="CO309" s="106" t="s">
        <v>453</v>
      </c>
      <c r="CP309" s="45">
        <f t="shared" si="259"/>
        <v>0</v>
      </c>
      <c r="CQ309" s="45">
        <f t="shared" si="260"/>
        <v>0</v>
      </c>
      <c r="CR309" s="45">
        <f t="shared" si="261"/>
        <v>0</v>
      </c>
      <c r="CS309" s="45">
        <v>0</v>
      </c>
      <c r="CT309" s="45">
        <v>0</v>
      </c>
      <c r="CU309" s="45">
        <v>0</v>
      </c>
      <c r="CV309" s="45">
        <v>0</v>
      </c>
      <c r="CW309" s="45">
        <v>0</v>
      </c>
      <c r="CX309" s="45">
        <v>0</v>
      </c>
      <c r="CY309" s="45">
        <f t="shared" si="262"/>
        <v>0</v>
      </c>
      <c r="CZ309" s="106" t="s">
        <v>453</v>
      </c>
      <c r="DA309" s="45">
        <v>0</v>
      </c>
      <c r="DB309" s="45">
        <f t="shared" si="263"/>
        <v>0</v>
      </c>
      <c r="DC309" s="37" t="s">
        <v>453</v>
      </c>
      <c r="DD309" s="45">
        <v>0</v>
      </c>
      <c r="DE309" s="45">
        <v>0</v>
      </c>
      <c r="DF309" s="45">
        <v>0</v>
      </c>
      <c r="DG309" s="45">
        <v>0</v>
      </c>
      <c r="DH309" s="48"/>
      <c r="DI309" s="48"/>
      <c r="DJ309" s="48"/>
      <c r="DK309" s="46">
        <v>0</v>
      </c>
      <c r="DL309" s="46">
        <v>0</v>
      </c>
      <c r="DM309" s="46">
        <v>0</v>
      </c>
      <c r="DN309" s="46">
        <v>6</v>
      </c>
    </row>
    <row r="310" spans="1:118" s="5" customFormat="1">
      <c r="A310" s="26" t="s">
        <v>204</v>
      </c>
      <c r="B310" s="26" t="s">
        <v>209</v>
      </c>
      <c r="C310" s="26" t="s">
        <v>30</v>
      </c>
      <c r="D310" s="46">
        <v>514</v>
      </c>
      <c r="E310" s="45">
        <f t="shared" si="243"/>
        <v>29</v>
      </c>
      <c r="F310" s="46">
        <v>29</v>
      </c>
      <c r="G310" s="34">
        <f t="shared" si="230"/>
        <v>100</v>
      </c>
      <c r="H310" s="46">
        <v>0</v>
      </c>
      <c r="I310" s="34">
        <f t="shared" si="231"/>
        <v>0</v>
      </c>
      <c r="J310" s="46">
        <v>21</v>
      </c>
      <c r="K310" s="34">
        <f t="shared" si="264"/>
        <v>4.0856031128404666</v>
      </c>
      <c r="L310" s="46">
        <v>317</v>
      </c>
      <c r="M310" s="46">
        <v>109</v>
      </c>
      <c r="N310" s="47">
        <f t="shared" si="265"/>
        <v>21.206225680933851</v>
      </c>
      <c r="O310" s="46">
        <v>66</v>
      </c>
      <c r="P310" s="46">
        <v>66</v>
      </c>
      <c r="Q310" s="34">
        <f t="shared" si="266"/>
        <v>12.840466926070038</v>
      </c>
      <c r="R310" s="46">
        <f t="shared" si="244"/>
        <v>31</v>
      </c>
      <c r="S310" s="46">
        <v>31</v>
      </c>
      <c r="T310" s="34">
        <f t="shared" si="223"/>
        <v>100</v>
      </c>
      <c r="U310" s="46">
        <v>0</v>
      </c>
      <c r="V310" s="34">
        <f t="shared" si="224"/>
        <v>0</v>
      </c>
      <c r="W310" s="46">
        <v>8</v>
      </c>
      <c r="X310" s="46">
        <v>22</v>
      </c>
      <c r="Y310" s="34">
        <f t="shared" si="267"/>
        <v>4.2801556420233462</v>
      </c>
      <c r="Z310" s="46">
        <v>8</v>
      </c>
      <c r="AA310" s="34">
        <f t="shared" si="268"/>
        <v>1.556420233463035</v>
      </c>
      <c r="AB310" s="42">
        <v>60.369735178386946</v>
      </c>
      <c r="AC310" s="42">
        <v>54.875268817204308</v>
      </c>
      <c r="AD310" s="42">
        <v>499.19677419354832</v>
      </c>
      <c r="AE310" s="42">
        <v>758.40750000000003</v>
      </c>
      <c r="AF310" s="34">
        <v>7.4838709677419351</v>
      </c>
      <c r="AG310" s="34">
        <v>11.625</v>
      </c>
      <c r="AH310" s="45">
        <v>17</v>
      </c>
      <c r="AI310" s="34">
        <f t="shared" si="225"/>
        <v>54.838709677419352</v>
      </c>
      <c r="AJ310" s="45">
        <v>9</v>
      </c>
      <c r="AK310" s="34">
        <f t="shared" si="227"/>
        <v>112.5</v>
      </c>
      <c r="AL310" s="45">
        <v>14</v>
      </c>
      <c r="AM310" s="34">
        <f t="shared" si="226"/>
        <v>63.636363636363633</v>
      </c>
      <c r="AN310" s="45">
        <v>8</v>
      </c>
      <c r="AO310" s="34">
        <f t="shared" si="228"/>
        <v>100</v>
      </c>
      <c r="AP310" s="45">
        <v>0</v>
      </c>
      <c r="AQ310" s="156">
        <f t="shared" si="222"/>
        <v>0</v>
      </c>
      <c r="AR310" s="45">
        <f t="shared" si="245"/>
        <v>21</v>
      </c>
      <c r="AS310" s="34">
        <f t="shared" si="269"/>
        <v>4.0856031128404666</v>
      </c>
      <c r="AT310" s="134">
        <v>0</v>
      </c>
      <c r="AU310" s="134">
        <v>21</v>
      </c>
      <c r="AV310" s="134">
        <v>0</v>
      </c>
      <c r="AW310" s="45">
        <f t="shared" si="246"/>
        <v>9</v>
      </c>
      <c r="AX310" s="45">
        <v>0</v>
      </c>
      <c r="AY310" s="45">
        <v>9</v>
      </c>
      <c r="AZ310" s="45">
        <v>0</v>
      </c>
      <c r="BA310" s="45">
        <v>9</v>
      </c>
      <c r="BB310" s="34">
        <f t="shared" si="270"/>
        <v>1.7509727626459144</v>
      </c>
      <c r="BC310" s="134">
        <v>0</v>
      </c>
      <c r="BD310" s="34">
        <f t="shared" si="229"/>
        <v>0</v>
      </c>
      <c r="BE310" s="45">
        <f t="shared" si="247"/>
        <v>0</v>
      </c>
      <c r="BF310" s="45">
        <f t="shared" si="248"/>
        <v>3</v>
      </c>
      <c r="BG310" s="45">
        <f t="shared" si="249"/>
        <v>6</v>
      </c>
      <c r="BH310" s="46">
        <v>0</v>
      </c>
      <c r="BI310" s="46">
        <v>0</v>
      </c>
      <c r="BJ310" s="46">
        <v>0</v>
      </c>
      <c r="BK310" s="46">
        <v>0</v>
      </c>
      <c r="BL310" s="46">
        <v>3</v>
      </c>
      <c r="BM310" s="46">
        <v>6</v>
      </c>
      <c r="BN310" s="46">
        <v>0</v>
      </c>
      <c r="BO310" s="46">
        <v>0</v>
      </c>
      <c r="BP310" s="46">
        <v>0</v>
      </c>
      <c r="BQ310" s="45">
        <f t="shared" si="250"/>
        <v>2</v>
      </c>
      <c r="BR310" s="47">
        <f t="shared" si="271"/>
        <v>0.38910505836575876</v>
      </c>
      <c r="BS310" s="45">
        <f t="shared" si="251"/>
        <v>2</v>
      </c>
      <c r="BT310" s="45">
        <f t="shared" si="252"/>
        <v>0</v>
      </c>
      <c r="BU310" s="45">
        <f t="shared" si="253"/>
        <v>2</v>
      </c>
      <c r="BV310" s="45">
        <f t="shared" si="254"/>
        <v>0</v>
      </c>
      <c r="BW310" s="45">
        <v>0</v>
      </c>
      <c r="BX310" s="45">
        <v>0</v>
      </c>
      <c r="BY310" s="45">
        <f t="shared" si="255"/>
        <v>2</v>
      </c>
      <c r="BZ310" s="45">
        <v>0</v>
      </c>
      <c r="CA310" s="45">
        <v>2</v>
      </c>
      <c r="CB310" s="45">
        <f t="shared" si="256"/>
        <v>0</v>
      </c>
      <c r="CC310" s="45">
        <v>0</v>
      </c>
      <c r="CD310" s="45">
        <v>0</v>
      </c>
      <c r="CE310" s="45">
        <f t="shared" si="257"/>
        <v>0</v>
      </c>
      <c r="CF310" s="45">
        <v>0</v>
      </c>
      <c r="CG310" s="45">
        <v>0</v>
      </c>
      <c r="CH310" s="45">
        <v>0</v>
      </c>
      <c r="CI310" s="45">
        <v>0</v>
      </c>
      <c r="CJ310" s="48">
        <v>2480.61</v>
      </c>
      <c r="CK310" s="48"/>
      <c r="CL310" s="45">
        <v>5</v>
      </c>
      <c r="CM310" s="45">
        <v>0</v>
      </c>
      <c r="CN310" s="45">
        <f t="shared" si="258"/>
        <v>2</v>
      </c>
      <c r="CO310" s="47">
        <f t="shared" si="233"/>
        <v>100</v>
      </c>
      <c r="CP310" s="45">
        <f t="shared" si="259"/>
        <v>2</v>
      </c>
      <c r="CQ310" s="45">
        <f t="shared" si="260"/>
        <v>0</v>
      </c>
      <c r="CR310" s="45">
        <f t="shared" si="261"/>
        <v>0</v>
      </c>
      <c r="CS310" s="45">
        <v>2</v>
      </c>
      <c r="CT310" s="45">
        <v>0</v>
      </c>
      <c r="CU310" s="45">
        <v>0</v>
      </c>
      <c r="CV310" s="45">
        <v>0</v>
      </c>
      <c r="CW310" s="45">
        <v>0</v>
      </c>
      <c r="CX310" s="45">
        <v>0</v>
      </c>
      <c r="CY310" s="45">
        <f t="shared" si="262"/>
        <v>0</v>
      </c>
      <c r="CZ310" s="47">
        <f t="shared" si="234"/>
        <v>0</v>
      </c>
      <c r="DA310" s="45">
        <v>0</v>
      </c>
      <c r="DB310" s="45">
        <f t="shared" si="263"/>
        <v>0</v>
      </c>
      <c r="DC310" s="37" t="s">
        <v>453</v>
      </c>
      <c r="DD310" s="45">
        <v>0</v>
      </c>
      <c r="DE310" s="45">
        <v>0</v>
      </c>
      <c r="DF310" s="45">
        <v>0</v>
      </c>
      <c r="DG310" s="45">
        <v>0</v>
      </c>
      <c r="DH310" s="48"/>
      <c r="DI310" s="48"/>
      <c r="DJ310" s="48"/>
      <c r="DK310" s="46">
        <v>0</v>
      </c>
      <c r="DL310" s="46">
        <v>2</v>
      </c>
      <c r="DM310" s="46">
        <v>7</v>
      </c>
      <c r="DN310" s="46">
        <v>22</v>
      </c>
    </row>
    <row r="311" spans="1:118" s="5" customFormat="1">
      <c r="A311" s="26" t="s">
        <v>380</v>
      </c>
      <c r="B311" s="26" t="s">
        <v>390</v>
      </c>
      <c r="C311" s="26" t="s">
        <v>19</v>
      </c>
      <c r="D311" s="46">
        <v>435</v>
      </c>
      <c r="E311" s="45">
        <f t="shared" si="243"/>
        <v>3</v>
      </c>
      <c r="F311" s="46">
        <v>3</v>
      </c>
      <c r="G311" s="34">
        <f t="shared" si="230"/>
        <v>100</v>
      </c>
      <c r="H311" s="46">
        <v>0</v>
      </c>
      <c r="I311" s="34">
        <f t="shared" si="231"/>
        <v>0</v>
      </c>
      <c r="J311" s="46">
        <v>3</v>
      </c>
      <c r="K311" s="34">
        <f t="shared" si="264"/>
        <v>0.68965517241379315</v>
      </c>
      <c r="L311" s="46">
        <v>63</v>
      </c>
      <c r="M311" s="46">
        <v>39</v>
      </c>
      <c r="N311" s="47">
        <f t="shared" si="265"/>
        <v>8.9655172413793096</v>
      </c>
      <c r="O311" s="45">
        <v>4</v>
      </c>
      <c r="P311" s="45">
        <v>4</v>
      </c>
      <c r="Q311" s="34">
        <f t="shared" si="266"/>
        <v>0.91954022988505746</v>
      </c>
      <c r="R311" s="46">
        <f t="shared" si="244"/>
        <v>0</v>
      </c>
      <c r="S311" s="46">
        <v>0</v>
      </c>
      <c r="T311" s="37" t="s">
        <v>453</v>
      </c>
      <c r="U311" s="46">
        <v>0</v>
      </c>
      <c r="V311" s="37" t="s">
        <v>453</v>
      </c>
      <c r="W311" s="46">
        <v>0</v>
      </c>
      <c r="X311" s="46">
        <v>0</v>
      </c>
      <c r="Y311" s="34">
        <f t="shared" si="267"/>
        <v>0</v>
      </c>
      <c r="Z311" s="46">
        <v>0</v>
      </c>
      <c r="AA311" s="34">
        <f t="shared" si="268"/>
        <v>0</v>
      </c>
      <c r="AB311" s="42"/>
      <c r="AC311" s="42"/>
      <c r="AD311" s="42"/>
      <c r="AE311" s="42"/>
      <c r="AF311" s="34"/>
      <c r="AG311" s="34"/>
      <c r="AH311" s="45">
        <v>0</v>
      </c>
      <c r="AI311" s="37" t="s">
        <v>453</v>
      </c>
      <c r="AJ311" s="45">
        <v>0</v>
      </c>
      <c r="AK311" s="37" t="s">
        <v>453</v>
      </c>
      <c r="AL311" s="45">
        <v>0</v>
      </c>
      <c r="AM311" s="37" t="s">
        <v>453</v>
      </c>
      <c r="AN311" s="45">
        <v>0</v>
      </c>
      <c r="AO311" s="37" t="s">
        <v>453</v>
      </c>
      <c r="AP311" s="45">
        <v>0</v>
      </c>
      <c r="AQ311" s="156">
        <f t="shared" si="222"/>
        <v>0</v>
      </c>
      <c r="AR311" s="45">
        <f t="shared" si="245"/>
        <v>0</v>
      </c>
      <c r="AS311" s="34">
        <f t="shared" si="269"/>
        <v>0</v>
      </c>
      <c r="AT311" s="134">
        <v>0</v>
      </c>
      <c r="AU311" s="134">
        <v>0</v>
      </c>
      <c r="AV311" s="134">
        <v>0</v>
      </c>
      <c r="AW311" s="45">
        <f t="shared" si="246"/>
        <v>0</v>
      </c>
      <c r="AX311" s="45">
        <v>0</v>
      </c>
      <c r="AY311" s="45">
        <v>0</v>
      </c>
      <c r="AZ311" s="45">
        <v>0</v>
      </c>
      <c r="BA311" s="45">
        <v>0</v>
      </c>
      <c r="BB311" s="34">
        <f t="shared" si="270"/>
        <v>0</v>
      </c>
      <c r="BC311" s="134">
        <v>0</v>
      </c>
      <c r="BD311" s="37" t="s">
        <v>453</v>
      </c>
      <c r="BE311" s="45">
        <f t="shared" si="247"/>
        <v>0</v>
      </c>
      <c r="BF311" s="45">
        <f t="shared" si="248"/>
        <v>0</v>
      </c>
      <c r="BG311" s="45">
        <f t="shared" si="249"/>
        <v>0</v>
      </c>
      <c r="BH311" s="46">
        <v>0</v>
      </c>
      <c r="BI311" s="46">
        <v>0</v>
      </c>
      <c r="BJ311" s="46">
        <v>0</v>
      </c>
      <c r="BK311" s="46">
        <v>0</v>
      </c>
      <c r="BL311" s="46">
        <v>0</v>
      </c>
      <c r="BM311" s="46">
        <v>0</v>
      </c>
      <c r="BN311" s="46">
        <v>0</v>
      </c>
      <c r="BO311" s="46">
        <v>0</v>
      </c>
      <c r="BP311" s="46">
        <v>0</v>
      </c>
      <c r="BQ311" s="45">
        <f t="shared" si="250"/>
        <v>0</v>
      </c>
      <c r="BR311" s="47">
        <f t="shared" si="271"/>
        <v>0</v>
      </c>
      <c r="BS311" s="45">
        <f t="shared" si="251"/>
        <v>0</v>
      </c>
      <c r="BT311" s="45">
        <f t="shared" si="252"/>
        <v>0</v>
      </c>
      <c r="BU311" s="45">
        <f t="shared" si="253"/>
        <v>0</v>
      </c>
      <c r="BV311" s="45">
        <f t="shared" si="254"/>
        <v>0</v>
      </c>
      <c r="BW311" s="45">
        <v>0</v>
      </c>
      <c r="BX311" s="45">
        <v>0</v>
      </c>
      <c r="BY311" s="45">
        <f t="shared" si="255"/>
        <v>0</v>
      </c>
      <c r="BZ311" s="45">
        <v>0</v>
      </c>
      <c r="CA311" s="45">
        <v>0</v>
      </c>
      <c r="CB311" s="45">
        <f t="shared" si="256"/>
        <v>0</v>
      </c>
      <c r="CC311" s="45">
        <v>0</v>
      </c>
      <c r="CD311" s="45">
        <v>0</v>
      </c>
      <c r="CE311" s="45">
        <f t="shared" si="257"/>
        <v>0</v>
      </c>
      <c r="CF311" s="45">
        <v>0</v>
      </c>
      <c r="CG311" s="45">
        <v>0</v>
      </c>
      <c r="CH311" s="45">
        <v>0</v>
      </c>
      <c r="CI311" s="45">
        <v>0</v>
      </c>
      <c r="CJ311" s="48"/>
      <c r="CK311" s="48"/>
      <c r="CL311" s="45">
        <v>0</v>
      </c>
      <c r="CM311" s="45">
        <v>0</v>
      </c>
      <c r="CN311" s="45">
        <f t="shared" si="258"/>
        <v>0</v>
      </c>
      <c r="CO311" s="106" t="s">
        <v>453</v>
      </c>
      <c r="CP311" s="45">
        <f t="shared" si="259"/>
        <v>0</v>
      </c>
      <c r="CQ311" s="45">
        <f t="shared" si="260"/>
        <v>0</v>
      </c>
      <c r="CR311" s="45">
        <f t="shared" si="261"/>
        <v>0</v>
      </c>
      <c r="CS311" s="45">
        <v>0</v>
      </c>
      <c r="CT311" s="45">
        <v>0</v>
      </c>
      <c r="CU311" s="45">
        <v>0</v>
      </c>
      <c r="CV311" s="45">
        <v>0</v>
      </c>
      <c r="CW311" s="45">
        <v>0</v>
      </c>
      <c r="CX311" s="45">
        <v>0</v>
      </c>
      <c r="CY311" s="45">
        <f t="shared" si="262"/>
        <v>0</v>
      </c>
      <c r="CZ311" s="106" t="s">
        <v>453</v>
      </c>
      <c r="DA311" s="45">
        <v>0</v>
      </c>
      <c r="DB311" s="45">
        <f t="shared" si="263"/>
        <v>0</v>
      </c>
      <c r="DC311" s="37" t="s">
        <v>453</v>
      </c>
      <c r="DD311" s="45">
        <v>0</v>
      </c>
      <c r="DE311" s="45">
        <v>0</v>
      </c>
      <c r="DF311" s="45">
        <v>0</v>
      </c>
      <c r="DG311" s="45">
        <v>0</v>
      </c>
      <c r="DH311" s="48"/>
      <c r="DI311" s="48"/>
      <c r="DJ311" s="48"/>
      <c r="DK311" s="46">
        <v>0</v>
      </c>
      <c r="DL311" s="26" t="s">
        <v>391</v>
      </c>
      <c r="DM311" s="26" t="s">
        <v>391</v>
      </c>
      <c r="DN311" s="46">
        <v>0</v>
      </c>
    </row>
    <row r="312" spans="1:118" s="5" customFormat="1">
      <c r="A312" s="26" t="s">
        <v>205</v>
      </c>
      <c r="B312" s="26" t="s">
        <v>209</v>
      </c>
      <c r="C312" s="26" t="s">
        <v>30</v>
      </c>
      <c r="D312" s="46">
        <v>207</v>
      </c>
      <c r="E312" s="45">
        <f t="shared" si="243"/>
        <v>4</v>
      </c>
      <c r="F312" s="46">
        <v>4</v>
      </c>
      <c r="G312" s="34">
        <f t="shared" si="230"/>
        <v>100</v>
      </c>
      <c r="H312" s="46">
        <v>0</v>
      </c>
      <c r="I312" s="34">
        <f t="shared" si="231"/>
        <v>0</v>
      </c>
      <c r="J312" s="46">
        <v>4</v>
      </c>
      <c r="K312" s="34">
        <f t="shared" si="264"/>
        <v>1.932367149758454</v>
      </c>
      <c r="L312" s="46">
        <v>70</v>
      </c>
      <c r="M312" s="46">
        <v>38</v>
      </c>
      <c r="N312" s="47">
        <f t="shared" si="265"/>
        <v>18.357487922705314</v>
      </c>
      <c r="O312" s="46">
        <v>9</v>
      </c>
      <c r="P312" s="46">
        <v>9</v>
      </c>
      <c r="Q312" s="34">
        <f t="shared" si="266"/>
        <v>4.3478260869565215</v>
      </c>
      <c r="R312" s="46">
        <f t="shared" si="244"/>
        <v>8</v>
      </c>
      <c r="S312" s="46">
        <v>8</v>
      </c>
      <c r="T312" s="34">
        <f t="shared" si="223"/>
        <v>100</v>
      </c>
      <c r="U312" s="46">
        <v>0</v>
      </c>
      <c r="V312" s="34">
        <f t="shared" si="224"/>
        <v>0</v>
      </c>
      <c r="W312" s="46">
        <v>0</v>
      </c>
      <c r="X312" s="46">
        <v>3</v>
      </c>
      <c r="Y312" s="34">
        <f t="shared" si="267"/>
        <v>1.4492753623188406</v>
      </c>
      <c r="Z312" s="46">
        <v>0</v>
      </c>
      <c r="AA312" s="34">
        <f t="shared" si="268"/>
        <v>0</v>
      </c>
      <c r="AB312" s="42">
        <v>48.246767857142856</v>
      </c>
      <c r="AC312" s="42"/>
      <c r="AD312" s="42">
        <v>214.91625000000002</v>
      </c>
      <c r="AE312" s="42"/>
      <c r="AF312" s="34">
        <v>4.125</v>
      </c>
      <c r="AG312" s="34"/>
      <c r="AH312" s="45">
        <v>3</v>
      </c>
      <c r="AI312" s="34">
        <f t="shared" si="225"/>
        <v>37.5</v>
      </c>
      <c r="AJ312" s="45">
        <v>0</v>
      </c>
      <c r="AK312" s="37" t="s">
        <v>453</v>
      </c>
      <c r="AL312" s="45">
        <v>2</v>
      </c>
      <c r="AM312" s="34">
        <f>(AL312/X312)*100</f>
        <v>66.666666666666657</v>
      </c>
      <c r="AN312" s="45">
        <v>0</v>
      </c>
      <c r="AO312" s="37" t="s">
        <v>453</v>
      </c>
      <c r="AP312" s="45">
        <v>0</v>
      </c>
      <c r="AQ312" s="156">
        <f t="shared" si="222"/>
        <v>0</v>
      </c>
      <c r="AR312" s="45">
        <f t="shared" si="245"/>
        <v>1</v>
      </c>
      <c r="AS312" s="34">
        <f t="shared" si="269"/>
        <v>0.48309178743961351</v>
      </c>
      <c r="AT312" s="134">
        <v>0</v>
      </c>
      <c r="AU312" s="134">
        <v>1</v>
      </c>
      <c r="AV312" s="134">
        <v>0</v>
      </c>
      <c r="AW312" s="45">
        <f t="shared" si="246"/>
        <v>0</v>
      </c>
      <c r="AX312" s="45">
        <v>0</v>
      </c>
      <c r="AY312" s="45">
        <v>0</v>
      </c>
      <c r="AZ312" s="45">
        <v>0</v>
      </c>
      <c r="BA312" s="45">
        <v>0</v>
      </c>
      <c r="BB312" s="34">
        <f t="shared" si="270"/>
        <v>0</v>
      </c>
      <c r="BC312" s="134">
        <v>0</v>
      </c>
      <c r="BD312" s="37" t="s">
        <v>453</v>
      </c>
      <c r="BE312" s="45">
        <f t="shared" si="247"/>
        <v>0</v>
      </c>
      <c r="BF312" s="45">
        <f t="shared" si="248"/>
        <v>0</v>
      </c>
      <c r="BG312" s="45">
        <f t="shared" si="249"/>
        <v>0</v>
      </c>
      <c r="BH312" s="46">
        <v>0</v>
      </c>
      <c r="BI312" s="46">
        <v>0</v>
      </c>
      <c r="BJ312" s="46">
        <v>0</v>
      </c>
      <c r="BK312" s="46">
        <v>0</v>
      </c>
      <c r="BL312" s="46">
        <v>0</v>
      </c>
      <c r="BM312" s="46">
        <v>0</v>
      </c>
      <c r="BN312" s="46">
        <v>0</v>
      </c>
      <c r="BO312" s="46">
        <v>0</v>
      </c>
      <c r="BP312" s="46">
        <v>0</v>
      </c>
      <c r="BQ312" s="45">
        <f t="shared" si="250"/>
        <v>0</v>
      </c>
      <c r="BR312" s="47">
        <f t="shared" si="271"/>
        <v>0</v>
      </c>
      <c r="BS312" s="45">
        <f t="shared" si="251"/>
        <v>0</v>
      </c>
      <c r="BT312" s="45">
        <f t="shared" si="252"/>
        <v>0</v>
      </c>
      <c r="BU312" s="45">
        <f t="shared" si="253"/>
        <v>0</v>
      </c>
      <c r="BV312" s="45">
        <f t="shared" si="254"/>
        <v>0</v>
      </c>
      <c r="BW312" s="45">
        <v>0</v>
      </c>
      <c r="BX312" s="45">
        <v>0</v>
      </c>
      <c r="BY312" s="45">
        <f t="shared" si="255"/>
        <v>0</v>
      </c>
      <c r="BZ312" s="45">
        <v>0</v>
      </c>
      <c r="CA312" s="45">
        <v>0</v>
      </c>
      <c r="CB312" s="45">
        <f t="shared" si="256"/>
        <v>0</v>
      </c>
      <c r="CC312" s="45">
        <v>0</v>
      </c>
      <c r="CD312" s="45">
        <v>0</v>
      </c>
      <c r="CE312" s="45">
        <f t="shared" si="257"/>
        <v>0</v>
      </c>
      <c r="CF312" s="45">
        <v>0</v>
      </c>
      <c r="CG312" s="45">
        <v>0</v>
      </c>
      <c r="CH312" s="45">
        <v>0</v>
      </c>
      <c r="CI312" s="45">
        <v>0</v>
      </c>
      <c r="CJ312" s="48"/>
      <c r="CK312" s="48"/>
      <c r="CL312" s="45">
        <v>0</v>
      </c>
      <c r="CM312" s="45">
        <v>0</v>
      </c>
      <c r="CN312" s="45">
        <f t="shared" si="258"/>
        <v>0</v>
      </c>
      <c r="CO312" s="106" t="s">
        <v>453</v>
      </c>
      <c r="CP312" s="45">
        <f t="shared" si="259"/>
        <v>0</v>
      </c>
      <c r="CQ312" s="45">
        <f t="shared" si="260"/>
        <v>0</v>
      </c>
      <c r="CR312" s="45">
        <f t="shared" si="261"/>
        <v>0</v>
      </c>
      <c r="CS312" s="45">
        <v>0</v>
      </c>
      <c r="CT312" s="45">
        <v>0</v>
      </c>
      <c r="CU312" s="45">
        <v>0</v>
      </c>
      <c r="CV312" s="45">
        <v>0</v>
      </c>
      <c r="CW312" s="45">
        <v>0</v>
      </c>
      <c r="CX312" s="45">
        <v>0</v>
      </c>
      <c r="CY312" s="45">
        <f t="shared" si="262"/>
        <v>0</v>
      </c>
      <c r="CZ312" s="106" t="s">
        <v>453</v>
      </c>
      <c r="DA312" s="45">
        <v>0</v>
      </c>
      <c r="DB312" s="45">
        <f t="shared" si="263"/>
        <v>0</v>
      </c>
      <c r="DC312" s="37" t="s">
        <v>453</v>
      </c>
      <c r="DD312" s="45">
        <v>0</v>
      </c>
      <c r="DE312" s="45">
        <v>0</v>
      </c>
      <c r="DF312" s="45">
        <v>0</v>
      </c>
      <c r="DG312" s="45">
        <v>0</v>
      </c>
      <c r="DH312" s="48"/>
      <c r="DI312" s="48"/>
      <c r="DJ312" s="48"/>
      <c r="DK312" s="46">
        <v>0</v>
      </c>
      <c r="DL312" s="46">
        <v>2</v>
      </c>
      <c r="DM312" s="46">
        <v>1</v>
      </c>
      <c r="DN312" s="46">
        <v>3</v>
      </c>
    </row>
    <row r="313" spans="1:118" s="5" customFormat="1">
      <c r="A313" s="26" t="s">
        <v>430</v>
      </c>
      <c r="B313" s="26" t="s">
        <v>438</v>
      </c>
      <c r="C313" s="26" t="s">
        <v>32</v>
      </c>
      <c r="D313" s="46">
        <v>106</v>
      </c>
      <c r="E313" s="45">
        <f t="shared" si="243"/>
        <v>0</v>
      </c>
      <c r="F313" s="46">
        <v>0</v>
      </c>
      <c r="G313" s="37" t="s">
        <v>453</v>
      </c>
      <c r="H313" s="46">
        <v>0</v>
      </c>
      <c r="I313" s="37" t="s">
        <v>453</v>
      </c>
      <c r="J313" s="46">
        <v>0</v>
      </c>
      <c r="K313" s="34">
        <f t="shared" si="264"/>
        <v>0</v>
      </c>
      <c r="L313" s="46">
        <v>21</v>
      </c>
      <c r="M313" s="46">
        <v>15</v>
      </c>
      <c r="N313" s="47">
        <f t="shared" si="265"/>
        <v>14.150943396226415</v>
      </c>
      <c r="O313" s="45">
        <v>6</v>
      </c>
      <c r="P313" s="45">
        <v>6</v>
      </c>
      <c r="Q313" s="34">
        <f t="shared" si="266"/>
        <v>5.6603773584905666</v>
      </c>
      <c r="R313" s="46">
        <f t="shared" si="244"/>
        <v>0</v>
      </c>
      <c r="S313" s="46">
        <v>0</v>
      </c>
      <c r="T313" s="37" t="s">
        <v>453</v>
      </c>
      <c r="U313" s="46">
        <v>0</v>
      </c>
      <c r="V313" s="37" t="s">
        <v>453</v>
      </c>
      <c r="W313" s="46">
        <v>0</v>
      </c>
      <c r="X313" s="46">
        <v>0</v>
      </c>
      <c r="Y313" s="34">
        <f t="shared" si="267"/>
        <v>0</v>
      </c>
      <c r="Z313" s="46">
        <v>0</v>
      </c>
      <c r="AA313" s="34">
        <f t="shared" si="268"/>
        <v>0</v>
      </c>
      <c r="AB313" s="42"/>
      <c r="AC313" s="42"/>
      <c r="AD313" s="42"/>
      <c r="AE313" s="42"/>
      <c r="AF313" s="34"/>
      <c r="AG313" s="34"/>
      <c r="AH313" s="45">
        <v>0</v>
      </c>
      <c r="AI313" s="37" t="s">
        <v>453</v>
      </c>
      <c r="AJ313" s="45">
        <v>0</v>
      </c>
      <c r="AK313" s="37" t="s">
        <v>453</v>
      </c>
      <c r="AL313" s="45">
        <v>0</v>
      </c>
      <c r="AM313" s="37" t="s">
        <v>453</v>
      </c>
      <c r="AN313" s="45">
        <v>0</v>
      </c>
      <c r="AO313" s="37" t="s">
        <v>453</v>
      </c>
      <c r="AP313" s="45">
        <v>0</v>
      </c>
      <c r="AQ313" s="156">
        <f t="shared" si="222"/>
        <v>0</v>
      </c>
      <c r="AR313" s="45">
        <f t="shared" si="245"/>
        <v>0</v>
      </c>
      <c r="AS313" s="34">
        <f t="shared" si="269"/>
        <v>0</v>
      </c>
      <c r="AT313" s="134">
        <v>0</v>
      </c>
      <c r="AU313" s="134">
        <v>0</v>
      </c>
      <c r="AV313" s="134">
        <v>0</v>
      </c>
      <c r="AW313" s="45">
        <f t="shared" si="246"/>
        <v>0</v>
      </c>
      <c r="AX313" s="45">
        <v>0</v>
      </c>
      <c r="AY313" s="45">
        <v>0</v>
      </c>
      <c r="AZ313" s="45">
        <v>0</v>
      </c>
      <c r="BA313" s="45">
        <v>0</v>
      </c>
      <c r="BB313" s="34">
        <f t="shared" si="270"/>
        <v>0</v>
      </c>
      <c r="BC313" s="134">
        <v>0</v>
      </c>
      <c r="BD313" s="37" t="s">
        <v>453</v>
      </c>
      <c r="BE313" s="45">
        <f t="shared" si="247"/>
        <v>0</v>
      </c>
      <c r="BF313" s="45">
        <f t="shared" si="248"/>
        <v>0</v>
      </c>
      <c r="BG313" s="45">
        <f t="shared" si="249"/>
        <v>0</v>
      </c>
      <c r="BH313" s="46">
        <v>0</v>
      </c>
      <c r="BI313" s="46">
        <v>0</v>
      </c>
      <c r="BJ313" s="46">
        <v>0</v>
      </c>
      <c r="BK313" s="46">
        <v>0</v>
      </c>
      <c r="BL313" s="46">
        <v>0</v>
      </c>
      <c r="BM313" s="46">
        <v>0</v>
      </c>
      <c r="BN313" s="46">
        <v>0</v>
      </c>
      <c r="BO313" s="46">
        <v>0</v>
      </c>
      <c r="BP313" s="46">
        <v>0</v>
      </c>
      <c r="BQ313" s="45">
        <f t="shared" si="250"/>
        <v>0</v>
      </c>
      <c r="BR313" s="47">
        <f t="shared" si="271"/>
        <v>0</v>
      </c>
      <c r="BS313" s="45">
        <f t="shared" si="251"/>
        <v>0</v>
      </c>
      <c r="BT313" s="45">
        <f t="shared" si="252"/>
        <v>0</v>
      </c>
      <c r="BU313" s="45">
        <f t="shared" si="253"/>
        <v>0</v>
      </c>
      <c r="BV313" s="45">
        <f t="shared" si="254"/>
        <v>0</v>
      </c>
      <c r="BW313" s="45">
        <v>0</v>
      </c>
      <c r="BX313" s="45">
        <v>0</v>
      </c>
      <c r="BY313" s="45">
        <f t="shared" si="255"/>
        <v>0</v>
      </c>
      <c r="BZ313" s="45">
        <v>0</v>
      </c>
      <c r="CA313" s="45">
        <v>0</v>
      </c>
      <c r="CB313" s="45">
        <f t="shared" si="256"/>
        <v>0</v>
      </c>
      <c r="CC313" s="45">
        <v>0</v>
      </c>
      <c r="CD313" s="45">
        <v>0</v>
      </c>
      <c r="CE313" s="45">
        <f t="shared" si="257"/>
        <v>0</v>
      </c>
      <c r="CF313" s="45">
        <v>0</v>
      </c>
      <c r="CG313" s="45">
        <v>0</v>
      </c>
      <c r="CH313" s="45">
        <v>0</v>
      </c>
      <c r="CI313" s="45">
        <v>0</v>
      </c>
      <c r="CJ313" s="48"/>
      <c r="CK313" s="48"/>
      <c r="CL313" s="45">
        <v>0</v>
      </c>
      <c r="CM313" s="45">
        <v>0</v>
      </c>
      <c r="CN313" s="45">
        <f t="shared" si="258"/>
        <v>0</v>
      </c>
      <c r="CO313" s="106" t="s">
        <v>453</v>
      </c>
      <c r="CP313" s="45">
        <f t="shared" si="259"/>
        <v>0</v>
      </c>
      <c r="CQ313" s="45">
        <f t="shared" si="260"/>
        <v>0</v>
      </c>
      <c r="CR313" s="45">
        <f t="shared" si="261"/>
        <v>0</v>
      </c>
      <c r="CS313" s="45">
        <v>0</v>
      </c>
      <c r="CT313" s="45">
        <v>0</v>
      </c>
      <c r="CU313" s="45">
        <v>0</v>
      </c>
      <c r="CV313" s="45">
        <v>0</v>
      </c>
      <c r="CW313" s="45">
        <v>0</v>
      </c>
      <c r="CX313" s="45">
        <v>0</v>
      </c>
      <c r="CY313" s="45">
        <f t="shared" si="262"/>
        <v>0</v>
      </c>
      <c r="CZ313" s="106" t="s">
        <v>453</v>
      </c>
      <c r="DA313" s="45">
        <v>0</v>
      </c>
      <c r="DB313" s="45">
        <f t="shared" si="263"/>
        <v>0</v>
      </c>
      <c r="DC313" s="37" t="s">
        <v>453</v>
      </c>
      <c r="DD313" s="45">
        <v>0</v>
      </c>
      <c r="DE313" s="45">
        <v>0</v>
      </c>
      <c r="DF313" s="45">
        <v>0</v>
      </c>
      <c r="DG313" s="45">
        <v>0</v>
      </c>
      <c r="DH313" s="48"/>
      <c r="DI313" s="48"/>
      <c r="DJ313" s="48"/>
      <c r="DK313" s="46">
        <v>0</v>
      </c>
      <c r="DL313" s="46">
        <v>0</v>
      </c>
      <c r="DM313" s="46">
        <v>4</v>
      </c>
      <c r="DN313" s="46">
        <v>0</v>
      </c>
    </row>
    <row r="314" spans="1:118" s="5" customFormat="1">
      <c r="A314" s="26" t="s">
        <v>206</v>
      </c>
      <c r="B314" s="26" t="s">
        <v>209</v>
      </c>
      <c r="C314" s="26" t="s">
        <v>30</v>
      </c>
      <c r="D314" s="46">
        <v>374</v>
      </c>
      <c r="E314" s="45">
        <f t="shared" si="243"/>
        <v>9</v>
      </c>
      <c r="F314" s="46">
        <v>9</v>
      </c>
      <c r="G314" s="34">
        <f t="shared" si="230"/>
        <v>100</v>
      </c>
      <c r="H314" s="46">
        <v>0</v>
      </c>
      <c r="I314" s="34">
        <f t="shared" si="231"/>
        <v>0</v>
      </c>
      <c r="J314" s="46">
        <v>8</v>
      </c>
      <c r="K314" s="34">
        <f t="shared" si="264"/>
        <v>2.1390374331550799</v>
      </c>
      <c r="L314" s="46">
        <v>115</v>
      </c>
      <c r="M314" s="46">
        <v>48</v>
      </c>
      <c r="N314" s="47">
        <f t="shared" si="265"/>
        <v>12.834224598930483</v>
      </c>
      <c r="O314" s="46">
        <v>19</v>
      </c>
      <c r="P314" s="46">
        <v>19</v>
      </c>
      <c r="Q314" s="34">
        <f t="shared" si="266"/>
        <v>5.0802139037433154</v>
      </c>
      <c r="R314" s="46">
        <f t="shared" si="244"/>
        <v>1</v>
      </c>
      <c r="S314" s="46">
        <v>1</v>
      </c>
      <c r="T314" s="34">
        <f t="shared" si="223"/>
        <v>100</v>
      </c>
      <c r="U314" s="46">
        <v>0</v>
      </c>
      <c r="V314" s="34">
        <f t="shared" si="224"/>
        <v>0</v>
      </c>
      <c r="W314" s="46">
        <v>0</v>
      </c>
      <c r="X314" s="46">
        <v>1</v>
      </c>
      <c r="Y314" s="34">
        <f t="shared" si="267"/>
        <v>0.26737967914438499</v>
      </c>
      <c r="Z314" s="46">
        <v>0</v>
      </c>
      <c r="AA314" s="34">
        <f t="shared" si="268"/>
        <v>0</v>
      </c>
      <c r="AB314" s="42">
        <v>47.225384615384613</v>
      </c>
      <c r="AC314" s="42"/>
      <c r="AD314" s="42">
        <v>613.92999999999995</v>
      </c>
      <c r="AE314" s="42"/>
      <c r="AF314" s="34">
        <v>13</v>
      </c>
      <c r="AG314" s="34"/>
      <c r="AH314" s="45">
        <v>3</v>
      </c>
      <c r="AI314" s="34">
        <f t="shared" si="225"/>
        <v>300</v>
      </c>
      <c r="AJ314" s="45">
        <v>1</v>
      </c>
      <c r="AK314" s="37" t="s">
        <v>453</v>
      </c>
      <c r="AL314" s="45">
        <v>3</v>
      </c>
      <c r="AM314" s="34">
        <f t="shared" si="226"/>
        <v>300</v>
      </c>
      <c r="AN314" s="45">
        <v>1</v>
      </c>
      <c r="AO314" s="37" t="s">
        <v>453</v>
      </c>
      <c r="AP314" s="45">
        <v>1</v>
      </c>
      <c r="AQ314" s="156">
        <f t="shared" si="222"/>
        <v>0.26737967914438499</v>
      </c>
      <c r="AR314" s="45">
        <f t="shared" si="245"/>
        <v>4</v>
      </c>
      <c r="AS314" s="34">
        <f t="shared" si="269"/>
        <v>1.0695187165775399</v>
      </c>
      <c r="AT314" s="134">
        <v>0</v>
      </c>
      <c r="AU314" s="134">
        <v>4</v>
      </c>
      <c r="AV314" s="134">
        <v>0</v>
      </c>
      <c r="AW314" s="45">
        <f t="shared" si="246"/>
        <v>3</v>
      </c>
      <c r="AX314" s="45">
        <v>0</v>
      </c>
      <c r="AY314" s="45">
        <v>3</v>
      </c>
      <c r="AZ314" s="45">
        <v>0</v>
      </c>
      <c r="BA314" s="45">
        <v>3</v>
      </c>
      <c r="BB314" s="34">
        <f t="shared" si="270"/>
        <v>0.80213903743315518</v>
      </c>
      <c r="BC314" s="134">
        <v>0</v>
      </c>
      <c r="BD314" s="34">
        <f t="shared" si="229"/>
        <v>0</v>
      </c>
      <c r="BE314" s="45">
        <f t="shared" si="247"/>
        <v>0</v>
      </c>
      <c r="BF314" s="45">
        <f t="shared" si="248"/>
        <v>1</v>
      </c>
      <c r="BG314" s="45">
        <f t="shared" si="249"/>
        <v>2</v>
      </c>
      <c r="BH314" s="46">
        <v>0</v>
      </c>
      <c r="BI314" s="46">
        <v>0</v>
      </c>
      <c r="BJ314" s="46">
        <v>0</v>
      </c>
      <c r="BK314" s="46">
        <v>0</v>
      </c>
      <c r="BL314" s="46">
        <v>1</v>
      </c>
      <c r="BM314" s="46">
        <v>2</v>
      </c>
      <c r="BN314" s="46">
        <v>0</v>
      </c>
      <c r="BO314" s="46">
        <v>0</v>
      </c>
      <c r="BP314" s="46">
        <v>0</v>
      </c>
      <c r="BQ314" s="45">
        <f t="shared" si="250"/>
        <v>0</v>
      </c>
      <c r="BR314" s="47">
        <f t="shared" si="271"/>
        <v>0</v>
      </c>
      <c r="BS314" s="45">
        <f t="shared" si="251"/>
        <v>0</v>
      </c>
      <c r="BT314" s="45">
        <f t="shared" si="252"/>
        <v>0</v>
      </c>
      <c r="BU314" s="45">
        <f t="shared" si="253"/>
        <v>0</v>
      </c>
      <c r="BV314" s="45">
        <f t="shared" si="254"/>
        <v>0</v>
      </c>
      <c r="BW314" s="45">
        <v>0</v>
      </c>
      <c r="BX314" s="45">
        <v>0</v>
      </c>
      <c r="BY314" s="45">
        <f t="shared" si="255"/>
        <v>0</v>
      </c>
      <c r="BZ314" s="45">
        <v>0</v>
      </c>
      <c r="CA314" s="45">
        <v>0</v>
      </c>
      <c r="CB314" s="45">
        <f t="shared" si="256"/>
        <v>0</v>
      </c>
      <c r="CC314" s="45">
        <v>0</v>
      </c>
      <c r="CD314" s="45">
        <v>0</v>
      </c>
      <c r="CE314" s="45">
        <f t="shared" si="257"/>
        <v>0</v>
      </c>
      <c r="CF314" s="45">
        <v>0</v>
      </c>
      <c r="CG314" s="45">
        <v>0</v>
      </c>
      <c r="CH314" s="45">
        <v>0</v>
      </c>
      <c r="CI314" s="45">
        <v>0</v>
      </c>
      <c r="CJ314" s="48"/>
      <c r="CK314" s="48"/>
      <c r="CL314" s="45">
        <v>0</v>
      </c>
      <c r="CM314" s="45">
        <v>0</v>
      </c>
      <c r="CN314" s="45">
        <f t="shared" si="258"/>
        <v>0</v>
      </c>
      <c r="CO314" s="106" t="s">
        <v>453</v>
      </c>
      <c r="CP314" s="45">
        <f t="shared" si="259"/>
        <v>0</v>
      </c>
      <c r="CQ314" s="45">
        <f t="shared" si="260"/>
        <v>0</v>
      </c>
      <c r="CR314" s="45">
        <f t="shared" si="261"/>
        <v>0</v>
      </c>
      <c r="CS314" s="45">
        <v>0</v>
      </c>
      <c r="CT314" s="45">
        <v>0</v>
      </c>
      <c r="CU314" s="45">
        <v>0</v>
      </c>
      <c r="CV314" s="45">
        <v>0</v>
      </c>
      <c r="CW314" s="45">
        <v>0</v>
      </c>
      <c r="CX314" s="45">
        <v>0</v>
      </c>
      <c r="CY314" s="45">
        <f t="shared" si="262"/>
        <v>0</v>
      </c>
      <c r="CZ314" s="106" t="s">
        <v>453</v>
      </c>
      <c r="DA314" s="45">
        <v>0</v>
      </c>
      <c r="DB314" s="45">
        <f t="shared" si="263"/>
        <v>0</v>
      </c>
      <c r="DC314" s="37" t="s">
        <v>453</v>
      </c>
      <c r="DD314" s="45">
        <v>0</v>
      </c>
      <c r="DE314" s="45">
        <v>0</v>
      </c>
      <c r="DF314" s="45">
        <v>0</v>
      </c>
      <c r="DG314" s="45">
        <v>0</v>
      </c>
      <c r="DH314" s="48"/>
      <c r="DI314" s="48"/>
      <c r="DJ314" s="48"/>
      <c r="DK314" s="46">
        <v>0</v>
      </c>
      <c r="DL314" s="46">
        <v>2</v>
      </c>
      <c r="DM314" s="46">
        <v>2</v>
      </c>
      <c r="DN314" s="46">
        <v>1</v>
      </c>
    </row>
    <row r="315" spans="1:118" s="5" customFormat="1">
      <c r="A315" s="26" t="s">
        <v>207</v>
      </c>
      <c r="B315" s="26" t="s">
        <v>209</v>
      </c>
      <c r="C315" s="26" t="s">
        <v>30</v>
      </c>
      <c r="D315" s="46">
        <v>247</v>
      </c>
      <c r="E315" s="45">
        <f t="shared" si="243"/>
        <v>5</v>
      </c>
      <c r="F315" s="46">
        <v>5</v>
      </c>
      <c r="G315" s="34">
        <f t="shared" si="230"/>
        <v>100</v>
      </c>
      <c r="H315" s="46">
        <v>0</v>
      </c>
      <c r="I315" s="34">
        <f t="shared" si="231"/>
        <v>0</v>
      </c>
      <c r="J315" s="46">
        <v>5</v>
      </c>
      <c r="K315" s="34">
        <f t="shared" si="264"/>
        <v>2.0242914979757085</v>
      </c>
      <c r="L315" s="46">
        <v>69</v>
      </c>
      <c r="M315" s="46">
        <v>30</v>
      </c>
      <c r="N315" s="47">
        <f t="shared" si="265"/>
        <v>12.145748987854251</v>
      </c>
      <c r="O315" s="46">
        <v>12</v>
      </c>
      <c r="P315" s="46">
        <v>12</v>
      </c>
      <c r="Q315" s="34">
        <f t="shared" si="266"/>
        <v>4.8582995951417001</v>
      </c>
      <c r="R315" s="46">
        <f t="shared" si="244"/>
        <v>4</v>
      </c>
      <c r="S315" s="46">
        <v>4</v>
      </c>
      <c r="T315" s="34">
        <f t="shared" si="223"/>
        <v>100</v>
      </c>
      <c r="U315" s="46">
        <v>0</v>
      </c>
      <c r="V315" s="34">
        <f t="shared" si="224"/>
        <v>0</v>
      </c>
      <c r="W315" s="46">
        <v>2</v>
      </c>
      <c r="X315" s="46">
        <v>4</v>
      </c>
      <c r="Y315" s="34">
        <f t="shared" si="267"/>
        <v>1.6194331983805668</v>
      </c>
      <c r="Z315" s="46">
        <v>2</v>
      </c>
      <c r="AA315" s="34">
        <f t="shared" si="268"/>
        <v>0.80971659919028338</v>
      </c>
      <c r="AB315" s="42">
        <v>104.41308333333335</v>
      </c>
      <c r="AC315" s="42">
        <v>107.01866666666666</v>
      </c>
      <c r="AD315" s="42">
        <v>301.75749999999999</v>
      </c>
      <c r="AE315" s="42">
        <v>390.19499999999999</v>
      </c>
      <c r="AF315" s="34">
        <v>4.5</v>
      </c>
      <c r="AG315" s="34">
        <v>6.5</v>
      </c>
      <c r="AH315" s="45">
        <v>3</v>
      </c>
      <c r="AI315" s="34">
        <f t="shared" si="225"/>
        <v>75</v>
      </c>
      <c r="AJ315" s="45">
        <v>3</v>
      </c>
      <c r="AK315" s="34">
        <f t="shared" si="227"/>
        <v>150</v>
      </c>
      <c r="AL315" s="45">
        <v>3</v>
      </c>
      <c r="AM315" s="34">
        <f t="shared" si="226"/>
        <v>75</v>
      </c>
      <c r="AN315" s="45">
        <v>3</v>
      </c>
      <c r="AO315" s="34">
        <f t="shared" si="228"/>
        <v>150</v>
      </c>
      <c r="AP315" s="45">
        <v>0</v>
      </c>
      <c r="AQ315" s="156">
        <f t="shared" si="222"/>
        <v>0</v>
      </c>
      <c r="AR315" s="45">
        <f t="shared" si="245"/>
        <v>4</v>
      </c>
      <c r="AS315" s="34">
        <f t="shared" si="269"/>
        <v>1.6194331983805668</v>
      </c>
      <c r="AT315" s="134">
        <v>0</v>
      </c>
      <c r="AU315" s="134">
        <v>4</v>
      </c>
      <c r="AV315" s="134">
        <v>0</v>
      </c>
      <c r="AW315" s="45">
        <f t="shared" si="246"/>
        <v>2</v>
      </c>
      <c r="AX315" s="45">
        <v>0</v>
      </c>
      <c r="AY315" s="45">
        <v>2</v>
      </c>
      <c r="AZ315" s="45">
        <v>0</v>
      </c>
      <c r="BA315" s="45">
        <v>2</v>
      </c>
      <c r="BB315" s="34">
        <f t="shared" si="270"/>
        <v>0.80971659919028338</v>
      </c>
      <c r="BC315" s="134">
        <v>0</v>
      </c>
      <c r="BD315" s="34">
        <f t="shared" si="229"/>
        <v>0</v>
      </c>
      <c r="BE315" s="45">
        <f t="shared" si="247"/>
        <v>0</v>
      </c>
      <c r="BF315" s="45">
        <f t="shared" si="248"/>
        <v>1</v>
      </c>
      <c r="BG315" s="45">
        <f t="shared" si="249"/>
        <v>1</v>
      </c>
      <c r="BH315" s="46">
        <v>0</v>
      </c>
      <c r="BI315" s="46">
        <v>0</v>
      </c>
      <c r="BJ315" s="46">
        <v>0</v>
      </c>
      <c r="BK315" s="46">
        <v>0</v>
      </c>
      <c r="BL315" s="46">
        <v>1</v>
      </c>
      <c r="BM315" s="46">
        <v>1</v>
      </c>
      <c r="BN315" s="46">
        <v>0</v>
      </c>
      <c r="BO315" s="46">
        <v>0</v>
      </c>
      <c r="BP315" s="46">
        <v>0</v>
      </c>
      <c r="BQ315" s="45">
        <f t="shared" si="250"/>
        <v>0</v>
      </c>
      <c r="BR315" s="47">
        <f t="shared" si="271"/>
        <v>0</v>
      </c>
      <c r="BS315" s="45">
        <f t="shared" si="251"/>
        <v>0</v>
      </c>
      <c r="BT315" s="45">
        <f t="shared" si="252"/>
        <v>0</v>
      </c>
      <c r="BU315" s="45">
        <f t="shared" si="253"/>
        <v>0</v>
      </c>
      <c r="BV315" s="45">
        <f t="shared" si="254"/>
        <v>0</v>
      </c>
      <c r="BW315" s="45">
        <v>0</v>
      </c>
      <c r="BX315" s="45">
        <v>0</v>
      </c>
      <c r="BY315" s="45">
        <f t="shared" si="255"/>
        <v>0</v>
      </c>
      <c r="BZ315" s="45">
        <v>0</v>
      </c>
      <c r="CA315" s="45">
        <v>0</v>
      </c>
      <c r="CB315" s="45">
        <f t="shared" si="256"/>
        <v>0</v>
      </c>
      <c r="CC315" s="45">
        <v>0</v>
      </c>
      <c r="CD315" s="45">
        <v>0</v>
      </c>
      <c r="CE315" s="45">
        <f t="shared" si="257"/>
        <v>0</v>
      </c>
      <c r="CF315" s="45">
        <v>0</v>
      </c>
      <c r="CG315" s="45">
        <v>0</v>
      </c>
      <c r="CH315" s="45">
        <v>0</v>
      </c>
      <c r="CI315" s="45">
        <v>0</v>
      </c>
      <c r="CJ315" s="48"/>
      <c r="CK315" s="48"/>
      <c r="CL315" s="45">
        <v>0</v>
      </c>
      <c r="CM315" s="45">
        <v>0</v>
      </c>
      <c r="CN315" s="45">
        <f t="shared" si="258"/>
        <v>0</v>
      </c>
      <c r="CO315" s="106" t="s">
        <v>453</v>
      </c>
      <c r="CP315" s="45">
        <f t="shared" si="259"/>
        <v>0</v>
      </c>
      <c r="CQ315" s="45">
        <f t="shared" si="260"/>
        <v>0</v>
      </c>
      <c r="CR315" s="45">
        <f t="shared" si="261"/>
        <v>0</v>
      </c>
      <c r="CS315" s="45">
        <v>0</v>
      </c>
      <c r="CT315" s="45">
        <v>0</v>
      </c>
      <c r="CU315" s="45">
        <v>0</v>
      </c>
      <c r="CV315" s="45">
        <v>0</v>
      </c>
      <c r="CW315" s="45">
        <v>0</v>
      </c>
      <c r="CX315" s="45">
        <v>0</v>
      </c>
      <c r="CY315" s="45">
        <f t="shared" si="262"/>
        <v>0</v>
      </c>
      <c r="CZ315" s="106" t="s">
        <v>453</v>
      </c>
      <c r="DA315" s="45">
        <v>0</v>
      </c>
      <c r="DB315" s="45">
        <f t="shared" si="263"/>
        <v>0</v>
      </c>
      <c r="DC315" s="37" t="s">
        <v>453</v>
      </c>
      <c r="DD315" s="45">
        <v>0</v>
      </c>
      <c r="DE315" s="45">
        <v>0</v>
      </c>
      <c r="DF315" s="45">
        <v>0</v>
      </c>
      <c r="DG315" s="45">
        <v>0</v>
      </c>
      <c r="DH315" s="48"/>
      <c r="DI315" s="48"/>
      <c r="DJ315" s="48"/>
      <c r="DK315" s="46">
        <v>0</v>
      </c>
      <c r="DL315" s="46">
        <v>1</v>
      </c>
      <c r="DM315" s="46">
        <v>0</v>
      </c>
      <c r="DN315" s="46">
        <v>4</v>
      </c>
    </row>
    <row r="316" spans="1:118" s="5" customFormat="1">
      <c r="A316" s="26" t="s">
        <v>381</v>
      </c>
      <c r="B316" s="26" t="s">
        <v>390</v>
      </c>
      <c r="C316" s="26" t="s">
        <v>33</v>
      </c>
      <c r="D316" s="46">
        <v>36</v>
      </c>
      <c r="E316" s="45">
        <f t="shared" si="243"/>
        <v>0</v>
      </c>
      <c r="F316" s="46">
        <v>0</v>
      </c>
      <c r="G316" s="37" t="s">
        <v>453</v>
      </c>
      <c r="H316" s="46">
        <v>0</v>
      </c>
      <c r="I316" s="37" t="s">
        <v>453</v>
      </c>
      <c r="J316" s="46">
        <v>0</v>
      </c>
      <c r="K316" s="34">
        <f t="shared" si="264"/>
        <v>0</v>
      </c>
      <c r="L316" s="46">
        <v>32</v>
      </c>
      <c r="M316" s="46">
        <v>16</v>
      </c>
      <c r="N316" s="47">
        <f t="shared" si="265"/>
        <v>44.444444444444443</v>
      </c>
      <c r="O316" s="45">
        <v>3</v>
      </c>
      <c r="P316" s="45">
        <v>3</v>
      </c>
      <c r="Q316" s="34">
        <f t="shared" si="266"/>
        <v>8.3333333333333321</v>
      </c>
      <c r="R316" s="46">
        <f t="shared" si="244"/>
        <v>2</v>
      </c>
      <c r="S316" s="46">
        <v>2</v>
      </c>
      <c r="T316" s="37">
        <f t="shared" si="223"/>
        <v>100</v>
      </c>
      <c r="U316" s="46">
        <v>0</v>
      </c>
      <c r="V316" s="37">
        <f t="shared" si="224"/>
        <v>0</v>
      </c>
      <c r="W316" s="46">
        <v>0</v>
      </c>
      <c r="X316" s="46">
        <v>2</v>
      </c>
      <c r="Y316" s="34">
        <f t="shared" si="267"/>
        <v>5.5555555555555554</v>
      </c>
      <c r="Z316" s="46">
        <v>0</v>
      </c>
      <c r="AA316" s="34">
        <f t="shared" si="268"/>
        <v>0</v>
      </c>
      <c r="AB316" s="42">
        <v>69.581666666666706</v>
      </c>
      <c r="AC316" s="42"/>
      <c r="AD316" s="42">
        <v>237.82499999999999</v>
      </c>
      <c r="AE316" s="42"/>
      <c r="AF316" s="34">
        <v>4</v>
      </c>
      <c r="AG316" s="34"/>
      <c r="AH316" s="45">
        <v>0</v>
      </c>
      <c r="AI316" s="37">
        <f t="shared" si="225"/>
        <v>0</v>
      </c>
      <c r="AJ316" s="45">
        <v>0</v>
      </c>
      <c r="AK316" s="37" t="s">
        <v>453</v>
      </c>
      <c r="AL316" s="45">
        <v>0</v>
      </c>
      <c r="AM316" s="37">
        <f t="shared" si="226"/>
        <v>0</v>
      </c>
      <c r="AN316" s="45">
        <v>0</v>
      </c>
      <c r="AO316" s="37" t="s">
        <v>453</v>
      </c>
      <c r="AP316" s="45">
        <v>0</v>
      </c>
      <c r="AQ316" s="156">
        <f t="shared" si="222"/>
        <v>0</v>
      </c>
      <c r="AR316" s="45">
        <f t="shared" si="245"/>
        <v>0</v>
      </c>
      <c r="AS316" s="34">
        <f t="shared" si="269"/>
        <v>0</v>
      </c>
      <c r="AT316" s="134">
        <v>0</v>
      </c>
      <c r="AU316" s="134">
        <v>0</v>
      </c>
      <c r="AV316" s="134">
        <v>0</v>
      </c>
      <c r="AW316" s="45">
        <f t="shared" si="246"/>
        <v>0</v>
      </c>
      <c r="AX316" s="45">
        <v>0</v>
      </c>
      <c r="AY316" s="45">
        <v>0</v>
      </c>
      <c r="AZ316" s="45">
        <v>0</v>
      </c>
      <c r="BA316" s="45">
        <v>0</v>
      </c>
      <c r="BB316" s="34">
        <f t="shared" si="270"/>
        <v>0</v>
      </c>
      <c r="BC316" s="134">
        <v>0</v>
      </c>
      <c r="BD316" s="37" t="s">
        <v>453</v>
      </c>
      <c r="BE316" s="45">
        <f t="shared" si="247"/>
        <v>0</v>
      </c>
      <c r="BF316" s="45">
        <f t="shared" si="248"/>
        <v>0</v>
      </c>
      <c r="BG316" s="45">
        <f t="shared" si="249"/>
        <v>0</v>
      </c>
      <c r="BH316" s="46">
        <v>0</v>
      </c>
      <c r="BI316" s="46">
        <v>0</v>
      </c>
      <c r="BJ316" s="46">
        <v>0</v>
      </c>
      <c r="BK316" s="46">
        <v>0</v>
      </c>
      <c r="BL316" s="46">
        <v>0</v>
      </c>
      <c r="BM316" s="46">
        <v>0</v>
      </c>
      <c r="BN316" s="46">
        <v>0</v>
      </c>
      <c r="BO316" s="46">
        <v>0</v>
      </c>
      <c r="BP316" s="46">
        <v>0</v>
      </c>
      <c r="BQ316" s="45">
        <f t="shared" si="250"/>
        <v>0</v>
      </c>
      <c r="BR316" s="47">
        <f t="shared" si="271"/>
        <v>0</v>
      </c>
      <c r="BS316" s="45">
        <f t="shared" si="251"/>
        <v>0</v>
      </c>
      <c r="BT316" s="45">
        <f t="shared" si="252"/>
        <v>0</v>
      </c>
      <c r="BU316" s="45">
        <f t="shared" si="253"/>
        <v>0</v>
      </c>
      <c r="BV316" s="45">
        <f t="shared" si="254"/>
        <v>0</v>
      </c>
      <c r="BW316" s="45">
        <v>0</v>
      </c>
      <c r="BX316" s="45">
        <v>0</v>
      </c>
      <c r="BY316" s="45">
        <f t="shared" si="255"/>
        <v>0</v>
      </c>
      <c r="BZ316" s="45">
        <v>0</v>
      </c>
      <c r="CA316" s="45">
        <v>0</v>
      </c>
      <c r="CB316" s="45">
        <f t="shared" si="256"/>
        <v>0</v>
      </c>
      <c r="CC316" s="45">
        <v>0</v>
      </c>
      <c r="CD316" s="45">
        <v>0</v>
      </c>
      <c r="CE316" s="45">
        <f t="shared" si="257"/>
        <v>0</v>
      </c>
      <c r="CF316" s="45">
        <v>0</v>
      </c>
      <c r="CG316" s="45">
        <v>0</v>
      </c>
      <c r="CH316" s="45">
        <v>0</v>
      </c>
      <c r="CI316" s="45">
        <v>0</v>
      </c>
      <c r="CJ316" s="48"/>
      <c r="CK316" s="48"/>
      <c r="CL316" s="45">
        <v>0</v>
      </c>
      <c r="CM316" s="45">
        <v>0</v>
      </c>
      <c r="CN316" s="45">
        <f t="shared" si="258"/>
        <v>0</v>
      </c>
      <c r="CO316" s="106" t="s">
        <v>453</v>
      </c>
      <c r="CP316" s="45">
        <f t="shared" si="259"/>
        <v>0</v>
      </c>
      <c r="CQ316" s="45">
        <f t="shared" si="260"/>
        <v>0</v>
      </c>
      <c r="CR316" s="45">
        <f t="shared" si="261"/>
        <v>0</v>
      </c>
      <c r="CS316" s="45">
        <v>0</v>
      </c>
      <c r="CT316" s="45">
        <v>0</v>
      </c>
      <c r="CU316" s="45">
        <v>0</v>
      </c>
      <c r="CV316" s="45">
        <v>0</v>
      </c>
      <c r="CW316" s="45">
        <v>0</v>
      </c>
      <c r="CX316" s="45">
        <v>0</v>
      </c>
      <c r="CY316" s="45">
        <f t="shared" si="262"/>
        <v>0</v>
      </c>
      <c r="CZ316" s="106" t="s">
        <v>453</v>
      </c>
      <c r="DA316" s="45">
        <v>0</v>
      </c>
      <c r="DB316" s="45">
        <f t="shared" si="263"/>
        <v>0</v>
      </c>
      <c r="DC316" s="37" t="s">
        <v>453</v>
      </c>
      <c r="DD316" s="45">
        <v>0</v>
      </c>
      <c r="DE316" s="45">
        <v>0</v>
      </c>
      <c r="DF316" s="45">
        <v>0</v>
      </c>
      <c r="DG316" s="45">
        <v>0</v>
      </c>
      <c r="DH316" s="48"/>
      <c r="DI316" s="48"/>
      <c r="DJ316" s="48"/>
      <c r="DK316" s="46">
        <v>0</v>
      </c>
      <c r="DL316" s="26" t="s">
        <v>391</v>
      </c>
      <c r="DM316" s="26" t="s">
        <v>391</v>
      </c>
      <c r="DN316" s="46">
        <v>2</v>
      </c>
    </row>
    <row r="317" spans="1:118" s="5" customFormat="1">
      <c r="A317" s="26" t="s">
        <v>381</v>
      </c>
      <c r="B317" s="26" t="s">
        <v>446</v>
      </c>
      <c r="C317" s="26" t="s">
        <v>33</v>
      </c>
      <c r="D317" s="46">
        <v>298</v>
      </c>
      <c r="E317" s="45">
        <f t="shared" si="243"/>
        <v>0</v>
      </c>
      <c r="F317" s="26">
        <v>0</v>
      </c>
      <c r="G317" s="37" t="s">
        <v>453</v>
      </c>
      <c r="H317" s="26"/>
      <c r="I317" s="37" t="s">
        <v>453</v>
      </c>
      <c r="J317" s="26">
        <v>0</v>
      </c>
      <c r="K317" s="34">
        <f t="shared" si="264"/>
        <v>0</v>
      </c>
      <c r="L317" s="46">
        <v>88</v>
      </c>
      <c r="M317" s="46">
        <v>62</v>
      </c>
      <c r="N317" s="47">
        <f t="shared" si="265"/>
        <v>20.80536912751678</v>
      </c>
      <c r="O317" s="45">
        <v>45</v>
      </c>
      <c r="P317" s="45">
        <v>45</v>
      </c>
      <c r="Q317" s="34">
        <f t="shared" si="266"/>
        <v>15.100671140939598</v>
      </c>
      <c r="R317" s="46">
        <f>S317</f>
        <v>47</v>
      </c>
      <c r="S317" s="46">
        <v>47</v>
      </c>
      <c r="T317" s="34">
        <f t="shared" si="223"/>
        <v>100</v>
      </c>
      <c r="U317" s="26" t="s">
        <v>391</v>
      </c>
      <c r="V317" s="37" t="s">
        <v>453</v>
      </c>
      <c r="W317" s="46">
        <v>5</v>
      </c>
      <c r="X317" s="46">
        <v>35</v>
      </c>
      <c r="Y317" s="34">
        <f t="shared" si="267"/>
        <v>11.74496644295302</v>
      </c>
      <c r="Z317" s="46">
        <v>5</v>
      </c>
      <c r="AA317" s="34">
        <f t="shared" si="268"/>
        <v>1.6778523489932886</v>
      </c>
      <c r="AB317" s="42">
        <v>115.03</v>
      </c>
      <c r="AC317" s="111">
        <v>103.4</v>
      </c>
      <c r="AD317" s="42">
        <v>342.44</v>
      </c>
      <c r="AE317" s="111">
        <v>887.67</v>
      </c>
      <c r="AF317" s="34">
        <v>2.66</v>
      </c>
      <c r="AG317" s="34">
        <v>8.1999999999999993</v>
      </c>
      <c r="AH317" s="45">
        <v>31</v>
      </c>
      <c r="AI317" s="34">
        <f t="shared" si="225"/>
        <v>65.957446808510639</v>
      </c>
      <c r="AJ317" s="45">
        <v>0</v>
      </c>
      <c r="AK317" s="37">
        <f t="shared" si="227"/>
        <v>0</v>
      </c>
      <c r="AL317" s="45">
        <v>23</v>
      </c>
      <c r="AM317" s="34">
        <f t="shared" si="226"/>
        <v>65.714285714285708</v>
      </c>
      <c r="AN317" s="111">
        <v>0</v>
      </c>
      <c r="AO317" s="37">
        <f t="shared" si="228"/>
        <v>0</v>
      </c>
      <c r="AP317" s="45">
        <v>0</v>
      </c>
      <c r="AQ317" s="156">
        <f t="shared" si="222"/>
        <v>0</v>
      </c>
      <c r="AR317" s="45">
        <f t="shared" si="245"/>
        <v>5</v>
      </c>
      <c r="AS317" s="34">
        <f t="shared" si="269"/>
        <v>1.6778523489932886</v>
      </c>
      <c r="AT317" s="134">
        <v>0</v>
      </c>
      <c r="AU317" s="134">
        <v>5</v>
      </c>
      <c r="AV317" s="134">
        <v>0</v>
      </c>
      <c r="AW317" s="45">
        <f t="shared" si="246"/>
        <v>5</v>
      </c>
      <c r="AX317" s="45">
        <v>0</v>
      </c>
      <c r="AY317" s="45">
        <v>5</v>
      </c>
      <c r="AZ317" s="45">
        <v>0</v>
      </c>
      <c r="BA317" s="45">
        <v>5</v>
      </c>
      <c r="BB317" s="34">
        <f t="shared" si="270"/>
        <v>1.6778523489932886</v>
      </c>
      <c r="BC317" s="134">
        <v>2</v>
      </c>
      <c r="BD317" s="34">
        <f t="shared" si="229"/>
        <v>40</v>
      </c>
      <c r="BE317" s="45">
        <f t="shared" si="247"/>
        <v>0</v>
      </c>
      <c r="BF317" s="45">
        <f t="shared" si="248"/>
        <v>0</v>
      </c>
      <c r="BG317" s="45">
        <f t="shared" si="249"/>
        <v>5</v>
      </c>
      <c r="BH317" s="46">
        <v>0</v>
      </c>
      <c r="BI317" s="46">
        <v>0</v>
      </c>
      <c r="BJ317" s="46">
        <v>0</v>
      </c>
      <c r="BK317" s="46">
        <v>0</v>
      </c>
      <c r="BL317" s="46">
        <v>0</v>
      </c>
      <c r="BM317" s="46">
        <v>5</v>
      </c>
      <c r="BN317" s="46">
        <v>0</v>
      </c>
      <c r="BO317" s="46">
        <v>0</v>
      </c>
      <c r="BP317" s="46">
        <v>0</v>
      </c>
      <c r="BQ317" s="45">
        <f t="shared" si="250"/>
        <v>0</v>
      </c>
      <c r="BR317" s="47">
        <f t="shared" si="271"/>
        <v>0</v>
      </c>
      <c r="BS317" s="45">
        <f t="shared" si="251"/>
        <v>0</v>
      </c>
      <c r="BT317" s="45">
        <f t="shared" si="252"/>
        <v>0</v>
      </c>
      <c r="BU317" s="45">
        <f t="shared" si="253"/>
        <v>0</v>
      </c>
      <c r="BV317" s="45">
        <f t="shared" si="254"/>
        <v>0</v>
      </c>
      <c r="BW317" s="45">
        <v>0</v>
      </c>
      <c r="BX317" s="45">
        <v>0</v>
      </c>
      <c r="BY317" s="45">
        <f t="shared" si="255"/>
        <v>0</v>
      </c>
      <c r="BZ317" s="45">
        <v>0</v>
      </c>
      <c r="CA317" s="45">
        <v>0</v>
      </c>
      <c r="CB317" s="45">
        <f t="shared" si="256"/>
        <v>0</v>
      </c>
      <c r="CC317" s="45">
        <v>0</v>
      </c>
      <c r="CD317" s="45">
        <v>0</v>
      </c>
      <c r="CE317" s="45">
        <f t="shared" si="257"/>
        <v>0</v>
      </c>
      <c r="CF317" s="45">
        <v>0</v>
      </c>
      <c r="CG317" s="45">
        <v>0</v>
      </c>
      <c r="CH317" s="45">
        <v>0</v>
      </c>
      <c r="CI317" s="45">
        <v>0</v>
      </c>
      <c r="CJ317" s="48"/>
      <c r="CK317" s="48"/>
      <c r="CL317" s="45">
        <v>0</v>
      </c>
      <c r="CM317" s="45">
        <v>0</v>
      </c>
      <c r="CN317" s="45">
        <f t="shared" si="258"/>
        <v>0</v>
      </c>
      <c r="CO317" s="106" t="s">
        <v>453</v>
      </c>
      <c r="CP317" s="45">
        <f t="shared" si="259"/>
        <v>0</v>
      </c>
      <c r="CQ317" s="45">
        <f t="shared" si="260"/>
        <v>0</v>
      </c>
      <c r="CR317" s="45">
        <f t="shared" si="261"/>
        <v>0</v>
      </c>
      <c r="CS317" s="45">
        <v>0</v>
      </c>
      <c r="CT317" s="45">
        <v>0</v>
      </c>
      <c r="CU317" s="45">
        <v>0</v>
      </c>
      <c r="CV317" s="45">
        <v>0</v>
      </c>
      <c r="CW317" s="45">
        <v>0</v>
      </c>
      <c r="CX317" s="45">
        <v>0</v>
      </c>
      <c r="CY317" s="45">
        <f t="shared" si="262"/>
        <v>0</v>
      </c>
      <c r="CZ317" s="106" t="s">
        <v>453</v>
      </c>
      <c r="DA317" s="45">
        <v>0</v>
      </c>
      <c r="DB317" s="45">
        <f t="shared" si="263"/>
        <v>0</v>
      </c>
      <c r="DC317" s="37" t="s">
        <v>453</v>
      </c>
      <c r="DD317" s="45">
        <v>0</v>
      </c>
      <c r="DE317" s="45">
        <v>0</v>
      </c>
      <c r="DF317" s="45">
        <v>0</v>
      </c>
      <c r="DG317" s="45">
        <v>0</v>
      </c>
      <c r="DH317" s="48"/>
      <c r="DI317" s="48"/>
      <c r="DJ317" s="48"/>
      <c r="DK317" s="46">
        <v>0</v>
      </c>
      <c r="DL317" s="26" t="s">
        <v>391</v>
      </c>
      <c r="DM317" s="26" t="s">
        <v>391</v>
      </c>
      <c r="DN317" s="26" t="s">
        <v>473</v>
      </c>
    </row>
    <row r="318" spans="1:118" s="5" customFormat="1">
      <c r="A318" s="26" t="s">
        <v>382</v>
      </c>
      <c r="B318" s="26" t="s">
        <v>390</v>
      </c>
      <c r="C318" s="26" t="s">
        <v>19</v>
      </c>
      <c r="D318" s="46">
        <v>743</v>
      </c>
      <c r="E318" s="45">
        <f t="shared" si="243"/>
        <v>13</v>
      </c>
      <c r="F318" s="46">
        <v>13</v>
      </c>
      <c r="G318" s="34">
        <f t="shared" si="230"/>
        <v>100</v>
      </c>
      <c r="H318" s="46">
        <v>0</v>
      </c>
      <c r="I318" s="34">
        <f t="shared" si="231"/>
        <v>0</v>
      </c>
      <c r="J318" s="46">
        <v>11</v>
      </c>
      <c r="K318" s="34">
        <f t="shared" si="264"/>
        <v>1.4804845222072678</v>
      </c>
      <c r="L318" s="46">
        <v>155</v>
      </c>
      <c r="M318" s="46">
        <v>86</v>
      </c>
      <c r="N318" s="47">
        <f t="shared" si="265"/>
        <v>11.574697173620457</v>
      </c>
      <c r="O318" s="45">
        <v>15</v>
      </c>
      <c r="P318" s="45">
        <v>15</v>
      </c>
      <c r="Q318" s="34">
        <f t="shared" si="266"/>
        <v>2.0188425302826376</v>
      </c>
      <c r="R318" s="46">
        <f t="shared" si="244"/>
        <v>6</v>
      </c>
      <c r="S318" s="46">
        <v>6</v>
      </c>
      <c r="T318" s="34">
        <f t="shared" si="223"/>
        <v>100</v>
      </c>
      <c r="U318" s="46">
        <v>0</v>
      </c>
      <c r="V318" s="34">
        <f t="shared" si="224"/>
        <v>0</v>
      </c>
      <c r="W318" s="46">
        <v>4</v>
      </c>
      <c r="X318" s="46">
        <v>6</v>
      </c>
      <c r="Y318" s="34">
        <f t="shared" si="267"/>
        <v>0.80753701211305517</v>
      </c>
      <c r="Z318" s="46">
        <v>4</v>
      </c>
      <c r="AA318" s="34">
        <f t="shared" si="268"/>
        <v>0.53835800807537015</v>
      </c>
      <c r="AB318" s="42">
        <v>34.481896825396802</v>
      </c>
      <c r="AC318" s="42">
        <v>35.5799880952381</v>
      </c>
      <c r="AD318" s="42">
        <v>444.39333333333298</v>
      </c>
      <c r="AE318" s="42">
        <v>507.0675</v>
      </c>
      <c r="AF318" s="34">
        <v>14</v>
      </c>
      <c r="AG318" s="34">
        <v>15</v>
      </c>
      <c r="AH318" s="45">
        <v>2</v>
      </c>
      <c r="AI318" s="34">
        <f t="shared" si="225"/>
        <v>33.333333333333329</v>
      </c>
      <c r="AJ318" s="45">
        <v>2</v>
      </c>
      <c r="AK318" s="34">
        <f t="shared" si="227"/>
        <v>50</v>
      </c>
      <c r="AL318" s="45">
        <v>2</v>
      </c>
      <c r="AM318" s="34">
        <f t="shared" si="226"/>
        <v>33.333333333333329</v>
      </c>
      <c r="AN318" s="45">
        <v>2</v>
      </c>
      <c r="AO318" s="34">
        <f t="shared" si="228"/>
        <v>50</v>
      </c>
      <c r="AP318" s="45">
        <v>1</v>
      </c>
      <c r="AQ318" s="156">
        <f t="shared" si="222"/>
        <v>0.13458950201884254</v>
      </c>
      <c r="AR318" s="45">
        <f t="shared" si="245"/>
        <v>9</v>
      </c>
      <c r="AS318" s="34">
        <f t="shared" si="269"/>
        <v>1.2113055181695829</v>
      </c>
      <c r="AT318" s="134">
        <v>2</v>
      </c>
      <c r="AU318" s="134">
        <v>7</v>
      </c>
      <c r="AV318" s="134">
        <v>0</v>
      </c>
      <c r="AW318" s="45">
        <f t="shared" si="246"/>
        <v>7</v>
      </c>
      <c r="AX318" s="45">
        <v>0</v>
      </c>
      <c r="AY318" s="45">
        <v>7</v>
      </c>
      <c r="AZ318" s="45">
        <v>0</v>
      </c>
      <c r="BA318" s="45">
        <v>7</v>
      </c>
      <c r="BB318" s="34">
        <f t="shared" si="270"/>
        <v>0.94212651413189774</v>
      </c>
      <c r="BC318" s="134">
        <v>0</v>
      </c>
      <c r="BD318" s="34">
        <f t="shared" si="229"/>
        <v>0</v>
      </c>
      <c r="BE318" s="45">
        <f t="shared" si="247"/>
        <v>0</v>
      </c>
      <c r="BF318" s="45">
        <f t="shared" si="248"/>
        <v>5</v>
      </c>
      <c r="BG318" s="45">
        <f t="shared" si="249"/>
        <v>2</v>
      </c>
      <c r="BH318" s="46">
        <v>0</v>
      </c>
      <c r="BI318" s="46">
        <v>0</v>
      </c>
      <c r="BJ318" s="46">
        <v>0</v>
      </c>
      <c r="BK318" s="46">
        <v>0</v>
      </c>
      <c r="BL318" s="46">
        <v>5</v>
      </c>
      <c r="BM318" s="46">
        <v>2</v>
      </c>
      <c r="BN318" s="46">
        <v>0</v>
      </c>
      <c r="BO318" s="46">
        <v>0</v>
      </c>
      <c r="BP318" s="46">
        <v>0</v>
      </c>
      <c r="BQ318" s="45">
        <f t="shared" si="250"/>
        <v>0</v>
      </c>
      <c r="BR318" s="47">
        <f t="shared" si="271"/>
        <v>0</v>
      </c>
      <c r="BS318" s="45">
        <f t="shared" si="251"/>
        <v>0</v>
      </c>
      <c r="BT318" s="45">
        <f t="shared" si="252"/>
        <v>0</v>
      </c>
      <c r="BU318" s="45">
        <f t="shared" si="253"/>
        <v>0</v>
      </c>
      <c r="BV318" s="45">
        <f t="shared" si="254"/>
        <v>0</v>
      </c>
      <c r="BW318" s="45">
        <v>0</v>
      </c>
      <c r="BX318" s="45">
        <v>0</v>
      </c>
      <c r="BY318" s="45">
        <f t="shared" si="255"/>
        <v>0</v>
      </c>
      <c r="BZ318" s="45">
        <v>0</v>
      </c>
      <c r="CA318" s="45">
        <v>0</v>
      </c>
      <c r="CB318" s="45">
        <f t="shared" si="256"/>
        <v>0</v>
      </c>
      <c r="CC318" s="45">
        <v>0</v>
      </c>
      <c r="CD318" s="45">
        <v>0</v>
      </c>
      <c r="CE318" s="45">
        <f t="shared" si="257"/>
        <v>0</v>
      </c>
      <c r="CF318" s="45">
        <v>0</v>
      </c>
      <c r="CG318" s="45">
        <v>0</v>
      </c>
      <c r="CH318" s="45">
        <v>0</v>
      </c>
      <c r="CI318" s="45">
        <v>0</v>
      </c>
      <c r="CJ318" s="48"/>
      <c r="CK318" s="48"/>
      <c r="CL318" s="45">
        <v>0</v>
      </c>
      <c r="CM318" s="45">
        <v>0</v>
      </c>
      <c r="CN318" s="45">
        <f t="shared" si="258"/>
        <v>0</v>
      </c>
      <c r="CO318" s="106" t="s">
        <v>453</v>
      </c>
      <c r="CP318" s="45">
        <f t="shared" si="259"/>
        <v>0</v>
      </c>
      <c r="CQ318" s="45">
        <f t="shared" si="260"/>
        <v>0</v>
      </c>
      <c r="CR318" s="45">
        <f t="shared" si="261"/>
        <v>0</v>
      </c>
      <c r="CS318" s="45">
        <v>0</v>
      </c>
      <c r="CT318" s="45">
        <v>0</v>
      </c>
      <c r="CU318" s="45">
        <v>0</v>
      </c>
      <c r="CV318" s="45">
        <v>0</v>
      </c>
      <c r="CW318" s="45">
        <v>0</v>
      </c>
      <c r="CX318" s="45">
        <v>0</v>
      </c>
      <c r="CY318" s="45">
        <f t="shared" si="262"/>
        <v>0</v>
      </c>
      <c r="CZ318" s="106" t="s">
        <v>453</v>
      </c>
      <c r="DA318" s="45">
        <v>0</v>
      </c>
      <c r="DB318" s="45">
        <f t="shared" si="263"/>
        <v>0</v>
      </c>
      <c r="DC318" s="37" t="s">
        <v>453</v>
      </c>
      <c r="DD318" s="45">
        <v>0</v>
      </c>
      <c r="DE318" s="45">
        <v>0</v>
      </c>
      <c r="DF318" s="45">
        <v>0</v>
      </c>
      <c r="DG318" s="45">
        <v>0</v>
      </c>
      <c r="DH318" s="48"/>
      <c r="DI318" s="48"/>
      <c r="DJ318" s="48"/>
      <c r="DK318" s="46">
        <v>0</v>
      </c>
      <c r="DL318" s="26" t="s">
        <v>391</v>
      </c>
      <c r="DM318" s="26" t="s">
        <v>391</v>
      </c>
      <c r="DN318" s="46">
        <v>6</v>
      </c>
    </row>
    <row r="319" spans="1:118" s="5" customFormat="1">
      <c r="A319" s="26" t="s">
        <v>383</v>
      </c>
      <c r="B319" s="26" t="s">
        <v>390</v>
      </c>
      <c r="C319" s="26" t="s">
        <v>32</v>
      </c>
      <c r="D319" s="46">
        <v>608</v>
      </c>
      <c r="E319" s="45">
        <f t="shared" si="243"/>
        <v>9</v>
      </c>
      <c r="F319" s="46">
        <v>8</v>
      </c>
      <c r="G319" s="34">
        <f t="shared" si="230"/>
        <v>88.888888888888886</v>
      </c>
      <c r="H319" s="46">
        <v>1</v>
      </c>
      <c r="I319" s="34">
        <f t="shared" si="231"/>
        <v>11.111111111111111</v>
      </c>
      <c r="J319" s="46">
        <v>8</v>
      </c>
      <c r="K319" s="34">
        <f t="shared" si="264"/>
        <v>1.3157894736842104</v>
      </c>
      <c r="L319" s="46">
        <v>195</v>
      </c>
      <c r="M319" s="46">
        <v>107</v>
      </c>
      <c r="N319" s="47">
        <f t="shared" si="265"/>
        <v>17.598684210526315</v>
      </c>
      <c r="O319" s="45">
        <v>15</v>
      </c>
      <c r="P319" s="45">
        <v>15</v>
      </c>
      <c r="Q319" s="34">
        <f t="shared" si="266"/>
        <v>2.4671052631578947</v>
      </c>
      <c r="R319" s="46">
        <f t="shared" si="244"/>
        <v>9</v>
      </c>
      <c r="S319" s="46">
        <v>9</v>
      </c>
      <c r="T319" s="34">
        <f t="shared" si="223"/>
        <v>100</v>
      </c>
      <c r="U319" s="46">
        <v>0</v>
      </c>
      <c r="V319" s="34">
        <f t="shared" si="224"/>
        <v>0</v>
      </c>
      <c r="W319" s="46">
        <v>3</v>
      </c>
      <c r="X319" s="46">
        <v>9</v>
      </c>
      <c r="Y319" s="34">
        <f t="shared" si="267"/>
        <v>1.4802631578947367</v>
      </c>
      <c r="Z319" s="46">
        <v>3</v>
      </c>
      <c r="AA319" s="34">
        <f t="shared" si="268"/>
        <v>0.49342105263157893</v>
      </c>
      <c r="AB319" s="42">
        <v>67.218991907874297</v>
      </c>
      <c r="AC319" s="42">
        <v>61.015158730158703</v>
      </c>
      <c r="AD319" s="42">
        <v>491.63777777777801</v>
      </c>
      <c r="AE319" s="42">
        <v>482.08</v>
      </c>
      <c r="AF319" s="34">
        <v>7</v>
      </c>
      <c r="AG319" s="34">
        <v>8</v>
      </c>
      <c r="AH319" s="45">
        <v>2</v>
      </c>
      <c r="AI319" s="34">
        <f t="shared" si="225"/>
        <v>22.222222222222221</v>
      </c>
      <c r="AJ319" s="45">
        <v>1</v>
      </c>
      <c r="AK319" s="34">
        <f t="shared" si="227"/>
        <v>33.333333333333329</v>
      </c>
      <c r="AL319" s="45">
        <v>2</v>
      </c>
      <c r="AM319" s="34">
        <f t="shared" si="226"/>
        <v>22.222222222222221</v>
      </c>
      <c r="AN319" s="45">
        <v>1</v>
      </c>
      <c r="AO319" s="34">
        <f t="shared" si="228"/>
        <v>33.333333333333329</v>
      </c>
      <c r="AP319" s="45">
        <v>0</v>
      </c>
      <c r="AQ319" s="156">
        <f t="shared" si="222"/>
        <v>0</v>
      </c>
      <c r="AR319" s="45">
        <f t="shared" si="245"/>
        <v>8</v>
      </c>
      <c r="AS319" s="34">
        <f t="shared" si="269"/>
        <v>1.3157894736842104</v>
      </c>
      <c r="AT319" s="134">
        <v>0</v>
      </c>
      <c r="AU319" s="134">
        <v>8</v>
      </c>
      <c r="AV319" s="134">
        <v>0</v>
      </c>
      <c r="AW319" s="45">
        <f t="shared" si="246"/>
        <v>8</v>
      </c>
      <c r="AX319" s="45">
        <v>0</v>
      </c>
      <c r="AY319" s="45">
        <v>8</v>
      </c>
      <c r="AZ319" s="45">
        <v>0</v>
      </c>
      <c r="BA319" s="45">
        <v>6</v>
      </c>
      <c r="BB319" s="34">
        <f t="shared" si="270"/>
        <v>0.98684210526315785</v>
      </c>
      <c r="BC319" s="134">
        <v>1</v>
      </c>
      <c r="BD319" s="34">
        <f t="shared" si="229"/>
        <v>16.666666666666664</v>
      </c>
      <c r="BE319" s="45">
        <f t="shared" si="247"/>
        <v>0</v>
      </c>
      <c r="BF319" s="45">
        <f t="shared" si="248"/>
        <v>3</v>
      </c>
      <c r="BG319" s="45">
        <f t="shared" si="249"/>
        <v>5</v>
      </c>
      <c r="BH319" s="46">
        <v>0</v>
      </c>
      <c r="BI319" s="46">
        <v>0</v>
      </c>
      <c r="BJ319" s="46">
        <v>0</v>
      </c>
      <c r="BK319" s="46">
        <v>0</v>
      </c>
      <c r="BL319" s="46">
        <v>3</v>
      </c>
      <c r="BM319" s="46">
        <v>5</v>
      </c>
      <c r="BN319" s="46">
        <v>0</v>
      </c>
      <c r="BO319" s="46">
        <v>0</v>
      </c>
      <c r="BP319" s="46">
        <v>0</v>
      </c>
      <c r="BQ319" s="45">
        <f t="shared" si="250"/>
        <v>0</v>
      </c>
      <c r="BR319" s="47">
        <f t="shared" si="271"/>
        <v>0</v>
      </c>
      <c r="BS319" s="45">
        <f t="shared" si="251"/>
        <v>0</v>
      </c>
      <c r="BT319" s="45">
        <f t="shared" si="252"/>
        <v>0</v>
      </c>
      <c r="BU319" s="45">
        <f t="shared" si="253"/>
        <v>0</v>
      </c>
      <c r="BV319" s="45">
        <f t="shared" si="254"/>
        <v>0</v>
      </c>
      <c r="BW319" s="45">
        <v>0</v>
      </c>
      <c r="BX319" s="45">
        <v>0</v>
      </c>
      <c r="BY319" s="45">
        <f t="shared" si="255"/>
        <v>0</v>
      </c>
      <c r="BZ319" s="45">
        <v>0</v>
      </c>
      <c r="CA319" s="45">
        <v>0</v>
      </c>
      <c r="CB319" s="45">
        <f t="shared" si="256"/>
        <v>0</v>
      </c>
      <c r="CC319" s="45">
        <v>0</v>
      </c>
      <c r="CD319" s="45">
        <v>0</v>
      </c>
      <c r="CE319" s="45">
        <f t="shared" si="257"/>
        <v>0</v>
      </c>
      <c r="CF319" s="45">
        <v>0</v>
      </c>
      <c r="CG319" s="45">
        <v>0</v>
      </c>
      <c r="CH319" s="45">
        <v>0</v>
      </c>
      <c r="CI319" s="45">
        <v>0</v>
      </c>
      <c r="CJ319" s="48"/>
      <c r="CK319" s="48"/>
      <c r="CL319" s="45">
        <v>0</v>
      </c>
      <c r="CM319" s="45">
        <v>0</v>
      </c>
      <c r="CN319" s="45">
        <f t="shared" si="258"/>
        <v>0</v>
      </c>
      <c r="CO319" s="106" t="s">
        <v>453</v>
      </c>
      <c r="CP319" s="45">
        <f t="shared" si="259"/>
        <v>0</v>
      </c>
      <c r="CQ319" s="45">
        <f t="shared" si="260"/>
        <v>0</v>
      </c>
      <c r="CR319" s="45">
        <f t="shared" si="261"/>
        <v>0</v>
      </c>
      <c r="CS319" s="45">
        <v>0</v>
      </c>
      <c r="CT319" s="45">
        <v>0</v>
      </c>
      <c r="CU319" s="45">
        <v>0</v>
      </c>
      <c r="CV319" s="45">
        <v>0</v>
      </c>
      <c r="CW319" s="45">
        <v>0</v>
      </c>
      <c r="CX319" s="45">
        <v>0</v>
      </c>
      <c r="CY319" s="45">
        <f t="shared" si="262"/>
        <v>0</v>
      </c>
      <c r="CZ319" s="106" t="s">
        <v>453</v>
      </c>
      <c r="DA319" s="45">
        <v>2</v>
      </c>
      <c r="DB319" s="45">
        <f t="shared" si="263"/>
        <v>0</v>
      </c>
      <c r="DC319" s="37">
        <f t="shared" si="232"/>
        <v>0</v>
      </c>
      <c r="DD319" s="45">
        <v>0</v>
      </c>
      <c r="DE319" s="45">
        <v>0</v>
      </c>
      <c r="DF319" s="45">
        <v>0</v>
      </c>
      <c r="DG319" s="45">
        <v>0</v>
      </c>
      <c r="DH319" s="48"/>
      <c r="DI319" s="48"/>
      <c r="DJ319" s="48"/>
      <c r="DK319" s="46">
        <v>0</v>
      </c>
      <c r="DL319" s="26" t="s">
        <v>391</v>
      </c>
      <c r="DM319" s="26" t="s">
        <v>391</v>
      </c>
      <c r="DN319" s="46">
        <v>9</v>
      </c>
    </row>
    <row r="320" spans="1:118" s="5" customFormat="1">
      <c r="A320" s="26" t="s">
        <v>431</v>
      </c>
      <c r="B320" s="26" t="s">
        <v>438</v>
      </c>
      <c r="C320" s="26" t="s">
        <v>32</v>
      </c>
      <c r="D320" s="46">
        <v>341</v>
      </c>
      <c r="E320" s="45">
        <f t="shared" si="243"/>
        <v>1</v>
      </c>
      <c r="F320" s="46">
        <v>1</v>
      </c>
      <c r="G320" s="37">
        <f t="shared" si="230"/>
        <v>100</v>
      </c>
      <c r="H320" s="46">
        <v>0</v>
      </c>
      <c r="I320" s="37">
        <f t="shared" si="231"/>
        <v>0</v>
      </c>
      <c r="J320" s="46">
        <v>1</v>
      </c>
      <c r="K320" s="34">
        <f t="shared" si="264"/>
        <v>0.2932551319648094</v>
      </c>
      <c r="L320" s="46">
        <v>72</v>
      </c>
      <c r="M320" s="46">
        <v>46</v>
      </c>
      <c r="N320" s="47">
        <f t="shared" si="265"/>
        <v>13.48973607038123</v>
      </c>
      <c r="O320" s="45">
        <v>45</v>
      </c>
      <c r="P320" s="45">
        <v>45</v>
      </c>
      <c r="Q320" s="34">
        <f t="shared" si="266"/>
        <v>13.196480938416421</v>
      </c>
      <c r="R320" s="46">
        <f t="shared" si="244"/>
        <v>7</v>
      </c>
      <c r="S320" s="46">
        <v>7</v>
      </c>
      <c r="T320" s="34">
        <f t="shared" si="223"/>
        <v>100</v>
      </c>
      <c r="U320" s="46">
        <v>0</v>
      </c>
      <c r="V320" s="34">
        <f t="shared" si="224"/>
        <v>0</v>
      </c>
      <c r="W320" s="46">
        <v>0</v>
      </c>
      <c r="X320" s="46">
        <v>5</v>
      </c>
      <c r="Y320" s="34">
        <f t="shared" si="267"/>
        <v>1.466275659824047</v>
      </c>
      <c r="Z320" s="46">
        <v>0</v>
      </c>
      <c r="AA320" s="34">
        <f t="shared" si="268"/>
        <v>0</v>
      </c>
      <c r="AB320" s="42">
        <v>60.121270711500898</v>
      </c>
      <c r="AC320" s="42"/>
      <c r="AD320" s="42">
        <v>1209.347</v>
      </c>
      <c r="AE320" s="42"/>
      <c r="AF320" s="34">
        <v>19.2</v>
      </c>
      <c r="AG320" s="34"/>
      <c r="AH320" s="45">
        <v>1</v>
      </c>
      <c r="AI320" s="34">
        <f t="shared" si="225"/>
        <v>14.285714285714285</v>
      </c>
      <c r="AJ320" s="45">
        <v>0</v>
      </c>
      <c r="AK320" s="37" t="s">
        <v>453</v>
      </c>
      <c r="AL320" s="45">
        <v>1</v>
      </c>
      <c r="AM320" s="34">
        <f t="shared" si="226"/>
        <v>20</v>
      </c>
      <c r="AN320" s="45">
        <v>0</v>
      </c>
      <c r="AO320" s="37" t="s">
        <v>453</v>
      </c>
      <c r="AP320" s="45">
        <v>0</v>
      </c>
      <c r="AQ320" s="156">
        <f t="shared" si="222"/>
        <v>0</v>
      </c>
      <c r="AR320" s="45">
        <f t="shared" si="245"/>
        <v>5</v>
      </c>
      <c r="AS320" s="34">
        <f t="shared" si="269"/>
        <v>1.466275659824047</v>
      </c>
      <c r="AT320" s="134">
        <v>0</v>
      </c>
      <c r="AU320" s="134">
        <v>5</v>
      </c>
      <c r="AV320" s="134">
        <v>0</v>
      </c>
      <c r="AW320" s="45">
        <f t="shared" si="246"/>
        <v>5</v>
      </c>
      <c r="AX320" s="45">
        <v>0</v>
      </c>
      <c r="AY320" s="45">
        <v>5</v>
      </c>
      <c r="AZ320" s="45">
        <v>0</v>
      </c>
      <c r="BA320" s="45">
        <v>5</v>
      </c>
      <c r="BB320" s="34">
        <f t="shared" si="270"/>
        <v>1.466275659824047</v>
      </c>
      <c r="BC320" s="134">
        <v>0</v>
      </c>
      <c r="BD320" s="34">
        <f t="shared" si="229"/>
        <v>0</v>
      </c>
      <c r="BE320" s="45">
        <f t="shared" si="247"/>
        <v>0</v>
      </c>
      <c r="BF320" s="45">
        <f t="shared" si="248"/>
        <v>5</v>
      </c>
      <c r="BG320" s="45">
        <f t="shared" si="249"/>
        <v>0</v>
      </c>
      <c r="BH320" s="46">
        <v>0</v>
      </c>
      <c r="BI320" s="46">
        <v>0</v>
      </c>
      <c r="BJ320" s="46">
        <v>0</v>
      </c>
      <c r="BK320" s="46">
        <v>0</v>
      </c>
      <c r="BL320" s="46">
        <v>5</v>
      </c>
      <c r="BM320" s="46">
        <v>0</v>
      </c>
      <c r="BN320" s="46">
        <v>0</v>
      </c>
      <c r="BO320" s="46">
        <v>0</v>
      </c>
      <c r="BP320" s="46">
        <v>0</v>
      </c>
      <c r="BQ320" s="45">
        <f t="shared" si="250"/>
        <v>0</v>
      </c>
      <c r="BR320" s="47">
        <f t="shared" si="271"/>
        <v>0</v>
      </c>
      <c r="BS320" s="45">
        <f t="shared" si="251"/>
        <v>0</v>
      </c>
      <c r="BT320" s="45">
        <f t="shared" si="252"/>
        <v>0</v>
      </c>
      <c r="BU320" s="45">
        <f t="shared" si="253"/>
        <v>0</v>
      </c>
      <c r="BV320" s="45">
        <f t="shared" si="254"/>
        <v>0</v>
      </c>
      <c r="BW320" s="45">
        <v>0</v>
      </c>
      <c r="BX320" s="45">
        <v>0</v>
      </c>
      <c r="BY320" s="45">
        <f t="shared" si="255"/>
        <v>0</v>
      </c>
      <c r="BZ320" s="45">
        <v>0</v>
      </c>
      <c r="CA320" s="45">
        <v>0</v>
      </c>
      <c r="CB320" s="45">
        <f t="shared" si="256"/>
        <v>0</v>
      </c>
      <c r="CC320" s="45">
        <v>0</v>
      </c>
      <c r="CD320" s="45">
        <v>0</v>
      </c>
      <c r="CE320" s="45">
        <f t="shared" si="257"/>
        <v>0</v>
      </c>
      <c r="CF320" s="45">
        <v>0</v>
      </c>
      <c r="CG320" s="45">
        <v>0</v>
      </c>
      <c r="CH320" s="45">
        <v>0</v>
      </c>
      <c r="CI320" s="45">
        <v>0</v>
      </c>
      <c r="CJ320" s="48"/>
      <c r="CK320" s="48"/>
      <c r="CL320" s="45">
        <v>0</v>
      </c>
      <c r="CM320" s="45">
        <v>0</v>
      </c>
      <c r="CN320" s="45">
        <f t="shared" si="258"/>
        <v>0</v>
      </c>
      <c r="CO320" s="106" t="s">
        <v>453</v>
      </c>
      <c r="CP320" s="45">
        <f t="shared" si="259"/>
        <v>0</v>
      </c>
      <c r="CQ320" s="45">
        <f t="shared" si="260"/>
        <v>0</v>
      </c>
      <c r="CR320" s="45">
        <f t="shared" si="261"/>
        <v>0</v>
      </c>
      <c r="CS320" s="45">
        <v>0</v>
      </c>
      <c r="CT320" s="45">
        <v>0</v>
      </c>
      <c r="CU320" s="45">
        <v>0</v>
      </c>
      <c r="CV320" s="45">
        <v>0</v>
      </c>
      <c r="CW320" s="45">
        <v>0</v>
      </c>
      <c r="CX320" s="45">
        <v>0</v>
      </c>
      <c r="CY320" s="45">
        <f t="shared" si="262"/>
        <v>0</v>
      </c>
      <c r="CZ320" s="106" t="s">
        <v>453</v>
      </c>
      <c r="DA320" s="45">
        <v>1</v>
      </c>
      <c r="DB320" s="45">
        <f t="shared" si="263"/>
        <v>1</v>
      </c>
      <c r="DC320" s="37">
        <f t="shared" si="232"/>
        <v>100</v>
      </c>
      <c r="DD320" s="45">
        <v>1</v>
      </c>
      <c r="DE320" s="45">
        <v>0</v>
      </c>
      <c r="DF320" s="45">
        <v>0</v>
      </c>
      <c r="DG320" s="45">
        <v>0</v>
      </c>
      <c r="DH320" s="48">
        <v>8394.4863500167048</v>
      </c>
      <c r="DI320" s="48">
        <v>8394.4863500167048</v>
      </c>
      <c r="DJ320" s="48">
        <v>8394.4863500167048</v>
      </c>
      <c r="DK320" s="46">
        <v>0</v>
      </c>
      <c r="DL320" s="46">
        <v>0</v>
      </c>
      <c r="DM320" s="46">
        <v>31</v>
      </c>
      <c r="DN320" s="46">
        <v>7</v>
      </c>
    </row>
    <row r="321" spans="1:118" s="5" customFormat="1">
      <c r="A321" s="26" t="s">
        <v>384</v>
      </c>
      <c r="B321" s="26" t="s">
        <v>390</v>
      </c>
      <c r="C321" s="26" t="s">
        <v>33</v>
      </c>
      <c r="D321" s="46">
        <v>292</v>
      </c>
      <c r="E321" s="45">
        <f t="shared" si="243"/>
        <v>8</v>
      </c>
      <c r="F321" s="46">
        <v>8</v>
      </c>
      <c r="G321" s="34">
        <f t="shared" si="230"/>
        <v>100</v>
      </c>
      <c r="H321" s="46">
        <v>0</v>
      </c>
      <c r="I321" s="34">
        <f t="shared" si="231"/>
        <v>0</v>
      </c>
      <c r="J321" s="46">
        <v>2</v>
      </c>
      <c r="K321" s="34">
        <f t="shared" si="264"/>
        <v>0.68493150684931503</v>
      </c>
      <c r="L321" s="46">
        <v>89</v>
      </c>
      <c r="M321" s="46">
        <v>49</v>
      </c>
      <c r="N321" s="47">
        <f t="shared" si="265"/>
        <v>16.780821917808218</v>
      </c>
      <c r="O321" s="45">
        <v>6</v>
      </c>
      <c r="P321" s="45">
        <v>6</v>
      </c>
      <c r="Q321" s="34">
        <f t="shared" si="266"/>
        <v>2.054794520547945</v>
      </c>
      <c r="R321" s="46">
        <f t="shared" si="244"/>
        <v>3</v>
      </c>
      <c r="S321" s="46">
        <v>3</v>
      </c>
      <c r="T321" s="37">
        <f t="shared" si="223"/>
        <v>100</v>
      </c>
      <c r="U321" s="46">
        <v>0</v>
      </c>
      <c r="V321" s="37">
        <f t="shared" si="224"/>
        <v>0</v>
      </c>
      <c r="W321" s="46">
        <v>0</v>
      </c>
      <c r="X321" s="46">
        <v>3</v>
      </c>
      <c r="Y321" s="34">
        <f t="shared" si="267"/>
        <v>1.0273972602739725</v>
      </c>
      <c r="Z321" s="46">
        <v>0</v>
      </c>
      <c r="AA321" s="34">
        <f t="shared" si="268"/>
        <v>0</v>
      </c>
      <c r="AB321" s="42">
        <v>48.766656084656098</v>
      </c>
      <c r="AC321" s="42"/>
      <c r="AD321" s="42">
        <v>410.89</v>
      </c>
      <c r="AE321" s="42"/>
      <c r="AF321" s="34">
        <v>8</v>
      </c>
      <c r="AG321" s="34"/>
      <c r="AH321" s="45">
        <v>0</v>
      </c>
      <c r="AI321" s="37">
        <f t="shared" si="225"/>
        <v>0</v>
      </c>
      <c r="AJ321" s="45">
        <v>0</v>
      </c>
      <c r="AK321" s="37" t="s">
        <v>453</v>
      </c>
      <c r="AL321" s="45">
        <v>0</v>
      </c>
      <c r="AM321" s="37">
        <f t="shared" si="226"/>
        <v>0</v>
      </c>
      <c r="AN321" s="45">
        <v>0</v>
      </c>
      <c r="AO321" s="37" t="s">
        <v>453</v>
      </c>
      <c r="AP321" s="45">
        <v>0</v>
      </c>
      <c r="AQ321" s="156">
        <f t="shared" si="222"/>
        <v>0</v>
      </c>
      <c r="AR321" s="45">
        <f t="shared" si="245"/>
        <v>3</v>
      </c>
      <c r="AS321" s="34">
        <f t="shared" si="269"/>
        <v>1.0273972602739725</v>
      </c>
      <c r="AT321" s="134">
        <v>1</v>
      </c>
      <c r="AU321" s="134">
        <v>2</v>
      </c>
      <c r="AV321" s="134">
        <v>0</v>
      </c>
      <c r="AW321" s="45">
        <f t="shared" si="246"/>
        <v>2</v>
      </c>
      <c r="AX321" s="45">
        <v>0</v>
      </c>
      <c r="AY321" s="45">
        <v>2</v>
      </c>
      <c r="AZ321" s="45">
        <v>0</v>
      </c>
      <c r="BA321" s="45">
        <v>2</v>
      </c>
      <c r="BB321" s="34">
        <f t="shared" si="270"/>
        <v>0.68493150684931503</v>
      </c>
      <c r="BC321" s="134">
        <v>0</v>
      </c>
      <c r="BD321" s="37">
        <f t="shared" si="229"/>
        <v>0</v>
      </c>
      <c r="BE321" s="45">
        <f t="shared" si="247"/>
        <v>0</v>
      </c>
      <c r="BF321" s="45">
        <f t="shared" si="248"/>
        <v>2</v>
      </c>
      <c r="BG321" s="45">
        <f t="shared" si="249"/>
        <v>0</v>
      </c>
      <c r="BH321" s="46">
        <v>0</v>
      </c>
      <c r="BI321" s="46">
        <v>0</v>
      </c>
      <c r="BJ321" s="46">
        <v>0</v>
      </c>
      <c r="BK321" s="46">
        <v>0</v>
      </c>
      <c r="BL321" s="46">
        <v>2</v>
      </c>
      <c r="BM321" s="46">
        <v>0</v>
      </c>
      <c r="BN321" s="46">
        <v>0</v>
      </c>
      <c r="BO321" s="46">
        <v>0</v>
      </c>
      <c r="BP321" s="46">
        <v>0</v>
      </c>
      <c r="BQ321" s="45">
        <f t="shared" si="250"/>
        <v>0</v>
      </c>
      <c r="BR321" s="47">
        <f t="shared" si="271"/>
        <v>0</v>
      </c>
      <c r="BS321" s="45">
        <f t="shared" si="251"/>
        <v>0</v>
      </c>
      <c r="BT321" s="45">
        <f t="shared" si="252"/>
        <v>0</v>
      </c>
      <c r="BU321" s="45">
        <f t="shared" si="253"/>
        <v>0</v>
      </c>
      <c r="BV321" s="45">
        <f t="shared" si="254"/>
        <v>0</v>
      </c>
      <c r="BW321" s="45">
        <v>0</v>
      </c>
      <c r="BX321" s="45">
        <v>0</v>
      </c>
      <c r="BY321" s="45">
        <f t="shared" si="255"/>
        <v>0</v>
      </c>
      <c r="BZ321" s="45">
        <v>0</v>
      </c>
      <c r="CA321" s="45">
        <v>0</v>
      </c>
      <c r="CB321" s="45">
        <f t="shared" si="256"/>
        <v>0</v>
      </c>
      <c r="CC321" s="45">
        <v>0</v>
      </c>
      <c r="CD321" s="45">
        <v>0</v>
      </c>
      <c r="CE321" s="45">
        <f t="shared" si="257"/>
        <v>0</v>
      </c>
      <c r="CF321" s="45">
        <v>0</v>
      </c>
      <c r="CG321" s="45">
        <v>0</v>
      </c>
      <c r="CH321" s="45">
        <v>0</v>
      </c>
      <c r="CI321" s="45">
        <v>0</v>
      </c>
      <c r="CJ321" s="48"/>
      <c r="CK321" s="48"/>
      <c r="CL321" s="45">
        <v>0</v>
      </c>
      <c r="CM321" s="45">
        <v>0</v>
      </c>
      <c r="CN321" s="45">
        <f t="shared" si="258"/>
        <v>0</v>
      </c>
      <c r="CO321" s="106" t="s">
        <v>453</v>
      </c>
      <c r="CP321" s="45">
        <f t="shared" si="259"/>
        <v>0</v>
      </c>
      <c r="CQ321" s="45">
        <f t="shared" si="260"/>
        <v>0</v>
      </c>
      <c r="CR321" s="45">
        <f t="shared" si="261"/>
        <v>0</v>
      </c>
      <c r="CS321" s="45">
        <v>0</v>
      </c>
      <c r="CT321" s="45">
        <v>0</v>
      </c>
      <c r="CU321" s="45">
        <v>0</v>
      </c>
      <c r="CV321" s="45">
        <v>0</v>
      </c>
      <c r="CW321" s="45">
        <v>0</v>
      </c>
      <c r="CX321" s="45">
        <v>0</v>
      </c>
      <c r="CY321" s="45">
        <f t="shared" si="262"/>
        <v>0</v>
      </c>
      <c r="CZ321" s="106" t="s">
        <v>453</v>
      </c>
      <c r="DA321" s="45">
        <v>0</v>
      </c>
      <c r="DB321" s="45">
        <f t="shared" si="263"/>
        <v>0</v>
      </c>
      <c r="DC321" s="37" t="s">
        <v>453</v>
      </c>
      <c r="DD321" s="45">
        <v>0</v>
      </c>
      <c r="DE321" s="45">
        <v>0</v>
      </c>
      <c r="DF321" s="45">
        <v>0</v>
      </c>
      <c r="DG321" s="45">
        <v>0</v>
      </c>
      <c r="DH321" s="48"/>
      <c r="DI321" s="48"/>
      <c r="DJ321" s="48"/>
      <c r="DK321" s="46">
        <v>0</v>
      </c>
      <c r="DL321" s="26" t="s">
        <v>391</v>
      </c>
      <c r="DM321" s="26" t="s">
        <v>391</v>
      </c>
      <c r="DN321" s="46">
        <v>3</v>
      </c>
    </row>
    <row r="322" spans="1:118" s="5" customFormat="1">
      <c r="A322" s="26" t="s">
        <v>432</v>
      </c>
      <c r="B322" s="26" t="s">
        <v>438</v>
      </c>
      <c r="C322" s="26" t="s">
        <v>32</v>
      </c>
      <c r="D322" s="46">
        <v>138</v>
      </c>
      <c r="E322" s="45">
        <f t="shared" si="243"/>
        <v>2</v>
      </c>
      <c r="F322" s="46">
        <v>2</v>
      </c>
      <c r="G322" s="37">
        <f t="shared" si="230"/>
        <v>100</v>
      </c>
      <c r="H322" s="46">
        <v>0</v>
      </c>
      <c r="I322" s="37">
        <f t="shared" si="231"/>
        <v>0</v>
      </c>
      <c r="J322" s="46">
        <v>2</v>
      </c>
      <c r="K322" s="34">
        <f t="shared" si="264"/>
        <v>1.4492753623188406</v>
      </c>
      <c r="L322" s="46">
        <v>14</v>
      </c>
      <c r="M322" s="46">
        <v>9</v>
      </c>
      <c r="N322" s="47">
        <f t="shared" si="265"/>
        <v>6.5217391304347823</v>
      </c>
      <c r="O322" s="45">
        <v>6</v>
      </c>
      <c r="P322" s="45">
        <v>6</v>
      </c>
      <c r="Q322" s="34">
        <f t="shared" si="266"/>
        <v>4.3478260869565215</v>
      </c>
      <c r="R322" s="46">
        <f t="shared" si="244"/>
        <v>0</v>
      </c>
      <c r="S322" s="46">
        <v>0</v>
      </c>
      <c r="T322" s="37" t="s">
        <v>453</v>
      </c>
      <c r="U322" s="46">
        <v>0</v>
      </c>
      <c r="V322" s="37" t="s">
        <v>453</v>
      </c>
      <c r="W322" s="46">
        <v>0</v>
      </c>
      <c r="X322" s="46">
        <v>0</v>
      </c>
      <c r="Y322" s="34">
        <f t="shared" si="267"/>
        <v>0</v>
      </c>
      <c r="Z322" s="46">
        <v>0</v>
      </c>
      <c r="AA322" s="34">
        <f t="shared" si="268"/>
        <v>0</v>
      </c>
      <c r="AB322" s="42"/>
      <c r="AC322" s="42"/>
      <c r="AD322" s="42"/>
      <c r="AE322" s="42"/>
      <c r="AF322" s="34"/>
      <c r="AG322" s="34"/>
      <c r="AH322" s="45">
        <v>0</v>
      </c>
      <c r="AI322" s="37" t="s">
        <v>453</v>
      </c>
      <c r="AJ322" s="45">
        <v>0</v>
      </c>
      <c r="AK322" s="37" t="s">
        <v>453</v>
      </c>
      <c r="AL322" s="45">
        <v>0</v>
      </c>
      <c r="AM322" s="37" t="s">
        <v>453</v>
      </c>
      <c r="AN322" s="45">
        <v>0</v>
      </c>
      <c r="AO322" s="37" t="s">
        <v>453</v>
      </c>
      <c r="AP322" s="45">
        <v>0</v>
      </c>
      <c r="AQ322" s="156">
        <f t="shared" si="222"/>
        <v>0</v>
      </c>
      <c r="AR322" s="45">
        <f t="shared" si="245"/>
        <v>1</v>
      </c>
      <c r="AS322" s="34">
        <f t="shared" si="269"/>
        <v>0.72463768115942029</v>
      </c>
      <c r="AT322" s="134">
        <v>0</v>
      </c>
      <c r="AU322" s="134">
        <v>1</v>
      </c>
      <c r="AV322" s="134">
        <v>0</v>
      </c>
      <c r="AW322" s="45">
        <f t="shared" si="246"/>
        <v>1</v>
      </c>
      <c r="AX322" s="45">
        <v>0</v>
      </c>
      <c r="AY322" s="45">
        <v>1</v>
      </c>
      <c r="AZ322" s="45">
        <v>0</v>
      </c>
      <c r="BA322" s="45">
        <v>1</v>
      </c>
      <c r="BB322" s="34">
        <f t="shared" si="270"/>
        <v>0.72463768115942029</v>
      </c>
      <c r="BC322" s="134">
        <v>0</v>
      </c>
      <c r="BD322" s="34">
        <f t="shared" si="229"/>
        <v>0</v>
      </c>
      <c r="BE322" s="45">
        <f t="shared" si="247"/>
        <v>0</v>
      </c>
      <c r="BF322" s="45">
        <f t="shared" si="248"/>
        <v>0</v>
      </c>
      <c r="BG322" s="45">
        <f t="shared" si="249"/>
        <v>1</v>
      </c>
      <c r="BH322" s="46">
        <v>0</v>
      </c>
      <c r="BI322" s="46">
        <v>0</v>
      </c>
      <c r="BJ322" s="46">
        <v>0</v>
      </c>
      <c r="BK322" s="46">
        <v>0</v>
      </c>
      <c r="BL322" s="46">
        <v>0</v>
      </c>
      <c r="BM322" s="46">
        <v>1</v>
      </c>
      <c r="BN322" s="46">
        <v>0</v>
      </c>
      <c r="BO322" s="46">
        <v>0</v>
      </c>
      <c r="BP322" s="46">
        <v>0</v>
      </c>
      <c r="BQ322" s="45">
        <f t="shared" si="250"/>
        <v>0</v>
      </c>
      <c r="BR322" s="47">
        <f t="shared" si="271"/>
        <v>0</v>
      </c>
      <c r="BS322" s="45">
        <f t="shared" si="251"/>
        <v>0</v>
      </c>
      <c r="BT322" s="45">
        <f t="shared" si="252"/>
        <v>0</v>
      </c>
      <c r="BU322" s="45">
        <f t="shared" si="253"/>
        <v>0</v>
      </c>
      <c r="BV322" s="45">
        <f t="shared" si="254"/>
        <v>0</v>
      </c>
      <c r="BW322" s="45">
        <v>0</v>
      </c>
      <c r="BX322" s="45">
        <v>0</v>
      </c>
      <c r="BY322" s="45">
        <f t="shared" si="255"/>
        <v>0</v>
      </c>
      <c r="BZ322" s="45">
        <v>0</v>
      </c>
      <c r="CA322" s="45">
        <v>0</v>
      </c>
      <c r="CB322" s="45">
        <f t="shared" si="256"/>
        <v>0</v>
      </c>
      <c r="CC322" s="45">
        <v>0</v>
      </c>
      <c r="CD322" s="45">
        <v>0</v>
      </c>
      <c r="CE322" s="45">
        <f t="shared" si="257"/>
        <v>0</v>
      </c>
      <c r="CF322" s="45">
        <v>0</v>
      </c>
      <c r="CG322" s="45">
        <v>0</v>
      </c>
      <c r="CH322" s="45">
        <v>0</v>
      </c>
      <c r="CI322" s="45">
        <v>0</v>
      </c>
      <c r="CJ322" s="48"/>
      <c r="CK322" s="48"/>
      <c r="CL322" s="45">
        <v>0</v>
      </c>
      <c r="CM322" s="45">
        <v>0</v>
      </c>
      <c r="CN322" s="45">
        <f t="shared" si="258"/>
        <v>0</v>
      </c>
      <c r="CO322" s="106" t="s">
        <v>453</v>
      </c>
      <c r="CP322" s="45">
        <f t="shared" si="259"/>
        <v>0</v>
      </c>
      <c r="CQ322" s="45">
        <f t="shared" si="260"/>
        <v>0</v>
      </c>
      <c r="CR322" s="45">
        <f t="shared" si="261"/>
        <v>0</v>
      </c>
      <c r="CS322" s="45">
        <v>0</v>
      </c>
      <c r="CT322" s="45">
        <v>0</v>
      </c>
      <c r="CU322" s="45">
        <v>0</v>
      </c>
      <c r="CV322" s="45">
        <v>0</v>
      </c>
      <c r="CW322" s="45">
        <v>0</v>
      </c>
      <c r="CX322" s="45">
        <v>0</v>
      </c>
      <c r="CY322" s="45">
        <f t="shared" si="262"/>
        <v>0</v>
      </c>
      <c r="CZ322" s="106" t="s">
        <v>453</v>
      </c>
      <c r="DA322" s="45">
        <v>0</v>
      </c>
      <c r="DB322" s="45">
        <f t="shared" si="263"/>
        <v>0</v>
      </c>
      <c r="DC322" s="37" t="s">
        <v>453</v>
      </c>
      <c r="DD322" s="45">
        <v>0</v>
      </c>
      <c r="DE322" s="45">
        <v>0</v>
      </c>
      <c r="DF322" s="45">
        <v>0</v>
      </c>
      <c r="DG322" s="45">
        <v>0</v>
      </c>
      <c r="DH322" s="48"/>
      <c r="DI322" s="48"/>
      <c r="DJ322" s="48"/>
      <c r="DK322" s="46">
        <v>0</v>
      </c>
      <c r="DL322" s="46">
        <v>0</v>
      </c>
      <c r="DM322" s="46">
        <v>4</v>
      </c>
      <c r="DN322" s="46">
        <v>0</v>
      </c>
    </row>
    <row r="323" spans="1:118" s="5" customFormat="1">
      <c r="A323" s="26" t="s">
        <v>208</v>
      </c>
      <c r="B323" s="26" t="s">
        <v>209</v>
      </c>
      <c r="C323" s="26" t="s">
        <v>30</v>
      </c>
      <c r="D323" s="46">
        <v>339</v>
      </c>
      <c r="E323" s="45">
        <f t="shared" si="243"/>
        <v>8</v>
      </c>
      <c r="F323" s="46">
        <v>8</v>
      </c>
      <c r="G323" s="34">
        <f t="shared" si="230"/>
        <v>100</v>
      </c>
      <c r="H323" s="46">
        <v>0</v>
      </c>
      <c r="I323" s="34">
        <f t="shared" si="231"/>
        <v>0</v>
      </c>
      <c r="J323" s="46">
        <v>8</v>
      </c>
      <c r="K323" s="34">
        <f t="shared" si="264"/>
        <v>2.359882005899705</v>
      </c>
      <c r="L323" s="46">
        <v>85</v>
      </c>
      <c r="M323" s="46">
        <v>40</v>
      </c>
      <c r="N323" s="47">
        <f t="shared" si="265"/>
        <v>11.799410029498524</v>
      </c>
      <c r="O323" s="46">
        <v>12</v>
      </c>
      <c r="P323" s="46">
        <v>12</v>
      </c>
      <c r="Q323" s="34">
        <f t="shared" si="266"/>
        <v>3.5398230088495577</v>
      </c>
      <c r="R323" s="46">
        <f t="shared" si="244"/>
        <v>1</v>
      </c>
      <c r="S323" s="46">
        <v>1</v>
      </c>
      <c r="T323" s="34">
        <f t="shared" si="223"/>
        <v>100</v>
      </c>
      <c r="U323" s="46">
        <v>0</v>
      </c>
      <c r="V323" s="34">
        <f t="shared" si="224"/>
        <v>0</v>
      </c>
      <c r="W323" s="46">
        <v>0</v>
      </c>
      <c r="X323" s="46">
        <v>1</v>
      </c>
      <c r="Y323" s="34">
        <f t="shared" si="267"/>
        <v>0.29498525073746312</v>
      </c>
      <c r="Z323" s="46">
        <v>0</v>
      </c>
      <c r="AA323" s="34">
        <f t="shared" si="268"/>
        <v>0</v>
      </c>
      <c r="AB323" s="42">
        <v>175.97</v>
      </c>
      <c r="AC323" s="42"/>
      <c r="AD323" s="42">
        <v>879.85</v>
      </c>
      <c r="AE323" s="42"/>
      <c r="AF323" s="34">
        <v>5</v>
      </c>
      <c r="AG323" s="34"/>
      <c r="AH323" s="45">
        <v>1</v>
      </c>
      <c r="AI323" s="34">
        <f t="shared" si="225"/>
        <v>100</v>
      </c>
      <c r="AJ323" s="45">
        <v>0</v>
      </c>
      <c r="AK323" s="37" t="s">
        <v>453</v>
      </c>
      <c r="AL323" s="45">
        <v>1</v>
      </c>
      <c r="AM323" s="34">
        <f t="shared" si="226"/>
        <v>100</v>
      </c>
      <c r="AN323" s="45">
        <v>0</v>
      </c>
      <c r="AO323" s="37" t="s">
        <v>453</v>
      </c>
      <c r="AP323" s="45">
        <v>0</v>
      </c>
      <c r="AQ323" s="156">
        <f t="shared" ref="AQ323:AQ334" si="272">(AP323/D323)*100</f>
        <v>0</v>
      </c>
      <c r="AR323" s="45">
        <f t="shared" si="245"/>
        <v>3</v>
      </c>
      <c r="AS323" s="34">
        <f t="shared" si="269"/>
        <v>0.88495575221238942</v>
      </c>
      <c r="AT323" s="134">
        <v>0</v>
      </c>
      <c r="AU323" s="134">
        <v>3</v>
      </c>
      <c r="AV323" s="134">
        <v>0</v>
      </c>
      <c r="AW323" s="45">
        <f t="shared" si="246"/>
        <v>1</v>
      </c>
      <c r="AX323" s="45">
        <v>0</v>
      </c>
      <c r="AY323" s="45">
        <v>1</v>
      </c>
      <c r="AZ323" s="45">
        <v>0</v>
      </c>
      <c r="BA323" s="45">
        <v>1</v>
      </c>
      <c r="BB323" s="34">
        <f t="shared" si="270"/>
        <v>0.29498525073746312</v>
      </c>
      <c r="BC323" s="134">
        <v>0</v>
      </c>
      <c r="BD323" s="34">
        <f t="shared" si="229"/>
        <v>0</v>
      </c>
      <c r="BE323" s="45">
        <f t="shared" si="247"/>
        <v>0</v>
      </c>
      <c r="BF323" s="45">
        <f t="shared" si="248"/>
        <v>0</v>
      </c>
      <c r="BG323" s="45">
        <f t="shared" si="249"/>
        <v>1</v>
      </c>
      <c r="BH323" s="46">
        <v>0</v>
      </c>
      <c r="BI323" s="46">
        <v>0</v>
      </c>
      <c r="BJ323" s="46">
        <v>0</v>
      </c>
      <c r="BK323" s="46">
        <v>0</v>
      </c>
      <c r="BL323" s="46">
        <v>0</v>
      </c>
      <c r="BM323" s="46">
        <v>1</v>
      </c>
      <c r="BN323" s="46">
        <v>0</v>
      </c>
      <c r="BO323" s="46">
        <v>0</v>
      </c>
      <c r="BP323" s="46">
        <v>0</v>
      </c>
      <c r="BQ323" s="45">
        <f t="shared" si="250"/>
        <v>0</v>
      </c>
      <c r="BR323" s="47">
        <f t="shared" si="271"/>
        <v>0</v>
      </c>
      <c r="BS323" s="45">
        <f t="shared" si="251"/>
        <v>0</v>
      </c>
      <c r="BT323" s="45">
        <f t="shared" si="252"/>
        <v>0</v>
      </c>
      <c r="BU323" s="45">
        <f t="shared" si="253"/>
        <v>0</v>
      </c>
      <c r="BV323" s="45">
        <f t="shared" si="254"/>
        <v>0</v>
      </c>
      <c r="BW323" s="45">
        <v>0</v>
      </c>
      <c r="BX323" s="45">
        <v>0</v>
      </c>
      <c r="BY323" s="45">
        <f t="shared" si="255"/>
        <v>0</v>
      </c>
      <c r="BZ323" s="45">
        <v>0</v>
      </c>
      <c r="CA323" s="45">
        <v>0</v>
      </c>
      <c r="CB323" s="45">
        <f t="shared" si="256"/>
        <v>0</v>
      </c>
      <c r="CC323" s="45">
        <v>0</v>
      </c>
      <c r="CD323" s="45">
        <v>0</v>
      </c>
      <c r="CE323" s="45">
        <f t="shared" si="257"/>
        <v>0</v>
      </c>
      <c r="CF323" s="45">
        <v>0</v>
      </c>
      <c r="CG323" s="45">
        <v>0</v>
      </c>
      <c r="CH323" s="45">
        <v>0</v>
      </c>
      <c r="CI323" s="45">
        <v>0</v>
      </c>
      <c r="CJ323" s="48"/>
      <c r="CK323" s="48"/>
      <c r="CL323" s="45">
        <v>0</v>
      </c>
      <c r="CM323" s="45">
        <v>0</v>
      </c>
      <c r="CN323" s="45">
        <f t="shared" si="258"/>
        <v>0</v>
      </c>
      <c r="CO323" s="106" t="s">
        <v>453</v>
      </c>
      <c r="CP323" s="45">
        <f t="shared" si="259"/>
        <v>0</v>
      </c>
      <c r="CQ323" s="45">
        <f t="shared" si="260"/>
        <v>0</v>
      </c>
      <c r="CR323" s="45">
        <f t="shared" si="261"/>
        <v>0</v>
      </c>
      <c r="CS323" s="45">
        <v>0</v>
      </c>
      <c r="CT323" s="45">
        <v>0</v>
      </c>
      <c r="CU323" s="45">
        <v>0</v>
      </c>
      <c r="CV323" s="45">
        <v>0</v>
      </c>
      <c r="CW323" s="45">
        <v>0</v>
      </c>
      <c r="CX323" s="45">
        <v>0</v>
      </c>
      <c r="CY323" s="45">
        <f t="shared" si="262"/>
        <v>0</v>
      </c>
      <c r="CZ323" s="106" t="s">
        <v>453</v>
      </c>
      <c r="DA323" s="45">
        <v>0</v>
      </c>
      <c r="DB323" s="45">
        <f t="shared" si="263"/>
        <v>0</v>
      </c>
      <c r="DC323" s="37" t="s">
        <v>453</v>
      </c>
      <c r="DD323" s="45">
        <v>0</v>
      </c>
      <c r="DE323" s="45">
        <v>0</v>
      </c>
      <c r="DF323" s="45">
        <v>0</v>
      </c>
      <c r="DG323" s="45">
        <v>0</v>
      </c>
      <c r="DH323" s="48"/>
      <c r="DI323" s="48"/>
      <c r="DJ323" s="48"/>
      <c r="DK323" s="46">
        <v>0</v>
      </c>
      <c r="DL323" s="46">
        <v>6</v>
      </c>
      <c r="DM323" s="46">
        <v>2</v>
      </c>
      <c r="DN323" s="46">
        <v>1</v>
      </c>
    </row>
    <row r="324" spans="1:118" s="5" customFormat="1">
      <c r="A324" s="26" t="s">
        <v>433</v>
      </c>
      <c r="B324" s="26" t="s">
        <v>438</v>
      </c>
      <c r="C324" s="26" t="s">
        <v>32</v>
      </c>
      <c r="D324" s="46">
        <v>194</v>
      </c>
      <c r="E324" s="45">
        <f t="shared" si="243"/>
        <v>0</v>
      </c>
      <c r="F324" s="46">
        <v>0</v>
      </c>
      <c r="G324" s="37" t="s">
        <v>453</v>
      </c>
      <c r="H324" s="46">
        <v>0</v>
      </c>
      <c r="I324" s="37" t="s">
        <v>453</v>
      </c>
      <c r="J324" s="46">
        <v>0</v>
      </c>
      <c r="K324" s="34">
        <f t="shared" si="264"/>
        <v>0</v>
      </c>
      <c r="L324" s="46">
        <v>28</v>
      </c>
      <c r="M324" s="46">
        <v>20</v>
      </c>
      <c r="N324" s="47">
        <f t="shared" si="265"/>
        <v>10.309278350515463</v>
      </c>
      <c r="O324" s="45">
        <v>9</v>
      </c>
      <c r="P324" s="45">
        <v>9</v>
      </c>
      <c r="Q324" s="34">
        <f t="shared" si="266"/>
        <v>4.6391752577319592</v>
      </c>
      <c r="R324" s="46">
        <f t="shared" si="244"/>
        <v>1</v>
      </c>
      <c r="S324" s="46">
        <v>1</v>
      </c>
      <c r="T324" s="34">
        <f t="shared" si="223"/>
        <v>100</v>
      </c>
      <c r="U324" s="46">
        <v>0</v>
      </c>
      <c r="V324" s="34">
        <f t="shared" si="224"/>
        <v>0</v>
      </c>
      <c r="W324" s="46">
        <v>0</v>
      </c>
      <c r="X324" s="46">
        <v>1</v>
      </c>
      <c r="Y324" s="34">
        <f t="shared" si="267"/>
        <v>0.51546391752577314</v>
      </c>
      <c r="Z324" s="46">
        <v>0</v>
      </c>
      <c r="AA324" s="34">
        <f t="shared" si="268"/>
        <v>0</v>
      </c>
      <c r="AB324" s="42">
        <v>31.101333333333301</v>
      </c>
      <c r="AC324" s="42"/>
      <c r="AD324" s="42">
        <v>466.52</v>
      </c>
      <c r="AE324" s="42"/>
      <c r="AF324" s="34">
        <v>15</v>
      </c>
      <c r="AG324" s="34"/>
      <c r="AH324" s="45">
        <v>1</v>
      </c>
      <c r="AI324" s="34">
        <f t="shared" si="225"/>
        <v>100</v>
      </c>
      <c r="AJ324" s="45">
        <v>0</v>
      </c>
      <c r="AK324" s="37" t="s">
        <v>453</v>
      </c>
      <c r="AL324" s="45">
        <v>1</v>
      </c>
      <c r="AM324" s="34">
        <f t="shared" si="226"/>
        <v>100</v>
      </c>
      <c r="AN324" s="45">
        <v>0</v>
      </c>
      <c r="AO324" s="37" t="s">
        <v>453</v>
      </c>
      <c r="AP324" s="45">
        <v>0</v>
      </c>
      <c r="AQ324" s="156">
        <f t="shared" si="272"/>
        <v>0</v>
      </c>
      <c r="AR324" s="45">
        <f t="shared" si="245"/>
        <v>0</v>
      </c>
      <c r="AS324" s="34">
        <f t="shared" si="269"/>
        <v>0</v>
      </c>
      <c r="AT324" s="134">
        <v>0</v>
      </c>
      <c r="AU324" s="134">
        <v>0</v>
      </c>
      <c r="AV324" s="134">
        <v>0</v>
      </c>
      <c r="AW324" s="45">
        <f t="shared" si="246"/>
        <v>0</v>
      </c>
      <c r="AX324" s="45">
        <v>0</v>
      </c>
      <c r="AY324" s="45">
        <v>0</v>
      </c>
      <c r="AZ324" s="45">
        <v>0</v>
      </c>
      <c r="BA324" s="45">
        <v>0</v>
      </c>
      <c r="BB324" s="34">
        <f t="shared" si="270"/>
        <v>0</v>
      </c>
      <c r="BC324" s="134">
        <v>0</v>
      </c>
      <c r="BD324" s="37" t="s">
        <v>453</v>
      </c>
      <c r="BE324" s="45">
        <f t="shared" si="247"/>
        <v>0</v>
      </c>
      <c r="BF324" s="45">
        <f t="shared" si="248"/>
        <v>0</v>
      </c>
      <c r="BG324" s="45">
        <f t="shared" si="249"/>
        <v>0</v>
      </c>
      <c r="BH324" s="46">
        <v>0</v>
      </c>
      <c r="BI324" s="46">
        <v>0</v>
      </c>
      <c r="BJ324" s="46">
        <v>0</v>
      </c>
      <c r="BK324" s="46">
        <v>0</v>
      </c>
      <c r="BL324" s="46">
        <v>0</v>
      </c>
      <c r="BM324" s="46">
        <v>0</v>
      </c>
      <c r="BN324" s="46">
        <v>0</v>
      </c>
      <c r="BO324" s="46">
        <v>0</v>
      </c>
      <c r="BP324" s="46">
        <v>0</v>
      </c>
      <c r="BQ324" s="45">
        <f t="shared" si="250"/>
        <v>0</v>
      </c>
      <c r="BR324" s="47">
        <f t="shared" si="271"/>
        <v>0</v>
      </c>
      <c r="BS324" s="45">
        <f t="shared" si="251"/>
        <v>0</v>
      </c>
      <c r="BT324" s="45">
        <f t="shared" si="252"/>
        <v>0</v>
      </c>
      <c r="BU324" s="45">
        <f t="shared" si="253"/>
        <v>0</v>
      </c>
      <c r="BV324" s="45">
        <f t="shared" si="254"/>
        <v>0</v>
      </c>
      <c r="BW324" s="45">
        <v>0</v>
      </c>
      <c r="BX324" s="45">
        <v>0</v>
      </c>
      <c r="BY324" s="45">
        <f t="shared" si="255"/>
        <v>0</v>
      </c>
      <c r="BZ324" s="45">
        <v>0</v>
      </c>
      <c r="CA324" s="45">
        <v>0</v>
      </c>
      <c r="CB324" s="45">
        <f t="shared" si="256"/>
        <v>0</v>
      </c>
      <c r="CC324" s="45">
        <v>0</v>
      </c>
      <c r="CD324" s="45">
        <v>0</v>
      </c>
      <c r="CE324" s="45">
        <f t="shared" si="257"/>
        <v>0</v>
      </c>
      <c r="CF324" s="45">
        <v>0</v>
      </c>
      <c r="CG324" s="45">
        <v>0</v>
      </c>
      <c r="CH324" s="45">
        <v>0</v>
      </c>
      <c r="CI324" s="45">
        <v>0</v>
      </c>
      <c r="CJ324" s="48"/>
      <c r="CK324" s="48"/>
      <c r="CL324" s="45">
        <v>0</v>
      </c>
      <c r="CM324" s="45">
        <v>0</v>
      </c>
      <c r="CN324" s="45">
        <f t="shared" si="258"/>
        <v>0</v>
      </c>
      <c r="CO324" s="106" t="s">
        <v>453</v>
      </c>
      <c r="CP324" s="45">
        <f t="shared" si="259"/>
        <v>0</v>
      </c>
      <c r="CQ324" s="45">
        <f t="shared" si="260"/>
        <v>0</v>
      </c>
      <c r="CR324" s="45">
        <f t="shared" si="261"/>
        <v>0</v>
      </c>
      <c r="CS324" s="45">
        <v>0</v>
      </c>
      <c r="CT324" s="45">
        <v>0</v>
      </c>
      <c r="CU324" s="45">
        <v>0</v>
      </c>
      <c r="CV324" s="45">
        <v>0</v>
      </c>
      <c r="CW324" s="45">
        <v>0</v>
      </c>
      <c r="CX324" s="45">
        <v>0</v>
      </c>
      <c r="CY324" s="45">
        <f t="shared" si="262"/>
        <v>0</v>
      </c>
      <c r="CZ324" s="106" t="s">
        <v>453</v>
      </c>
      <c r="DA324" s="45">
        <v>0</v>
      </c>
      <c r="DB324" s="45">
        <f t="shared" si="263"/>
        <v>0</v>
      </c>
      <c r="DC324" s="37" t="s">
        <v>453</v>
      </c>
      <c r="DD324" s="45">
        <v>0</v>
      </c>
      <c r="DE324" s="45">
        <v>0</v>
      </c>
      <c r="DF324" s="45">
        <v>0</v>
      </c>
      <c r="DG324" s="45">
        <v>0</v>
      </c>
      <c r="DH324" s="48"/>
      <c r="DI324" s="48"/>
      <c r="DJ324" s="48"/>
      <c r="DK324" s="46">
        <v>0</v>
      </c>
      <c r="DL324" s="46">
        <v>0</v>
      </c>
      <c r="DM324" s="46">
        <v>6</v>
      </c>
      <c r="DN324" s="46">
        <v>1</v>
      </c>
    </row>
    <row r="325" spans="1:118" s="5" customFormat="1">
      <c r="A325" s="26" t="s">
        <v>385</v>
      </c>
      <c r="B325" s="26" t="s">
        <v>390</v>
      </c>
      <c r="C325" s="26" t="s">
        <v>31</v>
      </c>
      <c r="D325" s="46">
        <v>526</v>
      </c>
      <c r="E325" s="45">
        <f t="shared" si="243"/>
        <v>8</v>
      </c>
      <c r="F325" s="46">
        <v>7</v>
      </c>
      <c r="G325" s="34">
        <f t="shared" si="230"/>
        <v>87.5</v>
      </c>
      <c r="H325" s="46">
        <v>1</v>
      </c>
      <c r="I325" s="34">
        <f t="shared" si="231"/>
        <v>12.5</v>
      </c>
      <c r="J325" s="46">
        <v>7</v>
      </c>
      <c r="K325" s="34">
        <f t="shared" si="264"/>
        <v>1.3307984790874523</v>
      </c>
      <c r="L325" s="46">
        <v>166</v>
      </c>
      <c r="M325" s="46">
        <v>87</v>
      </c>
      <c r="N325" s="47">
        <f t="shared" si="265"/>
        <v>16.539923954372622</v>
      </c>
      <c r="O325" s="45">
        <v>21</v>
      </c>
      <c r="P325" s="45">
        <v>21</v>
      </c>
      <c r="Q325" s="34">
        <f t="shared" si="266"/>
        <v>3.9923954372623576</v>
      </c>
      <c r="R325" s="46">
        <f t="shared" si="244"/>
        <v>8</v>
      </c>
      <c r="S325" s="46">
        <v>8</v>
      </c>
      <c r="T325" s="34">
        <f t="shared" ref="T325:T333" si="273">(S325/R325)*100</f>
        <v>100</v>
      </c>
      <c r="U325" s="46">
        <v>0</v>
      </c>
      <c r="V325" s="34">
        <f t="shared" ref="V325:V333" si="274">(U325/R325)*100</f>
        <v>0</v>
      </c>
      <c r="W325" s="46">
        <v>1</v>
      </c>
      <c r="X325" s="46">
        <v>8</v>
      </c>
      <c r="Y325" s="34">
        <f t="shared" si="267"/>
        <v>1.520912547528517</v>
      </c>
      <c r="Z325" s="46">
        <v>1</v>
      </c>
      <c r="AA325" s="34">
        <f t="shared" si="268"/>
        <v>0.19011406844106463</v>
      </c>
      <c r="AB325" s="42">
        <v>69.383617424242402</v>
      </c>
      <c r="AC325" s="42">
        <v>65.042272727272703</v>
      </c>
      <c r="AD325" s="42">
        <v>514.62</v>
      </c>
      <c r="AE325" s="42">
        <v>1430.93</v>
      </c>
      <c r="AF325" s="34">
        <v>8</v>
      </c>
      <c r="AG325" s="34">
        <v>22</v>
      </c>
      <c r="AH325" s="45">
        <v>1</v>
      </c>
      <c r="AI325" s="34">
        <f t="shared" ref="AI325:AI333" si="275">(AH325/S325)*100</f>
        <v>12.5</v>
      </c>
      <c r="AJ325" s="45">
        <v>1</v>
      </c>
      <c r="AK325" s="37">
        <f t="shared" si="227"/>
        <v>100</v>
      </c>
      <c r="AL325" s="45">
        <v>1</v>
      </c>
      <c r="AM325" s="34">
        <f t="shared" ref="AM325:AM333" si="276">(AL325/X325)*100</f>
        <v>12.5</v>
      </c>
      <c r="AN325" s="45">
        <v>1</v>
      </c>
      <c r="AO325" s="37">
        <f t="shared" si="228"/>
        <v>100</v>
      </c>
      <c r="AP325" s="45">
        <v>0</v>
      </c>
      <c r="AQ325" s="156">
        <f t="shared" si="272"/>
        <v>0</v>
      </c>
      <c r="AR325" s="45">
        <f t="shared" si="245"/>
        <v>1</v>
      </c>
      <c r="AS325" s="34">
        <f t="shared" si="269"/>
        <v>0.19011406844106463</v>
      </c>
      <c r="AT325" s="134">
        <v>0</v>
      </c>
      <c r="AU325" s="134">
        <v>1</v>
      </c>
      <c r="AV325" s="134">
        <v>0</v>
      </c>
      <c r="AW325" s="45">
        <f t="shared" si="246"/>
        <v>1</v>
      </c>
      <c r="AX325" s="45">
        <v>0</v>
      </c>
      <c r="AY325" s="45">
        <v>1</v>
      </c>
      <c r="AZ325" s="45">
        <v>0</v>
      </c>
      <c r="BA325" s="45">
        <v>1</v>
      </c>
      <c r="BB325" s="34">
        <f t="shared" si="270"/>
        <v>0.19011406844106463</v>
      </c>
      <c r="BC325" s="134">
        <v>0</v>
      </c>
      <c r="BD325" s="34">
        <f t="shared" si="229"/>
        <v>0</v>
      </c>
      <c r="BE325" s="45">
        <f t="shared" si="247"/>
        <v>0</v>
      </c>
      <c r="BF325" s="45">
        <f t="shared" si="248"/>
        <v>0</v>
      </c>
      <c r="BG325" s="45">
        <f t="shared" si="249"/>
        <v>1</v>
      </c>
      <c r="BH325" s="46">
        <v>0</v>
      </c>
      <c r="BI325" s="46">
        <v>0</v>
      </c>
      <c r="BJ325" s="46">
        <v>0</v>
      </c>
      <c r="BK325" s="46">
        <v>0</v>
      </c>
      <c r="BL325" s="46">
        <v>0</v>
      </c>
      <c r="BM325" s="46">
        <v>1</v>
      </c>
      <c r="BN325" s="46">
        <v>0</v>
      </c>
      <c r="BO325" s="46">
        <v>0</v>
      </c>
      <c r="BP325" s="46">
        <v>0</v>
      </c>
      <c r="BQ325" s="45">
        <f t="shared" si="250"/>
        <v>0</v>
      </c>
      <c r="BR325" s="47">
        <f t="shared" si="271"/>
        <v>0</v>
      </c>
      <c r="BS325" s="45">
        <f t="shared" si="251"/>
        <v>0</v>
      </c>
      <c r="BT325" s="45">
        <f t="shared" si="252"/>
        <v>0</v>
      </c>
      <c r="BU325" s="45">
        <f t="shared" si="253"/>
        <v>0</v>
      </c>
      <c r="BV325" s="45">
        <f t="shared" si="254"/>
        <v>0</v>
      </c>
      <c r="BW325" s="45">
        <v>0</v>
      </c>
      <c r="BX325" s="45">
        <v>0</v>
      </c>
      <c r="BY325" s="45">
        <f t="shared" si="255"/>
        <v>0</v>
      </c>
      <c r="BZ325" s="45">
        <v>0</v>
      </c>
      <c r="CA325" s="45">
        <v>0</v>
      </c>
      <c r="CB325" s="45">
        <f t="shared" si="256"/>
        <v>0</v>
      </c>
      <c r="CC325" s="45">
        <v>0</v>
      </c>
      <c r="CD325" s="45">
        <v>0</v>
      </c>
      <c r="CE325" s="45">
        <f t="shared" si="257"/>
        <v>0</v>
      </c>
      <c r="CF325" s="45">
        <v>0</v>
      </c>
      <c r="CG325" s="45">
        <v>0</v>
      </c>
      <c r="CH325" s="45">
        <v>0</v>
      </c>
      <c r="CI325" s="45">
        <v>0</v>
      </c>
      <c r="CJ325" s="48"/>
      <c r="CK325" s="48"/>
      <c r="CL325" s="45">
        <v>0</v>
      </c>
      <c r="CM325" s="45">
        <v>0</v>
      </c>
      <c r="CN325" s="45">
        <f t="shared" si="258"/>
        <v>0</v>
      </c>
      <c r="CO325" s="106" t="s">
        <v>453</v>
      </c>
      <c r="CP325" s="45">
        <f t="shared" si="259"/>
        <v>0</v>
      </c>
      <c r="CQ325" s="45">
        <f t="shared" si="260"/>
        <v>0</v>
      </c>
      <c r="CR325" s="45">
        <f t="shared" si="261"/>
        <v>0</v>
      </c>
      <c r="CS325" s="45">
        <v>0</v>
      </c>
      <c r="CT325" s="45">
        <v>0</v>
      </c>
      <c r="CU325" s="45">
        <v>0</v>
      </c>
      <c r="CV325" s="45">
        <v>0</v>
      </c>
      <c r="CW325" s="45">
        <v>0</v>
      </c>
      <c r="CX325" s="45">
        <v>0</v>
      </c>
      <c r="CY325" s="45">
        <f t="shared" si="262"/>
        <v>0</v>
      </c>
      <c r="CZ325" s="106" t="s">
        <v>453</v>
      </c>
      <c r="DA325" s="45">
        <v>0</v>
      </c>
      <c r="DB325" s="45">
        <f t="shared" si="263"/>
        <v>0</v>
      </c>
      <c r="DC325" s="37" t="s">
        <v>453</v>
      </c>
      <c r="DD325" s="45">
        <v>0</v>
      </c>
      <c r="DE325" s="45">
        <v>0</v>
      </c>
      <c r="DF325" s="45">
        <v>0</v>
      </c>
      <c r="DG325" s="45">
        <v>0</v>
      </c>
      <c r="DH325" s="48"/>
      <c r="DI325" s="48"/>
      <c r="DJ325" s="48"/>
      <c r="DK325" s="46">
        <v>0</v>
      </c>
      <c r="DL325" s="26" t="s">
        <v>391</v>
      </c>
      <c r="DM325" s="26" t="s">
        <v>391</v>
      </c>
      <c r="DN325" s="46">
        <v>8</v>
      </c>
    </row>
    <row r="326" spans="1:118" s="5" customFormat="1">
      <c r="A326" s="26" t="s">
        <v>386</v>
      </c>
      <c r="B326" s="26" t="s">
        <v>390</v>
      </c>
      <c r="C326" s="26" t="s">
        <v>19</v>
      </c>
      <c r="D326" s="46">
        <v>534</v>
      </c>
      <c r="E326" s="45">
        <f t="shared" si="243"/>
        <v>10</v>
      </c>
      <c r="F326" s="46">
        <v>10</v>
      </c>
      <c r="G326" s="34">
        <f t="shared" ref="G326:G339" si="277">(F326/E326)*100</f>
        <v>100</v>
      </c>
      <c r="H326" s="46">
        <v>0</v>
      </c>
      <c r="I326" s="34">
        <f t="shared" ref="I326:I339" si="278">(H326/E326)*100</f>
        <v>0</v>
      </c>
      <c r="J326" s="46">
        <v>7</v>
      </c>
      <c r="K326" s="34">
        <f t="shared" si="264"/>
        <v>1.3108614232209739</v>
      </c>
      <c r="L326" s="46">
        <v>72</v>
      </c>
      <c r="M326" s="46">
        <v>44</v>
      </c>
      <c r="N326" s="47">
        <f t="shared" si="265"/>
        <v>8.239700374531834</v>
      </c>
      <c r="O326" s="45">
        <v>8</v>
      </c>
      <c r="P326" s="45">
        <v>8</v>
      </c>
      <c r="Q326" s="34">
        <f t="shared" si="266"/>
        <v>1.4981273408239701</v>
      </c>
      <c r="R326" s="46">
        <f t="shared" si="244"/>
        <v>2</v>
      </c>
      <c r="S326" s="46">
        <v>2</v>
      </c>
      <c r="T326" s="34">
        <f t="shared" si="273"/>
        <v>100</v>
      </c>
      <c r="U326" s="46">
        <v>0</v>
      </c>
      <c r="V326" s="34">
        <f t="shared" si="274"/>
        <v>0</v>
      </c>
      <c r="W326" s="46">
        <v>0</v>
      </c>
      <c r="X326" s="46">
        <v>2</v>
      </c>
      <c r="Y326" s="34">
        <f t="shared" si="267"/>
        <v>0.37453183520599254</v>
      </c>
      <c r="Z326" s="46">
        <v>0</v>
      </c>
      <c r="AA326" s="34">
        <f t="shared" si="268"/>
        <v>0</v>
      </c>
      <c r="AB326" s="42">
        <v>61.926319444444502</v>
      </c>
      <c r="AC326" s="42"/>
      <c r="AD326" s="42">
        <v>644.08000000000004</v>
      </c>
      <c r="AE326" s="42"/>
      <c r="AF326" s="34">
        <v>12</v>
      </c>
      <c r="AG326" s="34"/>
      <c r="AH326" s="45">
        <v>1</v>
      </c>
      <c r="AI326" s="34">
        <f t="shared" si="275"/>
        <v>50</v>
      </c>
      <c r="AJ326" s="45">
        <v>0</v>
      </c>
      <c r="AK326" s="37" t="s">
        <v>453</v>
      </c>
      <c r="AL326" s="45">
        <v>1</v>
      </c>
      <c r="AM326" s="34">
        <f t="shared" si="276"/>
        <v>50</v>
      </c>
      <c r="AN326" s="45">
        <v>0</v>
      </c>
      <c r="AO326" s="37" t="s">
        <v>453</v>
      </c>
      <c r="AP326" s="45">
        <v>1</v>
      </c>
      <c r="AQ326" s="156">
        <f t="shared" si="272"/>
        <v>0.18726591760299627</v>
      </c>
      <c r="AR326" s="45">
        <f t="shared" si="245"/>
        <v>4</v>
      </c>
      <c r="AS326" s="34">
        <f t="shared" si="269"/>
        <v>0.74906367041198507</v>
      </c>
      <c r="AT326" s="134">
        <v>2</v>
      </c>
      <c r="AU326" s="134">
        <v>2</v>
      </c>
      <c r="AV326" s="134">
        <v>0</v>
      </c>
      <c r="AW326" s="45">
        <f t="shared" si="246"/>
        <v>2</v>
      </c>
      <c r="AX326" s="45">
        <v>0</v>
      </c>
      <c r="AY326" s="45">
        <v>2</v>
      </c>
      <c r="AZ326" s="45">
        <v>0</v>
      </c>
      <c r="BA326" s="45">
        <v>2</v>
      </c>
      <c r="BB326" s="34">
        <f t="shared" si="270"/>
        <v>0.37453183520599254</v>
      </c>
      <c r="BC326" s="134">
        <v>0</v>
      </c>
      <c r="BD326" s="34">
        <f t="shared" ref="BD326:BD339" si="279">(BC326/BA326)*100</f>
        <v>0</v>
      </c>
      <c r="BE326" s="45">
        <f t="shared" si="247"/>
        <v>0</v>
      </c>
      <c r="BF326" s="45">
        <f t="shared" si="248"/>
        <v>2</v>
      </c>
      <c r="BG326" s="45">
        <f t="shared" si="249"/>
        <v>0</v>
      </c>
      <c r="BH326" s="46">
        <v>0</v>
      </c>
      <c r="BI326" s="46">
        <v>0</v>
      </c>
      <c r="BJ326" s="46">
        <v>0</v>
      </c>
      <c r="BK326" s="46">
        <v>0</v>
      </c>
      <c r="BL326" s="46">
        <v>2</v>
      </c>
      <c r="BM326" s="46">
        <v>0</v>
      </c>
      <c r="BN326" s="46">
        <v>0</v>
      </c>
      <c r="BO326" s="46">
        <v>0</v>
      </c>
      <c r="BP326" s="46">
        <v>0</v>
      </c>
      <c r="BQ326" s="45">
        <f t="shared" si="250"/>
        <v>0</v>
      </c>
      <c r="BR326" s="47">
        <f t="shared" si="271"/>
        <v>0</v>
      </c>
      <c r="BS326" s="45">
        <f t="shared" si="251"/>
        <v>0</v>
      </c>
      <c r="BT326" s="45">
        <f t="shared" si="252"/>
        <v>0</v>
      </c>
      <c r="BU326" s="45">
        <f t="shared" si="253"/>
        <v>0</v>
      </c>
      <c r="BV326" s="45">
        <f t="shared" si="254"/>
        <v>0</v>
      </c>
      <c r="BW326" s="45">
        <v>0</v>
      </c>
      <c r="BX326" s="45">
        <v>0</v>
      </c>
      <c r="BY326" s="45">
        <f t="shared" si="255"/>
        <v>0</v>
      </c>
      <c r="BZ326" s="45">
        <v>0</v>
      </c>
      <c r="CA326" s="45">
        <v>0</v>
      </c>
      <c r="CB326" s="45">
        <f t="shared" si="256"/>
        <v>0</v>
      </c>
      <c r="CC326" s="45">
        <v>0</v>
      </c>
      <c r="CD326" s="45">
        <v>0</v>
      </c>
      <c r="CE326" s="45">
        <f t="shared" si="257"/>
        <v>0</v>
      </c>
      <c r="CF326" s="45">
        <v>0</v>
      </c>
      <c r="CG326" s="45">
        <v>0</v>
      </c>
      <c r="CH326" s="45">
        <v>0</v>
      </c>
      <c r="CI326" s="45">
        <v>0</v>
      </c>
      <c r="CJ326" s="48"/>
      <c r="CK326" s="48"/>
      <c r="CL326" s="45">
        <v>0</v>
      </c>
      <c r="CM326" s="45">
        <v>0</v>
      </c>
      <c r="CN326" s="45">
        <f t="shared" si="258"/>
        <v>0</v>
      </c>
      <c r="CO326" s="106" t="s">
        <v>453</v>
      </c>
      <c r="CP326" s="45">
        <f t="shared" si="259"/>
        <v>0</v>
      </c>
      <c r="CQ326" s="45">
        <f t="shared" si="260"/>
        <v>0</v>
      </c>
      <c r="CR326" s="45">
        <f t="shared" si="261"/>
        <v>0</v>
      </c>
      <c r="CS326" s="45">
        <v>0</v>
      </c>
      <c r="CT326" s="45">
        <v>0</v>
      </c>
      <c r="CU326" s="45">
        <v>0</v>
      </c>
      <c r="CV326" s="45">
        <v>0</v>
      </c>
      <c r="CW326" s="45">
        <v>0</v>
      </c>
      <c r="CX326" s="45">
        <v>0</v>
      </c>
      <c r="CY326" s="45">
        <f t="shared" si="262"/>
        <v>0</v>
      </c>
      <c r="CZ326" s="106" t="s">
        <v>453</v>
      </c>
      <c r="DA326" s="45">
        <v>0</v>
      </c>
      <c r="DB326" s="45">
        <f t="shared" si="263"/>
        <v>0</v>
      </c>
      <c r="DC326" s="37" t="s">
        <v>453</v>
      </c>
      <c r="DD326" s="45">
        <v>0</v>
      </c>
      <c r="DE326" s="45">
        <v>0</v>
      </c>
      <c r="DF326" s="45">
        <v>0</v>
      </c>
      <c r="DG326" s="45">
        <v>0</v>
      </c>
      <c r="DH326" s="48"/>
      <c r="DI326" s="48"/>
      <c r="DJ326" s="48"/>
      <c r="DK326" s="46">
        <v>0</v>
      </c>
      <c r="DL326" s="26" t="s">
        <v>391</v>
      </c>
      <c r="DM326" s="26" t="s">
        <v>391</v>
      </c>
      <c r="DN326" s="46">
        <v>2</v>
      </c>
    </row>
    <row r="327" spans="1:118" s="5" customFormat="1">
      <c r="A327" s="26" t="s">
        <v>434</v>
      </c>
      <c r="B327" s="26" t="s">
        <v>438</v>
      </c>
      <c r="C327" s="26" t="s">
        <v>32</v>
      </c>
      <c r="D327" s="46">
        <v>599</v>
      </c>
      <c r="E327" s="45">
        <f t="shared" si="243"/>
        <v>1</v>
      </c>
      <c r="F327" s="46">
        <v>1</v>
      </c>
      <c r="G327" s="34">
        <f t="shared" si="277"/>
        <v>100</v>
      </c>
      <c r="H327" s="46">
        <v>0</v>
      </c>
      <c r="I327" s="34">
        <f t="shared" si="278"/>
        <v>0</v>
      </c>
      <c r="J327" s="46">
        <v>1</v>
      </c>
      <c r="K327" s="34">
        <f t="shared" si="264"/>
        <v>0.1669449081803005</v>
      </c>
      <c r="L327" s="46">
        <v>79</v>
      </c>
      <c r="M327" s="46">
        <v>52</v>
      </c>
      <c r="N327" s="47">
        <f t="shared" si="265"/>
        <v>8.6811352253756269</v>
      </c>
      <c r="O327" s="45">
        <v>28</v>
      </c>
      <c r="P327" s="45">
        <v>28</v>
      </c>
      <c r="Q327" s="34">
        <f t="shared" si="266"/>
        <v>4.674457429048414</v>
      </c>
      <c r="R327" s="46">
        <f t="shared" si="244"/>
        <v>7</v>
      </c>
      <c r="S327" s="46">
        <v>7</v>
      </c>
      <c r="T327" s="34">
        <f t="shared" si="273"/>
        <v>100</v>
      </c>
      <c r="U327" s="46">
        <v>0</v>
      </c>
      <c r="V327" s="34">
        <f t="shared" si="274"/>
        <v>0</v>
      </c>
      <c r="W327" s="46">
        <v>0</v>
      </c>
      <c r="X327" s="46">
        <v>5</v>
      </c>
      <c r="Y327" s="34">
        <f t="shared" si="267"/>
        <v>0.8347245409015025</v>
      </c>
      <c r="Z327" s="46">
        <v>0</v>
      </c>
      <c r="AA327" s="34">
        <f t="shared" si="268"/>
        <v>0</v>
      </c>
      <c r="AB327" s="42">
        <v>45.287405462184864</v>
      </c>
      <c r="AC327" s="42"/>
      <c r="AD327" s="42">
        <v>323.55399999999997</v>
      </c>
      <c r="AE327" s="42"/>
      <c r="AF327" s="34">
        <v>5.8</v>
      </c>
      <c r="AG327" s="34"/>
      <c r="AH327" s="45">
        <v>4</v>
      </c>
      <c r="AI327" s="34">
        <f t="shared" si="275"/>
        <v>57.142857142857139</v>
      </c>
      <c r="AJ327" s="45">
        <v>0</v>
      </c>
      <c r="AK327" s="37" t="s">
        <v>453</v>
      </c>
      <c r="AL327" s="45">
        <v>4</v>
      </c>
      <c r="AM327" s="34">
        <f t="shared" si="276"/>
        <v>80</v>
      </c>
      <c r="AN327" s="45">
        <v>0</v>
      </c>
      <c r="AO327" s="37" t="s">
        <v>453</v>
      </c>
      <c r="AP327" s="45">
        <v>0</v>
      </c>
      <c r="AQ327" s="156">
        <f t="shared" si="272"/>
        <v>0</v>
      </c>
      <c r="AR327" s="45">
        <f t="shared" si="245"/>
        <v>2</v>
      </c>
      <c r="AS327" s="34">
        <f t="shared" si="269"/>
        <v>0.333889816360601</v>
      </c>
      <c r="AT327" s="134">
        <v>0</v>
      </c>
      <c r="AU327" s="134">
        <v>2</v>
      </c>
      <c r="AV327" s="134">
        <v>0</v>
      </c>
      <c r="AW327" s="45">
        <f t="shared" si="246"/>
        <v>2</v>
      </c>
      <c r="AX327" s="45">
        <v>0</v>
      </c>
      <c r="AY327" s="45">
        <v>2</v>
      </c>
      <c r="AZ327" s="45">
        <v>0</v>
      </c>
      <c r="BA327" s="45">
        <v>2</v>
      </c>
      <c r="BB327" s="34">
        <f t="shared" si="270"/>
        <v>0.333889816360601</v>
      </c>
      <c r="BC327" s="134">
        <v>1</v>
      </c>
      <c r="BD327" s="34">
        <f t="shared" si="279"/>
        <v>50</v>
      </c>
      <c r="BE327" s="45">
        <f t="shared" si="247"/>
        <v>0</v>
      </c>
      <c r="BF327" s="45">
        <f t="shared" si="248"/>
        <v>2</v>
      </c>
      <c r="BG327" s="45">
        <f t="shared" si="249"/>
        <v>0</v>
      </c>
      <c r="BH327" s="46">
        <v>0</v>
      </c>
      <c r="BI327" s="46">
        <v>0</v>
      </c>
      <c r="BJ327" s="46">
        <v>0</v>
      </c>
      <c r="BK327" s="46">
        <v>0</v>
      </c>
      <c r="BL327" s="46">
        <v>2</v>
      </c>
      <c r="BM327" s="46">
        <v>0</v>
      </c>
      <c r="BN327" s="46">
        <v>0</v>
      </c>
      <c r="BO327" s="46">
        <v>0</v>
      </c>
      <c r="BP327" s="46">
        <v>0</v>
      </c>
      <c r="BQ327" s="45">
        <f t="shared" si="250"/>
        <v>3</v>
      </c>
      <c r="BR327" s="47">
        <f t="shared" si="271"/>
        <v>0.5008347245409015</v>
      </c>
      <c r="BS327" s="45">
        <f t="shared" si="251"/>
        <v>3</v>
      </c>
      <c r="BT327" s="45">
        <f t="shared" si="252"/>
        <v>0</v>
      </c>
      <c r="BU327" s="45">
        <f t="shared" si="253"/>
        <v>3</v>
      </c>
      <c r="BV327" s="45">
        <f t="shared" si="254"/>
        <v>0</v>
      </c>
      <c r="BW327" s="45">
        <v>0</v>
      </c>
      <c r="BX327" s="45">
        <v>0</v>
      </c>
      <c r="BY327" s="45">
        <f t="shared" si="255"/>
        <v>3</v>
      </c>
      <c r="BZ327" s="45">
        <v>0</v>
      </c>
      <c r="CA327" s="45">
        <v>3</v>
      </c>
      <c r="CB327" s="45">
        <f t="shared" si="256"/>
        <v>0</v>
      </c>
      <c r="CC327" s="45">
        <v>0</v>
      </c>
      <c r="CD327" s="45">
        <v>0</v>
      </c>
      <c r="CE327" s="45">
        <f t="shared" si="257"/>
        <v>0</v>
      </c>
      <c r="CF327" s="45">
        <v>0</v>
      </c>
      <c r="CG327" s="45">
        <v>0</v>
      </c>
      <c r="CH327" s="45">
        <v>0</v>
      </c>
      <c r="CI327" s="45">
        <v>0</v>
      </c>
      <c r="CJ327" s="48">
        <v>2849.8933333333334</v>
      </c>
      <c r="CK327" s="48"/>
      <c r="CL327" s="45">
        <v>11</v>
      </c>
      <c r="CM327" s="45">
        <v>0</v>
      </c>
      <c r="CN327" s="45">
        <f t="shared" si="258"/>
        <v>2</v>
      </c>
      <c r="CO327" s="106">
        <f t="shared" ref="CO327" si="280">(CN327/BQ327)*100</f>
        <v>66.666666666666657</v>
      </c>
      <c r="CP327" s="45">
        <f t="shared" si="259"/>
        <v>1</v>
      </c>
      <c r="CQ327" s="45">
        <f t="shared" si="260"/>
        <v>1</v>
      </c>
      <c r="CR327" s="45">
        <f t="shared" si="261"/>
        <v>0</v>
      </c>
      <c r="CS327" s="45">
        <v>1</v>
      </c>
      <c r="CT327" s="45">
        <v>1</v>
      </c>
      <c r="CU327" s="45">
        <v>0</v>
      </c>
      <c r="CV327" s="45">
        <v>0</v>
      </c>
      <c r="CW327" s="45">
        <v>0</v>
      </c>
      <c r="CX327" s="45">
        <v>0</v>
      </c>
      <c r="CY327" s="45">
        <f t="shared" si="262"/>
        <v>1</v>
      </c>
      <c r="CZ327" s="106">
        <f t="shared" ref="CZ327" si="281">(CY327/BQ327)*100</f>
        <v>33.333333333333329</v>
      </c>
      <c r="DA327" s="45">
        <v>1</v>
      </c>
      <c r="DB327" s="45">
        <f t="shared" si="263"/>
        <v>0</v>
      </c>
      <c r="DC327" s="37">
        <f t="shared" ref="DC327:DC328" si="282">(DB327/DA327)*100</f>
        <v>0</v>
      </c>
      <c r="DD327" s="45">
        <v>0</v>
      </c>
      <c r="DE327" s="45">
        <v>0</v>
      </c>
      <c r="DF327" s="45">
        <v>0</v>
      </c>
      <c r="DG327" s="45">
        <v>0</v>
      </c>
      <c r="DH327" s="48"/>
      <c r="DI327" s="48"/>
      <c r="DJ327" s="48"/>
      <c r="DK327" s="46">
        <v>0</v>
      </c>
      <c r="DL327" s="46">
        <v>1</v>
      </c>
      <c r="DM327" s="46">
        <v>20</v>
      </c>
      <c r="DN327" s="46">
        <v>7</v>
      </c>
    </row>
    <row r="328" spans="1:118" s="5" customFormat="1">
      <c r="A328" s="26" t="s">
        <v>387</v>
      </c>
      <c r="B328" s="26" t="s">
        <v>390</v>
      </c>
      <c r="C328" s="26" t="s">
        <v>33</v>
      </c>
      <c r="D328" s="46">
        <v>307</v>
      </c>
      <c r="E328" s="45">
        <f t="shared" si="243"/>
        <v>6</v>
      </c>
      <c r="F328" s="46">
        <v>5</v>
      </c>
      <c r="G328" s="34">
        <f t="shared" si="277"/>
        <v>83.333333333333343</v>
      </c>
      <c r="H328" s="46">
        <v>1</v>
      </c>
      <c r="I328" s="34">
        <f t="shared" si="278"/>
        <v>16.666666666666664</v>
      </c>
      <c r="J328" s="46">
        <v>5</v>
      </c>
      <c r="K328" s="34">
        <f t="shared" si="264"/>
        <v>1.6286644951140066</v>
      </c>
      <c r="L328" s="46">
        <v>72</v>
      </c>
      <c r="M328" s="46">
        <v>50</v>
      </c>
      <c r="N328" s="47">
        <f t="shared" si="265"/>
        <v>16.286644951140065</v>
      </c>
      <c r="O328" s="45">
        <v>7</v>
      </c>
      <c r="P328" s="45">
        <v>7</v>
      </c>
      <c r="Q328" s="34">
        <f t="shared" si="266"/>
        <v>2.2801302931596092</v>
      </c>
      <c r="R328" s="46">
        <f t="shared" si="244"/>
        <v>1</v>
      </c>
      <c r="S328" s="46">
        <v>1</v>
      </c>
      <c r="T328" s="34">
        <f t="shared" si="273"/>
        <v>100</v>
      </c>
      <c r="U328" s="46">
        <v>0</v>
      </c>
      <c r="V328" s="34">
        <f t="shared" si="274"/>
        <v>0</v>
      </c>
      <c r="W328" s="46">
        <v>0</v>
      </c>
      <c r="X328" s="46">
        <v>1</v>
      </c>
      <c r="Y328" s="34">
        <f t="shared" si="267"/>
        <v>0.32573289902280134</v>
      </c>
      <c r="Z328" s="46">
        <v>0</v>
      </c>
      <c r="AA328" s="34">
        <f t="shared" si="268"/>
        <v>0</v>
      </c>
      <c r="AB328" s="42">
        <v>93.745555555555597</v>
      </c>
      <c r="AC328" s="42"/>
      <c r="AD328" s="42">
        <v>843.71</v>
      </c>
      <c r="AE328" s="42"/>
      <c r="AF328" s="34">
        <v>9</v>
      </c>
      <c r="AG328" s="34"/>
      <c r="AH328" s="45">
        <v>0</v>
      </c>
      <c r="AI328" s="34">
        <f t="shared" si="275"/>
        <v>0</v>
      </c>
      <c r="AJ328" s="45">
        <v>0</v>
      </c>
      <c r="AK328" s="37" t="s">
        <v>453</v>
      </c>
      <c r="AL328" s="45">
        <v>0</v>
      </c>
      <c r="AM328" s="34">
        <f t="shared" si="276"/>
        <v>0</v>
      </c>
      <c r="AN328" s="45">
        <v>0</v>
      </c>
      <c r="AO328" s="37" t="s">
        <v>453</v>
      </c>
      <c r="AP328" s="45">
        <v>0</v>
      </c>
      <c r="AQ328" s="157">
        <f t="shared" si="272"/>
        <v>0</v>
      </c>
      <c r="AR328" s="45">
        <f t="shared" si="245"/>
        <v>1</v>
      </c>
      <c r="AS328" s="34">
        <f t="shared" si="269"/>
        <v>0.32573289902280134</v>
      </c>
      <c r="AT328" s="134">
        <v>0</v>
      </c>
      <c r="AU328" s="134">
        <v>1</v>
      </c>
      <c r="AV328" s="134">
        <v>0</v>
      </c>
      <c r="AW328" s="45">
        <f t="shared" si="246"/>
        <v>1</v>
      </c>
      <c r="AX328" s="45">
        <v>0</v>
      </c>
      <c r="AY328" s="45">
        <v>1</v>
      </c>
      <c r="AZ328" s="45">
        <v>0</v>
      </c>
      <c r="BA328" s="45">
        <v>1</v>
      </c>
      <c r="BB328" s="34">
        <f t="shared" si="270"/>
        <v>0.32573289902280134</v>
      </c>
      <c r="BC328" s="134">
        <v>0</v>
      </c>
      <c r="BD328" s="37">
        <f t="shared" si="279"/>
        <v>0</v>
      </c>
      <c r="BE328" s="45">
        <f t="shared" si="247"/>
        <v>0</v>
      </c>
      <c r="BF328" s="45">
        <f t="shared" si="248"/>
        <v>1</v>
      </c>
      <c r="BG328" s="45">
        <f t="shared" si="249"/>
        <v>0</v>
      </c>
      <c r="BH328" s="46">
        <v>0</v>
      </c>
      <c r="BI328" s="46">
        <v>0</v>
      </c>
      <c r="BJ328" s="46">
        <v>0</v>
      </c>
      <c r="BK328" s="46">
        <v>0</v>
      </c>
      <c r="BL328" s="46">
        <v>1</v>
      </c>
      <c r="BM328" s="46">
        <v>0</v>
      </c>
      <c r="BN328" s="46">
        <v>0</v>
      </c>
      <c r="BO328" s="46">
        <v>0</v>
      </c>
      <c r="BP328" s="46">
        <v>0</v>
      </c>
      <c r="BQ328" s="45">
        <f t="shared" si="250"/>
        <v>0</v>
      </c>
      <c r="BR328" s="47">
        <f t="shared" si="271"/>
        <v>0</v>
      </c>
      <c r="BS328" s="45">
        <f t="shared" si="251"/>
        <v>0</v>
      </c>
      <c r="BT328" s="45">
        <f t="shared" si="252"/>
        <v>0</v>
      </c>
      <c r="BU328" s="45">
        <f t="shared" si="253"/>
        <v>0</v>
      </c>
      <c r="BV328" s="45">
        <f t="shared" si="254"/>
        <v>0</v>
      </c>
      <c r="BW328" s="45">
        <v>0</v>
      </c>
      <c r="BX328" s="45">
        <v>0</v>
      </c>
      <c r="BY328" s="45">
        <f t="shared" si="255"/>
        <v>0</v>
      </c>
      <c r="BZ328" s="45">
        <v>0</v>
      </c>
      <c r="CA328" s="45">
        <v>0</v>
      </c>
      <c r="CB328" s="45">
        <f t="shared" si="256"/>
        <v>0</v>
      </c>
      <c r="CC328" s="45">
        <v>0</v>
      </c>
      <c r="CD328" s="45">
        <v>0</v>
      </c>
      <c r="CE328" s="45">
        <f t="shared" si="257"/>
        <v>0</v>
      </c>
      <c r="CF328" s="45">
        <v>0</v>
      </c>
      <c r="CG328" s="45">
        <v>0</v>
      </c>
      <c r="CH328" s="45">
        <v>0</v>
      </c>
      <c r="CI328" s="45">
        <v>0</v>
      </c>
      <c r="CJ328" s="48"/>
      <c r="CK328" s="48"/>
      <c r="CL328" s="45">
        <v>0</v>
      </c>
      <c r="CM328" s="45">
        <v>0</v>
      </c>
      <c r="CN328" s="45">
        <f t="shared" si="258"/>
        <v>0</v>
      </c>
      <c r="CO328" s="106" t="s">
        <v>453</v>
      </c>
      <c r="CP328" s="45">
        <f t="shared" si="259"/>
        <v>0</v>
      </c>
      <c r="CQ328" s="45">
        <f t="shared" si="260"/>
        <v>0</v>
      </c>
      <c r="CR328" s="45">
        <f t="shared" si="261"/>
        <v>0</v>
      </c>
      <c r="CS328" s="45">
        <v>0</v>
      </c>
      <c r="CT328" s="45">
        <v>0</v>
      </c>
      <c r="CU328" s="45">
        <v>0</v>
      </c>
      <c r="CV328" s="45">
        <v>0</v>
      </c>
      <c r="CW328" s="45">
        <v>0</v>
      </c>
      <c r="CX328" s="45">
        <v>0</v>
      </c>
      <c r="CY328" s="45">
        <f t="shared" si="262"/>
        <v>0</v>
      </c>
      <c r="CZ328" s="106" t="s">
        <v>453</v>
      </c>
      <c r="DA328" s="45">
        <v>1</v>
      </c>
      <c r="DB328" s="45">
        <f t="shared" si="263"/>
        <v>0</v>
      </c>
      <c r="DC328" s="37">
        <f t="shared" si="282"/>
        <v>0</v>
      </c>
      <c r="DD328" s="45">
        <v>0</v>
      </c>
      <c r="DE328" s="45">
        <v>0</v>
      </c>
      <c r="DF328" s="45">
        <v>0</v>
      </c>
      <c r="DG328" s="45">
        <v>0</v>
      </c>
      <c r="DH328" s="48"/>
      <c r="DI328" s="48"/>
      <c r="DJ328" s="48"/>
      <c r="DK328" s="46">
        <v>0</v>
      </c>
      <c r="DL328" s="26" t="s">
        <v>391</v>
      </c>
      <c r="DM328" s="26" t="s">
        <v>391</v>
      </c>
      <c r="DN328" s="46">
        <v>1</v>
      </c>
    </row>
    <row r="329" spans="1:118" s="5" customFormat="1">
      <c r="A329" s="26" t="s">
        <v>435</v>
      </c>
      <c r="B329" s="26" t="s">
        <v>438</v>
      </c>
      <c r="C329" s="26" t="s">
        <v>19</v>
      </c>
      <c r="D329" s="46">
        <v>55</v>
      </c>
      <c r="E329" s="45">
        <f t="shared" si="243"/>
        <v>0</v>
      </c>
      <c r="F329" s="46">
        <v>0</v>
      </c>
      <c r="G329" s="37" t="s">
        <v>453</v>
      </c>
      <c r="H329" s="46">
        <v>0</v>
      </c>
      <c r="I329" s="37" t="s">
        <v>453</v>
      </c>
      <c r="J329" s="46">
        <v>0</v>
      </c>
      <c r="K329" s="34">
        <f t="shared" si="264"/>
        <v>0</v>
      </c>
      <c r="L329" s="46">
        <v>5</v>
      </c>
      <c r="M329" s="46">
        <v>3</v>
      </c>
      <c r="N329" s="47">
        <f t="shared" si="265"/>
        <v>5.4545454545454541</v>
      </c>
      <c r="O329" s="45">
        <v>1</v>
      </c>
      <c r="P329" s="45">
        <v>1</v>
      </c>
      <c r="Q329" s="34">
        <f t="shared" si="266"/>
        <v>1.8181818181818181</v>
      </c>
      <c r="R329" s="46">
        <f t="shared" si="244"/>
        <v>1</v>
      </c>
      <c r="S329" s="46">
        <v>1</v>
      </c>
      <c r="T329" s="37">
        <f t="shared" si="273"/>
        <v>100</v>
      </c>
      <c r="U329" s="46">
        <v>0</v>
      </c>
      <c r="V329" s="37">
        <f t="shared" si="274"/>
        <v>0</v>
      </c>
      <c r="W329" s="46">
        <v>0</v>
      </c>
      <c r="X329" s="46">
        <v>1</v>
      </c>
      <c r="Y329" s="34">
        <f t="shared" si="267"/>
        <v>1.8181818181818181</v>
      </c>
      <c r="Z329" s="46">
        <v>0</v>
      </c>
      <c r="AA329" s="34">
        <f t="shared" si="268"/>
        <v>0</v>
      </c>
      <c r="AB329" s="42">
        <v>39.185000000000002</v>
      </c>
      <c r="AC329" s="42"/>
      <c r="AD329" s="42">
        <v>78.37</v>
      </c>
      <c r="AE329" s="42"/>
      <c r="AF329" s="34">
        <v>2</v>
      </c>
      <c r="AG329" s="34"/>
      <c r="AH329" s="45">
        <v>0</v>
      </c>
      <c r="AI329" s="37">
        <f t="shared" si="275"/>
        <v>0</v>
      </c>
      <c r="AJ329" s="45">
        <v>0</v>
      </c>
      <c r="AK329" s="37" t="s">
        <v>453</v>
      </c>
      <c r="AL329" s="45">
        <v>0</v>
      </c>
      <c r="AM329" s="37">
        <f t="shared" si="276"/>
        <v>0</v>
      </c>
      <c r="AN329" s="45">
        <v>0</v>
      </c>
      <c r="AO329" s="37" t="s">
        <v>453</v>
      </c>
      <c r="AP329" s="45">
        <v>0</v>
      </c>
      <c r="AQ329" s="157">
        <f t="shared" si="272"/>
        <v>0</v>
      </c>
      <c r="AR329" s="45">
        <f t="shared" si="245"/>
        <v>0</v>
      </c>
      <c r="AS329" s="34">
        <f t="shared" si="269"/>
        <v>0</v>
      </c>
      <c r="AT329" s="134">
        <v>0</v>
      </c>
      <c r="AU329" s="134">
        <v>0</v>
      </c>
      <c r="AV329" s="134">
        <v>0</v>
      </c>
      <c r="AW329" s="45">
        <f t="shared" si="246"/>
        <v>0</v>
      </c>
      <c r="AX329" s="45">
        <v>0</v>
      </c>
      <c r="AY329" s="45">
        <v>0</v>
      </c>
      <c r="AZ329" s="45">
        <v>0</v>
      </c>
      <c r="BA329" s="45">
        <v>0</v>
      </c>
      <c r="BB329" s="34">
        <f t="shared" si="270"/>
        <v>0</v>
      </c>
      <c r="BC329" s="134">
        <v>0</v>
      </c>
      <c r="BD329" s="37" t="s">
        <v>453</v>
      </c>
      <c r="BE329" s="45">
        <f t="shared" si="247"/>
        <v>0</v>
      </c>
      <c r="BF329" s="45">
        <f t="shared" si="248"/>
        <v>0</v>
      </c>
      <c r="BG329" s="45">
        <f t="shared" si="249"/>
        <v>0</v>
      </c>
      <c r="BH329" s="46">
        <v>0</v>
      </c>
      <c r="BI329" s="46">
        <v>0</v>
      </c>
      <c r="BJ329" s="46">
        <v>0</v>
      </c>
      <c r="BK329" s="46">
        <v>0</v>
      </c>
      <c r="BL329" s="46">
        <v>0</v>
      </c>
      <c r="BM329" s="46">
        <v>0</v>
      </c>
      <c r="BN329" s="46">
        <v>0</v>
      </c>
      <c r="BO329" s="46">
        <v>0</v>
      </c>
      <c r="BP329" s="46">
        <v>0</v>
      </c>
      <c r="BQ329" s="45">
        <f t="shared" si="250"/>
        <v>0</v>
      </c>
      <c r="BR329" s="47">
        <f t="shared" si="271"/>
        <v>0</v>
      </c>
      <c r="BS329" s="45">
        <f t="shared" si="251"/>
        <v>0</v>
      </c>
      <c r="BT329" s="45">
        <f t="shared" si="252"/>
        <v>0</v>
      </c>
      <c r="BU329" s="45">
        <f t="shared" si="253"/>
        <v>0</v>
      </c>
      <c r="BV329" s="45">
        <f t="shared" si="254"/>
        <v>0</v>
      </c>
      <c r="BW329" s="45">
        <v>0</v>
      </c>
      <c r="BX329" s="45">
        <v>0</v>
      </c>
      <c r="BY329" s="45">
        <f t="shared" si="255"/>
        <v>0</v>
      </c>
      <c r="BZ329" s="45">
        <v>0</v>
      </c>
      <c r="CA329" s="45">
        <v>0</v>
      </c>
      <c r="CB329" s="45">
        <f t="shared" si="256"/>
        <v>0</v>
      </c>
      <c r="CC329" s="45">
        <v>0</v>
      </c>
      <c r="CD329" s="45">
        <v>0</v>
      </c>
      <c r="CE329" s="45">
        <f t="shared" si="257"/>
        <v>0</v>
      </c>
      <c r="CF329" s="45">
        <v>0</v>
      </c>
      <c r="CG329" s="45">
        <v>0</v>
      </c>
      <c r="CH329" s="45">
        <v>0</v>
      </c>
      <c r="CI329" s="45">
        <v>0</v>
      </c>
      <c r="CJ329" s="48"/>
      <c r="CK329" s="48"/>
      <c r="CL329" s="45">
        <v>0</v>
      </c>
      <c r="CM329" s="45">
        <v>0</v>
      </c>
      <c r="CN329" s="45">
        <f t="shared" si="258"/>
        <v>0</v>
      </c>
      <c r="CO329" s="106" t="s">
        <v>453</v>
      </c>
      <c r="CP329" s="45">
        <f t="shared" si="259"/>
        <v>0</v>
      </c>
      <c r="CQ329" s="45">
        <f t="shared" si="260"/>
        <v>0</v>
      </c>
      <c r="CR329" s="45">
        <f t="shared" si="261"/>
        <v>0</v>
      </c>
      <c r="CS329" s="45">
        <v>0</v>
      </c>
      <c r="CT329" s="45">
        <v>0</v>
      </c>
      <c r="CU329" s="45">
        <v>0</v>
      </c>
      <c r="CV329" s="45">
        <v>0</v>
      </c>
      <c r="CW329" s="45">
        <v>0</v>
      </c>
      <c r="CX329" s="45">
        <v>0</v>
      </c>
      <c r="CY329" s="45">
        <f t="shared" si="262"/>
        <v>0</v>
      </c>
      <c r="CZ329" s="106" t="s">
        <v>453</v>
      </c>
      <c r="DA329" s="45">
        <v>0</v>
      </c>
      <c r="DB329" s="45">
        <f t="shared" si="263"/>
        <v>0</v>
      </c>
      <c r="DC329" s="37" t="s">
        <v>453</v>
      </c>
      <c r="DD329" s="45">
        <v>0</v>
      </c>
      <c r="DE329" s="45">
        <v>0</v>
      </c>
      <c r="DF329" s="45">
        <v>0</v>
      </c>
      <c r="DG329" s="45">
        <v>0</v>
      </c>
      <c r="DH329" s="48"/>
      <c r="DI329" s="48"/>
      <c r="DJ329" s="48"/>
      <c r="DK329" s="46">
        <v>0</v>
      </c>
      <c r="DL329" s="46">
        <v>1</v>
      </c>
      <c r="DM329" s="46">
        <v>1</v>
      </c>
      <c r="DN329" s="46">
        <v>1</v>
      </c>
    </row>
    <row r="330" spans="1:118">
      <c r="A330" s="26" t="s">
        <v>436</v>
      </c>
      <c r="B330" s="26" t="s">
        <v>438</v>
      </c>
      <c r="C330" s="26" t="s">
        <v>32</v>
      </c>
      <c r="D330" s="46">
        <v>345</v>
      </c>
      <c r="E330" s="45">
        <f t="shared" si="243"/>
        <v>0</v>
      </c>
      <c r="F330" s="46">
        <v>0</v>
      </c>
      <c r="G330" s="37" t="s">
        <v>453</v>
      </c>
      <c r="H330" s="46">
        <v>0</v>
      </c>
      <c r="I330" s="37" t="s">
        <v>453</v>
      </c>
      <c r="J330" s="46">
        <v>0</v>
      </c>
      <c r="K330" s="34">
        <f t="shared" si="264"/>
        <v>0</v>
      </c>
      <c r="L330" s="46">
        <v>55</v>
      </c>
      <c r="M330" s="46">
        <v>41</v>
      </c>
      <c r="N330" s="47">
        <f t="shared" si="265"/>
        <v>11.884057971014492</v>
      </c>
      <c r="O330" s="45">
        <v>21</v>
      </c>
      <c r="P330" s="45">
        <v>21</v>
      </c>
      <c r="Q330" s="34">
        <f t="shared" si="266"/>
        <v>6.0869565217391308</v>
      </c>
      <c r="R330" s="46">
        <f t="shared" si="244"/>
        <v>1</v>
      </c>
      <c r="S330" s="46">
        <v>1</v>
      </c>
      <c r="T330" s="34">
        <f t="shared" si="273"/>
        <v>100</v>
      </c>
      <c r="U330" s="46">
        <v>0</v>
      </c>
      <c r="V330" s="34">
        <f t="shared" si="274"/>
        <v>0</v>
      </c>
      <c r="W330" s="46">
        <v>0</v>
      </c>
      <c r="X330" s="46">
        <v>1</v>
      </c>
      <c r="Y330" s="34">
        <f t="shared" si="267"/>
        <v>0.28985507246376813</v>
      </c>
      <c r="Z330" s="46">
        <v>0</v>
      </c>
      <c r="AA330" s="34">
        <f t="shared" si="268"/>
        <v>0</v>
      </c>
      <c r="AB330" s="42">
        <v>49.803333333333299</v>
      </c>
      <c r="AC330" s="42"/>
      <c r="AD330" s="42">
        <v>149.41</v>
      </c>
      <c r="AE330" s="42"/>
      <c r="AF330" s="34">
        <v>3</v>
      </c>
      <c r="AG330" s="34"/>
      <c r="AH330" s="45">
        <v>0</v>
      </c>
      <c r="AI330" s="34">
        <f t="shared" si="275"/>
        <v>0</v>
      </c>
      <c r="AJ330" s="45">
        <v>0</v>
      </c>
      <c r="AK330" s="37" t="s">
        <v>453</v>
      </c>
      <c r="AL330" s="45">
        <v>0</v>
      </c>
      <c r="AM330" s="34">
        <f t="shared" si="276"/>
        <v>0</v>
      </c>
      <c r="AN330" s="45">
        <v>0</v>
      </c>
      <c r="AO330" s="37" t="s">
        <v>453</v>
      </c>
      <c r="AP330" s="45">
        <v>0</v>
      </c>
      <c r="AQ330" s="156">
        <f t="shared" si="272"/>
        <v>0</v>
      </c>
      <c r="AR330" s="45">
        <f t="shared" si="245"/>
        <v>1</v>
      </c>
      <c r="AS330" s="34">
        <f t="shared" si="269"/>
        <v>0.28985507246376813</v>
      </c>
      <c r="AT330" s="134">
        <v>0</v>
      </c>
      <c r="AU330" s="134">
        <v>1</v>
      </c>
      <c r="AV330" s="134">
        <v>0</v>
      </c>
      <c r="AW330" s="45">
        <f t="shared" si="246"/>
        <v>1</v>
      </c>
      <c r="AX330" s="45">
        <v>0</v>
      </c>
      <c r="AY330" s="45">
        <v>1</v>
      </c>
      <c r="AZ330" s="45">
        <v>0</v>
      </c>
      <c r="BA330" s="45">
        <v>1</v>
      </c>
      <c r="BB330" s="34">
        <f t="shared" si="270"/>
        <v>0.28985507246376813</v>
      </c>
      <c r="BC330" s="134">
        <v>0</v>
      </c>
      <c r="BD330" s="34">
        <f t="shared" si="279"/>
        <v>0</v>
      </c>
      <c r="BE330" s="45">
        <f t="shared" si="247"/>
        <v>0</v>
      </c>
      <c r="BF330" s="45">
        <f t="shared" si="248"/>
        <v>1</v>
      </c>
      <c r="BG330" s="45">
        <f t="shared" si="249"/>
        <v>0</v>
      </c>
      <c r="BH330" s="46">
        <v>0</v>
      </c>
      <c r="BI330" s="46">
        <v>0</v>
      </c>
      <c r="BJ330" s="46">
        <v>0</v>
      </c>
      <c r="BK330" s="46">
        <v>0</v>
      </c>
      <c r="BL330" s="46">
        <v>1</v>
      </c>
      <c r="BM330" s="46">
        <v>0</v>
      </c>
      <c r="BN330" s="46">
        <v>0</v>
      </c>
      <c r="BO330" s="46">
        <v>0</v>
      </c>
      <c r="BP330" s="46">
        <v>0</v>
      </c>
      <c r="BQ330" s="45">
        <f t="shared" si="250"/>
        <v>0</v>
      </c>
      <c r="BR330" s="47">
        <f t="shared" si="271"/>
        <v>0</v>
      </c>
      <c r="BS330" s="45">
        <f t="shared" si="251"/>
        <v>0</v>
      </c>
      <c r="BT330" s="45">
        <f t="shared" si="252"/>
        <v>0</v>
      </c>
      <c r="BU330" s="45">
        <f t="shared" si="253"/>
        <v>0</v>
      </c>
      <c r="BV330" s="45">
        <f t="shared" si="254"/>
        <v>0</v>
      </c>
      <c r="BW330" s="45">
        <v>0</v>
      </c>
      <c r="BX330" s="45">
        <v>0</v>
      </c>
      <c r="BY330" s="45">
        <f t="shared" si="255"/>
        <v>0</v>
      </c>
      <c r="BZ330" s="45">
        <v>0</v>
      </c>
      <c r="CA330" s="45">
        <v>0</v>
      </c>
      <c r="CB330" s="45">
        <f t="shared" si="256"/>
        <v>0</v>
      </c>
      <c r="CC330" s="45">
        <v>0</v>
      </c>
      <c r="CD330" s="45">
        <v>0</v>
      </c>
      <c r="CE330" s="45">
        <f t="shared" si="257"/>
        <v>0</v>
      </c>
      <c r="CF330" s="45">
        <v>0</v>
      </c>
      <c r="CG330" s="45">
        <v>0</v>
      </c>
      <c r="CH330" s="45">
        <v>0</v>
      </c>
      <c r="CI330" s="45">
        <v>0</v>
      </c>
      <c r="CJ330" s="48"/>
      <c r="CK330" s="48"/>
      <c r="CL330" s="45">
        <v>0</v>
      </c>
      <c r="CM330" s="45">
        <v>0</v>
      </c>
      <c r="CN330" s="45">
        <f t="shared" si="258"/>
        <v>0</v>
      </c>
      <c r="CO330" s="106" t="s">
        <v>453</v>
      </c>
      <c r="CP330" s="45">
        <f t="shared" si="259"/>
        <v>0</v>
      </c>
      <c r="CQ330" s="45">
        <f t="shared" si="260"/>
        <v>0</v>
      </c>
      <c r="CR330" s="45">
        <f t="shared" si="261"/>
        <v>0</v>
      </c>
      <c r="CS330" s="45">
        <v>0</v>
      </c>
      <c r="CT330" s="45">
        <v>0</v>
      </c>
      <c r="CU330" s="45">
        <v>0</v>
      </c>
      <c r="CV330" s="45">
        <v>0</v>
      </c>
      <c r="CW330" s="45">
        <v>0</v>
      </c>
      <c r="CX330" s="45">
        <v>0</v>
      </c>
      <c r="CY330" s="45">
        <f t="shared" si="262"/>
        <v>0</v>
      </c>
      <c r="CZ330" s="106" t="s">
        <v>453</v>
      </c>
      <c r="DA330" s="45">
        <v>0</v>
      </c>
      <c r="DB330" s="45">
        <f t="shared" si="263"/>
        <v>0</v>
      </c>
      <c r="DC330" s="37" t="s">
        <v>453</v>
      </c>
      <c r="DD330" s="45">
        <v>0</v>
      </c>
      <c r="DE330" s="45">
        <v>0</v>
      </c>
      <c r="DF330" s="45">
        <v>0</v>
      </c>
      <c r="DG330" s="45">
        <v>0</v>
      </c>
      <c r="DH330" s="48"/>
      <c r="DI330" s="48"/>
      <c r="DJ330" s="48"/>
      <c r="DK330" s="46">
        <v>0</v>
      </c>
      <c r="DL330" s="46">
        <v>0</v>
      </c>
      <c r="DM330" s="46">
        <v>12</v>
      </c>
      <c r="DN330" s="46">
        <v>1</v>
      </c>
    </row>
    <row r="331" spans="1:118">
      <c r="A331" s="26" t="s">
        <v>388</v>
      </c>
      <c r="B331" s="26" t="s">
        <v>390</v>
      </c>
      <c r="C331" s="26" t="s">
        <v>31</v>
      </c>
      <c r="D331" s="46">
        <v>154</v>
      </c>
      <c r="E331" s="45">
        <f t="shared" si="243"/>
        <v>4</v>
      </c>
      <c r="F331" s="46">
        <v>4</v>
      </c>
      <c r="G331" s="34">
        <f t="shared" si="277"/>
        <v>100</v>
      </c>
      <c r="H331" s="46">
        <v>0</v>
      </c>
      <c r="I331" s="34">
        <f t="shared" si="278"/>
        <v>0</v>
      </c>
      <c r="J331" s="46">
        <v>4</v>
      </c>
      <c r="K331" s="34">
        <f t="shared" si="264"/>
        <v>2.5974025974025974</v>
      </c>
      <c r="L331" s="46">
        <v>31</v>
      </c>
      <c r="M331" s="46">
        <v>20</v>
      </c>
      <c r="N331" s="47">
        <f t="shared" si="265"/>
        <v>12.987012987012985</v>
      </c>
      <c r="O331" s="45">
        <v>4</v>
      </c>
      <c r="P331" s="45">
        <v>4</v>
      </c>
      <c r="Q331" s="34">
        <f t="shared" si="266"/>
        <v>2.5974025974025974</v>
      </c>
      <c r="R331" s="46">
        <f t="shared" si="244"/>
        <v>1</v>
      </c>
      <c r="S331" s="46">
        <v>1</v>
      </c>
      <c r="T331" s="34">
        <f t="shared" si="273"/>
        <v>100</v>
      </c>
      <c r="U331" s="46">
        <v>0</v>
      </c>
      <c r="V331" s="34">
        <f t="shared" si="274"/>
        <v>0</v>
      </c>
      <c r="W331" s="46">
        <v>0</v>
      </c>
      <c r="X331" s="46">
        <v>1</v>
      </c>
      <c r="Y331" s="34">
        <f t="shared" si="267"/>
        <v>0.64935064935064934</v>
      </c>
      <c r="Z331" s="46">
        <v>0</v>
      </c>
      <c r="AA331" s="34">
        <f t="shared" si="268"/>
        <v>0</v>
      </c>
      <c r="AB331" s="42">
        <v>75.355999999999995</v>
      </c>
      <c r="AC331" s="42"/>
      <c r="AD331" s="42">
        <v>753.56</v>
      </c>
      <c r="AE331" s="42"/>
      <c r="AF331" s="34">
        <v>10</v>
      </c>
      <c r="AG331" s="34"/>
      <c r="AH331" s="45">
        <v>0</v>
      </c>
      <c r="AI331" s="34">
        <f t="shared" si="275"/>
        <v>0</v>
      </c>
      <c r="AJ331" s="45">
        <v>0</v>
      </c>
      <c r="AK331" s="37" t="s">
        <v>453</v>
      </c>
      <c r="AL331" s="45">
        <v>0</v>
      </c>
      <c r="AM331" s="34">
        <f t="shared" si="276"/>
        <v>0</v>
      </c>
      <c r="AN331" s="45">
        <v>0</v>
      </c>
      <c r="AO331" s="37" t="s">
        <v>453</v>
      </c>
      <c r="AP331" s="45">
        <v>0</v>
      </c>
      <c r="AQ331" s="156">
        <f t="shared" si="272"/>
        <v>0</v>
      </c>
      <c r="AR331" s="45">
        <f t="shared" si="245"/>
        <v>1</v>
      </c>
      <c r="AS331" s="34">
        <f t="shared" si="269"/>
        <v>0.64935064935064934</v>
      </c>
      <c r="AT331" s="134">
        <v>0</v>
      </c>
      <c r="AU331" s="134">
        <v>1</v>
      </c>
      <c r="AV331" s="134">
        <v>0</v>
      </c>
      <c r="AW331" s="45">
        <f t="shared" si="246"/>
        <v>1</v>
      </c>
      <c r="AX331" s="45">
        <v>0</v>
      </c>
      <c r="AY331" s="45">
        <v>1</v>
      </c>
      <c r="AZ331" s="45">
        <v>0</v>
      </c>
      <c r="BA331" s="45">
        <v>1</v>
      </c>
      <c r="BB331" s="34">
        <f t="shared" si="270"/>
        <v>0.64935064935064934</v>
      </c>
      <c r="BC331" s="134">
        <v>0</v>
      </c>
      <c r="BD331" s="37">
        <f t="shared" si="279"/>
        <v>0</v>
      </c>
      <c r="BE331" s="45">
        <f t="shared" si="247"/>
        <v>0</v>
      </c>
      <c r="BF331" s="45">
        <f t="shared" si="248"/>
        <v>1</v>
      </c>
      <c r="BG331" s="45">
        <f t="shared" si="249"/>
        <v>0</v>
      </c>
      <c r="BH331" s="46">
        <v>0</v>
      </c>
      <c r="BI331" s="46">
        <v>0</v>
      </c>
      <c r="BJ331" s="46">
        <v>0</v>
      </c>
      <c r="BK331" s="46">
        <v>0</v>
      </c>
      <c r="BL331" s="46">
        <v>1</v>
      </c>
      <c r="BM331" s="46">
        <v>0</v>
      </c>
      <c r="BN331" s="46">
        <v>0</v>
      </c>
      <c r="BO331" s="46">
        <v>0</v>
      </c>
      <c r="BP331" s="46">
        <v>0</v>
      </c>
      <c r="BQ331" s="45">
        <f t="shared" si="250"/>
        <v>0</v>
      </c>
      <c r="BR331" s="47">
        <f t="shared" si="271"/>
        <v>0</v>
      </c>
      <c r="BS331" s="45">
        <f t="shared" si="251"/>
        <v>0</v>
      </c>
      <c r="BT331" s="45">
        <f t="shared" si="252"/>
        <v>0</v>
      </c>
      <c r="BU331" s="45">
        <f t="shared" si="253"/>
        <v>0</v>
      </c>
      <c r="BV331" s="45">
        <f t="shared" si="254"/>
        <v>0</v>
      </c>
      <c r="BW331" s="45">
        <v>0</v>
      </c>
      <c r="BX331" s="45">
        <v>0</v>
      </c>
      <c r="BY331" s="45">
        <f t="shared" si="255"/>
        <v>0</v>
      </c>
      <c r="BZ331" s="45">
        <v>0</v>
      </c>
      <c r="CA331" s="45">
        <v>0</v>
      </c>
      <c r="CB331" s="45">
        <f t="shared" si="256"/>
        <v>0</v>
      </c>
      <c r="CC331" s="45">
        <v>0</v>
      </c>
      <c r="CD331" s="45">
        <v>0</v>
      </c>
      <c r="CE331" s="45">
        <f t="shared" si="257"/>
        <v>0</v>
      </c>
      <c r="CF331" s="45">
        <v>0</v>
      </c>
      <c r="CG331" s="45">
        <v>0</v>
      </c>
      <c r="CH331" s="45">
        <v>0</v>
      </c>
      <c r="CI331" s="45">
        <v>0</v>
      </c>
      <c r="CJ331" s="48"/>
      <c r="CK331" s="48"/>
      <c r="CL331" s="45">
        <v>0</v>
      </c>
      <c r="CM331" s="45">
        <v>0</v>
      </c>
      <c r="CN331" s="45">
        <f t="shared" si="258"/>
        <v>0</v>
      </c>
      <c r="CO331" s="106" t="s">
        <v>453</v>
      </c>
      <c r="CP331" s="45">
        <f t="shared" si="259"/>
        <v>0</v>
      </c>
      <c r="CQ331" s="45">
        <f t="shared" si="260"/>
        <v>0</v>
      </c>
      <c r="CR331" s="45">
        <f t="shared" si="261"/>
        <v>0</v>
      </c>
      <c r="CS331" s="45">
        <v>0</v>
      </c>
      <c r="CT331" s="45">
        <v>0</v>
      </c>
      <c r="CU331" s="45">
        <v>0</v>
      </c>
      <c r="CV331" s="45">
        <v>0</v>
      </c>
      <c r="CW331" s="45">
        <v>0</v>
      </c>
      <c r="CX331" s="45">
        <v>0</v>
      </c>
      <c r="CY331" s="45">
        <f t="shared" si="262"/>
        <v>0</v>
      </c>
      <c r="CZ331" s="106" t="s">
        <v>453</v>
      </c>
      <c r="DA331" s="45">
        <v>0</v>
      </c>
      <c r="DB331" s="45">
        <f t="shared" si="263"/>
        <v>0</v>
      </c>
      <c r="DC331" s="37" t="s">
        <v>453</v>
      </c>
      <c r="DD331" s="45">
        <v>0</v>
      </c>
      <c r="DE331" s="45">
        <v>0</v>
      </c>
      <c r="DF331" s="45">
        <v>0</v>
      </c>
      <c r="DG331" s="45">
        <v>0</v>
      </c>
      <c r="DH331" s="48"/>
      <c r="DI331" s="48"/>
      <c r="DJ331" s="48"/>
      <c r="DK331" s="46">
        <v>0</v>
      </c>
      <c r="DL331" s="26" t="s">
        <v>391</v>
      </c>
      <c r="DM331" s="26" t="s">
        <v>391</v>
      </c>
      <c r="DN331" s="46">
        <v>1</v>
      </c>
    </row>
    <row r="332" spans="1:118">
      <c r="A332" s="26" t="s">
        <v>437</v>
      </c>
      <c r="B332" s="26" t="s">
        <v>438</v>
      </c>
      <c r="C332" s="26" t="s">
        <v>32</v>
      </c>
      <c r="D332" s="46">
        <v>170</v>
      </c>
      <c r="E332" s="45">
        <f t="shared" si="243"/>
        <v>1</v>
      </c>
      <c r="F332" s="46">
        <v>1</v>
      </c>
      <c r="G332" s="37">
        <f t="shared" si="277"/>
        <v>100</v>
      </c>
      <c r="H332" s="46">
        <v>0</v>
      </c>
      <c r="I332" s="37">
        <f t="shared" si="278"/>
        <v>0</v>
      </c>
      <c r="J332" s="46">
        <v>1</v>
      </c>
      <c r="K332" s="34">
        <f t="shared" si="264"/>
        <v>0.58823529411764708</v>
      </c>
      <c r="L332" s="46">
        <v>23</v>
      </c>
      <c r="M332" s="46">
        <v>15</v>
      </c>
      <c r="N332" s="47">
        <f t="shared" si="265"/>
        <v>8.8235294117647065</v>
      </c>
      <c r="O332" s="45">
        <v>8</v>
      </c>
      <c r="P332" s="45">
        <v>8</v>
      </c>
      <c r="Q332" s="34">
        <f t="shared" si="266"/>
        <v>4.7058823529411766</v>
      </c>
      <c r="R332" s="46">
        <f t="shared" si="244"/>
        <v>0</v>
      </c>
      <c r="S332" s="46">
        <v>0</v>
      </c>
      <c r="T332" s="37" t="s">
        <v>453</v>
      </c>
      <c r="U332" s="46">
        <v>0</v>
      </c>
      <c r="V332" s="37" t="s">
        <v>453</v>
      </c>
      <c r="W332" s="46">
        <v>0</v>
      </c>
      <c r="X332" s="46">
        <v>0</v>
      </c>
      <c r="Y332" s="34">
        <f t="shared" si="267"/>
        <v>0</v>
      </c>
      <c r="Z332" s="46">
        <v>0</v>
      </c>
      <c r="AA332" s="34">
        <f t="shared" si="268"/>
        <v>0</v>
      </c>
      <c r="AB332" s="42"/>
      <c r="AC332" s="42"/>
      <c r="AD332" s="42"/>
      <c r="AE332" s="42"/>
      <c r="AF332" s="34"/>
      <c r="AG332" s="34"/>
      <c r="AH332" s="45">
        <v>0</v>
      </c>
      <c r="AI332" s="37" t="s">
        <v>453</v>
      </c>
      <c r="AJ332" s="45">
        <v>0</v>
      </c>
      <c r="AK332" s="37" t="s">
        <v>453</v>
      </c>
      <c r="AL332" s="45">
        <v>0</v>
      </c>
      <c r="AM332" s="37" t="s">
        <v>453</v>
      </c>
      <c r="AN332" s="45">
        <v>0</v>
      </c>
      <c r="AO332" s="37" t="s">
        <v>453</v>
      </c>
      <c r="AP332" s="45">
        <v>0</v>
      </c>
      <c r="AQ332" s="156">
        <f t="shared" si="272"/>
        <v>0</v>
      </c>
      <c r="AR332" s="45">
        <f t="shared" si="245"/>
        <v>0</v>
      </c>
      <c r="AS332" s="34">
        <f t="shared" si="269"/>
        <v>0</v>
      </c>
      <c r="AT332" s="134">
        <v>0</v>
      </c>
      <c r="AU332" s="134">
        <v>0</v>
      </c>
      <c r="AV332" s="134">
        <v>0</v>
      </c>
      <c r="AW332" s="45">
        <f t="shared" si="246"/>
        <v>0</v>
      </c>
      <c r="AX332" s="45">
        <v>0</v>
      </c>
      <c r="AY332" s="45">
        <v>0</v>
      </c>
      <c r="AZ332" s="45">
        <v>0</v>
      </c>
      <c r="BA332" s="45">
        <v>0</v>
      </c>
      <c r="BB332" s="34">
        <f t="shared" si="270"/>
        <v>0</v>
      </c>
      <c r="BC332" s="134">
        <v>0</v>
      </c>
      <c r="BD332" s="37" t="s">
        <v>453</v>
      </c>
      <c r="BE332" s="45">
        <f t="shared" si="247"/>
        <v>0</v>
      </c>
      <c r="BF332" s="45">
        <f t="shared" si="248"/>
        <v>0</v>
      </c>
      <c r="BG332" s="45">
        <f t="shared" si="249"/>
        <v>0</v>
      </c>
      <c r="BH332" s="46">
        <v>0</v>
      </c>
      <c r="BI332" s="46">
        <v>0</v>
      </c>
      <c r="BJ332" s="46">
        <v>0</v>
      </c>
      <c r="BK332" s="46">
        <v>0</v>
      </c>
      <c r="BL332" s="46">
        <v>0</v>
      </c>
      <c r="BM332" s="46">
        <v>0</v>
      </c>
      <c r="BN332" s="46">
        <v>0</v>
      </c>
      <c r="BO332" s="46">
        <v>0</v>
      </c>
      <c r="BP332" s="46">
        <v>0</v>
      </c>
      <c r="BQ332" s="45">
        <f t="shared" si="250"/>
        <v>0</v>
      </c>
      <c r="BR332" s="47">
        <f t="shared" si="271"/>
        <v>0</v>
      </c>
      <c r="BS332" s="45">
        <f t="shared" si="251"/>
        <v>0</v>
      </c>
      <c r="BT332" s="45">
        <f t="shared" si="252"/>
        <v>0</v>
      </c>
      <c r="BU332" s="45">
        <f t="shared" si="253"/>
        <v>0</v>
      </c>
      <c r="BV332" s="45">
        <f t="shared" si="254"/>
        <v>0</v>
      </c>
      <c r="BW332" s="45">
        <v>0</v>
      </c>
      <c r="BX332" s="45">
        <v>0</v>
      </c>
      <c r="BY332" s="45">
        <f t="shared" si="255"/>
        <v>0</v>
      </c>
      <c r="BZ332" s="45">
        <v>0</v>
      </c>
      <c r="CA332" s="45">
        <v>0</v>
      </c>
      <c r="CB332" s="45">
        <f t="shared" si="256"/>
        <v>0</v>
      </c>
      <c r="CC332" s="45">
        <v>0</v>
      </c>
      <c r="CD332" s="45">
        <v>0</v>
      </c>
      <c r="CE332" s="45">
        <f t="shared" si="257"/>
        <v>0</v>
      </c>
      <c r="CF332" s="45">
        <v>0</v>
      </c>
      <c r="CG332" s="45">
        <v>0</v>
      </c>
      <c r="CH332" s="45">
        <v>0</v>
      </c>
      <c r="CI332" s="45">
        <v>0</v>
      </c>
      <c r="CJ332" s="48"/>
      <c r="CK332" s="48"/>
      <c r="CL332" s="45">
        <v>0</v>
      </c>
      <c r="CM332" s="45">
        <v>0</v>
      </c>
      <c r="CN332" s="45">
        <f t="shared" si="258"/>
        <v>0</v>
      </c>
      <c r="CO332" s="106" t="s">
        <v>453</v>
      </c>
      <c r="CP332" s="45">
        <f t="shared" si="259"/>
        <v>0</v>
      </c>
      <c r="CQ332" s="45">
        <f t="shared" si="260"/>
        <v>0</v>
      </c>
      <c r="CR332" s="45">
        <f t="shared" si="261"/>
        <v>0</v>
      </c>
      <c r="CS332" s="45">
        <v>0</v>
      </c>
      <c r="CT332" s="45">
        <v>0</v>
      </c>
      <c r="CU332" s="45">
        <v>0</v>
      </c>
      <c r="CV332" s="45">
        <v>0</v>
      </c>
      <c r="CW332" s="45">
        <v>0</v>
      </c>
      <c r="CX332" s="45">
        <v>0</v>
      </c>
      <c r="CY332" s="45">
        <f t="shared" si="262"/>
        <v>0</v>
      </c>
      <c r="CZ332" s="106" t="s">
        <v>453</v>
      </c>
      <c r="DA332" s="45">
        <v>0</v>
      </c>
      <c r="DB332" s="45">
        <f t="shared" si="263"/>
        <v>0</v>
      </c>
      <c r="DC332" s="37" t="s">
        <v>453</v>
      </c>
      <c r="DD332" s="45">
        <v>0</v>
      </c>
      <c r="DE332" s="45">
        <v>0</v>
      </c>
      <c r="DF332" s="45">
        <v>0</v>
      </c>
      <c r="DG332" s="45">
        <v>0</v>
      </c>
      <c r="DH332" s="48"/>
      <c r="DI332" s="48"/>
      <c r="DJ332" s="48"/>
      <c r="DK332" s="46">
        <v>0</v>
      </c>
      <c r="DL332" s="46">
        <v>0</v>
      </c>
      <c r="DM332" s="46">
        <v>2</v>
      </c>
      <c r="DN332" s="46">
        <v>0</v>
      </c>
    </row>
    <row r="333" spans="1:118">
      <c r="A333" s="26" t="s">
        <v>389</v>
      </c>
      <c r="B333" s="26" t="s">
        <v>390</v>
      </c>
      <c r="C333" s="26" t="s">
        <v>19</v>
      </c>
      <c r="D333" s="46">
        <v>712</v>
      </c>
      <c r="E333" s="45">
        <f t="shared" si="243"/>
        <v>7</v>
      </c>
      <c r="F333" s="46">
        <v>7</v>
      </c>
      <c r="G333" s="34">
        <f t="shared" si="277"/>
        <v>100</v>
      </c>
      <c r="H333" s="46">
        <v>0</v>
      </c>
      <c r="I333" s="34">
        <f t="shared" si="278"/>
        <v>0</v>
      </c>
      <c r="J333" s="46">
        <v>5</v>
      </c>
      <c r="K333" s="34">
        <f t="shared" si="264"/>
        <v>0.70224719101123589</v>
      </c>
      <c r="L333" s="46">
        <v>95</v>
      </c>
      <c r="M333" s="46">
        <v>68</v>
      </c>
      <c r="N333" s="47">
        <f t="shared" si="265"/>
        <v>9.5505617977528079</v>
      </c>
      <c r="O333" s="45">
        <v>11</v>
      </c>
      <c r="P333" s="45">
        <v>11</v>
      </c>
      <c r="Q333" s="34">
        <f t="shared" si="266"/>
        <v>1.544943820224719</v>
      </c>
      <c r="R333" s="46">
        <f t="shared" si="244"/>
        <v>1</v>
      </c>
      <c r="S333" s="46">
        <v>1</v>
      </c>
      <c r="T333" s="34">
        <f t="shared" si="273"/>
        <v>100</v>
      </c>
      <c r="U333" s="46">
        <v>0</v>
      </c>
      <c r="V333" s="34">
        <f t="shared" si="274"/>
        <v>0</v>
      </c>
      <c r="W333" s="46">
        <v>1</v>
      </c>
      <c r="X333" s="46">
        <v>1</v>
      </c>
      <c r="Y333" s="34">
        <f t="shared" si="267"/>
        <v>0.1404494382022472</v>
      </c>
      <c r="Z333" s="46">
        <v>1</v>
      </c>
      <c r="AA333" s="34">
        <f t="shared" si="268"/>
        <v>0.1404494382022472</v>
      </c>
      <c r="AB333" s="42">
        <v>24.478000000000002</v>
      </c>
      <c r="AC333" s="42">
        <v>24.478000000000002</v>
      </c>
      <c r="AD333" s="42">
        <v>122.39</v>
      </c>
      <c r="AE333" s="42">
        <v>122.39</v>
      </c>
      <c r="AF333" s="34">
        <v>5</v>
      </c>
      <c r="AG333" s="34">
        <v>5</v>
      </c>
      <c r="AH333" s="45">
        <v>0</v>
      </c>
      <c r="AI333" s="34">
        <f t="shared" si="275"/>
        <v>0</v>
      </c>
      <c r="AJ333" s="45">
        <v>0</v>
      </c>
      <c r="AK333" s="37">
        <f t="shared" ref="AK333:AK339" si="283">(AJ333/W333)*100</f>
        <v>0</v>
      </c>
      <c r="AL333" s="45">
        <v>0</v>
      </c>
      <c r="AM333" s="34">
        <f t="shared" si="276"/>
        <v>0</v>
      </c>
      <c r="AN333" s="45">
        <v>0</v>
      </c>
      <c r="AO333" s="37">
        <f t="shared" ref="AO333:AO339" si="284">(AN333/Z333)*100</f>
        <v>0</v>
      </c>
      <c r="AP333" s="45">
        <v>0</v>
      </c>
      <c r="AQ333" s="156">
        <f t="shared" si="272"/>
        <v>0</v>
      </c>
      <c r="AR333" s="45">
        <f t="shared" si="245"/>
        <v>4</v>
      </c>
      <c r="AS333" s="34">
        <f t="shared" si="269"/>
        <v>0.5617977528089888</v>
      </c>
      <c r="AT333" s="134">
        <v>0</v>
      </c>
      <c r="AU333" s="134">
        <v>4</v>
      </c>
      <c r="AV333" s="134">
        <v>0</v>
      </c>
      <c r="AW333" s="45">
        <f t="shared" si="246"/>
        <v>4</v>
      </c>
      <c r="AX333" s="45">
        <v>0</v>
      </c>
      <c r="AY333" s="45">
        <v>4</v>
      </c>
      <c r="AZ333" s="45">
        <v>0</v>
      </c>
      <c r="BA333" s="45">
        <v>4</v>
      </c>
      <c r="BB333" s="34">
        <f t="shared" si="270"/>
        <v>0.5617977528089888</v>
      </c>
      <c r="BC333" s="134">
        <v>0</v>
      </c>
      <c r="BD333" s="34">
        <f t="shared" si="279"/>
        <v>0</v>
      </c>
      <c r="BE333" s="45">
        <f t="shared" si="247"/>
        <v>0</v>
      </c>
      <c r="BF333" s="45">
        <f t="shared" si="248"/>
        <v>1</v>
      </c>
      <c r="BG333" s="45">
        <f t="shared" si="249"/>
        <v>3</v>
      </c>
      <c r="BH333" s="46">
        <v>0</v>
      </c>
      <c r="BI333" s="46">
        <v>0</v>
      </c>
      <c r="BJ333" s="46">
        <v>0</v>
      </c>
      <c r="BK333" s="46">
        <v>0</v>
      </c>
      <c r="BL333" s="46">
        <v>1</v>
      </c>
      <c r="BM333" s="46">
        <v>3</v>
      </c>
      <c r="BN333" s="46">
        <v>0</v>
      </c>
      <c r="BO333" s="46">
        <v>0</v>
      </c>
      <c r="BP333" s="46">
        <v>0</v>
      </c>
      <c r="BQ333" s="45">
        <f t="shared" si="250"/>
        <v>0</v>
      </c>
      <c r="BR333" s="47">
        <f t="shared" si="271"/>
        <v>0</v>
      </c>
      <c r="BS333" s="45">
        <f t="shared" si="251"/>
        <v>0</v>
      </c>
      <c r="BT333" s="45">
        <f t="shared" si="252"/>
        <v>0</v>
      </c>
      <c r="BU333" s="45">
        <f t="shared" si="253"/>
        <v>0</v>
      </c>
      <c r="BV333" s="45">
        <f t="shared" si="254"/>
        <v>0</v>
      </c>
      <c r="BW333" s="45">
        <v>0</v>
      </c>
      <c r="BX333" s="45">
        <v>0</v>
      </c>
      <c r="BY333" s="45">
        <f t="shared" si="255"/>
        <v>0</v>
      </c>
      <c r="BZ333" s="45">
        <v>0</v>
      </c>
      <c r="CA333" s="45">
        <v>0</v>
      </c>
      <c r="CB333" s="45">
        <f t="shared" si="256"/>
        <v>0</v>
      </c>
      <c r="CC333" s="45">
        <v>0</v>
      </c>
      <c r="CD333" s="45">
        <v>0</v>
      </c>
      <c r="CE333" s="45">
        <f t="shared" si="257"/>
        <v>0</v>
      </c>
      <c r="CF333" s="45">
        <v>0</v>
      </c>
      <c r="CG333" s="45">
        <v>0</v>
      </c>
      <c r="CH333" s="45">
        <v>0</v>
      </c>
      <c r="CI333" s="45">
        <v>0</v>
      </c>
      <c r="CJ333" s="48"/>
      <c r="CK333" s="48"/>
      <c r="CL333" s="45">
        <v>0</v>
      </c>
      <c r="CM333" s="45">
        <v>0</v>
      </c>
      <c r="CN333" s="45">
        <f t="shared" si="258"/>
        <v>0</v>
      </c>
      <c r="CO333" s="106" t="s">
        <v>453</v>
      </c>
      <c r="CP333" s="45">
        <f t="shared" si="259"/>
        <v>0</v>
      </c>
      <c r="CQ333" s="45">
        <f t="shared" si="260"/>
        <v>0</v>
      </c>
      <c r="CR333" s="45">
        <f t="shared" si="261"/>
        <v>0</v>
      </c>
      <c r="CS333" s="45">
        <v>0</v>
      </c>
      <c r="CT333" s="45">
        <v>0</v>
      </c>
      <c r="CU333" s="45">
        <v>0</v>
      </c>
      <c r="CV333" s="45">
        <v>0</v>
      </c>
      <c r="CW333" s="45">
        <v>0</v>
      </c>
      <c r="CX333" s="45">
        <v>0</v>
      </c>
      <c r="CY333" s="45">
        <f t="shared" si="262"/>
        <v>0</v>
      </c>
      <c r="CZ333" s="106" t="s">
        <v>453</v>
      </c>
      <c r="DA333" s="45">
        <v>0</v>
      </c>
      <c r="DB333" s="45">
        <f t="shared" si="263"/>
        <v>0</v>
      </c>
      <c r="DC333" s="37" t="s">
        <v>453</v>
      </c>
      <c r="DD333" s="45">
        <v>0</v>
      </c>
      <c r="DE333" s="45">
        <v>0</v>
      </c>
      <c r="DF333" s="45">
        <v>0</v>
      </c>
      <c r="DG333" s="45">
        <v>0</v>
      </c>
      <c r="DH333" s="48"/>
      <c r="DI333" s="48"/>
      <c r="DJ333" s="48"/>
      <c r="DK333" s="46">
        <v>0</v>
      </c>
      <c r="DL333" s="26" t="s">
        <v>391</v>
      </c>
      <c r="DM333" s="26" t="s">
        <v>391</v>
      </c>
      <c r="DN333" s="46">
        <v>1</v>
      </c>
    </row>
    <row r="334" spans="1:118">
      <c r="A334" s="112" t="s">
        <v>214</v>
      </c>
      <c r="B334" s="112" t="s">
        <v>215</v>
      </c>
      <c r="C334" s="112" t="s">
        <v>30</v>
      </c>
      <c r="D334" s="126">
        <v>276</v>
      </c>
      <c r="E334" s="125">
        <f t="shared" si="243"/>
        <v>7</v>
      </c>
      <c r="F334" s="126">
        <v>7</v>
      </c>
      <c r="G334" s="115">
        <f t="shared" si="277"/>
        <v>100</v>
      </c>
      <c r="H334" s="126">
        <v>0</v>
      </c>
      <c r="I334" s="115">
        <f t="shared" si="278"/>
        <v>0</v>
      </c>
      <c r="J334" s="126">
        <v>5</v>
      </c>
      <c r="K334" s="115">
        <f t="shared" si="264"/>
        <v>1.8115942028985508</v>
      </c>
      <c r="L334" s="126">
        <v>106</v>
      </c>
      <c r="M334" s="126">
        <v>46</v>
      </c>
      <c r="N334" s="127">
        <f t="shared" si="265"/>
        <v>16.666666666666664</v>
      </c>
      <c r="O334" s="125">
        <v>50</v>
      </c>
      <c r="P334" s="125">
        <v>50</v>
      </c>
      <c r="Q334" s="115">
        <f t="shared" si="266"/>
        <v>18.115942028985508</v>
      </c>
      <c r="R334" s="126">
        <f t="shared" si="244"/>
        <v>0</v>
      </c>
      <c r="S334" s="126">
        <v>0</v>
      </c>
      <c r="T334" s="152" t="s">
        <v>453</v>
      </c>
      <c r="U334" s="126">
        <v>0</v>
      </c>
      <c r="V334" s="152" t="s">
        <v>453</v>
      </c>
      <c r="W334" s="126">
        <v>4</v>
      </c>
      <c r="X334" s="126">
        <v>0</v>
      </c>
      <c r="Y334" s="115">
        <f t="shared" si="267"/>
        <v>0</v>
      </c>
      <c r="Z334" s="126">
        <v>3</v>
      </c>
      <c r="AA334" s="115">
        <f t="shared" si="268"/>
        <v>1.0869565217391304</v>
      </c>
      <c r="AB334" s="121"/>
      <c r="AC334" s="121">
        <v>44.562767857142852</v>
      </c>
      <c r="AD334" s="121"/>
      <c r="AE334" s="121">
        <v>403.73499999999996</v>
      </c>
      <c r="AF334" s="115"/>
      <c r="AG334" s="115">
        <v>9.25</v>
      </c>
      <c r="AH334" s="125">
        <v>0</v>
      </c>
      <c r="AI334" s="152" t="s">
        <v>453</v>
      </c>
      <c r="AJ334" s="45">
        <v>2</v>
      </c>
      <c r="AK334" s="115">
        <f t="shared" si="283"/>
        <v>50</v>
      </c>
      <c r="AL334" s="125">
        <v>0</v>
      </c>
      <c r="AM334" s="152" t="s">
        <v>453</v>
      </c>
      <c r="AN334" s="125">
        <v>2</v>
      </c>
      <c r="AO334" s="115">
        <f t="shared" si="284"/>
        <v>66.666666666666657</v>
      </c>
      <c r="AP334" s="125">
        <v>1</v>
      </c>
      <c r="AQ334" s="158">
        <f t="shared" si="272"/>
        <v>0.36231884057971014</v>
      </c>
      <c r="AR334" s="125">
        <f t="shared" si="245"/>
        <v>3</v>
      </c>
      <c r="AS334" s="115">
        <f t="shared" si="269"/>
        <v>1.0869565217391304</v>
      </c>
      <c r="AT334" s="136">
        <v>1</v>
      </c>
      <c r="AU334" s="136">
        <v>2</v>
      </c>
      <c r="AV334" s="136">
        <v>0</v>
      </c>
      <c r="AW334" s="125">
        <f t="shared" si="246"/>
        <v>3</v>
      </c>
      <c r="AX334" s="125">
        <v>1</v>
      </c>
      <c r="AY334" s="125">
        <v>2</v>
      </c>
      <c r="AZ334" s="125">
        <v>0</v>
      </c>
      <c r="BA334" s="125">
        <v>3</v>
      </c>
      <c r="BB334" s="115">
        <f t="shared" si="270"/>
        <v>1.0869565217391304</v>
      </c>
      <c r="BC334" s="136">
        <v>1</v>
      </c>
      <c r="BD334" s="115">
        <f t="shared" si="279"/>
        <v>33.333333333333329</v>
      </c>
      <c r="BE334" s="125">
        <f t="shared" si="247"/>
        <v>1</v>
      </c>
      <c r="BF334" s="125">
        <f t="shared" si="248"/>
        <v>0</v>
      </c>
      <c r="BG334" s="125">
        <f t="shared" si="249"/>
        <v>2</v>
      </c>
      <c r="BH334" s="126">
        <v>1</v>
      </c>
      <c r="BI334" s="126">
        <v>0</v>
      </c>
      <c r="BJ334" s="126">
        <v>0</v>
      </c>
      <c r="BK334" s="126">
        <v>0</v>
      </c>
      <c r="BL334" s="126">
        <v>0</v>
      </c>
      <c r="BM334" s="126">
        <v>2</v>
      </c>
      <c r="BN334" s="126">
        <v>0</v>
      </c>
      <c r="BO334" s="126">
        <v>0</v>
      </c>
      <c r="BP334" s="126">
        <v>0</v>
      </c>
      <c r="BQ334" s="125">
        <f t="shared" si="250"/>
        <v>0</v>
      </c>
      <c r="BR334" s="127">
        <f t="shared" si="271"/>
        <v>0</v>
      </c>
      <c r="BS334" s="125">
        <f t="shared" si="251"/>
        <v>0</v>
      </c>
      <c r="BT334" s="125">
        <f t="shared" si="252"/>
        <v>0</v>
      </c>
      <c r="BU334" s="125">
        <f t="shared" si="253"/>
        <v>0</v>
      </c>
      <c r="BV334" s="125">
        <f t="shared" si="254"/>
        <v>0</v>
      </c>
      <c r="BW334" s="125">
        <v>0</v>
      </c>
      <c r="BX334" s="125">
        <v>0</v>
      </c>
      <c r="BY334" s="125">
        <f t="shared" si="255"/>
        <v>0</v>
      </c>
      <c r="BZ334" s="125">
        <v>0</v>
      </c>
      <c r="CA334" s="125">
        <v>0</v>
      </c>
      <c r="CB334" s="125">
        <f t="shared" si="256"/>
        <v>0</v>
      </c>
      <c r="CC334" s="125">
        <v>0</v>
      </c>
      <c r="CD334" s="125">
        <v>0</v>
      </c>
      <c r="CE334" s="125">
        <f t="shared" si="257"/>
        <v>0</v>
      </c>
      <c r="CF334" s="125">
        <v>0</v>
      </c>
      <c r="CG334" s="125">
        <v>0</v>
      </c>
      <c r="CH334" s="125">
        <v>0</v>
      </c>
      <c r="CI334" s="125">
        <v>0</v>
      </c>
      <c r="CJ334" s="128"/>
      <c r="CK334" s="128"/>
      <c r="CL334" s="125">
        <v>0</v>
      </c>
      <c r="CM334" s="125">
        <v>0</v>
      </c>
      <c r="CN334" s="125">
        <f t="shared" si="258"/>
        <v>0</v>
      </c>
      <c r="CO334" s="153" t="s">
        <v>453</v>
      </c>
      <c r="CP334" s="125">
        <f t="shared" si="259"/>
        <v>0</v>
      </c>
      <c r="CQ334" s="125">
        <f t="shared" si="260"/>
        <v>0</v>
      </c>
      <c r="CR334" s="125">
        <f t="shared" si="261"/>
        <v>0</v>
      </c>
      <c r="CS334" s="125">
        <v>0</v>
      </c>
      <c r="CT334" s="125">
        <v>0</v>
      </c>
      <c r="CU334" s="125">
        <v>0</v>
      </c>
      <c r="CV334" s="125">
        <v>0</v>
      </c>
      <c r="CW334" s="125">
        <v>0</v>
      </c>
      <c r="CX334" s="125">
        <v>0</v>
      </c>
      <c r="CY334" s="125">
        <f t="shared" si="262"/>
        <v>0</v>
      </c>
      <c r="CZ334" s="153" t="s">
        <v>453</v>
      </c>
      <c r="DA334" s="125">
        <v>0</v>
      </c>
      <c r="DB334" s="125">
        <f t="shared" si="263"/>
        <v>0</v>
      </c>
      <c r="DC334" s="152" t="s">
        <v>453</v>
      </c>
      <c r="DD334" s="125">
        <v>0</v>
      </c>
      <c r="DE334" s="125">
        <v>0</v>
      </c>
      <c r="DF334" s="125">
        <v>0</v>
      </c>
      <c r="DG334" s="125">
        <v>0</v>
      </c>
      <c r="DH334" s="128"/>
      <c r="DI334" s="128"/>
      <c r="DJ334" s="128"/>
      <c r="DK334" s="126">
        <v>0</v>
      </c>
      <c r="DL334" s="126">
        <v>0</v>
      </c>
      <c r="DM334" s="126">
        <v>0</v>
      </c>
      <c r="DN334" s="126">
        <v>0</v>
      </c>
    </row>
    <row r="335" spans="1:118" s="5" customFormat="1">
      <c r="C335" s="25" t="s">
        <v>30</v>
      </c>
      <c r="D335" s="56">
        <v>31372</v>
      </c>
      <c r="E335" s="57">
        <f t="shared" si="243"/>
        <v>1155</v>
      </c>
      <c r="F335" s="57">
        <v>1155</v>
      </c>
      <c r="G335" s="58">
        <f t="shared" si="277"/>
        <v>100</v>
      </c>
      <c r="H335" s="25">
        <v>0</v>
      </c>
      <c r="I335" s="58">
        <f t="shared" si="278"/>
        <v>0</v>
      </c>
      <c r="J335" s="57">
        <v>874</v>
      </c>
      <c r="K335" s="58">
        <f t="shared" si="264"/>
        <v>2.7859237536656889</v>
      </c>
      <c r="L335" s="57">
        <v>13060</v>
      </c>
      <c r="M335" s="57">
        <v>5607</v>
      </c>
      <c r="N335" s="59">
        <f t="shared" si="265"/>
        <v>17.87262527094224</v>
      </c>
      <c r="O335" s="57">
        <v>3450</v>
      </c>
      <c r="P335" s="57">
        <v>3450</v>
      </c>
      <c r="Q335" s="58">
        <f t="shared" si="266"/>
        <v>10.997067448680351</v>
      </c>
      <c r="R335" s="57">
        <f t="shared" si="244"/>
        <v>759</v>
      </c>
      <c r="S335" s="57">
        <v>759</v>
      </c>
      <c r="T335" s="58">
        <f t="shared" ref="T335:T339" si="285">(S335/R335)*100</f>
        <v>100</v>
      </c>
      <c r="U335" s="60">
        <v>0</v>
      </c>
      <c r="V335" s="58">
        <f t="shared" ref="V335:V339" si="286">(U335/R335)*100</f>
        <v>0</v>
      </c>
      <c r="W335" s="57">
        <v>192</v>
      </c>
      <c r="X335" s="60">
        <v>549</v>
      </c>
      <c r="Y335" s="59">
        <f t="shared" si="267"/>
        <v>1.7499681244421779</v>
      </c>
      <c r="Z335" s="129">
        <v>176</v>
      </c>
      <c r="AA335" s="59">
        <f t="shared" si="268"/>
        <v>0.56100981767180924</v>
      </c>
      <c r="AB335" s="61">
        <v>66.230109953067128</v>
      </c>
      <c r="AC335" s="61">
        <v>59.961641933717239</v>
      </c>
      <c r="AD335" s="61">
        <v>397.19512748064102</v>
      </c>
      <c r="AE335" s="61">
        <v>490.89275587223887</v>
      </c>
      <c r="AF335" s="58">
        <v>6.5010103758124398</v>
      </c>
      <c r="AG335" s="58">
        <v>9.2034198869266177</v>
      </c>
      <c r="AH335" s="57">
        <v>373</v>
      </c>
      <c r="AI335" s="58">
        <f t="shared" ref="AI335:AI339" si="287">(AH335/S335)*100</f>
        <v>49.143610013175234</v>
      </c>
      <c r="AJ335" s="49">
        <v>146</v>
      </c>
      <c r="AK335" s="59">
        <f t="shared" si="283"/>
        <v>76.041666666666657</v>
      </c>
      <c r="AL335" s="57">
        <v>295</v>
      </c>
      <c r="AM335" s="58">
        <f t="shared" ref="AM335:AM339" si="288">(AL335/X335)*100</f>
        <v>53.734061930783241</v>
      </c>
      <c r="AN335" s="57">
        <v>131</v>
      </c>
      <c r="AO335" s="58">
        <f t="shared" si="284"/>
        <v>74.431818181818173</v>
      </c>
      <c r="AP335" s="60">
        <v>13</v>
      </c>
      <c r="AQ335" s="159">
        <v>0</v>
      </c>
      <c r="AR335" s="57">
        <f t="shared" si="245"/>
        <v>641</v>
      </c>
      <c r="AS335" s="58">
        <f t="shared" si="269"/>
        <v>2.0432232564069874</v>
      </c>
      <c r="AT335" s="60">
        <v>125</v>
      </c>
      <c r="AU335" s="57">
        <v>516</v>
      </c>
      <c r="AV335" s="60">
        <v>0</v>
      </c>
      <c r="AW335" s="129">
        <f t="shared" si="246"/>
        <v>415</v>
      </c>
      <c r="AX335" s="57">
        <v>125</v>
      </c>
      <c r="AY335" s="57">
        <v>290</v>
      </c>
      <c r="AZ335" s="57">
        <v>0</v>
      </c>
      <c r="BA335" s="60">
        <v>386</v>
      </c>
      <c r="BB335" s="59">
        <f t="shared" si="270"/>
        <v>1.2303965319393091</v>
      </c>
      <c r="BC335" s="57">
        <v>36</v>
      </c>
      <c r="BD335" s="59">
        <f t="shared" si="279"/>
        <v>9.3264248704663206</v>
      </c>
      <c r="BE335" s="60">
        <f t="shared" si="247"/>
        <v>143</v>
      </c>
      <c r="BF335" s="57">
        <f t="shared" si="248"/>
        <v>76</v>
      </c>
      <c r="BG335" s="60">
        <f t="shared" si="249"/>
        <v>201</v>
      </c>
      <c r="BH335" s="57">
        <v>125</v>
      </c>
      <c r="BI335" s="57">
        <v>0</v>
      </c>
      <c r="BJ335" s="57">
        <v>0</v>
      </c>
      <c r="BK335" s="57">
        <v>18</v>
      </c>
      <c r="BL335" s="57">
        <v>76</v>
      </c>
      <c r="BM335" s="57">
        <v>201</v>
      </c>
      <c r="BN335" s="57">
        <v>0</v>
      </c>
      <c r="BO335" s="57">
        <v>0</v>
      </c>
      <c r="BP335" s="129">
        <v>0</v>
      </c>
      <c r="BQ335" s="57">
        <f t="shared" si="250"/>
        <v>56</v>
      </c>
      <c r="BR335" s="59">
        <f t="shared" si="271"/>
        <v>0.17850312380466657</v>
      </c>
      <c r="BS335" s="57">
        <f t="shared" si="251"/>
        <v>56</v>
      </c>
      <c r="BT335" s="57">
        <f t="shared" si="252"/>
        <v>12</v>
      </c>
      <c r="BU335" s="57">
        <f t="shared" si="253"/>
        <v>44</v>
      </c>
      <c r="BV335" s="57">
        <f t="shared" si="254"/>
        <v>2</v>
      </c>
      <c r="BW335" s="57">
        <v>2</v>
      </c>
      <c r="BX335" s="57">
        <v>0</v>
      </c>
      <c r="BY335" s="57">
        <f t="shared" si="255"/>
        <v>54</v>
      </c>
      <c r="BZ335" s="57">
        <v>10</v>
      </c>
      <c r="CA335" s="57">
        <v>44</v>
      </c>
      <c r="CB335" s="57">
        <f t="shared" si="256"/>
        <v>0</v>
      </c>
      <c r="CC335" s="60">
        <v>0</v>
      </c>
      <c r="CD335" s="60">
        <v>0</v>
      </c>
      <c r="CE335" s="60">
        <f t="shared" si="257"/>
        <v>0</v>
      </c>
      <c r="CF335" s="60">
        <v>0</v>
      </c>
      <c r="CG335" s="60">
        <v>0</v>
      </c>
      <c r="CH335" s="60">
        <v>0</v>
      </c>
      <c r="CI335" s="55">
        <v>0</v>
      </c>
      <c r="CJ335" s="54">
        <v>952.90789473684208</v>
      </c>
      <c r="CK335" s="53"/>
      <c r="CL335" s="131">
        <v>140</v>
      </c>
      <c r="CM335" s="60">
        <v>0</v>
      </c>
      <c r="CN335" s="57">
        <f t="shared" si="258"/>
        <v>31</v>
      </c>
      <c r="CO335" s="59">
        <f t="shared" ref="CO335:CO339" si="289">(CN335/BQ335)*100</f>
        <v>55.357142857142861</v>
      </c>
      <c r="CP335" s="57">
        <f t="shared" si="259"/>
        <v>19</v>
      </c>
      <c r="CQ335" s="56">
        <f t="shared" si="260"/>
        <v>6</v>
      </c>
      <c r="CR335" s="56">
        <f t="shared" si="261"/>
        <v>6</v>
      </c>
      <c r="CS335" s="56">
        <v>19</v>
      </c>
      <c r="CT335" s="56">
        <v>6</v>
      </c>
      <c r="CU335" s="60">
        <v>6</v>
      </c>
      <c r="CV335" s="60">
        <v>0</v>
      </c>
      <c r="CW335" s="57">
        <v>0</v>
      </c>
      <c r="CX335" s="60">
        <v>0</v>
      </c>
      <c r="CY335" s="57">
        <f t="shared" si="262"/>
        <v>25</v>
      </c>
      <c r="CZ335" s="59">
        <f t="shared" ref="CZ335:CZ339" si="290">(CY335/BQ335)*100</f>
        <v>44.642857142857146</v>
      </c>
      <c r="DA335" s="60">
        <v>41</v>
      </c>
      <c r="DB335" s="60">
        <f t="shared" si="263"/>
        <v>32</v>
      </c>
      <c r="DC335" s="59">
        <f t="shared" ref="DC335:DC339" si="291">(DB335/DA335)*100</f>
        <v>78.048780487804876</v>
      </c>
      <c r="DD335" s="60">
        <v>20</v>
      </c>
      <c r="DE335" s="60">
        <v>1</v>
      </c>
      <c r="DF335" s="60">
        <v>9</v>
      </c>
      <c r="DG335" s="60">
        <v>2</v>
      </c>
      <c r="DH335" s="63">
        <v>600.78200000000004</v>
      </c>
      <c r="DI335" s="63">
        <v>65</v>
      </c>
      <c r="DJ335" s="63">
        <v>4278</v>
      </c>
      <c r="DK335" s="60">
        <v>3</v>
      </c>
      <c r="DL335" s="60">
        <v>215</v>
      </c>
      <c r="DM335" s="60">
        <v>71</v>
      </c>
      <c r="DN335" s="60">
        <v>528</v>
      </c>
    </row>
    <row r="336" spans="1:118" s="5" customFormat="1">
      <c r="C336" s="25" t="s">
        <v>31</v>
      </c>
      <c r="D336" s="56">
        <v>25715</v>
      </c>
      <c r="E336" s="57">
        <f t="shared" si="243"/>
        <v>485</v>
      </c>
      <c r="F336" s="57">
        <v>459</v>
      </c>
      <c r="G336" s="58">
        <f t="shared" si="277"/>
        <v>94.639175257731949</v>
      </c>
      <c r="H336" s="60">
        <v>26</v>
      </c>
      <c r="I336" s="58">
        <f t="shared" si="278"/>
        <v>5.3608247422680408</v>
      </c>
      <c r="J336" s="57">
        <v>381</v>
      </c>
      <c r="K336" s="58">
        <f t="shared" si="264"/>
        <v>1.4816255104024889</v>
      </c>
      <c r="L336" s="57">
        <v>8385</v>
      </c>
      <c r="M336" s="57">
        <v>4506</v>
      </c>
      <c r="N336" s="59">
        <f t="shared" si="265"/>
        <v>17.522846587594788</v>
      </c>
      <c r="O336" s="57">
        <v>757</v>
      </c>
      <c r="P336" s="57">
        <v>757</v>
      </c>
      <c r="Q336" s="58">
        <f t="shared" si="266"/>
        <v>2.943807116468987</v>
      </c>
      <c r="R336" s="57">
        <f t="shared" si="244"/>
        <v>387</v>
      </c>
      <c r="S336" s="57">
        <v>387</v>
      </c>
      <c r="T336" s="58">
        <f t="shared" si="285"/>
        <v>100</v>
      </c>
      <c r="U336" s="60">
        <v>0</v>
      </c>
      <c r="V336" s="58">
        <f t="shared" si="286"/>
        <v>0</v>
      </c>
      <c r="W336" s="57">
        <v>89</v>
      </c>
      <c r="X336" s="60">
        <v>347</v>
      </c>
      <c r="Y336" s="59">
        <f t="shared" si="267"/>
        <v>1.3494069609177524</v>
      </c>
      <c r="Z336" s="129">
        <v>76</v>
      </c>
      <c r="AA336" s="59">
        <f t="shared" si="268"/>
        <v>0.29554734590705811</v>
      </c>
      <c r="AB336" s="61">
        <v>79.46977572364267</v>
      </c>
      <c r="AC336" s="61">
        <v>56.561317450465594</v>
      </c>
      <c r="AD336" s="132">
        <v>523.62589015362551</v>
      </c>
      <c r="AE336" s="61">
        <v>850.54371969696956</v>
      </c>
      <c r="AF336" s="58">
        <v>8.6190476190476186</v>
      </c>
      <c r="AG336" s="58">
        <v>18.318181818181817</v>
      </c>
      <c r="AH336" s="57">
        <v>54</v>
      </c>
      <c r="AI336" s="58">
        <f t="shared" si="287"/>
        <v>13.953488372093023</v>
      </c>
      <c r="AJ336" s="57">
        <v>43</v>
      </c>
      <c r="AK336" s="59">
        <f t="shared" si="283"/>
        <v>48.314606741573037</v>
      </c>
      <c r="AL336" s="57">
        <v>47</v>
      </c>
      <c r="AM336" s="58">
        <f t="shared" si="288"/>
        <v>13.544668587896252</v>
      </c>
      <c r="AN336" s="57">
        <v>37</v>
      </c>
      <c r="AO336" s="58">
        <f t="shared" si="284"/>
        <v>48.684210526315788</v>
      </c>
      <c r="AP336" s="60">
        <v>10</v>
      </c>
      <c r="AQ336" s="159">
        <v>0</v>
      </c>
      <c r="AR336" s="57">
        <f t="shared" si="245"/>
        <v>123</v>
      </c>
      <c r="AS336" s="58">
        <f t="shared" si="269"/>
        <v>0.47832004666537042</v>
      </c>
      <c r="AT336" s="60">
        <v>9</v>
      </c>
      <c r="AU336" s="57">
        <v>114</v>
      </c>
      <c r="AV336" s="60">
        <v>0</v>
      </c>
      <c r="AW336" s="129">
        <f t="shared" si="246"/>
        <v>114</v>
      </c>
      <c r="AX336" s="57">
        <v>0</v>
      </c>
      <c r="AY336" s="57">
        <v>114</v>
      </c>
      <c r="AZ336" s="57">
        <v>0</v>
      </c>
      <c r="BA336" s="60">
        <v>109</v>
      </c>
      <c r="BB336" s="59">
        <f t="shared" si="270"/>
        <v>0.42387711452459653</v>
      </c>
      <c r="BC336" s="57">
        <v>49</v>
      </c>
      <c r="BD336" s="59">
        <f t="shared" si="279"/>
        <v>44.954128440366972</v>
      </c>
      <c r="BE336" s="60">
        <f t="shared" si="247"/>
        <v>0</v>
      </c>
      <c r="BF336" s="57">
        <f t="shared" si="248"/>
        <v>78</v>
      </c>
      <c r="BG336" s="60">
        <f t="shared" si="249"/>
        <v>36</v>
      </c>
      <c r="BH336" s="57">
        <v>0</v>
      </c>
      <c r="BI336" s="57">
        <v>0</v>
      </c>
      <c r="BJ336" s="57">
        <v>0</v>
      </c>
      <c r="BK336" s="57">
        <v>0</v>
      </c>
      <c r="BL336" s="57">
        <v>78</v>
      </c>
      <c r="BM336" s="57">
        <v>36</v>
      </c>
      <c r="BN336" s="57">
        <v>0</v>
      </c>
      <c r="BO336" s="57">
        <v>0</v>
      </c>
      <c r="BP336" s="129">
        <v>0</v>
      </c>
      <c r="BQ336" s="57">
        <f t="shared" si="250"/>
        <v>9</v>
      </c>
      <c r="BR336" s="59">
        <f t="shared" si="271"/>
        <v>3.49990278047832E-2</v>
      </c>
      <c r="BS336" s="57">
        <f t="shared" si="251"/>
        <v>9</v>
      </c>
      <c r="BT336" s="57">
        <f t="shared" si="252"/>
        <v>0</v>
      </c>
      <c r="BU336" s="57">
        <f t="shared" si="253"/>
        <v>9</v>
      </c>
      <c r="BV336" s="57">
        <f t="shared" si="254"/>
        <v>0</v>
      </c>
      <c r="BW336" s="57">
        <v>0</v>
      </c>
      <c r="BX336" s="57">
        <v>0</v>
      </c>
      <c r="BY336" s="57">
        <f t="shared" si="255"/>
        <v>9</v>
      </c>
      <c r="BZ336" s="57">
        <v>0</v>
      </c>
      <c r="CA336" s="57">
        <v>9</v>
      </c>
      <c r="CB336" s="57">
        <f t="shared" si="256"/>
        <v>0</v>
      </c>
      <c r="CC336" s="60">
        <v>0</v>
      </c>
      <c r="CD336" s="60">
        <v>0</v>
      </c>
      <c r="CE336" s="60">
        <f t="shared" si="257"/>
        <v>0</v>
      </c>
      <c r="CF336" s="60">
        <v>0</v>
      </c>
      <c r="CG336" s="60">
        <v>0</v>
      </c>
      <c r="CH336" s="60">
        <v>0</v>
      </c>
      <c r="CI336" s="60">
        <v>0</v>
      </c>
      <c r="CJ336" s="63">
        <v>784.74187499999994</v>
      </c>
      <c r="CK336" s="62"/>
      <c r="CL336" s="131">
        <v>20</v>
      </c>
      <c r="CM336" s="60">
        <v>0</v>
      </c>
      <c r="CN336" s="60">
        <f t="shared" si="258"/>
        <v>6</v>
      </c>
      <c r="CO336" s="59">
        <f t="shared" si="289"/>
        <v>66.666666666666657</v>
      </c>
      <c r="CP336" s="57">
        <f t="shared" si="259"/>
        <v>4</v>
      </c>
      <c r="CQ336" s="56">
        <f t="shared" si="260"/>
        <v>0</v>
      </c>
      <c r="CR336" s="56">
        <f t="shared" si="261"/>
        <v>2</v>
      </c>
      <c r="CS336" s="56">
        <v>4</v>
      </c>
      <c r="CT336" s="56">
        <v>0</v>
      </c>
      <c r="CU336" s="60">
        <v>2</v>
      </c>
      <c r="CV336" s="60">
        <v>0</v>
      </c>
      <c r="CW336" s="57">
        <v>0</v>
      </c>
      <c r="CX336" s="60">
        <v>0</v>
      </c>
      <c r="CY336" s="60">
        <f t="shared" si="262"/>
        <v>3</v>
      </c>
      <c r="CZ336" s="59">
        <f t="shared" si="290"/>
        <v>33.333333333333329</v>
      </c>
      <c r="DA336" s="60">
        <v>13</v>
      </c>
      <c r="DB336" s="60">
        <f t="shared" si="263"/>
        <v>10</v>
      </c>
      <c r="DC336" s="59">
        <f t="shared" si="291"/>
        <v>76.923076923076934</v>
      </c>
      <c r="DD336" s="60">
        <v>5</v>
      </c>
      <c r="DE336" s="60">
        <v>0</v>
      </c>
      <c r="DF336" s="60">
        <v>5</v>
      </c>
      <c r="DG336" s="60">
        <v>0</v>
      </c>
      <c r="DH336" s="63">
        <v>878.90500000000009</v>
      </c>
      <c r="DI336" s="63">
        <v>205.09</v>
      </c>
      <c r="DJ336" s="63">
        <v>2478.88</v>
      </c>
      <c r="DK336" s="60">
        <v>2</v>
      </c>
      <c r="DL336" s="60">
        <v>0</v>
      </c>
      <c r="DM336" s="60">
        <v>0</v>
      </c>
      <c r="DN336" s="60">
        <v>387</v>
      </c>
    </row>
    <row r="337" spans="3:118" s="5" customFormat="1">
      <c r="C337" s="25" t="s">
        <v>32</v>
      </c>
      <c r="D337" s="56">
        <v>38673</v>
      </c>
      <c r="E337" s="57">
        <f t="shared" si="243"/>
        <v>374</v>
      </c>
      <c r="F337" s="57">
        <v>359</v>
      </c>
      <c r="G337" s="58">
        <f t="shared" si="277"/>
        <v>95.98930481283422</v>
      </c>
      <c r="H337" s="60">
        <v>15</v>
      </c>
      <c r="I337" s="58">
        <f t="shared" si="278"/>
        <v>4.0106951871657754</v>
      </c>
      <c r="J337" s="57">
        <v>332</v>
      </c>
      <c r="K337" s="58">
        <f t="shared" si="264"/>
        <v>0.85848007653918745</v>
      </c>
      <c r="L337" s="57">
        <v>10334</v>
      </c>
      <c r="M337" s="57">
        <v>6121</v>
      </c>
      <c r="N337" s="59">
        <f t="shared" si="265"/>
        <v>15.827579965350502</v>
      </c>
      <c r="O337" s="57">
        <v>2619</v>
      </c>
      <c r="P337" s="57">
        <v>2619</v>
      </c>
      <c r="Q337" s="58">
        <f t="shared" si="266"/>
        <v>6.7721666278799164</v>
      </c>
      <c r="R337" s="57">
        <f t="shared" si="244"/>
        <v>980</v>
      </c>
      <c r="S337" s="57">
        <v>974</v>
      </c>
      <c r="T337" s="58">
        <f t="shared" si="285"/>
        <v>99.387755102040813</v>
      </c>
      <c r="U337" s="57">
        <v>6</v>
      </c>
      <c r="V337" s="58">
        <f t="shared" si="286"/>
        <v>0.61224489795918369</v>
      </c>
      <c r="W337" s="57">
        <v>179</v>
      </c>
      <c r="X337" s="60">
        <v>778</v>
      </c>
      <c r="Y337" s="59">
        <f t="shared" si="267"/>
        <v>2.0117394564683369</v>
      </c>
      <c r="Z337" s="129">
        <v>151</v>
      </c>
      <c r="AA337" s="59">
        <f t="shared" si="268"/>
        <v>0.39045328782354616</v>
      </c>
      <c r="AB337" s="61">
        <v>57.158700415786292</v>
      </c>
      <c r="AC337" s="61">
        <v>50.882895229191298</v>
      </c>
      <c r="AD337" s="61">
        <v>614.26305486180559</v>
      </c>
      <c r="AE337" s="61">
        <v>688.40178213153229</v>
      </c>
      <c r="AF337" s="58">
        <v>11.147735504623695</v>
      </c>
      <c r="AG337" s="58">
        <v>16.514864864864865</v>
      </c>
      <c r="AH337" s="57">
        <v>368</v>
      </c>
      <c r="AI337" s="58">
        <f t="shared" si="287"/>
        <v>37.782340862422998</v>
      </c>
      <c r="AJ337" s="57">
        <v>96</v>
      </c>
      <c r="AK337" s="59">
        <f t="shared" si="283"/>
        <v>53.631284916201118</v>
      </c>
      <c r="AL337" s="57">
        <v>319</v>
      </c>
      <c r="AM337" s="58">
        <f t="shared" si="288"/>
        <v>41.002570694087403</v>
      </c>
      <c r="AN337" s="57">
        <v>83</v>
      </c>
      <c r="AO337" s="58">
        <f t="shared" si="284"/>
        <v>54.966887417218544</v>
      </c>
      <c r="AP337" s="60">
        <v>35</v>
      </c>
      <c r="AQ337" s="159">
        <v>0</v>
      </c>
      <c r="AR337" s="57">
        <f t="shared" si="245"/>
        <v>408</v>
      </c>
      <c r="AS337" s="58">
        <f t="shared" si="269"/>
        <v>1.0549996121324956</v>
      </c>
      <c r="AT337" s="60">
        <v>22</v>
      </c>
      <c r="AU337" s="57">
        <v>385</v>
      </c>
      <c r="AV337" s="60">
        <v>1</v>
      </c>
      <c r="AW337" s="129">
        <f t="shared" si="246"/>
        <v>370</v>
      </c>
      <c r="AX337" s="57">
        <v>0</v>
      </c>
      <c r="AY337" s="57">
        <v>369</v>
      </c>
      <c r="AZ337" s="57">
        <v>1</v>
      </c>
      <c r="BA337" s="60">
        <v>331</v>
      </c>
      <c r="BB337" s="59">
        <f t="shared" si="270"/>
        <v>0.85589429317611765</v>
      </c>
      <c r="BC337" s="57">
        <v>58</v>
      </c>
      <c r="BD337" s="59">
        <f t="shared" si="279"/>
        <v>17.522658610271904</v>
      </c>
      <c r="BE337" s="60">
        <f t="shared" si="247"/>
        <v>3</v>
      </c>
      <c r="BF337" s="57">
        <f t="shared" si="248"/>
        <v>278</v>
      </c>
      <c r="BG337" s="60">
        <f t="shared" si="249"/>
        <v>90</v>
      </c>
      <c r="BH337" s="57">
        <v>0</v>
      </c>
      <c r="BI337" s="57">
        <v>0</v>
      </c>
      <c r="BJ337" s="57">
        <v>0</v>
      </c>
      <c r="BK337" s="57">
        <v>3</v>
      </c>
      <c r="BL337" s="57">
        <v>278</v>
      </c>
      <c r="BM337" s="57">
        <v>89</v>
      </c>
      <c r="BN337" s="57">
        <v>0</v>
      </c>
      <c r="BO337" s="57">
        <v>0</v>
      </c>
      <c r="BP337" s="129">
        <v>1</v>
      </c>
      <c r="BQ337" s="57">
        <f t="shared" si="250"/>
        <v>17</v>
      </c>
      <c r="BR337" s="59">
        <f t="shared" si="271"/>
        <v>4.3958317172187317E-2</v>
      </c>
      <c r="BS337" s="57">
        <f t="shared" si="251"/>
        <v>17</v>
      </c>
      <c r="BT337" s="57">
        <f t="shared" si="252"/>
        <v>0</v>
      </c>
      <c r="BU337" s="57">
        <f t="shared" si="253"/>
        <v>17</v>
      </c>
      <c r="BV337" s="57">
        <f t="shared" si="254"/>
        <v>0</v>
      </c>
      <c r="BW337" s="57">
        <v>0</v>
      </c>
      <c r="BX337" s="57">
        <v>0</v>
      </c>
      <c r="BY337" s="57">
        <f t="shared" si="255"/>
        <v>17</v>
      </c>
      <c r="BZ337" s="57">
        <v>0</v>
      </c>
      <c r="CA337" s="57">
        <v>17</v>
      </c>
      <c r="CB337" s="57">
        <f t="shared" si="256"/>
        <v>0</v>
      </c>
      <c r="CC337" s="60">
        <v>0</v>
      </c>
      <c r="CD337" s="60">
        <v>0</v>
      </c>
      <c r="CE337" s="60">
        <f t="shared" si="257"/>
        <v>0</v>
      </c>
      <c r="CF337" s="60">
        <v>0</v>
      </c>
      <c r="CG337" s="60">
        <v>0</v>
      </c>
      <c r="CH337" s="60">
        <v>0</v>
      </c>
      <c r="CI337" s="60">
        <v>0</v>
      </c>
      <c r="CJ337" s="63">
        <v>1740.0492333333336</v>
      </c>
      <c r="CK337" s="62"/>
      <c r="CL337" s="131">
        <v>49</v>
      </c>
      <c r="CM337" s="60">
        <v>0</v>
      </c>
      <c r="CN337" s="60">
        <f t="shared" si="258"/>
        <v>12</v>
      </c>
      <c r="CO337" s="59">
        <f t="shared" si="289"/>
        <v>70.588235294117652</v>
      </c>
      <c r="CP337" s="57">
        <f t="shared" si="259"/>
        <v>6</v>
      </c>
      <c r="CQ337" s="56">
        <f t="shared" si="260"/>
        <v>3</v>
      </c>
      <c r="CR337" s="56">
        <f t="shared" si="261"/>
        <v>3</v>
      </c>
      <c r="CS337" s="56">
        <v>6</v>
      </c>
      <c r="CT337" s="56">
        <v>3</v>
      </c>
      <c r="CU337" s="60">
        <v>3</v>
      </c>
      <c r="CV337" s="60">
        <v>0</v>
      </c>
      <c r="CW337" s="57">
        <v>0</v>
      </c>
      <c r="CX337" s="60">
        <v>0</v>
      </c>
      <c r="CY337" s="60">
        <f t="shared" si="262"/>
        <v>5</v>
      </c>
      <c r="CZ337" s="59">
        <f t="shared" si="290"/>
        <v>29.411764705882355</v>
      </c>
      <c r="DA337" s="60">
        <v>41</v>
      </c>
      <c r="DB337" s="60">
        <f t="shared" si="263"/>
        <v>24</v>
      </c>
      <c r="DC337" s="59">
        <f t="shared" si="291"/>
        <v>58.536585365853654</v>
      </c>
      <c r="DD337" s="60">
        <v>16</v>
      </c>
      <c r="DE337" s="60">
        <v>2</v>
      </c>
      <c r="DF337" s="60">
        <v>6</v>
      </c>
      <c r="DG337" s="60">
        <v>0</v>
      </c>
      <c r="DH337" s="63">
        <v>2257.9341132279887</v>
      </c>
      <c r="DI337" s="63">
        <v>95.004702478066804</v>
      </c>
      <c r="DJ337" s="63">
        <v>8394.4863500167048</v>
      </c>
      <c r="DK337" s="60">
        <v>4</v>
      </c>
      <c r="DL337" s="60">
        <v>27</v>
      </c>
      <c r="DM337" s="60">
        <v>1777</v>
      </c>
      <c r="DN337" s="60">
        <v>974</v>
      </c>
    </row>
    <row r="338" spans="3:118" s="5" customFormat="1">
      <c r="C338" s="25" t="s">
        <v>33</v>
      </c>
      <c r="D338" s="56">
        <v>18935</v>
      </c>
      <c r="E338" s="57">
        <f t="shared" si="243"/>
        <v>362</v>
      </c>
      <c r="F338" s="57">
        <v>341</v>
      </c>
      <c r="G338" s="58">
        <f t="shared" si="277"/>
        <v>94.198895027624303</v>
      </c>
      <c r="H338" s="60">
        <v>21</v>
      </c>
      <c r="I338" s="58">
        <f t="shared" si="278"/>
        <v>5.8011049723756907</v>
      </c>
      <c r="J338" s="57">
        <v>264</v>
      </c>
      <c r="K338" s="58">
        <f t="shared" si="264"/>
        <v>1.3942434644837602</v>
      </c>
      <c r="L338" s="57">
        <v>6218</v>
      </c>
      <c r="M338" s="57">
        <v>3462</v>
      </c>
      <c r="N338" s="59">
        <f t="shared" si="265"/>
        <v>18.283601795616583</v>
      </c>
      <c r="O338" s="57">
        <v>1024</v>
      </c>
      <c r="P338" s="57">
        <v>1024</v>
      </c>
      <c r="Q338" s="58">
        <f t="shared" si="266"/>
        <v>5.4079746501188275</v>
      </c>
      <c r="R338" s="57">
        <f t="shared" si="244"/>
        <v>667</v>
      </c>
      <c r="S338" s="57">
        <v>662</v>
      </c>
      <c r="T338" s="58">
        <f t="shared" si="285"/>
        <v>99.250374812593705</v>
      </c>
      <c r="U338" s="57">
        <v>5</v>
      </c>
      <c r="V338" s="58">
        <f t="shared" si="286"/>
        <v>0.7496251874062968</v>
      </c>
      <c r="W338" s="57">
        <v>126</v>
      </c>
      <c r="X338" s="60">
        <v>523</v>
      </c>
      <c r="Y338" s="59">
        <f t="shared" si="267"/>
        <v>2.7620808027462371</v>
      </c>
      <c r="Z338" s="129">
        <v>114</v>
      </c>
      <c r="AA338" s="59">
        <f t="shared" si="268"/>
        <v>0.60205967784526004</v>
      </c>
      <c r="AB338" s="61">
        <v>81.422090701767715</v>
      </c>
      <c r="AC338" s="61">
        <v>76.090588776854133</v>
      </c>
      <c r="AD338" s="61">
        <v>536.58933385823457</v>
      </c>
      <c r="AE338" s="61">
        <v>706.02657781407788</v>
      </c>
      <c r="AF338" s="58">
        <v>7.0919274376417247</v>
      </c>
      <c r="AG338" s="58">
        <v>10.336216216216217</v>
      </c>
      <c r="AH338" s="57">
        <v>275</v>
      </c>
      <c r="AI338" s="58">
        <f t="shared" si="287"/>
        <v>41.540785498489427</v>
      </c>
      <c r="AJ338" s="57">
        <v>49</v>
      </c>
      <c r="AK338" s="59">
        <f t="shared" si="283"/>
        <v>38.888888888888893</v>
      </c>
      <c r="AL338" s="57">
        <v>218</v>
      </c>
      <c r="AM338" s="58">
        <f t="shared" si="288"/>
        <v>41.682600382409177</v>
      </c>
      <c r="AN338" s="57">
        <v>45</v>
      </c>
      <c r="AO338" s="58">
        <f t="shared" si="284"/>
        <v>39.473684210526315</v>
      </c>
      <c r="AP338" s="60">
        <v>8</v>
      </c>
      <c r="AQ338" s="159">
        <v>0</v>
      </c>
      <c r="AR338" s="57">
        <f t="shared" si="245"/>
        <v>416</v>
      </c>
      <c r="AS338" s="58">
        <f t="shared" si="269"/>
        <v>2.1969897016107733</v>
      </c>
      <c r="AT338" s="60">
        <v>42</v>
      </c>
      <c r="AU338" s="57">
        <v>374</v>
      </c>
      <c r="AV338" s="60">
        <v>0</v>
      </c>
      <c r="AW338" s="129">
        <f t="shared" si="246"/>
        <v>373</v>
      </c>
      <c r="AX338" s="57">
        <v>0</v>
      </c>
      <c r="AY338" s="57">
        <v>373</v>
      </c>
      <c r="AZ338" s="57">
        <v>0</v>
      </c>
      <c r="BA338" s="60">
        <v>309</v>
      </c>
      <c r="BB338" s="59">
        <f t="shared" si="270"/>
        <v>1.6318986004753102</v>
      </c>
      <c r="BC338" s="57">
        <v>22</v>
      </c>
      <c r="BD338" s="59">
        <f t="shared" si="279"/>
        <v>7.1197411003236244</v>
      </c>
      <c r="BE338" s="60">
        <f t="shared" si="247"/>
        <v>9</v>
      </c>
      <c r="BF338" s="57">
        <f t="shared" si="248"/>
        <v>262</v>
      </c>
      <c r="BG338" s="60">
        <f t="shared" si="249"/>
        <v>102</v>
      </c>
      <c r="BH338" s="57">
        <v>0</v>
      </c>
      <c r="BI338" s="57">
        <v>0</v>
      </c>
      <c r="BJ338" s="57">
        <v>0</v>
      </c>
      <c r="BK338" s="57">
        <v>9</v>
      </c>
      <c r="BL338" s="57">
        <v>262</v>
      </c>
      <c r="BM338" s="57">
        <v>102</v>
      </c>
      <c r="BN338" s="57">
        <v>0</v>
      </c>
      <c r="BO338" s="57">
        <v>0</v>
      </c>
      <c r="BP338" s="129">
        <v>0</v>
      </c>
      <c r="BQ338" s="57">
        <f t="shared" si="250"/>
        <v>11</v>
      </c>
      <c r="BR338" s="59">
        <f t="shared" si="271"/>
        <v>5.8093477686823346E-2</v>
      </c>
      <c r="BS338" s="57">
        <f t="shared" si="251"/>
        <v>11</v>
      </c>
      <c r="BT338" s="57">
        <f t="shared" si="252"/>
        <v>3</v>
      </c>
      <c r="BU338" s="57">
        <f t="shared" si="253"/>
        <v>8</v>
      </c>
      <c r="BV338" s="57">
        <f t="shared" si="254"/>
        <v>0</v>
      </c>
      <c r="BW338" s="57">
        <v>0</v>
      </c>
      <c r="BX338" s="57">
        <v>0</v>
      </c>
      <c r="BY338" s="57">
        <f t="shared" si="255"/>
        <v>11</v>
      </c>
      <c r="BZ338" s="57">
        <v>3</v>
      </c>
      <c r="CA338" s="57">
        <v>8</v>
      </c>
      <c r="CB338" s="57">
        <f t="shared" si="256"/>
        <v>0</v>
      </c>
      <c r="CC338" s="60">
        <v>0</v>
      </c>
      <c r="CD338" s="60">
        <v>0</v>
      </c>
      <c r="CE338" s="60">
        <f t="shared" si="257"/>
        <v>0</v>
      </c>
      <c r="CF338" s="60">
        <v>0</v>
      </c>
      <c r="CG338" s="60">
        <v>0</v>
      </c>
      <c r="CH338" s="60">
        <v>0</v>
      </c>
      <c r="CI338" s="60">
        <v>0</v>
      </c>
      <c r="CJ338" s="63">
        <v>818.08571428571429</v>
      </c>
      <c r="CK338" s="62"/>
      <c r="CL338" s="131">
        <v>52</v>
      </c>
      <c r="CM338" s="60">
        <v>0</v>
      </c>
      <c r="CN338" s="60">
        <f t="shared" si="258"/>
        <v>8</v>
      </c>
      <c r="CO338" s="59">
        <f t="shared" si="289"/>
        <v>72.727272727272734</v>
      </c>
      <c r="CP338" s="57">
        <f t="shared" si="259"/>
        <v>5</v>
      </c>
      <c r="CQ338" s="56">
        <f t="shared" si="260"/>
        <v>0</v>
      </c>
      <c r="CR338" s="56">
        <f t="shared" si="261"/>
        <v>3</v>
      </c>
      <c r="CS338" s="56">
        <v>5</v>
      </c>
      <c r="CT338" s="56">
        <v>0</v>
      </c>
      <c r="CU338" s="60">
        <v>3</v>
      </c>
      <c r="CV338" s="60">
        <v>0</v>
      </c>
      <c r="CW338" s="57">
        <v>0</v>
      </c>
      <c r="CX338" s="60">
        <v>0</v>
      </c>
      <c r="CY338" s="60">
        <f t="shared" si="262"/>
        <v>3</v>
      </c>
      <c r="CZ338" s="59">
        <f t="shared" si="290"/>
        <v>27.27272727272727</v>
      </c>
      <c r="DA338" s="60">
        <v>6</v>
      </c>
      <c r="DB338" s="60">
        <f t="shared" si="263"/>
        <v>6</v>
      </c>
      <c r="DC338" s="59">
        <f t="shared" si="291"/>
        <v>100</v>
      </c>
      <c r="DD338" s="60">
        <v>0</v>
      </c>
      <c r="DE338" s="60">
        <v>0</v>
      </c>
      <c r="DF338" s="60">
        <v>6</v>
      </c>
      <c r="DG338" s="60">
        <v>0</v>
      </c>
      <c r="DH338" s="63">
        <v>440.988</v>
      </c>
      <c r="DI338" s="63">
        <v>196.63</v>
      </c>
      <c r="DJ338" s="63">
        <v>811.46</v>
      </c>
      <c r="DK338" s="60">
        <v>0</v>
      </c>
      <c r="DL338" s="60">
        <v>3</v>
      </c>
      <c r="DM338" s="60">
        <v>116</v>
      </c>
      <c r="DN338" s="60">
        <v>253</v>
      </c>
    </row>
    <row r="339" spans="3:118" s="5" customFormat="1">
      <c r="C339" s="64" t="s">
        <v>19</v>
      </c>
      <c r="D339" s="65">
        <v>42903</v>
      </c>
      <c r="E339" s="66">
        <f t="shared" si="243"/>
        <v>628</v>
      </c>
      <c r="F339" s="66">
        <v>593</v>
      </c>
      <c r="G339" s="67">
        <f t="shared" si="277"/>
        <v>94.42675159235668</v>
      </c>
      <c r="H339" s="68">
        <v>35</v>
      </c>
      <c r="I339" s="67">
        <f t="shared" si="278"/>
        <v>5.5732484076433124</v>
      </c>
      <c r="J339" s="66">
        <v>502</v>
      </c>
      <c r="K339" s="67">
        <f t="shared" si="264"/>
        <v>1.1700813462928001</v>
      </c>
      <c r="L339" s="66">
        <v>9127</v>
      </c>
      <c r="M339" s="66">
        <v>5396</v>
      </c>
      <c r="N339" s="69">
        <f t="shared" si="265"/>
        <v>12.577209052979979</v>
      </c>
      <c r="O339" s="66">
        <v>1696</v>
      </c>
      <c r="P339" s="66">
        <v>1661</v>
      </c>
      <c r="Q339" s="67">
        <f t="shared" si="266"/>
        <v>3.8715241358413164</v>
      </c>
      <c r="R339" s="66">
        <f t="shared" si="244"/>
        <v>586</v>
      </c>
      <c r="S339" s="66">
        <v>584</v>
      </c>
      <c r="T339" s="67">
        <f t="shared" si="285"/>
        <v>99.658703071672349</v>
      </c>
      <c r="U339" s="66">
        <v>2</v>
      </c>
      <c r="V339" s="67">
        <f t="shared" si="286"/>
        <v>0.34129692832764508</v>
      </c>
      <c r="W339" s="66">
        <v>124</v>
      </c>
      <c r="X339" s="68">
        <v>514</v>
      </c>
      <c r="Y339" s="69">
        <f t="shared" si="267"/>
        <v>1.1980514183157356</v>
      </c>
      <c r="Z339" s="137">
        <v>112</v>
      </c>
      <c r="AA339" s="69">
        <f t="shared" si="268"/>
        <v>0.26105400554739761</v>
      </c>
      <c r="AB339" s="70">
        <v>53.538612905035748</v>
      </c>
      <c r="AC339" s="70">
        <v>52.17408204917794</v>
      </c>
      <c r="AD339" s="70">
        <v>425.05744667351303</v>
      </c>
      <c r="AE339" s="70">
        <v>508.6731499334</v>
      </c>
      <c r="AF339" s="67">
        <v>9.322359837409179</v>
      </c>
      <c r="AG339" s="67">
        <v>13.017857142857141</v>
      </c>
      <c r="AH339" s="66">
        <v>202</v>
      </c>
      <c r="AI339" s="67">
        <f t="shared" si="287"/>
        <v>34.589041095890408</v>
      </c>
      <c r="AJ339" s="66">
        <v>59</v>
      </c>
      <c r="AK339" s="69">
        <f t="shared" si="283"/>
        <v>47.580645161290327</v>
      </c>
      <c r="AL339" s="66">
        <v>182</v>
      </c>
      <c r="AM339" s="67">
        <f t="shared" si="288"/>
        <v>35.408560311284049</v>
      </c>
      <c r="AN339" s="66">
        <v>57</v>
      </c>
      <c r="AO339" s="67">
        <f t="shared" si="284"/>
        <v>50.892857142857139</v>
      </c>
      <c r="AP339" s="68">
        <v>48</v>
      </c>
      <c r="AQ339" s="160">
        <v>0</v>
      </c>
      <c r="AR339" s="66">
        <f t="shared" si="245"/>
        <v>407</v>
      </c>
      <c r="AS339" s="67">
        <f t="shared" si="269"/>
        <v>0.94865160944456095</v>
      </c>
      <c r="AT339" s="68">
        <v>40</v>
      </c>
      <c r="AU339" s="66">
        <v>367</v>
      </c>
      <c r="AV339" s="68">
        <v>0</v>
      </c>
      <c r="AW339" s="137">
        <f t="shared" si="246"/>
        <v>365</v>
      </c>
      <c r="AX339" s="66">
        <v>0</v>
      </c>
      <c r="AY339" s="66">
        <v>365</v>
      </c>
      <c r="AZ339" s="66">
        <v>0</v>
      </c>
      <c r="BA339" s="68">
        <v>335</v>
      </c>
      <c r="BB339" s="69">
        <f t="shared" si="270"/>
        <v>0.78083117730694829</v>
      </c>
      <c r="BC339" s="66">
        <v>11</v>
      </c>
      <c r="BD339" s="69">
        <f t="shared" si="279"/>
        <v>3.2835820895522385</v>
      </c>
      <c r="BE339" s="68">
        <f t="shared" si="247"/>
        <v>0</v>
      </c>
      <c r="BF339" s="66">
        <f t="shared" si="248"/>
        <v>226</v>
      </c>
      <c r="BG339" s="68">
        <f t="shared" si="249"/>
        <v>139</v>
      </c>
      <c r="BH339" s="66">
        <v>0</v>
      </c>
      <c r="BI339" s="66">
        <v>0</v>
      </c>
      <c r="BJ339" s="66">
        <v>0</v>
      </c>
      <c r="BK339" s="66">
        <v>0</v>
      </c>
      <c r="BL339" s="66">
        <v>226</v>
      </c>
      <c r="BM339" s="66">
        <v>139</v>
      </c>
      <c r="BN339" s="66">
        <v>0</v>
      </c>
      <c r="BO339" s="66">
        <v>0</v>
      </c>
      <c r="BP339" s="137">
        <v>0</v>
      </c>
      <c r="BQ339" s="66">
        <f t="shared" si="250"/>
        <v>14</v>
      </c>
      <c r="BR339" s="69">
        <f t="shared" si="271"/>
        <v>3.2631750693424701E-2</v>
      </c>
      <c r="BS339" s="66">
        <f t="shared" si="251"/>
        <v>12</v>
      </c>
      <c r="BT339" s="66">
        <f t="shared" si="252"/>
        <v>0</v>
      </c>
      <c r="BU339" s="66">
        <f t="shared" si="253"/>
        <v>12</v>
      </c>
      <c r="BV339" s="66">
        <f t="shared" si="254"/>
        <v>0</v>
      </c>
      <c r="BW339" s="66">
        <v>0</v>
      </c>
      <c r="BX339" s="66">
        <v>0</v>
      </c>
      <c r="BY339" s="66">
        <f t="shared" si="255"/>
        <v>12</v>
      </c>
      <c r="BZ339" s="66">
        <v>0</v>
      </c>
      <c r="CA339" s="66">
        <v>12</v>
      </c>
      <c r="CB339" s="66">
        <f t="shared" si="256"/>
        <v>0</v>
      </c>
      <c r="CC339" s="68">
        <v>0</v>
      </c>
      <c r="CD339" s="68">
        <v>0</v>
      </c>
      <c r="CE339" s="68">
        <f t="shared" si="257"/>
        <v>2</v>
      </c>
      <c r="CF339" s="68">
        <v>0</v>
      </c>
      <c r="CG339" s="68">
        <v>0</v>
      </c>
      <c r="CH339" s="68">
        <v>2</v>
      </c>
      <c r="CI339" s="68">
        <v>0</v>
      </c>
      <c r="CJ339" s="71">
        <v>1111.5033333333331</v>
      </c>
      <c r="CK339" s="71">
        <v>817.51</v>
      </c>
      <c r="CL339" s="139">
        <v>38</v>
      </c>
      <c r="CM339" s="68">
        <v>4</v>
      </c>
      <c r="CN339" s="68">
        <f t="shared" si="258"/>
        <v>13</v>
      </c>
      <c r="CO339" s="69">
        <f t="shared" si="289"/>
        <v>92.857142857142861</v>
      </c>
      <c r="CP339" s="66">
        <f t="shared" si="259"/>
        <v>10</v>
      </c>
      <c r="CQ339" s="65">
        <f t="shared" si="260"/>
        <v>1</v>
      </c>
      <c r="CR339" s="65">
        <f t="shared" si="261"/>
        <v>2</v>
      </c>
      <c r="CS339" s="65">
        <v>8</v>
      </c>
      <c r="CT339" s="65">
        <v>1</v>
      </c>
      <c r="CU339" s="68">
        <v>2</v>
      </c>
      <c r="CV339" s="68">
        <v>2</v>
      </c>
      <c r="CW339" s="66">
        <v>0</v>
      </c>
      <c r="CX339" s="68">
        <v>0</v>
      </c>
      <c r="CY339" s="68">
        <f t="shared" si="262"/>
        <v>1</v>
      </c>
      <c r="CZ339" s="69">
        <f t="shared" si="290"/>
        <v>7.1428571428571423</v>
      </c>
      <c r="DA339" s="68">
        <v>18</v>
      </c>
      <c r="DB339" s="68">
        <f t="shared" si="263"/>
        <v>9</v>
      </c>
      <c r="DC339" s="69">
        <f t="shared" si="291"/>
        <v>50</v>
      </c>
      <c r="DD339" s="68">
        <v>2</v>
      </c>
      <c r="DE339" s="68">
        <v>0</v>
      </c>
      <c r="DF339" s="68">
        <v>7</v>
      </c>
      <c r="DG339" s="68">
        <v>0</v>
      </c>
      <c r="DH339" s="71">
        <v>1821.4756823267037</v>
      </c>
      <c r="DI339" s="71">
        <v>132.83000000000001</v>
      </c>
      <c r="DJ339" s="71">
        <v>4295.54</v>
      </c>
      <c r="DK339" s="68">
        <v>259</v>
      </c>
      <c r="DL339" s="68">
        <v>16</v>
      </c>
      <c r="DM339" s="68">
        <v>1382</v>
      </c>
      <c r="DN339" s="68">
        <v>584</v>
      </c>
    </row>
    <row r="340" spans="3:118">
      <c r="R340" s="2"/>
      <c r="S340" s="2"/>
      <c r="T340" s="2"/>
      <c r="U340" s="2"/>
      <c r="V340" s="2"/>
      <c r="W340" s="2"/>
      <c r="X340" s="2"/>
      <c r="Y340" s="2"/>
      <c r="Z340" s="2"/>
      <c r="AA340" s="2"/>
      <c r="AB340" s="2"/>
      <c r="AC340" s="6"/>
      <c r="AD340" s="2"/>
      <c r="AE340" s="2"/>
      <c r="AF340" s="2"/>
      <c r="AG340" s="2"/>
      <c r="AH340" s="2"/>
      <c r="AI340" s="2"/>
      <c r="AJ340" s="2"/>
      <c r="AK340" s="2"/>
      <c r="AL340" s="2"/>
      <c r="AM340" s="2"/>
      <c r="AN340" s="2"/>
      <c r="AO340" s="2"/>
      <c r="AQ340" s="161"/>
    </row>
    <row r="341" spans="3:118">
      <c r="R341" s="2"/>
      <c r="S341" s="2"/>
      <c r="T341" s="2"/>
      <c r="U341" s="2"/>
      <c r="V341" s="2"/>
      <c r="W341" s="2"/>
      <c r="X341" s="2"/>
      <c r="Y341" s="2"/>
      <c r="Z341" s="2"/>
      <c r="AA341" s="2"/>
      <c r="AB341" s="2"/>
      <c r="AC341" s="6"/>
      <c r="AD341" s="2"/>
      <c r="AE341" s="2"/>
      <c r="AF341" s="2"/>
      <c r="AG341" s="2"/>
      <c r="AH341" s="2"/>
      <c r="AI341" s="2"/>
      <c r="AJ341" s="2"/>
      <c r="AK341" s="2"/>
      <c r="AL341" s="2"/>
      <c r="AM341" s="2"/>
      <c r="AN341" s="2"/>
      <c r="AO341" s="2"/>
    </row>
    <row r="342" spans="3:118">
      <c r="R342" s="2"/>
      <c r="S342" s="2"/>
      <c r="T342" s="2"/>
      <c r="U342" s="2"/>
      <c r="V342" s="2"/>
      <c r="W342" s="2"/>
      <c r="X342" s="2"/>
      <c r="Y342" s="2"/>
      <c r="Z342" s="2"/>
      <c r="AA342" s="2"/>
      <c r="AB342" s="2"/>
      <c r="AC342" s="6"/>
      <c r="AD342" s="2"/>
      <c r="AE342" s="2"/>
      <c r="AF342" s="2"/>
      <c r="AG342" s="2"/>
      <c r="AH342" s="2"/>
      <c r="AI342" s="2"/>
      <c r="AJ342" s="2"/>
      <c r="AK342" s="2"/>
      <c r="AL342" s="2"/>
      <c r="AM342" s="2"/>
      <c r="AN342" s="2"/>
      <c r="AO342" s="2"/>
    </row>
    <row r="343" spans="3:118">
      <c r="R343" s="2"/>
      <c r="S343" s="2"/>
      <c r="T343" s="2"/>
      <c r="U343" s="2"/>
      <c r="V343" s="2"/>
      <c r="W343" s="2"/>
      <c r="X343" s="2"/>
      <c r="Y343" s="2"/>
      <c r="Z343" s="2"/>
      <c r="AA343" s="2"/>
      <c r="AB343" s="2"/>
      <c r="AC343" s="6"/>
      <c r="AD343" s="2"/>
      <c r="AE343" s="2"/>
      <c r="AF343" s="2"/>
      <c r="AG343" s="2"/>
      <c r="AH343" s="2"/>
      <c r="AI343" s="2"/>
      <c r="AJ343" s="2"/>
      <c r="AK343" s="2"/>
      <c r="AL343" s="2"/>
      <c r="AM343" s="2"/>
      <c r="AN343" s="2"/>
      <c r="AO343" s="2"/>
    </row>
    <row r="344" spans="3:118">
      <c r="R344" s="2"/>
      <c r="S344" s="2"/>
      <c r="T344" s="2"/>
      <c r="U344" s="2"/>
      <c r="V344" s="2"/>
      <c r="W344" s="2"/>
      <c r="X344" s="2"/>
      <c r="Y344" s="2"/>
      <c r="Z344" s="2"/>
      <c r="AA344" s="2"/>
      <c r="AB344" s="2"/>
      <c r="AC344" s="6"/>
      <c r="AD344" s="2"/>
      <c r="AE344" s="2"/>
      <c r="AF344" s="2"/>
      <c r="AG344" s="2"/>
      <c r="AH344" s="2"/>
      <c r="AI344" s="2"/>
      <c r="AJ344" s="2"/>
      <c r="AK344" s="2"/>
      <c r="AL344" s="2"/>
      <c r="AM344" s="2"/>
      <c r="AN344" s="2"/>
      <c r="AO344" s="2"/>
    </row>
    <row r="345" spans="3:118">
      <c r="R345" s="2"/>
      <c r="S345" s="2"/>
      <c r="T345" s="2"/>
      <c r="U345" s="2"/>
      <c r="V345" s="2"/>
      <c r="W345" s="2"/>
      <c r="X345" s="2"/>
      <c r="Y345" s="2"/>
      <c r="Z345" s="2"/>
      <c r="AA345" s="2"/>
      <c r="AB345" s="2"/>
      <c r="AC345" s="6"/>
      <c r="AD345" s="2"/>
      <c r="AE345" s="2"/>
      <c r="AF345" s="2"/>
      <c r="AG345" s="2"/>
      <c r="AH345" s="2"/>
      <c r="AI345" s="2"/>
      <c r="AJ345" s="2"/>
      <c r="AK345" s="2"/>
      <c r="AL345" s="2"/>
      <c r="AM345" s="2"/>
      <c r="AN345" s="2"/>
      <c r="AO345" s="2"/>
    </row>
    <row r="346" spans="3:118">
      <c r="R346" s="2"/>
      <c r="S346" s="2"/>
      <c r="T346" s="2"/>
      <c r="U346" s="2"/>
      <c r="V346" s="2"/>
      <c r="W346" s="2"/>
      <c r="X346" s="2"/>
      <c r="Y346" s="2"/>
      <c r="Z346" s="2"/>
      <c r="AA346" s="2"/>
      <c r="AB346" s="2"/>
      <c r="AC346" s="6"/>
      <c r="AD346" s="2"/>
      <c r="AE346" s="2"/>
      <c r="AF346" s="2"/>
      <c r="AG346" s="2"/>
      <c r="AH346" s="2"/>
      <c r="AI346" s="2"/>
      <c r="AJ346" s="2"/>
      <c r="AK346" s="2"/>
      <c r="AL346" s="2"/>
      <c r="AM346" s="2"/>
      <c r="AN346" s="2"/>
      <c r="AO346" s="2"/>
    </row>
    <row r="347" spans="3:118">
      <c r="R347" s="2"/>
      <c r="S347" s="2"/>
      <c r="T347" s="2"/>
      <c r="U347" s="2"/>
      <c r="V347" s="2"/>
      <c r="W347" s="2"/>
      <c r="X347" s="2"/>
      <c r="Y347" s="2"/>
      <c r="Z347" s="2"/>
      <c r="AA347" s="2"/>
      <c r="AB347" s="2"/>
      <c r="AC347" s="6"/>
      <c r="AD347" s="2"/>
      <c r="AE347" s="2"/>
      <c r="AF347" s="2"/>
      <c r="AG347" s="2"/>
      <c r="AH347" s="2"/>
      <c r="AI347" s="2"/>
      <c r="AJ347" s="2"/>
      <c r="AK347" s="2"/>
      <c r="AL347" s="2"/>
      <c r="AM347" s="2"/>
      <c r="AN347" s="2"/>
      <c r="AO347" s="2"/>
    </row>
    <row r="348" spans="3:118">
      <c r="R348" s="2"/>
      <c r="S348" s="2"/>
      <c r="T348" s="2"/>
      <c r="U348" s="2"/>
      <c r="V348" s="2"/>
      <c r="W348" s="2"/>
      <c r="X348" s="2"/>
      <c r="Y348" s="2"/>
      <c r="Z348" s="2"/>
      <c r="AA348" s="2"/>
      <c r="AB348" s="2"/>
      <c r="AC348" s="6"/>
      <c r="AD348" s="2"/>
      <c r="AE348" s="2"/>
      <c r="AF348" s="2"/>
      <c r="AG348" s="2"/>
      <c r="AH348" s="2"/>
      <c r="AI348" s="2"/>
      <c r="AJ348" s="2"/>
      <c r="AK348" s="2"/>
      <c r="AL348" s="2"/>
      <c r="AM348" s="2"/>
      <c r="AN348" s="2"/>
      <c r="AO348" s="2"/>
    </row>
    <row r="349" spans="3:118">
      <c r="R349" s="2"/>
      <c r="S349" s="2"/>
      <c r="T349" s="2"/>
      <c r="U349" s="2"/>
      <c r="V349" s="2"/>
      <c r="W349" s="2"/>
      <c r="X349" s="2"/>
      <c r="Y349" s="2"/>
      <c r="Z349" s="2"/>
      <c r="AA349" s="2"/>
      <c r="AB349" s="2"/>
      <c r="AC349" s="6"/>
      <c r="AD349" s="2"/>
      <c r="AE349" s="2"/>
      <c r="AF349" s="2"/>
      <c r="AG349" s="2"/>
      <c r="AH349" s="2"/>
      <c r="AI349" s="2"/>
      <c r="AJ349" s="2"/>
      <c r="AK349" s="2"/>
      <c r="AL349" s="2"/>
      <c r="AM349" s="2"/>
      <c r="AN349" s="2"/>
      <c r="AO349" s="2"/>
    </row>
    <row r="350" spans="3:118">
      <c r="R350" s="2"/>
      <c r="S350" s="2"/>
      <c r="T350" s="2"/>
      <c r="U350" s="2"/>
      <c r="V350" s="2"/>
      <c r="W350" s="2"/>
      <c r="X350" s="2"/>
      <c r="Y350" s="2"/>
      <c r="Z350" s="2"/>
      <c r="AA350" s="2"/>
      <c r="AB350" s="2"/>
      <c r="AC350" s="6"/>
      <c r="AD350" s="2"/>
      <c r="AE350" s="2"/>
      <c r="AF350" s="2"/>
      <c r="AG350" s="2"/>
      <c r="AH350" s="2"/>
      <c r="AI350" s="2"/>
      <c r="AJ350" s="2"/>
      <c r="AK350" s="2"/>
      <c r="AL350" s="2"/>
      <c r="AM350" s="2"/>
      <c r="AN350" s="2"/>
      <c r="AO350" s="2"/>
    </row>
    <row r="351" spans="3:118">
      <c r="R351" s="2"/>
      <c r="S351" s="2"/>
      <c r="T351" s="2"/>
      <c r="U351" s="2"/>
      <c r="V351" s="2"/>
      <c r="W351" s="2"/>
      <c r="X351" s="2"/>
      <c r="Y351" s="2"/>
      <c r="Z351" s="2"/>
      <c r="AA351" s="2"/>
      <c r="AB351" s="2"/>
      <c r="AC351" s="6"/>
      <c r="AD351" s="2"/>
      <c r="AE351" s="2"/>
      <c r="AF351" s="2"/>
      <c r="AG351" s="2"/>
      <c r="AH351" s="2"/>
      <c r="AI351" s="2"/>
      <c r="AJ351" s="2"/>
      <c r="AK351" s="2"/>
      <c r="AL351" s="2"/>
      <c r="AM351" s="2"/>
      <c r="AN351" s="2"/>
      <c r="AO351" s="2"/>
    </row>
    <row r="352" spans="3:118">
      <c r="R352" s="2"/>
      <c r="S352" s="2"/>
      <c r="T352" s="2"/>
      <c r="U352" s="2"/>
      <c r="V352" s="2"/>
      <c r="W352" s="2"/>
      <c r="X352" s="2"/>
      <c r="Y352" s="2"/>
      <c r="Z352" s="2"/>
      <c r="AA352" s="2"/>
      <c r="AB352" s="2"/>
      <c r="AC352" s="6"/>
      <c r="AD352" s="2"/>
      <c r="AE352" s="2"/>
      <c r="AF352" s="2"/>
      <c r="AG352" s="2"/>
      <c r="AH352" s="2"/>
      <c r="AI352" s="2"/>
      <c r="AJ352" s="2"/>
      <c r="AK352" s="2"/>
      <c r="AL352" s="2"/>
      <c r="AM352" s="2"/>
      <c r="AN352" s="2"/>
      <c r="AO352" s="2"/>
    </row>
    <row r="353" spans="18:41">
      <c r="R353" s="2"/>
      <c r="S353" s="2"/>
      <c r="T353" s="2"/>
      <c r="U353" s="2"/>
      <c r="V353" s="2"/>
      <c r="W353" s="2"/>
      <c r="X353" s="2"/>
      <c r="Y353" s="2"/>
      <c r="Z353" s="2"/>
      <c r="AA353" s="2"/>
      <c r="AB353" s="2"/>
      <c r="AC353" s="6"/>
      <c r="AD353" s="2"/>
      <c r="AE353" s="2"/>
      <c r="AF353" s="2"/>
      <c r="AG353" s="2"/>
      <c r="AH353" s="2"/>
      <c r="AI353" s="2"/>
      <c r="AJ353" s="2"/>
      <c r="AK353" s="2"/>
      <c r="AL353" s="2"/>
      <c r="AM353" s="2"/>
      <c r="AN353" s="2"/>
      <c r="AO353" s="2"/>
    </row>
    <row r="354" spans="18:41">
      <c r="R354" s="2"/>
      <c r="S354" s="2"/>
      <c r="T354" s="2"/>
      <c r="U354" s="2"/>
      <c r="V354" s="2"/>
      <c r="W354" s="2"/>
      <c r="X354" s="2"/>
      <c r="Y354" s="2"/>
      <c r="Z354" s="2"/>
      <c r="AA354" s="2"/>
      <c r="AB354" s="2"/>
      <c r="AC354" s="6"/>
      <c r="AD354" s="2"/>
      <c r="AE354" s="2"/>
      <c r="AF354" s="2"/>
      <c r="AG354" s="2"/>
      <c r="AH354" s="2"/>
      <c r="AI354" s="2"/>
      <c r="AJ354" s="2"/>
      <c r="AK354" s="2"/>
      <c r="AL354" s="2"/>
      <c r="AM354" s="2"/>
      <c r="AN354" s="2"/>
      <c r="AO354" s="2"/>
    </row>
    <row r="355" spans="18:41">
      <c r="R355" s="2"/>
      <c r="S355" s="2"/>
      <c r="T355" s="2"/>
      <c r="U355" s="2"/>
      <c r="V355" s="2"/>
      <c r="W355" s="2"/>
      <c r="X355" s="2"/>
      <c r="Y355" s="2"/>
      <c r="Z355" s="2"/>
      <c r="AA355" s="2"/>
      <c r="AB355" s="2"/>
      <c r="AC355" s="6"/>
      <c r="AD355" s="2"/>
      <c r="AE355" s="2"/>
      <c r="AF355" s="2"/>
      <c r="AG355" s="2"/>
      <c r="AH355" s="2"/>
      <c r="AI355" s="2"/>
      <c r="AJ355" s="2"/>
      <c r="AK355" s="2"/>
      <c r="AL355" s="2"/>
      <c r="AM355" s="2"/>
      <c r="AN355" s="2"/>
      <c r="AO355" s="2"/>
    </row>
    <row r="356" spans="18:41">
      <c r="R356" s="2"/>
      <c r="S356" s="2"/>
      <c r="T356" s="2"/>
      <c r="U356" s="2"/>
      <c r="V356" s="2"/>
      <c r="W356" s="2"/>
      <c r="X356" s="2"/>
      <c r="Y356" s="2"/>
      <c r="Z356" s="2"/>
      <c r="AA356" s="2"/>
      <c r="AB356" s="2"/>
      <c r="AC356" s="6"/>
      <c r="AD356" s="2"/>
      <c r="AE356" s="2"/>
      <c r="AF356" s="2"/>
      <c r="AG356" s="2"/>
      <c r="AH356" s="2"/>
      <c r="AI356" s="2"/>
      <c r="AJ356" s="2"/>
      <c r="AK356" s="2"/>
      <c r="AL356" s="2"/>
      <c r="AM356" s="2"/>
      <c r="AN356" s="2"/>
      <c r="AO356" s="2"/>
    </row>
    <row r="357" spans="18:41">
      <c r="R357" s="2"/>
      <c r="S357" s="2"/>
      <c r="T357" s="2"/>
      <c r="U357" s="2"/>
      <c r="V357" s="2"/>
      <c r="W357" s="2"/>
      <c r="X357" s="2"/>
      <c r="Y357" s="2"/>
      <c r="Z357" s="2"/>
      <c r="AA357" s="2"/>
      <c r="AB357" s="2"/>
      <c r="AC357" s="6"/>
      <c r="AD357" s="2"/>
      <c r="AE357" s="2"/>
      <c r="AF357" s="2"/>
      <c r="AG357" s="2"/>
      <c r="AH357" s="2"/>
      <c r="AI357" s="2"/>
      <c r="AJ357" s="2"/>
      <c r="AK357" s="2"/>
      <c r="AL357" s="2"/>
      <c r="AM357" s="2"/>
      <c r="AN357" s="2"/>
      <c r="AO357" s="2"/>
    </row>
    <row r="358" spans="18:41">
      <c r="R358" s="2"/>
      <c r="S358" s="2"/>
      <c r="T358" s="2"/>
      <c r="U358" s="2"/>
      <c r="V358" s="2"/>
      <c r="W358" s="2"/>
      <c r="X358" s="2"/>
      <c r="Y358" s="2"/>
      <c r="Z358" s="2"/>
      <c r="AA358" s="2"/>
      <c r="AB358" s="2"/>
      <c r="AC358" s="6"/>
      <c r="AD358" s="2"/>
      <c r="AE358" s="2"/>
      <c r="AF358" s="2"/>
      <c r="AG358" s="2"/>
      <c r="AH358" s="2"/>
      <c r="AI358" s="2"/>
      <c r="AJ358" s="2"/>
      <c r="AK358" s="2"/>
      <c r="AL358" s="2"/>
      <c r="AM358" s="2"/>
      <c r="AN358" s="2"/>
      <c r="AO358" s="2"/>
    </row>
    <row r="359" spans="18:41">
      <c r="R359" s="2"/>
      <c r="S359" s="2"/>
      <c r="T359" s="2"/>
      <c r="U359" s="2"/>
      <c r="V359" s="2"/>
      <c r="W359" s="2"/>
      <c r="X359" s="2"/>
      <c r="Y359" s="2"/>
      <c r="Z359" s="2"/>
      <c r="AA359" s="2"/>
      <c r="AB359" s="2"/>
      <c r="AC359" s="6"/>
      <c r="AD359" s="2"/>
      <c r="AE359" s="2"/>
      <c r="AF359" s="2"/>
      <c r="AG359" s="2"/>
      <c r="AH359" s="2"/>
      <c r="AI359" s="2"/>
      <c r="AJ359" s="2"/>
      <c r="AK359" s="2"/>
      <c r="AL359" s="2"/>
      <c r="AM359" s="2"/>
      <c r="AN359" s="2"/>
      <c r="AO359" s="2"/>
    </row>
    <row r="360" spans="18:41">
      <c r="R360" s="2"/>
      <c r="S360" s="2"/>
      <c r="T360" s="2"/>
      <c r="U360" s="2"/>
      <c r="V360" s="2"/>
      <c r="W360" s="2"/>
      <c r="X360" s="2"/>
      <c r="Y360" s="2"/>
      <c r="Z360" s="2"/>
      <c r="AA360" s="2"/>
      <c r="AB360" s="2"/>
      <c r="AC360" s="6"/>
      <c r="AD360" s="2"/>
      <c r="AE360" s="2"/>
      <c r="AF360" s="2"/>
      <c r="AG360" s="2"/>
      <c r="AH360" s="2"/>
      <c r="AI360" s="2"/>
      <c r="AJ360" s="2"/>
      <c r="AK360" s="2"/>
      <c r="AL360" s="2"/>
      <c r="AM360" s="2"/>
      <c r="AN360" s="2"/>
      <c r="AO360" s="2"/>
    </row>
    <row r="361" spans="18:41">
      <c r="R361" s="2"/>
      <c r="S361" s="2"/>
      <c r="T361" s="2"/>
      <c r="U361" s="2"/>
      <c r="V361" s="2"/>
      <c r="W361" s="2"/>
      <c r="X361" s="2"/>
      <c r="Y361" s="2"/>
      <c r="Z361" s="2"/>
      <c r="AA361" s="2"/>
      <c r="AB361" s="2"/>
      <c r="AC361" s="6"/>
      <c r="AD361" s="2"/>
      <c r="AE361" s="2"/>
      <c r="AF361" s="2"/>
      <c r="AG361" s="2"/>
      <c r="AH361" s="2"/>
      <c r="AI361" s="2"/>
      <c r="AJ361" s="2"/>
      <c r="AK361" s="2"/>
      <c r="AL361" s="2"/>
      <c r="AM361" s="2"/>
      <c r="AN361" s="2"/>
      <c r="AO361" s="2"/>
    </row>
    <row r="362" spans="18:41">
      <c r="R362" s="2"/>
      <c r="S362" s="2"/>
      <c r="T362" s="2"/>
      <c r="U362" s="2"/>
      <c r="V362" s="2"/>
      <c r="W362" s="2"/>
      <c r="X362" s="2"/>
      <c r="Y362" s="2"/>
      <c r="Z362" s="2"/>
      <c r="AA362" s="2"/>
      <c r="AB362" s="2"/>
      <c r="AC362" s="6"/>
      <c r="AD362" s="2"/>
      <c r="AE362" s="2"/>
      <c r="AF362" s="2"/>
      <c r="AG362" s="2"/>
      <c r="AH362" s="2"/>
      <c r="AI362" s="2"/>
      <c r="AJ362" s="2"/>
      <c r="AK362" s="2"/>
      <c r="AL362" s="2"/>
      <c r="AM362" s="2"/>
      <c r="AN362" s="2"/>
      <c r="AO362" s="2"/>
    </row>
    <row r="363" spans="18:41">
      <c r="R363" s="2"/>
      <c r="S363" s="2"/>
      <c r="T363" s="2"/>
      <c r="U363" s="2"/>
      <c r="V363" s="2"/>
      <c r="W363" s="2"/>
      <c r="X363" s="2"/>
      <c r="Y363" s="2"/>
      <c r="Z363" s="2"/>
      <c r="AA363" s="2"/>
      <c r="AB363" s="2"/>
      <c r="AC363" s="6"/>
      <c r="AD363" s="2"/>
      <c r="AE363" s="2"/>
      <c r="AF363" s="2"/>
      <c r="AG363" s="2"/>
      <c r="AH363" s="2"/>
      <c r="AI363" s="2"/>
      <c r="AJ363" s="2"/>
      <c r="AK363" s="2"/>
      <c r="AL363" s="2"/>
      <c r="AM363" s="2"/>
      <c r="AN363" s="2"/>
      <c r="AO363" s="2"/>
    </row>
    <row r="364" spans="18:41">
      <c r="R364" s="2"/>
      <c r="S364" s="2"/>
      <c r="T364" s="2"/>
      <c r="U364" s="2"/>
      <c r="V364" s="2"/>
      <c r="W364" s="2"/>
      <c r="X364" s="2"/>
      <c r="Y364" s="2"/>
      <c r="Z364" s="2"/>
      <c r="AA364" s="2"/>
      <c r="AB364" s="2"/>
      <c r="AC364" s="6"/>
      <c r="AD364" s="2"/>
      <c r="AE364" s="2"/>
      <c r="AF364" s="2"/>
      <c r="AG364" s="2"/>
      <c r="AH364" s="2"/>
      <c r="AI364" s="2"/>
      <c r="AJ364" s="2"/>
      <c r="AK364" s="2"/>
      <c r="AL364" s="2"/>
      <c r="AM364" s="2"/>
      <c r="AN364" s="2"/>
      <c r="AO364" s="2"/>
    </row>
    <row r="365" spans="18:41">
      <c r="R365" s="2"/>
      <c r="S365" s="2"/>
      <c r="T365" s="2"/>
      <c r="U365" s="2"/>
      <c r="V365" s="2"/>
      <c r="W365" s="2"/>
      <c r="X365" s="2"/>
      <c r="Y365" s="2"/>
      <c r="Z365" s="2"/>
      <c r="AA365" s="2"/>
      <c r="AB365" s="2"/>
      <c r="AC365" s="6"/>
      <c r="AD365" s="2"/>
      <c r="AE365" s="2"/>
      <c r="AF365" s="2"/>
      <c r="AG365" s="2"/>
      <c r="AH365" s="2"/>
      <c r="AI365" s="2"/>
      <c r="AJ365" s="2"/>
      <c r="AK365" s="2"/>
      <c r="AL365" s="2"/>
      <c r="AM365" s="2"/>
      <c r="AN365" s="2"/>
      <c r="AO365" s="2"/>
    </row>
    <row r="366" spans="18:41">
      <c r="R366" s="2"/>
      <c r="S366" s="2"/>
      <c r="T366" s="2"/>
      <c r="U366" s="2"/>
      <c r="V366" s="2"/>
      <c r="W366" s="2"/>
      <c r="X366" s="2"/>
      <c r="Y366" s="2"/>
      <c r="Z366" s="2"/>
      <c r="AA366" s="2"/>
      <c r="AB366" s="2"/>
      <c r="AC366" s="6"/>
      <c r="AD366" s="2"/>
      <c r="AE366" s="2"/>
      <c r="AF366" s="2"/>
      <c r="AG366" s="2"/>
      <c r="AH366" s="2"/>
      <c r="AI366" s="2"/>
      <c r="AJ366" s="2"/>
      <c r="AK366" s="2"/>
      <c r="AL366" s="2"/>
      <c r="AM366" s="2"/>
      <c r="AN366" s="2"/>
      <c r="AO366" s="2"/>
    </row>
    <row r="367" spans="18:41">
      <c r="R367" s="2"/>
      <c r="S367" s="2"/>
      <c r="T367" s="2"/>
      <c r="U367" s="2"/>
      <c r="V367" s="2"/>
      <c r="W367" s="2"/>
      <c r="X367" s="2"/>
      <c r="Y367" s="2"/>
      <c r="Z367" s="2"/>
      <c r="AA367" s="2"/>
      <c r="AB367" s="2"/>
      <c r="AC367" s="6"/>
      <c r="AD367" s="2"/>
      <c r="AE367" s="2"/>
      <c r="AF367" s="2"/>
      <c r="AG367" s="2"/>
      <c r="AH367" s="2"/>
      <c r="AI367" s="2"/>
      <c r="AJ367" s="2"/>
      <c r="AK367" s="2"/>
      <c r="AL367" s="2"/>
      <c r="AM367" s="2"/>
      <c r="AN367" s="2"/>
      <c r="AO367" s="2"/>
    </row>
    <row r="368" spans="18:41">
      <c r="R368" s="2"/>
      <c r="S368" s="2"/>
      <c r="T368" s="2"/>
      <c r="U368" s="2"/>
      <c r="V368" s="2"/>
      <c r="W368" s="2"/>
      <c r="X368" s="2"/>
      <c r="Y368" s="2"/>
      <c r="Z368" s="2"/>
      <c r="AA368" s="2"/>
      <c r="AB368" s="2"/>
      <c r="AC368" s="6"/>
      <c r="AD368" s="2"/>
      <c r="AE368" s="2"/>
      <c r="AF368" s="2"/>
      <c r="AG368" s="2"/>
      <c r="AH368" s="2"/>
      <c r="AI368" s="2"/>
      <c r="AJ368" s="2"/>
      <c r="AK368" s="2"/>
      <c r="AL368" s="2"/>
      <c r="AM368" s="2"/>
      <c r="AN368" s="2"/>
      <c r="AO368" s="2"/>
    </row>
    <row r="369" spans="18:41">
      <c r="R369" s="2"/>
      <c r="S369" s="2"/>
      <c r="T369" s="2"/>
      <c r="U369" s="2"/>
      <c r="V369" s="2"/>
      <c r="W369" s="2"/>
      <c r="X369" s="2"/>
      <c r="Y369" s="2"/>
      <c r="Z369" s="2"/>
      <c r="AA369" s="2"/>
      <c r="AB369" s="2"/>
      <c r="AC369" s="6"/>
      <c r="AD369" s="2"/>
      <c r="AE369" s="2"/>
      <c r="AF369" s="2"/>
      <c r="AG369" s="2"/>
      <c r="AH369" s="2"/>
      <c r="AI369" s="2"/>
      <c r="AJ369" s="2"/>
      <c r="AK369" s="2"/>
      <c r="AL369" s="2"/>
      <c r="AM369" s="2"/>
      <c r="AN369" s="2"/>
      <c r="AO369" s="2"/>
    </row>
    <row r="370" spans="18:41">
      <c r="R370" s="2"/>
      <c r="S370" s="2"/>
      <c r="T370" s="2"/>
      <c r="U370" s="2"/>
      <c r="V370" s="2"/>
      <c r="W370" s="2"/>
      <c r="X370" s="2"/>
      <c r="Y370" s="2"/>
      <c r="Z370" s="2"/>
      <c r="AA370" s="2"/>
      <c r="AB370" s="2"/>
      <c r="AC370" s="6"/>
      <c r="AD370" s="2"/>
      <c r="AE370" s="2"/>
      <c r="AF370" s="2"/>
      <c r="AG370" s="2"/>
      <c r="AH370" s="2"/>
      <c r="AI370" s="2"/>
      <c r="AJ370" s="2"/>
      <c r="AK370" s="2"/>
      <c r="AL370" s="2"/>
      <c r="AM370" s="2"/>
      <c r="AN370" s="2"/>
      <c r="AO370" s="2"/>
    </row>
    <row r="371" spans="18:41">
      <c r="R371" s="2"/>
      <c r="S371" s="2"/>
      <c r="T371" s="2"/>
      <c r="U371" s="2"/>
      <c r="V371" s="2"/>
      <c r="W371" s="2"/>
      <c r="X371" s="2"/>
      <c r="Y371" s="2"/>
      <c r="Z371" s="2"/>
      <c r="AA371" s="2"/>
      <c r="AB371" s="2"/>
      <c r="AC371" s="6"/>
      <c r="AD371" s="2"/>
      <c r="AE371" s="2"/>
      <c r="AF371" s="2"/>
      <c r="AG371" s="2"/>
      <c r="AH371" s="2"/>
      <c r="AI371" s="2"/>
      <c r="AJ371" s="2"/>
      <c r="AK371" s="2"/>
      <c r="AL371" s="2"/>
      <c r="AM371" s="2"/>
      <c r="AN371" s="2"/>
      <c r="AO371" s="2"/>
    </row>
    <row r="372" spans="18:41">
      <c r="R372" s="2"/>
      <c r="S372" s="2"/>
      <c r="T372" s="2"/>
      <c r="U372" s="2"/>
      <c r="V372" s="2"/>
      <c r="W372" s="2"/>
      <c r="X372" s="2"/>
      <c r="Y372" s="2"/>
      <c r="Z372" s="2"/>
      <c r="AA372" s="2"/>
      <c r="AB372" s="2"/>
      <c r="AC372" s="6"/>
      <c r="AD372" s="2"/>
      <c r="AE372" s="2"/>
      <c r="AF372" s="2"/>
      <c r="AG372" s="2"/>
      <c r="AH372" s="2"/>
      <c r="AI372" s="2"/>
      <c r="AJ372" s="2"/>
      <c r="AK372" s="2"/>
      <c r="AL372" s="2"/>
      <c r="AM372" s="2"/>
      <c r="AN372" s="2"/>
      <c r="AO372" s="2"/>
    </row>
    <row r="373" spans="18:41">
      <c r="R373" s="2"/>
      <c r="S373" s="2"/>
      <c r="T373" s="2"/>
      <c r="U373" s="2"/>
      <c r="V373" s="2"/>
      <c r="W373" s="2"/>
      <c r="X373" s="2"/>
      <c r="Y373" s="2"/>
      <c r="Z373" s="2"/>
      <c r="AA373" s="2"/>
      <c r="AB373" s="2"/>
      <c r="AC373" s="6"/>
      <c r="AD373" s="2"/>
      <c r="AE373" s="2"/>
      <c r="AF373" s="2"/>
      <c r="AG373" s="2"/>
      <c r="AH373" s="2"/>
      <c r="AI373" s="2"/>
      <c r="AJ373" s="2"/>
      <c r="AK373" s="2"/>
      <c r="AL373" s="2"/>
      <c r="AM373" s="2"/>
      <c r="AN373" s="2"/>
      <c r="AO373" s="2"/>
    </row>
    <row r="374" spans="18:41">
      <c r="R374" s="2"/>
      <c r="S374" s="2"/>
      <c r="T374" s="2"/>
      <c r="U374" s="2"/>
      <c r="V374" s="2"/>
      <c r="W374" s="2"/>
      <c r="X374" s="2"/>
      <c r="Y374" s="2"/>
      <c r="Z374" s="2"/>
      <c r="AA374" s="2"/>
      <c r="AB374" s="2"/>
      <c r="AC374" s="6"/>
      <c r="AD374" s="2"/>
      <c r="AE374" s="2"/>
      <c r="AF374" s="2"/>
      <c r="AG374" s="2"/>
      <c r="AH374" s="2"/>
      <c r="AI374" s="2"/>
      <c r="AJ374" s="2"/>
      <c r="AK374" s="2"/>
      <c r="AL374" s="2"/>
      <c r="AM374" s="2"/>
      <c r="AN374" s="2"/>
      <c r="AO374" s="2"/>
    </row>
    <row r="375" spans="18:41">
      <c r="R375" s="2"/>
      <c r="S375" s="2"/>
      <c r="T375" s="2"/>
      <c r="U375" s="2"/>
      <c r="V375" s="2"/>
      <c r="W375" s="2"/>
      <c r="X375" s="2"/>
      <c r="Y375" s="2"/>
      <c r="Z375" s="2"/>
      <c r="AA375" s="2"/>
      <c r="AB375" s="2"/>
      <c r="AC375" s="6"/>
      <c r="AD375" s="2"/>
      <c r="AE375" s="2"/>
      <c r="AF375" s="2"/>
      <c r="AG375" s="2"/>
      <c r="AH375" s="2"/>
      <c r="AI375" s="2"/>
      <c r="AJ375" s="2"/>
      <c r="AK375" s="2"/>
      <c r="AL375" s="2"/>
      <c r="AM375" s="2"/>
      <c r="AN375" s="2"/>
      <c r="AO375" s="2"/>
    </row>
    <row r="376" spans="18:41">
      <c r="R376" s="2"/>
      <c r="S376" s="2"/>
      <c r="T376" s="2"/>
      <c r="U376" s="2"/>
      <c r="V376" s="2"/>
      <c r="W376" s="2"/>
      <c r="X376" s="2"/>
      <c r="Y376" s="2"/>
      <c r="Z376" s="2"/>
      <c r="AA376" s="2"/>
      <c r="AB376" s="2"/>
      <c r="AC376" s="6"/>
      <c r="AD376" s="2"/>
      <c r="AE376" s="2"/>
      <c r="AF376" s="2"/>
      <c r="AG376" s="2"/>
      <c r="AH376" s="2"/>
      <c r="AI376" s="2"/>
      <c r="AJ376" s="2"/>
      <c r="AK376" s="2"/>
      <c r="AL376" s="2"/>
      <c r="AM376" s="2"/>
      <c r="AN376" s="2"/>
      <c r="AO376" s="2"/>
    </row>
    <row r="377" spans="18:41">
      <c r="R377" s="2"/>
      <c r="S377" s="2"/>
      <c r="T377" s="2"/>
      <c r="U377" s="2"/>
      <c r="V377" s="2"/>
      <c r="W377" s="2"/>
      <c r="X377" s="2"/>
      <c r="Y377" s="2"/>
      <c r="Z377" s="2"/>
      <c r="AA377" s="2"/>
      <c r="AB377" s="2"/>
      <c r="AC377" s="6"/>
      <c r="AD377" s="2"/>
      <c r="AE377" s="2"/>
      <c r="AF377" s="2"/>
      <c r="AG377" s="2"/>
      <c r="AH377" s="2"/>
      <c r="AI377" s="2"/>
      <c r="AJ377" s="2"/>
      <c r="AK377" s="2"/>
      <c r="AL377" s="2"/>
      <c r="AM377" s="2"/>
      <c r="AN377" s="2"/>
      <c r="AO377" s="2"/>
    </row>
    <row r="378" spans="18:41">
      <c r="R378" s="2"/>
      <c r="S378" s="2"/>
      <c r="T378" s="2"/>
      <c r="U378" s="2"/>
      <c r="V378" s="2"/>
      <c r="W378" s="2"/>
      <c r="X378" s="2"/>
      <c r="Y378" s="2"/>
      <c r="Z378" s="2"/>
      <c r="AA378" s="2"/>
      <c r="AB378" s="2"/>
      <c r="AC378" s="6"/>
      <c r="AD378" s="2"/>
      <c r="AE378" s="2"/>
      <c r="AF378" s="2"/>
      <c r="AG378" s="2"/>
      <c r="AH378" s="2"/>
      <c r="AI378" s="2"/>
      <c r="AJ378" s="2"/>
      <c r="AK378" s="2"/>
      <c r="AL378" s="2"/>
      <c r="AM378" s="2"/>
      <c r="AN378" s="2"/>
      <c r="AO378" s="2"/>
    </row>
    <row r="379" spans="18:41">
      <c r="R379" s="2"/>
      <c r="S379" s="2"/>
      <c r="T379" s="2"/>
      <c r="U379" s="2"/>
      <c r="V379" s="2"/>
      <c r="W379" s="2"/>
      <c r="X379" s="2"/>
      <c r="Y379" s="2"/>
      <c r="Z379" s="2"/>
      <c r="AA379" s="2"/>
      <c r="AB379" s="2"/>
      <c r="AC379" s="6"/>
      <c r="AD379" s="2"/>
      <c r="AE379" s="2"/>
      <c r="AF379" s="2"/>
      <c r="AG379" s="2"/>
      <c r="AH379" s="2"/>
      <c r="AI379" s="2"/>
      <c r="AJ379" s="2"/>
      <c r="AK379" s="2"/>
      <c r="AL379" s="2"/>
      <c r="AM379" s="2"/>
      <c r="AN379" s="2"/>
      <c r="AO379" s="2"/>
    </row>
    <row r="380" spans="18:41">
      <c r="R380" s="2"/>
      <c r="S380" s="2"/>
      <c r="T380" s="2"/>
      <c r="U380" s="2"/>
      <c r="V380" s="2"/>
      <c r="W380" s="2"/>
      <c r="X380" s="2"/>
      <c r="Y380" s="2"/>
      <c r="Z380" s="2"/>
      <c r="AA380" s="2"/>
      <c r="AB380" s="2"/>
      <c r="AC380" s="6"/>
      <c r="AD380" s="2"/>
      <c r="AE380" s="2"/>
      <c r="AF380" s="2"/>
      <c r="AG380" s="2"/>
      <c r="AH380" s="2"/>
      <c r="AI380" s="2"/>
      <c r="AJ380" s="2"/>
      <c r="AK380" s="2"/>
      <c r="AL380" s="2"/>
      <c r="AM380" s="2"/>
      <c r="AN380" s="2"/>
      <c r="AO380" s="2"/>
    </row>
    <row r="381" spans="18:41">
      <c r="R381" s="2"/>
      <c r="S381" s="2"/>
      <c r="T381" s="2"/>
      <c r="U381" s="2"/>
      <c r="V381" s="2"/>
      <c r="W381" s="2"/>
      <c r="X381" s="2"/>
      <c r="Y381" s="2"/>
      <c r="Z381" s="2"/>
      <c r="AA381" s="2"/>
      <c r="AB381" s="2"/>
      <c r="AC381" s="6"/>
      <c r="AD381" s="2"/>
      <c r="AE381" s="2"/>
      <c r="AF381" s="2"/>
      <c r="AG381" s="2"/>
      <c r="AH381" s="2"/>
      <c r="AI381" s="2"/>
      <c r="AJ381" s="2"/>
      <c r="AK381" s="2"/>
      <c r="AL381" s="2"/>
      <c r="AM381" s="2"/>
      <c r="AN381" s="2"/>
      <c r="AO381" s="2"/>
    </row>
    <row r="382" spans="18:41">
      <c r="R382" s="2"/>
      <c r="S382" s="2"/>
      <c r="T382" s="2"/>
      <c r="U382" s="2"/>
      <c r="V382" s="2"/>
      <c r="W382" s="2"/>
      <c r="X382" s="2"/>
      <c r="Y382" s="2"/>
      <c r="Z382" s="2"/>
      <c r="AA382" s="2"/>
      <c r="AB382" s="2"/>
      <c r="AC382" s="6"/>
      <c r="AD382" s="2"/>
      <c r="AE382" s="2"/>
      <c r="AF382" s="2"/>
      <c r="AG382" s="2"/>
      <c r="AH382" s="2"/>
      <c r="AI382" s="2"/>
      <c r="AJ382" s="2"/>
      <c r="AK382" s="2"/>
      <c r="AL382" s="2"/>
      <c r="AM382" s="2"/>
      <c r="AN382" s="2"/>
      <c r="AO382" s="2"/>
    </row>
    <row r="383" spans="18:41">
      <c r="R383" s="2"/>
      <c r="S383" s="2"/>
      <c r="T383" s="2"/>
      <c r="U383" s="2"/>
      <c r="V383" s="2"/>
      <c r="W383" s="2"/>
      <c r="X383" s="2"/>
      <c r="Y383" s="2"/>
      <c r="Z383" s="2"/>
      <c r="AA383" s="2"/>
      <c r="AB383" s="2"/>
      <c r="AC383" s="6"/>
      <c r="AD383" s="2"/>
      <c r="AE383" s="2"/>
      <c r="AF383" s="2"/>
      <c r="AG383" s="2"/>
      <c r="AH383" s="2"/>
      <c r="AI383" s="2"/>
      <c r="AJ383" s="2"/>
      <c r="AK383" s="2"/>
      <c r="AL383" s="2"/>
      <c r="AM383" s="2"/>
      <c r="AN383" s="2"/>
      <c r="AO383" s="2"/>
    </row>
    <row r="384" spans="18:41">
      <c r="R384" s="2"/>
      <c r="S384" s="2"/>
      <c r="T384" s="2"/>
      <c r="U384" s="2"/>
      <c r="V384" s="2"/>
      <c r="W384" s="2"/>
      <c r="X384" s="2"/>
      <c r="Y384" s="2"/>
      <c r="Z384" s="2"/>
      <c r="AA384" s="2"/>
      <c r="AB384" s="2"/>
      <c r="AC384" s="6"/>
      <c r="AD384" s="2"/>
      <c r="AE384" s="2"/>
      <c r="AF384" s="2"/>
      <c r="AG384" s="2"/>
      <c r="AH384" s="2"/>
      <c r="AI384" s="2"/>
      <c r="AJ384" s="2"/>
      <c r="AK384" s="2"/>
      <c r="AL384" s="2"/>
      <c r="AM384" s="2"/>
      <c r="AN384" s="2"/>
      <c r="AO384" s="2"/>
    </row>
    <row r="385" spans="18:41">
      <c r="R385" s="2"/>
      <c r="S385" s="2"/>
      <c r="T385" s="2"/>
      <c r="U385" s="2"/>
      <c r="V385" s="2"/>
      <c r="W385" s="2"/>
      <c r="X385" s="2"/>
      <c r="Y385" s="2"/>
      <c r="Z385" s="2"/>
      <c r="AA385" s="2"/>
      <c r="AB385" s="2"/>
      <c r="AC385" s="6"/>
      <c r="AD385" s="2"/>
      <c r="AE385" s="2"/>
      <c r="AF385" s="2"/>
      <c r="AG385" s="2"/>
      <c r="AH385" s="2"/>
      <c r="AI385" s="2"/>
      <c r="AJ385" s="2"/>
      <c r="AK385" s="2"/>
      <c r="AL385" s="2"/>
      <c r="AM385" s="2"/>
      <c r="AN385" s="2"/>
      <c r="AO385" s="2"/>
    </row>
    <row r="386" spans="18:41">
      <c r="R386" s="2"/>
      <c r="S386" s="2"/>
      <c r="T386" s="2"/>
      <c r="U386" s="2"/>
      <c r="V386" s="2"/>
      <c r="W386" s="2"/>
      <c r="X386" s="2"/>
      <c r="Y386" s="2"/>
      <c r="Z386" s="2"/>
      <c r="AA386" s="2"/>
      <c r="AB386" s="2"/>
      <c r="AC386" s="6"/>
      <c r="AD386" s="2"/>
      <c r="AE386" s="2"/>
      <c r="AF386" s="2"/>
      <c r="AG386" s="2"/>
      <c r="AH386" s="2"/>
      <c r="AI386" s="2"/>
      <c r="AJ386" s="2"/>
      <c r="AK386" s="2"/>
      <c r="AL386" s="2"/>
      <c r="AM386" s="2"/>
      <c r="AN386" s="2"/>
      <c r="AO386" s="2"/>
    </row>
    <row r="387" spans="18:41">
      <c r="R387" s="2"/>
      <c r="S387" s="2"/>
      <c r="T387" s="2"/>
      <c r="U387" s="2"/>
      <c r="V387" s="2"/>
      <c r="W387" s="2"/>
      <c r="X387" s="2"/>
      <c r="Y387" s="2"/>
      <c r="Z387" s="2"/>
      <c r="AA387" s="2"/>
      <c r="AB387" s="2"/>
      <c r="AC387" s="6"/>
      <c r="AD387" s="2"/>
      <c r="AE387" s="2"/>
      <c r="AF387" s="2"/>
      <c r="AG387" s="2"/>
      <c r="AH387" s="2"/>
      <c r="AI387" s="2"/>
      <c r="AJ387" s="2"/>
      <c r="AK387" s="2"/>
      <c r="AL387" s="2"/>
      <c r="AM387" s="2"/>
      <c r="AN387" s="2"/>
      <c r="AO387" s="2"/>
    </row>
    <row r="388" spans="18:41">
      <c r="R388" s="2"/>
      <c r="S388" s="2"/>
      <c r="T388" s="2"/>
      <c r="U388" s="2"/>
      <c r="V388" s="2"/>
      <c r="W388" s="2"/>
      <c r="X388" s="2"/>
      <c r="Y388" s="2"/>
      <c r="Z388" s="2"/>
      <c r="AA388" s="2"/>
      <c r="AB388" s="2"/>
      <c r="AC388" s="6"/>
      <c r="AD388" s="2"/>
      <c r="AE388" s="2"/>
      <c r="AF388" s="2"/>
      <c r="AG388" s="2"/>
      <c r="AH388" s="2"/>
      <c r="AI388" s="2"/>
      <c r="AJ388" s="2"/>
      <c r="AK388" s="2"/>
      <c r="AL388" s="2"/>
      <c r="AM388" s="2"/>
      <c r="AN388" s="2"/>
      <c r="AO388" s="2"/>
    </row>
    <row r="389" spans="18:41">
      <c r="R389" s="2"/>
      <c r="S389" s="2"/>
      <c r="T389" s="2"/>
      <c r="U389" s="2"/>
      <c r="V389" s="2"/>
      <c r="W389" s="2"/>
      <c r="X389" s="2"/>
      <c r="Y389" s="2"/>
      <c r="Z389" s="2"/>
      <c r="AA389" s="2"/>
      <c r="AB389" s="2"/>
      <c r="AC389" s="6"/>
      <c r="AD389" s="2"/>
      <c r="AE389" s="2"/>
      <c r="AF389" s="2"/>
      <c r="AG389" s="2"/>
      <c r="AH389" s="2"/>
      <c r="AI389" s="2"/>
      <c r="AJ389" s="2"/>
      <c r="AK389" s="2"/>
      <c r="AL389" s="2"/>
      <c r="AM389" s="2"/>
      <c r="AN389" s="2"/>
      <c r="AO389" s="2"/>
    </row>
    <row r="390" spans="18:41">
      <c r="R390" s="2"/>
      <c r="S390" s="2"/>
      <c r="T390" s="2"/>
      <c r="U390" s="2"/>
      <c r="V390" s="2"/>
      <c r="W390" s="2"/>
      <c r="X390" s="2"/>
      <c r="Y390" s="2"/>
      <c r="Z390" s="2"/>
      <c r="AA390" s="2"/>
      <c r="AB390" s="2"/>
      <c r="AC390" s="6"/>
      <c r="AD390" s="2"/>
      <c r="AE390" s="2"/>
      <c r="AF390" s="2"/>
      <c r="AG390" s="2"/>
      <c r="AH390" s="2"/>
      <c r="AI390" s="2"/>
      <c r="AJ390" s="2"/>
      <c r="AK390" s="2"/>
      <c r="AL390" s="2"/>
      <c r="AM390" s="2"/>
      <c r="AN390" s="2"/>
      <c r="AO390" s="2"/>
    </row>
    <row r="391" spans="18:41">
      <c r="R391" s="2"/>
      <c r="S391" s="2"/>
      <c r="T391" s="2"/>
      <c r="U391" s="2"/>
      <c r="V391" s="2"/>
      <c r="W391" s="2"/>
      <c r="X391" s="2"/>
      <c r="Y391" s="2"/>
      <c r="Z391" s="2"/>
      <c r="AA391" s="2"/>
      <c r="AB391" s="2"/>
      <c r="AC391" s="6"/>
      <c r="AD391" s="2"/>
      <c r="AE391" s="2"/>
      <c r="AF391" s="2"/>
      <c r="AG391" s="2"/>
      <c r="AH391" s="2"/>
      <c r="AI391" s="2"/>
      <c r="AJ391" s="2"/>
      <c r="AK391" s="2"/>
      <c r="AL391" s="2"/>
      <c r="AM391" s="2"/>
      <c r="AN391" s="2"/>
      <c r="AO391" s="2"/>
    </row>
    <row r="392" spans="18:41">
      <c r="R392" s="2"/>
      <c r="S392" s="2"/>
      <c r="T392" s="2"/>
      <c r="U392" s="2"/>
      <c r="V392" s="2"/>
      <c r="W392" s="2"/>
      <c r="X392" s="2"/>
      <c r="Y392" s="2"/>
      <c r="Z392" s="2"/>
      <c r="AA392" s="2"/>
      <c r="AB392" s="2"/>
      <c r="AC392" s="6"/>
      <c r="AD392" s="2"/>
      <c r="AE392" s="2"/>
      <c r="AF392" s="2"/>
      <c r="AG392" s="2"/>
      <c r="AH392" s="2"/>
      <c r="AI392" s="2"/>
      <c r="AJ392" s="2"/>
      <c r="AK392" s="2"/>
      <c r="AL392" s="2"/>
      <c r="AM392" s="2"/>
      <c r="AN392" s="2"/>
      <c r="AO392" s="2"/>
    </row>
    <row r="393" spans="18:41">
      <c r="R393" s="2"/>
      <c r="S393" s="2"/>
      <c r="T393" s="2"/>
      <c r="U393" s="2"/>
      <c r="V393" s="2"/>
      <c r="W393" s="2"/>
      <c r="X393" s="2"/>
      <c r="Y393" s="2"/>
      <c r="Z393" s="2"/>
      <c r="AA393" s="2"/>
      <c r="AB393" s="2"/>
      <c r="AC393" s="6"/>
      <c r="AD393" s="2"/>
      <c r="AE393" s="2"/>
      <c r="AF393" s="2"/>
      <c r="AG393" s="2"/>
      <c r="AH393" s="2"/>
      <c r="AI393" s="2"/>
      <c r="AJ393" s="2"/>
      <c r="AK393" s="2"/>
      <c r="AL393" s="2"/>
      <c r="AM393" s="2"/>
      <c r="AN393" s="2"/>
      <c r="AO393" s="2"/>
    </row>
    <row r="394" spans="18:41">
      <c r="R394" s="2"/>
      <c r="S394" s="2"/>
      <c r="T394" s="2"/>
      <c r="U394" s="2"/>
      <c r="V394" s="2"/>
      <c r="W394" s="2"/>
      <c r="X394" s="2"/>
      <c r="Y394" s="2"/>
      <c r="Z394" s="2"/>
      <c r="AA394" s="2"/>
      <c r="AB394" s="2"/>
      <c r="AC394" s="6"/>
      <c r="AD394" s="2"/>
      <c r="AE394" s="2"/>
      <c r="AF394" s="2"/>
      <c r="AG394" s="2"/>
      <c r="AH394" s="2"/>
      <c r="AI394" s="2"/>
      <c r="AJ394" s="2"/>
      <c r="AK394" s="2"/>
      <c r="AL394" s="2"/>
      <c r="AM394" s="2"/>
      <c r="AN394" s="2"/>
      <c r="AO394" s="2"/>
    </row>
    <row r="395" spans="18:41">
      <c r="R395" s="2"/>
      <c r="S395" s="2"/>
      <c r="T395" s="2"/>
      <c r="U395" s="2"/>
      <c r="V395" s="2"/>
      <c r="W395" s="2"/>
      <c r="X395" s="2"/>
      <c r="Y395" s="2"/>
      <c r="Z395" s="2"/>
      <c r="AA395" s="2"/>
      <c r="AB395" s="2"/>
      <c r="AC395" s="6"/>
      <c r="AD395" s="2"/>
      <c r="AE395" s="2"/>
      <c r="AF395" s="2"/>
      <c r="AG395" s="2"/>
      <c r="AH395" s="2"/>
      <c r="AI395" s="2"/>
      <c r="AJ395" s="2"/>
      <c r="AK395" s="2"/>
      <c r="AL395" s="2"/>
      <c r="AM395" s="2"/>
      <c r="AN395" s="2"/>
      <c r="AO395" s="2"/>
    </row>
    <row r="396" spans="18:41">
      <c r="R396" s="2"/>
      <c r="S396" s="2"/>
      <c r="T396" s="2"/>
      <c r="U396" s="2"/>
      <c r="V396" s="2"/>
      <c r="W396" s="2"/>
      <c r="X396" s="2"/>
      <c r="Y396" s="2"/>
      <c r="Z396" s="2"/>
      <c r="AA396" s="2"/>
      <c r="AB396" s="2"/>
      <c r="AC396" s="6"/>
      <c r="AD396" s="2"/>
      <c r="AE396" s="2"/>
      <c r="AF396" s="2"/>
      <c r="AG396" s="2"/>
      <c r="AH396" s="2"/>
      <c r="AI396" s="2"/>
      <c r="AJ396" s="2"/>
      <c r="AK396" s="2"/>
      <c r="AL396" s="2"/>
      <c r="AM396" s="2"/>
      <c r="AN396" s="2"/>
      <c r="AO396" s="2"/>
    </row>
    <row r="397" spans="18:41">
      <c r="R397" s="2"/>
      <c r="S397" s="2"/>
      <c r="T397" s="2"/>
      <c r="U397" s="2"/>
      <c r="V397" s="2"/>
      <c r="W397" s="2"/>
      <c r="X397" s="2"/>
      <c r="Y397" s="2"/>
      <c r="Z397" s="2"/>
      <c r="AA397" s="2"/>
      <c r="AB397" s="2"/>
      <c r="AC397" s="6"/>
      <c r="AD397" s="2"/>
      <c r="AE397" s="2"/>
      <c r="AF397" s="2"/>
      <c r="AG397" s="2"/>
      <c r="AH397" s="2"/>
      <c r="AI397" s="2"/>
      <c r="AJ397" s="2"/>
      <c r="AK397" s="2"/>
      <c r="AL397" s="2"/>
      <c r="AM397" s="2"/>
      <c r="AN397" s="2"/>
      <c r="AO397" s="2"/>
    </row>
    <row r="398" spans="18:41">
      <c r="R398" s="2"/>
      <c r="S398" s="2"/>
      <c r="T398" s="2"/>
      <c r="U398" s="2"/>
      <c r="V398" s="2"/>
      <c r="W398" s="2"/>
      <c r="X398" s="2"/>
      <c r="Y398" s="2"/>
      <c r="Z398" s="2"/>
      <c r="AA398" s="2"/>
      <c r="AB398" s="2"/>
      <c r="AC398" s="6"/>
      <c r="AD398" s="2"/>
      <c r="AE398" s="2"/>
      <c r="AF398" s="2"/>
      <c r="AG398" s="2"/>
      <c r="AH398" s="2"/>
      <c r="AI398" s="2"/>
      <c r="AJ398" s="2"/>
      <c r="AK398" s="2"/>
      <c r="AL398" s="2"/>
      <c r="AM398" s="2"/>
      <c r="AN398" s="2"/>
      <c r="AO398" s="2"/>
    </row>
    <row r="399" spans="18:41">
      <c r="R399" s="2"/>
      <c r="S399" s="2"/>
      <c r="T399" s="2"/>
      <c r="U399" s="2"/>
      <c r="V399" s="2"/>
      <c r="W399" s="2"/>
      <c r="X399" s="2"/>
      <c r="Y399" s="2"/>
      <c r="Z399" s="2"/>
      <c r="AA399" s="2"/>
      <c r="AB399" s="2"/>
      <c r="AC399" s="6"/>
      <c r="AD399" s="2"/>
      <c r="AE399" s="2"/>
      <c r="AF399" s="2"/>
      <c r="AG399" s="2"/>
      <c r="AH399" s="2"/>
      <c r="AI399" s="2"/>
      <c r="AJ399" s="2"/>
      <c r="AK399" s="2"/>
      <c r="AL399" s="2"/>
      <c r="AM399" s="2"/>
      <c r="AN399" s="2"/>
      <c r="AO399" s="2"/>
    </row>
    <row r="400" spans="18:41">
      <c r="R400" s="2"/>
      <c r="S400" s="2"/>
      <c r="T400" s="2"/>
      <c r="U400" s="2"/>
      <c r="V400" s="2"/>
      <c r="W400" s="2"/>
      <c r="X400" s="2"/>
      <c r="Y400" s="2"/>
      <c r="Z400" s="2"/>
      <c r="AA400" s="2"/>
      <c r="AB400" s="2"/>
      <c r="AC400" s="6"/>
      <c r="AD400" s="2"/>
      <c r="AE400" s="2"/>
      <c r="AF400" s="2"/>
      <c r="AG400" s="2"/>
      <c r="AH400" s="2"/>
      <c r="AI400" s="2"/>
      <c r="AJ400" s="2"/>
      <c r="AK400" s="2"/>
      <c r="AL400" s="2"/>
      <c r="AM400" s="2"/>
      <c r="AN400" s="2"/>
      <c r="AO400" s="2"/>
    </row>
    <row r="401" spans="18:41">
      <c r="R401" s="2"/>
      <c r="S401" s="2"/>
      <c r="T401" s="2"/>
      <c r="U401" s="2"/>
      <c r="V401" s="2"/>
      <c r="W401" s="2"/>
      <c r="X401" s="2"/>
      <c r="Y401" s="2"/>
      <c r="Z401" s="2"/>
      <c r="AA401" s="2"/>
      <c r="AB401" s="2"/>
      <c r="AC401" s="6"/>
      <c r="AD401" s="2"/>
      <c r="AE401" s="2"/>
      <c r="AF401" s="2"/>
      <c r="AG401" s="2"/>
      <c r="AH401" s="2"/>
      <c r="AI401" s="2"/>
      <c r="AJ401" s="2"/>
      <c r="AK401" s="2"/>
      <c r="AL401" s="2"/>
      <c r="AM401" s="2"/>
      <c r="AN401" s="2"/>
      <c r="AO401" s="2"/>
    </row>
    <row r="402" spans="18:41">
      <c r="R402" s="2"/>
      <c r="S402" s="2"/>
      <c r="T402" s="2"/>
      <c r="U402" s="2"/>
      <c r="V402" s="2"/>
      <c r="W402" s="2"/>
      <c r="X402" s="2"/>
      <c r="Y402" s="2"/>
      <c r="Z402" s="2"/>
      <c r="AA402" s="2"/>
      <c r="AB402" s="2"/>
      <c r="AC402" s="6"/>
      <c r="AD402" s="2"/>
      <c r="AE402" s="2"/>
      <c r="AF402" s="2"/>
      <c r="AG402" s="2"/>
      <c r="AH402" s="2"/>
      <c r="AI402" s="2"/>
      <c r="AJ402" s="2"/>
      <c r="AK402" s="2"/>
      <c r="AL402" s="2"/>
      <c r="AM402" s="2"/>
      <c r="AN402" s="2"/>
      <c r="AO402" s="2"/>
    </row>
    <row r="403" spans="18:41">
      <c r="R403" s="2"/>
      <c r="S403" s="2"/>
      <c r="T403" s="2"/>
      <c r="U403" s="2"/>
      <c r="V403" s="2"/>
      <c r="W403" s="2"/>
      <c r="X403" s="2"/>
      <c r="Y403" s="2"/>
      <c r="Z403" s="2"/>
      <c r="AA403" s="2"/>
      <c r="AB403" s="2"/>
      <c r="AC403" s="6"/>
      <c r="AD403" s="2"/>
      <c r="AE403" s="2"/>
      <c r="AF403" s="2"/>
      <c r="AG403" s="2"/>
      <c r="AH403" s="2"/>
      <c r="AI403" s="2"/>
      <c r="AJ403" s="2"/>
      <c r="AK403" s="2"/>
      <c r="AL403" s="2"/>
      <c r="AM403" s="2"/>
      <c r="AN403" s="2"/>
      <c r="AO403" s="2"/>
    </row>
    <row r="404" spans="18:41">
      <c r="R404" s="2"/>
      <c r="S404" s="2"/>
      <c r="T404" s="2"/>
      <c r="U404" s="2"/>
      <c r="V404" s="2"/>
      <c r="W404" s="2"/>
      <c r="X404" s="2"/>
      <c r="Y404" s="2"/>
      <c r="Z404" s="2"/>
      <c r="AA404" s="2"/>
      <c r="AB404" s="2"/>
      <c r="AC404" s="6"/>
      <c r="AD404" s="2"/>
      <c r="AE404" s="2"/>
      <c r="AF404" s="2"/>
      <c r="AG404" s="2"/>
      <c r="AH404" s="2"/>
      <c r="AI404" s="2"/>
      <c r="AJ404" s="2"/>
      <c r="AK404" s="2"/>
      <c r="AL404" s="2"/>
      <c r="AM404" s="2"/>
      <c r="AN404" s="2"/>
      <c r="AO404" s="2"/>
    </row>
    <row r="405" spans="18:41">
      <c r="R405" s="2"/>
      <c r="S405" s="2"/>
      <c r="T405" s="2"/>
      <c r="U405" s="2"/>
      <c r="V405" s="2"/>
      <c r="W405" s="2"/>
      <c r="X405" s="2"/>
      <c r="Y405" s="2"/>
      <c r="Z405" s="2"/>
      <c r="AA405" s="2"/>
      <c r="AB405" s="2"/>
      <c r="AC405" s="6"/>
      <c r="AD405" s="2"/>
      <c r="AE405" s="2"/>
      <c r="AF405" s="2"/>
      <c r="AG405" s="2"/>
      <c r="AH405" s="2"/>
      <c r="AI405" s="2"/>
      <c r="AJ405" s="2"/>
      <c r="AK405" s="2"/>
      <c r="AL405" s="2"/>
      <c r="AM405" s="2"/>
      <c r="AN405" s="2"/>
      <c r="AO405" s="2"/>
    </row>
    <row r="406" spans="18:41">
      <c r="R406" s="2"/>
      <c r="S406" s="2"/>
      <c r="T406" s="2"/>
      <c r="U406" s="2"/>
      <c r="V406" s="2"/>
      <c r="W406" s="2"/>
      <c r="X406" s="2"/>
      <c r="Y406" s="2"/>
      <c r="Z406" s="2"/>
      <c r="AA406" s="2"/>
      <c r="AB406" s="2"/>
      <c r="AC406" s="6"/>
      <c r="AD406" s="2"/>
      <c r="AE406" s="2"/>
      <c r="AF406" s="2"/>
      <c r="AG406" s="2"/>
      <c r="AH406" s="2"/>
      <c r="AI406" s="2"/>
      <c r="AJ406" s="2"/>
      <c r="AK406" s="2"/>
      <c r="AL406" s="2"/>
      <c r="AM406" s="2"/>
      <c r="AN406" s="2"/>
      <c r="AO406" s="2"/>
    </row>
    <row r="407" spans="18:41">
      <c r="R407" s="2"/>
      <c r="S407" s="2"/>
      <c r="T407" s="2"/>
      <c r="U407" s="2"/>
      <c r="V407" s="2"/>
      <c r="W407" s="2"/>
      <c r="X407" s="2"/>
      <c r="Y407" s="2"/>
      <c r="Z407" s="2"/>
      <c r="AA407" s="2"/>
      <c r="AB407" s="2"/>
      <c r="AC407" s="6"/>
      <c r="AD407" s="2"/>
      <c r="AE407" s="2"/>
      <c r="AF407" s="2"/>
      <c r="AG407" s="2"/>
      <c r="AH407" s="2"/>
      <c r="AI407" s="2"/>
      <c r="AJ407" s="2"/>
      <c r="AK407" s="2"/>
      <c r="AL407" s="2"/>
      <c r="AM407" s="2"/>
      <c r="AN407" s="2"/>
      <c r="AO407" s="2"/>
    </row>
    <row r="408" spans="18:41">
      <c r="R408" s="2"/>
      <c r="S408" s="2"/>
      <c r="T408" s="2"/>
      <c r="U408" s="2"/>
      <c r="V408" s="2"/>
      <c r="W408" s="2"/>
      <c r="X408" s="2"/>
      <c r="Y408" s="2"/>
      <c r="Z408" s="2"/>
      <c r="AA408" s="2"/>
      <c r="AB408" s="2"/>
      <c r="AC408" s="6"/>
      <c r="AD408" s="2"/>
      <c r="AE408" s="2"/>
      <c r="AF408" s="2"/>
      <c r="AG408" s="2"/>
      <c r="AH408" s="2"/>
      <c r="AI408" s="2"/>
      <c r="AJ408" s="2"/>
      <c r="AK408" s="2"/>
      <c r="AL408" s="2"/>
      <c r="AM408" s="2"/>
      <c r="AN408" s="2"/>
      <c r="AO408" s="2"/>
    </row>
    <row r="409" spans="18:41">
      <c r="R409" s="2"/>
      <c r="S409" s="2"/>
      <c r="T409" s="2"/>
      <c r="U409" s="2"/>
      <c r="V409" s="2"/>
      <c r="W409" s="2"/>
      <c r="X409" s="2"/>
      <c r="Y409" s="2"/>
      <c r="Z409" s="2"/>
      <c r="AA409" s="2"/>
      <c r="AB409" s="2"/>
      <c r="AC409" s="6"/>
      <c r="AD409" s="2"/>
      <c r="AE409" s="2"/>
      <c r="AF409" s="2"/>
      <c r="AG409" s="2"/>
      <c r="AH409" s="2"/>
      <c r="AI409" s="2"/>
      <c r="AJ409" s="2"/>
      <c r="AK409" s="2"/>
      <c r="AL409" s="2"/>
      <c r="AM409" s="2"/>
      <c r="AN409" s="2"/>
      <c r="AO409" s="2"/>
    </row>
    <row r="410" spans="18:41">
      <c r="R410" s="2"/>
      <c r="S410" s="2"/>
      <c r="T410" s="2"/>
      <c r="U410" s="2"/>
      <c r="V410" s="2"/>
      <c r="W410" s="2"/>
      <c r="X410" s="2"/>
      <c r="Y410" s="2"/>
      <c r="Z410" s="2"/>
      <c r="AA410" s="2"/>
      <c r="AB410" s="2"/>
      <c r="AC410" s="6"/>
      <c r="AD410" s="2"/>
      <c r="AE410" s="2"/>
      <c r="AF410" s="2"/>
      <c r="AG410" s="2"/>
      <c r="AH410" s="2"/>
      <c r="AI410" s="2"/>
      <c r="AJ410" s="2"/>
      <c r="AK410" s="2"/>
      <c r="AL410" s="2"/>
      <c r="AM410" s="2"/>
      <c r="AN410" s="2"/>
      <c r="AO410" s="2"/>
    </row>
    <row r="411" spans="18:41">
      <c r="R411" s="2"/>
      <c r="S411" s="2"/>
      <c r="T411" s="2"/>
      <c r="U411" s="2"/>
      <c r="V411" s="2"/>
      <c r="W411" s="2"/>
      <c r="X411" s="2"/>
      <c r="Y411" s="2"/>
      <c r="Z411" s="2"/>
      <c r="AA411" s="2"/>
      <c r="AB411" s="2"/>
      <c r="AC411" s="6"/>
      <c r="AD411" s="2"/>
      <c r="AE411" s="2"/>
      <c r="AF411" s="2"/>
      <c r="AG411" s="2"/>
      <c r="AH411" s="2"/>
      <c r="AI411" s="2"/>
      <c r="AJ411" s="2"/>
      <c r="AK411" s="2"/>
      <c r="AL411" s="2"/>
      <c r="AM411" s="2"/>
      <c r="AN411" s="2"/>
      <c r="AO411" s="2"/>
    </row>
    <row r="412" spans="18:41">
      <c r="R412" s="2"/>
      <c r="S412" s="2"/>
      <c r="T412" s="2"/>
      <c r="U412" s="2"/>
      <c r="V412" s="2"/>
      <c r="W412" s="2"/>
      <c r="X412" s="2"/>
      <c r="Y412" s="2"/>
      <c r="Z412" s="2"/>
      <c r="AA412" s="2"/>
      <c r="AB412" s="2"/>
      <c r="AC412" s="6"/>
      <c r="AD412" s="2"/>
      <c r="AE412" s="2"/>
      <c r="AF412" s="2"/>
      <c r="AG412" s="2"/>
      <c r="AH412" s="2"/>
      <c r="AI412" s="2"/>
      <c r="AJ412" s="2"/>
      <c r="AK412" s="2"/>
      <c r="AL412" s="2"/>
      <c r="AM412" s="2"/>
      <c r="AN412" s="2"/>
      <c r="AO412" s="2"/>
    </row>
    <row r="413" spans="18:41">
      <c r="R413" s="2"/>
      <c r="S413" s="2"/>
      <c r="T413" s="2"/>
      <c r="U413" s="2"/>
      <c r="V413" s="2"/>
      <c r="W413" s="2"/>
      <c r="X413" s="2"/>
      <c r="Y413" s="2"/>
      <c r="Z413" s="2"/>
      <c r="AA413" s="2"/>
      <c r="AB413" s="2"/>
      <c r="AC413" s="6"/>
      <c r="AD413" s="2"/>
      <c r="AE413" s="2"/>
      <c r="AF413" s="2"/>
      <c r="AG413" s="2"/>
      <c r="AH413" s="2"/>
      <c r="AI413" s="2"/>
      <c r="AJ413" s="2"/>
      <c r="AK413" s="2"/>
      <c r="AL413" s="2"/>
      <c r="AM413" s="2"/>
      <c r="AN413" s="2"/>
      <c r="AO413" s="2"/>
    </row>
    <row r="414" spans="18:41">
      <c r="R414" s="2"/>
      <c r="S414" s="2"/>
      <c r="T414" s="2"/>
      <c r="U414" s="2"/>
      <c r="V414" s="2"/>
      <c r="W414" s="2"/>
      <c r="X414" s="2"/>
      <c r="Y414" s="2"/>
      <c r="Z414" s="2"/>
      <c r="AA414" s="2"/>
      <c r="AB414" s="2"/>
      <c r="AC414" s="6"/>
      <c r="AD414" s="2"/>
      <c r="AE414" s="2"/>
      <c r="AF414" s="2"/>
      <c r="AG414" s="2"/>
      <c r="AH414" s="2"/>
      <c r="AI414" s="2"/>
      <c r="AJ414" s="2"/>
      <c r="AK414" s="2"/>
      <c r="AL414" s="2"/>
      <c r="AM414" s="2"/>
      <c r="AN414" s="2"/>
      <c r="AO414" s="2"/>
    </row>
    <row r="415" spans="18:41">
      <c r="R415" s="2"/>
      <c r="S415" s="2"/>
      <c r="T415" s="2"/>
      <c r="U415" s="2"/>
      <c r="V415" s="2"/>
      <c r="W415" s="2"/>
      <c r="X415" s="2"/>
      <c r="Y415" s="2"/>
      <c r="Z415" s="2"/>
      <c r="AA415" s="2"/>
      <c r="AB415" s="2"/>
      <c r="AC415" s="6"/>
      <c r="AD415" s="2"/>
      <c r="AE415" s="2"/>
      <c r="AF415" s="2"/>
      <c r="AG415" s="2"/>
      <c r="AH415" s="2"/>
      <c r="AI415" s="2"/>
      <c r="AJ415" s="2"/>
      <c r="AK415" s="2"/>
      <c r="AL415" s="2"/>
      <c r="AM415" s="2"/>
      <c r="AN415" s="2"/>
      <c r="AO415" s="2"/>
    </row>
    <row r="416" spans="18:41">
      <c r="R416" s="2"/>
      <c r="S416" s="2"/>
      <c r="T416" s="2"/>
      <c r="U416" s="2"/>
      <c r="V416" s="2"/>
      <c r="W416" s="2"/>
      <c r="X416" s="2"/>
      <c r="Y416" s="2"/>
      <c r="Z416" s="2"/>
      <c r="AA416" s="2"/>
      <c r="AB416" s="2"/>
      <c r="AC416" s="6"/>
      <c r="AD416" s="2"/>
      <c r="AE416" s="2"/>
      <c r="AF416" s="2"/>
      <c r="AG416" s="2"/>
      <c r="AH416" s="2"/>
      <c r="AI416" s="2"/>
      <c r="AJ416" s="2"/>
      <c r="AK416" s="2"/>
      <c r="AL416" s="2"/>
      <c r="AM416" s="2"/>
      <c r="AN416" s="2"/>
      <c r="AO416" s="2"/>
    </row>
    <row r="417" spans="18:41">
      <c r="R417" s="2"/>
      <c r="S417" s="2"/>
      <c r="T417" s="2"/>
      <c r="U417" s="2"/>
      <c r="V417" s="2"/>
      <c r="W417" s="2"/>
      <c r="X417" s="2"/>
      <c r="Y417" s="2"/>
      <c r="Z417" s="2"/>
      <c r="AA417" s="2"/>
      <c r="AB417" s="2"/>
      <c r="AC417" s="6"/>
      <c r="AD417" s="2"/>
      <c r="AE417" s="2"/>
      <c r="AF417" s="2"/>
      <c r="AG417" s="2"/>
      <c r="AH417" s="2"/>
      <c r="AI417" s="2"/>
      <c r="AJ417" s="2"/>
      <c r="AK417" s="2"/>
      <c r="AL417" s="2"/>
      <c r="AM417" s="2"/>
      <c r="AN417" s="2"/>
      <c r="AO417" s="2"/>
    </row>
    <row r="418" spans="18:41">
      <c r="R418" s="2"/>
      <c r="S418" s="2"/>
      <c r="T418" s="2"/>
      <c r="U418" s="2"/>
      <c r="V418" s="2"/>
      <c r="W418" s="2"/>
      <c r="X418" s="2"/>
      <c r="Y418" s="2"/>
      <c r="Z418" s="2"/>
      <c r="AA418" s="2"/>
      <c r="AB418" s="2"/>
      <c r="AC418" s="6"/>
      <c r="AD418" s="2"/>
      <c r="AE418" s="2"/>
      <c r="AF418" s="2"/>
      <c r="AG418" s="2"/>
      <c r="AH418" s="2"/>
      <c r="AI418" s="2"/>
      <c r="AJ418" s="2"/>
      <c r="AK418" s="2"/>
      <c r="AL418" s="2"/>
      <c r="AM418" s="2"/>
      <c r="AN418" s="2"/>
      <c r="AO418" s="2"/>
    </row>
    <row r="419" spans="18:41">
      <c r="R419" s="2"/>
      <c r="S419" s="2"/>
      <c r="T419" s="2"/>
      <c r="U419" s="2"/>
      <c r="V419" s="2"/>
      <c r="W419" s="2"/>
      <c r="X419" s="2"/>
      <c r="Y419" s="2"/>
      <c r="Z419" s="2"/>
      <c r="AA419" s="2"/>
      <c r="AB419" s="2"/>
      <c r="AC419" s="6"/>
      <c r="AD419" s="2"/>
      <c r="AE419" s="2"/>
      <c r="AF419" s="2"/>
      <c r="AG419" s="2"/>
      <c r="AH419" s="2"/>
      <c r="AI419" s="2"/>
      <c r="AJ419" s="2"/>
      <c r="AK419" s="2"/>
      <c r="AL419" s="2"/>
      <c r="AM419" s="2"/>
      <c r="AN419" s="2"/>
      <c r="AO419" s="2"/>
    </row>
    <row r="420" spans="18:41">
      <c r="R420" s="2"/>
      <c r="S420" s="2"/>
      <c r="T420" s="2"/>
      <c r="U420" s="2"/>
      <c r="V420" s="2"/>
      <c r="W420" s="2"/>
      <c r="X420" s="2"/>
      <c r="Y420" s="2"/>
      <c r="Z420" s="2"/>
      <c r="AA420" s="2"/>
      <c r="AB420" s="2"/>
      <c r="AC420" s="6"/>
      <c r="AD420" s="2"/>
      <c r="AE420" s="2"/>
      <c r="AF420" s="2"/>
      <c r="AG420" s="2"/>
      <c r="AH420" s="2"/>
      <c r="AI420" s="2"/>
      <c r="AJ420" s="2"/>
      <c r="AK420" s="2"/>
      <c r="AL420" s="2"/>
      <c r="AM420" s="2"/>
      <c r="AN420" s="2"/>
      <c r="AO420" s="2"/>
    </row>
    <row r="421" spans="18:41">
      <c r="R421" s="2"/>
      <c r="S421" s="2"/>
      <c r="T421" s="2"/>
      <c r="U421" s="2"/>
      <c r="V421" s="2"/>
      <c r="W421" s="2"/>
      <c r="X421" s="2"/>
      <c r="Y421" s="2"/>
      <c r="Z421" s="2"/>
      <c r="AA421" s="2"/>
      <c r="AB421" s="2"/>
      <c r="AC421" s="6"/>
      <c r="AD421" s="2"/>
      <c r="AE421" s="2"/>
      <c r="AF421" s="2"/>
      <c r="AG421" s="2"/>
      <c r="AH421" s="2"/>
      <c r="AI421" s="2"/>
      <c r="AJ421" s="2"/>
      <c r="AK421" s="2"/>
      <c r="AL421" s="2"/>
      <c r="AM421" s="2"/>
      <c r="AN421" s="2"/>
      <c r="AO421" s="2"/>
    </row>
    <row r="422" spans="18:41">
      <c r="R422" s="2"/>
      <c r="S422" s="2"/>
      <c r="T422" s="2"/>
      <c r="U422" s="2"/>
      <c r="V422" s="2"/>
      <c r="W422" s="2"/>
      <c r="X422" s="2"/>
      <c r="Y422" s="2"/>
      <c r="Z422" s="2"/>
      <c r="AA422" s="2"/>
      <c r="AB422" s="2"/>
      <c r="AC422" s="6"/>
      <c r="AD422" s="2"/>
      <c r="AE422" s="2"/>
      <c r="AF422" s="2"/>
      <c r="AG422" s="2"/>
      <c r="AH422" s="2"/>
      <c r="AI422" s="2"/>
      <c r="AJ422" s="2"/>
      <c r="AK422" s="2"/>
      <c r="AL422" s="2"/>
      <c r="AM422" s="2"/>
      <c r="AN422" s="2"/>
      <c r="AO422" s="2"/>
    </row>
    <row r="423" spans="18:41">
      <c r="R423" s="2"/>
      <c r="S423" s="2"/>
      <c r="T423" s="2"/>
      <c r="U423" s="2"/>
      <c r="V423" s="2"/>
      <c r="W423" s="2"/>
      <c r="X423" s="2"/>
      <c r="Y423" s="2"/>
      <c r="Z423" s="2"/>
      <c r="AA423" s="2"/>
      <c r="AB423" s="2"/>
      <c r="AC423" s="6"/>
      <c r="AD423" s="2"/>
      <c r="AE423" s="2"/>
      <c r="AF423" s="2"/>
      <c r="AG423" s="2"/>
      <c r="AH423" s="2"/>
      <c r="AI423" s="2"/>
      <c r="AJ423" s="2"/>
      <c r="AK423" s="2"/>
      <c r="AL423" s="2"/>
      <c r="AM423" s="2"/>
      <c r="AN423" s="2"/>
      <c r="AO423" s="2"/>
    </row>
    <row r="424" spans="18:41">
      <c r="R424" s="2"/>
      <c r="S424" s="2"/>
      <c r="T424" s="2"/>
      <c r="U424" s="2"/>
      <c r="V424" s="2"/>
      <c r="W424" s="2"/>
      <c r="X424" s="2"/>
      <c r="Y424" s="2"/>
      <c r="Z424" s="2"/>
      <c r="AA424" s="2"/>
      <c r="AB424" s="2"/>
      <c r="AC424" s="6"/>
      <c r="AD424" s="2"/>
      <c r="AE424" s="2"/>
      <c r="AF424" s="2"/>
      <c r="AG424" s="2"/>
      <c r="AH424" s="2"/>
      <c r="AI424" s="2"/>
      <c r="AJ424" s="2"/>
      <c r="AK424" s="2"/>
      <c r="AL424" s="2"/>
      <c r="AM424" s="2"/>
      <c r="AN424" s="2"/>
      <c r="AO424" s="2"/>
    </row>
    <row r="425" spans="18:41">
      <c r="R425" s="2"/>
      <c r="S425" s="2"/>
      <c r="T425" s="2"/>
      <c r="U425" s="2"/>
      <c r="V425" s="2"/>
      <c r="W425" s="2"/>
      <c r="X425" s="2"/>
      <c r="Y425" s="2"/>
      <c r="Z425" s="2"/>
      <c r="AA425" s="2"/>
      <c r="AB425" s="2"/>
      <c r="AC425" s="6"/>
      <c r="AD425" s="2"/>
      <c r="AE425" s="2"/>
      <c r="AF425" s="2"/>
      <c r="AG425" s="2"/>
      <c r="AH425" s="2"/>
      <c r="AI425" s="2"/>
      <c r="AJ425" s="2"/>
      <c r="AK425" s="2"/>
      <c r="AL425" s="2"/>
      <c r="AM425" s="2"/>
      <c r="AN425" s="2"/>
      <c r="AO425" s="2"/>
    </row>
    <row r="426" spans="18:41">
      <c r="R426" s="2"/>
      <c r="S426" s="2"/>
      <c r="T426" s="2"/>
      <c r="U426" s="2"/>
      <c r="V426" s="2"/>
      <c r="W426" s="2"/>
      <c r="X426" s="2"/>
      <c r="Y426" s="2"/>
      <c r="Z426" s="2"/>
      <c r="AA426" s="2"/>
      <c r="AB426" s="2"/>
      <c r="AC426" s="6"/>
      <c r="AD426" s="2"/>
      <c r="AE426" s="2"/>
      <c r="AF426" s="2"/>
      <c r="AG426" s="2"/>
      <c r="AH426" s="2"/>
      <c r="AI426" s="2"/>
      <c r="AJ426" s="2"/>
      <c r="AK426" s="2"/>
      <c r="AL426" s="2"/>
      <c r="AM426" s="2"/>
      <c r="AN426" s="2"/>
      <c r="AO426" s="2"/>
    </row>
    <row r="427" spans="18:41">
      <c r="R427" s="2"/>
      <c r="S427" s="2"/>
      <c r="T427" s="2"/>
      <c r="U427" s="2"/>
      <c r="V427" s="2"/>
      <c r="W427" s="2"/>
      <c r="X427" s="2"/>
      <c r="Y427" s="2"/>
      <c r="Z427" s="2"/>
      <c r="AA427" s="2"/>
      <c r="AB427" s="2"/>
      <c r="AC427" s="6"/>
      <c r="AD427" s="2"/>
      <c r="AE427" s="2"/>
      <c r="AF427" s="2"/>
      <c r="AG427" s="2"/>
      <c r="AH427" s="2"/>
      <c r="AI427" s="2"/>
      <c r="AJ427" s="2"/>
      <c r="AK427" s="2"/>
      <c r="AL427" s="2"/>
      <c r="AM427" s="2"/>
      <c r="AN427" s="2"/>
      <c r="AO427" s="2"/>
    </row>
    <row r="428" spans="18:41">
      <c r="R428" s="2"/>
      <c r="S428" s="2"/>
      <c r="T428" s="2"/>
      <c r="U428" s="2"/>
      <c r="V428" s="2"/>
      <c r="W428" s="2"/>
      <c r="X428" s="2"/>
      <c r="Y428" s="2"/>
      <c r="Z428" s="2"/>
      <c r="AA428" s="2"/>
      <c r="AB428" s="2"/>
      <c r="AC428" s="6"/>
      <c r="AD428" s="2"/>
      <c r="AE428" s="2"/>
      <c r="AF428" s="2"/>
      <c r="AG428" s="2"/>
      <c r="AH428" s="2"/>
      <c r="AI428" s="2"/>
      <c r="AJ428" s="2"/>
      <c r="AK428" s="2"/>
      <c r="AL428" s="2"/>
      <c r="AM428" s="2"/>
      <c r="AN428" s="2"/>
      <c r="AO428" s="2"/>
    </row>
    <row r="429" spans="18:41">
      <c r="R429" s="2"/>
      <c r="S429" s="2"/>
      <c r="T429" s="2"/>
      <c r="U429" s="2"/>
      <c r="V429" s="2"/>
      <c r="W429" s="2"/>
      <c r="X429" s="2"/>
      <c r="Y429" s="2"/>
      <c r="Z429" s="2"/>
      <c r="AA429" s="2"/>
      <c r="AB429" s="2"/>
      <c r="AC429" s="6"/>
      <c r="AD429" s="2"/>
      <c r="AE429" s="2"/>
      <c r="AF429" s="2"/>
      <c r="AG429" s="2"/>
      <c r="AH429" s="2"/>
      <c r="AI429" s="2"/>
      <c r="AJ429" s="2"/>
      <c r="AK429" s="2"/>
      <c r="AL429" s="2"/>
      <c r="AM429" s="2"/>
      <c r="AN429" s="2"/>
      <c r="AO429" s="2"/>
    </row>
    <row r="430" spans="18:41">
      <c r="R430" s="2"/>
      <c r="S430" s="2"/>
      <c r="T430" s="2"/>
      <c r="U430" s="2"/>
      <c r="V430" s="2"/>
      <c r="W430" s="2"/>
      <c r="X430" s="2"/>
      <c r="Y430" s="2"/>
      <c r="Z430" s="2"/>
      <c r="AA430" s="2"/>
      <c r="AB430" s="2"/>
      <c r="AC430" s="6"/>
      <c r="AD430" s="2"/>
      <c r="AE430" s="2"/>
      <c r="AF430" s="2"/>
      <c r="AG430" s="2"/>
      <c r="AH430" s="2"/>
      <c r="AI430" s="2"/>
      <c r="AJ430" s="2"/>
      <c r="AK430" s="2"/>
      <c r="AL430" s="2"/>
      <c r="AM430" s="2"/>
      <c r="AN430" s="2"/>
      <c r="AO430" s="2"/>
    </row>
    <row r="431" spans="18:41">
      <c r="R431" s="2"/>
      <c r="S431" s="2"/>
      <c r="T431" s="2"/>
      <c r="U431" s="2"/>
      <c r="V431" s="2"/>
      <c r="W431" s="2"/>
      <c r="X431" s="2"/>
      <c r="Y431" s="2"/>
      <c r="Z431" s="2"/>
      <c r="AA431" s="2"/>
      <c r="AB431" s="2"/>
      <c r="AC431" s="6"/>
      <c r="AD431" s="2"/>
      <c r="AE431" s="2"/>
      <c r="AF431" s="2"/>
      <c r="AG431" s="2"/>
      <c r="AH431" s="2"/>
      <c r="AI431" s="2"/>
      <c r="AJ431" s="2"/>
      <c r="AK431" s="2"/>
      <c r="AL431" s="2"/>
      <c r="AM431" s="2"/>
      <c r="AN431" s="2"/>
      <c r="AO431" s="2"/>
    </row>
    <row r="432" spans="18:41">
      <c r="R432" s="2"/>
      <c r="S432" s="2"/>
      <c r="T432" s="2"/>
      <c r="U432" s="2"/>
      <c r="V432" s="2"/>
      <c r="W432" s="2"/>
      <c r="X432" s="2"/>
      <c r="Y432" s="2"/>
      <c r="Z432" s="2"/>
      <c r="AA432" s="2"/>
      <c r="AB432" s="2"/>
      <c r="AC432" s="6"/>
      <c r="AD432" s="2"/>
      <c r="AE432" s="2"/>
      <c r="AF432" s="2"/>
      <c r="AG432" s="2"/>
      <c r="AH432" s="2"/>
      <c r="AI432" s="2"/>
      <c r="AJ432" s="2"/>
      <c r="AK432" s="2"/>
      <c r="AL432" s="2"/>
      <c r="AM432" s="2"/>
      <c r="AN432" s="2"/>
      <c r="AO432" s="2"/>
    </row>
    <row r="433" spans="18:41">
      <c r="R433" s="2"/>
      <c r="S433" s="2"/>
      <c r="T433" s="2"/>
      <c r="U433" s="2"/>
      <c r="V433" s="2"/>
      <c r="W433" s="2"/>
      <c r="X433" s="2"/>
      <c r="Y433" s="2"/>
      <c r="Z433" s="2"/>
      <c r="AA433" s="2"/>
      <c r="AB433" s="2"/>
      <c r="AC433" s="6"/>
      <c r="AD433" s="2"/>
      <c r="AE433" s="2"/>
      <c r="AF433" s="2"/>
      <c r="AG433" s="2"/>
      <c r="AH433" s="2"/>
      <c r="AI433" s="2"/>
      <c r="AJ433" s="2"/>
      <c r="AK433" s="2"/>
      <c r="AL433" s="2"/>
      <c r="AM433" s="2"/>
      <c r="AN433" s="2"/>
      <c r="AO433" s="2"/>
    </row>
    <row r="434" spans="18:41">
      <c r="R434" s="2"/>
      <c r="S434" s="2"/>
      <c r="T434" s="2"/>
      <c r="U434" s="2"/>
      <c r="V434" s="2"/>
      <c r="W434" s="2"/>
      <c r="X434" s="2"/>
      <c r="Y434" s="2"/>
      <c r="Z434" s="2"/>
      <c r="AA434" s="2"/>
      <c r="AB434" s="2"/>
      <c r="AC434" s="6"/>
      <c r="AD434" s="2"/>
      <c r="AE434" s="2"/>
      <c r="AF434" s="2"/>
      <c r="AG434" s="2"/>
      <c r="AH434" s="2"/>
      <c r="AI434" s="2"/>
      <c r="AJ434" s="2"/>
      <c r="AK434" s="2"/>
      <c r="AL434" s="2"/>
      <c r="AM434" s="2"/>
      <c r="AN434" s="2"/>
      <c r="AO434" s="2"/>
    </row>
    <row r="435" spans="18:41">
      <c r="R435" s="2"/>
      <c r="S435" s="2"/>
      <c r="T435" s="2"/>
      <c r="U435" s="2"/>
      <c r="V435" s="2"/>
      <c r="W435" s="2"/>
      <c r="X435" s="2"/>
      <c r="Y435" s="2"/>
      <c r="Z435" s="2"/>
      <c r="AA435" s="2"/>
      <c r="AB435" s="2"/>
      <c r="AC435" s="6"/>
      <c r="AD435" s="2"/>
      <c r="AE435" s="2"/>
      <c r="AF435" s="2"/>
      <c r="AG435" s="2"/>
      <c r="AH435" s="2"/>
      <c r="AI435" s="2"/>
      <c r="AJ435" s="2"/>
      <c r="AK435" s="2"/>
      <c r="AL435" s="2"/>
      <c r="AM435" s="2"/>
      <c r="AN435" s="2"/>
      <c r="AO435" s="2"/>
    </row>
    <row r="436" spans="18:41">
      <c r="R436" s="2"/>
      <c r="S436" s="2"/>
      <c r="T436" s="2"/>
      <c r="U436" s="2"/>
      <c r="V436" s="2"/>
      <c r="W436" s="2"/>
      <c r="X436" s="2"/>
      <c r="Y436" s="2"/>
      <c r="Z436" s="2"/>
      <c r="AA436" s="2"/>
      <c r="AB436" s="2"/>
      <c r="AC436" s="6"/>
      <c r="AD436" s="2"/>
      <c r="AE436" s="2"/>
      <c r="AF436" s="2"/>
      <c r="AG436" s="2"/>
      <c r="AH436" s="2"/>
      <c r="AI436" s="2"/>
      <c r="AJ436" s="2"/>
      <c r="AK436" s="2"/>
      <c r="AL436" s="2"/>
      <c r="AM436" s="2"/>
      <c r="AN436" s="2"/>
      <c r="AO436" s="2"/>
    </row>
    <row r="437" spans="18:41">
      <c r="R437" s="2"/>
      <c r="S437" s="2"/>
      <c r="T437" s="2"/>
      <c r="U437" s="2"/>
      <c r="V437" s="2"/>
      <c r="W437" s="2"/>
      <c r="X437" s="2"/>
      <c r="Y437" s="2"/>
      <c r="Z437" s="2"/>
      <c r="AA437" s="2"/>
      <c r="AB437" s="2"/>
      <c r="AC437" s="6"/>
      <c r="AD437" s="2"/>
      <c r="AE437" s="2"/>
      <c r="AF437" s="2"/>
      <c r="AG437" s="2"/>
      <c r="AH437" s="2"/>
      <c r="AI437" s="2"/>
      <c r="AJ437" s="2"/>
      <c r="AK437" s="2"/>
      <c r="AL437" s="2"/>
      <c r="AM437" s="2"/>
      <c r="AN437" s="2"/>
      <c r="AO437" s="2"/>
    </row>
    <row r="438" spans="18:41">
      <c r="R438" s="2"/>
      <c r="S438" s="2"/>
      <c r="T438" s="2"/>
      <c r="U438" s="2"/>
      <c r="V438" s="2"/>
      <c r="W438" s="2"/>
      <c r="X438" s="2"/>
      <c r="Y438" s="2"/>
      <c r="Z438" s="2"/>
      <c r="AA438" s="2"/>
      <c r="AB438" s="2"/>
      <c r="AC438" s="6"/>
      <c r="AD438" s="2"/>
      <c r="AE438" s="2"/>
      <c r="AF438" s="2"/>
      <c r="AG438" s="2"/>
      <c r="AH438" s="2"/>
      <c r="AI438" s="2"/>
      <c r="AJ438" s="2"/>
      <c r="AK438" s="2"/>
      <c r="AL438" s="2"/>
      <c r="AM438" s="2"/>
      <c r="AN438" s="2"/>
      <c r="AO438" s="2"/>
    </row>
    <row r="439" spans="18:41">
      <c r="R439" s="2"/>
      <c r="S439" s="2"/>
      <c r="T439" s="2"/>
      <c r="U439" s="2"/>
      <c r="V439" s="2"/>
      <c r="W439" s="2"/>
      <c r="X439" s="2"/>
      <c r="Y439" s="2"/>
      <c r="Z439" s="2"/>
      <c r="AA439" s="2"/>
      <c r="AB439" s="2"/>
      <c r="AC439" s="6"/>
      <c r="AD439" s="2"/>
      <c r="AE439" s="2"/>
      <c r="AF439" s="2"/>
      <c r="AG439" s="2"/>
      <c r="AH439" s="2"/>
      <c r="AI439" s="2"/>
      <c r="AJ439" s="2"/>
      <c r="AK439" s="2"/>
      <c r="AL439" s="2"/>
      <c r="AM439" s="2"/>
      <c r="AN439" s="2"/>
      <c r="AO439" s="2"/>
    </row>
    <row r="440" spans="18:41">
      <c r="R440" s="2"/>
      <c r="S440" s="2"/>
      <c r="T440" s="2"/>
      <c r="U440" s="2"/>
      <c r="V440" s="2"/>
      <c r="W440" s="2"/>
      <c r="X440" s="2"/>
      <c r="Y440" s="2"/>
      <c r="Z440" s="2"/>
      <c r="AA440" s="2"/>
      <c r="AB440" s="2"/>
      <c r="AC440" s="6"/>
      <c r="AD440" s="2"/>
      <c r="AE440" s="2"/>
      <c r="AF440" s="2"/>
      <c r="AG440" s="2"/>
      <c r="AH440" s="2"/>
      <c r="AI440" s="2"/>
      <c r="AJ440" s="2"/>
      <c r="AK440" s="2"/>
      <c r="AL440" s="2"/>
      <c r="AM440" s="2"/>
      <c r="AN440" s="2"/>
      <c r="AO440" s="2"/>
    </row>
    <row r="441" spans="18:41">
      <c r="R441" s="2"/>
      <c r="S441" s="2"/>
      <c r="T441" s="2"/>
      <c r="U441" s="2"/>
      <c r="V441" s="2"/>
      <c r="W441" s="2"/>
      <c r="X441" s="2"/>
      <c r="Y441" s="2"/>
      <c r="Z441" s="2"/>
      <c r="AA441" s="2"/>
      <c r="AB441" s="2"/>
      <c r="AC441" s="6"/>
      <c r="AD441" s="2"/>
      <c r="AE441" s="2"/>
      <c r="AF441" s="2"/>
      <c r="AG441" s="2"/>
      <c r="AH441" s="2"/>
      <c r="AI441" s="2"/>
      <c r="AJ441" s="2"/>
      <c r="AK441" s="2"/>
      <c r="AL441" s="2"/>
      <c r="AM441" s="2"/>
      <c r="AN441" s="2"/>
      <c r="AO441" s="2"/>
    </row>
    <row r="442" spans="18:41">
      <c r="R442" s="2"/>
      <c r="S442" s="2"/>
      <c r="T442" s="2"/>
      <c r="U442" s="2"/>
      <c r="V442" s="2"/>
      <c r="W442" s="2"/>
      <c r="X442" s="2"/>
      <c r="Y442" s="2"/>
      <c r="Z442" s="2"/>
      <c r="AA442" s="2"/>
      <c r="AB442" s="2"/>
      <c r="AC442" s="6"/>
      <c r="AD442" s="2"/>
      <c r="AE442" s="2"/>
      <c r="AF442" s="2"/>
      <c r="AG442" s="2"/>
      <c r="AH442" s="2"/>
      <c r="AI442" s="2"/>
      <c r="AJ442" s="2"/>
      <c r="AK442" s="2"/>
      <c r="AL442" s="2"/>
      <c r="AM442" s="2"/>
      <c r="AN442" s="2"/>
      <c r="AO442" s="2"/>
    </row>
    <row r="443" spans="18:41">
      <c r="R443" s="2"/>
      <c r="S443" s="2"/>
      <c r="T443" s="2"/>
      <c r="U443" s="2"/>
      <c r="V443" s="2"/>
      <c r="W443" s="2"/>
      <c r="X443" s="2"/>
      <c r="Y443" s="2"/>
      <c r="Z443" s="2"/>
      <c r="AA443" s="2"/>
      <c r="AB443" s="2"/>
      <c r="AC443" s="6"/>
      <c r="AD443" s="2"/>
      <c r="AE443" s="2"/>
      <c r="AF443" s="2"/>
      <c r="AG443" s="2"/>
      <c r="AH443" s="2"/>
      <c r="AI443" s="2"/>
      <c r="AJ443" s="2"/>
      <c r="AK443" s="2"/>
      <c r="AL443" s="2"/>
      <c r="AM443" s="2"/>
      <c r="AN443" s="2"/>
      <c r="AO443" s="2"/>
    </row>
    <row r="444" spans="18:41">
      <c r="R444" s="2"/>
      <c r="S444" s="2"/>
      <c r="T444" s="2"/>
      <c r="U444" s="2"/>
      <c r="V444" s="2"/>
      <c r="W444" s="2"/>
      <c r="X444" s="2"/>
      <c r="Y444" s="2"/>
      <c r="Z444" s="2"/>
      <c r="AA444" s="2"/>
      <c r="AB444" s="2"/>
      <c r="AC444" s="6"/>
      <c r="AD444" s="2"/>
      <c r="AE444" s="2"/>
      <c r="AF444" s="2"/>
      <c r="AG444" s="2"/>
      <c r="AH444" s="2"/>
      <c r="AI444" s="2"/>
      <c r="AJ444" s="2"/>
      <c r="AK444" s="2"/>
      <c r="AL444" s="2"/>
      <c r="AM444" s="2"/>
      <c r="AN444" s="2"/>
      <c r="AO444" s="2"/>
    </row>
    <row r="445" spans="18:41">
      <c r="R445" s="2"/>
      <c r="S445" s="2"/>
      <c r="T445" s="2"/>
      <c r="U445" s="2"/>
      <c r="V445" s="2"/>
      <c r="W445" s="2"/>
      <c r="X445" s="2"/>
      <c r="Y445" s="2"/>
      <c r="Z445" s="2"/>
      <c r="AA445" s="2"/>
      <c r="AB445" s="2"/>
      <c r="AC445" s="6"/>
      <c r="AD445" s="2"/>
      <c r="AE445" s="2"/>
      <c r="AF445" s="2"/>
      <c r="AG445" s="2"/>
      <c r="AH445" s="2"/>
      <c r="AI445" s="2"/>
      <c r="AJ445" s="2"/>
      <c r="AK445" s="2"/>
      <c r="AL445" s="2"/>
      <c r="AM445" s="2"/>
      <c r="AN445" s="2"/>
      <c r="AO445" s="2"/>
    </row>
    <row r="446" spans="18:41">
      <c r="R446" s="2"/>
      <c r="S446" s="2"/>
      <c r="T446" s="2"/>
      <c r="U446" s="2"/>
      <c r="V446" s="2"/>
      <c r="W446" s="2"/>
      <c r="X446" s="2"/>
      <c r="Y446" s="2"/>
      <c r="Z446" s="2"/>
      <c r="AA446" s="2"/>
      <c r="AB446" s="2"/>
      <c r="AC446" s="6"/>
      <c r="AD446" s="2"/>
      <c r="AE446" s="2"/>
      <c r="AF446" s="2"/>
      <c r="AG446" s="2"/>
      <c r="AH446" s="2"/>
      <c r="AI446" s="2"/>
      <c r="AJ446" s="2"/>
      <c r="AK446" s="2"/>
      <c r="AL446" s="2"/>
      <c r="AM446" s="2"/>
      <c r="AN446" s="2"/>
      <c r="AO446" s="2"/>
    </row>
    <row r="447" spans="18:41">
      <c r="R447" s="2"/>
      <c r="S447" s="2"/>
      <c r="T447" s="2"/>
      <c r="U447" s="2"/>
      <c r="V447" s="2"/>
      <c r="W447" s="2"/>
      <c r="X447" s="2"/>
      <c r="Y447" s="2"/>
      <c r="Z447" s="2"/>
      <c r="AA447" s="2"/>
      <c r="AB447" s="2"/>
      <c r="AC447" s="6"/>
      <c r="AD447" s="2"/>
      <c r="AE447" s="2"/>
      <c r="AF447" s="2"/>
      <c r="AG447" s="2"/>
      <c r="AH447" s="2"/>
      <c r="AI447" s="2"/>
      <c r="AJ447" s="2"/>
      <c r="AK447" s="2"/>
      <c r="AL447" s="2"/>
      <c r="AM447" s="2"/>
      <c r="AN447" s="2"/>
      <c r="AO447" s="2"/>
    </row>
    <row r="448" spans="18:41">
      <c r="R448" s="2"/>
      <c r="S448" s="2"/>
      <c r="T448" s="2"/>
      <c r="U448" s="2"/>
      <c r="V448" s="2"/>
      <c r="W448" s="2"/>
      <c r="X448" s="2"/>
      <c r="Y448" s="2"/>
      <c r="Z448" s="2"/>
      <c r="AA448" s="2"/>
      <c r="AB448" s="2"/>
      <c r="AC448" s="6"/>
      <c r="AD448" s="2"/>
      <c r="AE448" s="2"/>
      <c r="AF448" s="2"/>
      <c r="AG448" s="2"/>
      <c r="AH448" s="2"/>
      <c r="AI448" s="2"/>
      <c r="AJ448" s="2"/>
      <c r="AK448" s="2"/>
      <c r="AL448" s="2"/>
      <c r="AM448" s="2"/>
      <c r="AN448" s="2"/>
      <c r="AO448" s="2"/>
    </row>
    <row r="449" spans="18:41">
      <c r="R449" s="2"/>
      <c r="S449" s="2"/>
      <c r="T449" s="2"/>
      <c r="U449" s="2"/>
      <c r="V449" s="2"/>
      <c r="W449" s="2"/>
      <c r="X449" s="2"/>
      <c r="Y449" s="2"/>
      <c r="Z449" s="2"/>
      <c r="AA449" s="2"/>
      <c r="AB449" s="2"/>
      <c r="AC449" s="6"/>
      <c r="AD449" s="2"/>
      <c r="AE449" s="2"/>
      <c r="AF449" s="2"/>
      <c r="AG449" s="2"/>
      <c r="AH449" s="2"/>
      <c r="AI449" s="2"/>
      <c r="AJ449" s="2"/>
      <c r="AK449" s="2"/>
      <c r="AL449" s="2"/>
      <c r="AM449" s="2"/>
      <c r="AN449" s="2"/>
      <c r="AO449" s="2"/>
    </row>
    <row r="450" spans="18:41">
      <c r="R450" s="2"/>
      <c r="S450" s="2"/>
      <c r="T450" s="2"/>
      <c r="U450" s="2"/>
      <c r="V450" s="2"/>
      <c r="W450" s="2"/>
      <c r="X450" s="2"/>
      <c r="Y450" s="2"/>
      <c r="Z450" s="2"/>
      <c r="AA450" s="2"/>
      <c r="AB450" s="2"/>
      <c r="AC450" s="6"/>
      <c r="AD450" s="2"/>
      <c r="AE450" s="2"/>
      <c r="AF450" s="2"/>
      <c r="AG450" s="2"/>
      <c r="AH450" s="2"/>
      <c r="AI450" s="2"/>
      <c r="AJ450" s="2"/>
      <c r="AK450" s="2"/>
      <c r="AL450" s="2"/>
      <c r="AM450" s="2"/>
      <c r="AN450" s="2"/>
      <c r="AO450" s="2"/>
    </row>
    <row r="451" spans="18:41">
      <c r="R451" s="2"/>
      <c r="S451" s="2"/>
      <c r="T451" s="2"/>
      <c r="U451" s="2"/>
      <c r="V451" s="2"/>
      <c r="W451" s="2"/>
      <c r="X451" s="2"/>
      <c r="Y451" s="2"/>
      <c r="Z451" s="2"/>
      <c r="AA451" s="2"/>
      <c r="AB451" s="2"/>
      <c r="AC451" s="6"/>
      <c r="AD451" s="2"/>
      <c r="AE451" s="2"/>
      <c r="AF451" s="2"/>
      <c r="AG451" s="2"/>
      <c r="AH451" s="2"/>
      <c r="AI451" s="2"/>
      <c r="AJ451" s="2"/>
      <c r="AK451" s="2"/>
      <c r="AL451" s="2"/>
      <c r="AM451" s="2"/>
      <c r="AN451" s="2"/>
      <c r="AO451" s="2"/>
    </row>
    <row r="452" spans="18:41">
      <c r="R452" s="2"/>
      <c r="S452" s="2"/>
      <c r="T452" s="2"/>
      <c r="U452" s="2"/>
      <c r="V452" s="2"/>
      <c r="W452" s="2"/>
      <c r="X452" s="2"/>
      <c r="Y452" s="2"/>
      <c r="Z452" s="2"/>
      <c r="AA452" s="2"/>
      <c r="AB452" s="2"/>
      <c r="AC452" s="6"/>
      <c r="AD452" s="2"/>
      <c r="AE452" s="2"/>
      <c r="AF452" s="2"/>
      <c r="AG452" s="2"/>
      <c r="AH452" s="2"/>
      <c r="AI452" s="2"/>
      <c r="AJ452" s="2"/>
      <c r="AK452" s="2"/>
      <c r="AL452" s="2"/>
      <c r="AM452" s="2"/>
      <c r="AN452" s="2"/>
      <c r="AO452" s="2"/>
    </row>
    <row r="453" spans="18:41">
      <c r="R453" s="2"/>
      <c r="S453" s="2"/>
      <c r="T453" s="2"/>
      <c r="U453" s="2"/>
      <c r="V453" s="2"/>
      <c r="W453" s="2"/>
      <c r="X453" s="2"/>
      <c r="Y453" s="2"/>
      <c r="Z453" s="2"/>
      <c r="AA453" s="2"/>
      <c r="AB453" s="2"/>
      <c r="AC453" s="6"/>
      <c r="AD453" s="2"/>
      <c r="AE453" s="2"/>
      <c r="AF453" s="2"/>
      <c r="AG453" s="2"/>
      <c r="AH453" s="2"/>
      <c r="AI453" s="2"/>
      <c r="AJ453" s="2"/>
      <c r="AK453" s="2"/>
      <c r="AL453" s="2"/>
      <c r="AM453" s="2"/>
      <c r="AN453" s="2"/>
      <c r="AO453" s="2"/>
    </row>
    <row r="454" spans="18:41">
      <c r="R454" s="2"/>
      <c r="S454" s="2"/>
      <c r="T454" s="2"/>
      <c r="U454" s="2"/>
      <c r="V454" s="2"/>
      <c r="W454" s="2"/>
      <c r="X454" s="2"/>
      <c r="Y454" s="2"/>
      <c r="Z454" s="2"/>
      <c r="AA454" s="2"/>
      <c r="AB454" s="2"/>
      <c r="AC454" s="6"/>
      <c r="AD454" s="2"/>
      <c r="AE454" s="2"/>
      <c r="AF454" s="2"/>
      <c r="AG454" s="2"/>
      <c r="AH454" s="2"/>
      <c r="AI454" s="2"/>
      <c r="AJ454" s="2"/>
      <c r="AK454" s="2"/>
      <c r="AL454" s="2"/>
      <c r="AM454" s="2"/>
      <c r="AN454" s="2"/>
      <c r="AO454" s="2"/>
    </row>
    <row r="455" spans="18:41">
      <c r="R455" s="2"/>
      <c r="S455" s="2"/>
      <c r="T455" s="2"/>
      <c r="U455" s="2"/>
      <c r="V455" s="2"/>
      <c r="W455" s="2"/>
      <c r="X455" s="2"/>
      <c r="Y455" s="2"/>
      <c r="Z455" s="2"/>
      <c r="AA455" s="2"/>
      <c r="AB455" s="2"/>
      <c r="AC455" s="6"/>
      <c r="AD455" s="2"/>
      <c r="AE455" s="2"/>
      <c r="AF455" s="2"/>
      <c r="AG455" s="2"/>
      <c r="AH455" s="2"/>
      <c r="AI455" s="2"/>
      <c r="AJ455" s="2"/>
      <c r="AK455" s="2"/>
      <c r="AL455" s="2"/>
      <c r="AM455" s="2"/>
      <c r="AN455" s="2"/>
      <c r="AO455" s="2"/>
    </row>
    <row r="456" spans="18:41">
      <c r="R456" s="2"/>
      <c r="S456" s="2"/>
      <c r="T456" s="2"/>
      <c r="U456" s="2"/>
      <c r="V456" s="2"/>
      <c r="W456" s="2"/>
      <c r="X456" s="2"/>
      <c r="Y456" s="2"/>
      <c r="Z456" s="2"/>
      <c r="AA456" s="2"/>
      <c r="AB456" s="2"/>
      <c r="AC456" s="6"/>
      <c r="AD456" s="2"/>
      <c r="AE456" s="2"/>
      <c r="AF456" s="2"/>
      <c r="AG456" s="2"/>
      <c r="AH456" s="2"/>
      <c r="AI456" s="2"/>
      <c r="AJ456" s="2"/>
      <c r="AK456" s="2"/>
      <c r="AL456" s="2"/>
      <c r="AM456" s="2"/>
      <c r="AN456" s="2"/>
      <c r="AO456" s="2"/>
    </row>
    <row r="457" spans="18:41">
      <c r="R457" s="2"/>
      <c r="S457" s="2"/>
      <c r="T457" s="2"/>
      <c r="U457" s="2"/>
      <c r="V457" s="2"/>
      <c r="W457" s="2"/>
      <c r="X457" s="2"/>
      <c r="Y457" s="2"/>
      <c r="Z457" s="2"/>
      <c r="AA457" s="2"/>
      <c r="AB457" s="2"/>
      <c r="AC457" s="6"/>
      <c r="AD457" s="2"/>
      <c r="AE457" s="2"/>
      <c r="AF457" s="2"/>
      <c r="AG457" s="2"/>
      <c r="AH457" s="2"/>
      <c r="AI457" s="2"/>
      <c r="AJ457" s="2"/>
      <c r="AK457" s="2"/>
      <c r="AL457" s="2"/>
      <c r="AM457" s="2"/>
      <c r="AN457" s="2"/>
      <c r="AO457" s="2"/>
    </row>
    <row r="458" spans="18:41">
      <c r="R458" s="2"/>
      <c r="S458" s="2"/>
      <c r="T458" s="2"/>
      <c r="U458" s="2"/>
      <c r="V458" s="2"/>
      <c r="W458" s="2"/>
      <c r="X458" s="2"/>
      <c r="Y458" s="2"/>
      <c r="Z458" s="2"/>
      <c r="AA458" s="2"/>
      <c r="AB458" s="2"/>
      <c r="AC458" s="6"/>
      <c r="AD458" s="2"/>
      <c r="AE458" s="2"/>
      <c r="AF458" s="2"/>
      <c r="AG458" s="2"/>
      <c r="AH458" s="2"/>
      <c r="AI458" s="2"/>
      <c r="AJ458" s="2"/>
      <c r="AK458" s="2"/>
      <c r="AL458" s="2"/>
      <c r="AM458" s="2"/>
      <c r="AN458" s="2"/>
      <c r="AO458" s="2"/>
    </row>
    <row r="459" spans="18:41">
      <c r="R459" s="2"/>
      <c r="S459" s="2"/>
      <c r="T459" s="2"/>
      <c r="U459" s="2"/>
      <c r="V459" s="2"/>
      <c r="W459" s="2"/>
      <c r="X459" s="2"/>
      <c r="Y459" s="2"/>
      <c r="Z459" s="2"/>
      <c r="AA459" s="2"/>
      <c r="AB459" s="2"/>
      <c r="AC459" s="6"/>
      <c r="AD459" s="2"/>
      <c r="AE459" s="2"/>
      <c r="AF459" s="2"/>
      <c r="AG459" s="2"/>
      <c r="AH459" s="2"/>
      <c r="AI459" s="2"/>
      <c r="AJ459" s="2"/>
      <c r="AK459" s="2"/>
      <c r="AL459" s="2"/>
      <c r="AM459" s="2"/>
      <c r="AN459" s="2"/>
      <c r="AO459" s="2"/>
    </row>
    <row r="460" spans="18:41">
      <c r="R460" s="2"/>
      <c r="S460" s="2"/>
      <c r="T460" s="2"/>
      <c r="U460" s="2"/>
      <c r="V460" s="2"/>
      <c r="W460" s="2"/>
      <c r="X460" s="2"/>
      <c r="Y460" s="2"/>
      <c r="Z460" s="2"/>
      <c r="AA460" s="2"/>
      <c r="AB460" s="2"/>
      <c r="AC460" s="6"/>
      <c r="AD460" s="2"/>
      <c r="AE460" s="2"/>
      <c r="AF460" s="2"/>
      <c r="AG460" s="2"/>
      <c r="AH460" s="2"/>
      <c r="AI460" s="2"/>
      <c r="AJ460" s="2"/>
      <c r="AK460" s="2"/>
      <c r="AL460" s="2"/>
      <c r="AM460" s="2"/>
      <c r="AN460" s="2"/>
      <c r="AO460" s="2"/>
    </row>
    <row r="461" spans="18:41">
      <c r="R461" s="2"/>
      <c r="S461" s="2"/>
      <c r="T461" s="2"/>
      <c r="U461" s="2"/>
      <c r="V461" s="2"/>
      <c r="W461" s="2"/>
      <c r="X461" s="2"/>
      <c r="Y461" s="2"/>
      <c r="Z461" s="2"/>
      <c r="AA461" s="2"/>
      <c r="AB461" s="2"/>
      <c r="AC461" s="6"/>
      <c r="AD461" s="2"/>
      <c r="AE461" s="2"/>
      <c r="AF461" s="2"/>
      <c r="AG461" s="2"/>
      <c r="AH461" s="2"/>
      <c r="AI461" s="2"/>
      <c r="AJ461" s="2"/>
      <c r="AK461" s="2"/>
      <c r="AL461" s="2"/>
      <c r="AM461" s="2"/>
      <c r="AN461" s="2"/>
      <c r="AO461" s="2"/>
    </row>
    <row r="462" spans="18:41">
      <c r="R462" s="2"/>
      <c r="S462" s="2"/>
      <c r="T462" s="2"/>
      <c r="U462" s="2"/>
      <c r="V462" s="2"/>
      <c r="W462" s="2"/>
      <c r="X462" s="2"/>
      <c r="Y462" s="2"/>
      <c r="Z462" s="2"/>
      <c r="AA462" s="2"/>
      <c r="AB462" s="2"/>
      <c r="AC462" s="6"/>
      <c r="AD462" s="2"/>
      <c r="AE462" s="2"/>
      <c r="AF462" s="2"/>
      <c r="AG462" s="2"/>
      <c r="AH462" s="2"/>
      <c r="AI462" s="2"/>
      <c r="AJ462" s="2"/>
      <c r="AK462" s="2"/>
      <c r="AL462" s="2"/>
      <c r="AM462" s="2"/>
      <c r="AN462" s="2"/>
      <c r="AO462" s="2"/>
    </row>
    <row r="463" spans="18:41">
      <c r="R463" s="2"/>
      <c r="S463" s="2"/>
      <c r="T463" s="2"/>
      <c r="U463" s="2"/>
      <c r="V463" s="2"/>
      <c r="W463" s="2"/>
      <c r="X463" s="2"/>
      <c r="Y463" s="2"/>
      <c r="Z463" s="2"/>
      <c r="AA463" s="2"/>
      <c r="AB463" s="2"/>
      <c r="AC463" s="6"/>
      <c r="AD463" s="2"/>
      <c r="AE463" s="2"/>
      <c r="AF463" s="2"/>
      <c r="AG463" s="2"/>
      <c r="AH463" s="2"/>
      <c r="AI463" s="2"/>
      <c r="AJ463" s="2"/>
      <c r="AK463" s="2"/>
      <c r="AL463" s="2"/>
      <c r="AM463" s="2"/>
      <c r="AN463" s="2"/>
      <c r="AO463" s="2"/>
    </row>
    <row r="464" spans="18:41">
      <c r="R464" s="2"/>
      <c r="S464" s="2"/>
      <c r="T464" s="2"/>
      <c r="U464" s="2"/>
      <c r="V464" s="2"/>
      <c r="W464" s="2"/>
      <c r="X464" s="2"/>
      <c r="Y464" s="2"/>
      <c r="Z464" s="2"/>
      <c r="AA464" s="2"/>
      <c r="AB464" s="2"/>
      <c r="AC464" s="6"/>
      <c r="AD464" s="2"/>
      <c r="AE464" s="2"/>
      <c r="AF464" s="2"/>
      <c r="AG464" s="2"/>
      <c r="AH464" s="2"/>
      <c r="AI464" s="2"/>
      <c r="AJ464" s="2"/>
      <c r="AK464" s="2"/>
      <c r="AL464" s="2"/>
      <c r="AM464" s="2"/>
      <c r="AN464" s="2"/>
      <c r="AO464" s="2"/>
    </row>
    <row r="465" spans="18:41">
      <c r="R465" s="2"/>
      <c r="S465" s="2"/>
      <c r="T465" s="2"/>
      <c r="U465" s="2"/>
      <c r="V465" s="2"/>
      <c r="W465" s="2"/>
      <c r="X465" s="2"/>
      <c r="Y465" s="2"/>
      <c r="Z465" s="2"/>
      <c r="AA465" s="2"/>
      <c r="AB465" s="2"/>
      <c r="AC465" s="6"/>
      <c r="AD465" s="2"/>
      <c r="AE465" s="2"/>
      <c r="AF465" s="2"/>
      <c r="AG465" s="2"/>
      <c r="AH465" s="2"/>
      <c r="AI465" s="2"/>
      <c r="AJ465" s="2"/>
      <c r="AK465" s="2"/>
      <c r="AL465" s="2"/>
      <c r="AM465" s="2"/>
      <c r="AN465" s="2"/>
      <c r="AO465" s="2"/>
    </row>
    <row r="466" spans="18:41">
      <c r="R466" s="2"/>
      <c r="S466" s="2"/>
      <c r="T466" s="2"/>
      <c r="U466" s="2"/>
      <c r="V466" s="2"/>
      <c r="W466" s="2"/>
      <c r="X466" s="2"/>
      <c r="Y466" s="2"/>
      <c r="Z466" s="2"/>
      <c r="AA466" s="2"/>
      <c r="AB466" s="2"/>
      <c r="AC466" s="6"/>
      <c r="AD466" s="2"/>
      <c r="AE466" s="2"/>
      <c r="AF466" s="2"/>
      <c r="AG466" s="2"/>
      <c r="AH466" s="2"/>
      <c r="AI466" s="2"/>
      <c r="AJ466" s="2"/>
      <c r="AK466" s="2"/>
      <c r="AL466" s="2"/>
      <c r="AM466" s="2"/>
      <c r="AN466" s="2"/>
      <c r="AO466" s="2"/>
    </row>
    <row r="467" spans="18:41">
      <c r="R467" s="2"/>
      <c r="S467" s="2"/>
      <c r="T467" s="2"/>
      <c r="U467" s="2"/>
      <c r="V467" s="2"/>
      <c r="W467" s="2"/>
      <c r="X467" s="2"/>
      <c r="Y467" s="2"/>
      <c r="Z467" s="2"/>
      <c r="AA467" s="2"/>
      <c r="AB467" s="2"/>
      <c r="AC467" s="6"/>
      <c r="AD467" s="2"/>
      <c r="AE467" s="2"/>
      <c r="AF467" s="2"/>
      <c r="AG467" s="2"/>
      <c r="AH467" s="2"/>
      <c r="AI467" s="2"/>
      <c r="AJ467" s="2"/>
      <c r="AK467" s="2"/>
      <c r="AL467" s="2"/>
      <c r="AM467" s="2"/>
      <c r="AN467" s="2"/>
      <c r="AO467" s="2"/>
    </row>
    <row r="468" spans="18:41">
      <c r="R468" s="2"/>
      <c r="S468" s="2"/>
      <c r="T468" s="2"/>
      <c r="U468" s="2"/>
      <c r="V468" s="2"/>
      <c r="W468" s="2"/>
      <c r="X468" s="2"/>
      <c r="Y468" s="2"/>
      <c r="Z468" s="2"/>
      <c r="AA468" s="2"/>
      <c r="AB468" s="2"/>
      <c r="AC468" s="6"/>
      <c r="AD468" s="2"/>
      <c r="AE468" s="2"/>
      <c r="AF468" s="2"/>
      <c r="AG468" s="2"/>
      <c r="AH468" s="2"/>
      <c r="AI468" s="2"/>
      <c r="AJ468" s="2"/>
      <c r="AK468" s="2"/>
      <c r="AL468" s="2"/>
      <c r="AM468" s="2"/>
      <c r="AN468" s="2"/>
      <c r="AO468" s="2"/>
    </row>
    <row r="469" spans="18:41">
      <c r="R469" s="2"/>
      <c r="S469" s="2"/>
      <c r="T469" s="2"/>
      <c r="U469" s="2"/>
      <c r="V469" s="2"/>
      <c r="W469" s="2"/>
      <c r="X469" s="2"/>
      <c r="Y469" s="2"/>
      <c r="Z469" s="2"/>
      <c r="AA469" s="2"/>
      <c r="AB469" s="2"/>
      <c r="AC469" s="6"/>
      <c r="AD469" s="2"/>
      <c r="AE469" s="2"/>
      <c r="AF469" s="2"/>
      <c r="AG469" s="2"/>
      <c r="AH469" s="2"/>
      <c r="AI469" s="2"/>
      <c r="AJ469" s="2"/>
      <c r="AK469" s="2"/>
      <c r="AL469" s="2"/>
      <c r="AM469" s="2"/>
      <c r="AN469" s="2"/>
      <c r="AO469" s="2"/>
    </row>
    <row r="470" spans="18:41">
      <c r="R470" s="2"/>
      <c r="S470" s="2"/>
      <c r="T470" s="2"/>
      <c r="U470" s="2"/>
      <c r="V470" s="2"/>
      <c r="W470" s="2"/>
      <c r="X470" s="2"/>
      <c r="Y470" s="2"/>
      <c r="Z470" s="2"/>
      <c r="AA470" s="2"/>
      <c r="AB470" s="2"/>
      <c r="AC470" s="6"/>
      <c r="AD470" s="2"/>
      <c r="AE470" s="2"/>
      <c r="AF470" s="2"/>
      <c r="AG470" s="2"/>
      <c r="AH470" s="2"/>
      <c r="AI470" s="2"/>
      <c r="AJ470" s="2"/>
      <c r="AK470" s="2"/>
      <c r="AL470" s="2"/>
      <c r="AM470" s="2"/>
      <c r="AN470" s="2"/>
      <c r="AO470" s="2"/>
    </row>
    <row r="471" spans="18:41">
      <c r="R471" s="2"/>
      <c r="S471" s="2"/>
      <c r="T471" s="2"/>
      <c r="U471" s="2"/>
      <c r="V471" s="2"/>
      <c r="W471" s="2"/>
      <c r="X471" s="2"/>
      <c r="Y471" s="2"/>
      <c r="Z471" s="2"/>
      <c r="AA471" s="2"/>
      <c r="AB471" s="2"/>
      <c r="AC471" s="6"/>
      <c r="AD471" s="2"/>
      <c r="AE471" s="2"/>
      <c r="AF471" s="2"/>
      <c r="AG471" s="2"/>
      <c r="AH471" s="2"/>
      <c r="AI471" s="2"/>
      <c r="AJ471" s="2"/>
      <c r="AK471" s="2"/>
      <c r="AL471" s="2"/>
      <c r="AM471" s="2"/>
      <c r="AN471" s="2"/>
      <c r="AO471" s="2"/>
    </row>
    <row r="472" spans="18:41">
      <c r="R472" s="2"/>
      <c r="S472" s="2"/>
      <c r="T472" s="2"/>
      <c r="U472" s="2"/>
      <c r="V472" s="2"/>
      <c r="W472" s="2"/>
      <c r="X472" s="2"/>
      <c r="Y472" s="2"/>
      <c r="Z472" s="2"/>
      <c r="AA472" s="2"/>
      <c r="AB472" s="2"/>
      <c r="AC472" s="6"/>
      <c r="AD472" s="2"/>
      <c r="AE472" s="2"/>
      <c r="AF472" s="2"/>
      <c r="AG472" s="2"/>
      <c r="AH472" s="2"/>
      <c r="AI472" s="2"/>
      <c r="AJ472" s="2"/>
      <c r="AK472" s="2"/>
      <c r="AL472" s="2"/>
      <c r="AM472" s="2"/>
      <c r="AN472" s="2"/>
      <c r="AO472" s="2"/>
    </row>
    <row r="473" spans="18:41">
      <c r="R473" s="2"/>
      <c r="S473" s="2"/>
      <c r="T473" s="2"/>
      <c r="U473" s="2"/>
      <c r="V473" s="2"/>
      <c r="W473" s="2"/>
      <c r="X473" s="2"/>
      <c r="Y473" s="2"/>
      <c r="Z473" s="2"/>
      <c r="AA473" s="2"/>
      <c r="AB473" s="2"/>
      <c r="AC473" s="6"/>
      <c r="AD473" s="2"/>
      <c r="AE473" s="2"/>
      <c r="AF473" s="2"/>
      <c r="AG473" s="2"/>
      <c r="AH473" s="2"/>
      <c r="AI473" s="2"/>
      <c r="AJ473" s="2"/>
      <c r="AK473" s="2"/>
      <c r="AL473" s="2"/>
      <c r="AM473" s="2"/>
      <c r="AN473" s="2"/>
      <c r="AO473" s="2"/>
    </row>
    <row r="474" spans="18:41">
      <c r="R474" s="2"/>
      <c r="S474" s="2"/>
      <c r="T474" s="2"/>
      <c r="U474" s="2"/>
      <c r="V474" s="2"/>
      <c r="W474" s="2"/>
      <c r="X474" s="2"/>
      <c r="Y474" s="2"/>
      <c r="Z474" s="2"/>
      <c r="AA474" s="2"/>
      <c r="AB474" s="2"/>
      <c r="AC474" s="6"/>
      <c r="AD474" s="2"/>
      <c r="AE474" s="2"/>
      <c r="AF474" s="2"/>
      <c r="AG474" s="2"/>
      <c r="AH474" s="2"/>
      <c r="AI474" s="2"/>
      <c r="AJ474" s="2"/>
      <c r="AK474" s="2"/>
      <c r="AL474" s="2"/>
      <c r="AM474" s="2"/>
      <c r="AN474" s="2"/>
      <c r="AO474" s="2"/>
    </row>
    <row r="475" spans="18:41">
      <c r="R475" s="2"/>
      <c r="S475" s="2"/>
      <c r="T475" s="2"/>
      <c r="U475" s="2"/>
      <c r="V475" s="2"/>
      <c r="W475" s="2"/>
      <c r="X475" s="2"/>
      <c r="Y475" s="2"/>
      <c r="Z475" s="2"/>
      <c r="AA475" s="2"/>
      <c r="AB475" s="2"/>
      <c r="AC475" s="6"/>
      <c r="AD475" s="2"/>
      <c r="AE475" s="2"/>
      <c r="AF475" s="2"/>
      <c r="AG475" s="2"/>
      <c r="AH475" s="2"/>
      <c r="AI475" s="2"/>
      <c r="AJ475" s="2"/>
      <c r="AK475" s="2"/>
      <c r="AL475" s="2"/>
      <c r="AM475" s="2"/>
      <c r="AN475" s="2"/>
      <c r="AO475" s="2"/>
    </row>
    <row r="476" spans="18:41">
      <c r="R476" s="2"/>
      <c r="S476" s="2"/>
      <c r="T476" s="2"/>
      <c r="U476" s="2"/>
      <c r="V476" s="2"/>
      <c r="W476" s="2"/>
      <c r="X476" s="2"/>
      <c r="Y476" s="2"/>
      <c r="Z476" s="2"/>
      <c r="AA476" s="2"/>
      <c r="AB476" s="2"/>
      <c r="AC476" s="6"/>
      <c r="AD476" s="2"/>
      <c r="AE476" s="2"/>
      <c r="AF476" s="2"/>
      <c r="AG476" s="2"/>
      <c r="AH476" s="2"/>
      <c r="AI476" s="2"/>
      <c r="AJ476" s="2"/>
      <c r="AK476" s="2"/>
      <c r="AL476" s="2"/>
      <c r="AM476" s="2"/>
      <c r="AN476" s="2"/>
      <c r="AO476" s="2"/>
    </row>
    <row r="477" spans="18:41">
      <c r="R477" s="2"/>
      <c r="S477" s="2"/>
      <c r="T477" s="2"/>
      <c r="U477" s="2"/>
      <c r="V477" s="2"/>
      <c r="W477" s="2"/>
      <c r="X477" s="2"/>
      <c r="Y477" s="2"/>
      <c r="Z477" s="2"/>
      <c r="AA477" s="2"/>
      <c r="AB477" s="2"/>
      <c r="AC477" s="6"/>
      <c r="AD477" s="2"/>
      <c r="AE477" s="2"/>
      <c r="AF477" s="2"/>
      <c r="AG477" s="2"/>
      <c r="AH477" s="2"/>
      <c r="AI477" s="2"/>
      <c r="AJ477" s="2"/>
      <c r="AK477" s="2"/>
      <c r="AL477" s="2"/>
      <c r="AM477" s="2"/>
      <c r="AN477" s="2"/>
      <c r="AO477" s="2"/>
    </row>
    <row r="478" spans="18:41">
      <c r="R478" s="2"/>
      <c r="S478" s="2"/>
      <c r="T478" s="2"/>
      <c r="U478" s="2"/>
      <c r="V478" s="2"/>
      <c r="W478" s="2"/>
      <c r="X478" s="2"/>
      <c r="Y478" s="2"/>
      <c r="Z478" s="2"/>
      <c r="AA478" s="2"/>
      <c r="AB478" s="2"/>
      <c r="AC478" s="6"/>
      <c r="AD478" s="2"/>
      <c r="AE478" s="2"/>
      <c r="AF478" s="2"/>
      <c r="AG478" s="2"/>
      <c r="AH478" s="2"/>
      <c r="AI478" s="2"/>
      <c r="AJ478" s="2"/>
      <c r="AK478" s="2"/>
      <c r="AL478" s="2"/>
      <c r="AM478" s="2"/>
      <c r="AN478" s="2"/>
      <c r="AO478" s="2"/>
    </row>
    <row r="479" spans="18:41">
      <c r="R479" s="2"/>
      <c r="S479" s="2"/>
      <c r="T479" s="2"/>
      <c r="U479" s="2"/>
      <c r="V479" s="2"/>
      <c r="W479" s="2"/>
      <c r="X479" s="2"/>
      <c r="Y479" s="2"/>
      <c r="Z479" s="2"/>
      <c r="AA479" s="2"/>
      <c r="AB479" s="2"/>
      <c r="AC479" s="6"/>
      <c r="AD479" s="2"/>
      <c r="AE479" s="2"/>
      <c r="AF479" s="2"/>
      <c r="AG479" s="2"/>
      <c r="AH479" s="2"/>
      <c r="AI479" s="2"/>
      <c r="AJ479" s="2"/>
      <c r="AK479" s="2"/>
      <c r="AL479" s="2"/>
      <c r="AM479" s="2"/>
      <c r="AN479" s="2"/>
      <c r="AO479" s="2"/>
    </row>
    <row r="480" spans="18:41">
      <c r="R480" s="2"/>
      <c r="S480" s="2"/>
      <c r="T480" s="2"/>
      <c r="U480" s="2"/>
      <c r="V480" s="2"/>
      <c r="W480" s="2"/>
      <c r="X480" s="2"/>
      <c r="Y480" s="2"/>
      <c r="Z480" s="2"/>
      <c r="AA480" s="2"/>
      <c r="AB480" s="2"/>
      <c r="AC480" s="6"/>
      <c r="AD480" s="2"/>
      <c r="AE480" s="2"/>
      <c r="AF480" s="2"/>
      <c r="AG480" s="2"/>
      <c r="AH480" s="2"/>
      <c r="AI480" s="2"/>
      <c r="AJ480" s="2"/>
      <c r="AK480" s="2"/>
      <c r="AL480" s="2"/>
      <c r="AM480" s="2"/>
      <c r="AN480" s="2"/>
      <c r="AO480" s="2"/>
    </row>
    <row r="481" spans="18:41">
      <c r="R481" s="2"/>
      <c r="S481" s="2"/>
      <c r="T481" s="2"/>
      <c r="U481" s="2"/>
      <c r="V481" s="2"/>
      <c r="W481" s="2"/>
      <c r="X481" s="2"/>
      <c r="Y481" s="2"/>
      <c r="Z481" s="2"/>
      <c r="AA481" s="2"/>
      <c r="AB481" s="2"/>
      <c r="AC481" s="6"/>
      <c r="AD481" s="2"/>
      <c r="AE481" s="2"/>
      <c r="AF481" s="2"/>
      <c r="AG481" s="2"/>
      <c r="AH481" s="2"/>
      <c r="AI481" s="2"/>
      <c r="AJ481" s="2"/>
      <c r="AK481" s="2"/>
      <c r="AL481" s="2"/>
      <c r="AM481" s="2"/>
      <c r="AN481" s="2"/>
      <c r="AO481" s="2"/>
    </row>
    <row r="482" spans="18:41">
      <c r="R482" s="2"/>
      <c r="S482" s="2"/>
      <c r="T482" s="2"/>
      <c r="U482" s="2"/>
      <c r="V482" s="2"/>
      <c r="W482" s="2"/>
      <c r="X482" s="2"/>
      <c r="Y482" s="2"/>
      <c r="Z482" s="2"/>
      <c r="AA482" s="2"/>
      <c r="AB482" s="2"/>
      <c r="AC482" s="6"/>
      <c r="AD482" s="2"/>
      <c r="AE482" s="2"/>
      <c r="AF482" s="2"/>
      <c r="AG482" s="2"/>
      <c r="AH482" s="2"/>
      <c r="AI482" s="2"/>
      <c r="AJ482" s="2"/>
      <c r="AK482" s="2"/>
      <c r="AL482" s="2"/>
      <c r="AM482" s="2"/>
      <c r="AN482" s="2"/>
      <c r="AO482" s="2"/>
    </row>
    <row r="483" spans="18:41">
      <c r="R483" s="2"/>
      <c r="S483" s="2"/>
      <c r="T483" s="2"/>
      <c r="U483" s="2"/>
      <c r="V483" s="2"/>
      <c r="W483" s="2"/>
      <c r="X483" s="2"/>
      <c r="Y483" s="2"/>
      <c r="Z483" s="2"/>
      <c r="AA483" s="2"/>
      <c r="AB483" s="2"/>
      <c r="AC483" s="6"/>
      <c r="AD483" s="2"/>
      <c r="AE483" s="2"/>
      <c r="AF483" s="2"/>
      <c r="AG483" s="2"/>
      <c r="AH483" s="2"/>
      <c r="AI483" s="2"/>
      <c r="AJ483" s="2"/>
      <c r="AK483" s="2"/>
      <c r="AL483" s="2"/>
      <c r="AM483" s="2"/>
      <c r="AN483" s="2"/>
      <c r="AO483" s="2"/>
    </row>
    <row r="484" spans="18:41">
      <c r="R484" s="2"/>
      <c r="S484" s="2"/>
      <c r="T484" s="2"/>
      <c r="U484" s="2"/>
      <c r="V484" s="2"/>
      <c r="W484" s="2"/>
      <c r="X484" s="2"/>
      <c r="Y484" s="2"/>
      <c r="Z484" s="2"/>
      <c r="AA484" s="2"/>
      <c r="AB484" s="2"/>
      <c r="AC484" s="6"/>
      <c r="AD484" s="2"/>
      <c r="AE484" s="2"/>
      <c r="AF484" s="2"/>
      <c r="AG484" s="2"/>
      <c r="AH484" s="2"/>
      <c r="AI484" s="2"/>
      <c r="AJ484" s="2"/>
      <c r="AK484" s="2"/>
      <c r="AL484" s="2"/>
      <c r="AM484" s="2"/>
      <c r="AN484" s="2"/>
      <c r="AO484" s="2"/>
    </row>
    <row r="485" spans="18:41">
      <c r="R485" s="2"/>
      <c r="S485" s="2"/>
      <c r="T485" s="2"/>
      <c r="U485" s="2"/>
      <c r="V485" s="2"/>
      <c r="W485" s="2"/>
      <c r="X485" s="2"/>
      <c r="Y485" s="2"/>
      <c r="Z485" s="2"/>
      <c r="AA485" s="2"/>
      <c r="AB485" s="2"/>
      <c r="AC485" s="6"/>
      <c r="AD485" s="2"/>
      <c r="AE485" s="2"/>
      <c r="AF485" s="2"/>
      <c r="AG485" s="2"/>
      <c r="AH485" s="2"/>
      <c r="AI485" s="2"/>
      <c r="AJ485" s="2"/>
      <c r="AK485" s="2"/>
      <c r="AL485" s="2"/>
      <c r="AM485" s="2"/>
      <c r="AN485" s="2"/>
      <c r="AO485" s="2"/>
    </row>
    <row r="486" spans="18:41">
      <c r="R486" s="2"/>
      <c r="S486" s="2"/>
      <c r="T486" s="2"/>
      <c r="U486" s="2"/>
      <c r="V486" s="2"/>
      <c r="W486" s="2"/>
      <c r="X486" s="2"/>
      <c r="Y486" s="2"/>
      <c r="Z486" s="2"/>
      <c r="AA486" s="2"/>
      <c r="AB486" s="2"/>
      <c r="AC486" s="6"/>
      <c r="AD486" s="2"/>
      <c r="AE486" s="2"/>
      <c r="AF486" s="2"/>
      <c r="AG486" s="2"/>
      <c r="AH486" s="2"/>
      <c r="AI486" s="2"/>
      <c r="AJ486" s="2"/>
      <c r="AK486" s="2"/>
      <c r="AL486" s="2"/>
      <c r="AM486" s="2"/>
      <c r="AN486" s="2"/>
      <c r="AO486" s="2"/>
    </row>
    <row r="487" spans="18:41">
      <c r="R487" s="2"/>
      <c r="S487" s="2"/>
      <c r="T487" s="2"/>
      <c r="U487" s="2"/>
      <c r="V487" s="2"/>
      <c r="W487" s="2"/>
      <c r="X487" s="2"/>
      <c r="Y487" s="2"/>
      <c r="Z487" s="2"/>
      <c r="AA487" s="2"/>
      <c r="AB487" s="2"/>
      <c r="AC487" s="6"/>
      <c r="AD487" s="2"/>
      <c r="AE487" s="2"/>
      <c r="AF487" s="2"/>
      <c r="AG487" s="2"/>
      <c r="AH487" s="2"/>
      <c r="AI487" s="2"/>
      <c r="AJ487" s="2"/>
      <c r="AK487" s="2"/>
      <c r="AL487" s="2"/>
      <c r="AM487" s="2"/>
      <c r="AN487" s="2"/>
      <c r="AO487" s="2"/>
    </row>
    <row r="488" spans="18:41">
      <c r="R488" s="2"/>
      <c r="S488" s="2"/>
      <c r="T488" s="2"/>
      <c r="U488" s="2"/>
      <c r="V488" s="2"/>
      <c r="W488" s="2"/>
      <c r="X488" s="2"/>
      <c r="Y488" s="2"/>
      <c r="Z488" s="2"/>
      <c r="AA488" s="2"/>
      <c r="AB488" s="2"/>
      <c r="AC488" s="6"/>
      <c r="AD488" s="2"/>
      <c r="AE488" s="2"/>
      <c r="AF488" s="2"/>
      <c r="AG488" s="2"/>
      <c r="AH488" s="2"/>
      <c r="AI488" s="2"/>
      <c r="AJ488" s="2"/>
      <c r="AK488" s="2"/>
      <c r="AL488" s="2"/>
      <c r="AM488" s="2"/>
      <c r="AN488" s="2"/>
      <c r="AO488" s="2"/>
    </row>
    <row r="489" spans="18:41">
      <c r="R489" s="2"/>
      <c r="S489" s="2"/>
      <c r="T489" s="2"/>
      <c r="U489" s="2"/>
      <c r="V489" s="2"/>
      <c r="W489" s="2"/>
      <c r="X489" s="2"/>
      <c r="Y489" s="2"/>
      <c r="Z489" s="2"/>
      <c r="AA489" s="2"/>
      <c r="AB489" s="2"/>
      <c r="AC489" s="6"/>
      <c r="AD489" s="2"/>
      <c r="AE489" s="2"/>
      <c r="AF489" s="2"/>
      <c r="AG489" s="2"/>
      <c r="AH489" s="2"/>
      <c r="AI489" s="2"/>
      <c r="AJ489" s="2"/>
      <c r="AK489" s="2"/>
      <c r="AL489" s="2"/>
      <c r="AM489" s="2"/>
      <c r="AN489" s="2"/>
      <c r="AO489" s="2"/>
    </row>
    <row r="490" spans="18:41">
      <c r="R490" s="2"/>
      <c r="S490" s="2"/>
      <c r="T490" s="2"/>
      <c r="U490" s="2"/>
      <c r="V490" s="2"/>
      <c r="W490" s="2"/>
      <c r="X490" s="2"/>
      <c r="Y490" s="2"/>
      <c r="Z490" s="2"/>
      <c r="AA490" s="2"/>
      <c r="AB490" s="2"/>
      <c r="AC490" s="6"/>
      <c r="AD490" s="2"/>
      <c r="AE490" s="2"/>
      <c r="AF490" s="2"/>
      <c r="AG490" s="2"/>
      <c r="AH490" s="2"/>
      <c r="AI490" s="2"/>
      <c r="AJ490" s="2"/>
      <c r="AK490" s="2"/>
      <c r="AL490" s="2"/>
      <c r="AM490" s="2"/>
      <c r="AN490" s="2"/>
      <c r="AO490" s="2"/>
    </row>
    <row r="491" spans="18:41">
      <c r="R491" s="2"/>
      <c r="S491" s="2"/>
      <c r="T491" s="2"/>
      <c r="U491" s="2"/>
      <c r="V491" s="2"/>
      <c r="W491" s="2"/>
      <c r="X491" s="2"/>
      <c r="Y491" s="2"/>
      <c r="Z491" s="2"/>
      <c r="AA491" s="2"/>
      <c r="AB491" s="2"/>
      <c r="AC491" s="6"/>
      <c r="AD491" s="2"/>
      <c r="AE491" s="2"/>
      <c r="AF491" s="2"/>
      <c r="AG491" s="2"/>
      <c r="AH491" s="2"/>
      <c r="AI491" s="2"/>
      <c r="AJ491" s="2"/>
      <c r="AK491" s="2"/>
      <c r="AL491" s="2"/>
      <c r="AM491" s="2"/>
      <c r="AN491" s="2"/>
      <c r="AO491" s="2"/>
    </row>
    <row r="492" spans="18:41">
      <c r="R492" s="2"/>
      <c r="S492" s="2"/>
      <c r="T492" s="2"/>
      <c r="U492" s="2"/>
      <c r="V492" s="2"/>
      <c r="W492" s="2"/>
      <c r="X492" s="2"/>
      <c r="Y492" s="2"/>
      <c r="Z492" s="2"/>
      <c r="AA492" s="2"/>
      <c r="AB492" s="2"/>
      <c r="AC492" s="6"/>
      <c r="AD492" s="2"/>
      <c r="AE492" s="2"/>
      <c r="AF492" s="2"/>
      <c r="AG492" s="2"/>
      <c r="AH492" s="2"/>
      <c r="AI492" s="2"/>
      <c r="AJ492" s="2"/>
      <c r="AK492" s="2"/>
      <c r="AL492" s="2"/>
      <c r="AM492" s="2"/>
      <c r="AN492" s="2"/>
      <c r="AO492" s="2"/>
    </row>
    <row r="493" spans="18:41">
      <c r="R493" s="2"/>
      <c r="S493" s="2"/>
      <c r="T493" s="2"/>
      <c r="U493" s="2"/>
      <c r="V493" s="2"/>
      <c r="W493" s="2"/>
      <c r="X493" s="2"/>
      <c r="Y493" s="2"/>
      <c r="Z493" s="2"/>
      <c r="AA493" s="2"/>
      <c r="AB493" s="2"/>
      <c r="AC493" s="6"/>
      <c r="AD493" s="2"/>
      <c r="AE493" s="2"/>
      <c r="AF493" s="2"/>
      <c r="AG493" s="2"/>
      <c r="AH493" s="2"/>
      <c r="AI493" s="2"/>
      <c r="AJ493" s="2"/>
      <c r="AK493" s="2"/>
      <c r="AL493" s="2"/>
      <c r="AM493" s="2"/>
      <c r="AN493" s="2"/>
      <c r="AO493" s="2"/>
    </row>
    <row r="494" spans="18:41">
      <c r="R494" s="2"/>
      <c r="S494" s="2"/>
      <c r="T494" s="2"/>
      <c r="U494" s="2"/>
      <c r="V494" s="2"/>
      <c r="W494" s="2"/>
      <c r="X494" s="2"/>
      <c r="Y494" s="2"/>
      <c r="Z494" s="2"/>
      <c r="AA494" s="2"/>
      <c r="AB494" s="2"/>
      <c r="AC494" s="6"/>
      <c r="AD494" s="2"/>
      <c r="AE494" s="2"/>
      <c r="AF494" s="2"/>
      <c r="AG494" s="2"/>
      <c r="AH494" s="2"/>
      <c r="AI494" s="2"/>
      <c r="AJ494" s="2"/>
      <c r="AK494" s="2"/>
      <c r="AL494" s="2"/>
      <c r="AM494" s="2"/>
      <c r="AN494" s="2"/>
      <c r="AO494" s="2"/>
    </row>
    <row r="495" spans="18:41">
      <c r="R495" s="2"/>
      <c r="S495" s="2"/>
      <c r="T495" s="2"/>
      <c r="U495" s="2"/>
      <c r="V495" s="2"/>
      <c r="W495" s="2"/>
      <c r="X495" s="2"/>
      <c r="Y495" s="2"/>
      <c r="Z495" s="2"/>
      <c r="AA495" s="2"/>
      <c r="AB495" s="2"/>
      <c r="AC495" s="6"/>
      <c r="AD495" s="2"/>
      <c r="AE495" s="2"/>
      <c r="AF495" s="2"/>
      <c r="AG495" s="2"/>
      <c r="AH495" s="2"/>
      <c r="AI495" s="2"/>
      <c r="AJ495" s="2"/>
      <c r="AK495" s="2"/>
      <c r="AL495" s="2"/>
      <c r="AM495" s="2"/>
      <c r="AN495" s="2"/>
      <c r="AO495" s="2"/>
    </row>
    <row r="496" spans="18:41">
      <c r="R496" s="2"/>
      <c r="S496" s="2"/>
      <c r="T496" s="2"/>
      <c r="U496" s="2"/>
      <c r="V496" s="2"/>
      <c r="W496" s="2"/>
      <c r="X496" s="2"/>
      <c r="Y496" s="2"/>
      <c r="Z496" s="2"/>
      <c r="AA496" s="2"/>
      <c r="AB496" s="2"/>
      <c r="AC496" s="6"/>
      <c r="AD496" s="2"/>
      <c r="AE496" s="2"/>
      <c r="AF496" s="2"/>
      <c r="AG496" s="2"/>
      <c r="AH496" s="2"/>
      <c r="AI496" s="2"/>
      <c r="AJ496" s="2"/>
      <c r="AK496" s="2"/>
      <c r="AL496" s="2"/>
      <c r="AM496" s="2"/>
      <c r="AN496" s="2"/>
      <c r="AO496" s="2"/>
    </row>
    <row r="497" spans="18:41">
      <c r="R497" s="2"/>
      <c r="S497" s="2"/>
      <c r="T497" s="2"/>
      <c r="U497" s="2"/>
      <c r="V497" s="2"/>
      <c r="W497" s="2"/>
      <c r="X497" s="2"/>
      <c r="Y497" s="2"/>
      <c r="Z497" s="2"/>
      <c r="AA497" s="2"/>
      <c r="AB497" s="2"/>
      <c r="AC497" s="6"/>
      <c r="AD497" s="2"/>
      <c r="AE497" s="2"/>
      <c r="AF497" s="2"/>
      <c r="AG497" s="2"/>
      <c r="AH497" s="2"/>
      <c r="AI497" s="2"/>
      <c r="AJ497" s="2"/>
      <c r="AK497" s="2"/>
      <c r="AL497" s="2"/>
      <c r="AM497" s="2"/>
      <c r="AN497" s="2"/>
      <c r="AO497" s="2"/>
    </row>
    <row r="498" spans="18:41">
      <c r="R498" s="2"/>
      <c r="S498" s="2"/>
      <c r="T498" s="2"/>
      <c r="U498" s="2"/>
      <c r="V498" s="2"/>
      <c r="W498" s="2"/>
      <c r="X498" s="2"/>
      <c r="Y498" s="2"/>
      <c r="Z498" s="2"/>
      <c r="AA498" s="2"/>
      <c r="AB498" s="2"/>
      <c r="AC498" s="6"/>
      <c r="AD498" s="2"/>
      <c r="AE498" s="2"/>
      <c r="AF498" s="2"/>
      <c r="AG498" s="2"/>
      <c r="AH498" s="2"/>
      <c r="AI498" s="2"/>
      <c r="AJ498" s="2"/>
      <c r="AK498" s="2"/>
      <c r="AL498" s="2"/>
      <c r="AM498" s="2"/>
      <c r="AN498" s="2"/>
      <c r="AO498" s="2"/>
    </row>
    <row r="499" spans="18:41">
      <c r="R499" s="2"/>
      <c r="S499" s="2"/>
      <c r="T499" s="2"/>
      <c r="U499" s="2"/>
      <c r="V499" s="2"/>
      <c r="W499" s="2"/>
      <c r="X499" s="2"/>
      <c r="Y499" s="2"/>
      <c r="Z499" s="2"/>
      <c r="AA499" s="2"/>
      <c r="AB499" s="2"/>
      <c r="AC499" s="6"/>
      <c r="AD499" s="2"/>
      <c r="AE499" s="2"/>
      <c r="AF499" s="2"/>
      <c r="AG499" s="2"/>
      <c r="AH499" s="2"/>
      <c r="AI499" s="2"/>
      <c r="AJ499" s="2"/>
      <c r="AK499" s="2"/>
      <c r="AL499" s="2"/>
      <c r="AM499" s="2"/>
      <c r="AN499" s="2"/>
      <c r="AO499" s="2"/>
    </row>
    <row r="500" spans="18:41">
      <c r="R500" s="2"/>
      <c r="S500" s="2"/>
      <c r="T500" s="2"/>
      <c r="U500" s="2"/>
      <c r="V500" s="2"/>
      <c r="W500" s="2"/>
      <c r="X500" s="2"/>
      <c r="Y500" s="2"/>
      <c r="Z500" s="2"/>
      <c r="AA500" s="2"/>
      <c r="AB500" s="2"/>
      <c r="AC500" s="6"/>
      <c r="AD500" s="2"/>
      <c r="AE500" s="2"/>
      <c r="AF500" s="2"/>
      <c r="AG500" s="2"/>
      <c r="AH500" s="2"/>
      <c r="AI500" s="2"/>
      <c r="AJ500" s="2"/>
      <c r="AK500" s="2"/>
      <c r="AL500" s="2"/>
      <c r="AM500" s="2"/>
      <c r="AN500" s="2"/>
      <c r="AO500" s="2"/>
    </row>
    <row r="501" spans="18:41">
      <c r="R501" s="2"/>
      <c r="S501" s="2"/>
      <c r="T501" s="2"/>
      <c r="U501" s="2"/>
      <c r="V501" s="2"/>
      <c r="W501" s="2"/>
      <c r="X501" s="2"/>
      <c r="Y501" s="2"/>
      <c r="Z501" s="2"/>
      <c r="AA501" s="2"/>
      <c r="AB501" s="2"/>
      <c r="AC501" s="6"/>
      <c r="AD501" s="2"/>
      <c r="AE501" s="2"/>
      <c r="AF501" s="2"/>
      <c r="AG501" s="2"/>
      <c r="AH501" s="2"/>
      <c r="AI501" s="2"/>
      <c r="AJ501" s="2"/>
      <c r="AK501" s="2"/>
      <c r="AL501" s="2"/>
      <c r="AM501" s="2"/>
      <c r="AN501" s="2"/>
      <c r="AO501" s="2"/>
    </row>
    <row r="502" spans="18:41">
      <c r="R502" s="2"/>
      <c r="S502" s="2"/>
      <c r="T502" s="2"/>
      <c r="U502" s="2"/>
      <c r="V502" s="2"/>
      <c r="W502" s="2"/>
      <c r="X502" s="2"/>
      <c r="Y502" s="2"/>
      <c r="Z502" s="2"/>
      <c r="AA502" s="2"/>
      <c r="AB502" s="2"/>
      <c r="AC502" s="6"/>
      <c r="AD502" s="2"/>
      <c r="AE502" s="2"/>
      <c r="AF502" s="2"/>
      <c r="AG502" s="2"/>
      <c r="AH502" s="2"/>
      <c r="AI502" s="2"/>
      <c r="AJ502" s="2"/>
      <c r="AK502" s="2"/>
      <c r="AL502" s="2"/>
      <c r="AM502" s="2"/>
      <c r="AN502" s="2"/>
      <c r="AO502" s="2"/>
    </row>
    <row r="503" spans="18:41">
      <c r="R503" s="2"/>
      <c r="S503" s="2"/>
      <c r="T503" s="2"/>
      <c r="U503" s="2"/>
      <c r="V503" s="2"/>
      <c r="W503" s="2"/>
      <c r="X503" s="2"/>
      <c r="Y503" s="2"/>
      <c r="Z503" s="2"/>
      <c r="AA503" s="2"/>
      <c r="AB503" s="2"/>
      <c r="AC503" s="6"/>
      <c r="AD503" s="2"/>
      <c r="AE503" s="2"/>
      <c r="AF503" s="2"/>
      <c r="AG503" s="2"/>
      <c r="AH503" s="2"/>
      <c r="AI503" s="2"/>
      <c r="AJ503" s="2"/>
      <c r="AK503" s="2"/>
      <c r="AL503" s="2"/>
      <c r="AM503" s="2"/>
      <c r="AN503" s="2"/>
      <c r="AO503" s="2"/>
    </row>
    <row r="504" spans="18:41">
      <c r="R504" s="2"/>
      <c r="S504" s="2"/>
      <c r="T504" s="2"/>
      <c r="U504" s="2"/>
      <c r="V504" s="2"/>
      <c r="W504" s="2"/>
      <c r="X504" s="2"/>
      <c r="Y504" s="2"/>
      <c r="Z504" s="2"/>
      <c r="AA504" s="2"/>
      <c r="AB504" s="2"/>
      <c r="AC504" s="6"/>
      <c r="AD504" s="2"/>
      <c r="AE504" s="2"/>
      <c r="AF504" s="2"/>
      <c r="AG504" s="2"/>
      <c r="AH504" s="2"/>
      <c r="AI504" s="2"/>
      <c r="AJ504" s="2"/>
      <c r="AK504" s="2"/>
      <c r="AL504" s="2"/>
      <c r="AM504" s="2"/>
      <c r="AN504" s="2"/>
      <c r="AO504" s="2"/>
    </row>
    <row r="505" spans="18:41">
      <c r="R505" s="2"/>
      <c r="S505" s="2"/>
      <c r="T505" s="2"/>
      <c r="U505" s="2"/>
      <c r="V505" s="2"/>
      <c r="W505" s="2"/>
      <c r="X505" s="2"/>
      <c r="Y505" s="2"/>
      <c r="Z505" s="2"/>
      <c r="AA505" s="2"/>
      <c r="AB505" s="2"/>
      <c r="AC505" s="6"/>
      <c r="AD505" s="2"/>
      <c r="AE505" s="2"/>
      <c r="AF505" s="2"/>
      <c r="AG505" s="2"/>
      <c r="AH505" s="2"/>
      <c r="AI505" s="2"/>
      <c r="AJ505" s="2"/>
      <c r="AK505" s="2"/>
      <c r="AL505" s="2"/>
      <c r="AM505" s="2"/>
      <c r="AN505" s="2"/>
      <c r="AO505" s="2"/>
    </row>
    <row r="506" spans="18:41">
      <c r="R506" s="2"/>
      <c r="S506" s="2"/>
      <c r="T506" s="2"/>
      <c r="U506" s="2"/>
      <c r="V506" s="2"/>
      <c r="W506" s="2"/>
      <c r="X506" s="2"/>
      <c r="Y506" s="2"/>
      <c r="Z506" s="2"/>
      <c r="AA506" s="2"/>
      <c r="AB506" s="2"/>
      <c r="AC506" s="6"/>
      <c r="AD506" s="2"/>
      <c r="AE506" s="2"/>
      <c r="AF506" s="2"/>
      <c r="AG506" s="2"/>
      <c r="AH506" s="2"/>
      <c r="AI506" s="2"/>
      <c r="AJ506" s="2"/>
      <c r="AK506" s="2"/>
      <c r="AL506" s="2"/>
      <c r="AM506" s="2"/>
      <c r="AN506" s="2"/>
      <c r="AO506" s="2"/>
    </row>
    <row r="507" spans="18:41">
      <c r="R507" s="2"/>
      <c r="S507" s="2"/>
      <c r="T507" s="2"/>
      <c r="U507" s="2"/>
      <c r="V507" s="2"/>
      <c r="W507" s="2"/>
      <c r="X507" s="2"/>
      <c r="Y507" s="2"/>
      <c r="Z507" s="2"/>
      <c r="AA507" s="2"/>
      <c r="AB507" s="2"/>
      <c r="AC507" s="6"/>
      <c r="AD507" s="2"/>
      <c r="AE507" s="2"/>
      <c r="AF507" s="2"/>
      <c r="AG507" s="2"/>
      <c r="AH507" s="2"/>
      <c r="AI507" s="2"/>
      <c r="AJ507" s="2"/>
      <c r="AK507" s="2"/>
      <c r="AL507" s="2"/>
      <c r="AM507" s="2"/>
      <c r="AN507" s="2"/>
      <c r="AO507" s="2"/>
    </row>
    <row r="508" spans="18:41">
      <c r="R508" s="2"/>
      <c r="S508" s="2"/>
      <c r="T508" s="2"/>
      <c r="U508" s="2"/>
      <c r="V508" s="2"/>
      <c r="W508" s="2"/>
      <c r="X508" s="2"/>
      <c r="Y508" s="2"/>
      <c r="Z508" s="2"/>
      <c r="AA508" s="2"/>
      <c r="AB508" s="2"/>
      <c r="AC508" s="6"/>
      <c r="AD508" s="2"/>
      <c r="AE508" s="2"/>
      <c r="AF508" s="2"/>
      <c r="AG508" s="2"/>
      <c r="AH508" s="2"/>
      <c r="AI508" s="2"/>
      <c r="AJ508" s="2"/>
      <c r="AK508" s="2"/>
      <c r="AL508" s="2"/>
      <c r="AM508" s="2"/>
      <c r="AN508" s="2"/>
      <c r="AO508" s="2"/>
    </row>
    <row r="509" spans="18:41">
      <c r="R509" s="2"/>
      <c r="S509" s="2"/>
      <c r="T509" s="2"/>
      <c r="U509" s="2"/>
      <c r="V509" s="2"/>
      <c r="W509" s="2"/>
      <c r="X509" s="2"/>
      <c r="Y509" s="2"/>
      <c r="Z509" s="2"/>
      <c r="AA509" s="2"/>
      <c r="AB509" s="2"/>
      <c r="AC509" s="6"/>
      <c r="AD509" s="2"/>
      <c r="AE509" s="2"/>
      <c r="AF509" s="2"/>
      <c r="AG509" s="2"/>
      <c r="AH509" s="2"/>
      <c r="AI509" s="2"/>
      <c r="AJ509" s="2"/>
      <c r="AK509" s="2"/>
      <c r="AL509" s="2"/>
      <c r="AM509" s="2"/>
      <c r="AN509" s="2"/>
      <c r="AO509" s="2"/>
    </row>
    <row r="510" spans="18:41">
      <c r="R510" s="2"/>
      <c r="S510" s="2"/>
      <c r="T510" s="2"/>
      <c r="U510" s="2"/>
      <c r="V510" s="2"/>
      <c r="W510" s="2"/>
      <c r="X510" s="2"/>
      <c r="Y510" s="2"/>
      <c r="Z510" s="2"/>
      <c r="AA510" s="2"/>
      <c r="AB510" s="2"/>
      <c r="AC510" s="6"/>
      <c r="AD510" s="2"/>
      <c r="AE510" s="2"/>
      <c r="AF510" s="2"/>
      <c r="AG510" s="2"/>
      <c r="AH510" s="2"/>
      <c r="AI510" s="2"/>
      <c r="AJ510" s="2"/>
      <c r="AK510" s="2"/>
      <c r="AL510" s="2"/>
      <c r="AM510" s="2"/>
      <c r="AN510" s="2"/>
      <c r="AO510" s="2"/>
    </row>
    <row r="511" spans="18:41">
      <c r="R511" s="2"/>
      <c r="S511" s="2"/>
      <c r="T511" s="2"/>
      <c r="U511" s="2"/>
      <c r="V511" s="2"/>
      <c r="W511" s="2"/>
      <c r="X511" s="2"/>
      <c r="Y511" s="2"/>
      <c r="Z511" s="2"/>
      <c r="AA511" s="2"/>
      <c r="AB511" s="2"/>
      <c r="AC511" s="6"/>
      <c r="AD511" s="2"/>
      <c r="AE511" s="2"/>
      <c r="AF511" s="2"/>
      <c r="AG511" s="2"/>
      <c r="AH511" s="2"/>
      <c r="AI511" s="2"/>
      <c r="AJ511" s="2"/>
      <c r="AK511" s="2"/>
      <c r="AL511" s="2"/>
      <c r="AM511" s="2"/>
      <c r="AN511" s="2"/>
      <c r="AO511" s="2"/>
    </row>
    <row r="512" spans="18:41">
      <c r="R512" s="2"/>
      <c r="S512" s="2"/>
      <c r="T512" s="2"/>
      <c r="U512" s="2"/>
      <c r="V512" s="2"/>
      <c r="W512" s="2"/>
      <c r="X512" s="2"/>
      <c r="Y512" s="2"/>
      <c r="Z512" s="2"/>
      <c r="AA512" s="2"/>
      <c r="AB512" s="2"/>
      <c r="AC512" s="6"/>
      <c r="AD512" s="2"/>
      <c r="AE512" s="2"/>
      <c r="AF512" s="2"/>
      <c r="AG512" s="2"/>
      <c r="AH512" s="2"/>
      <c r="AI512" s="2"/>
      <c r="AJ512" s="2"/>
      <c r="AK512" s="2"/>
      <c r="AL512" s="2"/>
      <c r="AM512" s="2"/>
      <c r="AN512" s="2"/>
      <c r="AO512" s="2"/>
    </row>
    <row r="513" spans="18:41">
      <c r="R513" s="2"/>
      <c r="S513" s="2"/>
      <c r="T513" s="2"/>
      <c r="U513" s="2"/>
      <c r="V513" s="2"/>
      <c r="W513" s="2"/>
      <c r="X513" s="2"/>
      <c r="Y513" s="2"/>
      <c r="Z513" s="2"/>
      <c r="AA513" s="2"/>
      <c r="AB513" s="2"/>
      <c r="AC513" s="6"/>
      <c r="AD513" s="2"/>
      <c r="AE513" s="2"/>
      <c r="AF513" s="2"/>
      <c r="AG513" s="2"/>
      <c r="AH513" s="2"/>
      <c r="AI513" s="2"/>
      <c r="AJ513" s="2"/>
      <c r="AK513" s="2"/>
      <c r="AL513" s="2"/>
      <c r="AM513" s="2"/>
      <c r="AN513" s="2"/>
      <c r="AO513" s="2"/>
    </row>
    <row r="514" spans="18:41">
      <c r="R514" s="2"/>
      <c r="S514" s="2"/>
      <c r="T514" s="2"/>
      <c r="U514" s="2"/>
      <c r="V514" s="2"/>
      <c r="W514" s="2"/>
      <c r="X514" s="2"/>
      <c r="Y514" s="2"/>
      <c r="Z514" s="2"/>
      <c r="AA514" s="2"/>
      <c r="AB514" s="2"/>
      <c r="AC514" s="6"/>
      <c r="AD514" s="2"/>
      <c r="AE514" s="2"/>
      <c r="AF514" s="2"/>
      <c r="AG514" s="2"/>
      <c r="AH514" s="2"/>
      <c r="AI514" s="2"/>
      <c r="AJ514" s="2"/>
      <c r="AK514" s="2"/>
      <c r="AL514" s="2"/>
      <c r="AM514" s="2"/>
      <c r="AN514" s="2"/>
      <c r="AO514" s="2"/>
    </row>
    <row r="515" spans="18:41">
      <c r="R515" s="2"/>
      <c r="S515" s="2"/>
      <c r="T515" s="2"/>
      <c r="U515" s="2"/>
      <c r="V515" s="2"/>
      <c r="W515" s="2"/>
      <c r="X515" s="2"/>
      <c r="Y515" s="2"/>
      <c r="Z515" s="2"/>
      <c r="AA515" s="2"/>
      <c r="AB515" s="2"/>
      <c r="AC515" s="6"/>
      <c r="AD515" s="2"/>
      <c r="AE515" s="2"/>
      <c r="AF515" s="2"/>
      <c r="AG515" s="2"/>
      <c r="AH515" s="2"/>
      <c r="AI515" s="2"/>
      <c r="AJ515" s="2"/>
      <c r="AK515" s="2"/>
      <c r="AL515" s="2"/>
      <c r="AM515" s="2"/>
      <c r="AN515" s="2"/>
      <c r="AO515" s="2"/>
    </row>
    <row r="516" spans="18:41">
      <c r="R516" s="2"/>
      <c r="S516" s="2"/>
      <c r="T516" s="2"/>
      <c r="U516" s="2"/>
      <c r="V516" s="2"/>
      <c r="W516" s="2"/>
      <c r="X516" s="2"/>
      <c r="Y516" s="2"/>
      <c r="Z516" s="2"/>
      <c r="AA516" s="2"/>
      <c r="AB516" s="2"/>
      <c r="AC516" s="6"/>
      <c r="AD516" s="2"/>
      <c r="AE516" s="2"/>
      <c r="AF516" s="2"/>
      <c r="AG516" s="2"/>
      <c r="AH516" s="2"/>
      <c r="AI516" s="2"/>
      <c r="AJ516" s="2"/>
      <c r="AK516" s="2"/>
      <c r="AL516" s="2"/>
      <c r="AM516" s="2"/>
      <c r="AN516" s="2"/>
      <c r="AO516" s="2"/>
    </row>
    <row r="517" spans="18:41">
      <c r="R517" s="2"/>
      <c r="S517" s="2"/>
      <c r="T517" s="2"/>
      <c r="U517" s="2"/>
      <c r="V517" s="2"/>
      <c r="W517" s="2"/>
      <c r="X517" s="2"/>
      <c r="Y517" s="2"/>
      <c r="Z517" s="2"/>
      <c r="AA517" s="2"/>
      <c r="AB517" s="2"/>
      <c r="AC517" s="6"/>
      <c r="AD517" s="2"/>
      <c r="AE517" s="2"/>
      <c r="AF517" s="2"/>
      <c r="AG517" s="2"/>
      <c r="AH517" s="2"/>
      <c r="AI517" s="2"/>
      <c r="AJ517" s="2"/>
      <c r="AK517" s="2"/>
      <c r="AL517" s="2"/>
      <c r="AM517" s="2"/>
      <c r="AN517" s="2"/>
      <c r="AO517" s="2"/>
    </row>
    <row r="518" spans="18:41">
      <c r="R518" s="2"/>
      <c r="S518" s="2"/>
      <c r="T518" s="2"/>
      <c r="U518" s="2"/>
      <c r="V518" s="2"/>
      <c r="W518" s="2"/>
      <c r="X518" s="2"/>
      <c r="Y518" s="2"/>
      <c r="Z518" s="2"/>
      <c r="AA518" s="2"/>
      <c r="AB518" s="2"/>
      <c r="AC518" s="6"/>
      <c r="AD518" s="2"/>
      <c r="AE518" s="2"/>
      <c r="AF518" s="2"/>
      <c r="AG518" s="2"/>
      <c r="AH518" s="2"/>
      <c r="AI518" s="2"/>
      <c r="AJ518" s="2"/>
      <c r="AK518" s="2"/>
      <c r="AL518" s="2"/>
      <c r="AM518" s="2"/>
      <c r="AN518" s="2"/>
      <c r="AO518" s="2"/>
    </row>
    <row r="519" spans="18:41">
      <c r="R519" s="2"/>
      <c r="S519" s="2"/>
      <c r="T519" s="2"/>
      <c r="U519" s="2"/>
      <c r="V519" s="2"/>
      <c r="W519" s="2"/>
      <c r="X519" s="2"/>
      <c r="Y519" s="2"/>
      <c r="Z519" s="2"/>
      <c r="AA519" s="2"/>
      <c r="AB519" s="2"/>
      <c r="AC519" s="6"/>
      <c r="AD519" s="2"/>
      <c r="AE519" s="2"/>
      <c r="AF519" s="2"/>
      <c r="AG519" s="2"/>
      <c r="AH519" s="2"/>
      <c r="AI519" s="2"/>
      <c r="AJ519" s="2"/>
      <c r="AK519" s="2"/>
      <c r="AL519" s="2"/>
      <c r="AM519" s="2"/>
      <c r="AN519" s="2"/>
      <c r="AO519" s="2"/>
    </row>
    <row r="520" spans="18:41">
      <c r="R520" s="2"/>
      <c r="S520" s="2"/>
      <c r="T520" s="2"/>
      <c r="U520" s="2"/>
      <c r="V520" s="2"/>
      <c r="W520" s="2"/>
      <c r="X520" s="2"/>
      <c r="Y520" s="2"/>
      <c r="Z520" s="2"/>
      <c r="AA520" s="2"/>
      <c r="AB520" s="2"/>
      <c r="AC520" s="6"/>
      <c r="AD520" s="2"/>
      <c r="AE520" s="2"/>
      <c r="AF520" s="2"/>
      <c r="AG520" s="2"/>
      <c r="AH520" s="2"/>
      <c r="AI520" s="2"/>
      <c r="AJ520" s="2"/>
      <c r="AK520" s="2"/>
      <c r="AL520" s="2"/>
      <c r="AM520" s="2"/>
      <c r="AN520" s="2"/>
      <c r="AO520" s="2"/>
    </row>
    <row r="521" spans="18:41">
      <c r="R521" s="2"/>
      <c r="S521" s="2"/>
      <c r="T521" s="2"/>
      <c r="U521" s="2"/>
      <c r="V521" s="2"/>
      <c r="W521" s="2"/>
      <c r="X521" s="2"/>
      <c r="Y521" s="2"/>
      <c r="Z521" s="2"/>
      <c r="AA521" s="2"/>
      <c r="AB521" s="2"/>
      <c r="AC521" s="6"/>
      <c r="AD521" s="2"/>
      <c r="AE521" s="2"/>
      <c r="AF521" s="2"/>
      <c r="AG521" s="2"/>
      <c r="AH521" s="2"/>
      <c r="AI521" s="2"/>
      <c r="AJ521" s="2"/>
      <c r="AK521" s="2"/>
      <c r="AL521" s="2"/>
      <c r="AM521" s="2"/>
      <c r="AN521" s="2"/>
      <c r="AO521" s="2"/>
    </row>
    <row r="522" spans="18:41">
      <c r="R522" s="2"/>
      <c r="S522" s="2"/>
      <c r="T522" s="2"/>
      <c r="U522" s="2"/>
      <c r="V522" s="2"/>
      <c r="W522" s="2"/>
      <c r="X522" s="2"/>
      <c r="Y522" s="2"/>
      <c r="Z522" s="2"/>
      <c r="AA522" s="2"/>
      <c r="AB522" s="2"/>
      <c r="AC522" s="6"/>
      <c r="AD522" s="2"/>
      <c r="AE522" s="2"/>
      <c r="AF522" s="2"/>
      <c r="AG522" s="2"/>
      <c r="AH522" s="2"/>
      <c r="AI522" s="2"/>
      <c r="AJ522" s="2"/>
      <c r="AK522" s="2"/>
      <c r="AL522" s="2"/>
      <c r="AM522" s="2"/>
      <c r="AN522" s="2"/>
      <c r="AO522" s="2"/>
    </row>
    <row r="523" spans="18:41">
      <c r="R523" s="2"/>
      <c r="S523" s="2"/>
      <c r="T523" s="2"/>
      <c r="U523" s="2"/>
      <c r="V523" s="2"/>
      <c r="W523" s="2"/>
      <c r="X523" s="2"/>
      <c r="Y523" s="2"/>
      <c r="Z523" s="2"/>
      <c r="AA523" s="2"/>
      <c r="AB523" s="2"/>
      <c r="AC523" s="6"/>
      <c r="AD523" s="2"/>
      <c r="AE523" s="2"/>
      <c r="AF523" s="2"/>
      <c r="AG523" s="2"/>
      <c r="AH523" s="2"/>
      <c r="AI523" s="2"/>
      <c r="AJ523" s="2"/>
      <c r="AK523" s="2"/>
      <c r="AL523" s="2"/>
      <c r="AM523" s="2"/>
      <c r="AN523" s="2"/>
      <c r="AO523" s="2"/>
    </row>
    <row r="524" spans="18:41">
      <c r="R524" s="2"/>
      <c r="S524" s="2"/>
      <c r="T524" s="2"/>
      <c r="U524" s="2"/>
      <c r="V524" s="2"/>
      <c r="W524" s="2"/>
      <c r="X524" s="2"/>
      <c r="Y524" s="2"/>
      <c r="Z524" s="2"/>
      <c r="AA524" s="2"/>
      <c r="AB524" s="2"/>
      <c r="AC524" s="6"/>
      <c r="AD524" s="2"/>
      <c r="AE524" s="2"/>
      <c r="AF524" s="2"/>
      <c r="AG524" s="2"/>
      <c r="AH524" s="2"/>
      <c r="AI524" s="2"/>
      <c r="AJ524" s="2"/>
      <c r="AK524" s="2"/>
      <c r="AL524" s="2"/>
      <c r="AM524" s="2"/>
      <c r="AN524" s="2"/>
      <c r="AO524" s="2"/>
    </row>
    <row r="525" spans="18:41">
      <c r="R525" s="2"/>
      <c r="S525" s="2"/>
      <c r="T525" s="2"/>
      <c r="U525" s="2"/>
      <c r="V525" s="2"/>
      <c r="W525" s="2"/>
      <c r="X525" s="2"/>
      <c r="Y525" s="2"/>
      <c r="Z525" s="2"/>
      <c r="AA525" s="2"/>
      <c r="AB525" s="2"/>
      <c r="AC525" s="6"/>
      <c r="AD525" s="2"/>
      <c r="AE525" s="2"/>
      <c r="AF525" s="2"/>
      <c r="AG525" s="2"/>
      <c r="AH525" s="2"/>
      <c r="AI525" s="2"/>
      <c r="AJ525" s="2"/>
      <c r="AK525" s="2"/>
      <c r="AL525" s="2"/>
      <c r="AM525" s="2"/>
      <c r="AN525" s="2"/>
      <c r="AO525" s="2"/>
    </row>
    <row r="526" spans="18:41">
      <c r="R526" s="2"/>
      <c r="S526" s="2"/>
      <c r="T526" s="2"/>
      <c r="U526" s="2"/>
      <c r="V526" s="2"/>
      <c r="W526" s="2"/>
      <c r="X526" s="2"/>
      <c r="Y526" s="2"/>
      <c r="Z526" s="2"/>
      <c r="AA526" s="2"/>
      <c r="AB526" s="2"/>
      <c r="AC526" s="6"/>
      <c r="AD526" s="2"/>
      <c r="AE526" s="2"/>
      <c r="AF526" s="2"/>
      <c r="AG526" s="2"/>
      <c r="AH526" s="2"/>
      <c r="AI526" s="2"/>
      <c r="AJ526" s="2"/>
      <c r="AK526" s="2"/>
      <c r="AL526" s="2"/>
      <c r="AM526" s="2"/>
      <c r="AN526" s="2"/>
      <c r="AO526" s="2"/>
    </row>
    <row r="527" spans="18:41">
      <c r="R527" s="2"/>
      <c r="S527" s="2"/>
      <c r="T527" s="2"/>
      <c r="U527" s="2"/>
      <c r="V527" s="2"/>
      <c r="W527" s="2"/>
      <c r="X527" s="2"/>
      <c r="Y527" s="2"/>
      <c r="Z527" s="2"/>
      <c r="AA527" s="2"/>
      <c r="AB527" s="2"/>
      <c r="AC527" s="6"/>
      <c r="AD527" s="2"/>
      <c r="AE527" s="2"/>
      <c r="AF527" s="2"/>
      <c r="AG527" s="2"/>
      <c r="AH527" s="2"/>
      <c r="AI527" s="2"/>
      <c r="AJ527" s="2"/>
      <c r="AK527" s="2"/>
      <c r="AL527" s="2"/>
      <c r="AM527" s="2"/>
      <c r="AN527" s="2"/>
      <c r="AO527" s="2"/>
    </row>
    <row r="528" spans="18:41">
      <c r="R528" s="2"/>
      <c r="S528" s="2"/>
      <c r="T528" s="2"/>
      <c r="U528" s="2"/>
      <c r="V528" s="2"/>
      <c r="W528" s="2"/>
      <c r="X528" s="2"/>
      <c r="Y528" s="2"/>
      <c r="Z528" s="2"/>
      <c r="AA528" s="2"/>
      <c r="AB528" s="2"/>
      <c r="AC528" s="6"/>
      <c r="AD528" s="2"/>
      <c r="AE528" s="2"/>
      <c r="AF528" s="2"/>
      <c r="AG528" s="2"/>
      <c r="AH528" s="2"/>
      <c r="AI528" s="2"/>
      <c r="AJ528" s="2"/>
      <c r="AK528" s="2"/>
      <c r="AL528" s="2"/>
      <c r="AM528" s="2"/>
      <c r="AN528" s="2"/>
      <c r="AO528" s="2"/>
    </row>
    <row r="529" spans="18:41">
      <c r="R529" s="2"/>
      <c r="S529" s="2"/>
      <c r="T529" s="2"/>
      <c r="U529" s="2"/>
      <c r="V529" s="2"/>
      <c r="W529" s="2"/>
      <c r="X529" s="2"/>
      <c r="Y529" s="2"/>
      <c r="Z529" s="2"/>
      <c r="AA529" s="2"/>
      <c r="AB529" s="2"/>
      <c r="AC529" s="6"/>
      <c r="AD529" s="2"/>
      <c r="AE529" s="2"/>
      <c r="AF529" s="2"/>
      <c r="AG529" s="2"/>
      <c r="AH529" s="2"/>
      <c r="AI529" s="2"/>
      <c r="AJ529" s="2"/>
      <c r="AK529" s="2"/>
      <c r="AL529" s="2"/>
      <c r="AM529" s="2"/>
      <c r="AN529" s="2"/>
      <c r="AO529" s="2"/>
    </row>
    <row r="530" spans="18:41">
      <c r="R530" s="2"/>
      <c r="S530" s="2"/>
      <c r="T530" s="2"/>
      <c r="U530" s="2"/>
      <c r="V530" s="2"/>
      <c r="W530" s="2"/>
      <c r="X530" s="2"/>
      <c r="Y530" s="2"/>
      <c r="Z530" s="2"/>
      <c r="AA530" s="2"/>
      <c r="AB530" s="2"/>
      <c r="AC530" s="6"/>
      <c r="AD530" s="2"/>
      <c r="AE530" s="2"/>
      <c r="AF530" s="2"/>
      <c r="AG530" s="2"/>
      <c r="AH530" s="2"/>
      <c r="AI530" s="2"/>
      <c r="AJ530" s="2"/>
      <c r="AK530" s="2"/>
      <c r="AL530" s="2"/>
      <c r="AM530" s="2"/>
      <c r="AN530" s="2"/>
      <c r="AO530" s="2"/>
    </row>
    <row r="531" spans="18:41">
      <c r="R531" s="2"/>
      <c r="S531" s="2"/>
      <c r="T531" s="2"/>
      <c r="U531" s="2"/>
      <c r="V531" s="2"/>
      <c r="W531" s="2"/>
      <c r="X531" s="2"/>
      <c r="Y531" s="2"/>
      <c r="Z531" s="2"/>
      <c r="AA531" s="2"/>
      <c r="AB531" s="2"/>
      <c r="AC531" s="6"/>
      <c r="AD531" s="2"/>
      <c r="AE531" s="2"/>
      <c r="AF531" s="2"/>
      <c r="AG531" s="2"/>
      <c r="AH531" s="2"/>
      <c r="AI531" s="2"/>
      <c r="AJ531" s="2"/>
      <c r="AK531" s="2"/>
      <c r="AL531" s="2"/>
      <c r="AM531" s="2"/>
      <c r="AN531" s="2"/>
      <c r="AO531" s="2"/>
    </row>
    <row r="532" spans="18:41">
      <c r="R532" s="2"/>
      <c r="S532" s="2"/>
      <c r="T532" s="2"/>
      <c r="U532" s="2"/>
      <c r="V532" s="2"/>
      <c r="W532" s="2"/>
      <c r="X532" s="2"/>
      <c r="Y532" s="2"/>
      <c r="Z532" s="2"/>
      <c r="AA532" s="2"/>
      <c r="AB532" s="2"/>
      <c r="AC532" s="6"/>
      <c r="AD532" s="2"/>
      <c r="AE532" s="2"/>
      <c r="AF532" s="2"/>
      <c r="AG532" s="2"/>
      <c r="AH532" s="2"/>
      <c r="AI532" s="2"/>
      <c r="AJ532" s="2"/>
      <c r="AK532" s="2"/>
      <c r="AL532" s="2"/>
      <c r="AM532" s="2"/>
      <c r="AN532" s="2"/>
      <c r="AO532" s="2"/>
    </row>
    <row r="533" spans="18:41">
      <c r="R533" s="2"/>
      <c r="S533" s="2"/>
      <c r="T533" s="2"/>
      <c r="U533" s="2"/>
      <c r="V533" s="2"/>
      <c r="W533" s="2"/>
      <c r="X533" s="2"/>
      <c r="Y533" s="2"/>
      <c r="Z533" s="2"/>
      <c r="AA533" s="2"/>
      <c r="AB533" s="2"/>
      <c r="AC533" s="6"/>
      <c r="AD533" s="2"/>
      <c r="AE533" s="2"/>
      <c r="AF533" s="2"/>
      <c r="AG533" s="2"/>
      <c r="AH533" s="2"/>
      <c r="AI533" s="2"/>
      <c r="AJ533" s="2"/>
      <c r="AK533" s="2"/>
      <c r="AL533" s="2"/>
      <c r="AM533" s="2"/>
      <c r="AN533" s="2"/>
      <c r="AO533" s="2"/>
    </row>
    <row r="534" spans="18:41">
      <c r="R534" s="2"/>
      <c r="S534" s="2"/>
      <c r="T534" s="2"/>
      <c r="U534" s="2"/>
      <c r="V534" s="2"/>
      <c r="W534" s="2"/>
      <c r="X534" s="2"/>
      <c r="Y534" s="2"/>
      <c r="Z534" s="2"/>
      <c r="AA534" s="2"/>
      <c r="AB534" s="2"/>
      <c r="AC534" s="6"/>
      <c r="AD534" s="2"/>
      <c r="AE534" s="2"/>
      <c r="AF534" s="2"/>
      <c r="AG534" s="2"/>
      <c r="AH534" s="2"/>
      <c r="AI534" s="2"/>
      <c r="AJ534" s="2"/>
      <c r="AK534" s="2"/>
      <c r="AL534" s="2"/>
      <c r="AM534" s="2"/>
      <c r="AN534" s="2"/>
      <c r="AO534" s="2"/>
    </row>
    <row r="535" spans="18:41">
      <c r="R535" s="2"/>
      <c r="S535" s="2"/>
      <c r="T535" s="2"/>
      <c r="U535" s="2"/>
      <c r="V535" s="2"/>
      <c r="W535" s="2"/>
      <c r="X535" s="2"/>
      <c r="Y535" s="2"/>
      <c r="Z535" s="2"/>
      <c r="AA535" s="2"/>
      <c r="AB535" s="2"/>
      <c r="AC535" s="6"/>
      <c r="AD535" s="2"/>
      <c r="AE535" s="2"/>
      <c r="AF535" s="2"/>
      <c r="AG535" s="2"/>
      <c r="AH535" s="2"/>
      <c r="AI535" s="2"/>
      <c r="AJ535" s="2"/>
      <c r="AK535" s="2"/>
      <c r="AL535" s="2"/>
      <c r="AM535" s="2"/>
      <c r="AN535" s="2"/>
      <c r="AO535" s="2"/>
    </row>
    <row r="536" spans="18:41">
      <c r="R536" s="2"/>
      <c r="S536" s="2"/>
      <c r="T536" s="2"/>
      <c r="U536" s="2"/>
      <c r="V536" s="2"/>
      <c r="W536" s="2"/>
      <c r="X536" s="2"/>
      <c r="Y536" s="2"/>
      <c r="Z536" s="2"/>
      <c r="AA536" s="2"/>
      <c r="AB536" s="2"/>
      <c r="AC536" s="6"/>
      <c r="AD536" s="2"/>
      <c r="AE536" s="2"/>
      <c r="AF536" s="2"/>
      <c r="AG536" s="2"/>
      <c r="AH536" s="2"/>
      <c r="AI536" s="2"/>
      <c r="AJ536" s="2"/>
      <c r="AK536" s="2"/>
      <c r="AL536" s="2"/>
      <c r="AM536" s="2"/>
      <c r="AN536" s="2"/>
      <c r="AO536" s="2"/>
    </row>
    <row r="537" spans="18:41">
      <c r="R537" s="2"/>
      <c r="S537" s="2"/>
      <c r="T537" s="2"/>
      <c r="U537" s="2"/>
      <c r="V537" s="2"/>
      <c r="W537" s="2"/>
      <c r="X537" s="2"/>
      <c r="Y537" s="2"/>
      <c r="Z537" s="2"/>
      <c r="AA537" s="2"/>
      <c r="AB537" s="2"/>
      <c r="AC537" s="6"/>
      <c r="AD537" s="2"/>
      <c r="AE537" s="2"/>
      <c r="AF537" s="2"/>
      <c r="AG537" s="2"/>
      <c r="AH537" s="2"/>
      <c r="AI537" s="2"/>
      <c r="AJ537" s="2"/>
      <c r="AK537" s="2"/>
      <c r="AL537" s="2"/>
      <c r="AM537" s="2"/>
      <c r="AN537" s="2"/>
      <c r="AO537" s="2"/>
    </row>
    <row r="538" spans="18:41">
      <c r="R538" s="2"/>
      <c r="S538" s="2"/>
      <c r="T538" s="2"/>
      <c r="U538" s="2"/>
      <c r="V538" s="2"/>
      <c r="W538" s="2"/>
      <c r="X538" s="2"/>
      <c r="Y538" s="2"/>
      <c r="Z538" s="2"/>
      <c r="AA538" s="2"/>
      <c r="AB538" s="2"/>
      <c r="AC538" s="6"/>
      <c r="AD538" s="2"/>
      <c r="AE538" s="2"/>
      <c r="AF538" s="2"/>
      <c r="AG538" s="2"/>
      <c r="AH538" s="2"/>
      <c r="AI538" s="2"/>
      <c r="AJ538" s="2"/>
      <c r="AK538" s="2"/>
      <c r="AL538" s="2"/>
      <c r="AM538" s="2"/>
      <c r="AN538" s="2"/>
      <c r="AO538" s="2"/>
    </row>
    <row r="539" spans="18:41">
      <c r="R539" s="2"/>
      <c r="S539" s="2"/>
      <c r="T539" s="2"/>
      <c r="U539" s="2"/>
      <c r="V539" s="2"/>
      <c r="W539" s="2"/>
      <c r="X539" s="2"/>
      <c r="Y539" s="2"/>
      <c r="Z539" s="2"/>
      <c r="AA539" s="2"/>
      <c r="AB539" s="2"/>
      <c r="AC539" s="6"/>
      <c r="AD539" s="2"/>
      <c r="AE539" s="2"/>
      <c r="AF539" s="2"/>
      <c r="AG539" s="2"/>
      <c r="AH539" s="2"/>
      <c r="AI539" s="2"/>
      <c r="AJ539" s="2"/>
      <c r="AK539" s="2"/>
      <c r="AL539" s="2"/>
      <c r="AM539" s="2"/>
      <c r="AN539" s="2"/>
      <c r="AO539" s="2"/>
    </row>
    <row r="540" spans="18:41">
      <c r="R540" s="2"/>
      <c r="S540" s="2"/>
      <c r="T540" s="2"/>
      <c r="U540" s="2"/>
      <c r="V540" s="2"/>
      <c r="W540" s="2"/>
      <c r="X540" s="2"/>
      <c r="Y540" s="2"/>
      <c r="Z540" s="2"/>
      <c r="AA540" s="2"/>
      <c r="AB540" s="2"/>
      <c r="AC540" s="6"/>
      <c r="AD540" s="2"/>
      <c r="AE540" s="2"/>
      <c r="AF540" s="2"/>
      <c r="AG540" s="2"/>
      <c r="AH540" s="2"/>
      <c r="AI540" s="2"/>
      <c r="AJ540" s="2"/>
      <c r="AK540" s="2"/>
      <c r="AL540" s="2"/>
      <c r="AM540" s="2"/>
      <c r="AN540" s="2"/>
      <c r="AO540" s="2"/>
    </row>
    <row r="541" spans="18:41">
      <c r="R541" s="2"/>
      <c r="S541" s="2"/>
      <c r="T541" s="2"/>
      <c r="U541" s="2"/>
      <c r="V541" s="2"/>
      <c r="W541" s="2"/>
      <c r="X541" s="2"/>
      <c r="Y541" s="2"/>
      <c r="Z541" s="2"/>
      <c r="AA541" s="2"/>
      <c r="AB541" s="2"/>
      <c r="AC541" s="6"/>
      <c r="AD541" s="2"/>
      <c r="AE541" s="2"/>
      <c r="AF541" s="2"/>
      <c r="AG541" s="2"/>
      <c r="AH541" s="2"/>
      <c r="AI541" s="2"/>
      <c r="AJ541" s="2"/>
      <c r="AK541" s="2"/>
      <c r="AL541" s="2"/>
      <c r="AM541" s="2"/>
      <c r="AN541" s="2"/>
      <c r="AO541" s="2"/>
    </row>
    <row r="542" spans="18:41">
      <c r="R542" s="2"/>
      <c r="S542" s="2"/>
      <c r="T542" s="2"/>
      <c r="U542" s="2"/>
      <c r="V542" s="2"/>
      <c r="W542" s="2"/>
      <c r="X542" s="2"/>
      <c r="Y542" s="2"/>
      <c r="Z542" s="2"/>
      <c r="AA542" s="2"/>
      <c r="AB542" s="2"/>
      <c r="AC542" s="6"/>
      <c r="AD542" s="2"/>
      <c r="AE542" s="2"/>
      <c r="AF542" s="2"/>
      <c r="AG542" s="2"/>
      <c r="AH542" s="2"/>
      <c r="AI542" s="2"/>
      <c r="AJ542" s="2"/>
      <c r="AK542" s="2"/>
      <c r="AL542" s="2"/>
      <c r="AM542" s="2"/>
      <c r="AN542" s="2"/>
      <c r="AO542" s="2"/>
    </row>
    <row r="543" spans="18:41">
      <c r="R543" s="2"/>
      <c r="S543" s="2"/>
      <c r="T543" s="2"/>
      <c r="U543" s="2"/>
      <c r="V543" s="2"/>
      <c r="W543" s="2"/>
      <c r="X543" s="2"/>
      <c r="Y543" s="2"/>
      <c r="Z543" s="2"/>
      <c r="AA543" s="2"/>
      <c r="AB543" s="2"/>
      <c r="AC543" s="6"/>
      <c r="AD543" s="2"/>
      <c r="AE543" s="2"/>
      <c r="AF543" s="2"/>
      <c r="AG543" s="2"/>
      <c r="AH543" s="2"/>
      <c r="AI543" s="2"/>
      <c r="AJ543" s="2"/>
      <c r="AK543" s="2"/>
      <c r="AL543" s="2"/>
      <c r="AM543" s="2"/>
      <c r="AN543" s="2"/>
      <c r="AO543" s="2"/>
    </row>
    <row r="544" spans="18:41">
      <c r="R544" s="2"/>
      <c r="S544" s="2"/>
      <c r="T544" s="2"/>
      <c r="U544" s="2"/>
      <c r="V544" s="2"/>
      <c r="W544" s="2"/>
      <c r="X544" s="2"/>
      <c r="Y544" s="2"/>
      <c r="Z544" s="2"/>
      <c r="AA544" s="2"/>
      <c r="AB544" s="2"/>
      <c r="AC544" s="6"/>
      <c r="AD544" s="2"/>
      <c r="AE544" s="2"/>
      <c r="AF544" s="2"/>
      <c r="AG544" s="2"/>
      <c r="AH544" s="2"/>
      <c r="AI544" s="2"/>
      <c r="AJ544" s="2"/>
      <c r="AK544" s="2"/>
      <c r="AL544" s="2"/>
      <c r="AM544" s="2"/>
      <c r="AN544" s="2"/>
      <c r="AO544" s="2"/>
    </row>
    <row r="545" spans="18:41">
      <c r="R545" s="2"/>
      <c r="S545" s="2"/>
      <c r="T545" s="2"/>
      <c r="U545" s="2"/>
      <c r="V545" s="2"/>
      <c r="W545" s="2"/>
      <c r="X545" s="2"/>
      <c r="Y545" s="2"/>
      <c r="Z545" s="2"/>
      <c r="AA545" s="2"/>
      <c r="AB545" s="2"/>
      <c r="AC545" s="6"/>
      <c r="AD545" s="2"/>
      <c r="AE545" s="2"/>
      <c r="AF545" s="2"/>
      <c r="AG545" s="2"/>
      <c r="AH545" s="2"/>
      <c r="AI545" s="2"/>
      <c r="AJ545" s="2"/>
      <c r="AK545" s="2"/>
      <c r="AL545" s="2"/>
      <c r="AM545" s="2"/>
      <c r="AN545" s="2"/>
      <c r="AO545" s="2"/>
    </row>
    <row r="546" spans="18:41">
      <c r="R546" s="2"/>
      <c r="S546" s="2"/>
      <c r="T546" s="2"/>
      <c r="U546" s="2"/>
      <c r="V546" s="2"/>
      <c r="W546" s="2"/>
      <c r="X546" s="2"/>
      <c r="Y546" s="2"/>
      <c r="Z546" s="2"/>
      <c r="AA546" s="2"/>
      <c r="AB546" s="2"/>
      <c r="AC546" s="6"/>
      <c r="AD546" s="2"/>
      <c r="AE546" s="2"/>
      <c r="AF546" s="2"/>
      <c r="AG546" s="2"/>
      <c r="AH546" s="2"/>
      <c r="AI546" s="2"/>
      <c r="AJ546" s="2"/>
      <c r="AK546" s="2"/>
      <c r="AL546" s="2"/>
      <c r="AM546" s="2"/>
      <c r="AN546" s="2"/>
      <c r="AO546" s="2"/>
    </row>
    <row r="547" spans="18:41">
      <c r="R547" s="2"/>
      <c r="S547" s="2"/>
      <c r="T547" s="2"/>
      <c r="U547" s="2"/>
      <c r="V547" s="2"/>
      <c r="W547" s="2"/>
      <c r="X547" s="2"/>
      <c r="Y547" s="2"/>
      <c r="Z547" s="2"/>
      <c r="AA547" s="2"/>
      <c r="AB547" s="2"/>
      <c r="AC547" s="6"/>
      <c r="AD547" s="2"/>
      <c r="AE547" s="2"/>
      <c r="AF547" s="2"/>
      <c r="AG547" s="2"/>
      <c r="AH547" s="2"/>
      <c r="AI547" s="2"/>
      <c r="AJ547" s="2"/>
      <c r="AK547" s="2"/>
      <c r="AL547" s="2"/>
      <c r="AM547" s="2"/>
      <c r="AN547" s="2"/>
      <c r="AO547" s="2"/>
    </row>
    <row r="548" spans="18:41">
      <c r="R548" s="2"/>
      <c r="S548" s="2"/>
      <c r="T548" s="2"/>
      <c r="U548" s="2"/>
      <c r="V548" s="2"/>
      <c r="W548" s="2"/>
      <c r="X548" s="2"/>
      <c r="Y548" s="2"/>
      <c r="Z548" s="2"/>
      <c r="AA548" s="2"/>
      <c r="AB548" s="2"/>
      <c r="AC548" s="6"/>
      <c r="AD548" s="2"/>
      <c r="AE548" s="2"/>
      <c r="AF548" s="2"/>
      <c r="AG548" s="2"/>
      <c r="AH548" s="2"/>
      <c r="AI548" s="2"/>
      <c r="AJ548" s="2"/>
      <c r="AK548" s="2"/>
      <c r="AL548" s="2"/>
      <c r="AM548" s="2"/>
      <c r="AN548" s="2"/>
      <c r="AO548" s="2"/>
    </row>
    <row r="549" spans="18:41">
      <c r="R549" s="2"/>
      <c r="S549" s="2"/>
      <c r="T549" s="2"/>
      <c r="U549" s="2"/>
      <c r="V549" s="2"/>
      <c r="W549" s="2"/>
      <c r="X549" s="2"/>
      <c r="Y549" s="2"/>
      <c r="Z549" s="2"/>
      <c r="AA549" s="2"/>
      <c r="AB549" s="2"/>
      <c r="AC549" s="6"/>
      <c r="AD549" s="2"/>
      <c r="AE549" s="2"/>
      <c r="AF549" s="2"/>
      <c r="AG549" s="2"/>
      <c r="AH549" s="2"/>
      <c r="AI549" s="2"/>
      <c r="AJ549" s="2"/>
      <c r="AK549" s="2"/>
      <c r="AL549" s="2"/>
      <c r="AM549" s="2"/>
      <c r="AN549" s="2"/>
      <c r="AO549" s="2"/>
    </row>
    <row r="550" spans="18:41">
      <c r="R550" s="2"/>
      <c r="S550" s="2"/>
      <c r="T550" s="2"/>
      <c r="U550" s="2"/>
      <c r="V550" s="2"/>
      <c r="W550" s="2"/>
      <c r="X550" s="2"/>
      <c r="Y550" s="2"/>
      <c r="Z550" s="2"/>
      <c r="AA550" s="2"/>
      <c r="AB550" s="2"/>
      <c r="AC550" s="6"/>
      <c r="AD550" s="2"/>
      <c r="AE550" s="2"/>
      <c r="AF550" s="2"/>
      <c r="AG550" s="2"/>
      <c r="AH550" s="2"/>
      <c r="AI550" s="2"/>
      <c r="AJ550" s="2"/>
      <c r="AK550" s="2"/>
      <c r="AL550" s="2"/>
      <c r="AM550" s="2"/>
      <c r="AN550" s="2"/>
      <c r="AO550" s="2"/>
    </row>
    <row r="551" spans="18:41">
      <c r="R551" s="2"/>
      <c r="S551" s="2"/>
      <c r="T551" s="2"/>
      <c r="U551" s="2"/>
      <c r="V551" s="2"/>
      <c r="W551" s="2"/>
      <c r="X551" s="2"/>
      <c r="Y551" s="2"/>
      <c r="Z551" s="2"/>
      <c r="AA551" s="2"/>
      <c r="AB551" s="2"/>
      <c r="AC551" s="6"/>
      <c r="AD551" s="2"/>
      <c r="AE551" s="2"/>
      <c r="AF551" s="2"/>
      <c r="AG551" s="2"/>
      <c r="AH551" s="2"/>
      <c r="AI551" s="2"/>
      <c r="AJ551" s="2"/>
      <c r="AK551" s="2"/>
      <c r="AL551" s="2"/>
      <c r="AM551" s="2"/>
      <c r="AN551" s="2"/>
      <c r="AO551" s="2"/>
    </row>
    <row r="552" spans="18:41">
      <c r="R552" s="2"/>
      <c r="S552" s="2"/>
      <c r="T552" s="2"/>
      <c r="U552" s="2"/>
      <c r="V552" s="2"/>
      <c r="W552" s="2"/>
      <c r="X552" s="2"/>
      <c r="Y552" s="2"/>
      <c r="Z552" s="2"/>
      <c r="AA552" s="2"/>
      <c r="AB552" s="2"/>
      <c r="AC552" s="6"/>
      <c r="AD552" s="2"/>
      <c r="AE552" s="2"/>
      <c r="AF552" s="2"/>
      <c r="AG552" s="2"/>
      <c r="AH552" s="2"/>
      <c r="AI552" s="2"/>
      <c r="AJ552" s="2"/>
      <c r="AK552" s="2"/>
      <c r="AL552" s="2"/>
      <c r="AM552" s="2"/>
      <c r="AN552" s="2"/>
      <c r="AO552" s="2"/>
    </row>
    <row r="553" spans="18:41">
      <c r="R553" s="2"/>
      <c r="S553" s="2"/>
      <c r="T553" s="2"/>
      <c r="U553" s="2"/>
      <c r="V553" s="2"/>
      <c r="W553" s="2"/>
      <c r="X553" s="2"/>
      <c r="Y553" s="2"/>
      <c r="Z553" s="2"/>
      <c r="AA553" s="2"/>
      <c r="AB553" s="2"/>
      <c r="AC553" s="6"/>
      <c r="AD553" s="2"/>
      <c r="AE553" s="2"/>
      <c r="AF553" s="2"/>
      <c r="AG553" s="2"/>
      <c r="AH553" s="2"/>
      <c r="AI553" s="2"/>
      <c r="AJ553" s="2"/>
      <c r="AK553" s="2"/>
      <c r="AL553" s="2"/>
      <c r="AM553" s="2"/>
      <c r="AN553" s="2"/>
      <c r="AO553" s="2"/>
    </row>
    <row r="554" spans="18:41">
      <c r="R554" s="2"/>
      <c r="S554" s="2"/>
      <c r="T554" s="2"/>
      <c r="U554" s="2"/>
      <c r="V554" s="2"/>
      <c r="W554" s="2"/>
      <c r="X554" s="2"/>
      <c r="Y554" s="2"/>
      <c r="Z554" s="2"/>
      <c r="AA554" s="2"/>
      <c r="AB554" s="2"/>
      <c r="AC554" s="6"/>
      <c r="AD554" s="2"/>
      <c r="AE554" s="2"/>
      <c r="AF554" s="2"/>
      <c r="AG554" s="2"/>
      <c r="AH554" s="2"/>
      <c r="AI554" s="2"/>
      <c r="AJ554" s="2"/>
      <c r="AK554" s="2"/>
      <c r="AL554" s="2"/>
      <c r="AM554" s="2"/>
      <c r="AN554" s="2"/>
      <c r="AO554" s="2"/>
    </row>
    <row r="555" spans="18:41">
      <c r="R555" s="2"/>
      <c r="S555" s="2"/>
      <c r="T555" s="2"/>
      <c r="U555" s="2"/>
      <c r="V555" s="2"/>
      <c r="W555" s="2"/>
      <c r="X555" s="2"/>
      <c r="Y555" s="2"/>
      <c r="Z555" s="2"/>
      <c r="AA555" s="2"/>
      <c r="AB555" s="2"/>
      <c r="AC555" s="6"/>
      <c r="AD555" s="2"/>
      <c r="AE555" s="2"/>
      <c r="AF555" s="2"/>
      <c r="AG555" s="2"/>
      <c r="AH555" s="2"/>
      <c r="AI555" s="2"/>
      <c r="AJ555" s="2"/>
      <c r="AK555" s="2"/>
      <c r="AL555" s="2"/>
      <c r="AM555" s="2"/>
      <c r="AN555" s="2"/>
      <c r="AO555" s="2"/>
    </row>
    <row r="556" spans="18:41">
      <c r="R556" s="2"/>
      <c r="S556" s="2"/>
      <c r="T556" s="2"/>
      <c r="U556" s="2"/>
      <c r="V556" s="2"/>
      <c r="W556" s="2"/>
      <c r="X556" s="2"/>
      <c r="Y556" s="2"/>
      <c r="Z556" s="2"/>
      <c r="AA556" s="2"/>
      <c r="AB556" s="2"/>
      <c r="AC556" s="6"/>
      <c r="AD556" s="2"/>
      <c r="AE556" s="2"/>
      <c r="AF556" s="2"/>
      <c r="AG556" s="2"/>
      <c r="AH556" s="2"/>
      <c r="AI556" s="2"/>
      <c r="AJ556" s="2"/>
      <c r="AK556" s="2"/>
      <c r="AL556" s="2"/>
      <c r="AM556" s="2"/>
      <c r="AN556" s="2"/>
      <c r="AO556" s="2"/>
    </row>
    <row r="557" spans="18:41">
      <c r="R557" s="2"/>
      <c r="S557" s="2"/>
      <c r="T557" s="2"/>
      <c r="U557" s="2"/>
      <c r="V557" s="2"/>
      <c r="W557" s="2"/>
      <c r="X557" s="2"/>
      <c r="Y557" s="2"/>
      <c r="Z557" s="2"/>
      <c r="AA557" s="2"/>
      <c r="AB557" s="2"/>
      <c r="AC557" s="6"/>
      <c r="AD557" s="2"/>
      <c r="AE557" s="2"/>
      <c r="AF557" s="2"/>
      <c r="AG557" s="2"/>
      <c r="AH557" s="2"/>
      <c r="AI557" s="2"/>
      <c r="AJ557" s="2"/>
      <c r="AK557" s="2"/>
      <c r="AL557" s="2"/>
      <c r="AM557" s="2"/>
      <c r="AN557" s="2"/>
      <c r="AO557" s="2"/>
    </row>
    <row r="558" spans="18:41">
      <c r="R558" s="2"/>
      <c r="S558" s="2"/>
      <c r="T558" s="2"/>
      <c r="U558" s="2"/>
      <c r="V558" s="2"/>
      <c r="W558" s="2"/>
      <c r="X558" s="2"/>
      <c r="Y558" s="2"/>
      <c r="Z558" s="2"/>
      <c r="AA558" s="2"/>
      <c r="AB558" s="2"/>
      <c r="AC558" s="6"/>
      <c r="AD558" s="2"/>
      <c r="AE558" s="2"/>
      <c r="AF558" s="2"/>
      <c r="AG558" s="2"/>
      <c r="AH558" s="2"/>
      <c r="AI558" s="2"/>
      <c r="AJ558" s="2"/>
      <c r="AK558" s="2"/>
      <c r="AL558" s="2"/>
      <c r="AM558" s="2"/>
      <c r="AN558" s="2"/>
      <c r="AO558" s="2"/>
    </row>
    <row r="559" spans="18:41">
      <c r="R559" s="2"/>
      <c r="S559" s="2"/>
      <c r="T559" s="2"/>
      <c r="U559" s="2"/>
      <c r="V559" s="2"/>
      <c r="W559" s="2"/>
      <c r="X559" s="2"/>
      <c r="Y559" s="2"/>
      <c r="Z559" s="2"/>
      <c r="AA559" s="2"/>
      <c r="AB559" s="2"/>
      <c r="AC559" s="6"/>
      <c r="AD559" s="2"/>
      <c r="AE559" s="2"/>
      <c r="AF559" s="2"/>
      <c r="AG559" s="2"/>
      <c r="AH559" s="2"/>
      <c r="AI559" s="2"/>
      <c r="AJ559" s="2"/>
      <c r="AK559" s="2"/>
      <c r="AL559" s="2"/>
      <c r="AM559" s="2"/>
      <c r="AN559" s="2"/>
      <c r="AO559" s="2"/>
    </row>
    <row r="560" spans="18:41">
      <c r="R560" s="2"/>
      <c r="S560" s="2"/>
      <c r="T560" s="2"/>
      <c r="U560" s="2"/>
      <c r="V560" s="2"/>
      <c r="W560" s="2"/>
      <c r="X560" s="2"/>
      <c r="Y560" s="2"/>
      <c r="Z560" s="2"/>
      <c r="AA560" s="2"/>
      <c r="AB560" s="2"/>
      <c r="AC560" s="6"/>
      <c r="AD560" s="2"/>
      <c r="AE560" s="2"/>
      <c r="AF560" s="2"/>
      <c r="AG560" s="2"/>
      <c r="AH560" s="2"/>
      <c r="AI560" s="2"/>
      <c r="AJ560" s="2"/>
      <c r="AK560" s="2"/>
      <c r="AL560" s="2"/>
      <c r="AM560" s="2"/>
      <c r="AN560" s="2"/>
      <c r="AO560" s="2"/>
    </row>
    <row r="561" spans="18:41">
      <c r="R561" s="2"/>
      <c r="S561" s="2"/>
      <c r="T561" s="2"/>
      <c r="U561" s="2"/>
      <c r="V561" s="2"/>
      <c r="W561" s="2"/>
      <c r="X561" s="2"/>
      <c r="Y561" s="2"/>
      <c r="Z561" s="2"/>
      <c r="AA561" s="2"/>
      <c r="AB561" s="2"/>
      <c r="AC561" s="6"/>
      <c r="AD561" s="2"/>
      <c r="AE561" s="2"/>
      <c r="AF561" s="2"/>
      <c r="AG561" s="2"/>
      <c r="AH561" s="2"/>
      <c r="AI561" s="2"/>
      <c r="AJ561" s="2"/>
      <c r="AK561" s="2"/>
      <c r="AL561" s="2"/>
      <c r="AM561" s="2"/>
      <c r="AN561" s="2"/>
      <c r="AO561" s="2"/>
    </row>
    <row r="562" spans="18:41">
      <c r="R562" s="2"/>
      <c r="S562" s="2"/>
      <c r="T562" s="2"/>
      <c r="U562" s="2"/>
      <c r="V562" s="2"/>
      <c r="W562" s="2"/>
      <c r="X562" s="2"/>
      <c r="Y562" s="2"/>
      <c r="Z562" s="2"/>
      <c r="AA562" s="2"/>
      <c r="AB562" s="2"/>
      <c r="AC562" s="6"/>
      <c r="AD562" s="2"/>
      <c r="AE562" s="2"/>
      <c r="AF562" s="2"/>
      <c r="AG562" s="2"/>
      <c r="AH562" s="2"/>
      <c r="AI562" s="2"/>
      <c r="AJ562" s="2"/>
      <c r="AK562" s="2"/>
      <c r="AL562" s="2"/>
      <c r="AM562" s="2"/>
      <c r="AN562" s="2"/>
      <c r="AO562" s="2"/>
    </row>
    <row r="563" spans="18:41">
      <c r="R563" s="2"/>
      <c r="S563" s="2"/>
      <c r="T563" s="2"/>
      <c r="U563" s="2"/>
      <c r="V563" s="2"/>
      <c r="W563" s="2"/>
      <c r="X563" s="2"/>
      <c r="Y563" s="2"/>
      <c r="Z563" s="2"/>
      <c r="AA563" s="2"/>
      <c r="AB563" s="2"/>
      <c r="AC563" s="6"/>
      <c r="AD563" s="2"/>
      <c r="AE563" s="2"/>
      <c r="AF563" s="2"/>
      <c r="AG563" s="2"/>
      <c r="AH563" s="2"/>
      <c r="AI563" s="2"/>
      <c r="AJ563" s="2"/>
      <c r="AK563" s="2"/>
      <c r="AL563" s="2"/>
      <c r="AM563" s="2"/>
      <c r="AN563" s="2"/>
      <c r="AO563" s="2"/>
    </row>
    <row r="564" spans="18:41">
      <c r="R564" s="2"/>
      <c r="S564" s="2"/>
      <c r="T564" s="2"/>
      <c r="U564" s="2"/>
      <c r="V564" s="2"/>
      <c r="W564" s="2"/>
      <c r="X564" s="2"/>
      <c r="Y564" s="2"/>
      <c r="Z564" s="2"/>
      <c r="AA564" s="2"/>
      <c r="AB564" s="2"/>
      <c r="AC564" s="6"/>
      <c r="AD564" s="2"/>
      <c r="AE564" s="2"/>
      <c r="AF564" s="2"/>
      <c r="AG564" s="2"/>
      <c r="AH564" s="2"/>
      <c r="AI564" s="2"/>
      <c r="AJ564" s="2"/>
      <c r="AK564" s="2"/>
      <c r="AL564" s="2"/>
      <c r="AM564" s="2"/>
      <c r="AN564" s="2"/>
      <c r="AO564" s="2"/>
    </row>
    <row r="565" spans="18:41">
      <c r="R565" s="2"/>
      <c r="S565" s="2"/>
      <c r="T565" s="2"/>
      <c r="U565" s="2"/>
      <c r="V565" s="2"/>
      <c r="W565" s="2"/>
      <c r="X565" s="2"/>
      <c r="Y565" s="2"/>
      <c r="Z565" s="2"/>
      <c r="AA565" s="2"/>
      <c r="AB565" s="2"/>
      <c r="AC565" s="6"/>
      <c r="AD565" s="2"/>
      <c r="AE565" s="2"/>
      <c r="AF565" s="2"/>
      <c r="AG565" s="2"/>
      <c r="AH565" s="2"/>
      <c r="AI565" s="2"/>
      <c r="AJ565" s="2"/>
      <c r="AK565" s="2"/>
      <c r="AL565" s="2"/>
      <c r="AM565" s="2"/>
      <c r="AN565" s="2"/>
      <c r="AO565" s="2"/>
    </row>
    <row r="566" spans="18:41">
      <c r="R566" s="2"/>
      <c r="S566" s="2"/>
      <c r="T566" s="2"/>
      <c r="U566" s="2"/>
      <c r="V566" s="2"/>
      <c r="W566" s="2"/>
      <c r="X566" s="2"/>
      <c r="Y566" s="2"/>
      <c r="Z566" s="2"/>
      <c r="AA566" s="2"/>
      <c r="AB566" s="2"/>
      <c r="AC566" s="6"/>
      <c r="AD566" s="2"/>
      <c r="AE566" s="2"/>
      <c r="AF566" s="2"/>
      <c r="AG566" s="2"/>
      <c r="AH566" s="2"/>
      <c r="AI566" s="2"/>
      <c r="AJ566" s="2"/>
      <c r="AK566" s="2"/>
      <c r="AL566" s="2"/>
      <c r="AM566" s="2"/>
      <c r="AN566" s="2"/>
      <c r="AO566" s="2"/>
    </row>
    <row r="567" spans="18:41">
      <c r="R567" s="2"/>
      <c r="S567" s="2"/>
      <c r="T567" s="2"/>
      <c r="U567" s="2"/>
      <c r="V567" s="2"/>
      <c r="W567" s="2"/>
      <c r="X567" s="2"/>
      <c r="Y567" s="2"/>
      <c r="Z567" s="2"/>
      <c r="AA567" s="2"/>
      <c r="AB567" s="2"/>
      <c r="AC567" s="6"/>
      <c r="AD567" s="2"/>
      <c r="AE567" s="2"/>
      <c r="AF567" s="2"/>
      <c r="AG567" s="2"/>
      <c r="AH567" s="2"/>
      <c r="AI567" s="2"/>
      <c r="AJ567" s="2"/>
      <c r="AK567" s="2"/>
      <c r="AL567" s="2"/>
      <c r="AM567" s="2"/>
      <c r="AN567" s="2"/>
      <c r="AO567" s="2"/>
    </row>
    <row r="568" spans="18:41">
      <c r="R568" s="2"/>
      <c r="S568" s="2"/>
      <c r="T568" s="2"/>
      <c r="U568" s="2"/>
      <c r="V568" s="2"/>
      <c r="W568" s="2"/>
      <c r="X568" s="2"/>
      <c r="Y568" s="2"/>
      <c r="Z568" s="2"/>
      <c r="AA568" s="2"/>
      <c r="AB568" s="2"/>
      <c r="AC568" s="6"/>
      <c r="AD568" s="2"/>
      <c r="AE568" s="2"/>
      <c r="AF568" s="2"/>
      <c r="AG568" s="2"/>
      <c r="AH568" s="2"/>
      <c r="AI568" s="2"/>
      <c r="AJ568" s="2"/>
      <c r="AK568" s="2"/>
      <c r="AL568" s="2"/>
      <c r="AM568" s="2"/>
      <c r="AN568" s="2"/>
      <c r="AO568" s="2"/>
    </row>
    <row r="569" spans="18:41">
      <c r="R569" s="2"/>
      <c r="S569" s="2"/>
      <c r="T569" s="2"/>
      <c r="U569" s="2"/>
      <c r="V569" s="2"/>
      <c r="W569" s="2"/>
      <c r="X569" s="2"/>
      <c r="Y569" s="2"/>
      <c r="Z569" s="2"/>
      <c r="AA569" s="2"/>
      <c r="AB569" s="2"/>
      <c r="AC569" s="6"/>
      <c r="AD569" s="2"/>
      <c r="AE569" s="2"/>
      <c r="AF569" s="2"/>
      <c r="AG569" s="2"/>
      <c r="AH569" s="2"/>
      <c r="AI569" s="2"/>
      <c r="AJ569" s="2"/>
      <c r="AK569" s="2"/>
      <c r="AL569" s="2"/>
      <c r="AM569" s="2"/>
      <c r="AN569" s="2"/>
      <c r="AO569" s="2"/>
    </row>
    <row r="570" spans="18:41">
      <c r="R570" s="2"/>
      <c r="S570" s="2"/>
      <c r="T570" s="2"/>
      <c r="U570" s="2"/>
      <c r="V570" s="2"/>
      <c r="W570" s="2"/>
      <c r="X570" s="2"/>
      <c r="Y570" s="2"/>
      <c r="Z570" s="2"/>
      <c r="AA570" s="2"/>
      <c r="AB570" s="2"/>
      <c r="AC570" s="6"/>
      <c r="AD570" s="2"/>
      <c r="AE570" s="2"/>
      <c r="AF570" s="2"/>
      <c r="AG570" s="2"/>
      <c r="AH570" s="2"/>
      <c r="AI570" s="2"/>
      <c r="AJ570" s="2"/>
      <c r="AK570" s="2"/>
      <c r="AL570" s="2"/>
      <c r="AM570" s="2"/>
      <c r="AN570" s="2"/>
      <c r="AO570" s="2"/>
    </row>
    <row r="571" spans="18:41">
      <c r="R571" s="2"/>
      <c r="S571" s="2"/>
      <c r="T571" s="2"/>
      <c r="U571" s="2"/>
      <c r="V571" s="2"/>
      <c r="W571" s="2"/>
      <c r="X571" s="2"/>
      <c r="Y571" s="2"/>
      <c r="Z571" s="2"/>
      <c r="AA571" s="2"/>
      <c r="AB571" s="2"/>
      <c r="AC571" s="6"/>
      <c r="AD571" s="2"/>
      <c r="AE571" s="2"/>
      <c r="AF571" s="2"/>
      <c r="AG571" s="2"/>
      <c r="AH571" s="2"/>
      <c r="AI571" s="2"/>
      <c r="AJ571" s="2"/>
      <c r="AK571" s="2"/>
      <c r="AL571" s="2"/>
      <c r="AM571" s="2"/>
      <c r="AN571" s="2"/>
      <c r="AO571" s="2"/>
    </row>
    <row r="572" spans="18:41">
      <c r="R572" s="2"/>
      <c r="S572" s="2"/>
      <c r="T572" s="2"/>
      <c r="U572" s="2"/>
      <c r="V572" s="2"/>
      <c r="W572" s="2"/>
      <c r="X572" s="2"/>
      <c r="Y572" s="2"/>
      <c r="Z572" s="2"/>
      <c r="AA572" s="2"/>
      <c r="AB572" s="2"/>
      <c r="AC572" s="6"/>
      <c r="AD572" s="2"/>
      <c r="AE572" s="2"/>
      <c r="AF572" s="2"/>
      <c r="AG572" s="2"/>
      <c r="AH572" s="2"/>
      <c r="AI572" s="2"/>
      <c r="AJ572" s="2"/>
      <c r="AK572" s="2"/>
      <c r="AL572" s="2"/>
      <c r="AM572" s="2"/>
      <c r="AN572" s="2"/>
      <c r="AO572" s="2"/>
    </row>
    <row r="573" spans="18:41">
      <c r="R573" s="2"/>
      <c r="S573" s="2"/>
      <c r="T573" s="2"/>
      <c r="U573" s="2"/>
      <c r="V573" s="2"/>
      <c r="W573" s="2"/>
      <c r="X573" s="2"/>
      <c r="Y573" s="2"/>
      <c r="Z573" s="2"/>
      <c r="AA573" s="2"/>
      <c r="AB573" s="2"/>
      <c r="AC573" s="6"/>
      <c r="AD573" s="2"/>
      <c r="AE573" s="2"/>
      <c r="AF573" s="2"/>
      <c r="AG573" s="2"/>
      <c r="AH573" s="2"/>
      <c r="AI573" s="2"/>
      <c r="AJ573" s="2"/>
      <c r="AK573" s="2"/>
      <c r="AL573" s="2"/>
      <c r="AM573" s="2"/>
      <c r="AN573" s="2"/>
      <c r="AO573" s="2"/>
    </row>
    <row r="574" spans="18:41">
      <c r="R574" s="2"/>
      <c r="S574" s="2"/>
      <c r="T574" s="2"/>
      <c r="U574" s="2"/>
      <c r="V574" s="2"/>
      <c r="W574" s="2"/>
      <c r="X574" s="2"/>
      <c r="Y574" s="2"/>
      <c r="Z574" s="2"/>
      <c r="AA574" s="2"/>
      <c r="AB574" s="2"/>
      <c r="AC574" s="6"/>
      <c r="AD574" s="2"/>
      <c r="AE574" s="2"/>
      <c r="AF574" s="2"/>
      <c r="AG574" s="2"/>
      <c r="AH574" s="2"/>
      <c r="AI574" s="2"/>
      <c r="AJ574" s="2"/>
      <c r="AK574" s="2"/>
      <c r="AL574" s="2"/>
      <c r="AM574" s="2"/>
      <c r="AN574" s="2"/>
      <c r="AO574" s="2"/>
    </row>
    <row r="575" spans="18:41">
      <c r="R575" s="2"/>
      <c r="S575" s="2"/>
      <c r="T575" s="2"/>
      <c r="U575" s="2"/>
      <c r="V575" s="2"/>
      <c r="W575" s="2"/>
      <c r="X575" s="2"/>
      <c r="Y575" s="2"/>
      <c r="Z575" s="2"/>
      <c r="AA575" s="2"/>
      <c r="AB575" s="2"/>
      <c r="AC575" s="6"/>
      <c r="AD575" s="2"/>
      <c r="AE575" s="2"/>
      <c r="AF575" s="2"/>
      <c r="AG575" s="2"/>
      <c r="AH575" s="2"/>
      <c r="AI575" s="2"/>
      <c r="AJ575" s="2"/>
      <c r="AK575" s="2"/>
      <c r="AL575" s="2"/>
      <c r="AM575" s="2"/>
      <c r="AN575" s="2"/>
      <c r="AO575" s="2"/>
    </row>
    <row r="576" spans="18:41">
      <c r="R576" s="2"/>
      <c r="S576" s="2"/>
      <c r="T576" s="2"/>
      <c r="U576" s="2"/>
      <c r="V576" s="2"/>
      <c r="W576" s="2"/>
      <c r="X576" s="2"/>
      <c r="Y576" s="2"/>
      <c r="Z576" s="2"/>
      <c r="AA576" s="2"/>
      <c r="AB576" s="2"/>
      <c r="AC576" s="6"/>
      <c r="AD576" s="2"/>
      <c r="AE576" s="2"/>
      <c r="AF576" s="2"/>
      <c r="AG576" s="2"/>
      <c r="AH576" s="2"/>
      <c r="AI576" s="2"/>
      <c r="AJ576" s="2"/>
      <c r="AK576" s="2"/>
      <c r="AL576" s="2"/>
      <c r="AM576" s="2"/>
      <c r="AN576" s="2"/>
      <c r="AO576" s="2"/>
    </row>
    <row r="577" spans="18:41">
      <c r="R577" s="2"/>
      <c r="S577" s="2"/>
      <c r="T577" s="2"/>
      <c r="U577" s="2"/>
      <c r="V577" s="2"/>
      <c r="W577" s="2"/>
      <c r="X577" s="2"/>
      <c r="Y577" s="2"/>
      <c r="Z577" s="2"/>
      <c r="AA577" s="2"/>
      <c r="AB577" s="2"/>
      <c r="AC577" s="6"/>
      <c r="AD577" s="2"/>
      <c r="AE577" s="2"/>
      <c r="AF577" s="2"/>
      <c r="AG577" s="2"/>
      <c r="AH577" s="2"/>
      <c r="AI577" s="2"/>
      <c r="AJ577" s="2"/>
      <c r="AK577" s="2"/>
      <c r="AL577" s="2"/>
      <c r="AM577" s="2"/>
      <c r="AN577" s="2"/>
      <c r="AO577" s="2"/>
    </row>
    <row r="578" spans="18:41">
      <c r="R578" s="2"/>
      <c r="S578" s="2"/>
      <c r="T578" s="2"/>
      <c r="U578" s="2"/>
      <c r="V578" s="2"/>
      <c r="W578" s="2"/>
      <c r="X578" s="2"/>
      <c r="Y578" s="2"/>
      <c r="Z578" s="2"/>
      <c r="AA578" s="2"/>
      <c r="AB578" s="2"/>
      <c r="AC578" s="6"/>
      <c r="AD578" s="2"/>
      <c r="AE578" s="2"/>
      <c r="AF578" s="2"/>
      <c r="AG578" s="2"/>
      <c r="AH578" s="2"/>
      <c r="AI578" s="2"/>
      <c r="AJ578" s="2"/>
      <c r="AK578" s="2"/>
      <c r="AL578" s="2"/>
      <c r="AM578" s="2"/>
      <c r="AN578" s="2"/>
      <c r="AO578" s="2"/>
    </row>
    <row r="579" spans="18:41">
      <c r="R579" s="2"/>
      <c r="S579" s="2"/>
      <c r="T579" s="2"/>
      <c r="U579" s="2"/>
      <c r="V579" s="2"/>
      <c r="W579" s="2"/>
      <c r="X579" s="2"/>
      <c r="Y579" s="2"/>
      <c r="Z579" s="2"/>
      <c r="AA579" s="2"/>
      <c r="AB579" s="2"/>
      <c r="AC579" s="6"/>
      <c r="AD579" s="2"/>
      <c r="AE579" s="2"/>
      <c r="AF579" s="2"/>
      <c r="AG579" s="2"/>
      <c r="AH579" s="2"/>
      <c r="AI579" s="2"/>
      <c r="AJ579" s="2"/>
      <c r="AK579" s="2"/>
      <c r="AL579" s="2"/>
      <c r="AM579" s="2"/>
      <c r="AN579" s="2"/>
      <c r="AO579" s="2"/>
    </row>
    <row r="580" spans="18:41">
      <c r="R580" s="2"/>
      <c r="S580" s="2"/>
      <c r="T580" s="2"/>
      <c r="U580" s="2"/>
      <c r="V580" s="2"/>
      <c r="W580" s="2"/>
      <c r="X580" s="2"/>
      <c r="Y580" s="2"/>
      <c r="Z580" s="2"/>
      <c r="AA580" s="2"/>
      <c r="AB580" s="2"/>
      <c r="AC580" s="6"/>
      <c r="AD580" s="2"/>
      <c r="AE580" s="2"/>
      <c r="AF580" s="2"/>
      <c r="AG580" s="2"/>
      <c r="AH580" s="2"/>
      <c r="AI580" s="2"/>
      <c r="AJ580" s="2"/>
      <c r="AK580" s="2"/>
      <c r="AL580" s="2"/>
      <c r="AM580" s="2"/>
      <c r="AN580" s="2"/>
      <c r="AO580" s="2"/>
    </row>
    <row r="581" spans="18:41">
      <c r="R581" s="2"/>
      <c r="S581" s="2"/>
      <c r="T581" s="2"/>
      <c r="U581" s="2"/>
      <c r="V581" s="2"/>
      <c r="W581" s="2"/>
      <c r="X581" s="2"/>
      <c r="Y581" s="2"/>
      <c r="Z581" s="2"/>
      <c r="AA581" s="2"/>
      <c r="AB581" s="2"/>
      <c r="AC581" s="6"/>
      <c r="AD581" s="2"/>
      <c r="AE581" s="2"/>
      <c r="AF581" s="2"/>
      <c r="AG581" s="2"/>
      <c r="AH581" s="2"/>
      <c r="AI581" s="2"/>
      <c r="AJ581" s="2"/>
      <c r="AK581" s="2"/>
      <c r="AL581" s="2"/>
      <c r="AM581" s="2"/>
      <c r="AN581" s="2"/>
      <c r="AO581" s="2"/>
    </row>
    <row r="582" spans="18:41">
      <c r="R582" s="2"/>
      <c r="S582" s="2"/>
      <c r="T582" s="2"/>
      <c r="U582" s="2"/>
      <c r="V582" s="2"/>
      <c r="W582" s="2"/>
      <c r="X582" s="2"/>
      <c r="Y582" s="2"/>
      <c r="Z582" s="2"/>
      <c r="AA582" s="2"/>
      <c r="AB582" s="2"/>
      <c r="AC582" s="6"/>
      <c r="AD582" s="2"/>
      <c r="AE582" s="2"/>
      <c r="AF582" s="2"/>
      <c r="AG582" s="2"/>
      <c r="AH582" s="2"/>
      <c r="AI582" s="2"/>
      <c r="AJ582" s="2"/>
      <c r="AK582" s="2"/>
      <c r="AL582" s="2"/>
      <c r="AM582" s="2"/>
      <c r="AN582" s="2"/>
      <c r="AO582" s="2"/>
    </row>
    <row r="583" spans="18:41">
      <c r="R583" s="2"/>
      <c r="S583" s="2"/>
      <c r="T583" s="2"/>
      <c r="U583" s="2"/>
      <c r="V583" s="2"/>
      <c r="W583" s="2"/>
      <c r="X583" s="2"/>
      <c r="Y583" s="2"/>
      <c r="Z583" s="2"/>
      <c r="AA583" s="2"/>
      <c r="AB583" s="2"/>
      <c r="AC583" s="6"/>
      <c r="AD583" s="2"/>
      <c r="AE583" s="2"/>
      <c r="AF583" s="2"/>
      <c r="AG583" s="2"/>
      <c r="AH583" s="2"/>
      <c r="AI583" s="2"/>
      <c r="AJ583" s="2"/>
      <c r="AK583" s="2"/>
      <c r="AL583" s="2"/>
      <c r="AM583" s="2"/>
      <c r="AN583" s="2"/>
      <c r="AO583" s="2"/>
    </row>
    <row r="584" spans="18:41">
      <c r="R584" s="2"/>
      <c r="S584" s="2"/>
      <c r="T584" s="2"/>
      <c r="U584" s="2"/>
      <c r="V584" s="2"/>
      <c r="W584" s="2"/>
      <c r="X584" s="2"/>
      <c r="Y584" s="2"/>
      <c r="Z584" s="2"/>
      <c r="AA584" s="2"/>
      <c r="AB584" s="2"/>
      <c r="AC584" s="6"/>
      <c r="AD584" s="2"/>
      <c r="AE584" s="2"/>
      <c r="AF584" s="2"/>
      <c r="AG584" s="2"/>
      <c r="AH584" s="2"/>
      <c r="AI584" s="2"/>
      <c r="AJ584" s="2"/>
      <c r="AK584" s="2"/>
      <c r="AL584" s="2"/>
      <c r="AM584" s="2"/>
      <c r="AN584" s="2"/>
      <c r="AO584" s="2"/>
    </row>
    <row r="585" spans="18:41">
      <c r="R585" s="2"/>
      <c r="S585" s="2"/>
      <c r="T585" s="2"/>
      <c r="U585" s="2"/>
      <c r="V585" s="2"/>
      <c r="W585" s="2"/>
      <c r="X585" s="2"/>
      <c r="Y585" s="2"/>
      <c r="Z585" s="2"/>
      <c r="AA585" s="2"/>
      <c r="AB585" s="2"/>
      <c r="AC585" s="6"/>
      <c r="AD585" s="2"/>
      <c r="AE585" s="2"/>
      <c r="AF585" s="2"/>
      <c r="AG585" s="2"/>
      <c r="AH585" s="2"/>
      <c r="AI585" s="2"/>
      <c r="AJ585" s="2"/>
      <c r="AK585" s="2"/>
      <c r="AL585" s="2"/>
      <c r="AM585" s="2"/>
      <c r="AN585" s="2"/>
      <c r="AO585" s="2"/>
    </row>
    <row r="586" spans="18:41">
      <c r="R586" s="2"/>
      <c r="S586" s="2"/>
      <c r="T586" s="2"/>
      <c r="U586" s="2"/>
      <c r="V586" s="2"/>
      <c r="W586" s="2"/>
      <c r="X586" s="2"/>
      <c r="Y586" s="2"/>
      <c r="Z586" s="2"/>
      <c r="AA586" s="2"/>
      <c r="AB586" s="2"/>
      <c r="AC586" s="6"/>
      <c r="AD586" s="2"/>
      <c r="AE586" s="2"/>
      <c r="AF586" s="2"/>
      <c r="AG586" s="2"/>
      <c r="AH586" s="2"/>
      <c r="AI586" s="2"/>
      <c r="AJ586" s="2"/>
      <c r="AK586" s="2"/>
      <c r="AL586" s="2"/>
      <c r="AM586" s="2"/>
      <c r="AN586" s="2"/>
      <c r="AO586" s="2"/>
    </row>
    <row r="587" spans="18:41">
      <c r="R587" s="2"/>
      <c r="S587" s="2"/>
      <c r="T587" s="2"/>
      <c r="U587" s="2"/>
      <c r="V587" s="2"/>
      <c r="W587" s="2"/>
      <c r="X587" s="2"/>
      <c r="Y587" s="2"/>
      <c r="Z587" s="2"/>
      <c r="AA587" s="2"/>
      <c r="AB587" s="2"/>
      <c r="AC587" s="6"/>
      <c r="AD587" s="2"/>
      <c r="AE587" s="2"/>
      <c r="AF587" s="2"/>
      <c r="AG587" s="2"/>
      <c r="AH587" s="2"/>
      <c r="AI587" s="2"/>
      <c r="AJ587" s="2"/>
      <c r="AK587" s="2"/>
      <c r="AL587" s="2"/>
      <c r="AM587" s="2"/>
      <c r="AN587" s="2"/>
      <c r="AO587" s="2"/>
    </row>
    <row r="588" spans="18:41">
      <c r="R588" s="2"/>
      <c r="S588" s="2"/>
      <c r="T588" s="2"/>
      <c r="U588" s="2"/>
      <c r="V588" s="2"/>
      <c r="W588" s="2"/>
      <c r="X588" s="2"/>
      <c r="Y588" s="2"/>
      <c r="Z588" s="2"/>
      <c r="AA588" s="2"/>
      <c r="AB588" s="2"/>
      <c r="AC588" s="6"/>
      <c r="AD588" s="2"/>
      <c r="AE588" s="2"/>
      <c r="AF588" s="2"/>
      <c r="AG588" s="2"/>
      <c r="AH588" s="2"/>
      <c r="AI588" s="2"/>
      <c r="AJ588" s="2"/>
      <c r="AK588" s="2"/>
      <c r="AL588" s="2"/>
      <c r="AM588" s="2"/>
      <c r="AN588" s="2"/>
      <c r="AO588" s="2"/>
    </row>
    <row r="589" spans="18:41">
      <c r="R589" s="2"/>
      <c r="S589" s="2"/>
      <c r="T589" s="2"/>
      <c r="U589" s="2"/>
      <c r="V589" s="2"/>
      <c r="W589" s="2"/>
      <c r="X589" s="2"/>
      <c r="Y589" s="2"/>
      <c r="Z589" s="2"/>
      <c r="AA589" s="2"/>
      <c r="AB589" s="2"/>
      <c r="AC589" s="6"/>
      <c r="AD589" s="2"/>
      <c r="AE589" s="2"/>
      <c r="AF589" s="2"/>
      <c r="AG589" s="2"/>
      <c r="AH589" s="2"/>
      <c r="AI589" s="2"/>
      <c r="AJ589" s="2"/>
      <c r="AK589" s="2"/>
      <c r="AL589" s="2"/>
      <c r="AM589" s="2"/>
      <c r="AN589" s="2"/>
      <c r="AO589" s="2"/>
    </row>
    <row r="590" spans="18:41">
      <c r="R590" s="2"/>
      <c r="S590" s="2"/>
      <c r="T590" s="2"/>
      <c r="U590" s="2"/>
      <c r="V590" s="2"/>
      <c r="W590" s="2"/>
      <c r="X590" s="2"/>
      <c r="Y590" s="2"/>
      <c r="Z590" s="2"/>
      <c r="AA590" s="2"/>
      <c r="AB590" s="2"/>
      <c r="AC590" s="6"/>
      <c r="AD590" s="2"/>
      <c r="AE590" s="2"/>
      <c r="AF590" s="2"/>
      <c r="AG590" s="2"/>
      <c r="AH590" s="2"/>
      <c r="AI590" s="2"/>
      <c r="AJ590" s="2"/>
      <c r="AK590" s="2"/>
      <c r="AL590" s="2"/>
      <c r="AM590" s="2"/>
      <c r="AN590" s="2"/>
      <c r="AO590" s="2"/>
    </row>
    <row r="591" spans="18:41">
      <c r="R591" s="2"/>
      <c r="S591" s="2"/>
      <c r="T591" s="2"/>
      <c r="U591" s="2"/>
      <c r="V591" s="2"/>
      <c r="W591" s="2"/>
      <c r="X591" s="2"/>
      <c r="Y591" s="2"/>
      <c r="Z591" s="2"/>
      <c r="AA591" s="2"/>
      <c r="AB591" s="2"/>
      <c r="AC591" s="6"/>
      <c r="AD591" s="2"/>
      <c r="AE591" s="2"/>
      <c r="AF591" s="2"/>
      <c r="AG591" s="2"/>
      <c r="AH591" s="2"/>
      <c r="AI591" s="2"/>
      <c r="AJ591" s="2"/>
      <c r="AK591" s="2"/>
      <c r="AL591" s="2"/>
      <c r="AM591" s="2"/>
      <c r="AN591" s="2"/>
      <c r="AO591" s="2"/>
    </row>
    <row r="592" spans="18:41">
      <c r="R592" s="2"/>
      <c r="S592" s="2"/>
      <c r="T592" s="2"/>
      <c r="U592" s="2"/>
      <c r="V592" s="2"/>
      <c r="W592" s="2"/>
      <c r="X592" s="2"/>
      <c r="Y592" s="2"/>
      <c r="Z592" s="2"/>
      <c r="AA592" s="2"/>
      <c r="AB592" s="2"/>
      <c r="AC592" s="6"/>
      <c r="AD592" s="2"/>
      <c r="AE592" s="2"/>
      <c r="AF592" s="2"/>
      <c r="AG592" s="2"/>
      <c r="AH592" s="2"/>
      <c r="AI592" s="2"/>
      <c r="AJ592" s="2"/>
      <c r="AK592" s="2"/>
      <c r="AL592" s="2"/>
      <c r="AM592" s="2"/>
      <c r="AN592" s="2"/>
      <c r="AO592" s="2"/>
    </row>
    <row r="593" spans="18:41">
      <c r="R593" s="2"/>
      <c r="S593" s="2"/>
      <c r="T593" s="2"/>
      <c r="U593" s="2"/>
      <c r="V593" s="2"/>
      <c r="W593" s="2"/>
      <c r="X593" s="2"/>
      <c r="Y593" s="2"/>
      <c r="Z593" s="2"/>
      <c r="AA593" s="2"/>
      <c r="AB593" s="2"/>
      <c r="AC593" s="6"/>
      <c r="AD593" s="2"/>
      <c r="AE593" s="2"/>
      <c r="AF593" s="2"/>
      <c r="AG593" s="2"/>
      <c r="AH593" s="2"/>
      <c r="AI593" s="2"/>
      <c r="AJ593" s="2"/>
      <c r="AK593" s="2"/>
      <c r="AL593" s="2"/>
      <c r="AM593" s="2"/>
      <c r="AN593" s="2"/>
      <c r="AO593" s="2"/>
    </row>
    <row r="594" spans="18:41">
      <c r="R594" s="2"/>
      <c r="S594" s="2"/>
      <c r="T594" s="2"/>
      <c r="U594" s="2"/>
      <c r="V594" s="2"/>
      <c r="W594" s="2"/>
      <c r="X594" s="2"/>
      <c r="Y594" s="2"/>
      <c r="Z594" s="2"/>
      <c r="AA594" s="2"/>
      <c r="AB594" s="2"/>
      <c r="AC594" s="6"/>
      <c r="AD594" s="2"/>
      <c r="AE594" s="2"/>
      <c r="AF594" s="2"/>
      <c r="AG594" s="2"/>
      <c r="AH594" s="2"/>
      <c r="AI594" s="2"/>
      <c r="AJ594" s="2"/>
      <c r="AK594" s="2"/>
      <c r="AL594" s="2"/>
      <c r="AM594" s="2"/>
      <c r="AN594" s="2"/>
      <c r="AO594" s="2"/>
    </row>
    <row r="595" spans="18:41">
      <c r="R595" s="2"/>
      <c r="S595" s="2"/>
      <c r="T595" s="2"/>
      <c r="U595" s="2"/>
      <c r="V595" s="2"/>
      <c r="W595" s="2"/>
      <c r="X595" s="2"/>
      <c r="Y595" s="2"/>
      <c r="Z595" s="2"/>
      <c r="AA595" s="2"/>
      <c r="AB595" s="2"/>
      <c r="AC595" s="6"/>
      <c r="AD595" s="2"/>
      <c r="AE595" s="2"/>
      <c r="AF595" s="2"/>
      <c r="AG595" s="2"/>
      <c r="AH595" s="2"/>
      <c r="AI595" s="2"/>
      <c r="AJ595" s="2"/>
      <c r="AK595" s="2"/>
      <c r="AL595" s="2"/>
      <c r="AM595" s="2"/>
      <c r="AN595" s="2"/>
      <c r="AO595" s="2"/>
    </row>
    <row r="596" spans="18:41">
      <c r="R596" s="2"/>
      <c r="S596" s="2"/>
      <c r="T596" s="2"/>
      <c r="U596" s="2"/>
      <c r="V596" s="2"/>
      <c r="W596" s="2"/>
      <c r="X596" s="2"/>
      <c r="Y596" s="2"/>
      <c r="Z596" s="2"/>
      <c r="AA596" s="2"/>
      <c r="AB596" s="2"/>
      <c r="AC596" s="6"/>
      <c r="AD596" s="2"/>
      <c r="AE596" s="2"/>
      <c r="AF596" s="2"/>
      <c r="AG596" s="2"/>
      <c r="AH596" s="2"/>
      <c r="AI596" s="2"/>
      <c r="AJ596" s="2"/>
      <c r="AK596" s="2"/>
      <c r="AL596" s="2"/>
      <c r="AM596" s="2"/>
      <c r="AN596" s="2"/>
      <c r="AO596" s="2"/>
    </row>
    <row r="597" spans="18:41">
      <c r="R597" s="2"/>
      <c r="S597" s="2"/>
      <c r="T597" s="2"/>
      <c r="U597" s="2"/>
      <c r="V597" s="2"/>
      <c r="W597" s="2"/>
      <c r="X597" s="2"/>
      <c r="Y597" s="2"/>
      <c r="Z597" s="2"/>
      <c r="AA597" s="2"/>
      <c r="AB597" s="2"/>
      <c r="AC597" s="6"/>
      <c r="AD597" s="2"/>
      <c r="AE597" s="2"/>
      <c r="AF597" s="2"/>
      <c r="AG597" s="2"/>
      <c r="AH597" s="2"/>
      <c r="AI597" s="2"/>
      <c r="AJ597" s="2"/>
      <c r="AK597" s="2"/>
      <c r="AL597" s="2"/>
      <c r="AM597" s="2"/>
      <c r="AN597" s="2"/>
      <c r="AO597" s="2"/>
    </row>
    <row r="598" spans="18:41">
      <c r="R598" s="2"/>
      <c r="S598" s="2"/>
      <c r="T598" s="2"/>
      <c r="U598" s="2"/>
      <c r="V598" s="2"/>
      <c r="W598" s="2"/>
      <c r="X598" s="2"/>
      <c r="Y598" s="2"/>
      <c r="Z598" s="2"/>
      <c r="AA598" s="2"/>
      <c r="AB598" s="2"/>
      <c r="AC598" s="6"/>
      <c r="AD598" s="2"/>
      <c r="AE598" s="2"/>
      <c r="AF598" s="2"/>
      <c r="AG598" s="2"/>
      <c r="AH598" s="2"/>
      <c r="AI598" s="2"/>
      <c r="AJ598" s="2"/>
      <c r="AK598" s="2"/>
      <c r="AL598" s="2"/>
      <c r="AM598" s="2"/>
      <c r="AN598" s="2"/>
      <c r="AO598" s="2"/>
    </row>
    <row r="599" spans="18:41">
      <c r="R599" s="2"/>
      <c r="S599" s="2"/>
      <c r="T599" s="2"/>
      <c r="U599" s="2"/>
      <c r="V599" s="2"/>
      <c r="W599" s="2"/>
      <c r="X599" s="2"/>
      <c r="Y599" s="2"/>
      <c r="Z599" s="2"/>
      <c r="AA599" s="2"/>
      <c r="AB599" s="2"/>
      <c r="AC599" s="6"/>
      <c r="AD599" s="2"/>
      <c r="AE599" s="2"/>
      <c r="AF599" s="2"/>
      <c r="AG599" s="2"/>
      <c r="AH599" s="2"/>
      <c r="AI599" s="2"/>
      <c r="AJ599" s="2"/>
      <c r="AK599" s="2"/>
      <c r="AL599" s="2"/>
      <c r="AM599" s="2"/>
      <c r="AN599" s="2"/>
      <c r="AO599" s="2"/>
    </row>
    <row r="600" spans="18:41">
      <c r="R600" s="2"/>
      <c r="S600" s="2"/>
      <c r="T600" s="2"/>
      <c r="U600" s="2"/>
      <c r="V600" s="2"/>
      <c r="W600" s="2"/>
      <c r="X600" s="2"/>
      <c r="Y600" s="2"/>
      <c r="Z600" s="2"/>
      <c r="AA600" s="2"/>
      <c r="AB600" s="2"/>
      <c r="AC600" s="6"/>
      <c r="AD600" s="2"/>
      <c r="AE600" s="2"/>
      <c r="AF600" s="2"/>
      <c r="AG600" s="2"/>
      <c r="AH600" s="2"/>
      <c r="AI600" s="2"/>
      <c r="AJ600" s="2"/>
      <c r="AK600" s="2"/>
      <c r="AL600" s="2"/>
      <c r="AM600" s="2"/>
      <c r="AN600" s="2"/>
      <c r="AO600" s="2"/>
    </row>
    <row r="601" spans="18:41">
      <c r="R601" s="2"/>
      <c r="S601" s="2"/>
      <c r="T601" s="2"/>
      <c r="U601" s="2"/>
      <c r="V601" s="2"/>
      <c r="W601" s="2"/>
      <c r="X601" s="2"/>
      <c r="Y601" s="2"/>
      <c r="Z601" s="2"/>
      <c r="AA601" s="2"/>
      <c r="AB601" s="2"/>
      <c r="AC601" s="6"/>
      <c r="AD601" s="2"/>
      <c r="AE601" s="2"/>
      <c r="AF601" s="2"/>
      <c r="AG601" s="2"/>
      <c r="AH601" s="2"/>
      <c r="AI601" s="2"/>
      <c r="AJ601" s="2"/>
      <c r="AK601" s="2"/>
      <c r="AL601" s="2"/>
      <c r="AM601" s="2"/>
      <c r="AN601" s="2"/>
      <c r="AO601" s="2"/>
    </row>
    <row r="602" spans="18:41">
      <c r="R602" s="2"/>
      <c r="S602" s="2"/>
      <c r="T602" s="2"/>
      <c r="U602" s="2"/>
      <c r="V602" s="2"/>
      <c r="W602" s="2"/>
      <c r="X602" s="2"/>
      <c r="Y602" s="2"/>
      <c r="Z602" s="2"/>
      <c r="AA602" s="2"/>
      <c r="AB602" s="2"/>
      <c r="AC602" s="6"/>
      <c r="AD602" s="2"/>
      <c r="AE602" s="2"/>
      <c r="AF602" s="2"/>
      <c r="AG602" s="2"/>
      <c r="AH602" s="2"/>
      <c r="AI602" s="2"/>
      <c r="AJ602" s="2"/>
      <c r="AK602" s="2"/>
      <c r="AL602" s="2"/>
      <c r="AM602" s="2"/>
      <c r="AN602" s="2"/>
      <c r="AO602" s="2"/>
    </row>
    <row r="603" spans="18:41">
      <c r="R603" s="2"/>
      <c r="S603" s="2"/>
      <c r="T603" s="2"/>
      <c r="U603" s="2"/>
      <c r="V603" s="2"/>
      <c r="W603" s="2"/>
      <c r="X603" s="2"/>
      <c r="Y603" s="2"/>
      <c r="Z603" s="2"/>
      <c r="AA603" s="2"/>
      <c r="AB603" s="2"/>
      <c r="AC603" s="6"/>
      <c r="AD603" s="2"/>
      <c r="AE603" s="2"/>
      <c r="AF603" s="2"/>
      <c r="AG603" s="2"/>
      <c r="AH603" s="2"/>
      <c r="AI603" s="2"/>
      <c r="AJ603" s="2"/>
      <c r="AK603" s="2"/>
      <c r="AL603" s="2"/>
      <c r="AM603" s="2"/>
      <c r="AN603" s="2"/>
      <c r="AO603" s="2"/>
    </row>
    <row r="604" spans="18:41">
      <c r="R604" s="2"/>
      <c r="S604" s="2"/>
      <c r="T604" s="2"/>
      <c r="U604" s="2"/>
      <c r="V604" s="2"/>
      <c r="W604" s="2"/>
      <c r="X604" s="2"/>
      <c r="Y604" s="2"/>
      <c r="Z604" s="2"/>
      <c r="AA604" s="2"/>
      <c r="AB604" s="2"/>
      <c r="AC604" s="6"/>
      <c r="AD604" s="2"/>
      <c r="AE604" s="2"/>
      <c r="AF604" s="2"/>
      <c r="AG604" s="2"/>
      <c r="AH604" s="2"/>
      <c r="AI604" s="2"/>
      <c r="AJ604" s="2"/>
      <c r="AK604" s="2"/>
      <c r="AL604" s="2"/>
      <c r="AM604" s="2"/>
      <c r="AN604" s="2"/>
      <c r="AO604" s="2"/>
    </row>
    <row r="605" spans="18:41">
      <c r="R605" s="2"/>
      <c r="S605" s="2"/>
      <c r="T605" s="2"/>
      <c r="U605" s="2"/>
      <c r="V605" s="2"/>
      <c r="W605" s="2"/>
      <c r="X605" s="2"/>
      <c r="Y605" s="2"/>
      <c r="Z605" s="2"/>
      <c r="AA605" s="2"/>
      <c r="AB605" s="2"/>
      <c r="AC605" s="6"/>
      <c r="AD605" s="2"/>
      <c r="AE605" s="2"/>
      <c r="AF605" s="2"/>
      <c r="AG605" s="2"/>
      <c r="AH605" s="2"/>
      <c r="AI605" s="2"/>
      <c r="AJ605" s="2"/>
      <c r="AK605" s="2"/>
      <c r="AL605" s="2"/>
      <c r="AM605" s="2"/>
      <c r="AN605" s="2"/>
      <c r="AO605" s="2"/>
    </row>
    <row r="606" spans="18:41">
      <c r="R606" s="2"/>
      <c r="S606" s="2"/>
      <c r="T606" s="2"/>
      <c r="U606" s="2"/>
      <c r="V606" s="2"/>
      <c r="W606" s="2"/>
      <c r="X606" s="2"/>
      <c r="Y606" s="2"/>
      <c r="Z606" s="2"/>
      <c r="AA606" s="2"/>
      <c r="AB606" s="2"/>
      <c r="AC606" s="6"/>
      <c r="AD606" s="2"/>
      <c r="AE606" s="2"/>
      <c r="AF606" s="2"/>
      <c r="AG606" s="2"/>
      <c r="AH606" s="2"/>
      <c r="AI606" s="2"/>
      <c r="AJ606" s="2"/>
      <c r="AK606" s="2"/>
      <c r="AL606" s="2"/>
      <c r="AM606" s="2"/>
      <c r="AN606" s="2"/>
      <c r="AO606" s="2"/>
    </row>
    <row r="607" spans="18:41">
      <c r="R607" s="2"/>
      <c r="S607" s="2"/>
      <c r="T607" s="2"/>
      <c r="U607" s="2"/>
      <c r="V607" s="2"/>
      <c r="W607" s="2"/>
      <c r="X607" s="2"/>
      <c r="Y607" s="2"/>
      <c r="Z607" s="2"/>
      <c r="AA607" s="2"/>
      <c r="AB607" s="2"/>
      <c r="AC607" s="6"/>
      <c r="AD607" s="2"/>
      <c r="AE607" s="2"/>
      <c r="AF607" s="2"/>
      <c r="AG607" s="2"/>
      <c r="AH607" s="2"/>
      <c r="AI607" s="2"/>
      <c r="AJ607" s="2"/>
      <c r="AK607" s="2"/>
      <c r="AL607" s="2"/>
      <c r="AM607" s="2"/>
      <c r="AN607" s="2"/>
      <c r="AO607" s="2"/>
    </row>
    <row r="608" spans="18:41">
      <c r="R608" s="2"/>
      <c r="S608" s="2"/>
      <c r="T608" s="2"/>
      <c r="U608" s="2"/>
      <c r="V608" s="2"/>
      <c r="W608" s="2"/>
      <c r="X608" s="2"/>
      <c r="Y608" s="2"/>
      <c r="Z608" s="2"/>
      <c r="AA608" s="2"/>
      <c r="AB608" s="2"/>
      <c r="AC608" s="6"/>
      <c r="AD608" s="2"/>
      <c r="AE608" s="2"/>
      <c r="AF608" s="2"/>
      <c r="AG608" s="2"/>
      <c r="AH608" s="2"/>
      <c r="AI608" s="2"/>
      <c r="AJ608" s="2"/>
      <c r="AK608" s="2"/>
      <c r="AL608" s="2"/>
      <c r="AM608" s="2"/>
      <c r="AN608" s="2"/>
      <c r="AO608" s="2"/>
    </row>
    <row r="609" spans="18:41">
      <c r="R609" s="2"/>
      <c r="S609" s="2"/>
      <c r="T609" s="2"/>
      <c r="U609" s="2"/>
      <c r="V609" s="2"/>
      <c r="W609" s="2"/>
      <c r="X609" s="2"/>
      <c r="Y609" s="2"/>
      <c r="Z609" s="2"/>
      <c r="AA609" s="2"/>
      <c r="AB609" s="2"/>
      <c r="AC609" s="6"/>
      <c r="AD609" s="2"/>
      <c r="AE609" s="2"/>
      <c r="AF609" s="2"/>
      <c r="AG609" s="2"/>
      <c r="AH609" s="2"/>
      <c r="AI609" s="2"/>
      <c r="AJ609" s="2"/>
      <c r="AK609" s="2"/>
      <c r="AL609" s="2"/>
      <c r="AM609" s="2"/>
      <c r="AN609" s="2"/>
      <c r="AO609" s="2"/>
    </row>
    <row r="610" spans="18:41">
      <c r="R610" s="2"/>
      <c r="S610" s="2"/>
      <c r="T610" s="2"/>
      <c r="U610" s="2"/>
      <c r="V610" s="2"/>
      <c r="W610" s="2"/>
      <c r="X610" s="2"/>
      <c r="Y610" s="2"/>
      <c r="Z610" s="2"/>
      <c r="AA610" s="2"/>
      <c r="AB610" s="2"/>
      <c r="AC610" s="6"/>
      <c r="AD610" s="2"/>
      <c r="AE610" s="2"/>
      <c r="AF610" s="2"/>
      <c r="AG610" s="2"/>
      <c r="AH610" s="2"/>
      <c r="AI610" s="2"/>
      <c r="AJ610" s="2"/>
      <c r="AK610" s="2"/>
      <c r="AL610" s="2"/>
      <c r="AM610" s="2"/>
      <c r="AN610" s="2"/>
      <c r="AO610" s="2"/>
    </row>
    <row r="611" spans="18:41">
      <c r="R611" s="2"/>
      <c r="S611" s="2"/>
      <c r="T611" s="2"/>
      <c r="U611" s="2"/>
      <c r="V611" s="2"/>
      <c r="W611" s="2"/>
      <c r="X611" s="2"/>
      <c r="Y611" s="2"/>
      <c r="Z611" s="2"/>
      <c r="AA611" s="2"/>
      <c r="AB611" s="2"/>
      <c r="AC611" s="6"/>
      <c r="AD611" s="2"/>
      <c r="AE611" s="2"/>
      <c r="AF611" s="2"/>
      <c r="AG611" s="2"/>
      <c r="AH611" s="2"/>
      <c r="AI611" s="2"/>
      <c r="AJ611" s="2"/>
      <c r="AK611" s="2"/>
      <c r="AL611" s="2"/>
      <c r="AM611" s="2"/>
      <c r="AN611" s="2"/>
      <c r="AO611" s="2"/>
    </row>
    <row r="612" spans="18:41">
      <c r="R612" s="2"/>
      <c r="S612" s="2"/>
      <c r="T612" s="2"/>
      <c r="U612" s="2"/>
      <c r="V612" s="2"/>
      <c r="W612" s="2"/>
      <c r="X612" s="2"/>
      <c r="Y612" s="2"/>
      <c r="Z612" s="2"/>
      <c r="AA612" s="2"/>
      <c r="AB612" s="2"/>
      <c r="AC612" s="6"/>
      <c r="AD612" s="2"/>
      <c r="AE612" s="2"/>
      <c r="AF612" s="2"/>
      <c r="AG612" s="2"/>
      <c r="AH612" s="2"/>
      <c r="AI612" s="2"/>
      <c r="AJ612" s="2"/>
      <c r="AK612" s="2"/>
      <c r="AL612" s="2"/>
      <c r="AM612" s="2"/>
      <c r="AN612" s="2"/>
      <c r="AO612" s="2"/>
    </row>
    <row r="613" spans="18:41">
      <c r="R613" s="2"/>
      <c r="S613" s="2"/>
      <c r="T613" s="2"/>
      <c r="U613" s="2"/>
      <c r="V613" s="2"/>
      <c r="W613" s="2"/>
      <c r="X613" s="2"/>
      <c r="Y613" s="2"/>
      <c r="Z613" s="2"/>
      <c r="AA613" s="2"/>
      <c r="AB613" s="2"/>
      <c r="AC613" s="6"/>
      <c r="AD613" s="2"/>
      <c r="AE613" s="2"/>
      <c r="AF613" s="2"/>
      <c r="AG613" s="2"/>
      <c r="AH613" s="2"/>
      <c r="AI613" s="2"/>
      <c r="AJ613" s="2"/>
      <c r="AK613" s="2"/>
      <c r="AL613" s="2"/>
      <c r="AM613" s="2"/>
      <c r="AN613" s="2"/>
      <c r="AO613" s="2"/>
    </row>
    <row r="614" spans="18:41">
      <c r="R614" s="2"/>
      <c r="S614" s="2"/>
      <c r="T614" s="2"/>
      <c r="U614" s="2"/>
      <c r="V614" s="2"/>
      <c r="W614" s="2"/>
      <c r="X614" s="2"/>
      <c r="Y614" s="2"/>
      <c r="Z614" s="2"/>
      <c r="AA614" s="2"/>
      <c r="AB614" s="2"/>
      <c r="AC614" s="6"/>
      <c r="AD614" s="2"/>
      <c r="AE614" s="2"/>
      <c r="AF614" s="2"/>
      <c r="AG614" s="2"/>
      <c r="AH614" s="2"/>
      <c r="AI614" s="2"/>
      <c r="AJ614" s="2"/>
      <c r="AK614" s="2"/>
      <c r="AL614" s="2"/>
      <c r="AM614" s="2"/>
      <c r="AN614" s="2"/>
      <c r="AO614" s="2"/>
    </row>
    <row r="615" spans="18:41">
      <c r="R615" s="2"/>
      <c r="S615" s="2"/>
      <c r="T615" s="2"/>
      <c r="U615" s="2"/>
      <c r="V615" s="2"/>
      <c r="W615" s="2"/>
      <c r="X615" s="2"/>
      <c r="Y615" s="2"/>
      <c r="Z615" s="2"/>
      <c r="AA615" s="2"/>
      <c r="AB615" s="2"/>
      <c r="AC615" s="6"/>
      <c r="AD615" s="2"/>
      <c r="AE615" s="2"/>
      <c r="AF615" s="2"/>
      <c r="AG615" s="2"/>
      <c r="AH615" s="2"/>
      <c r="AI615" s="2"/>
      <c r="AJ615" s="2"/>
      <c r="AK615" s="2"/>
      <c r="AL615" s="2"/>
      <c r="AM615" s="2"/>
      <c r="AN615" s="2"/>
      <c r="AO615" s="2"/>
    </row>
    <row r="616" spans="18:41">
      <c r="R616" s="2"/>
      <c r="S616" s="2"/>
      <c r="T616" s="2"/>
      <c r="U616" s="2"/>
      <c r="V616" s="2"/>
      <c r="W616" s="2"/>
      <c r="X616" s="2"/>
      <c r="Y616" s="2"/>
      <c r="Z616" s="2"/>
      <c r="AA616" s="2"/>
      <c r="AB616" s="2"/>
      <c r="AC616" s="6"/>
      <c r="AD616" s="2"/>
      <c r="AE616" s="2"/>
      <c r="AF616" s="2"/>
      <c r="AG616" s="2"/>
      <c r="AH616" s="2"/>
      <c r="AI616" s="2"/>
      <c r="AJ616" s="2"/>
      <c r="AK616" s="2"/>
      <c r="AL616" s="2"/>
      <c r="AM616" s="2"/>
      <c r="AN616" s="2"/>
      <c r="AO616" s="2"/>
    </row>
    <row r="617" spans="18:41">
      <c r="R617" s="2"/>
      <c r="S617" s="2"/>
      <c r="T617" s="2"/>
      <c r="U617" s="2"/>
      <c r="V617" s="2"/>
      <c r="W617" s="2"/>
      <c r="X617" s="2"/>
      <c r="Y617" s="2"/>
      <c r="Z617" s="2"/>
      <c r="AA617" s="2"/>
      <c r="AB617" s="2"/>
      <c r="AC617" s="6"/>
      <c r="AD617" s="2"/>
      <c r="AE617" s="2"/>
      <c r="AF617" s="2"/>
      <c r="AG617" s="2"/>
      <c r="AH617" s="2"/>
      <c r="AI617" s="2"/>
      <c r="AJ617" s="2"/>
      <c r="AK617" s="2"/>
      <c r="AL617" s="2"/>
      <c r="AM617" s="2"/>
      <c r="AN617" s="2"/>
      <c r="AO617" s="2"/>
    </row>
    <row r="618" spans="18:41">
      <c r="R618" s="2"/>
      <c r="S618" s="2"/>
      <c r="T618" s="2"/>
      <c r="U618" s="2"/>
      <c r="V618" s="2"/>
      <c r="W618" s="2"/>
      <c r="X618" s="2"/>
      <c r="Y618" s="2"/>
      <c r="Z618" s="2"/>
      <c r="AA618" s="2"/>
      <c r="AB618" s="2"/>
      <c r="AC618" s="6"/>
      <c r="AD618" s="2"/>
      <c r="AE618" s="2"/>
      <c r="AF618" s="2"/>
      <c r="AG618" s="2"/>
      <c r="AH618" s="2"/>
      <c r="AI618" s="2"/>
      <c r="AJ618" s="2"/>
      <c r="AK618" s="2"/>
      <c r="AL618" s="2"/>
      <c r="AM618" s="2"/>
      <c r="AN618" s="2"/>
      <c r="AO618" s="2"/>
    </row>
    <row r="619" spans="18:41">
      <c r="R619" s="2"/>
      <c r="S619" s="2"/>
      <c r="T619" s="2"/>
      <c r="U619" s="2"/>
      <c r="V619" s="2"/>
      <c r="W619" s="2"/>
      <c r="X619" s="2"/>
      <c r="Y619" s="2"/>
      <c r="Z619" s="2"/>
      <c r="AA619" s="2"/>
      <c r="AB619" s="2"/>
      <c r="AC619" s="6"/>
      <c r="AD619" s="2"/>
      <c r="AE619" s="2"/>
      <c r="AF619" s="2"/>
      <c r="AG619" s="2"/>
      <c r="AH619" s="2"/>
      <c r="AI619" s="2"/>
      <c r="AJ619" s="2"/>
      <c r="AK619" s="2"/>
      <c r="AL619" s="2"/>
      <c r="AM619" s="2"/>
      <c r="AN619" s="2"/>
      <c r="AO619" s="2"/>
    </row>
    <row r="620" spans="18:41">
      <c r="R620" s="2"/>
      <c r="S620" s="2"/>
      <c r="T620" s="2"/>
      <c r="U620" s="2"/>
      <c r="V620" s="2"/>
      <c r="W620" s="2"/>
      <c r="X620" s="2"/>
      <c r="Y620" s="2"/>
      <c r="Z620" s="2"/>
      <c r="AA620" s="2"/>
      <c r="AB620" s="2"/>
      <c r="AC620" s="6"/>
      <c r="AD620" s="2"/>
      <c r="AE620" s="2"/>
      <c r="AF620" s="2"/>
      <c r="AG620" s="2"/>
      <c r="AH620" s="2"/>
      <c r="AI620" s="2"/>
      <c r="AJ620" s="2"/>
      <c r="AK620" s="2"/>
      <c r="AL620" s="2"/>
      <c r="AM620" s="2"/>
      <c r="AN620" s="2"/>
      <c r="AO620" s="2"/>
    </row>
    <row r="621" spans="18:41">
      <c r="R621" s="2"/>
      <c r="S621" s="2"/>
      <c r="T621" s="2"/>
      <c r="U621" s="2"/>
      <c r="V621" s="2"/>
      <c r="W621" s="2"/>
      <c r="X621" s="2"/>
      <c r="Y621" s="2"/>
      <c r="Z621" s="2"/>
      <c r="AA621" s="2"/>
      <c r="AB621" s="2"/>
      <c r="AC621" s="6"/>
      <c r="AD621" s="2"/>
      <c r="AE621" s="2"/>
      <c r="AF621" s="2"/>
      <c r="AG621" s="2"/>
      <c r="AH621" s="2"/>
      <c r="AI621" s="2"/>
      <c r="AJ621" s="2"/>
      <c r="AK621" s="2"/>
      <c r="AL621" s="2"/>
      <c r="AM621" s="2"/>
      <c r="AN621" s="2"/>
      <c r="AO621" s="2"/>
    </row>
    <row r="622" spans="18:41">
      <c r="R622" s="2"/>
      <c r="S622" s="2"/>
      <c r="T622" s="2"/>
      <c r="U622" s="2"/>
      <c r="V622" s="2"/>
      <c r="W622" s="2"/>
      <c r="X622" s="2"/>
      <c r="Y622" s="2"/>
      <c r="Z622" s="2"/>
      <c r="AA622" s="2"/>
      <c r="AB622" s="2"/>
      <c r="AC622" s="6"/>
      <c r="AD622" s="2"/>
      <c r="AE622" s="2"/>
      <c r="AF622" s="2"/>
      <c r="AG622" s="2"/>
      <c r="AH622" s="2"/>
      <c r="AI622" s="2"/>
      <c r="AJ622" s="2"/>
      <c r="AK622" s="2"/>
      <c r="AL622" s="2"/>
      <c r="AM622" s="2"/>
      <c r="AN622" s="2"/>
      <c r="AO622" s="2"/>
    </row>
    <row r="623" spans="18:41">
      <c r="R623" s="2"/>
      <c r="S623" s="2"/>
      <c r="T623" s="2"/>
      <c r="U623" s="2"/>
      <c r="V623" s="2"/>
      <c r="W623" s="2"/>
      <c r="X623" s="2"/>
      <c r="Y623" s="2"/>
      <c r="Z623" s="2"/>
      <c r="AA623" s="2"/>
      <c r="AB623" s="2"/>
      <c r="AC623" s="6"/>
      <c r="AD623" s="2"/>
      <c r="AE623" s="2"/>
      <c r="AF623" s="2"/>
      <c r="AG623" s="2"/>
      <c r="AH623" s="2"/>
      <c r="AI623" s="2"/>
      <c r="AJ623" s="2"/>
      <c r="AK623" s="2"/>
      <c r="AL623" s="2"/>
      <c r="AM623" s="2"/>
      <c r="AN623" s="2"/>
      <c r="AO623" s="2"/>
    </row>
    <row r="624" spans="18:41">
      <c r="R624" s="2"/>
      <c r="S624" s="2"/>
      <c r="T624" s="2"/>
      <c r="U624" s="2"/>
      <c r="V624" s="2"/>
      <c r="W624" s="2"/>
      <c r="X624" s="2"/>
      <c r="Y624" s="2"/>
      <c r="Z624" s="2"/>
      <c r="AA624" s="2"/>
      <c r="AB624" s="2"/>
      <c r="AC624" s="6"/>
      <c r="AD624" s="2"/>
      <c r="AE624" s="2"/>
      <c r="AF624" s="2"/>
      <c r="AG624" s="2"/>
      <c r="AH624" s="2"/>
      <c r="AI624" s="2"/>
      <c r="AJ624" s="2"/>
      <c r="AK624" s="2"/>
      <c r="AL624" s="2"/>
      <c r="AM624" s="2"/>
      <c r="AN624" s="2"/>
      <c r="AO624" s="2"/>
    </row>
    <row r="625" spans="18:41">
      <c r="R625" s="2"/>
      <c r="S625" s="2"/>
      <c r="T625" s="2"/>
      <c r="U625" s="2"/>
      <c r="V625" s="2"/>
      <c r="W625" s="2"/>
      <c r="X625" s="2"/>
      <c r="Y625" s="2"/>
      <c r="Z625" s="2"/>
      <c r="AA625" s="2"/>
      <c r="AB625" s="2"/>
      <c r="AC625" s="6"/>
      <c r="AD625" s="2"/>
      <c r="AE625" s="2"/>
      <c r="AF625" s="2"/>
      <c r="AG625" s="2"/>
      <c r="AH625" s="2"/>
      <c r="AI625" s="2"/>
      <c r="AJ625" s="2"/>
      <c r="AK625" s="2"/>
      <c r="AL625" s="2"/>
      <c r="AM625" s="2"/>
      <c r="AN625" s="2"/>
      <c r="AO625" s="2"/>
    </row>
    <row r="626" spans="18:41">
      <c r="R626" s="2"/>
      <c r="S626" s="2"/>
      <c r="T626" s="2"/>
      <c r="U626" s="2"/>
      <c r="V626" s="2"/>
      <c r="W626" s="2"/>
      <c r="X626" s="2"/>
      <c r="Y626" s="2"/>
      <c r="Z626" s="2"/>
      <c r="AA626" s="2"/>
      <c r="AB626" s="2"/>
      <c r="AC626" s="6"/>
      <c r="AD626" s="2"/>
      <c r="AE626" s="2"/>
      <c r="AF626" s="2"/>
      <c r="AG626" s="2"/>
      <c r="AH626" s="2"/>
      <c r="AI626" s="2"/>
      <c r="AJ626" s="2"/>
      <c r="AK626" s="2"/>
      <c r="AL626" s="2"/>
      <c r="AM626" s="2"/>
      <c r="AN626" s="2"/>
      <c r="AO626" s="2"/>
    </row>
    <row r="627" spans="18:41">
      <c r="R627" s="2"/>
      <c r="S627" s="2"/>
      <c r="T627" s="2"/>
      <c r="U627" s="2"/>
      <c r="V627" s="2"/>
      <c r="W627" s="2"/>
      <c r="X627" s="2"/>
      <c r="Y627" s="2"/>
      <c r="Z627" s="2"/>
      <c r="AA627" s="2"/>
      <c r="AB627" s="2"/>
      <c r="AC627" s="6"/>
      <c r="AD627" s="2"/>
      <c r="AE627" s="2"/>
      <c r="AF627" s="2"/>
      <c r="AG627" s="2"/>
      <c r="AH627" s="2"/>
      <c r="AI627" s="2"/>
      <c r="AJ627" s="2"/>
      <c r="AK627" s="2"/>
      <c r="AL627" s="2"/>
      <c r="AM627" s="2"/>
      <c r="AN627" s="2"/>
      <c r="AO627" s="2"/>
    </row>
    <row r="628" spans="18:41">
      <c r="R628" s="2"/>
      <c r="S628" s="2"/>
      <c r="T628" s="2"/>
      <c r="U628" s="2"/>
      <c r="V628" s="2"/>
      <c r="W628" s="2"/>
      <c r="X628" s="2"/>
      <c r="Y628" s="2"/>
      <c r="Z628" s="2"/>
      <c r="AA628" s="2"/>
      <c r="AB628" s="2"/>
      <c r="AC628" s="6"/>
      <c r="AD628" s="2"/>
      <c r="AE628" s="2"/>
      <c r="AF628" s="2"/>
      <c r="AG628" s="2"/>
      <c r="AH628" s="2"/>
      <c r="AI628" s="2"/>
      <c r="AJ628" s="2"/>
      <c r="AK628" s="2"/>
      <c r="AL628" s="2"/>
      <c r="AM628" s="2"/>
      <c r="AN628" s="2"/>
      <c r="AO628" s="2"/>
    </row>
    <row r="629" spans="18:41">
      <c r="R629" s="2"/>
      <c r="S629" s="2"/>
      <c r="T629" s="2"/>
      <c r="U629" s="2"/>
      <c r="V629" s="2"/>
      <c r="W629" s="2"/>
      <c r="X629" s="2"/>
      <c r="Y629" s="2"/>
      <c r="Z629" s="2"/>
      <c r="AA629" s="2"/>
      <c r="AB629" s="2"/>
      <c r="AC629" s="6"/>
      <c r="AD629" s="2"/>
      <c r="AE629" s="2"/>
      <c r="AF629" s="2"/>
      <c r="AG629" s="2"/>
      <c r="AH629" s="2"/>
      <c r="AI629" s="2"/>
      <c r="AJ629" s="2"/>
      <c r="AK629" s="2"/>
      <c r="AL629" s="2"/>
      <c r="AM629" s="2"/>
      <c r="AN629" s="2"/>
      <c r="AO629" s="2"/>
    </row>
    <row r="630" spans="18:41">
      <c r="R630" s="2"/>
      <c r="S630" s="2"/>
      <c r="T630" s="2"/>
      <c r="U630" s="2"/>
      <c r="V630" s="2"/>
      <c r="W630" s="2"/>
      <c r="X630" s="2"/>
      <c r="Y630" s="2"/>
      <c r="Z630" s="2"/>
      <c r="AA630" s="2"/>
      <c r="AB630" s="2"/>
      <c r="AC630" s="6"/>
      <c r="AD630" s="2"/>
      <c r="AE630" s="2"/>
      <c r="AF630" s="2"/>
      <c r="AG630" s="2"/>
      <c r="AH630" s="2"/>
      <c r="AI630" s="2"/>
      <c r="AJ630" s="2"/>
      <c r="AK630" s="2"/>
      <c r="AL630" s="2"/>
      <c r="AM630" s="2"/>
      <c r="AN630" s="2"/>
      <c r="AO630" s="2"/>
    </row>
    <row r="631" spans="18:41">
      <c r="R631" s="2"/>
      <c r="S631" s="2"/>
      <c r="T631" s="2"/>
      <c r="U631" s="2"/>
      <c r="V631" s="2"/>
      <c r="W631" s="2"/>
      <c r="X631" s="2"/>
      <c r="Y631" s="2"/>
      <c r="Z631" s="2"/>
      <c r="AA631" s="2"/>
      <c r="AB631" s="2"/>
      <c r="AC631" s="6"/>
      <c r="AD631" s="2"/>
      <c r="AE631" s="2"/>
      <c r="AF631" s="2"/>
      <c r="AG631" s="2"/>
      <c r="AH631" s="2"/>
      <c r="AI631" s="2"/>
      <c r="AJ631" s="2"/>
      <c r="AK631" s="2"/>
      <c r="AL631" s="2"/>
      <c r="AM631" s="2"/>
      <c r="AN631" s="2"/>
      <c r="AO631" s="2"/>
    </row>
    <row r="632" spans="18:41">
      <c r="R632" s="2"/>
      <c r="S632" s="2"/>
      <c r="T632" s="2"/>
      <c r="U632" s="2"/>
      <c r="V632" s="2"/>
      <c r="W632" s="2"/>
      <c r="X632" s="2"/>
      <c r="Y632" s="2"/>
      <c r="Z632" s="2"/>
      <c r="AA632" s="2"/>
      <c r="AB632" s="2"/>
      <c r="AC632" s="6"/>
      <c r="AD632" s="2"/>
      <c r="AE632" s="2"/>
      <c r="AF632" s="2"/>
      <c r="AG632" s="2"/>
      <c r="AH632" s="2"/>
      <c r="AI632" s="2"/>
      <c r="AJ632" s="2"/>
      <c r="AK632" s="2"/>
      <c r="AL632" s="2"/>
      <c r="AM632" s="2"/>
      <c r="AN632" s="2"/>
      <c r="AO632" s="2"/>
    </row>
    <row r="633" spans="18:41">
      <c r="R633" s="2"/>
      <c r="S633" s="2"/>
      <c r="T633" s="2"/>
      <c r="U633" s="2"/>
      <c r="V633" s="2"/>
      <c r="W633" s="2"/>
      <c r="X633" s="2"/>
      <c r="Y633" s="2"/>
      <c r="Z633" s="2"/>
      <c r="AA633" s="2"/>
      <c r="AB633" s="2"/>
      <c r="AC633" s="6"/>
      <c r="AD633" s="2"/>
      <c r="AE633" s="2"/>
      <c r="AF633" s="2"/>
      <c r="AG633" s="2"/>
      <c r="AH633" s="2"/>
      <c r="AI633" s="2"/>
      <c r="AJ633" s="2"/>
      <c r="AK633" s="2"/>
      <c r="AL633" s="2"/>
      <c r="AM633" s="2"/>
      <c r="AN633" s="2"/>
      <c r="AO633" s="2"/>
    </row>
    <row r="634" spans="18:41">
      <c r="R634" s="2"/>
      <c r="S634" s="2"/>
      <c r="T634" s="2"/>
      <c r="U634" s="2"/>
      <c r="V634" s="2"/>
      <c r="W634" s="2"/>
      <c r="X634" s="2"/>
      <c r="Y634" s="2"/>
      <c r="Z634" s="2"/>
      <c r="AA634" s="2"/>
      <c r="AB634" s="2"/>
      <c r="AC634" s="6"/>
      <c r="AD634" s="2"/>
      <c r="AE634" s="2"/>
      <c r="AF634" s="2"/>
      <c r="AG634" s="2"/>
      <c r="AH634" s="2"/>
      <c r="AI634" s="2"/>
      <c r="AJ634" s="2"/>
      <c r="AK634" s="2"/>
      <c r="AL634" s="2"/>
      <c r="AM634" s="2"/>
      <c r="AN634" s="2"/>
      <c r="AO634" s="2"/>
    </row>
    <row r="635" spans="18:41">
      <c r="R635" s="2"/>
      <c r="S635" s="2"/>
      <c r="T635" s="2"/>
      <c r="U635" s="2"/>
      <c r="V635" s="2"/>
      <c r="W635" s="2"/>
      <c r="X635" s="2"/>
      <c r="Y635" s="2"/>
      <c r="Z635" s="2"/>
      <c r="AA635" s="2"/>
      <c r="AB635" s="2"/>
      <c r="AC635" s="6"/>
      <c r="AD635" s="2"/>
      <c r="AE635" s="2"/>
      <c r="AF635" s="2"/>
      <c r="AG635" s="2"/>
      <c r="AH635" s="2"/>
      <c r="AI635" s="2"/>
      <c r="AJ635" s="2"/>
      <c r="AK635" s="2"/>
      <c r="AL635" s="2"/>
      <c r="AM635" s="2"/>
      <c r="AN635" s="2"/>
      <c r="AO635" s="2"/>
    </row>
    <row r="636" spans="18:41">
      <c r="R636" s="2"/>
      <c r="S636" s="2"/>
      <c r="T636" s="2"/>
      <c r="U636" s="2"/>
      <c r="V636" s="2"/>
      <c r="W636" s="2"/>
      <c r="X636" s="2"/>
      <c r="Y636" s="2"/>
      <c r="Z636" s="2"/>
      <c r="AA636" s="2"/>
      <c r="AB636" s="2"/>
      <c r="AC636" s="6"/>
      <c r="AD636" s="2"/>
      <c r="AE636" s="2"/>
      <c r="AF636" s="2"/>
      <c r="AG636" s="2"/>
      <c r="AH636" s="2"/>
      <c r="AI636" s="2"/>
      <c r="AJ636" s="2"/>
      <c r="AK636" s="2"/>
      <c r="AL636" s="2"/>
      <c r="AM636" s="2"/>
      <c r="AN636" s="2"/>
      <c r="AO636" s="2"/>
    </row>
    <row r="637" spans="18:41">
      <c r="R637" s="2"/>
      <c r="S637" s="2"/>
      <c r="T637" s="2"/>
      <c r="U637" s="2"/>
      <c r="V637" s="2"/>
      <c r="W637" s="2"/>
      <c r="X637" s="2"/>
      <c r="Y637" s="2"/>
      <c r="Z637" s="2"/>
      <c r="AA637" s="2"/>
      <c r="AB637" s="2"/>
      <c r="AC637" s="6"/>
      <c r="AD637" s="2"/>
      <c r="AE637" s="2"/>
      <c r="AF637" s="2"/>
      <c r="AG637" s="2"/>
      <c r="AH637" s="2"/>
      <c r="AI637" s="2"/>
      <c r="AJ637" s="2"/>
      <c r="AK637" s="2"/>
      <c r="AL637" s="2"/>
      <c r="AM637" s="2"/>
      <c r="AN637" s="2"/>
      <c r="AO637" s="2"/>
    </row>
    <row r="638" spans="18:41">
      <c r="R638" s="2"/>
      <c r="S638" s="2"/>
      <c r="T638" s="2"/>
      <c r="U638" s="2"/>
      <c r="V638" s="2"/>
      <c r="W638" s="2"/>
      <c r="X638" s="2"/>
      <c r="Y638" s="2"/>
      <c r="Z638" s="2"/>
      <c r="AA638" s="2"/>
      <c r="AB638" s="2"/>
      <c r="AC638" s="6"/>
      <c r="AD638" s="2"/>
      <c r="AE638" s="2"/>
      <c r="AF638" s="2"/>
      <c r="AG638" s="2"/>
      <c r="AH638" s="2"/>
      <c r="AI638" s="2"/>
      <c r="AJ638" s="2"/>
      <c r="AK638" s="2"/>
      <c r="AL638" s="2"/>
      <c r="AM638" s="2"/>
      <c r="AN638" s="2"/>
      <c r="AO638" s="2"/>
    </row>
    <row r="639" spans="18:41">
      <c r="R639" s="2"/>
      <c r="S639" s="2"/>
      <c r="T639" s="2"/>
      <c r="U639" s="2"/>
      <c r="V639" s="2"/>
      <c r="W639" s="2"/>
      <c r="X639" s="2"/>
      <c r="Y639" s="2"/>
      <c r="Z639" s="2"/>
      <c r="AA639" s="2"/>
      <c r="AB639" s="2"/>
      <c r="AC639" s="6"/>
      <c r="AD639" s="2"/>
      <c r="AE639" s="2"/>
      <c r="AF639" s="2"/>
      <c r="AG639" s="2"/>
      <c r="AH639" s="2"/>
      <c r="AI639" s="2"/>
      <c r="AJ639" s="2"/>
      <c r="AK639" s="2"/>
      <c r="AL639" s="2"/>
      <c r="AM639" s="2"/>
      <c r="AN639" s="2"/>
      <c r="AO639" s="2"/>
    </row>
    <row r="640" spans="18:41">
      <c r="R640" s="2"/>
      <c r="S640" s="2"/>
      <c r="T640" s="2"/>
      <c r="U640" s="2"/>
      <c r="V640" s="2"/>
      <c r="W640" s="2"/>
      <c r="X640" s="2"/>
      <c r="Y640" s="2"/>
      <c r="Z640" s="2"/>
      <c r="AA640" s="2"/>
      <c r="AB640" s="2"/>
      <c r="AC640" s="6"/>
      <c r="AD640" s="2"/>
      <c r="AE640" s="2"/>
      <c r="AF640" s="2"/>
      <c r="AG640" s="2"/>
      <c r="AH640" s="2"/>
      <c r="AI640" s="2"/>
      <c r="AJ640" s="2"/>
      <c r="AK640" s="2"/>
      <c r="AL640" s="2"/>
      <c r="AM640" s="2"/>
      <c r="AN640" s="2"/>
      <c r="AO640" s="2"/>
    </row>
    <row r="641" spans="18:41">
      <c r="R641" s="2"/>
      <c r="S641" s="2"/>
      <c r="T641" s="2"/>
      <c r="U641" s="2"/>
      <c r="V641" s="2"/>
      <c r="W641" s="2"/>
      <c r="X641" s="2"/>
      <c r="Y641" s="2"/>
      <c r="Z641" s="2"/>
      <c r="AA641" s="2"/>
      <c r="AB641" s="2"/>
      <c r="AC641" s="6"/>
      <c r="AD641" s="2"/>
      <c r="AE641" s="2"/>
      <c r="AF641" s="2"/>
      <c r="AG641" s="2"/>
      <c r="AH641" s="2"/>
      <c r="AI641" s="2"/>
      <c r="AJ641" s="2"/>
      <c r="AK641" s="2"/>
      <c r="AL641" s="2"/>
      <c r="AM641" s="2"/>
      <c r="AN641" s="2"/>
      <c r="AO641" s="2"/>
    </row>
    <row r="642" spans="18:41">
      <c r="R642" s="2"/>
      <c r="S642" s="2"/>
      <c r="T642" s="2"/>
      <c r="U642" s="2"/>
      <c r="V642" s="2"/>
      <c r="W642" s="2"/>
      <c r="X642" s="2"/>
      <c r="Y642" s="2"/>
      <c r="Z642" s="2"/>
      <c r="AA642" s="2"/>
      <c r="AB642" s="2"/>
      <c r="AC642" s="6"/>
      <c r="AD642" s="2"/>
      <c r="AE642" s="2"/>
      <c r="AF642" s="2"/>
      <c r="AG642" s="2"/>
      <c r="AH642" s="2"/>
      <c r="AI642" s="2"/>
      <c r="AJ642" s="2"/>
      <c r="AK642" s="2"/>
      <c r="AL642" s="2"/>
      <c r="AM642" s="2"/>
      <c r="AN642" s="2"/>
      <c r="AO642" s="2"/>
    </row>
    <row r="643" spans="18:41">
      <c r="R643" s="2"/>
      <c r="S643" s="2"/>
      <c r="T643" s="2"/>
      <c r="U643" s="2"/>
      <c r="V643" s="2"/>
      <c r="W643" s="2"/>
      <c r="X643" s="2"/>
      <c r="Y643" s="2"/>
      <c r="Z643" s="2"/>
      <c r="AA643" s="2"/>
      <c r="AB643" s="2"/>
      <c r="AC643" s="6"/>
      <c r="AD643" s="2"/>
      <c r="AE643" s="2"/>
      <c r="AF643" s="2"/>
      <c r="AG643" s="2"/>
      <c r="AH643" s="2"/>
      <c r="AI643" s="2"/>
      <c r="AJ643" s="2"/>
      <c r="AK643" s="2"/>
      <c r="AL643" s="2"/>
      <c r="AM643" s="2"/>
      <c r="AN643" s="2"/>
      <c r="AO643" s="2"/>
    </row>
    <row r="644" spans="18:41">
      <c r="R644" s="2"/>
      <c r="S644" s="2"/>
      <c r="T644" s="2"/>
      <c r="U644" s="2"/>
      <c r="V644" s="2"/>
      <c r="W644" s="2"/>
      <c r="X644" s="2"/>
      <c r="Y644" s="2"/>
      <c r="Z644" s="2"/>
      <c r="AA644" s="2"/>
      <c r="AB644" s="2"/>
      <c r="AC644" s="6"/>
      <c r="AD644" s="2"/>
      <c r="AE644" s="2"/>
      <c r="AF644" s="2"/>
      <c r="AG644" s="2"/>
      <c r="AH644" s="2"/>
      <c r="AI644" s="2"/>
      <c r="AJ644" s="2"/>
      <c r="AK644" s="2"/>
      <c r="AL644" s="2"/>
      <c r="AM644" s="2"/>
      <c r="AN644" s="2"/>
      <c r="AO644" s="2"/>
    </row>
    <row r="645" spans="18:41">
      <c r="R645" s="2"/>
      <c r="S645" s="2"/>
      <c r="T645" s="2"/>
      <c r="U645" s="2"/>
      <c r="V645" s="2"/>
      <c r="W645" s="2"/>
      <c r="X645" s="2"/>
      <c r="Y645" s="2"/>
      <c r="Z645" s="2"/>
      <c r="AA645" s="2"/>
      <c r="AB645" s="2"/>
      <c r="AC645" s="6"/>
      <c r="AD645" s="2"/>
      <c r="AE645" s="2"/>
      <c r="AF645" s="2"/>
      <c r="AG645" s="2"/>
      <c r="AH645" s="2"/>
      <c r="AI645" s="2"/>
      <c r="AJ645" s="2"/>
      <c r="AK645" s="2"/>
      <c r="AL645" s="2"/>
      <c r="AM645" s="2"/>
      <c r="AN645" s="2"/>
      <c r="AO645" s="2"/>
    </row>
    <row r="646" spans="18:41">
      <c r="R646" s="2"/>
      <c r="S646" s="2"/>
      <c r="T646" s="2"/>
      <c r="U646" s="2"/>
      <c r="V646" s="2"/>
      <c r="W646" s="2"/>
      <c r="X646" s="2"/>
      <c r="Y646" s="2"/>
      <c r="Z646" s="2"/>
      <c r="AA646" s="2"/>
      <c r="AB646" s="2"/>
      <c r="AC646" s="6"/>
      <c r="AD646" s="2"/>
      <c r="AE646" s="2"/>
      <c r="AF646" s="2"/>
      <c r="AG646" s="2"/>
      <c r="AH646" s="2"/>
      <c r="AI646" s="2"/>
      <c r="AJ646" s="2"/>
      <c r="AK646" s="2"/>
      <c r="AL646" s="2"/>
      <c r="AM646" s="2"/>
      <c r="AN646" s="2"/>
      <c r="AO646" s="2"/>
    </row>
    <row r="647" spans="18:41">
      <c r="R647" s="2"/>
      <c r="S647" s="2"/>
      <c r="T647" s="2"/>
      <c r="U647" s="2"/>
      <c r="V647" s="2"/>
      <c r="W647" s="2"/>
      <c r="X647" s="2"/>
      <c r="Y647" s="2"/>
      <c r="Z647" s="2"/>
      <c r="AA647" s="2"/>
      <c r="AB647" s="2"/>
      <c r="AC647" s="6"/>
      <c r="AD647" s="2"/>
      <c r="AE647" s="2"/>
      <c r="AF647" s="2"/>
      <c r="AG647" s="2"/>
      <c r="AH647" s="2"/>
      <c r="AI647" s="2"/>
      <c r="AJ647" s="2"/>
      <c r="AK647" s="2"/>
      <c r="AL647" s="2"/>
      <c r="AM647" s="2"/>
      <c r="AN647" s="2"/>
      <c r="AO647" s="2"/>
    </row>
    <row r="648" spans="18:41">
      <c r="R648" s="2"/>
      <c r="S648" s="2"/>
      <c r="T648" s="2"/>
      <c r="U648" s="2"/>
      <c r="V648" s="2"/>
      <c r="W648" s="2"/>
      <c r="X648" s="2"/>
      <c r="Y648" s="2"/>
      <c r="Z648" s="2"/>
      <c r="AA648" s="2"/>
      <c r="AB648" s="2"/>
      <c r="AC648" s="6"/>
      <c r="AD648" s="2"/>
      <c r="AE648" s="2"/>
      <c r="AF648" s="2"/>
      <c r="AG648" s="2"/>
      <c r="AH648" s="2"/>
      <c r="AI648" s="2"/>
      <c r="AJ648" s="2"/>
      <c r="AK648" s="2"/>
      <c r="AL648" s="2"/>
      <c r="AM648" s="2"/>
      <c r="AN648" s="2"/>
      <c r="AO648" s="2"/>
    </row>
    <row r="649" spans="18:41">
      <c r="R649" s="2"/>
      <c r="S649" s="2"/>
      <c r="T649" s="2"/>
      <c r="U649" s="2"/>
      <c r="V649" s="2"/>
      <c r="W649" s="2"/>
      <c r="X649" s="2"/>
      <c r="Y649" s="2"/>
      <c r="Z649" s="2"/>
      <c r="AA649" s="2"/>
      <c r="AB649" s="2"/>
      <c r="AC649" s="6"/>
      <c r="AD649" s="2"/>
      <c r="AE649" s="2"/>
      <c r="AF649" s="2"/>
      <c r="AG649" s="2"/>
      <c r="AH649" s="2"/>
      <c r="AI649" s="2"/>
      <c r="AJ649" s="2"/>
      <c r="AK649" s="2"/>
      <c r="AL649" s="2"/>
      <c r="AM649" s="2"/>
      <c r="AN649" s="2"/>
      <c r="AO649" s="2"/>
    </row>
    <row r="650" spans="18:41">
      <c r="R650" s="2"/>
      <c r="S650" s="2"/>
      <c r="T650" s="2"/>
      <c r="U650" s="2"/>
      <c r="V650" s="2"/>
      <c r="W650" s="2"/>
      <c r="X650" s="2"/>
      <c r="Y650" s="2"/>
      <c r="Z650" s="2"/>
      <c r="AA650" s="2"/>
      <c r="AB650" s="2"/>
      <c r="AC650" s="6"/>
      <c r="AD650" s="2"/>
      <c r="AE650" s="2"/>
      <c r="AF650" s="2"/>
      <c r="AG650" s="2"/>
      <c r="AH650" s="2"/>
      <c r="AI650" s="2"/>
      <c r="AJ650" s="2"/>
      <c r="AK650" s="2"/>
      <c r="AL650" s="2"/>
      <c r="AM650" s="2"/>
      <c r="AN650" s="2"/>
      <c r="AO650" s="2"/>
    </row>
    <row r="651" spans="18:41">
      <c r="R651" s="2"/>
      <c r="S651" s="2"/>
      <c r="T651" s="2"/>
      <c r="U651" s="2"/>
      <c r="V651" s="2"/>
      <c r="W651" s="2"/>
      <c r="X651" s="2"/>
      <c r="Y651" s="2"/>
      <c r="Z651" s="2"/>
      <c r="AA651" s="2"/>
      <c r="AB651" s="2"/>
      <c r="AC651" s="6"/>
      <c r="AD651" s="2"/>
      <c r="AE651" s="2"/>
      <c r="AF651" s="2"/>
      <c r="AG651" s="2"/>
      <c r="AH651" s="2"/>
      <c r="AI651" s="2"/>
      <c r="AJ651" s="2"/>
      <c r="AK651" s="2"/>
      <c r="AL651" s="2"/>
      <c r="AM651" s="2"/>
      <c r="AN651" s="2"/>
      <c r="AO651" s="2"/>
    </row>
    <row r="652" spans="18:41">
      <c r="R652" s="2"/>
      <c r="S652" s="2"/>
      <c r="T652" s="2"/>
      <c r="U652" s="2"/>
      <c r="V652" s="2"/>
      <c r="W652" s="2"/>
      <c r="X652" s="2"/>
      <c r="Y652" s="2"/>
      <c r="Z652" s="2"/>
      <c r="AA652" s="2"/>
      <c r="AB652" s="2"/>
      <c r="AC652" s="6"/>
      <c r="AD652" s="2"/>
      <c r="AE652" s="2"/>
      <c r="AF652" s="2"/>
      <c r="AG652" s="2"/>
      <c r="AH652" s="2"/>
      <c r="AI652" s="2"/>
      <c r="AJ652" s="2"/>
      <c r="AK652" s="2"/>
      <c r="AL652" s="2"/>
      <c r="AM652" s="2"/>
      <c r="AN652" s="2"/>
      <c r="AO652" s="2"/>
    </row>
    <row r="653" spans="18:41">
      <c r="R653" s="2"/>
      <c r="S653" s="2"/>
      <c r="T653" s="2"/>
      <c r="U653" s="2"/>
      <c r="V653" s="2"/>
      <c r="W653" s="2"/>
      <c r="X653" s="2"/>
      <c r="Y653" s="2"/>
      <c r="Z653" s="2"/>
      <c r="AA653" s="2"/>
      <c r="AB653" s="2"/>
      <c r="AC653" s="6"/>
      <c r="AD653" s="2"/>
      <c r="AE653" s="2"/>
      <c r="AF653" s="2"/>
      <c r="AG653" s="2"/>
      <c r="AH653" s="2"/>
      <c r="AI653" s="2"/>
      <c r="AJ653" s="2"/>
      <c r="AK653" s="2"/>
      <c r="AL653" s="2"/>
      <c r="AM653" s="2"/>
      <c r="AN653" s="2"/>
      <c r="AO653" s="2"/>
    </row>
    <row r="654" spans="18:41">
      <c r="R654" s="2"/>
      <c r="S654" s="2"/>
      <c r="T654" s="2"/>
      <c r="U654" s="2"/>
      <c r="V654" s="2"/>
      <c r="W654" s="2"/>
      <c r="X654" s="2"/>
      <c r="Y654" s="2"/>
      <c r="Z654" s="2"/>
      <c r="AA654" s="2"/>
      <c r="AB654" s="2"/>
      <c r="AC654" s="6"/>
      <c r="AD654" s="2"/>
      <c r="AE654" s="2"/>
      <c r="AF654" s="2"/>
      <c r="AG654" s="2"/>
      <c r="AH654" s="2"/>
      <c r="AI654" s="2"/>
      <c r="AJ654" s="2"/>
      <c r="AK654" s="2"/>
      <c r="AL654" s="2"/>
      <c r="AM654" s="2"/>
      <c r="AN654" s="2"/>
      <c r="AO654" s="2"/>
    </row>
    <row r="655" spans="18:41">
      <c r="R655" s="2"/>
      <c r="S655" s="2"/>
      <c r="T655" s="2"/>
      <c r="U655" s="2"/>
      <c r="V655" s="2"/>
      <c r="W655" s="2"/>
      <c r="X655" s="2"/>
      <c r="Y655" s="2"/>
      <c r="Z655" s="2"/>
      <c r="AA655" s="2"/>
      <c r="AB655" s="2"/>
      <c r="AC655" s="6"/>
      <c r="AD655" s="2"/>
      <c r="AE655" s="2"/>
      <c r="AF655" s="2"/>
      <c r="AG655" s="2"/>
      <c r="AH655" s="2"/>
      <c r="AI655" s="2"/>
      <c r="AJ655" s="2"/>
      <c r="AK655" s="2"/>
      <c r="AL655" s="2"/>
      <c r="AM655" s="2"/>
      <c r="AN655" s="2"/>
      <c r="AO655" s="2"/>
    </row>
    <row r="656" spans="18:41">
      <c r="R656" s="2"/>
      <c r="S656" s="2"/>
      <c r="T656" s="2"/>
      <c r="U656" s="2"/>
      <c r="V656" s="2"/>
      <c r="W656" s="2"/>
      <c r="X656" s="2"/>
      <c r="Y656" s="2"/>
      <c r="Z656" s="2"/>
      <c r="AA656" s="2"/>
      <c r="AB656" s="2"/>
      <c r="AC656" s="6"/>
      <c r="AD656" s="2"/>
      <c r="AE656" s="2"/>
      <c r="AF656" s="2"/>
      <c r="AG656" s="2"/>
      <c r="AH656" s="2"/>
      <c r="AI656" s="2"/>
      <c r="AJ656" s="2"/>
      <c r="AK656" s="2"/>
      <c r="AL656" s="2"/>
      <c r="AM656" s="2"/>
      <c r="AN656" s="2"/>
      <c r="AO656" s="2"/>
    </row>
    <row r="657" spans="18:41">
      <c r="R657" s="2"/>
      <c r="S657" s="2"/>
      <c r="T657" s="2"/>
      <c r="U657" s="2"/>
      <c r="V657" s="2"/>
      <c r="W657" s="2"/>
      <c r="X657" s="2"/>
      <c r="Y657" s="2"/>
      <c r="Z657" s="2"/>
      <c r="AA657" s="2"/>
      <c r="AB657" s="2"/>
      <c r="AC657" s="6"/>
      <c r="AD657" s="2"/>
      <c r="AE657" s="2"/>
      <c r="AF657" s="2"/>
      <c r="AG657" s="2"/>
      <c r="AH657" s="2"/>
      <c r="AI657" s="2"/>
      <c r="AJ657" s="2"/>
      <c r="AK657" s="2"/>
      <c r="AL657" s="2"/>
      <c r="AM657" s="2"/>
      <c r="AN657" s="2"/>
      <c r="AO657" s="2"/>
    </row>
    <row r="658" spans="18:41">
      <c r="R658" s="2"/>
      <c r="S658" s="2"/>
      <c r="T658" s="2"/>
      <c r="U658" s="2"/>
      <c r="V658" s="2"/>
      <c r="W658" s="2"/>
      <c r="X658" s="2"/>
      <c r="Y658" s="2"/>
      <c r="Z658" s="2"/>
      <c r="AA658" s="2"/>
      <c r="AB658" s="2"/>
      <c r="AC658" s="6"/>
      <c r="AD658" s="2"/>
      <c r="AE658" s="2"/>
      <c r="AF658" s="2"/>
      <c r="AG658" s="2"/>
      <c r="AH658" s="2"/>
      <c r="AI658" s="2"/>
      <c r="AJ658" s="2"/>
      <c r="AK658" s="2"/>
      <c r="AL658" s="2"/>
      <c r="AM658" s="2"/>
      <c r="AN658" s="2"/>
      <c r="AO658" s="2"/>
    </row>
    <row r="659" spans="18:41">
      <c r="R659" s="2"/>
      <c r="S659" s="2"/>
      <c r="T659" s="2"/>
      <c r="U659" s="2"/>
      <c r="V659" s="2"/>
      <c r="W659" s="2"/>
      <c r="X659" s="2"/>
      <c r="Y659" s="2"/>
      <c r="Z659" s="2"/>
      <c r="AA659" s="2"/>
      <c r="AB659" s="2"/>
      <c r="AC659" s="6"/>
      <c r="AD659" s="2"/>
      <c r="AE659" s="2"/>
      <c r="AF659" s="2"/>
      <c r="AG659" s="2"/>
      <c r="AH659" s="2"/>
      <c r="AI659" s="2"/>
      <c r="AJ659" s="2"/>
      <c r="AK659" s="2"/>
      <c r="AL659" s="2"/>
      <c r="AM659" s="2"/>
      <c r="AN659" s="2"/>
      <c r="AO659" s="2"/>
    </row>
    <row r="660" spans="18:41">
      <c r="R660" s="2"/>
      <c r="S660" s="2"/>
      <c r="T660" s="2"/>
      <c r="U660" s="2"/>
      <c r="V660" s="2"/>
      <c r="W660" s="2"/>
      <c r="X660" s="2"/>
      <c r="Y660" s="2"/>
      <c r="Z660" s="2"/>
      <c r="AA660" s="2"/>
      <c r="AB660" s="2"/>
      <c r="AC660" s="6"/>
      <c r="AD660" s="2"/>
      <c r="AE660" s="2"/>
      <c r="AF660" s="2"/>
      <c r="AG660" s="2"/>
      <c r="AH660" s="2"/>
      <c r="AI660" s="2"/>
      <c r="AJ660" s="2"/>
      <c r="AK660" s="2"/>
      <c r="AL660" s="2"/>
      <c r="AM660" s="2"/>
      <c r="AN660" s="2"/>
      <c r="AO660" s="2"/>
    </row>
    <row r="661" spans="18:41">
      <c r="R661" s="2"/>
      <c r="S661" s="2"/>
      <c r="T661" s="2"/>
      <c r="U661" s="2"/>
      <c r="V661" s="2"/>
      <c r="W661" s="2"/>
      <c r="X661" s="2"/>
      <c r="Y661" s="2"/>
      <c r="Z661" s="2"/>
      <c r="AA661" s="2"/>
      <c r="AB661" s="2"/>
      <c r="AC661" s="6"/>
      <c r="AD661" s="2"/>
      <c r="AE661" s="2"/>
      <c r="AF661" s="2"/>
      <c r="AG661" s="2"/>
      <c r="AH661" s="2"/>
      <c r="AI661" s="2"/>
      <c r="AJ661" s="2"/>
      <c r="AK661" s="2"/>
      <c r="AL661" s="2"/>
      <c r="AM661" s="2"/>
      <c r="AN661" s="2"/>
      <c r="AO661" s="2"/>
    </row>
    <row r="662" spans="18:41">
      <c r="R662" s="2"/>
      <c r="S662" s="2"/>
      <c r="T662" s="2"/>
      <c r="U662" s="2"/>
      <c r="V662" s="2"/>
      <c r="W662" s="2"/>
      <c r="X662" s="2"/>
      <c r="Y662" s="2"/>
      <c r="Z662" s="2"/>
      <c r="AA662" s="2"/>
      <c r="AB662" s="2"/>
      <c r="AC662" s="6"/>
      <c r="AD662" s="2"/>
      <c r="AE662" s="2"/>
      <c r="AF662" s="2"/>
      <c r="AG662" s="2"/>
      <c r="AH662" s="2"/>
      <c r="AI662" s="2"/>
      <c r="AJ662" s="2"/>
      <c r="AK662" s="2"/>
      <c r="AL662" s="2"/>
      <c r="AM662" s="2"/>
      <c r="AN662" s="2"/>
      <c r="AO662" s="2"/>
    </row>
    <row r="663" spans="18:41">
      <c r="R663" s="2"/>
      <c r="S663" s="2"/>
      <c r="T663" s="2"/>
      <c r="U663" s="2"/>
      <c r="V663" s="2"/>
      <c r="W663" s="2"/>
      <c r="X663" s="2"/>
      <c r="Y663" s="2"/>
      <c r="Z663" s="2"/>
      <c r="AA663" s="2"/>
      <c r="AB663" s="2"/>
      <c r="AC663" s="6"/>
      <c r="AD663" s="2"/>
      <c r="AE663" s="2"/>
      <c r="AF663" s="2"/>
      <c r="AG663" s="2"/>
      <c r="AH663" s="2"/>
      <c r="AI663" s="2"/>
      <c r="AJ663" s="2"/>
      <c r="AK663" s="2"/>
      <c r="AL663" s="2"/>
      <c r="AM663" s="2"/>
      <c r="AN663" s="2"/>
      <c r="AO663" s="2"/>
    </row>
    <row r="664" spans="18:41">
      <c r="R664" s="2"/>
      <c r="S664" s="2"/>
      <c r="T664" s="2"/>
      <c r="U664" s="2"/>
      <c r="V664" s="2"/>
      <c r="W664" s="2"/>
      <c r="X664" s="2"/>
      <c r="Y664" s="2"/>
      <c r="Z664" s="2"/>
      <c r="AA664" s="2"/>
      <c r="AB664" s="2"/>
      <c r="AC664" s="6"/>
      <c r="AD664" s="2"/>
      <c r="AE664" s="2"/>
      <c r="AF664" s="2"/>
      <c r="AG664" s="2"/>
      <c r="AH664" s="2"/>
      <c r="AI664" s="2"/>
      <c r="AJ664" s="2"/>
      <c r="AK664" s="2"/>
      <c r="AL664" s="2"/>
      <c r="AM664" s="2"/>
      <c r="AN664" s="2"/>
      <c r="AO664" s="2"/>
    </row>
    <row r="665" spans="18:41">
      <c r="R665" s="2"/>
      <c r="S665" s="2"/>
      <c r="T665" s="2"/>
      <c r="U665" s="2"/>
      <c r="V665" s="2"/>
      <c r="W665" s="2"/>
      <c r="X665" s="2"/>
      <c r="Y665" s="2"/>
      <c r="Z665" s="2"/>
      <c r="AA665" s="2"/>
      <c r="AB665" s="2"/>
      <c r="AC665" s="6"/>
      <c r="AD665" s="2"/>
      <c r="AE665" s="2"/>
      <c r="AF665" s="2"/>
      <c r="AG665" s="2"/>
      <c r="AH665" s="2"/>
      <c r="AI665" s="2"/>
      <c r="AJ665" s="2"/>
      <c r="AK665" s="2"/>
      <c r="AL665" s="2"/>
      <c r="AM665" s="2"/>
      <c r="AN665" s="2"/>
      <c r="AO665" s="2"/>
    </row>
    <row r="666" spans="18:41">
      <c r="R666" s="2"/>
      <c r="S666" s="2"/>
      <c r="T666" s="2"/>
      <c r="U666" s="2"/>
      <c r="V666" s="2"/>
      <c r="W666" s="2"/>
      <c r="X666" s="2"/>
      <c r="Y666" s="2"/>
      <c r="Z666" s="2"/>
      <c r="AA666" s="2"/>
      <c r="AB666" s="2"/>
      <c r="AC666" s="6"/>
      <c r="AD666" s="2"/>
      <c r="AE666" s="2"/>
      <c r="AF666" s="2"/>
      <c r="AG666" s="2"/>
      <c r="AH666" s="2"/>
      <c r="AI666" s="2"/>
      <c r="AJ666" s="2"/>
      <c r="AK666" s="2"/>
      <c r="AL666" s="2"/>
      <c r="AM666" s="2"/>
      <c r="AN666" s="2"/>
      <c r="AO666" s="2"/>
    </row>
    <row r="667" spans="18:41">
      <c r="R667" s="2"/>
      <c r="S667" s="2"/>
      <c r="T667" s="2"/>
      <c r="U667" s="2"/>
      <c r="V667" s="2"/>
      <c r="W667" s="2"/>
      <c r="X667" s="2"/>
      <c r="Y667" s="2"/>
      <c r="Z667" s="2"/>
      <c r="AA667" s="2"/>
      <c r="AB667" s="2"/>
      <c r="AC667" s="6"/>
      <c r="AD667" s="2"/>
      <c r="AE667" s="2"/>
      <c r="AF667" s="2"/>
      <c r="AG667" s="2"/>
      <c r="AH667" s="2"/>
      <c r="AI667" s="2"/>
      <c r="AJ667" s="2"/>
      <c r="AK667" s="2"/>
      <c r="AL667" s="2"/>
      <c r="AM667" s="2"/>
      <c r="AN667" s="2"/>
      <c r="AO667" s="2"/>
    </row>
    <row r="668" spans="18:41">
      <c r="R668" s="2"/>
      <c r="S668" s="2"/>
      <c r="T668" s="2"/>
      <c r="U668" s="2"/>
      <c r="V668" s="2"/>
      <c r="W668" s="2"/>
      <c r="X668" s="2"/>
      <c r="Y668" s="2"/>
      <c r="Z668" s="2"/>
      <c r="AA668" s="2"/>
      <c r="AB668" s="2"/>
      <c r="AC668" s="6"/>
      <c r="AD668" s="2"/>
      <c r="AE668" s="2"/>
      <c r="AF668" s="2"/>
      <c r="AG668" s="2"/>
      <c r="AH668" s="2"/>
      <c r="AI668" s="2"/>
      <c r="AJ668" s="2"/>
      <c r="AK668" s="2"/>
      <c r="AL668" s="2"/>
      <c r="AM668" s="2"/>
      <c r="AN668" s="2"/>
      <c r="AO668" s="2"/>
    </row>
    <row r="669" spans="18:41">
      <c r="R669" s="2"/>
      <c r="S669" s="2"/>
      <c r="T669" s="2"/>
      <c r="U669" s="2"/>
      <c r="V669" s="2"/>
      <c r="W669" s="2"/>
      <c r="X669" s="2"/>
      <c r="Y669" s="2"/>
      <c r="Z669" s="2"/>
      <c r="AA669" s="2"/>
      <c r="AB669" s="2"/>
      <c r="AC669" s="6"/>
      <c r="AD669" s="2"/>
      <c r="AE669" s="2"/>
      <c r="AF669" s="2"/>
      <c r="AG669" s="2"/>
      <c r="AH669" s="2"/>
      <c r="AI669" s="2"/>
      <c r="AJ669" s="2"/>
      <c r="AK669" s="2"/>
      <c r="AL669" s="2"/>
      <c r="AM669" s="2"/>
      <c r="AN669" s="2"/>
      <c r="AO669" s="2"/>
    </row>
    <row r="670" spans="18:41">
      <c r="R670" s="2"/>
      <c r="S670" s="2"/>
      <c r="T670" s="2"/>
      <c r="U670" s="2"/>
      <c r="V670" s="2"/>
      <c r="W670" s="2"/>
      <c r="X670" s="2"/>
      <c r="Y670" s="2"/>
      <c r="Z670" s="2"/>
      <c r="AA670" s="2"/>
      <c r="AB670" s="2"/>
      <c r="AC670" s="6"/>
      <c r="AD670" s="2"/>
      <c r="AE670" s="2"/>
      <c r="AF670" s="2"/>
      <c r="AG670" s="2"/>
      <c r="AH670" s="2"/>
      <c r="AI670" s="2"/>
      <c r="AJ670" s="2"/>
      <c r="AK670" s="2"/>
      <c r="AL670" s="2"/>
      <c r="AM670" s="2"/>
      <c r="AN670" s="2"/>
      <c r="AO670" s="2"/>
    </row>
    <row r="671" spans="18:41">
      <c r="R671" s="2"/>
      <c r="S671" s="2"/>
      <c r="T671" s="2"/>
      <c r="U671" s="2"/>
      <c r="V671" s="2"/>
      <c r="W671" s="2"/>
      <c r="X671" s="2"/>
      <c r="Y671" s="2"/>
      <c r="Z671" s="2"/>
      <c r="AA671" s="2"/>
      <c r="AB671" s="2"/>
      <c r="AC671" s="6"/>
      <c r="AD671" s="2"/>
      <c r="AE671" s="2"/>
      <c r="AF671" s="2"/>
      <c r="AG671" s="2"/>
      <c r="AH671" s="2"/>
      <c r="AI671" s="2"/>
      <c r="AJ671" s="2"/>
      <c r="AK671" s="2"/>
      <c r="AL671" s="2"/>
      <c r="AM671" s="2"/>
      <c r="AN671" s="2"/>
      <c r="AO671" s="2"/>
    </row>
    <row r="672" spans="18:41">
      <c r="R672" s="2"/>
      <c r="S672" s="2"/>
      <c r="T672" s="2"/>
      <c r="U672" s="2"/>
      <c r="V672" s="2"/>
      <c r="W672" s="2"/>
      <c r="X672" s="2"/>
      <c r="Y672" s="2"/>
      <c r="Z672" s="2"/>
      <c r="AA672" s="2"/>
      <c r="AB672" s="2"/>
      <c r="AC672" s="6"/>
      <c r="AD672" s="2"/>
      <c r="AE672" s="2"/>
      <c r="AF672" s="2"/>
      <c r="AG672" s="2"/>
      <c r="AH672" s="2"/>
      <c r="AI672" s="2"/>
      <c r="AJ672" s="2"/>
      <c r="AK672" s="2"/>
      <c r="AL672" s="2"/>
      <c r="AM672" s="2"/>
      <c r="AN672" s="2"/>
      <c r="AO672" s="2"/>
    </row>
    <row r="673" spans="18:41">
      <c r="R673" s="2"/>
      <c r="S673" s="2"/>
      <c r="T673" s="2"/>
      <c r="U673" s="2"/>
      <c r="V673" s="2"/>
      <c r="W673" s="2"/>
      <c r="X673" s="2"/>
      <c r="Y673" s="2"/>
      <c r="Z673" s="2"/>
      <c r="AA673" s="2"/>
      <c r="AB673" s="2"/>
      <c r="AC673" s="6"/>
      <c r="AD673" s="2"/>
      <c r="AE673" s="2"/>
      <c r="AF673" s="2"/>
      <c r="AG673" s="2"/>
      <c r="AH673" s="2"/>
      <c r="AI673" s="2"/>
      <c r="AJ673" s="2"/>
      <c r="AK673" s="2"/>
      <c r="AL673" s="2"/>
      <c r="AM673" s="2"/>
      <c r="AN673" s="2"/>
      <c r="AO673" s="2"/>
    </row>
    <row r="674" spans="18:41">
      <c r="R674" s="2"/>
      <c r="S674" s="2"/>
      <c r="T674" s="2"/>
      <c r="U674" s="2"/>
      <c r="V674" s="2"/>
      <c r="W674" s="2"/>
      <c r="X674" s="2"/>
      <c r="Y674" s="2"/>
      <c r="Z674" s="2"/>
      <c r="AA674" s="2"/>
      <c r="AB674" s="2"/>
      <c r="AC674" s="6"/>
      <c r="AD674" s="2"/>
      <c r="AE674" s="2"/>
      <c r="AF674" s="2"/>
      <c r="AG674" s="2"/>
      <c r="AH674" s="2"/>
      <c r="AI674" s="2"/>
      <c r="AJ674" s="2"/>
      <c r="AK674" s="2"/>
      <c r="AL674" s="2"/>
      <c r="AM674" s="2"/>
      <c r="AN674" s="2"/>
      <c r="AO674" s="2"/>
    </row>
    <row r="675" spans="18:41">
      <c r="R675" s="2"/>
      <c r="S675" s="2"/>
      <c r="T675" s="2"/>
      <c r="U675" s="2"/>
      <c r="V675" s="2"/>
      <c r="W675" s="2"/>
      <c r="X675" s="2"/>
      <c r="Y675" s="2"/>
      <c r="Z675" s="2"/>
      <c r="AA675" s="2"/>
      <c r="AB675" s="2"/>
      <c r="AC675" s="6"/>
      <c r="AD675" s="2"/>
      <c r="AE675" s="2"/>
      <c r="AF675" s="2"/>
      <c r="AG675" s="2"/>
      <c r="AH675" s="2"/>
      <c r="AI675" s="2"/>
      <c r="AJ675" s="2"/>
      <c r="AK675" s="2"/>
      <c r="AL675" s="2"/>
      <c r="AM675" s="2"/>
      <c r="AN675" s="2"/>
      <c r="AO675" s="2"/>
    </row>
    <row r="676" spans="18:41">
      <c r="R676" s="2"/>
      <c r="S676" s="2"/>
      <c r="T676" s="2"/>
      <c r="U676" s="2"/>
      <c r="V676" s="2"/>
      <c r="W676" s="2"/>
      <c r="X676" s="2"/>
      <c r="Y676" s="2"/>
      <c r="Z676" s="2"/>
      <c r="AA676" s="2"/>
      <c r="AB676" s="2"/>
      <c r="AC676" s="6"/>
      <c r="AD676" s="2"/>
      <c r="AE676" s="2"/>
      <c r="AF676" s="2"/>
      <c r="AG676" s="2"/>
      <c r="AH676" s="2"/>
      <c r="AI676" s="2"/>
      <c r="AJ676" s="2"/>
      <c r="AK676" s="2"/>
      <c r="AL676" s="2"/>
      <c r="AM676" s="2"/>
      <c r="AN676" s="2"/>
      <c r="AO676" s="2"/>
    </row>
    <row r="677" spans="18:41">
      <c r="R677" s="2"/>
      <c r="S677" s="2"/>
      <c r="T677" s="2"/>
      <c r="U677" s="2"/>
      <c r="V677" s="2"/>
      <c r="W677" s="2"/>
      <c r="X677" s="2"/>
      <c r="Y677" s="2"/>
      <c r="Z677" s="2"/>
      <c r="AA677" s="2"/>
      <c r="AB677" s="2"/>
      <c r="AC677" s="6"/>
      <c r="AD677" s="2"/>
      <c r="AE677" s="2"/>
      <c r="AF677" s="2"/>
      <c r="AG677" s="2"/>
      <c r="AH677" s="2"/>
      <c r="AI677" s="2"/>
      <c r="AJ677" s="2"/>
      <c r="AK677" s="2"/>
      <c r="AL677" s="2"/>
      <c r="AM677" s="2"/>
      <c r="AN677" s="2"/>
      <c r="AO677" s="2"/>
    </row>
    <row r="678" spans="18:41">
      <c r="R678" s="2"/>
      <c r="S678" s="2"/>
      <c r="T678" s="2"/>
      <c r="U678" s="2"/>
      <c r="V678" s="2"/>
      <c r="W678" s="2"/>
      <c r="X678" s="2"/>
      <c r="Y678" s="2"/>
      <c r="Z678" s="2"/>
      <c r="AA678" s="2"/>
      <c r="AB678" s="2"/>
      <c r="AC678" s="6"/>
      <c r="AD678" s="2"/>
      <c r="AE678" s="2"/>
      <c r="AF678" s="2"/>
      <c r="AG678" s="2"/>
      <c r="AH678" s="2"/>
      <c r="AI678" s="2"/>
      <c r="AJ678" s="2"/>
      <c r="AK678" s="2"/>
      <c r="AL678" s="2"/>
      <c r="AM678" s="2"/>
      <c r="AN678" s="2"/>
      <c r="AO678" s="2"/>
    </row>
    <row r="679" spans="18:41">
      <c r="R679" s="2"/>
      <c r="S679" s="2"/>
      <c r="T679" s="2"/>
      <c r="U679" s="2"/>
      <c r="V679" s="2"/>
      <c r="W679" s="2"/>
      <c r="X679" s="2"/>
      <c r="Y679" s="2"/>
      <c r="Z679" s="2"/>
      <c r="AA679" s="2"/>
      <c r="AB679" s="2"/>
      <c r="AC679" s="6"/>
      <c r="AD679" s="2"/>
      <c r="AE679" s="2"/>
      <c r="AF679" s="2"/>
      <c r="AG679" s="2"/>
      <c r="AH679" s="2"/>
      <c r="AI679" s="2"/>
      <c r="AJ679" s="2"/>
      <c r="AK679" s="2"/>
      <c r="AL679" s="2"/>
      <c r="AM679" s="2"/>
      <c r="AN679" s="2"/>
      <c r="AO679" s="2"/>
    </row>
    <row r="680" spans="18:41">
      <c r="R680" s="2"/>
      <c r="S680" s="2"/>
      <c r="T680" s="2"/>
      <c r="U680" s="2"/>
      <c r="V680" s="2"/>
      <c r="W680" s="2"/>
      <c r="X680" s="2"/>
      <c r="Y680" s="2"/>
      <c r="Z680" s="2"/>
      <c r="AA680" s="2"/>
      <c r="AB680" s="2"/>
      <c r="AC680" s="6"/>
      <c r="AD680" s="2"/>
      <c r="AE680" s="2"/>
      <c r="AF680" s="2"/>
      <c r="AG680" s="2"/>
      <c r="AH680" s="2"/>
      <c r="AI680" s="2"/>
      <c r="AJ680" s="2"/>
      <c r="AK680" s="2"/>
      <c r="AL680" s="2"/>
      <c r="AM680" s="2"/>
      <c r="AN680" s="2"/>
      <c r="AO680" s="2"/>
    </row>
    <row r="681" spans="18:41">
      <c r="R681" s="2"/>
      <c r="S681" s="2"/>
      <c r="T681" s="2"/>
      <c r="U681" s="2"/>
      <c r="V681" s="2"/>
      <c r="W681" s="2"/>
      <c r="X681" s="2"/>
      <c r="Y681" s="2"/>
      <c r="Z681" s="2"/>
      <c r="AA681" s="2"/>
      <c r="AB681" s="2"/>
      <c r="AC681" s="6"/>
      <c r="AD681" s="2"/>
      <c r="AE681" s="2"/>
      <c r="AF681" s="2"/>
      <c r="AG681" s="2"/>
      <c r="AH681" s="2"/>
      <c r="AI681" s="2"/>
      <c r="AJ681" s="2"/>
      <c r="AK681" s="2"/>
      <c r="AL681" s="2"/>
      <c r="AM681" s="2"/>
      <c r="AN681" s="2"/>
      <c r="AO681" s="2"/>
    </row>
    <row r="682" spans="18:41">
      <c r="R682" s="2"/>
      <c r="S682" s="2"/>
      <c r="T682" s="2"/>
      <c r="U682" s="2"/>
      <c r="V682" s="2"/>
      <c r="W682" s="2"/>
      <c r="X682" s="2"/>
      <c r="Y682" s="2"/>
      <c r="Z682" s="2"/>
      <c r="AA682" s="2"/>
      <c r="AB682" s="2"/>
      <c r="AC682" s="6"/>
      <c r="AD682" s="2"/>
      <c r="AE682" s="2"/>
      <c r="AF682" s="2"/>
      <c r="AG682" s="2"/>
      <c r="AH682" s="2"/>
      <c r="AI682" s="2"/>
      <c r="AJ682" s="2"/>
      <c r="AK682" s="2"/>
      <c r="AL682" s="2"/>
      <c r="AM682" s="2"/>
      <c r="AN682" s="2"/>
      <c r="AO682" s="2"/>
    </row>
    <row r="683" spans="18:41">
      <c r="R683" s="2"/>
      <c r="S683" s="2"/>
      <c r="T683" s="2"/>
      <c r="U683" s="2"/>
      <c r="V683" s="2"/>
      <c r="W683" s="2"/>
      <c r="X683" s="2"/>
      <c r="Y683" s="2"/>
      <c r="Z683" s="2"/>
      <c r="AA683" s="2"/>
      <c r="AB683" s="2"/>
      <c r="AC683" s="6"/>
      <c r="AD683" s="2"/>
      <c r="AE683" s="2"/>
      <c r="AF683" s="2"/>
      <c r="AG683" s="2"/>
      <c r="AH683" s="2"/>
      <c r="AI683" s="2"/>
      <c r="AJ683" s="2"/>
      <c r="AK683" s="2"/>
      <c r="AL683" s="2"/>
      <c r="AM683" s="2"/>
      <c r="AN683" s="2"/>
      <c r="AO683" s="2"/>
    </row>
    <row r="684" spans="18:41">
      <c r="R684" s="2"/>
      <c r="S684" s="2"/>
      <c r="T684" s="2"/>
      <c r="U684" s="2"/>
      <c r="V684" s="2"/>
      <c r="W684" s="2"/>
      <c r="X684" s="2"/>
      <c r="Y684" s="2"/>
      <c r="Z684" s="2"/>
      <c r="AA684" s="2"/>
      <c r="AB684" s="2"/>
      <c r="AC684" s="6"/>
      <c r="AD684" s="2"/>
      <c r="AE684" s="2"/>
      <c r="AF684" s="2"/>
      <c r="AG684" s="2"/>
      <c r="AH684" s="2"/>
      <c r="AI684" s="2"/>
      <c r="AJ684" s="2"/>
      <c r="AK684" s="2"/>
      <c r="AL684" s="2"/>
      <c r="AM684" s="2"/>
      <c r="AN684" s="2"/>
      <c r="AO684" s="2"/>
    </row>
    <row r="685" spans="18:41">
      <c r="R685" s="2"/>
      <c r="S685" s="2"/>
      <c r="T685" s="2"/>
      <c r="U685" s="2"/>
      <c r="V685" s="2"/>
      <c r="W685" s="2"/>
      <c r="X685" s="2"/>
      <c r="Y685" s="2"/>
      <c r="Z685" s="2"/>
      <c r="AA685" s="2"/>
      <c r="AB685" s="2"/>
      <c r="AC685" s="6"/>
      <c r="AD685" s="2"/>
      <c r="AE685" s="2"/>
      <c r="AF685" s="2"/>
      <c r="AG685" s="2"/>
      <c r="AH685" s="2"/>
      <c r="AI685" s="2"/>
      <c r="AJ685" s="2"/>
      <c r="AK685" s="2"/>
      <c r="AL685" s="2"/>
      <c r="AM685" s="2"/>
      <c r="AN685" s="2"/>
      <c r="AO685" s="2"/>
    </row>
    <row r="686" spans="18:41">
      <c r="R686" s="2"/>
      <c r="S686" s="2"/>
      <c r="T686" s="2"/>
      <c r="U686" s="2"/>
      <c r="V686" s="2"/>
      <c r="W686" s="2"/>
      <c r="X686" s="2"/>
      <c r="Y686" s="2"/>
      <c r="Z686" s="2"/>
      <c r="AA686" s="2"/>
      <c r="AB686" s="2"/>
      <c r="AC686" s="6"/>
      <c r="AD686" s="2"/>
      <c r="AE686" s="2"/>
      <c r="AF686" s="2"/>
      <c r="AG686" s="2"/>
      <c r="AH686" s="2"/>
      <c r="AI686" s="2"/>
      <c r="AJ686" s="2"/>
      <c r="AK686" s="2"/>
      <c r="AL686" s="2"/>
      <c r="AM686" s="2"/>
      <c r="AN686" s="2"/>
      <c r="AO686" s="2"/>
    </row>
    <row r="687" spans="18:41">
      <c r="R687" s="2"/>
      <c r="S687" s="2"/>
      <c r="T687" s="2"/>
      <c r="U687" s="2"/>
      <c r="V687" s="2"/>
      <c r="W687" s="2"/>
      <c r="X687" s="2"/>
      <c r="Y687" s="2"/>
      <c r="Z687" s="2"/>
      <c r="AA687" s="2"/>
      <c r="AB687" s="2"/>
      <c r="AC687" s="6"/>
      <c r="AD687" s="2"/>
      <c r="AE687" s="2"/>
      <c r="AF687" s="2"/>
      <c r="AG687" s="2"/>
      <c r="AH687" s="2"/>
      <c r="AI687" s="2"/>
      <c r="AJ687" s="2"/>
      <c r="AK687" s="2"/>
      <c r="AL687" s="2"/>
      <c r="AM687" s="2"/>
      <c r="AN687" s="2"/>
      <c r="AO687" s="2"/>
    </row>
    <row r="688" spans="18:41">
      <c r="R688" s="2"/>
      <c r="S688" s="2"/>
      <c r="T688" s="2"/>
      <c r="U688" s="2"/>
      <c r="V688" s="2"/>
      <c r="W688" s="2"/>
      <c r="X688" s="2"/>
      <c r="Y688" s="2"/>
      <c r="Z688" s="2"/>
      <c r="AA688" s="2"/>
      <c r="AB688" s="2"/>
      <c r="AC688" s="6"/>
      <c r="AD688" s="2"/>
      <c r="AE688" s="2"/>
      <c r="AF688" s="2"/>
      <c r="AG688" s="2"/>
      <c r="AH688" s="2"/>
      <c r="AI688" s="2"/>
      <c r="AJ688" s="2"/>
      <c r="AK688" s="2"/>
      <c r="AL688" s="2"/>
      <c r="AM688" s="2"/>
      <c r="AN688" s="2"/>
      <c r="AO688" s="2"/>
    </row>
    <row r="689" spans="18:41">
      <c r="R689" s="2"/>
      <c r="S689" s="2"/>
      <c r="T689" s="2"/>
      <c r="U689" s="2"/>
      <c r="V689" s="2"/>
      <c r="W689" s="2"/>
      <c r="X689" s="2"/>
      <c r="Y689" s="2"/>
      <c r="Z689" s="2"/>
      <c r="AA689" s="2"/>
      <c r="AB689" s="2"/>
      <c r="AC689" s="6"/>
      <c r="AD689" s="2"/>
      <c r="AE689" s="2"/>
      <c r="AF689" s="2"/>
      <c r="AG689" s="2"/>
      <c r="AH689" s="2"/>
      <c r="AI689" s="2"/>
      <c r="AJ689" s="2"/>
      <c r="AK689" s="2"/>
      <c r="AL689" s="2"/>
      <c r="AM689" s="2"/>
      <c r="AN689" s="2"/>
      <c r="AO689" s="2"/>
    </row>
    <row r="690" spans="18:41">
      <c r="R690" s="2"/>
      <c r="S690" s="2"/>
      <c r="T690" s="2"/>
      <c r="U690" s="2"/>
      <c r="V690" s="2"/>
      <c r="W690" s="2"/>
      <c r="X690" s="2"/>
      <c r="Y690" s="2"/>
      <c r="Z690" s="2"/>
      <c r="AA690" s="2"/>
      <c r="AB690" s="2"/>
      <c r="AC690" s="6"/>
      <c r="AD690" s="2"/>
      <c r="AE690" s="2"/>
      <c r="AF690" s="2"/>
      <c r="AG690" s="2"/>
      <c r="AH690" s="2"/>
      <c r="AI690" s="2"/>
      <c r="AJ690" s="2"/>
      <c r="AK690" s="2"/>
      <c r="AL690" s="2"/>
      <c r="AM690" s="2"/>
      <c r="AN690" s="2"/>
      <c r="AO690" s="2"/>
    </row>
    <row r="691" spans="18:41">
      <c r="R691" s="2"/>
      <c r="S691" s="2"/>
      <c r="T691" s="2"/>
      <c r="U691" s="2"/>
      <c r="V691" s="2"/>
      <c r="W691" s="2"/>
      <c r="X691" s="2"/>
      <c r="Y691" s="2"/>
      <c r="Z691" s="2"/>
      <c r="AA691" s="2"/>
      <c r="AB691" s="2"/>
      <c r="AC691" s="6"/>
      <c r="AD691" s="2"/>
      <c r="AE691" s="2"/>
      <c r="AF691" s="2"/>
      <c r="AG691" s="2"/>
      <c r="AH691" s="2"/>
      <c r="AI691" s="2"/>
      <c r="AJ691" s="2"/>
      <c r="AK691" s="2"/>
      <c r="AL691" s="2"/>
      <c r="AM691" s="2"/>
      <c r="AN691" s="2"/>
      <c r="AO691" s="2"/>
    </row>
    <row r="692" spans="18:41">
      <c r="R692" s="2"/>
      <c r="S692" s="2"/>
      <c r="T692" s="2"/>
      <c r="U692" s="2"/>
      <c r="V692" s="2"/>
      <c r="W692" s="2"/>
      <c r="X692" s="2"/>
      <c r="Y692" s="2"/>
      <c r="Z692" s="2"/>
      <c r="AA692" s="2"/>
      <c r="AB692" s="2"/>
      <c r="AC692" s="6"/>
      <c r="AD692" s="2"/>
      <c r="AE692" s="2"/>
      <c r="AF692" s="2"/>
      <c r="AG692" s="2"/>
      <c r="AH692" s="2"/>
      <c r="AI692" s="2"/>
      <c r="AJ692" s="2"/>
      <c r="AK692" s="2"/>
      <c r="AL692" s="2"/>
      <c r="AM692" s="2"/>
      <c r="AN692" s="2"/>
      <c r="AO692" s="2"/>
    </row>
    <row r="693" spans="18:41">
      <c r="R693" s="2"/>
      <c r="S693" s="2"/>
      <c r="T693" s="2"/>
      <c r="U693" s="2"/>
      <c r="V693" s="2"/>
      <c r="W693" s="2"/>
      <c r="X693" s="2"/>
      <c r="Y693" s="2"/>
      <c r="Z693" s="2"/>
      <c r="AA693" s="2"/>
      <c r="AB693" s="2"/>
      <c r="AC693" s="6"/>
      <c r="AD693" s="2"/>
      <c r="AE693" s="2"/>
      <c r="AF693" s="2"/>
      <c r="AG693" s="2"/>
      <c r="AH693" s="2"/>
      <c r="AI693" s="2"/>
      <c r="AJ693" s="2"/>
      <c r="AK693" s="2"/>
      <c r="AL693" s="2"/>
      <c r="AM693" s="2"/>
      <c r="AN693" s="2"/>
      <c r="AO693" s="2"/>
    </row>
    <row r="694" spans="18:41">
      <c r="R694" s="2"/>
      <c r="S694" s="2"/>
      <c r="T694" s="2"/>
      <c r="U694" s="2"/>
      <c r="V694" s="2"/>
      <c r="W694" s="2"/>
      <c r="X694" s="2"/>
      <c r="Y694" s="2"/>
      <c r="Z694" s="2"/>
      <c r="AA694" s="2"/>
      <c r="AB694" s="2"/>
      <c r="AC694" s="6"/>
      <c r="AD694" s="2"/>
      <c r="AE694" s="2"/>
      <c r="AF694" s="2"/>
      <c r="AG694" s="2"/>
      <c r="AH694" s="2"/>
      <c r="AI694" s="2"/>
      <c r="AJ694" s="2"/>
      <c r="AK694" s="2"/>
      <c r="AL694" s="2"/>
      <c r="AM694" s="2"/>
      <c r="AN694" s="2"/>
      <c r="AO694" s="2"/>
    </row>
    <row r="695" spans="18:41">
      <c r="R695" s="2"/>
      <c r="S695" s="2"/>
      <c r="T695" s="2"/>
      <c r="U695" s="2"/>
      <c r="V695" s="2"/>
      <c r="W695" s="2"/>
      <c r="X695" s="2"/>
      <c r="Y695" s="2"/>
      <c r="Z695" s="2"/>
      <c r="AA695" s="2"/>
      <c r="AB695" s="2"/>
      <c r="AC695" s="6"/>
      <c r="AD695" s="2"/>
      <c r="AE695" s="2"/>
      <c r="AF695" s="2"/>
      <c r="AG695" s="2"/>
      <c r="AH695" s="2"/>
      <c r="AI695" s="2"/>
      <c r="AJ695" s="2"/>
      <c r="AK695" s="2"/>
      <c r="AL695" s="2"/>
      <c r="AM695" s="2"/>
      <c r="AN695" s="2"/>
      <c r="AO695" s="2"/>
    </row>
    <row r="696" spans="18:41">
      <c r="R696" s="2"/>
      <c r="S696" s="2"/>
      <c r="T696" s="2"/>
      <c r="U696" s="2"/>
      <c r="V696" s="2"/>
      <c r="W696" s="2"/>
      <c r="X696" s="2"/>
      <c r="Y696" s="2"/>
      <c r="Z696" s="2"/>
      <c r="AA696" s="2"/>
      <c r="AB696" s="2"/>
      <c r="AC696" s="6"/>
      <c r="AD696" s="2"/>
      <c r="AE696" s="2"/>
      <c r="AF696" s="2"/>
      <c r="AG696" s="2"/>
      <c r="AH696" s="2"/>
      <c r="AI696" s="2"/>
      <c r="AJ696" s="2"/>
      <c r="AK696" s="2"/>
      <c r="AL696" s="2"/>
      <c r="AM696" s="2"/>
      <c r="AN696" s="2"/>
      <c r="AO696" s="2"/>
    </row>
    <row r="697" spans="18:41">
      <c r="R697" s="2"/>
      <c r="S697" s="2"/>
      <c r="T697" s="2"/>
      <c r="U697" s="2"/>
      <c r="V697" s="2"/>
      <c r="W697" s="2"/>
      <c r="X697" s="2"/>
      <c r="Y697" s="2"/>
      <c r="Z697" s="2"/>
      <c r="AA697" s="2"/>
      <c r="AB697" s="2"/>
      <c r="AC697" s="6"/>
      <c r="AD697" s="2"/>
      <c r="AE697" s="2"/>
      <c r="AF697" s="2"/>
      <c r="AG697" s="2"/>
      <c r="AH697" s="2"/>
      <c r="AI697" s="2"/>
      <c r="AJ697" s="2"/>
      <c r="AK697" s="2"/>
      <c r="AL697" s="2"/>
      <c r="AM697" s="2"/>
      <c r="AN697" s="2"/>
      <c r="AO697" s="2"/>
    </row>
    <row r="698" spans="18:41">
      <c r="R698" s="2"/>
      <c r="S698" s="2"/>
      <c r="T698" s="2"/>
      <c r="U698" s="2"/>
      <c r="V698" s="2"/>
      <c r="W698" s="2"/>
      <c r="X698" s="2"/>
      <c r="Y698" s="2"/>
      <c r="Z698" s="2"/>
      <c r="AA698" s="2"/>
      <c r="AB698" s="2"/>
      <c r="AC698" s="6"/>
      <c r="AD698" s="2"/>
      <c r="AE698" s="2"/>
      <c r="AF698" s="2"/>
      <c r="AG698" s="2"/>
      <c r="AH698" s="2"/>
      <c r="AI698" s="2"/>
      <c r="AJ698" s="2"/>
      <c r="AK698" s="2"/>
      <c r="AL698" s="2"/>
      <c r="AM698" s="2"/>
      <c r="AN698" s="2"/>
      <c r="AO698" s="2"/>
    </row>
    <row r="699" spans="18:41">
      <c r="R699" s="2"/>
      <c r="S699" s="2"/>
      <c r="T699" s="2"/>
      <c r="U699" s="2"/>
      <c r="V699" s="2"/>
      <c r="W699" s="2"/>
      <c r="X699" s="2"/>
      <c r="Y699" s="2"/>
      <c r="Z699" s="2"/>
      <c r="AA699" s="2"/>
      <c r="AB699" s="2"/>
      <c r="AC699" s="6"/>
      <c r="AD699" s="2"/>
      <c r="AE699" s="2"/>
      <c r="AF699" s="2"/>
      <c r="AG699" s="2"/>
      <c r="AH699" s="2"/>
      <c r="AI699" s="2"/>
      <c r="AJ699" s="2"/>
      <c r="AK699" s="2"/>
      <c r="AL699" s="2"/>
      <c r="AM699" s="2"/>
      <c r="AN699" s="2"/>
      <c r="AO699" s="2"/>
    </row>
    <row r="700" spans="18:41">
      <c r="R700" s="2"/>
      <c r="S700" s="2"/>
      <c r="T700" s="2"/>
      <c r="U700" s="2"/>
      <c r="V700" s="2"/>
      <c r="W700" s="2"/>
      <c r="X700" s="2"/>
      <c r="Y700" s="2"/>
      <c r="Z700" s="2"/>
      <c r="AA700" s="2"/>
      <c r="AB700" s="2"/>
      <c r="AC700" s="6"/>
      <c r="AD700" s="2"/>
      <c r="AE700" s="2"/>
      <c r="AF700" s="2"/>
      <c r="AG700" s="2"/>
      <c r="AH700" s="2"/>
      <c r="AI700" s="2"/>
      <c r="AJ700" s="2"/>
      <c r="AK700" s="2"/>
      <c r="AL700" s="2"/>
      <c r="AM700" s="2"/>
      <c r="AN700" s="2"/>
      <c r="AO700" s="2"/>
    </row>
    <row r="701" spans="18:41">
      <c r="R701" s="2"/>
      <c r="S701" s="2"/>
      <c r="T701" s="2"/>
      <c r="U701" s="2"/>
      <c r="V701" s="2"/>
      <c r="W701" s="2"/>
      <c r="X701" s="2"/>
      <c r="Y701" s="2"/>
      <c r="Z701" s="2"/>
      <c r="AA701" s="2"/>
      <c r="AB701" s="2"/>
      <c r="AC701" s="6"/>
      <c r="AD701" s="2"/>
      <c r="AE701" s="2"/>
      <c r="AF701" s="2"/>
      <c r="AG701" s="2"/>
      <c r="AH701" s="2"/>
      <c r="AI701" s="2"/>
      <c r="AJ701" s="2"/>
      <c r="AK701" s="2"/>
      <c r="AL701" s="2"/>
      <c r="AM701" s="2"/>
      <c r="AN701" s="2"/>
      <c r="AO701" s="2"/>
    </row>
    <row r="702" spans="18:41">
      <c r="R702" s="2"/>
      <c r="S702" s="2"/>
      <c r="T702" s="2"/>
      <c r="U702" s="2"/>
      <c r="V702" s="2"/>
      <c r="W702" s="2"/>
      <c r="X702" s="2"/>
      <c r="Y702" s="2"/>
      <c r="Z702" s="2"/>
      <c r="AA702" s="2"/>
      <c r="AB702" s="2"/>
      <c r="AC702" s="6"/>
      <c r="AD702" s="2"/>
      <c r="AE702" s="2"/>
      <c r="AF702" s="2"/>
      <c r="AG702" s="2"/>
      <c r="AH702" s="2"/>
      <c r="AI702" s="2"/>
      <c r="AJ702" s="2"/>
      <c r="AK702" s="2"/>
      <c r="AL702" s="2"/>
      <c r="AM702" s="2"/>
      <c r="AN702" s="2"/>
      <c r="AO702" s="2"/>
    </row>
    <row r="703" spans="18:41">
      <c r="R703" s="2"/>
      <c r="S703" s="2"/>
      <c r="T703" s="2"/>
      <c r="U703" s="2"/>
      <c r="V703" s="2"/>
      <c r="W703" s="2"/>
      <c r="X703" s="2"/>
      <c r="Y703" s="2"/>
      <c r="Z703" s="2"/>
      <c r="AA703" s="2"/>
      <c r="AB703" s="2"/>
      <c r="AC703" s="6"/>
      <c r="AD703" s="2"/>
      <c r="AE703" s="2"/>
      <c r="AF703" s="2"/>
      <c r="AG703" s="2"/>
      <c r="AH703" s="2"/>
      <c r="AI703" s="2"/>
      <c r="AJ703" s="2"/>
      <c r="AK703" s="2"/>
      <c r="AL703" s="2"/>
      <c r="AM703" s="2"/>
      <c r="AN703" s="2"/>
      <c r="AO703" s="2"/>
    </row>
    <row r="704" spans="18:41">
      <c r="R704" s="2"/>
      <c r="S704" s="2"/>
      <c r="T704" s="2"/>
      <c r="U704" s="2"/>
      <c r="V704" s="2"/>
      <c r="W704" s="2"/>
      <c r="X704" s="2"/>
      <c r="Y704" s="2"/>
      <c r="Z704" s="2"/>
      <c r="AA704" s="2"/>
      <c r="AB704" s="2"/>
      <c r="AC704" s="6"/>
      <c r="AD704" s="2"/>
      <c r="AE704" s="2"/>
      <c r="AF704" s="2"/>
      <c r="AG704" s="2"/>
      <c r="AH704" s="2"/>
      <c r="AI704" s="2"/>
      <c r="AJ704" s="2"/>
      <c r="AK704" s="2"/>
      <c r="AL704" s="2"/>
      <c r="AM704" s="2"/>
      <c r="AN704" s="2"/>
      <c r="AO704" s="2"/>
    </row>
    <row r="705" spans="18:41">
      <c r="R705" s="2"/>
      <c r="S705" s="2"/>
      <c r="T705" s="2"/>
      <c r="U705" s="2"/>
      <c r="V705" s="2"/>
      <c r="W705" s="2"/>
      <c r="X705" s="2"/>
      <c r="Y705" s="2"/>
      <c r="Z705" s="2"/>
      <c r="AA705" s="2"/>
      <c r="AB705" s="2"/>
      <c r="AC705" s="6"/>
      <c r="AD705" s="2"/>
      <c r="AE705" s="2"/>
      <c r="AF705" s="2"/>
      <c r="AG705" s="2"/>
      <c r="AH705" s="2"/>
      <c r="AI705" s="2"/>
      <c r="AJ705" s="2"/>
      <c r="AK705" s="2"/>
      <c r="AL705" s="2"/>
      <c r="AM705" s="2"/>
      <c r="AN705" s="2"/>
      <c r="AO705" s="2"/>
    </row>
    <row r="706" spans="18:41">
      <c r="R706" s="2"/>
      <c r="S706" s="2"/>
      <c r="T706" s="2"/>
      <c r="U706" s="2"/>
      <c r="V706" s="2"/>
      <c r="W706" s="2"/>
      <c r="X706" s="2"/>
      <c r="Y706" s="2"/>
      <c r="Z706" s="2"/>
      <c r="AA706" s="2"/>
      <c r="AB706" s="2"/>
      <c r="AC706" s="6"/>
      <c r="AD706" s="2"/>
      <c r="AE706" s="2"/>
      <c r="AF706" s="2"/>
      <c r="AG706" s="2"/>
      <c r="AH706" s="2"/>
      <c r="AI706" s="2"/>
      <c r="AJ706" s="2"/>
      <c r="AK706" s="2"/>
      <c r="AL706" s="2"/>
      <c r="AM706" s="2"/>
      <c r="AN706" s="2"/>
      <c r="AO706" s="2"/>
    </row>
    <row r="707" spans="18:41">
      <c r="R707" s="2"/>
      <c r="S707" s="2"/>
      <c r="T707" s="2"/>
      <c r="U707" s="2"/>
      <c r="V707" s="2"/>
      <c r="W707" s="2"/>
      <c r="X707" s="2"/>
      <c r="Y707" s="2"/>
      <c r="Z707" s="2"/>
      <c r="AA707" s="2"/>
      <c r="AB707" s="2"/>
      <c r="AC707" s="6"/>
      <c r="AD707" s="2"/>
      <c r="AE707" s="2"/>
      <c r="AF707" s="2"/>
      <c r="AG707" s="2"/>
      <c r="AH707" s="2"/>
      <c r="AI707" s="2"/>
      <c r="AJ707" s="2"/>
      <c r="AK707" s="2"/>
      <c r="AL707" s="2"/>
      <c r="AM707" s="2"/>
      <c r="AN707" s="2"/>
      <c r="AO707" s="2"/>
    </row>
    <row r="708" spans="18:41">
      <c r="R708" s="2"/>
      <c r="S708" s="2"/>
      <c r="T708" s="2"/>
      <c r="U708" s="2"/>
      <c r="V708" s="2"/>
      <c r="W708" s="2"/>
      <c r="X708" s="2"/>
      <c r="Y708" s="2"/>
      <c r="Z708" s="2"/>
      <c r="AA708" s="2"/>
      <c r="AB708" s="2"/>
      <c r="AC708" s="6"/>
      <c r="AD708" s="2"/>
      <c r="AE708" s="2"/>
      <c r="AF708" s="2"/>
      <c r="AG708" s="2"/>
      <c r="AH708" s="2"/>
      <c r="AI708" s="2"/>
      <c r="AJ708" s="2"/>
      <c r="AK708" s="2"/>
      <c r="AL708" s="2"/>
      <c r="AM708" s="2"/>
      <c r="AN708" s="2"/>
      <c r="AO708" s="2"/>
    </row>
    <row r="709" spans="18:41">
      <c r="R709" s="2"/>
      <c r="S709" s="2"/>
      <c r="T709" s="2"/>
      <c r="U709" s="2"/>
      <c r="V709" s="2"/>
      <c r="W709" s="2"/>
      <c r="X709" s="2"/>
      <c r="Y709" s="2"/>
      <c r="Z709" s="2"/>
      <c r="AA709" s="2"/>
      <c r="AB709" s="2"/>
      <c r="AC709" s="6"/>
      <c r="AD709" s="2"/>
      <c r="AE709" s="2"/>
      <c r="AF709" s="2"/>
      <c r="AG709" s="2"/>
      <c r="AH709" s="2"/>
      <c r="AI709" s="2"/>
      <c r="AJ709" s="2"/>
      <c r="AK709" s="2"/>
      <c r="AL709" s="2"/>
      <c r="AM709" s="2"/>
      <c r="AN709" s="2"/>
      <c r="AO709" s="2"/>
    </row>
    <row r="710" spans="18:41">
      <c r="R710" s="2"/>
      <c r="S710" s="2"/>
      <c r="T710" s="2"/>
      <c r="U710" s="2"/>
      <c r="V710" s="2"/>
      <c r="W710" s="2"/>
      <c r="X710" s="2"/>
      <c r="Y710" s="2"/>
      <c r="Z710" s="2"/>
      <c r="AA710" s="2"/>
      <c r="AB710" s="2"/>
      <c r="AC710" s="6"/>
      <c r="AD710" s="2"/>
      <c r="AE710" s="2"/>
      <c r="AF710" s="2"/>
      <c r="AG710" s="2"/>
      <c r="AH710" s="2"/>
      <c r="AI710" s="2"/>
      <c r="AJ710" s="2"/>
      <c r="AK710" s="2"/>
      <c r="AL710" s="2"/>
      <c r="AM710" s="2"/>
      <c r="AN710" s="2"/>
      <c r="AO710" s="2"/>
    </row>
    <row r="711" spans="18:41">
      <c r="R711" s="2"/>
      <c r="S711" s="2"/>
      <c r="T711" s="2"/>
      <c r="U711" s="2"/>
      <c r="V711" s="2"/>
      <c r="W711" s="2"/>
      <c r="X711" s="2"/>
      <c r="Y711" s="2"/>
      <c r="Z711" s="2"/>
      <c r="AA711" s="2"/>
      <c r="AB711" s="2"/>
      <c r="AC711" s="6"/>
      <c r="AD711" s="2"/>
      <c r="AE711" s="2"/>
      <c r="AF711" s="2"/>
      <c r="AG711" s="2"/>
      <c r="AH711" s="2"/>
      <c r="AI711" s="2"/>
      <c r="AJ711" s="2"/>
      <c r="AK711" s="2"/>
      <c r="AL711" s="2"/>
      <c r="AM711" s="2"/>
      <c r="AN711" s="2"/>
      <c r="AO711" s="2"/>
    </row>
    <row r="712" spans="18:41">
      <c r="R712" s="2"/>
      <c r="S712" s="2"/>
      <c r="T712" s="2"/>
      <c r="U712" s="2"/>
      <c r="V712" s="2"/>
      <c r="W712" s="2"/>
      <c r="X712" s="2"/>
      <c r="Y712" s="2"/>
      <c r="Z712" s="2"/>
      <c r="AA712" s="2"/>
      <c r="AB712" s="2"/>
      <c r="AC712" s="6"/>
      <c r="AD712" s="2"/>
      <c r="AE712" s="2"/>
      <c r="AF712" s="2"/>
      <c r="AG712" s="2"/>
      <c r="AH712" s="2"/>
      <c r="AI712" s="2"/>
      <c r="AJ712" s="2"/>
      <c r="AK712" s="2"/>
      <c r="AL712" s="2"/>
      <c r="AM712" s="2"/>
      <c r="AN712" s="2"/>
      <c r="AO712" s="2"/>
    </row>
    <row r="713" spans="18:41">
      <c r="R713" s="2"/>
      <c r="S713" s="2"/>
      <c r="T713" s="2"/>
      <c r="U713" s="2"/>
      <c r="V713" s="2"/>
      <c r="W713" s="2"/>
      <c r="X713" s="2"/>
      <c r="Y713" s="2"/>
      <c r="Z713" s="2"/>
      <c r="AA713" s="2"/>
      <c r="AB713" s="2"/>
      <c r="AC713" s="6"/>
      <c r="AD713" s="2"/>
      <c r="AE713" s="2"/>
      <c r="AF713" s="2"/>
      <c r="AG713" s="2"/>
      <c r="AH713" s="2"/>
      <c r="AI713" s="2"/>
      <c r="AJ713" s="2"/>
      <c r="AK713" s="2"/>
      <c r="AL713" s="2"/>
      <c r="AM713" s="2"/>
      <c r="AN713" s="2"/>
      <c r="AO713" s="2"/>
    </row>
    <row r="714" spans="18:41">
      <c r="R714" s="2"/>
      <c r="S714" s="2"/>
      <c r="T714" s="2"/>
      <c r="U714" s="2"/>
      <c r="V714" s="2"/>
      <c r="W714" s="2"/>
      <c r="X714" s="2"/>
      <c r="Y714" s="2"/>
      <c r="Z714" s="2"/>
      <c r="AA714" s="2"/>
      <c r="AB714" s="2"/>
      <c r="AC714" s="6"/>
      <c r="AD714" s="2"/>
      <c r="AE714" s="2"/>
      <c r="AF714" s="2"/>
      <c r="AG714" s="2"/>
      <c r="AH714" s="2"/>
      <c r="AI714" s="2"/>
      <c r="AJ714" s="2"/>
      <c r="AK714" s="2"/>
      <c r="AL714" s="2"/>
      <c r="AM714" s="2"/>
      <c r="AN714" s="2"/>
      <c r="AO714" s="2"/>
    </row>
    <row r="715" spans="18:41">
      <c r="R715" s="2"/>
      <c r="S715" s="2"/>
      <c r="T715" s="2"/>
      <c r="U715" s="2"/>
      <c r="V715" s="2"/>
      <c r="W715" s="2"/>
      <c r="X715" s="2"/>
      <c r="Y715" s="2"/>
      <c r="Z715" s="2"/>
      <c r="AA715" s="2"/>
      <c r="AB715" s="2"/>
      <c r="AC715" s="6"/>
      <c r="AD715" s="2"/>
      <c r="AE715" s="2"/>
      <c r="AF715" s="2"/>
      <c r="AG715" s="2"/>
      <c r="AH715" s="2"/>
      <c r="AI715" s="2"/>
      <c r="AJ715" s="2"/>
      <c r="AK715" s="2"/>
      <c r="AL715" s="2"/>
      <c r="AM715" s="2"/>
      <c r="AN715" s="2"/>
      <c r="AO715" s="2"/>
    </row>
    <row r="716" spans="18:41">
      <c r="R716" s="2"/>
      <c r="S716" s="2"/>
      <c r="T716" s="2"/>
      <c r="U716" s="2"/>
      <c r="V716" s="2"/>
      <c r="W716" s="2"/>
      <c r="X716" s="2"/>
      <c r="Y716" s="2"/>
      <c r="Z716" s="2"/>
      <c r="AA716" s="2"/>
      <c r="AB716" s="2"/>
      <c r="AC716" s="6"/>
      <c r="AD716" s="2"/>
      <c r="AE716" s="2"/>
      <c r="AF716" s="2"/>
      <c r="AG716" s="2"/>
      <c r="AH716" s="2"/>
      <c r="AI716" s="2"/>
      <c r="AJ716" s="2"/>
      <c r="AK716" s="2"/>
      <c r="AL716" s="2"/>
      <c r="AM716" s="2"/>
      <c r="AN716" s="2"/>
      <c r="AO716" s="2"/>
    </row>
    <row r="717" spans="18:41">
      <c r="R717" s="2"/>
      <c r="S717" s="2"/>
      <c r="T717" s="2"/>
      <c r="U717" s="2"/>
      <c r="V717" s="2"/>
      <c r="W717" s="2"/>
      <c r="X717" s="2"/>
      <c r="Y717" s="2"/>
      <c r="Z717" s="2"/>
      <c r="AA717" s="2"/>
      <c r="AB717" s="2"/>
      <c r="AC717" s="6"/>
      <c r="AD717" s="2"/>
      <c r="AE717" s="2"/>
      <c r="AF717" s="2"/>
      <c r="AG717" s="2"/>
      <c r="AH717" s="2"/>
      <c r="AI717" s="2"/>
      <c r="AJ717" s="2"/>
      <c r="AK717" s="2"/>
      <c r="AL717" s="2"/>
      <c r="AM717" s="2"/>
      <c r="AN717" s="2"/>
      <c r="AO717" s="2"/>
    </row>
    <row r="718" spans="18:41">
      <c r="R718" s="2"/>
      <c r="S718" s="2"/>
      <c r="T718" s="2"/>
      <c r="U718" s="2"/>
      <c r="V718" s="2"/>
      <c r="W718" s="2"/>
      <c r="X718" s="2"/>
      <c r="Y718" s="2"/>
      <c r="Z718" s="2"/>
      <c r="AA718" s="2"/>
      <c r="AB718" s="2"/>
      <c r="AC718" s="6"/>
      <c r="AD718" s="2"/>
      <c r="AE718" s="2"/>
      <c r="AF718" s="2"/>
      <c r="AG718" s="2"/>
      <c r="AH718" s="2"/>
      <c r="AI718" s="2"/>
      <c r="AJ718" s="2"/>
      <c r="AK718" s="2"/>
      <c r="AL718" s="2"/>
      <c r="AM718" s="2"/>
      <c r="AN718" s="2"/>
      <c r="AO718" s="2"/>
    </row>
    <row r="719" spans="18:41">
      <c r="R719" s="2"/>
      <c r="S719" s="2"/>
      <c r="T719" s="2"/>
      <c r="U719" s="2"/>
      <c r="V719" s="2"/>
      <c r="W719" s="2"/>
      <c r="X719" s="2"/>
      <c r="Y719" s="2"/>
      <c r="Z719" s="2"/>
      <c r="AA719" s="2"/>
      <c r="AB719" s="2"/>
      <c r="AC719" s="6"/>
      <c r="AD719" s="2"/>
      <c r="AE719" s="2"/>
      <c r="AF719" s="2"/>
      <c r="AG719" s="2"/>
      <c r="AH719" s="2"/>
      <c r="AI719" s="2"/>
      <c r="AJ719" s="2"/>
      <c r="AK719" s="2"/>
      <c r="AL719" s="2"/>
      <c r="AM719" s="2"/>
      <c r="AN719" s="2"/>
      <c r="AO719" s="2"/>
    </row>
    <row r="720" spans="18:41">
      <c r="R720" s="2"/>
      <c r="S720" s="2"/>
      <c r="T720" s="2"/>
      <c r="U720" s="2"/>
      <c r="V720" s="2"/>
      <c r="W720" s="2"/>
      <c r="X720" s="2"/>
      <c r="Y720" s="2"/>
      <c r="Z720" s="2"/>
      <c r="AA720" s="2"/>
      <c r="AB720" s="2"/>
      <c r="AC720" s="6"/>
      <c r="AD720" s="2"/>
      <c r="AE720" s="2"/>
      <c r="AF720" s="2"/>
      <c r="AG720" s="2"/>
      <c r="AH720" s="2"/>
      <c r="AI720" s="2"/>
      <c r="AJ720" s="2"/>
      <c r="AK720" s="2"/>
      <c r="AL720" s="2"/>
      <c r="AM720" s="2"/>
      <c r="AN720" s="2"/>
      <c r="AO720" s="2"/>
    </row>
    <row r="721" spans="18:41">
      <c r="R721" s="2"/>
      <c r="S721" s="2"/>
      <c r="T721" s="2"/>
      <c r="U721" s="2"/>
      <c r="V721" s="2"/>
      <c r="W721" s="2"/>
      <c r="X721" s="2"/>
      <c r="Y721" s="2"/>
      <c r="Z721" s="2"/>
      <c r="AA721" s="2"/>
      <c r="AB721" s="2"/>
      <c r="AC721" s="6"/>
      <c r="AD721" s="2"/>
      <c r="AE721" s="2"/>
      <c r="AF721" s="2"/>
      <c r="AG721" s="2"/>
      <c r="AH721" s="2"/>
      <c r="AI721" s="2"/>
      <c r="AJ721" s="2"/>
      <c r="AK721" s="2"/>
      <c r="AL721" s="2"/>
      <c r="AM721" s="2"/>
      <c r="AN721" s="2"/>
      <c r="AO721" s="2"/>
    </row>
    <row r="722" spans="18:41">
      <c r="R722" s="2"/>
      <c r="S722" s="2"/>
      <c r="T722" s="2"/>
      <c r="U722" s="2"/>
      <c r="V722" s="2"/>
      <c r="W722" s="2"/>
      <c r="X722" s="2"/>
      <c r="Y722" s="2"/>
      <c r="Z722" s="2"/>
      <c r="AA722" s="2"/>
      <c r="AB722" s="2"/>
      <c r="AC722" s="6"/>
      <c r="AD722" s="2"/>
      <c r="AE722" s="2"/>
      <c r="AF722" s="2"/>
      <c r="AG722" s="2"/>
      <c r="AH722" s="2"/>
      <c r="AI722" s="2"/>
      <c r="AJ722" s="2"/>
      <c r="AK722" s="2"/>
      <c r="AL722" s="2"/>
      <c r="AM722" s="2"/>
      <c r="AN722" s="2"/>
      <c r="AO722" s="2"/>
    </row>
    <row r="723" spans="18:41">
      <c r="R723" s="2"/>
      <c r="S723" s="2"/>
      <c r="T723" s="2"/>
      <c r="U723" s="2"/>
      <c r="V723" s="2"/>
      <c r="W723" s="2"/>
      <c r="X723" s="2"/>
      <c r="Y723" s="2"/>
      <c r="Z723" s="2"/>
      <c r="AA723" s="2"/>
      <c r="AB723" s="2"/>
      <c r="AC723" s="6"/>
      <c r="AD723" s="2"/>
      <c r="AE723" s="2"/>
      <c r="AF723" s="2"/>
      <c r="AG723" s="2"/>
      <c r="AH723" s="2"/>
      <c r="AI723" s="2"/>
      <c r="AJ723" s="2"/>
      <c r="AK723" s="2"/>
      <c r="AL723" s="2"/>
      <c r="AM723" s="2"/>
      <c r="AN723" s="2"/>
      <c r="AO723" s="2"/>
    </row>
    <row r="724" spans="18:41">
      <c r="R724" s="2"/>
      <c r="S724" s="2"/>
      <c r="T724" s="2"/>
      <c r="U724" s="2"/>
      <c r="V724" s="2"/>
      <c r="W724" s="2"/>
      <c r="X724" s="2"/>
      <c r="Y724" s="2"/>
      <c r="Z724" s="2"/>
      <c r="AA724" s="2"/>
      <c r="AB724" s="2"/>
      <c r="AC724" s="6"/>
      <c r="AD724" s="2"/>
      <c r="AE724" s="2"/>
      <c r="AF724" s="2"/>
      <c r="AG724" s="2"/>
      <c r="AH724" s="2"/>
      <c r="AI724" s="2"/>
      <c r="AJ724" s="2"/>
      <c r="AK724" s="2"/>
      <c r="AL724" s="2"/>
      <c r="AM724" s="2"/>
      <c r="AN724" s="2"/>
      <c r="AO724" s="2"/>
    </row>
    <row r="725" spans="18:41">
      <c r="R725" s="2"/>
      <c r="S725" s="2"/>
      <c r="T725" s="2"/>
      <c r="U725" s="2"/>
      <c r="V725" s="2"/>
      <c r="W725" s="2"/>
      <c r="X725" s="2"/>
      <c r="Y725" s="2"/>
      <c r="Z725" s="2"/>
      <c r="AA725" s="2"/>
      <c r="AB725" s="2"/>
      <c r="AC725" s="6"/>
      <c r="AD725" s="2"/>
      <c r="AE725" s="2"/>
      <c r="AF725" s="2"/>
      <c r="AG725" s="2"/>
      <c r="AH725" s="2"/>
      <c r="AI725" s="2"/>
      <c r="AJ725" s="2"/>
      <c r="AK725" s="2"/>
      <c r="AL725" s="2"/>
      <c r="AM725" s="2"/>
      <c r="AN725" s="2"/>
      <c r="AO725" s="2"/>
    </row>
    <row r="726" spans="18:41">
      <c r="R726" s="2"/>
      <c r="S726" s="2"/>
      <c r="T726" s="2"/>
      <c r="U726" s="2"/>
      <c r="V726" s="2"/>
      <c r="W726" s="2"/>
      <c r="X726" s="2"/>
      <c r="Y726" s="2"/>
      <c r="Z726" s="2"/>
      <c r="AA726" s="2"/>
      <c r="AB726" s="2"/>
      <c r="AC726" s="6"/>
      <c r="AD726" s="2"/>
      <c r="AE726" s="2"/>
      <c r="AF726" s="2"/>
      <c r="AG726" s="2"/>
      <c r="AH726" s="2"/>
      <c r="AI726" s="2"/>
      <c r="AJ726" s="2"/>
      <c r="AK726" s="2"/>
      <c r="AL726" s="2"/>
      <c r="AM726" s="2"/>
      <c r="AN726" s="2"/>
      <c r="AO726" s="2"/>
    </row>
    <row r="727" spans="18:41">
      <c r="R727" s="2"/>
      <c r="S727" s="2"/>
      <c r="T727" s="2"/>
      <c r="U727" s="2"/>
      <c r="V727" s="2"/>
      <c r="W727" s="2"/>
      <c r="X727" s="2"/>
      <c r="Y727" s="2"/>
      <c r="Z727" s="2"/>
      <c r="AA727" s="2"/>
      <c r="AB727" s="2"/>
      <c r="AC727" s="6"/>
      <c r="AD727" s="2"/>
      <c r="AE727" s="2"/>
      <c r="AF727" s="2"/>
      <c r="AG727" s="2"/>
      <c r="AH727" s="2"/>
      <c r="AI727" s="2"/>
      <c r="AJ727" s="2"/>
      <c r="AK727" s="2"/>
      <c r="AL727" s="2"/>
      <c r="AM727" s="2"/>
      <c r="AN727" s="2"/>
      <c r="AO727" s="2"/>
    </row>
    <row r="728" spans="18:41">
      <c r="R728" s="2"/>
      <c r="S728" s="2"/>
      <c r="T728" s="2"/>
      <c r="U728" s="2"/>
      <c r="V728" s="2"/>
      <c r="W728" s="2"/>
      <c r="X728" s="2"/>
      <c r="Y728" s="2"/>
      <c r="Z728" s="2"/>
      <c r="AA728" s="2"/>
      <c r="AB728" s="2"/>
      <c r="AC728" s="6"/>
      <c r="AD728" s="2"/>
      <c r="AE728" s="2"/>
      <c r="AF728" s="2"/>
      <c r="AG728" s="2"/>
      <c r="AH728" s="2"/>
      <c r="AI728" s="2"/>
      <c r="AJ728" s="2"/>
      <c r="AK728" s="2"/>
      <c r="AL728" s="2"/>
      <c r="AM728" s="2"/>
      <c r="AN728" s="2"/>
      <c r="AO728" s="2"/>
    </row>
    <row r="729" spans="18:41">
      <c r="R729" s="2"/>
      <c r="S729" s="2"/>
      <c r="T729" s="2"/>
      <c r="U729" s="2"/>
      <c r="V729" s="2"/>
      <c r="W729" s="2"/>
      <c r="X729" s="2"/>
      <c r="Y729" s="2"/>
      <c r="Z729" s="2"/>
      <c r="AA729" s="2"/>
      <c r="AB729" s="2"/>
      <c r="AC729" s="6"/>
      <c r="AD729" s="2"/>
      <c r="AE729" s="2"/>
      <c r="AF729" s="2"/>
      <c r="AG729" s="2"/>
      <c r="AH729" s="2"/>
      <c r="AI729" s="2"/>
      <c r="AJ729" s="2"/>
      <c r="AK729" s="2"/>
      <c r="AL729" s="2"/>
      <c r="AM729" s="2"/>
      <c r="AN729" s="2"/>
      <c r="AO729" s="2"/>
    </row>
    <row r="730" spans="18:41">
      <c r="R730" s="2"/>
      <c r="S730" s="2"/>
      <c r="T730" s="2"/>
      <c r="U730" s="2"/>
      <c r="V730" s="2"/>
      <c r="W730" s="2"/>
      <c r="X730" s="2"/>
      <c r="Y730" s="2"/>
      <c r="Z730" s="2"/>
      <c r="AA730" s="2"/>
      <c r="AB730" s="2"/>
      <c r="AC730" s="6"/>
      <c r="AD730" s="2"/>
      <c r="AE730" s="2"/>
      <c r="AF730" s="2"/>
      <c r="AG730" s="2"/>
      <c r="AH730" s="2"/>
      <c r="AI730" s="2"/>
      <c r="AJ730" s="2"/>
      <c r="AK730" s="2"/>
      <c r="AL730" s="2"/>
      <c r="AM730" s="2"/>
      <c r="AN730" s="2"/>
      <c r="AO730" s="2"/>
    </row>
    <row r="731" spans="18:41">
      <c r="R731" s="2"/>
      <c r="S731" s="2"/>
      <c r="T731" s="2"/>
      <c r="U731" s="2"/>
      <c r="V731" s="2"/>
      <c r="W731" s="2"/>
      <c r="X731" s="2"/>
      <c r="Y731" s="2"/>
      <c r="Z731" s="2"/>
      <c r="AA731" s="2"/>
      <c r="AB731" s="2"/>
      <c r="AC731" s="6"/>
      <c r="AD731" s="2"/>
      <c r="AE731" s="2"/>
      <c r="AF731" s="2"/>
      <c r="AG731" s="2"/>
      <c r="AH731" s="2"/>
      <c r="AI731" s="2"/>
      <c r="AJ731" s="2"/>
      <c r="AK731" s="2"/>
      <c r="AL731" s="2"/>
      <c r="AM731" s="2"/>
      <c r="AN731" s="2"/>
      <c r="AO731" s="2"/>
    </row>
    <row r="732" spans="18:41">
      <c r="R732" s="2"/>
      <c r="S732" s="2"/>
      <c r="T732" s="2"/>
      <c r="U732" s="2"/>
      <c r="V732" s="2"/>
      <c r="W732" s="2"/>
      <c r="X732" s="2"/>
      <c r="Y732" s="2"/>
      <c r="Z732" s="2"/>
      <c r="AA732" s="2"/>
      <c r="AB732" s="2"/>
      <c r="AC732" s="6"/>
      <c r="AD732" s="2"/>
      <c r="AE732" s="2"/>
      <c r="AF732" s="2"/>
      <c r="AG732" s="2"/>
      <c r="AH732" s="2"/>
      <c r="AI732" s="2"/>
      <c r="AJ732" s="2"/>
      <c r="AK732" s="2"/>
      <c r="AL732" s="2"/>
      <c r="AM732" s="2"/>
      <c r="AN732" s="2"/>
      <c r="AO732" s="2"/>
    </row>
    <row r="733" spans="18:41">
      <c r="R733" s="2"/>
      <c r="S733" s="2"/>
      <c r="T733" s="2"/>
      <c r="U733" s="2"/>
      <c r="V733" s="2"/>
      <c r="W733" s="2"/>
      <c r="X733" s="2"/>
      <c r="Y733" s="2"/>
      <c r="Z733" s="2"/>
      <c r="AA733" s="2"/>
      <c r="AB733" s="2"/>
      <c r="AC733" s="6"/>
      <c r="AD733" s="2"/>
      <c r="AE733" s="2"/>
      <c r="AF733" s="2"/>
      <c r="AG733" s="2"/>
      <c r="AH733" s="2"/>
      <c r="AI733" s="2"/>
      <c r="AJ733" s="2"/>
      <c r="AK733" s="2"/>
      <c r="AL733" s="2"/>
      <c r="AM733" s="2"/>
      <c r="AN733" s="2"/>
      <c r="AO733" s="2"/>
    </row>
    <row r="734" spans="18:41">
      <c r="R734" s="2"/>
      <c r="S734" s="2"/>
      <c r="T734" s="2"/>
      <c r="U734" s="2"/>
      <c r="V734" s="2"/>
      <c r="W734" s="2"/>
      <c r="X734" s="2"/>
      <c r="Y734" s="2"/>
      <c r="Z734" s="2"/>
      <c r="AA734" s="2"/>
      <c r="AB734" s="2"/>
      <c r="AC734" s="6"/>
      <c r="AD734" s="2"/>
      <c r="AE734" s="2"/>
      <c r="AF734" s="2"/>
      <c r="AG734" s="2"/>
      <c r="AH734" s="2"/>
      <c r="AI734" s="2"/>
      <c r="AJ734" s="2"/>
      <c r="AK734" s="2"/>
      <c r="AL734" s="2"/>
      <c r="AM734" s="2"/>
      <c r="AN734" s="2"/>
      <c r="AO734" s="2"/>
    </row>
    <row r="735" spans="18:41">
      <c r="R735" s="2"/>
      <c r="S735" s="2"/>
      <c r="T735" s="2"/>
      <c r="U735" s="2"/>
      <c r="V735" s="2"/>
      <c r="W735" s="2"/>
      <c r="X735" s="2"/>
      <c r="Y735" s="2"/>
      <c r="Z735" s="2"/>
      <c r="AA735" s="2"/>
      <c r="AB735" s="2"/>
      <c r="AC735" s="6"/>
      <c r="AD735" s="2"/>
      <c r="AE735" s="2"/>
      <c r="AF735" s="2"/>
      <c r="AG735" s="2"/>
      <c r="AH735" s="2"/>
      <c r="AI735" s="2"/>
      <c r="AJ735" s="2"/>
      <c r="AK735" s="2"/>
      <c r="AL735" s="2"/>
      <c r="AM735" s="2"/>
      <c r="AN735" s="2"/>
      <c r="AO735" s="2"/>
    </row>
    <row r="736" spans="18:41">
      <c r="R736" s="2"/>
      <c r="S736" s="2"/>
      <c r="T736" s="2"/>
      <c r="U736" s="2"/>
      <c r="V736" s="2"/>
      <c r="W736" s="2"/>
      <c r="X736" s="2"/>
      <c r="Y736" s="2"/>
      <c r="Z736" s="2"/>
      <c r="AA736" s="2"/>
      <c r="AB736" s="2"/>
      <c r="AC736" s="6"/>
      <c r="AD736" s="2"/>
      <c r="AE736" s="2"/>
      <c r="AF736" s="2"/>
      <c r="AG736" s="2"/>
      <c r="AH736" s="2"/>
      <c r="AI736" s="2"/>
      <c r="AJ736" s="2"/>
      <c r="AK736" s="2"/>
      <c r="AL736" s="2"/>
      <c r="AM736" s="2"/>
      <c r="AN736" s="2"/>
      <c r="AO736" s="2"/>
    </row>
    <row r="737" spans="18:41">
      <c r="R737" s="2"/>
      <c r="S737" s="2"/>
      <c r="T737" s="2"/>
      <c r="U737" s="2"/>
      <c r="V737" s="2"/>
      <c r="W737" s="2"/>
      <c r="X737" s="2"/>
      <c r="Y737" s="2"/>
      <c r="Z737" s="2"/>
      <c r="AA737" s="2"/>
      <c r="AB737" s="2"/>
      <c r="AC737" s="6"/>
      <c r="AD737" s="2"/>
      <c r="AE737" s="2"/>
      <c r="AF737" s="2"/>
      <c r="AG737" s="2"/>
      <c r="AH737" s="2"/>
      <c r="AI737" s="2"/>
      <c r="AJ737" s="2"/>
      <c r="AK737" s="2"/>
      <c r="AL737" s="2"/>
      <c r="AM737" s="2"/>
      <c r="AN737" s="2"/>
      <c r="AO737" s="2"/>
    </row>
    <row r="738" spans="18:41">
      <c r="R738" s="2"/>
      <c r="S738" s="2"/>
      <c r="T738" s="2"/>
      <c r="U738" s="2"/>
      <c r="V738" s="2"/>
      <c r="W738" s="2"/>
      <c r="X738" s="2"/>
      <c r="Y738" s="2"/>
      <c r="Z738" s="2"/>
      <c r="AA738" s="2"/>
      <c r="AB738" s="2"/>
      <c r="AC738" s="6"/>
      <c r="AD738" s="2"/>
      <c r="AE738" s="2"/>
      <c r="AF738" s="2"/>
      <c r="AG738" s="2"/>
      <c r="AH738" s="2"/>
      <c r="AI738" s="2"/>
      <c r="AJ738" s="2"/>
      <c r="AK738" s="2"/>
      <c r="AL738" s="2"/>
      <c r="AM738" s="2"/>
      <c r="AN738" s="2"/>
      <c r="AO738" s="2"/>
    </row>
    <row r="739" spans="18:41">
      <c r="R739" s="2"/>
      <c r="S739" s="2"/>
      <c r="T739" s="2"/>
      <c r="U739" s="2"/>
      <c r="V739" s="2"/>
      <c r="W739" s="2"/>
      <c r="X739" s="2"/>
      <c r="Y739" s="2"/>
      <c r="Z739" s="2"/>
      <c r="AA739" s="2"/>
      <c r="AB739" s="2"/>
      <c r="AC739" s="6"/>
      <c r="AD739" s="2"/>
      <c r="AE739" s="2"/>
      <c r="AF739" s="2"/>
      <c r="AG739" s="2"/>
      <c r="AH739" s="2"/>
      <c r="AI739" s="2"/>
      <c r="AJ739" s="2"/>
      <c r="AK739" s="2"/>
      <c r="AL739" s="2"/>
      <c r="AM739" s="2"/>
      <c r="AN739" s="2"/>
      <c r="AO739" s="2"/>
    </row>
    <row r="740" spans="18:41">
      <c r="R740" s="2"/>
      <c r="S740" s="2"/>
      <c r="T740" s="2"/>
      <c r="U740" s="2"/>
      <c r="V740" s="2"/>
      <c r="W740" s="2"/>
      <c r="X740" s="2"/>
      <c r="Y740" s="2"/>
      <c r="Z740" s="2"/>
      <c r="AA740" s="2"/>
      <c r="AB740" s="2"/>
      <c r="AC740" s="6"/>
      <c r="AD740" s="2"/>
      <c r="AE740" s="2"/>
      <c r="AF740" s="2"/>
      <c r="AG740" s="2"/>
      <c r="AH740" s="2"/>
      <c r="AI740" s="2"/>
      <c r="AJ740" s="2"/>
      <c r="AK740" s="2"/>
      <c r="AL740" s="2"/>
      <c r="AM740" s="2"/>
      <c r="AN740" s="2"/>
      <c r="AO740" s="2"/>
    </row>
    <row r="741" spans="18:41">
      <c r="R741" s="2"/>
      <c r="S741" s="2"/>
      <c r="T741" s="2"/>
      <c r="U741" s="2"/>
      <c r="V741" s="2"/>
      <c r="W741" s="2"/>
      <c r="X741" s="2"/>
      <c r="Y741" s="2"/>
      <c r="Z741" s="2"/>
      <c r="AA741" s="2"/>
      <c r="AB741" s="2"/>
      <c r="AC741" s="6"/>
      <c r="AD741" s="2"/>
      <c r="AE741" s="2"/>
      <c r="AF741" s="2"/>
      <c r="AG741" s="2"/>
      <c r="AH741" s="2"/>
      <c r="AI741" s="2"/>
      <c r="AJ741" s="2"/>
      <c r="AK741" s="2"/>
      <c r="AL741" s="2"/>
      <c r="AM741" s="2"/>
      <c r="AN741" s="2"/>
      <c r="AO741" s="2"/>
    </row>
    <row r="742" spans="18:41">
      <c r="R742" s="2"/>
      <c r="S742" s="2"/>
      <c r="T742" s="2"/>
      <c r="U742" s="2"/>
      <c r="V742" s="2"/>
      <c r="W742" s="2"/>
      <c r="X742" s="2"/>
      <c r="Y742" s="2"/>
      <c r="Z742" s="2"/>
      <c r="AA742" s="2"/>
      <c r="AB742" s="2"/>
      <c r="AC742" s="6"/>
      <c r="AD742" s="2"/>
      <c r="AE742" s="2"/>
      <c r="AF742" s="2"/>
      <c r="AG742" s="2"/>
      <c r="AH742" s="2"/>
      <c r="AI742" s="2"/>
      <c r="AJ742" s="2"/>
      <c r="AK742" s="2"/>
      <c r="AL742" s="2"/>
      <c r="AM742" s="2"/>
      <c r="AN742" s="2"/>
      <c r="AO742" s="2"/>
    </row>
    <row r="743" spans="18:41">
      <c r="R743" s="2"/>
      <c r="S743" s="2"/>
      <c r="T743" s="2"/>
      <c r="U743" s="2"/>
      <c r="V743" s="2"/>
      <c r="W743" s="2"/>
      <c r="X743" s="2"/>
      <c r="Y743" s="2"/>
      <c r="Z743" s="2"/>
      <c r="AA743" s="2"/>
      <c r="AB743" s="2"/>
      <c r="AC743" s="6"/>
      <c r="AD743" s="2"/>
      <c r="AE743" s="2"/>
      <c r="AF743" s="2"/>
      <c r="AG743" s="2"/>
      <c r="AH743" s="2"/>
      <c r="AI743" s="2"/>
      <c r="AJ743" s="2"/>
      <c r="AK743" s="2"/>
      <c r="AL743" s="2"/>
      <c r="AM743" s="2"/>
      <c r="AN743" s="2"/>
      <c r="AO743" s="2"/>
    </row>
    <row r="744" spans="18:41">
      <c r="R744" s="2"/>
      <c r="S744" s="2"/>
      <c r="T744" s="2"/>
      <c r="U744" s="2"/>
      <c r="V744" s="2"/>
      <c r="W744" s="2"/>
      <c r="X744" s="2"/>
      <c r="Y744" s="2"/>
      <c r="Z744" s="2"/>
      <c r="AA744" s="2"/>
      <c r="AB744" s="2"/>
      <c r="AC744" s="6"/>
      <c r="AD744" s="2"/>
      <c r="AE744" s="2"/>
      <c r="AF744" s="2"/>
      <c r="AG744" s="2"/>
      <c r="AH744" s="2"/>
      <c r="AI744" s="2"/>
      <c r="AJ744" s="2"/>
      <c r="AK744" s="2"/>
      <c r="AL744" s="2"/>
      <c r="AM744" s="2"/>
      <c r="AN744" s="2"/>
      <c r="AO744" s="2"/>
    </row>
    <row r="745" spans="18:41">
      <c r="R745" s="2"/>
      <c r="S745" s="2"/>
      <c r="T745" s="2"/>
      <c r="U745" s="2"/>
      <c r="V745" s="2"/>
      <c r="W745" s="2"/>
      <c r="X745" s="2"/>
      <c r="Y745" s="2"/>
      <c r="Z745" s="2"/>
      <c r="AA745" s="2"/>
      <c r="AB745" s="2"/>
      <c r="AC745" s="6"/>
      <c r="AD745" s="2"/>
      <c r="AE745" s="2"/>
      <c r="AF745" s="2"/>
      <c r="AG745" s="2"/>
      <c r="AH745" s="2"/>
      <c r="AI745" s="2"/>
      <c r="AJ745" s="2"/>
      <c r="AK745" s="2"/>
      <c r="AL745" s="2"/>
      <c r="AM745" s="2"/>
      <c r="AN745" s="2"/>
      <c r="AO745" s="2"/>
    </row>
    <row r="746" spans="18:41">
      <c r="R746" s="2"/>
      <c r="S746" s="2"/>
      <c r="T746" s="2"/>
      <c r="U746" s="2"/>
      <c r="V746" s="2"/>
      <c r="W746" s="2"/>
      <c r="X746" s="2"/>
      <c r="Y746" s="2"/>
      <c r="Z746" s="2"/>
      <c r="AA746" s="2"/>
      <c r="AB746" s="2"/>
      <c r="AC746" s="6"/>
      <c r="AD746" s="2"/>
      <c r="AE746" s="2"/>
      <c r="AF746" s="2"/>
      <c r="AG746" s="2"/>
      <c r="AH746" s="2"/>
      <c r="AI746" s="2"/>
      <c r="AJ746" s="2"/>
      <c r="AK746" s="2"/>
      <c r="AL746" s="2"/>
      <c r="AM746" s="2"/>
      <c r="AN746" s="2"/>
      <c r="AO746" s="2"/>
    </row>
    <row r="747" spans="18:41">
      <c r="R747" s="2"/>
      <c r="S747" s="2"/>
      <c r="T747" s="2"/>
      <c r="U747" s="2"/>
      <c r="V747" s="2"/>
      <c r="W747" s="2"/>
      <c r="X747" s="2"/>
      <c r="Y747" s="2"/>
      <c r="Z747" s="2"/>
      <c r="AA747" s="2"/>
      <c r="AB747" s="2"/>
      <c r="AC747" s="6"/>
      <c r="AD747" s="2"/>
      <c r="AE747" s="2"/>
      <c r="AF747" s="2"/>
      <c r="AG747" s="2"/>
      <c r="AH747" s="2"/>
      <c r="AI747" s="2"/>
      <c r="AJ747" s="2"/>
      <c r="AK747" s="2"/>
      <c r="AL747" s="2"/>
      <c r="AM747" s="2"/>
      <c r="AN747" s="2"/>
      <c r="AO747" s="2"/>
    </row>
    <row r="748" spans="18:41">
      <c r="R748" s="2"/>
      <c r="S748" s="2"/>
      <c r="T748" s="2"/>
      <c r="U748" s="2"/>
      <c r="V748" s="2"/>
      <c r="W748" s="2"/>
      <c r="X748" s="2"/>
      <c r="Y748" s="2"/>
      <c r="Z748" s="2"/>
      <c r="AA748" s="2"/>
      <c r="AB748" s="2"/>
      <c r="AC748" s="6"/>
      <c r="AD748" s="2"/>
      <c r="AE748" s="2"/>
      <c r="AF748" s="2"/>
      <c r="AG748" s="2"/>
      <c r="AH748" s="2"/>
      <c r="AI748" s="2"/>
      <c r="AJ748" s="2"/>
      <c r="AK748" s="2"/>
      <c r="AL748" s="2"/>
      <c r="AM748" s="2"/>
      <c r="AN748" s="2"/>
      <c r="AO748" s="2"/>
    </row>
    <row r="749" spans="18:41">
      <c r="R749" s="2"/>
      <c r="S749" s="2"/>
      <c r="T749" s="2"/>
      <c r="U749" s="2"/>
      <c r="V749" s="2"/>
      <c r="W749" s="2"/>
      <c r="X749" s="2"/>
      <c r="Y749" s="2"/>
      <c r="Z749" s="2"/>
      <c r="AA749" s="2"/>
      <c r="AB749" s="2"/>
      <c r="AC749" s="6"/>
      <c r="AD749" s="2"/>
      <c r="AE749" s="2"/>
      <c r="AF749" s="2"/>
      <c r="AG749" s="2"/>
      <c r="AH749" s="2"/>
      <c r="AI749" s="2"/>
      <c r="AJ749" s="2"/>
      <c r="AK749" s="2"/>
      <c r="AL749" s="2"/>
      <c r="AM749" s="2"/>
      <c r="AN749" s="2"/>
      <c r="AO749" s="2"/>
    </row>
    <row r="750" spans="18:41">
      <c r="R750" s="2"/>
      <c r="S750" s="2"/>
      <c r="T750" s="2"/>
      <c r="U750" s="2"/>
      <c r="V750" s="2"/>
      <c r="W750" s="2"/>
      <c r="X750" s="2"/>
      <c r="Y750" s="2"/>
      <c r="Z750" s="2"/>
      <c r="AA750" s="2"/>
      <c r="AB750" s="2"/>
      <c r="AC750" s="6"/>
      <c r="AD750" s="2"/>
      <c r="AE750" s="2"/>
      <c r="AF750" s="2"/>
      <c r="AG750" s="2"/>
      <c r="AH750" s="2"/>
      <c r="AI750" s="2"/>
      <c r="AJ750" s="2"/>
      <c r="AK750" s="2"/>
      <c r="AL750" s="2"/>
      <c r="AM750" s="2"/>
      <c r="AN750" s="2"/>
      <c r="AO750" s="2"/>
    </row>
    <row r="751" spans="18:41">
      <c r="R751" s="2"/>
      <c r="S751" s="2"/>
      <c r="T751" s="2"/>
      <c r="U751" s="2"/>
      <c r="V751" s="2"/>
      <c r="W751" s="2"/>
      <c r="X751" s="2"/>
      <c r="Y751" s="2"/>
      <c r="Z751" s="2"/>
      <c r="AA751" s="2"/>
      <c r="AB751" s="2"/>
      <c r="AC751" s="6"/>
      <c r="AD751" s="2"/>
      <c r="AE751" s="2"/>
      <c r="AF751" s="2"/>
      <c r="AG751" s="2"/>
      <c r="AH751" s="2"/>
      <c r="AI751" s="2"/>
      <c r="AJ751" s="2"/>
      <c r="AK751" s="2"/>
      <c r="AL751" s="2"/>
      <c r="AM751" s="2"/>
      <c r="AN751" s="2"/>
      <c r="AO751" s="2"/>
    </row>
    <row r="752" spans="18:41">
      <c r="R752" s="2"/>
      <c r="S752" s="2"/>
      <c r="T752" s="2"/>
      <c r="U752" s="2"/>
      <c r="V752" s="2"/>
      <c r="W752" s="2"/>
      <c r="X752" s="2"/>
      <c r="Y752" s="2"/>
      <c r="Z752" s="2"/>
      <c r="AA752" s="2"/>
      <c r="AB752" s="2"/>
      <c r="AC752" s="6"/>
      <c r="AD752" s="2"/>
      <c r="AE752" s="2"/>
      <c r="AF752" s="2"/>
      <c r="AG752" s="2"/>
      <c r="AH752" s="2"/>
      <c r="AI752" s="2"/>
      <c r="AJ752" s="2"/>
      <c r="AK752" s="2"/>
      <c r="AL752" s="2"/>
      <c r="AM752" s="2"/>
      <c r="AN752" s="2"/>
      <c r="AO752" s="2"/>
    </row>
    <row r="753" spans="18:41">
      <c r="R753" s="2"/>
      <c r="S753" s="2"/>
      <c r="T753" s="2"/>
      <c r="U753" s="2"/>
      <c r="V753" s="2"/>
      <c r="W753" s="2"/>
      <c r="X753" s="2"/>
      <c r="Y753" s="2"/>
      <c r="Z753" s="2"/>
      <c r="AA753" s="2"/>
      <c r="AB753" s="2"/>
      <c r="AC753" s="6"/>
      <c r="AD753" s="2"/>
      <c r="AE753" s="2"/>
      <c r="AF753" s="2"/>
      <c r="AG753" s="2"/>
      <c r="AH753" s="2"/>
      <c r="AI753" s="2"/>
      <c r="AJ753" s="2"/>
      <c r="AK753" s="2"/>
      <c r="AL753" s="2"/>
      <c r="AM753" s="2"/>
      <c r="AN753" s="2"/>
      <c r="AO753" s="2"/>
    </row>
    <row r="754" spans="18:41">
      <c r="R754" s="2"/>
      <c r="S754" s="2"/>
      <c r="T754" s="2"/>
      <c r="U754" s="2"/>
      <c r="V754" s="2"/>
      <c r="W754" s="2"/>
      <c r="X754" s="2"/>
      <c r="Y754" s="2"/>
      <c r="Z754" s="2"/>
      <c r="AA754" s="2"/>
      <c r="AB754" s="2"/>
      <c r="AC754" s="6"/>
      <c r="AD754" s="2"/>
      <c r="AE754" s="2"/>
      <c r="AF754" s="2"/>
      <c r="AG754" s="2"/>
      <c r="AH754" s="2"/>
      <c r="AI754" s="2"/>
      <c r="AJ754" s="2"/>
      <c r="AK754" s="2"/>
      <c r="AL754" s="2"/>
      <c r="AM754" s="2"/>
      <c r="AN754" s="2"/>
      <c r="AO754" s="2"/>
    </row>
    <row r="755" spans="18:41">
      <c r="R755" s="2"/>
      <c r="S755" s="2"/>
      <c r="T755" s="2"/>
      <c r="U755" s="2"/>
      <c r="V755" s="2"/>
      <c r="W755" s="2"/>
      <c r="X755" s="2"/>
      <c r="Y755" s="2"/>
      <c r="Z755" s="2"/>
      <c r="AA755" s="2"/>
      <c r="AB755" s="2"/>
      <c r="AC755" s="6"/>
      <c r="AD755" s="2"/>
      <c r="AE755" s="2"/>
      <c r="AF755" s="2"/>
      <c r="AG755" s="2"/>
      <c r="AH755" s="2"/>
      <c r="AI755" s="2"/>
      <c r="AJ755" s="2"/>
      <c r="AK755" s="2"/>
      <c r="AL755" s="2"/>
      <c r="AM755" s="2"/>
      <c r="AN755" s="2"/>
      <c r="AO755" s="2"/>
    </row>
    <row r="756" spans="18:41">
      <c r="R756" s="2"/>
      <c r="S756" s="2"/>
      <c r="T756" s="2"/>
      <c r="U756" s="2"/>
      <c r="V756" s="2"/>
      <c r="W756" s="2"/>
      <c r="X756" s="2"/>
      <c r="Y756" s="2"/>
      <c r="Z756" s="2"/>
      <c r="AA756" s="2"/>
      <c r="AB756" s="2"/>
      <c r="AC756" s="6"/>
      <c r="AD756" s="2"/>
      <c r="AE756" s="2"/>
      <c r="AF756" s="2"/>
      <c r="AG756" s="2"/>
      <c r="AH756" s="2"/>
      <c r="AI756" s="2"/>
      <c r="AJ756" s="2"/>
      <c r="AK756" s="2"/>
      <c r="AL756" s="2"/>
      <c r="AM756" s="2"/>
      <c r="AN756" s="2"/>
      <c r="AO756" s="2"/>
    </row>
    <row r="757" spans="18:41">
      <c r="R757" s="2"/>
      <c r="S757" s="2"/>
      <c r="T757" s="2"/>
      <c r="U757" s="2"/>
      <c r="V757" s="2"/>
      <c r="W757" s="2"/>
      <c r="X757" s="2"/>
      <c r="Y757" s="2"/>
      <c r="Z757" s="2"/>
      <c r="AA757" s="2"/>
      <c r="AB757" s="2"/>
      <c r="AC757" s="6"/>
      <c r="AD757" s="2"/>
      <c r="AE757" s="2"/>
      <c r="AF757" s="2"/>
      <c r="AG757" s="2"/>
      <c r="AH757" s="2"/>
      <c r="AI757" s="2"/>
      <c r="AJ757" s="2"/>
      <c r="AK757" s="2"/>
      <c r="AL757" s="2"/>
      <c r="AM757" s="2"/>
      <c r="AN757" s="2"/>
      <c r="AO757" s="2"/>
    </row>
    <row r="758" spans="18:41">
      <c r="R758" s="2"/>
      <c r="S758" s="2"/>
      <c r="T758" s="2"/>
      <c r="U758" s="2"/>
      <c r="V758" s="2"/>
      <c r="W758" s="2"/>
      <c r="X758" s="2"/>
      <c r="Y758" s="2"/>
      <c r="Z758" s="2"/>
      <c r="AA758" s="2"/>
      <c r="AB758" s="2"/>
      <c r="AC758" s="6"/>
      <c r="AD758" s="2"/>
      <c r="AE758" s="2"/>
      <c r="AF758" s="2"/>
      <c r="AG758" s="2"/>
      <c r="AH758" s="2"/>
      <c r="AI758" s="2"/>
      <c r="AJ758" s="2"/>
      <c r="AK758" s="2"/>
      <c r="AL758" s="2"/>
      <c r="AM758" s="2"/>
      <c r="AN758" s="2"/>
      <c r="AO758" s="2"/>
    </row>
    <row r="759" spans="18:41">
      <c r="R759" s="2"/>
      <c r="S759" s="2"/>
      <c r="T759" s="2"/>
      <c r="U759" s="2"/>
      <c r="V759" s="2"/>
      <c r="W759" s="2"/>
      <c r="X759" s="2"/>
      <c r="Y759" s="2"/>
      <c r="Z759" s="2"/>
      <c r="AA759" s="2"/>
      <c r="AB759" s="2"/>
      <c r="AC759" s="6"/>
      <c r="AD759" s="2"/>
      <c r="AE759" s="2"/>
      <c r="AF759" s="2"/>
      <c r="AG759" s="2"/>
      <c r="AH759" s="2"/>
      <c r="AI759" s="2"/>
      <c r="AJ759" s="2"/>
      <c r="AK759" s="2"/>
      <c r="AL759" s="2"/>
      <c r="AM759" s="2"/>
      <c r="AN759" s="2"/>
      <c r="AO759" s="2"/>
    </row>
    <row r="760" spans="18:41">
      <c r="R760" s="2"/>
      <c r="S760" s="2"/>
      <c r="T760" s="2"/>
      <c r="U760" s="2"/>
      <c r="V760" s="2"/>
      <c r="W760" s="2"/>
      <c r="X760" s="2"/>
      <c r="Y760" s="2"/>
      <c r="Z760" s="2"/>
      <c r="AA760" s="2"/>
      <c r="AB760" s="2"/>
      <c r="AC760" s="6"/>
      <c r="AD760" s="2"/>
      <c r="AE760" s="2"/>
      <c r="AF760" s="2"/>
      <c r="AG760" s="2"/>
      <c r="AH760" s="2"/>
      <c r="AI760" s="2"/>
      <c r="AJ760" s="2"/>
      <c r="AK760" s="2"/>
      <c r="AL760" s="2"/>
      <c r="AM760" s="2"/>
      <c r="AN760" s="2"/>
      <c r="AO760" s="2"/>
    </row>
    <row r="761" spans="18:41">
      <c r="R761" s="2"/>
      <c r="S761" s="2"/>
      <c r="T761" s="2"/>
      <c r="U761" s="2"/>
      <c r="V761" s="2"/>
      <c r="W761" s="2"/>
      <c r="X761" s="2"/>
      <c r="Y761" s="2"/>
      <c r="Z761" s="2"/>
      <c r="AA761" s="2"/>
      <c r="AB761" s="2"/>
      <c r="AC761" s="6"/>
      <c r="AD761" s="2"/>
      <c r="AE761" s="2"/>
      <c r="AF761" s="2"/>
      <c r="AG761" s="2"/>
      <c r="AH761" s="2"/>
      <c r="AI761" s="2"/>
      <c r="AJ761" s="2"/>
      <c r="AK761" s="2"/>
      <c r="AL761" s="2"/>
      <c r="AM761" s="2"/>
      <c r="AN761" s="2"/>
      <c r="AO761" s="2"/>
    </row>
    <row r="762" spans="18:41">
      <c r="R762" s="2"/>
      <c r="S762" s="2"/>
      <c r="T762" s="2"/>
      <c r="U762" s="2"/>
      <c r="V762" s="2"/>
      <c r="W762" s="2"/>
      <c r="X762" s="2"/>
      <c r="Y762" s="2"/>
      <c r="Z762" s="2"/>
      <c r="AA762" s="2"/>
      <c r="AB762" s="2"/>
      <c r="AC762" s="6"/>
      <c r="AD762" s="2"/>
      <c r="AE762" s="2"/>
      <c r="AF762" s="2"/>
      <c r="AG762" s="2"/>
      <c r="AH762" s="2"/>
      <c r="AI762" s="2"/>
      <c r="AJ762" s="2"/>
      <c r="AK762" s="2"/>
      <c r="AL762" s="2"/>
      <c r="AM762" s="2"/>
      <c r="AN762" s="2"/>
      <c r="AO762" s="2"/>
    </row>
    <row r="763" spans="18:41">
      <c r="R763" s="2"/>
      <c r="S763" s="2"/>
      <c r="T763" s="2"/>
      <c r="U763" s="2"/>
      <c r="V763" s="2"/>
      <c r="W763" s="2"/>
      <c r="X763" s="2"/>
      <c r="Y763" s="2"/>
      <c r="Z763" s="2"/>
      <c r="AA763" s="2"/>
      <c r="AB763" s="2"/>
      <c r="AC763" s="6"/>
      <c r="AD763" s="2"/>
      <c r="AE763" s="2"/>
      <c r="AF763" s="2"/>
      <c r="AG763" s="2"/>
      <c r="AH763" s="2"/>
      <c r="AI763" s="2"/>
      <c r="AJ763" s="2"/>
      <c r="AK763" s="2"/>
      <c r="AL763" s="2"/>
      <c r="AM763" s="2"/>
      <c r="AN763" s="2"/>
      <c r="AO763" s="2"/>
    </row>
    <row r="764" spans="18:41">
      <c r="R764" s="2"/>
      <c r="S764" s="2"/>
      <c r="T764" s="2"/>
      <c r="U764" s="2"/>
      <c r="V764" s="2"/>
      <c r="W764" s="2"/>
      <c r="X764" s="2"/>
      <c r="Y764" s="2"/>
      <c r="Z764" s="2"/>
      <c r="AA764" s="2"/>
      <c r="AB764" s="2"/>
      <c r="AC764" s="6"/>
      <c r="AD764" s="2"/>
      <c r="AE764" s="2"/>
      <c r="AF764" s="2"/>
      <c r="AG764" s="2"/>
      <c r="AH764" s="2"/>
      <c r="AI764" s="2"/>
      <c r="AJ764" s="2"/>
      <c r="AK764" s="2"/>
      <c r="AL764" s="2"/>
      <c r="AM764" s="2"/>
      <c r="AN764" s="2"/>
      <c r="AO764" s="2"/>
    </row>
    <row r="765" spans="18:41">
      <c r="R765" s="2"/>
      <c r="S765" s="2"/>
      <c r="T765" s="2"/>
      <c r="U765" s="2"/>
      <c r="V765" s="2"/>
      <c r="W765" s="2"/>
      <c r="X765" s="2"/>
      <c r="Y765" s="2"/>
      <c r="Z765" s="2"/>
      <c r="AA765" s="2"/>
      <c r="AB765" s="2"/>
      <c r="AC765" s="6"/>
      <c r="AD765" s="2"/>
      <c r="AE765" s="2"/>
      <c r="AF765" s="2"/>
      <c r="AG765" s="2"/>
      <c r="AH765" s="2"/>
      <c r="AI765" s="2"/>
      <c r="AJ765" s="2"/>
      <c r="AK765" s="2"/>
      <c r="AL765" s="2"/>
      <c r="AM765" s="2"/>
      <c r="AN765" s="2"/>
      <c r="AO765" s="2"/>
    </row>
    <row r="766" spans="18:41">
      <c r="R766" s="2"/>
      <c r="S766" s="2"/>
      <c r="T766" s="2"/>
      <c r="U766" s="2"/>
      <c r="V766" s="2"/>
      <c r="W766" s="2"/>
      <c r="X766" s="2"/>
      <c r="Y766" s="2"/>
      <c r="Z766" s="2"/>
      <c r="AA766" s="2"/>
      <c r="AB766" s="2"/>
      <c r="AC766" s="6"/>
      <c r="AD766" s="2"/>
      <c r="AE766" s="2"/>
      <c r="AF766" s="2"/>
      <c r="AG766" s="2"/>
      <c r="AH766" s="2"/>
      <c r="AI766" s="2"/>
      <c r="AJ766" s="2"/>
      <c r="AK766" s="2"/>
      <c r="AL766" s="2"/>
      <c r="AM766" s="2"/>
      <c r="AN766" s="2"/>
      <c r="AO766" s="2"/>
    </row>
    <row r="767" spans="18:41">
      <c r="R767" s="2"/>
      <c r="S767" s="2"/>
      <c r="T767" s="2"/>
      <c r="U767" s="2"/>
      <c r="V767" s="2"/>
      <c r="W767" s="2"/>
      <c r="X767" s="2"/>
      <c r="Y767" s="2"/>
      <c r="Z767" s="2"/>
      <c r="AA767" s="2"/>
      <c r="AB767" s="2"/>
      <c r="AC767" s="6"/>
      <c r="AD767" s="2"/>
      <c r="AE767" s="2"/>
      <c r="AF767" s="2"/>
      <c r="AG767" s="2"/>
      <c r="AH767" s="2"/>
      <c r="AI767" s="2"/>
      <c r="AJ767" s="2"/>
      <c r="AK767" s="2"/>
      <c r="AL767" s="2"/>
      <c r="AM767" s="2"/>
      <c r="AN767" s="2"/>
      <c r="AO767" s="2"/>
    </row>
    <row r="768" spans="18:41">
      <c r="R768" s="2"/>
      <c r="S768" s="2"/>
      <c r="T768" s="2"/>
      <c r="U768" s="2"/>
      <c r="V768" s="2"/>
      <c r="W768" s="2"/>
      <c r="X768" s="2"/>
      <c r="Y768" s="2"/>
      <c r="Z768" s="2"/>
      <c r="AA768" s="2"/>
      <c r="AB768" s="2"/>
      <c r="AC768" s="6"/>
      <c r="AD768" s="2"/>
      <c r="AE768" s="2"/>
      <c r="AF768" s="2"/>
      <c r="AG768" s="2"/>
      <c r="AH768" s="2"/>
      <c r="AI768" s="2"/>
      <c r="AJ768" s="2"/>
      <c r="AK768" s="2"/>
      <c r="AL768" s="2"/>
      <c r="AM768" s="2"/>
      <c r="AN768" s="2"/>
      <c r="AO768" s="2"/>
    </row>
    <row r="769" spans="18:41">
      <c r="R769" s="2"/>
      <c r="S769" s="2"/>
      <c r="T769" s="2"/>
      <c r="U769" s="2"/>
      <c r="V769" s="2"/>
      <c r="W769" s="2"/>
      <c r="X769" s="2"/>
      <c r="Y769" s="2"/>
      <c r="Z769" s="2"/>
      <c r="AA769" s="2"/>
      <c r="AB769" s="2"/>
      <c r="AC769" s="6"/>
      <c r="AD769" s="2"/>
      <c r="AE769" s="2"/>
      <c r="AF769" s="2"/>
      <c r="AG769" s="2"/>
      <c r="AH769" s="2"/>
      <c r="AI769" s="2"/>
      <c r="AJ769" s="2"/>
      <c r="AK769" s="2"/>
      <c r="AL769" s="2"/>
      <c r="AM769" s="2"/>
      <c r="AN769" s="2"/>
      <c r="AO769" s="2"/>
    </row>
    <row r="770" spans="18:41">
      <c r="R770" s="2"/>
      <c r="S770" s="2"/>
      <c r="T770" s="2"/>
      <c r="U770" s="2"/>
      <c r="V770" s="2"/>
      <c r="W770" s="2"/>
      <c r="X770" s="2"/>
      <c r="Y770" s="2"/>
      <c r="Z770" s="2"/>
      <c r="AA770" s="2"/>
      <c r="AB770" s="2"/>
      <c r="AC770" s="6"/>
      <c r="AD770" s="2"/>
      <c r="AE770" s="2"/>
      <c r="AF770" s="2"/>
      <c r="AG770" s="2"/>
      <c r="AH770" s="2"/>
      <c r="AI770" s="2"/>
      <c r="AJ770" s="2"/>
      <c r="AK770" s="2"/>
      <c r="AL770" s="2"/>
      <c r="AM770" s="2"/>
      <c r="AN770" s="2"/>
      <c r="AO770" s="2"/>
    </row>
    <row r="771" spans="18:41">
      <c r="R771" s="2"/>
      <c r="S771" s="2"/>
      <c r="T771" s="2"/>
      <c r="U771" s="2"/>
      <c r="V771" s="2"/>
      <c r="W771" s="2"/>
      <c r="X771" s="2"/>
      <c r="Y771" s="2"/>
      <c r="Z771" s="2"/>
      <c r="AA771" s="2"/>
      <c r="AB771" s="2"/>
      <c r="AC771" s="6"/>
      <c r="AD771" s="2"/>
      <c r="AE771" s="2"/>
      <c r="AF771" s="2"/>
      <c r="AG771" s="2"/>
      <c r="AH771" s="2"/>
      <c r="AI771" s="2"/>
      <c r="AJ771" s="2"/>
      <c r="AK771" s="2"/>
      <c r="AL771" s="2"/>
      <c r="AM771" s="2"/>
      <c r="AN771" s="2"/>
      <c r="AO771" s="2"/>
    </row>
    <row r="772" spans="18:41">
      <c r="R772" s="2"/>
      <c r="S772" s="2"/>
      <c r="T772" s="2"/>
      <c r="U772" s="2"/>
      <c r="V772" s="2"/>
      <c r="W772" s="2"/>
      <c r="X772" s="2"/>
      <c r="Y772" s="2"/>
      <c r="Z772" s="2"/>
      <c r="AA772" s="2"/>
      <c r="AB772" s="2"/>
      <c r="AC772" s="6"/>
      <c r="AD772" s="2"/>
      <c r="AE772" s="2"/>
      <c r="AF772" s="2"/>
      <c r="AG772" s="2"/>
      <c r="AH772" s="2"/>
      <c r="AI772" s="2"/>
      <c r="AJ772" s="2"/>
      <c r="AK772" s="2"/>
      <c r="AL772" s="2"/>
      <c r="AM772" s="2"/>
      <c r="AN772" s="2"/>
      <c r="AO772" s="2"/>
    </row>
    <row r="773" spans="18:41">
      <c r="R773" s="2"/>
      <c r="S773" s="2"/>
      <c r="T773" s="2"/>
      <c r="U773" s="2"/>
      <c r="V773" s="2"/>
      <c r="W773" s="2"/>
      <c r="X773" s="2"/>
      <c r="Y773" s="2"/>
      <c r="Z773" s="2"/>
      <c r="AA773" s="2"/>
      <c r="AB773" s="2"/>
      <c r="AC773" s="6"/>
      <c r="AD773" s="2"/>
      <c r="AE773" s="2"/>
      <c r="AF773" s="2"/>
      <c r="AG773" s="2"/>
      <c r="AH773" s="2"/>
      <c r="AI773" s="2"/>
      <c r="AJ773" s="2"/>
      <c r="AK773" s="2"/>
      <c r="AL773" s="2"/>
      <c r="AM773" s="2"/>
      <c r="AN773" s="2"/>
      <c r="AO773" s="2"/>
    </row>
    <row r="774" spans="18:41">
      <c r="R774" s="2"/>
      <c r="S774" s="2"/>
      <c r="T774" s="2"/>
      <c r="U774" s="2"/>
      <c r="V774" s="2"/>
      <c r="W774" s="2"/>
      <c r="X774" s="2"/>
      <c r="Y774" s="2"/>
      <c r="Z774" s="2"/>
      <c r="AA774" s="2"/>
      <c r="AB774" s="2"/>
      <c r="AC774" s="6"/>
      <c r="AD774" s="2"/>
      <c r="AE774" s="2"/>
      <c r="AF774" s="2"/>
      <c r="AG774" s="2"/>
      <c r="AH774" s="2"/>
      <c r="AI774" s="2"/>
      <c r="AJ774" s="2"/>
      <c r="AK774" s="2"/>
      <c r="AL774" s="2"/>
      <c r="AM774" s="2"/>
      <c r="AN774" s="2"/>
      <c r="AO774" s="2"/>
    </row>
    <row r="775" spans="18:41">
      <c r="R775" s="2"/>
      <c r="S775" s="2"/>
      <c r="T775" s="2"/>
      <c r="U775" s="2"/>
      <c r="V775" s="2"/>
      <c r="W775" s="2"/>
      <c r="X775" s="2"/>
      <c r="Y775" s="2"/>
      <c r="Z775" s="2"/>
      <c r="AA775" s="2"/>
      <c r="AB775" s="2"/>
      <c r="AC775" s="6"/>
      <c r="AD775" s="2"/>
      <c r="AE775" s="2"/>
      <c r="AF775" s="2"/>
      <c r="AG775" s="2"/>
      <c r="AH775" s="2"/>
      <c r="AI775" s="2"/>
      <c r="AJ775" s="2"/>
      <c r="AK775" s="2"/>
      <c r="AL775" s="2"/>
      <c r="AM775" s="2"/>
      <c r="AN775" s="2"/>
      <c r="AO775" s="2"/>
    </row>
    <row r="776" spans="18:41">
      <c r="R776" s="2"/>
      <c r="S776" s="2"/>
      <c r="T776" s="2"/>
      <c r="U776" s="2"/>
      <c r="V776" s="2"/>
      <c r="W776" s="2"/>
      <c r="X776" s="2"/>
      <c r="Y776" s="2"/>
      <c r="Z776" s="2"/>
      <c r="AA776" s="2"/>
      <c r="AB776" s="2"/>
      <c r="AC776" s="6"/>
      <c r="AD776" s="2"/>
      <c r="AE776" s="2"/>
      <c r="AF776" s="2"/>
      <c r="AG776" s="2"/>
      <c r="AH776" s="2"/>
      <c r="AI776" s="2"/>
      <c r="AJ776" s="2"/>
      <c r="AK776" s="2"/>
      <c r="AL776" s="2"/>
      <c r="AM776" s="2"/>
      <c r="AN776" s="2"/>
      <c r="AO776" s="2"/>
    </row>
    <row r="777" spans="18:41">
      <c r="R777" s="2"/>
      <c r="S777" s="2"/>
      <c r="T777" s="2"/>
      <c r="U777" s="2"/>
      <c r="V777" s="2"/>
      <c r="W777" s="2"/>
      <c r="X777" s="2"/>
      <c r="Y777" s="2"/>
      <c r="Z777" s="2"/>
      <c r="AA777" s="2"/>
      <c r="AB777" s="2"/>
      <c r="AC777" s="6"/>
      <c r="AD777" s="2"/>
      <c r="AE777" s="2"/>
      <c r="AF777" s="2"/>
      <c r="AG777" s="2"/>
      <c r="AH777" s="2"/>
      <c r="AI777" s="2"/>
      <c r="AJ777" s="2"/>
      <c r="AK777" s="2"/>
      <c r="AL777" s="2"/>
      <c r="AM777" s="2"/>
      <c r="AN777" s="2"/>
      <c r="AO777" s="2"/>
    </row>
    <row r="778" spans="18:41">
      <c r="R778" s="2"/>
      <c r="S778" s="2"/>
      <c r="T778" s="2"/>
      <c r="U778" s="2"/>
      <c r="V778" s="2"/>
      <c r="W778" s="2"/>
      <c r="X778" s="2"/>
      <c r="Y778" s="2"/>
      <c r="Z778" s="2"/>
      <c r="AA778" s="2"/>
      <c r="AB778" s="2"/>
      <c r="AC778" s="6"/>
      <c r="AD778" s="2"/>
      <c r="AE778" s="2"/>
      <c r="AF778" s="2"/>
      <c r="AG778" s="2"/>
      <c r="AH778" s="2"/>
      <c r="AI778" s="2"/>
      <c r="AJ778" s="2"/>
      <c r="AK778" s="2"/>
      <c r="AL778" s="2"/>
      <c r="AM778" s="2"/>
      <c r="AN778" s="2"/>
      <c r="AO778" s="2"/>
    </row>
    <row r="779" spans="18:41">
      <c r="R779" s="2"/>
      <c r="S779" s="2"/>
      <c r="T779" s="2"/>
      <c r="U779" s="2"/>
      <c r="V779" s="2"/>
      <c r="W779" s="2"/>
      <c r="X779" s="2"/>
      <c r="Y779" s="2"/>
      <c r="Z779" s="2"/>
      <c r="AA779" s="2"/>
      <c r="AB779" s="2"/>
      <c r="AC779" s="6"/>
      <c r="AD779" s="2"/>
      <c r="AE779" s="2"/>
      <c r="AF779" s="2"/>
      <c r="AG779" s="2"/>
      <c r="AH779" s="2"/>
      <c r="AI779" s="2"/>
      <c r="AJ779" s="2"/>
      <c r="AK779" s="2"/>
      <c r="AL779" s="2"/>
      <c r="AM779" s="2"/>
      <c r="AN779" s="2"/>
      <c r="AO779" s="2"/>
    </row>
    <row r="780" spans="18:41">
      <c r="R780" s="2"/>
      <c r="S780" s="2"/>
      <c r="T780" s="2"/>
      <c r="U780" s="2"/>
      <c r="V780" s="2"/>
      <c r="W780" s="2"/>
      <c r="X780" s="2"/>
      <c r="Y780" s="2"/>
      <c r="Z780" s="2"/>
      <c r="AA780" s="2"/>
      <c r="AB780" s="2"/>
      <c r="AC780" s="6"/>
      <c r="AD780" s="2"/>
      <c r="AE780" s="2"/>
      <c r="AF780" s="2"/>
      <c r="AG780" s="2"/>
      <c r="AH780" s="2"/>
      <c r="AI780" s="2"/>
      <c r="AJ780" s="2"/>
      <c r="AK780" s="2"/>
      <c r="AL780" s="2"/>
      <c r="AM780" s="2"/>
      <c r="AN780" s="2"/>
      <c r="AO780" s="2"/>
    </row>
    <row r="781" spans="18:41">
      <c r="R781" s="2"/>
      <c r="S781" s="2"/>
      <c r="T781" s="2"/>
      <c r="U781" s="2"/>
      <c r="V781" s="2"/>
      <c r="W781" s="2"/>
      <c r="X781" s="2"/>
      <c r="Y781" s="2"/>
      <c r="Z781" s="2"/>
      <c r="AA781" s="2"/>
      <c r="AB781" s="2"/>
      <c r="AC781" s="6"/>
      <c r="AD781" s="2"/>
      <c r="AE781" s="2"/>
      <c r="AF781" s="2"/>
      <c r="AG781" s="2"/>
      <c r="AH781" s="2"/>
      <c r="AI781" s="2"/>
      <c r="AJ781" s="2"/>
      <c r="AK781" s="2"/>
      <c r="AL781" s="2"/>
      <c r="AM781" s="2"/>
      <c r="AN781" s="2"/>
      <c r="AO781" s="2"/>
    </row>
    <row r="782" spans="18:41">
      <c r="R782" s="2"/>
      <c r="S782" s="2"/>
      <c r="T782" s="2"/>
      <c r="U782" s="2"/>
      <c r="V782" s="2"/>
      <c r="W782" s="2"/>
      <c r="X782" s="2"/>
      <c r="Y782" s="2"/>
      <c r="Z782" s="2"/>
      <c r="AA782" s="2"/>
      <c r="AB782" s="2"/>
      <c r="AC782" s="6"/>
      <c r="AD782" s="2"/>
      <c r="AE782" s="2"/>
      <c r="AF782" s="2"/>
      <c r="AG782" s="2"/>
      <c r="AH782" s="2"/>
      <c r="AI782" s="2"/>
      <c r="AJ782" s="2"/>
      <c r="AK782" s="2"/>
      <c r="AL782" s="2"/>
      <c r="AM782" s="2"/>
      <c r="AN782" s="2"/>
      <c r="AO782" s="2"/>
    </row>
    <row r="783" spans="18:41">
      <c r="R783" s="2"/>
      <c r="S783" s="2"/>
      <c r="T783" s="2"/>
      <c r="U783" s="2"/>
      <c r="V783" s="2"/>
      <c r="W783" s="2"/>
      <c r="X783" s="2"/>
      <c r="Y783" s="2"/>
      <c r="Z783" s="2"/>
      <c r="AA783" s="2"/>
      <c r="AB783" s="2"/>
      <c r="AC783" s="6"/>
      <c r="AD783" s="2"/>
      <c r="AE783" s="2"/>
      <c r="AF783" s="2"/>
      <c r="AG783" s="2"/>
      <c r="AH783" s="2"/>
      <c r="AI783" s="2"/>
      <c r="AJ783" s="2"/>
      <c r="AK783" s="2"/>
      <c r="AL783" s="2"/>
      <c r="AM783" s="2"/>
      <c r="AN783" s="2"/>
      <c r="AO783" s="2"/>
    </row>
    <row r="784" spans="18:41">
      <c r="R784" s="2"/>
      <c r="S784" s="2"/>
      <c r="T784" s="2"/>
      <c r="U784" s="2"/>
      <c r="V784" s="2"/>
      <c r="W784" s="2"/>
      <c r="X784" s="2"/>
      <c r="Y784" s="2"/>
      <c r="Z784" s="2"/>
      <c r="AA784" s="2"/>
      <c r="AB784" s="2"/>
      <c r="AC784" s="6"/>
      <c r="AD784" s="2"/>
      <c r="AE784" s="2"/>
      <c r="AF784" s="2"/>
      <c r="AG784" s="2"/>
      <c r="AH784" s="2"/>
      <c r="AI784" s="2"/>
      <c r="AJ784" s="2"/>
      <c r="AK784" s="2"/>
      <c r="AL784" s="2"/>
      <c r="AM784" s="2"/>
      <c r="AN784" s="2"/>
      <c r="AO784" s="2"/>
    </row>
    <row r="785" spans="18:41">
      <c r="R785" s="2"/>
      <c r="S785" s="2"/>
      <c r="T785" s="2"/>
      <c r="U785" s="2"/>
      <c r="V785" s="2"/>
      <c r="W785" s="2"/>
      <c r="X785" s="2"/>
      <c r="Y785" s="2"/>
      <c r="Z785" s="2"/>
      <c r="AA785" s="2"/>
      <c r="AB785" s="2"/>
      <c r="AC785" s="6"/>
      <c r="AD785" s="2"/>
      <c r="AE785" s="2"/>
      <c r="AF785" s="2"/>
      <c r="AG785" s="2"/>
      <c r="AH785" s="2"/>
      <c r="AI785" s="2"/>
      <c r="AJ785" s="2"/>
      <c r="AK785" s="2"/>
      <c r="AL785" s="2"/>
      <c r="AM785" s="2"/>
      <c r="AN785" s="2"/>
      <c r="AO785" s="2"/>
    </row>
    <row r="786" spans="18:41">
      <c r="R786" s="2"/>
      <c r="S786" s="2"/>
      <c r="T786" s="2"/>
      <c r="U786" s="2"/>
      <c r="V786" s="2"/>
      <c r="W786" s="2"/>
      <c r="X786" s="2"/>
      <c r="Y786" s="2"/>
      <c r="Z786" s="2"/>
      <c r="AA786" s="2"/>
      <c r="AB786" s="2"/>
      <c r="AC786" s="6"/>
      <c r="AD786" s="2"/>
      <c r="AE786" s="2"/>
      <c r="AF786" s="2"/>
      <c r="AG786" s="2"/>
      <c r="AH786" s="2"/>
      <c r="AI786" s="2"/>
      <c r="AJ786" s="2"/>
      <c r="AK786" s="2"/>
      <c r="AL786" s="2"/>
      <c r="AM786" s="2"/>
      <c r="AN786" s="2"/>
      <c r="AO786" s="2"/>
    </row>
    <row r="787" spans="18:41">
      <c r="R787" s="2"/>
      <c r="S787" s="2"/>
      <c r="T787" s="2"/>
      <c r="U787" s="2"/>
      <c r="V787" s="2"/>
      <c r="W787" s="2"/>
      <c r="X787" s="2"/>
      <c r="Y787" s="2"/>
      <c r="Z787" s="2"/>
      <c r="AA787" s="2"/>
      <c r="AB787" s="2"/>
      <c r="AC787" s="6"/>
      <c r="AD787" s="2"/>
      <c r="AE787" s="2"/>
      <c r="AF787" s="2"/>
      <c r="AG787" s="2"/>
      <c r="AH787" s="2"/>
      <c r="AI787" s="2"/>
      <c r="AJ787" s="2"/>
      <c r="AK787" s="2"/>
      <c r="AL787" s="2"/>
      <c r="AM787" s="2"/>
      <c r="AN787" s="2"/>
      <c r="AO787" s="2"/>
    </row>
    <row r="788" spans="18:41">
      <c r="R788" s="2"/>
      <c r="S788" s="2"/>
      <c r="T788" s="2"/>
      <c r="U788" s="2"/>
      <c r="V788" s="2"/>
      <c r="W788" s="2"/>
      <c r="X788" s="2"/>
      <c r="Y788" s="2"/>
      <c r="Z788" s="2"/>
      <c r="AA788" s="2"/>
      <c r="AB788" s="2"/>
      <c r="AC788" s="6"/>
      <c r="AD788" s="2"/>
      <c r="AE788" s="2"/>
      <c r="AF788" s="2"/>
      <c r="AG788" s="2"/>
      <c r="AH788" s="2"/>
      <c r="AI788" s="2"/>
      <c r="AJ788" s="2"/>
      <c r="AK788" s="2"/>
      <c r="AL788" s="2"/>
      <c r="AM788" s="2"/>
      <c r="AN788" s="2"/>
      <c r="AO788" s="2"/>
    </row>
    <row r="789" spans="18:41">
      <c r="R789" s="2"/>
      <c r="S789" s="2"/>
      <c r="T789" s="2"/>
      <c r="U789" s="2"/>
      <c r="V789" s="2"/>
      <c r="W789" s="2"/>
      <c r="X789" s="2"/>
      <c r="Y789" s="2"/>
      <c r="Z789" s="2"/>
      <c r="AA789" s="2"/>
      <c r="AB789" s="2"/>
      <c r="AC789" s="6"/>
      <c r="AD789" s="2"/>
      <c r="AE789" s="2"/>
      <c r="AF789" s="2"/>
      <c r="AG789" s="2"/>
      <c r="AH789" s="2"/>
      <c r="AI789" s="2"/>
      <c r="AJ789" s="2"/>
      <c r="AK789" s="2"/>
      <c r="AL789" s="2"/>
      <c r="AM789" s="2"/>
      <c r="AN789" s="2"/>
      <c r="AO789" s="2"/>
    </row>
    <row r="790" spans="18:41">
      <c r="R790" s="2"/>
      <c r="S790" s="2"/>
      <c r="T790" s="2"/>
      <c r="U790" s="2"/>
      <c r="V790" s="2"/>
      <c r="W790" s="2"/>
      <c r="X790" s="2"/>
      <c r="Y790" s="2"/>
      <c r="Z790" s="2"/>
      <c r="AA790" s="2"/>
      <c r="AB790" s="2"/>
      <c r="AC790" s="6"/>
      <c r="AD790" s="2"/>
      <c r="AE790" s="2"/>
      <c r="AF790" s="2"/>
      <c r="AG790" s="2"/>
      <c r="AH790" s="2"/>
      <c r="AI790" s="2"/>
      <c r="AJ790" s="2"/>
      <c r="AK790" s="2"/>
      <c r="AL790" s="2"/>
      <c r="AM790" s="2"/>
      <c r="AN790" s="2"/>
      <c r="AO790" s="2"/>
    </row>
    <row r="791" spans="18:41">
      <c r="R791" s="2"/>
      <c r="S791" s="2"/>
      <c r="T791" s="2"/>
      <c r="U791" s="2"/>
      <c r="V791" s="2"/>
      <c r="W791" s="2"/>
      <c r="X791" s="2"/>
      <c r="Y791" s="2"/>
      <c r="Z791" s="2"/>
      <c r="AA791" s="2"/>
      <c r="AB791" s="2"/>
      <c r="AC791" s="6"/>
      <c r="AD791" s="2"/>
      <c r="AE791" s="2"/>
      <c r="AF791" s="2"/>
      <c r="AG791" s="2"/>
      <c r="AH791" s="2"/>
      <c r="AI791" s="2"/>
      <c r="AJ791" s="2"/>
      <c r="AK791" s="2"/>
      <c r="AL791" s="2"/>
      <c r="AM791" s="2"/>
      <c r="AN791" s="2"/>
      <c r="AO791" s="2"/>
    </row>
    <row r="792" spans="18:41">
      <c r="R792" s="2"/>
      <c r="S792" s="2"/>
      <c r="T792" s="2"/>
      <c r="U792" s="2"/>
      <c r="V792" s="2"/>
      <c r="W792" s="2"/>
      <c r="X792" s="2"/>
      <c r="Y792" s="2"/>
      <c r="Z792" s="2"/>
      <c r="AA792" s="2"/>
      <c r="AB792" s="2"/>
      <c r="AC792" s="6"/>
      <c r="AD792" s="2"/>
      <c r="AE792" s="2"/>
      <c r="AF792" s="2"/>
      <c r="AG792" s="2"/>
      <c r="AH792" s="2"/>
      <c r="AI792" s="2"/>
      <c r="AJ792" s="2"/>
      <c r="AK792" s="2"/>
      <c r="AL792" s="2"/>
      <c r="AM792" s="2"/>
      <c r="AN792" s="2"/>
      <c r="AO792" s="2"/>
    </row>
    <row r="793" spans="18:41">
      <c r="R793" s="2"/>
      <c r="S793" s="2"/>
      <c r="T793" s="2"/>
      <c r="U793" s="2"/>
      <c r="V793" s="2"/>
      <c r="W793" s="2"/>
      <c r="X793" s="2"/>
      <c r="Y793" s="2"/>
      <c r="Z793" s="2"/>
      <c r="AA793" s="2"/>
      <c r="AB793" s="2"/>
      <c r="AC793" s="6"/>
      <c r="AD793" s="2"/>
      <c r="AE793" s="2"/>
      <c r="AF793" s="2"/>
      <c r="AG793" s="2"/>
      <c r="AH793" s="2"/>
      <c r="AI793" s="2"/>
      <c r="AJ793" s="2"/>
      <c r="AK793" s="2"/>
      <c r="AL793" s="2"/>
      <c r="AM793" s="2"/>
      <c r="AN793" s="2"/>
      <c r="AO793" s="2"/>
    </row>
    <row r="794" spans="18:41">
      <c r="R794" s="2"/>
      <c r="S794" s="2"/>
      <c r="T794" s="2"/>
      <c r="U794" s="2"/>
      <c r="V794" s="2"/>
      <c r="W794" s="2"/>
      <c r="X794" s="2"/>
      <c r="Y794" s="2"/>
      <c r="Z794" s="2"/>
      <c r="AA794" s="2"/>
      <c r="AB794" s="2"/>
      <c r="AC794" s="6"/>
      <c r="AD794" s="2"/>
      <c r="AE794" s="2"/>
      <c r="AF794" s="2"/>
      <c r="AG794" s="2"/>
      <c r="AH794" s="2"/>
      <c r="AI794" s="2"/>
      <c r="AJ794" s="2"/>
      <c r="AK794" s="2"/>
      <c r="AL794" s="2"/>
      <c r="AM794" s="2"/>
      <c r="AN794" s="2"/>
      <c r="AO794" s="2"/>
    </row>
    <row r="795" spans="18:41">
      <c r="R795" s="2"/>
      <c r="S795" s="2"/>
      <c r="T795" s="2"/>
      <c r="U795" s="2"/>
      <c r="V795" s="2"/>
      <c r="W795" s="2"/>
      <c r="X795" s="2"/>
      <c r="Y795" s="2"/>
      <c r="Z795" s="2"/>
      <c r="AA795" s="2"/>
      <c r="AB795" s="2"/>
      <c r="AC795" s="6"/>
      <c r="AD795" s="2"/>
      <c r="AE795" s="2"/>
      <c r="AF795" s="2"/>
      <c r="AG795" s="2"/>
      <c r="AH795" s="2"/>
      <c r="AI795" s="2"/>
      <c r="AJ795" s="2"/>
      <c r="AK795" s="2"/>
      <c r="AL795" s="2"/>
      <c r="AM795" s="2"/>
      <c r="AN795" s="2"/>
      <c r="AO795" s="2"/>
    </row>
    <row r="796" spans="18:41">
      <c r="R796" s="2"/>
      <c r="S796" s="2"/>
      <c r="T796" s="2"/>
      <c r="U796" s="2"/>
      <c r="V796" s="2"/>
      <c r="W796" s="2"/>
      <c r="X796" s="2"/>
      <c r="Y796" s="2"/>
      <c r="Z796" s="2"/>
      <c r="AA796" s="2"/>
      <c r="AB796" s="2"/>
      <c r="AC796" s="6"/>
      <c r="AD796" s="2"/>
      <c r="AE796" s="2"/>
      <c r="AF796" s="2"/>
      <c r="AG796" s="2"/>
      <c r="AH796" s="2"/>
      <c r="AI796" s="2"/>
      <c r="AJ796" s="2"/>
      <c r="AK796" s="2"/>
      <c r="AL796" s="2"/>
      <c r="AM796" s="2"/>
      <c r="AN796" s="2"/>
      <c r="AO796" s="2"/>
    </row>
    <row r="797" spans="18:41">
      <c r="R797" s="2"/>
      <c r="S797" s="2"/>
      <c r="T797" s="2"/>
      <c r="U797" s="2"/>
      <c r="V797" s="2"/>
      <c r="W797" s="2"/>
      <c r="X797" s="2"/>
      <c r="Y797" s="2"/>
      <c r="Z797" s="2"/>
      <c r="AA797" s="2"/>
      <c r="AB797" s="2"/>
      <c r="AC797" s="6"/>
      <c r="AD797" s="2"/>
      <c r="AE797" s="2"/>
      <c r="AF797" s="2"/>
      <c r="AG797" s="2"/>
      <c r="AH797" s="2"/>
      <c r="AI797" s="2"/>
      <c r="AJ797" s="2"/>
      <c r="AK797" s="2"/>
      <c r="AL797" s="2"/>
      <c r="AM797" s="2"/>
      <c r="AN797" s="2"/>
      <c r="AO797" s="2"/>
    </row>
    <row r="798" spans="18:41">
      <c r="R798" s="2"/>
      <c r="S798" s="2"/>
      <c r="T798" s="2"/>
      <c r="U798" s="2"/>
      <c r="V798" s="2"/>
      <c r="W798" s="2"/>
      <c r="X798" s="2"/>
      <c r="Y798" s="2"/>
      <c r="Z798" s="2"/>
      <c r="AA798" s="2"/>
      <c r="AB798" s="2"/>
      <c r="AC798" s="6"/>
      <c r="AD798" s="2"/>
      <c r="AE798" s="2"/>
      <c r="AF798" s="2"/>
      <c r="AG798" s="2"/>
      <c r="AH798" s="2"/>
      <c r="AI798" s="2"/>
      <c r="AJ798" s="2"/>
      <c r="AK798" s="2"/>
      <c r="AL798" s="2"/>
      <c r="AM798" s="2"/>
      <c r="AN798" s="2"/>
      <c r="AO798" s="2"/>
    </row>
    <row r="799" spans="18:41">
      <c r="R799" s="2"/>
      <c r="S799" s="2"/>
      <c r="T799" s="2"/>
      <c r="U799" s="2"/>
      <c r="V799" s="2"/>
      <c r="W799" s="2"/>
      <c r="X799" s="2"/>
      <c r="Y799" s="2"/>
      <c r="Z799" s="2"/>
      <c r="AA799" s="2"/>
      <c r="AB799" s="2"/>
      <c r="AC799" s="6"/>
      <c r="AD799" s="2"/>
      <c r="AE799" s="2"/>
      <c r="AF799" s="2"/>
      <c r="AG799" s="2"/>
      <c r="AH799" s="2"/>
      <c r="AI799" s="2"/>
      <c r="AJ799" s="2"/>
      <c r="AK799" s="2"/>
      <c r="AL799" s="2"/>
      <c r="AM799" s="2"/>
      <c r="AN799" s="2"/>
      <c r="AO799" s="2"/>
    </row>
    <row r="800" spans="18:41">
      <c r="R800" s="2"/>
      <c r="S800" s="2"/>
      <c r="T800" s="2"/>
      <c r="U800" s="2"/>
      <c r="V800" s="2"/>
      <c r="W800" s="2"/>
      <c r="X800" s="2"/>
      <c r="Y800" s="2"/>
      <c r="Z800" s="2"/>
      <c r="AA800" s="2"/>
      <c r="AB800" s="2"/>
      <c r="AC800" s="6"/>
      <c r="AD800" s="2"/>
      <c r="AE800" s="2"/>
      <c r="AF800" s="2"/>
      <c r="AG800" s="2"/>
      <c r="AH800" s="2"/>
      <c r="AI800" s="2"/>
      <c r="AJ800" s="2"/>
      <c r="AK800" s="2"/>
      <c r="AL800" s="2"/>
      <c r="AM800" s="2"/>
      <c r="AN800" s="2"/>
      <c r="AO800" s="2"/>
    </row>
    <row r="801" spans="18:41">
      <c r="R801" s="2"/>
      <c r="S801" s="2"/>
      <c r="T801" s="2"/>
      <c r="U801" s="2"/>
      <c r="V801" s="2"/>
      <c r="W801" s="2"/>
      <c r="X801" s="2"/>
      <c r="Y801" s="2"/>
      <c r="Z801" s="2"/>
      <c r="AA801" s="2"/>
      <c r="AB801" s="2"/>
      <c r="AC801" s="6"/>
      <c r="AD801" s="2"/>
      <c r="AE801" s="2"/>
      <c r="AF801" s="2"/>
      <c r="AG801" s="2"/>
      <c r="AH801" s="2"/>
      <c r="AI801" s="2"/>
      <c r="AJ801" s="2"/>
      <c r="AK801" s="2"/>
      <c r="AL801" s="2"/>
      <c r="AM801" s="2"/>
      <c r="AN801" s="2"/>
      <c r="AO801" s="2"/>
    </row>
    <row r="802" spans="18:41">
      <c r="R802" s="2"/>
      <c r="S802" s="2"/>
      <c r="T802" s="2"/>
      <c r="U802" s="2"/>
      <c r="V802" s="2"/>
      <c r="W802" s="2"/>
      <c r="X802" s="2"/>
      <c r="Y802" s="2"/>
      <c r="Z802" s="2"/>
      <c r="AA802" s="2"/>
      <c r="AB802" s="2"/>
      <c r="AC802" s="6"/>
      <c r="AD802" s="2"/>
      <c r="AE802" s="2"/>
      <c r="AF802" s="2"/>
      <c r="AG802" s="2"/>
      <c r="AH802" s="2"/>
      <c r="AI802" s="2"/>
      <c r="AJ802" s="2"/>
      <c r="AK802" s="2"/>
      <c r="AL802" s="2"/>
      <c r="AM802" s="2"/>
      <c r="AN802" s="2"/>
      <c r="AO802" s="2"/>
    </row>
    <row r="803" spans="18:41">
      <c r="R803" s="2"/>
      <c r="S803" s="2"/>
      <c r="T803" s="2"/>
      <c r="U803" s="2"/>
      <c r="V803" s="2"/>
      <c r="W803" s="2"/>
      <c r="X803" s="2"/>
      <c r="Y803" s="2"/>
      <c r="Z803" s="2"/>
      <c r="AA803" s="2"/>
      <c r="AB803" s="2"/>
      <c r="AC803" s="6"/>
      <c r="AD803" s="2"/>
      <c r="AE803" s="2"/>
      <c r="AF803" s="2"/>
      <c r="AG803" s="2"/>
      <c r="AH803" s="2"/>
      <c r="AI803" s="2"/>
      <c r="AJ803" s="2"/>
      <c r="AK803" s="2"/>
      <c r="AL803" s="2"/>
      <c r="AM803" s="2"/>
      <c r="AN803" s="2"/>
      <c r="AO803" s="2"/>
    </row>
    <row r="804" spans="18:41">
      <c r="R804" s="2"/>
      <c r="S804" s="2"/>
      <c r="T804" s="2"/>
      <c r="U804" s="2"/>
      <c r="V804" s="2"/>
      <c r="W804" s="2"/>
      <c r="X804" s="2"/>
      <c r="Y804" s="2"/>
      <c r="Z804" s="2"/>
      <c r="AA804" s="2"/>
      <c r="AB804" s="2"/>
      <c r="AC804" s="6"/>
      <c r="AD804" s="2"/>
      <c r="AE804" s="2"/>
      <c r="AF804" s="2"/>
      <c r="AG804" s="2"/>
      <c r="AH804" s="2"/>
      <c r="AI804" s="2"/>
      <c r="AJ804" s="2"/>
      <c r="AK804" s="2"/>
      <c r="AL804" s="2"/>
      <c r="AM804" s="2"/>
      <c r="AN804" s="2"/>
      <c r="AO804" s="2"/>
    </row>
    <row r="805" spans="18:41">
      <c r="R805" s="2"/>
      <c r="S805" s="2"/>
      <c r="T805" s="2"/>
      <c r="U805" s="2"/>
      <c r="V805" s="2"/>
      <c r="W805" s="2"/>
      <c r="X805" s="2"/>
      <c r="Y805" s="2"/>
      <c r="Z805" s="2"/>
      <c r="AA805" s="2"/>
      <c r="AB805" s="2"/>
      <c r="AC805" s="6"/>
      <c r="AD805" s="2"/>
      <c r="AE805" s="2"/>
      <c r="AF805" s="2"/>
      <c r="AG805" s="2"/>
      <c r="AH805" s="2"/>
      <c r="AI805" s="2"/>
      <c r="AJ805" s="2"/>
      <c r="AK805" s="2"/>
      <c r="AL805" s="2"/>
      <c r="AM805" s="2"/>
      <c r="AN805" s="2"/>
      <c r="AO805" s="2"/>
    </row>
    <row r="806" spans="18:41">
      <c r="R806" s="2"/>
      <c r="S806" s="2"/>
      <c r="T806" s="2"/>
      <c r="U806" s="2"/>
      <c r="V806" s="2"/>
      <c r="W806" s="2"/>
      <c r="X806" s="2"/>
      <c r="Y806" s="2"/>
      <c r="Z806" s="2"/>
      <c r="AA806" s="2"/>
      <c r="AB806" s="2"/>
      <c r="AC806" s="6"/>
      <c r="AD806" s="2"/>
      <c r="AE806" s="2"/>
      <c r="AF806" s="2"/>
      <c r="AG806" s="2"/>
      <c r="AH806" s="2"/>
      <c r="AI806" s="2"/>
      <c r="AJ806" s="2"/>
      <c r="AK806" s="2"/>
      <c r="AL806" s="2"/>
      <c r="AM806" s="2"/>
      <c r="AN806" s="2"/>
      <c r="AO806" s="2"/>
    </row>
    <row r="807" spans="18:41">
      <c r="R807" s="2"/>
      <c r="S807" s="2"/>
      <c r="T807" s="2"/>
      <c r="U807" s="2"/>
      <c r="V807" s="2"/>
      <c r="W807" s="2"/>
      <c r="X807" s="2"/>
      <c r="Y807" s="2"/>
      <c r="Z807" s="2"/>
      <c r="AA807" s="2"/>
      <c r="AB807" s="2"/>
      <c r="AC807" s="6"/>
      <c r="AD807" s="2"/>
      <c r="AE807" s="2"/>
      <c r="AF807" s="2"/>
      <c r="AG807" s="2"/>
      <c r="AH807" s="2"/>
      <c r="AI807" s="2"/>
      <c r="AJ807" s="2"/>
      <c r="AK807" s="2"/>
      <c r="AL807" s="2"/>
      <c r="AM807" s="2"/>
      <c r="AN807" s="2"/>
      <c r="AO807" s="2"/>
    </row>
    <row r="808" spans="18:41">
      <c r="R808" s="2"/>
      <c r="S808" s="2"/>
      <c r="T808" s="2"/>
      <c r="U808" s="2"/>
      <c r="V808" s="2"/>
      <c r="W808" s="2"/>
      <c r="X808" s="2"/>
      <c r="Y808" s="2"/>
      <c r="Z808" s="2"/>
      <c r="AA808" s="2"/>
      <c r="AB808" s="2"/>
      <c r="AC808" s="6"/>
      <c r="AD808" s="2"/>
      <c r="AE808" s="2"/>
      <c r="AF808" s="2"/>
      <c r="AG808" s="2"/>
      <c r="AH808" s="2"/>
      <c r="AI808" s="2"/>
      <c r="AJ808" s="2"/>
      <c r="AK808" s="2"/>
      <c r="AL808" s="2"/>
      <c r="AM808" s="2"/>
      <c r="AN808" s="2"/>
      <c r="AO808" s="2"/>
    </row>
    <row r="809" spans="18:41">
      <c r="R809" s="2"/>
      <c r="S809" s="2"/>
      <c r="T809" s="2"/>
      <c r="U809" s="2"/>
      <c r="V809" s="2"/>
      <c r="W809" s="2"/>
      <c r="X809" s="2"/>
      <c r="Y809" s="2"/>
      <c r="Z809" s="2"/>
      <c r="AA809" s="2"/>
      <c r="AB809" s="2"/>
      <c r="AC809" s="6"/>
      <c r="AD809" s="2"/>
      <c r="AE809" s="2"/>
      <c r="AF809" s="2"/>
      <c r="AG809" s="2"/>
      <c r="AH809" s="2"/>
      <c r="AI809" s="2"/>
      <c r="AJ809" s="2"/>
      <c r="AK809" s="2"/>
      <c r="AL809" s="2"/>
      <c r="AM809" s="2"/>
      <c r="AN809" s="2"/>
      <c r="AO809" s="2"/>
    </row>
    <row r="810" spans="18:41">
      <c r="R810" s="2"/>
      <c r="S810" s="2"/>
      <c r="T810" s="2"/>
      <c r="U810" s="2"/>
      <c r="V810" s="2"/>
      <c r="W810" s="2"/>
      <c r="X810" s="2"/>
      <c r="Y810" s="2"/>
      <c r="Z810" s="2"/>
      <c r="AA810" s="2"/>
      <c r="AB810" s="2"/>
      <c r="AC810" s="6"/>
      <c r="AD810" s="2"/>
      <c r="AE810" s="2"/>
      <c r="AF810" s="2"/>
      <c r="AG810" s="2"/>
      <c r="AH810" s="2"/>
      <c r="AI810" s="2"/>
      <c r="AJ810" s="2"/>
      <c r="AK810" s="2"/>
      <c r="AL810" s="2"/>
      <c r="AM810" s="2"/>
      <c r="AN810" s="2"/>
      <c r="AO810" s="2"/>
    </row>
    <row r="811" spans="18:41">
      <c r="R811" s="2"/>
      <c r="S811" s="2"/>
      <c r="T811" s="2"/>
      <c r="U811" s="2"/>
      <c r="V811" s="2"/>
      <c r="W811" s="2"/>
      <c r="X811" s="2"/>
      <c r="Y811" s="2"/>
      <c r="Z811" s="2"/>
      <c r="AA811" s="2"/>
      <c r="AB811" s="2"/>
      <c r="AC811" s="6"/>
      <c r="AD811" s="2"/>
      <c r="AE811" s="2"/>
      <c r="AF811" s="2"/>
      <c r="AG811" s="2"/>
      <c r="AH811" s="2"/>
      <c r="AI811" s="2"/>
      <c r="AJ811" s="2"/>
      <c r="AK811" s="2"/>
      <c r="AL811" s="2"/>
      <c r="AM811" s="2"/>
      <c r="AN811" s="2"/>
      <c r="AO811" s="2"/>
    </row>
    <row r="812" spans="18:41">
      <c r="R812" s="2"/>
      <c r="S812" s="2"/>
      <c r="T812" s="2"/>
      <c r="U812" s="2"/>
      <c r="V812" s="2"/>
      <c r="W812" s="2"/>
      <c r="X812" s="2"/>
      <c r="Y812" s="2"/>
      <c r="Z812" s="2"/>
      <c r="AA812" s="2"/>
      <c r="AB812" s="2"/>
      <c r="AC812" s="6"/>
      <c r="AD812" s="2"/>
      <c r="AE812" s="2"/>
      <c r="AF812" s="2"/>
      <c r="AG812" s="2"/>
      <c r="AH812" s="2"/>
      <c r="AI812" s="2"/>
      <c r="AJ812" s="2"/>
      <c r="AK812" s="2"/>
      <c r="AL812" s="2"/>
      <c r="AM812" s="2"/>
      <c r="AN812" s="2"/>
      <c r="AO812" s="2"/>
    </row>
    <row r="813" spans="18:41">
      <c r="R813" s="2"/>
      <c r="S813" s="2"/>
      <c r="T813" s="2"/>
      <c r="U813" s="2"/>
      <c r="V813" s="2"/>
      <c r="W813" s="2"/>
      <c r="X813" s="2"/>
      <c r="Y813" s="2"/>
      <c r="Z813" s="2"/>
      <c r="AA813" s="2"/>
      <c r="AB813" s="2"/>
      <c r="AC813" s="6"/>
      <c r="AD813" s="2"/>
      <c r="AE813" s="2"/>
      <c r="AF813" s="2"/>
      <c r="AG813" s="2"/>
      <c r="AH813" s="2"/>
      <c r="AI813" s="2"/>
      <c r="AJ813" s="2"/>
      <c r="AK813" s="2"/>
      <c r="AL813" s="2"/>
      <c r="AM813" s="2"/>
      <c r="AN813" s="2"/>
      <c r="AO813" s="2"/>
    </row>
    <row r="814" spans="18:41">
      <c r="R814" s="2"/>
      <c r="S814" s="2"/>
      <c r="T814" s="2"/>
      <c r="U814" s="2"/>
      <c r="V814" s="2"/>
      <c r="W814" s="2"/>
      <c r="X814" s="2"/>
      <c r="Y814" s="2"/>
      <c r="Z814" s="2"/>
      <c r="AA814" s="2"/>
      <c r="AB814" s="2"/>
      <c r="AC814" s="6"/>
      <c r="AD814" s="2"/>
      <c r="AE814" s="2"/>
      <c r="AF814" s="2"/>
      <c r="AG814" s="2"/>
      <c r="AH814" s="2"/>
      <c r="AI814" s="2"/>
      <c r="AJ814" s="2"/>
      <c r="AK814" s="2"/>
      <c r="AL814" s="2"/>
      <c r="AM814" s="2"/>
      <c r="AN814" s="2"/>
      <c r="AO814" s="2"/>
    </row>
    <row r="815" spans="18:41">
      <c r="R815" s="2"/>
      <c r="S815" s="2"/>
      <c r="T815" s="2"/>
      <c r="U815" s="2"/>
      <c r="V815" s="2"/>
      <c r="W815" s="2"/>
      <c r="X815" s="2"/>
      <c r="Y815" s="2"/>
      <c r="Z815" s="2"/>
      <c r="AA815" s="2"/>
      <c r="AB815" s="2"/>
      <c r="AC815" s="6"/>
      <c r="AD815" s="2"/>
      <c r="AE815" s="2"/>
      <c r="AF815" s="2"/>
      <c r="AG815" s="2"/>
      <c r="AH815" s="2"/>
      <c r="AI815" s="2"/>
      <c r="AJ815" s="2"/>
      <c r="AK815" s="2"/>
      <c r="AL815" s="2"/>
      <c r="AM815" s="2"/>
      <c r="AN815" s="2"/>
      <c r="AO815" s="2"/>
    </row>
    <row r="816" spans="18:41">
      <c r="R816" s="2"/>
      <c r="S816" s="2"/>
      <c r="T816" s="2"/>
      <c r="U816" s="2"/>
      <c r="V816" s="2"/>
      <c r="W816" s="2"/>
      <c r="X816" s="2"/>
      <c r="Y816" s="2"/>
      <c r="Z816" s="2"/>
      <c r="AA816" s="2"/>
      <c r="AB816" s="2"/>
      <c r="AC816" s="6"/>
      <c r="AD816" s="2"/>
      <c r="AE816" s="2"/>
      <c r="AF816" s="2"/>
      <c r="AG816" s="2"/>
      <c r="AH816" s="2"/>
      <c r="AI816" s="2"/>
      <c r="AJ816" s="2"/>
      <c r="AK816" s="2"/>
      <c r="AL816" s="2"/>
      <c r="AM816" s="2"/>
      <c r="AN816" s="2"/>
      <c r="AO816" s="2"/>
    </row>
    <row r="817" spans="18:41">
      <c r="R817" s="2"/>
      <c r="S817" s="2"/>
      <c r="T817" s="2"/>
      <c r="U817" s="2"/>
      <c r="V817" s="2"/>
      <c r="W817" s="2"/>
      <c r="X817" s="2"/>
      <c r="Y817" s="2"/>
      <c r="Z817" s="2"/>
      <c r="AA817" s="2"/>
      <c r="AB817" s="2"/>
      <c r="AC817" s="6"/>
      <c r="AD817" s="2"/>
      <c r="AE817" s="2"/>
      <c r="AF817" s="2"/>
      <c r="AG817" s="2"/>
      <c r="AH817" s="2"/>
      <c r="AI817" s="2"/>
      <c r="AJ817" s="2"/>
      <c r="AK817" s="2"/>
      <c r="AL817" s="2"/>
      <c r="AM817" s="2"/>
      <c r="AN817" s="2"/>
      <c r="AO817" s="2"/>
    </row>
    <row r="818" spans="18:41">
      <c r="R818" s="2"/>
      <c r="S818" s="2"/>
      <c r="T818" s="2"/>
      <c r="U818" s="2"/>
      <c r="V818" s="2"/>
      <c r="W818" s="2"/>
      <c r="X818" s="2"/>
      <c r="Y818" s="2"/>
      <c r="Z818" s="2"/>
      <c r="AA818" s="2"/>
      <c r="AB818" s="2"/>
      <c r="AC818" s="6"/>
      <c r="AD818" s="2"/>
      <c r="AE818" s="2"/>
      <c r="AF818" s="2"/>
      <c r="AG818" s="2"/>
      <c r="AH818" s="2"/>
      <c r="AI818" s="2"/>
      <c r="AJ818" s="2"/>
      <c r="AK818" s="2"/>
      <c r="AL818" s="2"/>
      <c r="AM818" s="2"/>
      <c r="AN818" s="2"/>
      <c r="AO818" s="2"/>
    </row>
    <row r="819" spans="18:41">
      <c r="R819" s="2"/>
      <c r="S819" s="2"/>
      <c r="T819" s="2"/>
      <c r="U819" s="2"/>
      <c r="V819" s="2"/>
      <c r="W819" s="2"/>
      <c r="X819" s="2"/>
      <c r="Y819" s="2"/>
      <c r="Z819" s="2"/>
      <c r="AA819" s="2"/>
      <c r="AB819" s="2"/>
      <c r="AC819" s="6"/>
      <c r="AD819" s="2"/>
      <c r="AE819" s="2"/>
      <c r="AF819" s="2"/>
      <c r="AG819" s="2"/>
      <c r="AH819" s="2"/>
      <c r="AI819" s="2"/>
      <c r="AJ819" s="2"/>
      <c r="AK819" s="2"/>
      <c r="AL819" s="2"/>
      <c r="AM819" s="2"/>
      <c r="AN819" s="2"/>
      <c r="AO819" s="2"/>
    </row>
    <row r="820" spans="18:41">
      <c r="R820" s="2"/>
      <c r="S820" s="2"/>
      <c r="T820" s="2"/>
      <c r="U820" s="2"/>
      <c r="V820" s="2"/>
      <c r="W820" s="2"/>
      <c r="X820" s="2"/>
      <c r="Y820" s="2"/>
      <c r="Z820" s="2"/>
      <c r="AA820" s="2"/>
      <c r="AB820" s="2"/>
      <c r="AC820" s="6"/>
      <c r="AD820" s="2"/>
      <c r="AE820" s="2"/>
      <c r="AF820" s="2"/>
      <c r="AG820" s="2"/>
      <c r="AH820" s="2"/>
      <c r="AI820" s="2"/>
      <c r="AJ820" s="2"/>
      <c r="AK820" s="2"/>
      <c r="AL820" s="2"/>
      <c r="AM820" s="2"/>
      <c r="AN820" s="2"/>
      <c r="AO820" s="2"/>
    </row>
    <row r="821" spans="18:41">
      <c r="R821" s="2"/>
      <c r="S821" s="2"/>
      <c r="T821" s="2"/>
      <c r="U821" s="2"/>
      <c r="V821" s="2"/>
      <c r="W821" s="2"/>
      <c r="X821" s="2"/>
      <c r="Y821" s="2"/>
      <c r="Z821" s="2"/>
      <c r="AA821" s="2"/>
      <c r="AB821" s="2"/>
      <c r="AC821" s="6"/>
      <c r="AD821" s="2"/>
      <c r="AE821" s="2"/>
      <c r="AF821" s="2"/>
      <c r="AG821" s="2"/>
      <c r="AH821" s="2"/>
      <c r="AI821" s="2"/>
      <c r="AJ821" s="2"/>
      <c r="AK821" s="2"/>
      <c r="AL821" s="2"/>
      <c r="AM821" s="2"/>
      <c r="AN821" s="2"/>
      <c r="AO821" s="2"/>
    </row>
    <row r="822" spans="18:41">
      <c r="R822" s="2"/>
      <c r="S822" s="2"/>
      <c r="T822" s="2"/>
      <c r="U822" s="2"/>
      <c r="V822" s="2"/>
      <c r="W822" s="2"/>
      <c r="X822" s="2"/>
      <c r="Y822" s="2"/>
      <c r="Z822" s="2"/>
      <c r="AA822" s="2"/>
      <c r="AB822" s="2"/>
      <c r="AC822" s="6"/>
      <c r="AD822" s="2"/>
      <c r="AE822" s="2"/>
      <c r="AF822" s="2"/>
      <c r="AG822" s="2"/>
      <c r="AH822" s="2"/>
      <c r="AI822" s="2"/>
      <c r="AJ822" s="2"/>
      <c r="AK822" s="2"/>
      <c r="AL822" s="2"/>
      <c r="AM822" s="2"/>
      <c r="AN822" s="2"/>
      <c r="AO822" s="2"/>
    </row>
    <row r="823" spans="18:41">
      <c r="R823" s="2"/>
      <c r="S823" s="2"/>
      <c r="T823" s="2"/>
      <c r="U823" s="2"/>
      <c r="V823" s="2"/>
      <c r="W823" s="2"/>
      <c r="X823" s="2"/>
      <c r="Y823" s="2"/>
      <c r="Z823" s="2"/>
      <c r="AA823" s="2"/>
      <c r="AB823" s="2"/>
      <c r="AC823" s="6"/>
      <c r="AD823" s="2"/>
      <c r="AE823" s="2"/>
      <c r="AF823" s="2"/>
      <c r="AG823" s="2"/>
      <c r="AH823" s="2"/>
      <c r="AI823" s="2"/>
      <c r="AJ823" s="2"/>
      <c r="AK823" s="2"/>
      <c r="AL823" s="2"/>
      <c r="AM823" s="2"/>
      <c r="AN823" s="2"/>
      <c r="AO823" s="2"/>
    </row>
    <row r="824" spans="18:41">
      <c r="R824" s="2"/>
      <c r="S824" s="2"/>
      <c r="T824" s="2"/>
      <c r="U824" s="2"/>
      <c r="V824" s="2"/>
      <c r="W824" s="2"/>
      <c r="X824" s="2"/>
      <c r="Y824" s="2"/>
      <c r="Z824" s="2"/>
      <c r="AA824" s="2"/>
      <c r="AB824" s="2"/>
      <c r="AC824" s="6"/>
      <c r="AD824" s="2"/>
      <c r="AE824" s="2"/>
      <c r="AF824" s="2"/>
      <c r="AG824" s="2"/>
      <c r="AH824" s="2"/>
      <c r="AI824" s="2"/>
      <c r="AJ824" s="2"/>
      <c r="AK824" s="2"/>
      <c r="AL824" s="2"/>
      <c r="AM824" s="2"/>
      <c r="AN824" s="2"/>
      <c r="AO824" s="2"/>
    </row>
    <row r="825" spans="18:41">
      <c r="R825" s="2"/>
      <c r="S825" s="2"/>
      <c r="T825" s="2"/>
      <c r="U825" s="2"/>
      <c r="V825" s="2"/>
      <c r="W825" s="2"/>
      <c r="X825" s="2"/>
      <c r="Y825" s="2"/>
      <c r="Z825" s="2"/>
      <c r="AA825" s="2"/>
      <c r="AB825" s="2"/>
      <c r="AC825" s="6"/>
      <c r="AD825" s="2"/>
      <c r="AE825" s="2"/>
      <c r="AF825" s="2"/>
      <c r="AG825" s="2"/>
      <c r="AH825" s="2"/>
      <c r="AI825" s="2"/>
      <c r="AJ825" s="2"/>
      <c r="AK825" s="2"/>
      <c r="AL825" s="2"/>
      <c r="AM825" s="2"/>
      <c r="AN825" s="2"/>
      <c r="AO825" s="2"/>
    </row>
    <row r="826" spans="18:41">
      <c r="R826" s="2"/>
      <c r="S826" s="2"/>
      <c r="T826" s="2"/>
      <c r="U826" s="2"/>
      <c r="V826" s="2"/>
      <c r="W826" s="2"/>
      <c r="X826" s="2"/>
      <c r="Y826" s="2"/>
      <c r="Z826" s="2"/>
      <c r="AA826" s="2"/>
      <c r="AB826" s="2"/>
      <c r="AC826" s="6"/>
      <c r="AD826" s="2"/>
      <c r="AE826" s="2"/>
      <c r="AF826" s="2"/>
      <c r="AG826" s="2"/>
      <c r="AH826" s="2"/>
      <c r="AI826" s="2"/>
      <c r="AJ826" s="2"/>
      <c r="AK826" s="2"/>
      <c r="AL826" s="2"/>
      <c r="AM826" s="2"/>
      <c r="AN826" s="2"/>
      <c r="AO826" s="2"/>
    </row>
    <row r="827" spans="18:41">
      <c r="R827" s="2"/>
      <c r="S827" s="2"/>
      <c r="T827" s="2"/>
      <c r="U827" s="2"/>
      <c r="V827" s="2"/>
      <c r="W827" s="2"/>
      <c r="X827" s="2"/>
      <c r="Y827" s="2"/>
      <c r="Z827" s="2"/>
      <c r="AA827" s="2"/>
      <c r="AB827" s="2"/>
      <c r="AC827" s="6"/>
      <c r="AD827" s="2"/>
      <c r="AE827" s="2"/>
      <c r="AF827" s="2"/>
      <c r="AG827" s="2"/>
      <c r="AH827" s="2"/>
      <c r="AI827" s="2"/>
      <c r="AJ827" s="2"/>
      <c r="AK827" s="2"/>
      <c r="AL827" s="2"/>
      <c r="AM827" s="2"/>
      <c r="AN827" s="2"/>
      <c r="AO827" s="2"/>
    </row>
    <row r="828" spans="18:41">
      <c r="R828" s="2"/>
      <c r="S828" s="2"/>
      <c r="T828" s="2"/>
      <c r="U828" s="2"/>
      <c r="V828" s="2"/>
      <c r="W828" s="2"/>
      <c r="X828" s="2"/>
      <c r="Y828" s="2"/>
      <c r="Z828" s="2"/>
      <c r="AA828" s="2"/>
      <c r="AB828" s="2"/>
      <c r="AC828" s="6"/>
      <c r="AD828" s="2"/>
      <c r="AE828" s="2"/>
      <c r="AF828" s="2"/>
      <c r="AG828" s="2"/>
      <c r="AH828" s="2"/>
      <c r="AI828" s="2"/>
      <c r="AJ828" s="2"/>
      <c r="AK828" s="2"/>
      <c r="AL828" s="2"/>
      <c r="AM828" s="2"/>
      <c r="AN828" s="2"/>
      <c r="AO828" s="2"/>
    </row>
    <row r="829" spans="18:41">
      <c r="R829" s="2"/>
      <c r="S829" s="2"/>
      <c r="T829" s="2"/>
      <c r="U829" s="2"/>
      <c r="V829" s="2"/>
      <c r="W829" s="2"/>
      <c r="X829" s="2"/>
      <c r="Y829" s="2"/>
      <c r="Z829" s="2"/>
      <c r="AA829" s="2"/>
      <c r="AB829" s="2"/>
      <c r="AC829" s="6"/>
      <c r="AD829" s="2"/>
      <c r="AE829" s="2"/>
      <c r="AF829" s="2"/>
      <c r="AG829" s="2"/>
      <c r="AH829" s="2"/>
      <c r="AI829" s="2"/>
      <c r="AJ829" s="2"/>
      <c r="AK829" s="2"/>
      <c r="AL829" s="2"/>
      <c r="AM829" s="2"/>
      <c r="AN829" s="2"/>
      <c r="AO829" s="2"/>
    </row>
    <row r="830" spans="18:41">
      <c r="R830" s="2"/>
      <c r="S830" s="2"/>
      <c r="T830" s="2"/>
      <c r="U830" s="2"/>
      <c r="V830" s="2"/>
      <c r="W830" s="2"/>
      <c r="X830" s="2"/>
      <c r="Y830" s="2"/>
      <c r="Z830" s="2"/>
      <c r="AA830" s="2"/>
      <c r="AB830" s="2"/>
      <c r="AC830" s="6"/>
      <c r="AD830" s="2"/>
      <c r="AE830" s="2"/>
      <c r="AF830" s="2"/>
      <c r="AG830" s="2"/>
      <c r="AH830" s="2"/>
      <c r="AI830" s="2"/>
      <c r="AJ830" s="2"/>
      <c r="AK830" s="2"/>
      <c r="AL830" s="2"/>
      <c r="AM830" s="2"/>
      <c r="AN830" s="2"/>
      <c r="AO830" s="2"/>
    </row>
    <row r="831" spans="18:41">
      <c r="R831" s="2"/>
      <c r="S831" s="2"/>
      <c r="T831" s="2"/>
      <c r="U831" s="2"/>
      <c r="V831" s="2"/>
      <c r="W831" s="2"/>
      <c r="X831" s="2"/>
      <c r="Y831" s="2"/>
      <c r="Z831" s="2"/>
      <c r="AA831" s="2"/>
      <c r="AB831" s="2"/>
      <c r="AC831" s="6"/>
      <c r="AD831" s="2"/>
      <c r="AE831" s="2"/>
      <c r="AF831" s="2"/>
      <c r="AG831" s="2"/>
      <c r="AH831" s="2"/>
      <c r="AI831" s="2"/>
      <c r="AJ831" s="2"/>
      <c r="AK831" s="2"/>
      <c r="AL831" s="2"/>
      <c r="AM831" s="2"/>
      <c r="AN831" s="2"/>
      <c r="AO831" s="2"/>
    </row>
    <row r="832" spans="18:41">
      <c r="R832" s="2"/>
      <c r="S832" s="2"/>
      <c r="T832" s="2"/>
      <c r="U832" s="2"/>
      <c r="V832" s="2"/>
      <c r="W832" s="2"/>
      <c r="X832" s="2"/>
      <c r="Y832" s="2"/>
      <c r="Z832" s="2"/>
      <c r="AA832" s="2"/>
      <c r="AB832" s="2"/>
      <c r="AC832" s="6"/>
      <c r="AD832" s="2"/>
      <c r="AE832" s="2"/>
      <c r="AF832" s="2"/>
      <c r="AG832" s="2"/>
      <c r="AH832" s="2"/>
      <c r="AI832" s="2"/>
      <c r="AJ832" s="2"/>
      <c r="AK832" s="2"/>
      <c r="AL832" s="2"/>
      <c r="AM832" s="2"/>
      <c r="AN832" s="2"/>
      <c r="AO832" s="2"/>
    </row>
    <row r="833" spans="18:41">
      <c r="R833" s="2"/>
      <c r="S833" s="2"/>
      <c r="T833" s="2"/>
      <c r="U833" s="2"/>
      <c r="V833" s="2"/>
      <c r="W833" s="2"/>
      <c r="X833" s="2"/>
      <c r="Y833" s="2"/>
      <c r="Z833" s="2"/>
      <c r="AA833" s="2"/>
      <c r="AB833" s="2"/>
      <c r="AC833" s="6"/>
      <c r="AD833" s="2"/>
      <c r="AE833" s="2"/>
      <c r="AF833" s="2"/>
      <c r="AG833" s="2"/>
      <c r="AH833" s="2"/>
      <c r="AI833" s="2"/>
      <c r="AJ833" s="2"/>
      <c r="AK833" s="2"/>
      <c r="AL833" s="2"/>
      <c r="AM833" s="2"/>
      <c r="AN833" s="2"/>
      <c r="AO833" s="2"/>
    </row>
    <row r="834" spans="18:41">
      <c r="R834" s="2"/>
      <c r="S834" s="2"/>
      <c r="T834" s="2"/>
      <c r="U834" s="2"/>
      <c r="V834" s="2"/>
      <c r="W834" s="2"/>
      <c r="X834" s="2"/>
      <c r="Y834" s="2"/>
      <c r="Z834" s="2"/>
      <c r="AA834" s="2"/>
      <c r="AB834" s="2"/>
      <c r="AC834" s="6"/>
      <c r="AD834" s="2"/>
      <c r="AE834" s="2"/>
      <c r="AF834" s="2"/>
      <c r="AG834" s="2"/>
      <c r="AH834" s="2"/>
      <c r="AI834" s="2"/>
      <c r="AJ834" s="2"/>
      <c r="AK834" s="2"/>
      <c r="AL834" s="2"/>
      <c r="AM834" s="2"/>
      <c r="AN834" s="2"/>
      <c r="AO834" s="2"/>
    </row>
    <row r="835" spans="18:41">
      <c r="R835" s="2"/>
      <c r="S835" s="2"/>
      <c r="T835" s="2"/>
      <c r="U835" s="2"/>
      <c r="V835" s="2"/>
      <c r="W835" s="2"/>
      <c r="X835" s="2"/>
      <c r="Y835" s="2"/>
      <c r="Z835" s="2"/>
      <c r="AA835" s="2"/>
      <c r="AB835" s="2"/>
      <c r="AC835" s="6"/>
      <c r="AD835" s="2"/>
      <c r="AE835" s="2"/>
      <c r="AF835" s="2"/>
      <c r="AG835" s="2"/>
      <c r="AH835" s="2"/>
      <c r="AI835" s="2"/>
      <c r="AJ835" s="2"/>
      <c r="AK835" s="2"/>
      <c r="AL835" s="2"/>
      <c r="AM835" s="2"/>
      <c r="AN835" s="2"/>
      <c r="AO835" s="2"/>
    </row>
    <row r="836" spans="18:41">
      <c r="R836" s="2"/>
      <c r="S836" s="2"/>
      <c r="T836" s="2"/>
      <c r="U836" s="2"/>
      <c r="V836" s="2"/>
      <c r="W836" s="2"/>
      <c r="X836" s="2"/>
      <c r="Y836" s="2"/>
      <c r="Z836" s="2"/>
      <c r="AA836" s="2"/>
      <c r="AB836" s="2"/>
      <c r="AC836" s="6"/>
      <c r="AD836" s="2"/>
      <c r="AE836" s="2"/>
      <c r="AF836" s="2"/>
      <c r="AG836" s="2"/>
      <c r="AH836" s="2"/>
      <c r="AI836" s="2"/>
      <c r="AJ836" s="2"/>
      <c r="AK836" s="2"/>
      <c r="AL836" s="2"/>
      <c r="AM836" s="2"/>
      <c r="AN836" s="2"/>
      <c r="AO836" s="2"/>
    </row>
    <row r="837" spans="18:41">
      <c r="R837" s="2"/>
      <c r="S837" s="2"/>
      <c r="T837" s="2"/>
      <c r="U837" s="2"/>
      <c r="V837" s="2"/>
      <c r="W837" s="2"/>
      <c r="X837" s="2"/>
      <c r="Y837" s="2"/>
      <c r="Z837" s="2"/>
      <c r="AA837" s="2"/>
      <c r="AB837" s="2"/>
      <c r="AC837" s="6"/>
      <c r="AD837" s="2"/>
      <c r="AE837" s="2"/>
      <c r="AF837" s="2"/>
      <c r="AG837" s="2"/>
      <c r="AH837" s="2"/>
      <c r="AI837" s="2"/>
      <c r="AJ837" s="2"/>
      <c r="AK837" s="2"/>
      <c r="AL837" s="2"/>
      <c r="AM837" s="2"/>
      <c r="AN837" s="2"/>
      <c r="AO837" s="2"/>
    </row>
    <row r="838" spans="18:41">
      <c r="R838" s="2"/>
      <c r="S838" s="2"/>
      <c r="T838" s="2"/>
      <c r="U838" s="2"/>
      <c r="V838" s="2"/>
      <c r="W838" s="2"/>
      <c r="X838" s="2"/>
      <c r="Y838" s="2"/>
      <c r="Z838" s="2"/>
      <c r="AA838" s="2"/>
      <c r="AB838" s="2"/>
      <c r="AC838" s="6"/>
      <c r="AD838" s="2"/>
      <c r="AE838" s="2"/>
      <c r="AF838" s="2"/>
      <c r="AG838" s="2"/>
      <c r="AH838" s="2"/>
      <c r="AI838" s="2"/>
      <c r="AJ838" s="2"/>
      <c r="AK838" s="2"/>
      <c r="AL838" s="2"/>
      <c r="AM838" s="2"/>
      <c r="AN838" s="2"/>
      <c r="AO838" s="2"/>
    </row>
    <row r="839" spans="18:41">
      <c r="R839" s="2"/>
      <c r="S839" s="2"/>
      <c r="T839" s="2"/>
      <c r="U839" s="2"/>
      <c r="V839" s="2"/>
      <c r="W839" s="2"/>
      <c r="X839" s="2"/>
      <c r="Y839" s="2"/>
      <c r="Z839" s="2"/>
      <c r="AA839" s="2"/>
      <c r="AB839" s="2"/>
      <c r="AC839" s="6"/>
      <c r="AD839" s="2"/>
      <c r="AE839" s="2"/>
      <c r="AF839" s="2"/>
      <c r="AG839" s="2"/>
      <c r="AH839" s="2"/>
      <c r="AI839" s="2"/>
      <c r="AJ839" s="2"/>
      <c r="AK839" s="2"/>
      <c r="AL839" s="2"/>
      <c r="AM839" s="2"/>
      <c r="AN839" s="2"/>
      <c r="AO839" s="2"/>
    </row>
    <row r="840" spans="18:41">
      <c r="R840" s="2"/>
      <c r="S840" s="2"/>
      <c r="T840" s="2"/>
      <c r="U840" s="2"/>
      <c r="V840" s="2"/>
      <c r="W840" s="2"/>
      <c r="X840" s="2"/>
      <c r="Y840" s="2"/>
      <c r="Z840" s="2"/>
      <c r="AA840" s="2"/>
      <c r="AB840" s="2"/>
      <c r="AC840" s="6"/>
      <c r="AD840" s="2"/>
      <c r="AE840" s="2"/>
      <c r="AF840" s="2"/>
      <c r="AG840" s="2"/>
      <c r="AH840" s="2"/>
      <c r="AI840" s="2"/>
      <c r="AJ840" s="2"/>
      <c r="AK840" s="2"/>
      <c r="AL840" s="2"/>
      <c r="AM840" s="2"/>
      <c r="AN840" s="2"/>
      <c r="AO840" s="2"/>
    </row>
    <row r="841" spans="18:41">
      <c r="R841" s="2"/>
      <c r="S841" s="2"/>
      <c r="T841" s="2"/>
      <c r="U841" s="2"/>
      <c r="V841" s="2"/>
      <c r="W841" s="2"/>
      <c r="X841" s="2"/>
      <c r="Y841" s="2"/>
      <c r="Z841" s="2"/>
      <c r="AA841" s="2"/>
      <c r="AB841" s="2"/>
      <c r="AC841" s="6"/>
      <c r="AD841" s="2"/>
      <c r="AE841" s="2"/>
      <c r="AF841" s="2"/>
      <c r="AG841" s="2"/>
      <c r="AH841" s="2"/>
      <c r="AI841" s="2"/>
      <c r="AJ841" s="2"/>
      <c r="AK841" s="2"/>
      <c r="AL841" s="2"/>
      <c r="AM841" s="2"/>
      <c r="AN841" s="2"/>
      <c r="AO841" s="2"/>
    </row>
    <row r="842" spans="18:41">
      <c r="R842" s="2"/>
      <c r="S842" s="2"/>
      <c r="T842" s="2"/>
      <c r="U842" s="2"/>
      <c r="V842" s="2"/>
      <c r="W842" s="2"/>
      <c r="X842" s="2"/>
      <c r="Y842" s="2"/>
      <c r="Z842" s="2"/>
      <c r="AA842" s="2"/>
      <c r="AB842" s="2"/>
      <c r="AC842" s="6"/>
      <c r="AD842" s="2"/>
      <c r="AE842" s="2"/>
      <c r="AF842" s="2"/>
      <c r="AG842" s="2"/>
      <c r="AH842" s="2"/>
      <c r="AI842" s="2"/>
      <c r="AJ842" s="2"/>
      <c r="AK842" s="2"/>
      <c r="AL842" s="2"/>
      <c r="AM842" s="2"/>
      <c r="AN842" s="2"/>
      <c r="AO842" s="2"/>
    </row>
    <row r="843" spans="18:41">
      <c r="R843" s="2"/>
      <c r="S843" s="2"/>
      <c r="T843" s="2"/>
      <c r="U843" s="2"/>
      <c r="V843" s="2"/>
      <c r="W843" s="2"/>
      <c r="X843" s="2"/>
      <c r="Y843" s="2"/>
      <c r="Z843" s="2"/>
      <c r="AA843" s="2"/>
      <c r="AB843" s="2"/>
      <c r="AC843" s="6"/>
      <c r="AD843" s="2"/>
      <c r="AE843" s="2"/>
      <c r="AF843" s="2"/>
      <c r="AG843" s="2"/>
      <c r="AH843" s="2"/>
      <c r="AI843" s="2"/>
      <c r="AJ843" s="2"/>
      <c r="AK843" s="2"/>
      <c r="AL843" s="2"/>
      <c r="AM843" s="2"/>
      <c r="AN843" s="2"/>
      <c r="AO843" s="2"/>
    </row>
    <row r="844" spans="18:41">
      <c r="R844" s="2"/>
      <c r="S844" s="2"/>
      <c r="T844" s="2"/>
      <c r="U844" s="2"/>
      <c r="V844" s="2"/>
      <c r="W844" s="2"/>
      <c r="X844" s="2"/>
      <c r="Y844" s="2"/>
      <c r="Z844" s="2"/>
      <c r="AA844" s="2"/>
      <c r="AB844" s="2"/>
      <c r="AC844" s="6"/>
      <c r="AD844" s="2"/>
      <c r="AE844" s="2"/>
      <c r="AF844" s="2"/>
      <c r="AG844" s="2"/>
      <c r="AH844" s="2"/>
      <c r="AI844" s="2"/>
      <c r="AJ844" s="2"/>
      <c r="AK844" s="2"/>
      <c r="AL844" s="2"/>
      <c r="AM844" s="2"/>
      <c r="AN844" s="2"/>
      <c r="AO844" s="2"/>
    </row>
    <row r="845" spans="18:41">
      <c r="R845" s="2"/>
      <c r="S845" s="2"/>
      <c r="T845" s="2"/>
      <c r="U845" s="2"/>
      <c r="V845" s="2"/>
      <c r="W845" s="2"/>
      <c r="X845" s="2"/>
      <c r="Y845" s="2"/>
      <c r="Z845" s="2"/>
      <c r="AA845" s="2"/>
      <c r="AB845" s="2"/>
      <c r="AC845" s="6"/>
      <c r="AD845" s="2"/>
      <c r="AE845" s="2"/>
      <c r="AF845" s="2"/>
      <c r="AG845" s="2"/>
      <c r="AH845" s="2"/>
      <c r="AI845" s="2"/>
      <c r="AJ845" s="2"/>
      <c r="AK845" s="2"/>
      <c r="AL845" s="2"/>
      <c r="AM845" s="2"/>
      <c r="AN845" s="2"/>
      <c r="AO845" s="2"/>
    </row>
    <row r="846" spans="18:41">
      <c r="R846" s="2"/>
      <c r="S846" s="2"/>
      <c r="T846" s="2"/>
      <c r="U846" s="2"/>
      <c r="V846" s="2"/>
      <c r="W846" s="2"/>
      <c r="X846" s="2"/>
      <c r="Y846" s="2"/>
      <c r="Z846" s="2"/>
      <c r="AA846" s="2"/>
      <c r="AB846" s="2"/>
      <c r="AC846" s="6"/>
      <c r="AD846" s="2"/>
      <c r="AE846" s="2"/>
      <c r="AF846" s="2"/>
      <c r="AG846" s="2"/>
      <c r="AH846" s="2"/>
      <c r="AI846" s="2"/>
      <c r="AJ846" s="2"/>
      <c r="AK846" s="2"/>
      <c r="AL846" s="2"/>
      <c r="AM846" s="2"/>
      <c r="AN846" s="2"/>
      <c r="AO846" s="2"/>
    </row>
    <row r="847" spans="18:41">
      <c r="R847" s="2"/>
      <c r="S847" s="2"/>
      <c r="T847" s="2"/>
      <c r="U847" s="2"/>
      <c r="V847" s="2"/>
      <c r="W847" s="2"/>
      <c r="X847" s="2"/>
      <c r="Y847" s="2"/>
      <c r="Z847" s="2"/>
      <c r="AA847" s="2"/>
      <c r="AB847" s="2"/>
      <c r="AC847" s="6"/>
      <c r="AD847" s="2"/>
      <c r="AE847" s="2"/>
      <c r="AF847" s="2"/>
      <c r="AG847" s="2"/>
      <c r="AH847" s="2"/>
      <c r="AI847" s="2"/>
      <c r="AJ847" s="2"/>
      <c r="AK847" s="2"/>
      <c r="AL847" s="2"/>
      <c r="AM847" s="2"/>
      <c r="AN847" s="2"/>
      <c r="AO847" s="2"/>
    </row>
    <row r="848" spans="18:41">
      <c r="R848" s="2"/>
      <c r="S848" s="2"/>
      <c r="T848" s="2"/>
      <c r="U848" s="2"/>
      <c r="V848" s="2"/>
      <c r="W848" s="2"/>
      <c r="X848" s="2"/>
      <c r="Y848" s="2"/>
      <c r="Z848" s="2"/>
      <c r="AA848" s="2"/>
      <c r="AB848" s="2"/>
      <c r="AC848" s="6"/>
      <c r="AD848" s="2"/>
      <c r="AE848" s="2"/>
      <c r="AF848" s="2"/>
      <c r="AG848" s="2"/>
      <c r="AH848" s="2"/>
      <c r="AI848" s="2"/>
      <c r="AJ848" s="2"/>
      <c r="AK848" s="2"/>
      <c r="AL848" s="2"/>
      <c r="AM848" s="2"/>
      <c r="AN848" s="2"/>
      <c r="AO848" s="2"/>
    </row>
    <row r="849" spans="18:41">
      <c r="R849" s="2"/>
      <c r="S849" s="2"/>
      <c r="T849" s="2"/>
      <c r="U849" s="2"/>
      <c r="V849" s="2"/>
      <c r="W849" s="2"/>
      <c r="X849" s="2"/>
      <c r="Y849" s="2"/>
      <c r="Z849" s="2"/>
      <c r="AA849" s="2"/>
      <c r="AB849" s="2"/>
      <c r="AC849" s="6"/>
      <c r="AD849" s="2"/>
      <c r="AE849" s="2"/>
      <c r="AF849" s="2"/>
      <c r="AG849" s="2"/>
      <c r="AH849" s="2"/>
      <c r="AI849" s="2"/>
      <c r="AJ849" s="2"/>
      <c r="AK849" s="2"/>
      <c r="AL849" s="2"/>
      <c r="AM849" s="2"/>
      <c r="AN849" s="2"/>
      <c r="AO849" s="2"/>
    </row>
    <row r="850" spans="18:41">
      <c r="R850" s="2"/>
      <c r="S850" s="2"/>
      <c r="T850" s="2"/>
      <c r="U850" s="2"/>
      <c r="V850" s="2"/>
      <c r="W850" s="2"/>
      <c r="X850" s="2"/>
      <c r="Y850" s="2"/>
      <c r="Z850" s="2"/>
      <c r="AA850" s="2"/>
      <c r="AB850" s="2"/>
      <c r="AC850" s="6"/>
      <c r="AD850" s="2"/>
      <c r="AE850" s="2"/>
      <c r="AF850" s="2"/>
      <c r="AG850" s="2"/>
      <c r="AH850" s="2"/>
      <c r="AI850" s="2"/>
      <c r="AJ850" s="2"/>
      <c r="AK850" s="2"/>
      <c r="AL850" s="2"/>
      <c r="AM850" s="2"/>
      <c r="AN850" s="2"/>
      <c r="AO850" s="2"/>
    </row>
    <row r="851" spans="18:41">
      <c r="R851" s="2"/>
      <c r="S851" s="2"/>
      <c r="T851" s="2"/>
      <c r="U851" s="2"/>
      <c r="V851" s="2"/>
      <c r="W851" s="2"/>
      <c r="X851" s="2"/>
      <c r="Y851" s="2"/>
      <c r="Z851" s="2"/>
      <c r="AA851" s="2"/>
      <c r="AB851" s="2"/>
      <c r="AC851" s="6"/>
      <c r="AD851" s="2"/>
      <c r="AE851" s="2"/>
      <c r="AF851" s="2"/>
      <c r="AG851" s="2"/>
      <c r="AH851" s="2"/>
      <c r="AI851" s="2"/>
      <c r="AJ851" s="2"/>
      <c r="AK851" s="2"/>
      <c r="AL851" s="2"/>
      <c r="AM851" s="2"/>
      <c r="AN851" s="2"/>
      <c r="AO851" s="2"/>
    </row>
    <row r="852" spans="18:41">
      <c r="R852" s="2"/>
      <c r="S852" s="2"/>
      <c r="T852" s="2"/>
      <c r="U852" s="2"/>
      <c r="V852" s="2"/>
      <c r="W852" s="2"/>
      <c r="X852" s="2"/>
      <c r="Y852" s="2"/>
      <c r="Z852" s="2"/>
      <c r="AA852" s="2"/>
      <c r="AB852" s="2"/>
      <c r="AC852" s="6"/>
      <c r="AD852" s="2"/>
      <c r="AE852" s="2"/>
      <c r="AF852" s="2"/>
      <c r="AG852" s="2"/>
      <c r="AH852" s="2"/>
      <c r="AI852" s="2"/>
      <c r="AJ852" s="2"/>
      <c r="AK852" s="2"/>
      <c r="AL852" s="2"/>
      <c r="AM852" s="2"/>
      <c r="AN852" s="2"/>
      <c r="AO852" s="2"/>
    </row>
    <row r="853" spans="18:41">
      <c r="R853" s="2"/>
      <c r="S853" s="2"/>
      <c r="T853" s="2"/>
      <c r="U853" s="2"/>
      <c r="V853" s="2"/>
      <c r="W853" s="2"/>
      <c r="X853" s="2"/>
      <c r="Y853" s="2"/>
      <c r="Z853" s="2"/>
      <c r="AA853" s="2"/>
      <c r="AB853" s="2"/>
      <c r="AC853" s="6"/>
      <c r="AD853" s="2"/>
      <c r="AE853" s="2"/>
      <c r="AF853" s="2"/>
      <c r="AG853" s="2"/>
      <c r="AH853" s="2"/>
      <c r="AI853" s="2"/>
      <c r="AJ853" s="2"/>
      <c r="AK853" s="2"/>
      <c r="AL853" s="2"/>
      <c r="AM853" s="2"/>
      <c r="AN853" s="2"/>
      <c r="AO853" s="2"/>
    </row>
    <row r="854" spans="18:41">
      <c r="R854" s="2"/>
      <c r="S854" s="2"/>
      <c r="T854" s="2"/>
      <c r="U854" s="2"/>
      <c r="V854" s="2"/>
      <c r="W854" s="2"/>
      <c r="X854" s="2"/>
      <c r="Y854" s="2"/>
      <c r="Z854" s="2"/>
      <c r="AA854" s="2"/>
      <c r="AB854" s="2"/>
      <c r="AC854" s="6"/>
      <c r="AD854" s="2"/>
      <c r="AE854" s="2"/>
      <c r="AF854" s="2"/>
      <c r="AG854" s="2"/>
      <c r="AH854" s="2"/>
      <c r="AI854" s="2"/>
      <c r="AJ854" s="2"/>
      <c r="AK854" s="2"/>
      <c r="AL854" s="2"/>
      <c r="AM854" s="2"/>
      <c r="AN854" s="2"/>
      <c r="AO854" s="2"/>
    </row>
    <row r="855" spans="18:41">
      <c r="R855" s="2"/>
      <c r="S855" s="2"/>
      <c r="T855" s="2"/>
      <c r="U855" s="2"/>
      <c r="V855" s="2"/>
      <c r="W855" s="2"/>
      <c r="X855" s="2"/>
      <c r="Y855" s="2"/>
      <c r="Z855" s="2"/>
      <c r="AA855" s="2"/>
      <c r="AB855" s="2"/>
      <c r="AC855" s="6"/>
      <c r="AD855" s="2"/>
      <c r="AE855" s="2"/>
      <c r="AF855" s="2"/>
      <c r="AG855" s="2"/>
      <c r="AH855" s="2"/>
      <c r="AI855" s="2"/>
      <c r="AJ855" s="2"/>
      <c r="AK855" s="2"/>
      <c r="AL855" s="2"/>
      <c r="AM855" s="2"/>
      <c r="AN855" s="2"/>
      <c r="AO855" s="2"/>
    </row>
    <row r="856" spans="18:41">
      <c r="R856" s="2"/>
      <c r="S856" s="2"/>
      <c r="T856" s="2"/>
      <c r="U856" s="2"/>
      <c r="V856" s="2"/>
      <c r="W856" s="2"/>
      <c r="X856" s="2"/>
      <c r="Y856" s="2"/>
      <c r="Z856" s="2"/>
      <c r="AA856" s="2"/>
      <c r="AB856" s="2"/>
      <c r="AC856" s="6"/>
      <c r="AD856" s="2"/>
      <c r="AE856" s="2"/>
      <c r="AF856" s="2"/>
      <c r="AG856" s="2"/>
      <c r="AH856" s="2"/>
      <c r="AI856" s="2"/>
      <c r="AJ856" s="2"/>
      <c r="AK856" s="2"/>
      <c r="AL856" s="2"/>
      <c r="AM856" s="2"/>
      <c r="AN856" s="2"/>
      <c r="AO856" s="2"/>
    </row>
    <row r="857" spans="18:41">
      <c r="R857" s="2"/>
      <c r="S857" s="2"/>
      <c r="T857" s="2"/>
      <c r="U857" s="2"/>
      <c r="V857" s="2"/>
      <c r="W857" s="2"/>
      <c r="X857" s="2"/>
      <c r="Y857" s="2"/>
      <c r="Z857" s="2"/>
      <c r="AA857" s="2"/>
      <c r="AB857" s="2"/>
      <c r="AC857" s="6"/>
      <c r="AD857" s="2"/>
      <c r="AE857" s="2"/>
      <c r="AF857" s="2"/>
      <c r="AG857" s="2"/>
      <c r="AH857" s="2"/>
      <c r="AI857" s="2"/>
      <c r="AJ857" s="2"/>
      <c r="AK857" s="2"/>
      <c r="AL857" s="2"/>
      <c r="AM857" s="2"/>
      <c r="AN857" s="2"/>
      <c r="AO857" s="2"/>
    </row>
    <row r="858" spans="18:41">
      <c r="R858" s="2"/>
      <c r="S858" s="2"/>
      <c r="T858" s="2"/>
      <c r="U858" s="2"/>
      <c r="V858" s="2"/>
      <c r="W858" s="2"/>
      <c r="X858" s="2"/>
      <c r="Y858" s="2"/>
      <c r="Z858" s="2"/>
      <c r="AA858" s="2"/>
      <c r="AB858" s="2"/>
      <c r="AC858" s="6"/>
      <c r="AD858" s="2"/>
      <c r="AE858" s="2"/>
      <c r="AF858" s="2"/>
      <c r="AG858" s="2"/>
      <c r="AH858" s="2"/>
      <c r="AI858" s="2"/>
      <c r="AJ858" s="2"/>
      <c r="AK858" s="2"/>
      <c r="AL858" s="2"/>
      <c r="AM858" s="2"/>
      <c r="AN858" s="2"/>
      <c r="AO858" s="2"/>
    </row>
    <row r="859" spans="18:41">
      <c r="R859" s="2"/>
      <c r="S859" s="2"/>
      <c r="T859" s="2"/>
      <c r="U859" s="2"/>
      <c r="V859" s="2"/>
      <c r="W859" s="2"/>
      <c r="X859" s="2"/>
      <c r="Y859" s="2"/>
      <c r="Z859" s="2"/>
      <c r="AA859" s="2"/>
      <c r="AB859" s="2"/>
      <c r="AC859" s="6"/>
      <c r="AD859" s="2"/>
      <c r="AE859" s="2"/>
      <c r="AF859" s="2"/>
      <c r="AG859" s="2"/>
      <c r="AH859" s="2"/>
      <c r="AI859" s="2"/>
      <c r="AJ859" s="2"/>
      <c r="AK859" s="2"/>
      <c r="AL859" s="2"/>
      <c r="AM859" s="2"/>
      <c r="AN859" s="2"/>
      <c r="AO859" s="2"/>
    </row>
    <row r="860" spans="18:41">
      <c r="R860" s="2"/>
      <c r="S860" s="2"/>
      <c r="T860" s="2"/>
      <c r="U860" s="2"/>
      <c r="V860" s="2"/>
      <c r="W860" s="2"/>
      <c r="X860" s="2"/>
      <c r="Y860" s="2"/>
      <c r="Z860" s="2"/>
      <c r="AA860" s="2"/>
      <c r="AB860" s="2"/>
      <c r="AC860" s="6"/>
      <c r="AD860" s="2"/>
      <c r="AE860" s="2"/>
      <c r="AF860" s="2"/>
      <c r="AG860" s="2"/>
      <c r="AH860" s="2"/>
      <c r="AI860" s="2"/>
      <c r="AJ860" s="2"/>
      <c r="AK860" s="2"/>
      <c r="AL860" s="2"/>
      <c r="AM860" s="2"/>
      <c r="AN860" s="2"/>
      <c r="AO860" s="2"/>
    </row>
    <row r="861" spans="18:41">
      <c r="R861" s="2"/>
      <c r="S861" s="2"/>
      <c r="T861" s="2"/>
      <c r="U861" s="2"/>
      <c r="V861" s="2"/>
      <c r="W861" s="2"/>
      <c r="X861" s="2"/>
      <c r="Y861" s="2"/>
      <c r="Z861" s="2"/>
      <c r="AA861" s="2"/>
      <c r="AB861" s="2"/>
      <c r="AC861" s="6"/>
      <c r="AD861" s="2"/>
      <c r="AE861" s="2"/>
      <c r="AF861" s="2"/>
      <c r="AG861" s="2"/>
      <c r="AH861" s="2"/>
      <c r="AI861" s="2"/>
      <c r="AJ861" s="2"/>
      <c r="AK861" s="2"/>
      <c r="AL861" s="2"/>
      <c r="AM861" s="2"/>
      <c r="AN861" s="2"/>
      <c r="AO861" s="2"/>
    </row>
    <row r="862" spans="18:41">
      <c r="R862" s="2"/>
      <c r="S862" s="2"/>
      <c r="T862" s="2"/>
      <c r="U862" s="2"/>
      <c r="V862" s="2"/>
      <c r="W862" s="2"/>
      <c r="X862" s="2"/>
      <c r="Y862" s="2"/>
      <c r="Z862" s="2"/>
      <c r="AA862" s="2"/>
      <c r="AB862" s="2"/>
      <c r="AC862" s="6"/>
      <c r="AD862" s="2"/>
      <c r="AE862" s="2"/>
      <c r="AF862" s="2"/>
      <c r="AG862" s="2"/>
      <c r="AH862" s="2"/>
      <c r="AI862" s="2"/>
      <c r="AJ862" s="2"/>
      <c r="AK862" s="2"/>
      <c r="AL862" s="2"/>
      <c r="AM862" s="2"/>
      <c r="AN862" s="2"/>
      <c r="AO862" s="2"/>
    </row>
    <row r="863" spans="18:41">
      <c r="R863" s="2"/>
      <c r="S863" s="2"/>
      <c r="T863" s="2"/>
      <c r="U863" s="2"/>
      <c r="V863" s="2"/>
      <c r="W863" s="2"/>
      <c r="X863" s="2"/>
      <c r="Y863" s="2"/>
      <c r="Z863" s="2"/>
      <c r="AA863" s="2"/>
      <c r="AB863" s="2"/>
      <c r="AC863" s="6"/>
      <c r="AD863" s="2"/>
      <c r="AE863" s="2"/>
      <c r="AF863" s="2"/>
      <c r="AG863" s="2"/>
      <c r="AH863" s="2"/>
      <c r="AI863" s="2"/>
      <c r="AJ863" s="2"/>
      <c r="AK863" s="2"/>
      <c r="AL863" s="2"/>
      <c r="AM863" s="2"/>
      <c r="AN863" s="2"/>
      <c r="AO863" s="2"/>
    </row>
    <row r="864" spans="18:41">
      <c r="R864" s="2"/>
      <c r="S864" s="2"/>
      <c r="T864" s="2"/>
      <c r="U864" s="2"/>
      <c r="V864" s="2"/>
      <c r="W864" s="2"/>
      <c r="X864" s="2"/>
      <c r="Y864" s="2"/>
      <c r="Z864" s="2"/>
      <c r="AA864" s="2"/>
      <c r="AB864" s="2"/>
      <c r="AC864" s="6"/>
      <c r="AD864" s="2"/>
      <c r="AE864" s="2"/>
      <c r="AF864" s="2"/>
      <c r="AG864" s="2"/>
      <c r="AH864" s="2"/>
      <c r="AI864" s="2"/>
      <c r="AJ864" s="2"/>
      <c r="AK864" s="2"/>
      <c r="AL864" s="2"/>
      <c r="AM864" s="2"/>
      <c r="AN864" s="2"/>
      <c r="AO864" s="2"/>
    </row>
    <row r="865" spans="18:41">
      <c r="R865" s="2"/>
      <c r="S865" s="2"/>
      <c r="T865" s="2"/>
      <c r="U865" s="2"/>
      <c r="V865" s="2"/>
      <c r="W865" s="2"/>
      <c r="X865" s="2"/>
      <c r="Y865" s="2"/>
      <c r="Z865" s="2"/>
      <c r="AA865" s="2"/>
      <c r="AB865" s="2"/>
      <c r="AC865" s="6"/>
      <c r="AD865" s="2"/>
      <c r="AE865" s="2"/>
      <c r="AF865" s="2"/>
      <c r="AG865" s="2"/>
      <c r="AH865" s="2"/>
      <c r="AI865" s="2"/>
      <c r="AJ865" s="2"/>
      <c r="AK865" s="2"/>
      <c r="AL865" s="2"/>
      <c r="AM865" s="2"/>
      <c r="AN865" s="2"/>
      <c r="AO865" s="2"/>
    </row>
    <row r="866" spans="18:41">
      <c r="R866" s="2"/>
      <c r="S866" s="2"/>
      <c r="T866" s="2"/>
      <c r="U866" s="2"/>
      <c r="V866" s="2"/>
      <c r="W866" s="2"/>
      <c r="X866" s="2"/>
      <c r="Y866" s="2"/>
      <c r="Z866" s="2"/>
      <c r="AA866" s="2"/>
      <c r="AB866" s="2"/>
      <c r="AC866" s="6"/>
      <c r="AD866" s="2"/>
      <c r="AE866" s="2"/>
      <c r="AF866" s="2"/>
      <c r="AG866" s="2"/>
      <c r="AH866" s="2"/>
      <c r="AI866" s="2"/>
      <c r="AJ866" s="2"/>
      <c r="AK866" s="2"/>
      <c r="AL866" s="2"/>
      <c r="AM866" s="2"/>
      <c r="AN866" s="2"/>
      <c r="AO866" s="2"/>
    </row>
    <row r="867" spans="18:41">
      <c r="R867" s="2"/>
      <c r="S867" s="2"/>
      <c r="T867" s="2"/>
      <c r="U867" s="2"/>
      <c r="V867" s="2"/>
      <c r="W867" s="2"/>
      <c r="X867" s="2"/>
      <c r="Y867" s="2"/>
      <c r="Z867" s="2"/>
      <c r="AA867" s="2"/>
      <c r="AB867" s="2"/>
      <c r="AC867" s="6"/>
      <c r="AD867" s="2"/>
      <c r="AE867" s="2"/>
      <c r="AF867" s="2"/>
      <c r="AG867" s="2"/>
      <c r="AH867" s="2"/>
      <c r="AI867" s="2"/>
      <c r="AJ867" s="2"/>
      <c r="AK867" s="2"/>
      <c r="AL867" s="2"/>
      <c r="AM867" s="2"/>
      <c r="AN867" s="2"/>
      <c r="AO867" s="2"/>
    </row>
    <row r="868" spans="18:41">
      <c r="R868" s="2"/>
      <c r="S868" s="2"/>
      <c r="T868" s="2"/>
      <c r="U868" s="2"/>
      <c r="V868" s="2"/>
      <c r="W868" s="2"/>
      <c r="X868" s="2"/>
      <c r="Y868" s="2"/>
      <c r="Z868" s="2"/>
      <c r="AA868" s="2"/>
      <c r="AB868" s="2"/>
      <c r="AC868" s="6"/>
      <c r="AD868" s="2"/>
      <c r="AE868" s="2"/>
      <c r="AF868" s="2"/>
      <c r="AG868" s="2"/>
      <c r="AH868" s="2"/>
      <c r="AI868" s="2"/>
      <c r="AJ868" s="2"/>
      <c r="AK868" s="2"/>
      <c r="AL868" s="2"/>
      <c r="AM868" s="2"/>
      <c r="AN868" s="2"/>
      <c r="AO868" s="2"/>
    </row>
    <row r="869" spans="18:41">
      <c r="R869" s="2"/>
      <c r="S869" s="2"/>
      <c r="T869" s="2"/>
      <c r="U869" s="2"/>
      <c r="V869" s="2"/>
      <c r="W869" s="2"/>
      <c r="X869" s="2"/>
      <c r="Y869" s="2"/>
      <c r="Z869" s="2"/>
      <c r="AA869" s="2"/>
      <c r="AB869" s="2"/>
      <c r="AC869" s="6"/>
      <c r="AD869" s="2"/>
      <c r="AE869" s="2"/>
      <c r="AF869" s="2"/>
      <c r="AG869" s="2"/>
      <c r="AH869" s="2"/>
      <c r="AI869" s="2"/>
      <c r="AJ869" s="2"/>
      <c r="AK869" s="2"/>
      <c r="AL869" s="2"/>
      <c r="AM869" s="2"/>
      <c r="AN869" s="2"/>
      <c r="AO869" s="2"/>
    </row>
    <row r="870" spans="18:41">
      <c r="R870" s="2"/>
      <c r="S870" s="2"/>
      <c r="T870" s="2"/>
      <c r="U870" s="2"/>
      <c r="V870" s="2"/>
      <c r="W870" s="2"/>
      <c r="X870" s="2"/>
      <c r="Y870" s="2"/>
      <c r="Z870" s="2"/>
      <c r="AA870" s="2"/>
      <c r="AB870" s="2"/>
      <c r="AC870" s="6"/>
      <c r="AD870" s="2"/>
      <c r="AE870" s="2"/>
      <c r="AF870" s="2"/>
      <c r="AG870" s="2"/>
      <c r="AH870" s="2"/>
      <c r="AI870" s="2"/>
      <c r="AJ870" s="2"/>
      <c r="AK870" s="2"/>
      <c r="AL870" s="2"/>
      <c r="AM870" s="2"/>
      <c r="AN870" s="2"/>
      <c r="AO870" s="2"/>
    </row>
    <row r="871" spans="18:41">
      <c r="R871" s="2"/>
      <c r="S871" s="2"/>
      <c r="T871" s="2"/>
      <c r="U871" s="2"/>
      <c r="V871" s="2"/>
      <c r="W871" s="2"/>
      <c r="X871" s="2"/>
      <c r="Y871" s="2"/>
      <c r="Z871" s="2"/>
      <c r="AA871" s="2"/>
      <c r="AB871" s="2"/>
      <c r="AC871" s="6"/>
      <c r="AD871" s="2"/>
      <c r="AE871" s="2"/>
      <c r="AF871" s="2"/>
      <c r="AG871" s="2"/>
      <c r="AH871" s="2"/>
      <c r="AI871" s="2"/>
      <c r="AJ871" s="2"/>
      <c r="AK871" s="2"/>
      <c r="AL871" s="2"/>
      <c r="AM871" s="2"/>
      <c r="AN871" s="2"/>
      <c r="AO871" s="2"/>
    </row>
    <row r="872" spans="18:41">
      <c r="R872" s="2"/>
      <c r="S872" s="2"/>
      <c r="T872" s="2"/>
      <c r="U872" s="2"/>
      <c r="V872" s="2"/>
      <c r="W872" s="2"/>
      <c r="X872" s="2"/>
      <c r="Y872" s="2"/>
      <c r="Z872" s="2"/>
      <c r="AA872" s="2"/>
      <c r="AB872" s="2"/>
      <c r="AC872" s="6"/>
      <c r="AD872" s="2"/>
      <c r="AE872" s="2"/>
      <c r="AF872" s="2"/>
      <c r="AG872" s="2"/>
      <c r="AH872" s="2"/>
      <c r="AI872" s="2"/>
      <c r="AJ872" s="2"/>
      <c r="AK872" s="2"/>
      <c r="AL872" s="2"/>
      <c r="AM872" s="2"/>
      <c r="AN872" s="2"/>
      <c r="AO872" s="2"/>
    </row>
    <row r="873" spans="18:41">
      <c r="R873" s="2"/>
      <c r="S873" s="2"/>
      <c r="T873" s="2"/>
      <c r="U873" s="2"/>
      <c r="V873" s="2"/>
      <c r="W873" s="2"/>
      <c r="X873" s="2"/>
      <c r="Y873" s="2"/>
      <c r="Z873" s="2"/>
      <c r="AA873" s="2"/>
      <c r="AB873" s="2"/>
      <c r="AC873" s="6"/>
      <c r="AD873" s="2"/>
      <c r="AE873" s="2"/>
      <c r="AF873" s="2"/>
      <c r="AG873" s="2"/>
      <c r="AH873" s="2"/>
      <c r="AI873" s="2"/>
      <c r="AJ873" s="2"/>
      <c r="AK873" s="2"/>
      <c r="AL873" s="2"/>
      <c r="AM873" s="2"/>
      <c r="AN873" s="2"/>
      <c r="AO873" s="2"/>
    </row>
    <row r="874" spans="18:41">
      <c r="R874" s="2"/>
      <c r="S874" s="2"/>
      <c r="T874" s="2"/>
      <c r="U874" s="2"/>
      <c r="V874" s="2"/>
      <c r="W874" s="2"/>
      <c r="X874" s="2"/>
      <c r="Y874" s="2"/>
      <c r="Z874" s="2"/>
      <c r="AA874" s="2"/>
      <c r="AB874" s="2"/>
      <c r="AC874" s="6"/>
      <c r="AD874" s="2"/>
      <c r="AE874" s="2"/>
      <c r="AF874" s="2"/>
      <c r="AG874" s="2"/>
      <c r="AH874" s="2"/>
      <c r="AI874" s="2"/>
      <c r="AJ874" s="2"/>
      <c r="AK874" s="2"/>
      <c r="AL874" s="2"/>
      <c r="AM874" s="2"/>
      <c r="AN874" s="2"/>
      <c r="AO874" s="2"/>
    </row>
    <row r="875" spans="18:41">
      <c r="R875" s="2"/>
      <c r="S875" s="2"/>
      <c r="T875" s="2"/>
      <c r="U875" s="2"/>
      <c r="V875" s="2"/>
      <c r="W875" s="2"/>
      <c r="X875" s="2"/>
      <c r="Y875" s="2"/>
      <c r="Z875" s="2"/>
      <c r="AA875" s="2"/>
      <c r="AB875" s="2"/>
      <c r="AC875" s="6"/>
      <c r="AD875" s="2"/>
      <c r="AE875" s="2"/>
      <c r="AF875" s="2"/>
      <c r="AG875" s="2"/>
      <c r="AH875" s="2"/>
      <c r="AI875" s="2"/>
      <c r="AJ875" s="2"/>
      <c r="AK875" s="2"/>
      <c r="AL875" s="2"/>
      <c r="AM875" s="2"/>
      <c r="AN875" s="2"/>
      <c r="AO875" s="2"/>
    </row>
    <row r="876" spans="18:41">
      <c r="R876" s="2"/>
      <c r="S876" s="2"/>
      <c r="T876" s="2"/>
      <c r="U876" s="2"/>
      <c r="V876" s="2"/>
      <c r="W876" s="2"/>
      <c r="X876" s="2"/>
      <c r="Y876" s="2"/>
      <c r="Z876" s="2"/>
      <c r="AA876" s="2"/>
      <c r="AB876" s="2"/>
      <c r="AC876" s="6"/>
      <c r="AD876" s="2"/>
      <c r="AE876" s="2"/>
      <c r="AF876" s="2"/>
      <c r="AG876" s="2"/>
      <c r="AH876" s="2"/>
      <c r="AI876" s="2"/>
      <c r="AJ876" s="2"/>
      <c r="AK876" s="2"/>
      <c r="AL876" s="2"/>
      <c r="AM876" s="2"/>
      <c r="AN876" s="2"/>
      <c r="AO876" s="2"/>
    </row>
    <row r="877" spans="18:41">
      <c r="R877" s="2"/>
      <c r="S877" s="2"/>
      <c r="T877" s="2"/>
      <c r="U877" s="2"/>
      <c r="V877" s="2"/>
      <c r="W877" s="2"/>
      <c r="X877" s="2"/>
      <c r="Y877" s="2"/>
      <c r="Z877" s="2"/>
      <c r="AA877" s="2"/>
      <c r="AB877" s="2"/>
      <c r="AC877" s="6"/>
      <c r="AD877" s="2"/>
      <c r="AE877" s="2"/>
      <c r="AF877" s="2"/>
      <c r="AG877" s="2"/>
      <c r="AH877" s="2"/>
      <c r="AI877" s="2"/>
      <c r="AJ877" s="2"/>
      <c r="AK877" s="2"/>
      <c r="AL877" s="2"/>
      <c r="AM877" s="2"/>
      <c r="AN877" s="2"/>
      <c r="AO877" s="2"/>
    </row>
    <row r="878" spans="18:41">
      <c r="R878" s="2"/>
      <c r="S878" s="2"/>
      <c r="T878" s="2"/>
      <c r="U878" s="2"/>
      <c r="V878" s="2"/>
      <c r="W878" s="2"/>
      <c r="X878" s="2"/>
      <c r="Y878" s="2"/>
      <c r="Z878" s="2"/>
      <c r="AA878" s="2"/>
      <c r="AB878" s="2"/>
      <c r="AC878" s="6"/>
      <c r="AD878" s="2"/>
      <c r="AE878" s="2"/>
      <c r="AF878" s="2"/>
      <c r="AG878" s="2"/>
      <c r="AH878" s="2"/>
      <c r="AI878" s="2"/>
      <c r="AJ878" s="2"/>
      <c r="AK878" s="2"/>
      <c r="AL878" s="2"/>
      <c r="AM878" s="2"/>
      <c r="AN878" s="2"/>
      <c r="AO878" s="2"/>
    </row>
    <row r="879" spans="18:41">
      <c r="R879" s="2"/>
      <c r="S879" s="2"/>
      <c r="T879" s="2"/>
      <c r="U879" s="2"/>
      <c r="V879" s="2"/>
      <c r="W879" s="2"/>
      <c r="X879" s="2"/>
      <c r="Y879" s="2"/>
      <c r="Z879" s="2"/>
      <c r="AA879" s="2"/>
      <c r="AB879" s="2"/>
      <c r="AC879" s="6"/>
      <c r="AD879" s="2"/>
      <c r="AE879" s="2"/>
      <c r="AF879" s="2"/>
      <c r="AG879" s="2"/>
      <c r="AH879" s="2"/>
      <c r="AI879" s="2"/>
      <c r="AJ879" s="2"/>
      <c r="AK879" s="2"/>
      <c r="AL879" s="2"/>
      <c r="AM879" s="2"/>
      <c r="AN879" s="2"/>
      <c r="AO879" s="2"/>
    </row>
    <row r="880" spans="18:41">
      <c r="R880" s="2"/>
      <c r="S880" s="2"/>
      <c r="T880" s="2"/>
      <c r="U880" s="2"/>
      <c r="V880" s="2"/>
      <c r="W880" s="2"/>
      <c r="X880" s="2"/>
      <c r="Y880" s="2"/>
      <c r="Z880" s="2"/>
      <c r="AA880" s="2"/>
      <c r="AB880" s="2"/>
      <c r="AC880" s="6"/>
      <c r="AD880" s="2"/>
      <c r="AE880" s="2"/>
      <c r="AF880" s="2"/>
      <c r="AG880" s="2"/>
      <c r="AH880" s="2"/>
      <c r="AI880" s="2"/>
      <c r="AJ880" s="2"/>
      <c r="AK880" s="2"/>
      <c r="AL880" s="2"/>
      <c r="AM880" s="2"/>
      <c r="AN880" s="2"/>
      <c r="AO880" s="2"/>
    </row>
    <row r="881" spans="18:41">
      <c r="R881" s="2"/>
      <c r="S881" s="2"/>
      <c r="T881" s="2"/>
      <c r="U881" s="2"/>
      <c r="V881" s="2"/>
      <c r="W881" s="2"/>
      <c r="X881" s="2"/>
      <c r="Y881" s="2"/>
      <c r="Z881" s="2"/>
      <c r="AA881" s="2"/>
      <c r="AB881" s="2"/>
      <c r="AC881" s="6"/>
      <c r="AD881" s="2"/>
      <c r="AE881" s="2"/>
      <c r="AF881" s="2"/>
      <c r="AG881" s="2"/>
      <c r="AH881" s="2"/>
      <c r="AI881" s="2"/>
      <c r="AJ881" s="2"/>
      <c r="AK881" s="2"/>
      <c r="AL881" s="2"/>
      <c r="AM881" s="2"/>
      <c r="AN881" s="2"/>
      <c r="AO881" s="2"/>
    </row>
    <row r="882" spans="18:41">
      <c r="R882" s="2"/>
      <c r="S882" s="2"/>
      <c r="T882" s="2"/>
      <c r="U882" s="2"/>
      <c r="V882" s="2"/>
      <c r="W882" s="2"/>
      <c r="X882" s="2"/>
      <c r="Y882" s="2"/>
      <c r="Z882" s="2"/>
      <c r="AA882" s="2"/>
      <c r="AB882" s="2"/>
      <c r="AC882" s="6"/>
      <c r="AD882" s="2"/>
      <c r="AE882" s="2"/>
      <c r="AF882" s="2"/>
      <c r="AG882" s="2"/>
      <c r="AH882" s="2"/>
      <c r="AI882" s="2"/>
      <c r="AJ882" s="2"/>
      <c r="AK882" s="2"/>
      <c r="AL882" s="2"/>
      <c r="AM882" s="2"/>
      <c r="AN882" s="2"/>
      <c r="AO882" s="2"/>
    </row>
    <row r="883" spans="18:41">
      <c r="R883" s="2"/>
      <c r="S883" s="2"/>
      <c r="T883" s="2"/>
      <c r="U883" s="2"/>
      <c r="V883" s="2"/>
      <c r="W883" s="2"/>
      <c r="X883" s="2"/>
      <c r="Y883" s="2"/>
      <c r="Z883" s="2"/>
      <c r="AA883" s="2"/>
      <c r="AB883" s="2"/>
      <c r="AC883" s="6"/>
      <c r="AD883" s="2"/>
      <c r="AE883" s="2"/>
      <c r="AF883" s="2"/>
      <c r="AG883" s="2"/>
      <c r="AH883" s="2"/>
      <c r="AI883" s="2"/>
      <c r="AJ883" s="2"/>
      <c r="AK883" s="2"/>
      <c r="AL883" s="2"/>
      <c r="AM883" s="2"/>
      <c r="AN883" s="2"/>
      <c r="AO883" s="2"/>
    </row>
    <row r="884" spans="18:41">
      <c r="R884" s="2"/>
      <c r="S884" s="2"/>
      <c r="T884" s="2"/>
      <c r="U884" s="2"/>
      <c r="V884" s="2"/>
      <c r="W884" s="2"/>
      <c r="X884" s="2"/>
      <c r="Y884" s="2"/>
      <c r="Z884" s="2"/>
      <c r="AA884" s="2"/>
      <c r="AB884" s="2"/>
      <c r="AC884" s="6"/>
      <c r="AD884" s="2"/>
      <c r="AE884" s="2"/>
      <c r="AF884" s="2"/>
      <c r="AG884" s="2"/>
      <c r="AH884" s="2"/>
      <c r="AI884" s="2"/>
      <c r="AJ884" s="2"/>
      <c r="AK884" s="2"/>
      <c r="AL884" s="2"/>
      <c r="AM884" s="2"/>
      <c r="AN884" s="2"/>
      <c r="AO884" s="2"/>
    </row>
    <row r="885" spans="18:41">
      <c r="R885" s="2"/>
      <c r="S885" s="2"/>
      <c r="T885" s="2"/>
      <c r="U885" s="2"/>
      <c r="V885" s="2"/>
      <c r="W885" s="2"/>
      <c r="X885" s="2"/>
      <c r="Y885" s="2"/>
      <c r="Z885" s="2"/>
      <c r="AA885" s="2"/>
      <c r="AB885" s="2"/>
      <c r="AC885" s="6"/>
      <c r="AD885" s="2"/>
      <c r="AE885" s="2"/>
      <c r="AF885" s="2"/>
      <c r="AG885" s="2"/>
      <c r="AH885" s="2"/>
      <c r="AI885" s="2"/>
      <c r="AJ885" s="2"/>
      <c r="AK885" s="2"/>
      <c r="AL885" s="2"/>
      <c r="AM885" s="2"/>
      <c r="AN885" s="2"/>
      <c r="AO885" s="2"/>
    </row>
    <row r="886" spans="18:41">
      <c r="R886" s="2"/>
      <c r="S886" s="2"/>
      <c r="T886" s="2"/>
      <c r="U886" s="2"/>
      <c r="V886" s="2"/>
      <c r="W886" s="2"/>
      <c r="X886" s="2"/>
      <c r="Y886" s="2"/>
      <c r="Z886" s="2"/>
      <c r="AA886" s="2"/>
      <c r="AB886" s="2"/>
      <c r="AC886" s="6"/>
      <c r="AD886" s="2"/>
      <c r="AE886" s="2"/>
      <c r="AF886" s="2"/>
      <c r="AG886" s="2"/>
      <c r="AH886" s="2"/>
      <c r="AI886" s="2"/>
      <c r="AJ886" s="2"/>
      <c r="AK886" s="2"/>
      <c r="AL886" s="2"/>
      <c r="AM886" s="2"/>
      <c r="AN886" s="2"/>
      <c r="AO886" s="2"/>
    </row>
    <row r="887" spans="18:41">
      <c r="R887" s="2"/>
      <c r="S887" s="2"/>
      <c r="T887" s="2"/>
      <c r="U887" s="2"/>
      <c r="V887" s="2"/>
      <c r="W887" s="2"/>
      <c r="X887" s="2"/>
      <c r="Y887" s="2"/>
      <c r="Z887" s="2"/>
      <c r="AA887" s="2"/>
      <c r="AB887" s="2"/>
      <c r="AC887" s="6"/>
      <c r="AD887" s="2"/>
      <c r="AE887" s="2"/>
      <c r="AF887" s="2"/>
      <c r="AG887" s="2"/>
      <c r="AH887" s="2"/>
      <c r="AI887" s="2"/>
      <c r="AJ887" s="2"/>
      <c r="AK887" s="2"/>
      <c r="AL887" s="2"/>
      <c r="AM887" s="2"/>
      <c r="AN887" s="2"/>
      <c r="AO887" s="2"/>
    </row>
    <row r="888" spans="18:41">
      <c r="R888" s="2"/>
      <c r="S888" s="2"/>
      <c r="T888" s="2"/>
      <c r="U888" s="2"/>
      <c r="V888" s="2"/>
      <c r="W888" s="2"/>
      <c r="X888" s="2"/>
      <c r="Y888" s="2"/>
      <c r="Z888" s="2"/>
      <c r="AA888" s="2"/>
      <c r="AB888" s="2"/>
      <c r="AC888" s="6"/>
      <c r="AD888" s="2"/>
      <c r="AE888" s="2"/>
      <c r="AF888" s="2"/>
      <c r="AG888" s="2"/>
      <c r="AH888" s="2"/>
      <c r="AI888" s="2"/>
      <c r="AJ888" s="2"/>
      <c r="AK888" s="2"/>
      <c r="AL888" s="2"/>
      <c r="AM888" s="2"/>
      <c r="AN888" s="2"/>
      <c r="AO888" s="2"/>
    </row>
    <row r="889" spans="18:41">
      <c r="R889" s="2"/>
      <c r="S889" s="2"/>
      <c r="T889" s="2"/>
      <c r="U889" s="2"/>
      <c r="V889" s="2"/>
      <c r="W889" s="2"/>
      <c r="X889" s="2"/>
      <c r="Y889" s="2"/>
      <c r="Z889" s="2"/>
      <c r="AA889" s="2"/>
      <c r="AB889" s="2"/>
      <c r="AC889" s="6"/>
      <c r="AD889" s="2"/>
      <c r="AE889" s="2"/>
      <c r="AF889" s="2"/>
      <c r="AG889" s="2"/>
      <c r="AH889" s="2"/>
      <c r="AI889" s="2"/>
      <c r="AJ889" s="2"/>
      <c r="AK889" s="2"/>
      <c r="AL889" s="2"/>
      <c r="AM889" s="2"/>
      <c r="AN889" s="2"/>
      <c r="AO889" s="2"/>
    </row>
    <row r="890" spans="18:41">
      <c r="R890" s="2"/>
      <c r="S890" s="2"/>
      <c r="T890" s="2"/>
      <c r="U890" s="2"/>
      <c r="V890" s="2"/>
      <c r="W890" s="2"/>
      <c r="X890" s="2"/>
      <c r="Y890" s="2"/>
      <c r="Z890" s="2"/>
      <c r="AA890" s="2"/>
      <c r="AB890" s="2"/>
      <c r="AC890" s="6"/>
      <c r="AD890" s="2"/>
      <c r="AE890" s="2"/>
      <c r="AF890" s="2"/>
      <c r="AG890" s="2"/>
      <c r="AH890" s="2"/>
      <c r="AI890" s="2"/>
      <c r="AJ890" s="2"/>
      <c r="AK890" s="2"/>
      <c r="AL890" s="2"/>
      <c r="AM890" s="2"/>
      <c r="AN890" s="2"/>
      <c r="AO890" s="2"/>
    </row>
    <row r="891" spans="18:41">
      <c r="R891" s="2"/>
      <c r="S891" s="2"/>
      <c r="T891" s="2"/>
      <c r="U891" s="2"/>
      <c r="V891" s="2"/>
      <c r="W891" s="2"/>
      <c r="X891" s="2"/>
      <c r="Y891" s="2"/>
      <c r="Z891" s="2"/>
      <c r="AA891" s="2"/>
      <c r="AB891" s="2"/>
      <c r="AC891" s="6"/>
      <c r="AD891" s="2"/>
      <c r="AE891" s="2"/>
      <c r="AF891" s="2"/>
      <c r="AG891" s="2"/>
      <c r="AH891" s="2"/>
      <c r="AI891" s="2"/>
      <c r="AJ891" s="2"/>
      <c r="AK891" s="2"/>
      <c r="AL891" s="2"/>
      <c r="AM891" s="2"/>
      <c r="AN891" s="2"/>
      <c r="AO891" s="2"/>
    </row>
    <row r="892" spans="18:41">
      <c r="R892" s="2"/>
      <c r="S892" s="2"/>
      <c r="T892" s="2"/>
      <c r="U892" s="2"/>
      <c r="V892" s="2"/>
      <c r="W892" s="2"/>
      <c r="X892" s="2"/>
      <c r="Y892" s="2"/>
      <c r="Z892" s="2"/>
      <c r="AA892" s="2"/>
      <c r="AB892" s="2"/>
      <c r="AC892" s="6"/>
      <c r="AD892" s="2"/>
      <c r="AE892" s="2"/>
      <c r="AF892" s="2"/>
      <c r="AG892" s="2"/>
      <c r="AH892" s="2"/>
      <c r="AI892" s="2"/>
      <c r="AJ892" s="2"/>
      <c r="AK892" s="2"/>
      <c r="AL892" s="2"/>
      <c r="AM892" s="2"/>
      <c r="AN892" s="2"/>
      <c r="AO892" s="2"/>
    </row>
    <row r="893" spans="18:41">
      <c r="R893" s="2"/>
      <c r="S893" s="2"/>
      <c r="T893" s="2"/>
      <c r="U893" s="2"/>
      <c r="V893" s="2"/>
      <c r="W893" s="2"/>
      <c r="X893" s="2"/>
      <c r="Y893" s="2"/>
      <c r="Z893" s="2"/>
      <c r="AA893" s="2"/>
      <c r="AB893" s="2"/>
      <c r="AC893" s="6"/>
      <c r="AD893" s="2"/>
      <c r="AE893" s="2"/>
      <c r="AF893" s="2"/>
      <c r="AG893" s="2"/>
      <c r="AH893" s="2"/>
      <c r="AI893" s="2"/>
      <c r="AJ893" s="2"/>
      <c r="AK893" s="2"/>
      <c r="AL893" s="2"/>
      <c r="AM893" s="2"/>
      <c r="AN893" s="2"/>
      <c r="AO893" s="2"/>
    </row>
    <row r="894" spans="18:41">
      <c r="R894" s="2"/>
      <c r="S894" s="2"/>
      <c r="T894" s="2"/>
      <c r="U894" s="2"/>
      <c r="V894" s="2"/>
      <c r="W894" s="2"/>
      <c r="X894" s="2"/>
      <c r="Y894" s="2"/>
      <c r="Z894" s="2"/>
      <c r="AA894" s="2"/>
      <c r="AB894" s="2"/>
      <c r="AC894" s="6"/>
      <c r="AD894" s="2"/>
      <c r="AE894" s="2"/>
      <c r="AF894" s="2"/>
      <c r="AG894" s="2"/>
      <c r="AH894" s="2"/>
      <c r="AI894" s="2"/>
      <c r="AJ894" s="2"/>
      <c r="AK894" s="2"/>
      <c r="AL894" s="2"/>
      <c r="AM894" s="2"/>
      <c r="AN894" s="2"/>
      <c r="AO894" s="2"/>
    </row>
    <row r="895" spans="18:41">
      <c r="R895" s="2"/>
      <c r="S895" s="2"/>
      <c r="T895" s="2"/>
      <c r="U895" s="2"/>
      <c r="V895" s="2"/>
      <c r="W895" s="2"/>
      <c r="X895" s="2"/>
      <c r="Y895" s="2"/>
      <c r="Z895" s="2"/>
      <c r="AA895" s="2"/>
      <c r="AB895" s="2"/>
      <c r="AC895" s="6"/>
      <c r="AD895" s="2"/>
      <c r="AE895" s="2"/>
      <c r="AF895" s="2"/>
      <c r="AG895" s="2"/>
      <c r="AH895" s="2"/>
      <c r="AI895" s="2"/>
      <c r="AJ895" s="2"/>
      <c r="AK895" s="2"/>
      <c r="AL895" s="2"/>
      <c r="AM895" s="2"/>
      <c r="AN895" s="2"/>
      <c r="AO895" s="2"/>
    </row>
    <row r="896" spans="18:41">
      <c r="R896" s="2"/>
      <c r="S896" s="2"/>
      <c r="T896" s="2"/>
      <c r="U896" s="2"/>
      <c r="V896" s="2"/>
      <c r="W896" s="2"/>
      <c r="X896" s="2"/>
      <c r="Y896" s="2"/>
      <c r="Z896" s="2"/>
      <c r="AA896" s="2"/>
      <c r="AB896" s="2"/>
      <c r="AC896" s="6"/>
      <c r="AD896" s="2"/>
      <c r="AE896" s="2"/>
      <c r="AF896" s="2"/>
      <c r="AG896" s="2"/>
      <c r="AH896" s="2"/>
      <c r="AI896" s="2"/>
      <c r="AJ896" s="2"/>
      <c r="AK896" s="2"/>
      <c r="AL896" s="2"/>
      <c r="AM896" s="2"/>
      <c r="AN896" s="2"/>
      <c r="AO896" s="2"/>
    </row>
    <row r="897" spans="18:41">
      <c r="R897" s="2"/>
      <c r="S897" s="2"/>
      <c r="T897" s="2"/>
      <c r="U897" s="2"/>
      <c r="V897" s="2"/>
      <c r="W897" s="2"/>
      <c r="X897" s="2"/>
      <c r="Y897" s="2"/>
      <c r="Z897" s="2"/>
      <c r="AA897" s="2"/>
      <c r="AB897" s="2"/>
      <c r="AC897" s="6"/>
      <c r="AD897" s="2"/>
      <c r="AE897" s="2"/>
      <c r="AF897" s="2"/>
      <c r="AG897" s="2"/>
      <c r="AH897" s="2"/>
      <c r="AI897" s="2"/>
      <c r="AJ897" s="2"/>
      <c r="AK897" s="2"/>
      <c r="AL897" s="2"/>
      <c r="AM897" s="2"/>
      <c r="AN897" s="2"/>
      <c r="AO897" s="2"/>
    </row>
    <row r="898" spans="18:41">
      <c r="R898" s="2"/>
      <c r="S898" s="2"/>
      <c r="T898" s="2"/>
      <c r="U898" s="2"/>
      <c r="V898" s="2"/>
      <c r="W898" s="2"/>
      <c r="X898" s="2"/>
      <c r="Y898" s="2"/>
      <c r="Z898" s="2"/>
      <c r="AA898" s="2"/>
      <c r="AB898" s="2"/>
      <c r="AC898" s="6"/>
      <c r="AD898" s="2"/>
      <c r="AE898" s="2"/>
      <c r="AF898" s="2"/>
      <c r="AG898" s="2"/>
      <c r="AH898" s="2"/>
      <c r="AI898" s="2"/>
      <c r="AJ898" s="2"/>
      <c r="AK898" s="2"/>
      <c r="AL898" s="2"/>
      <c r="AM898" s="2"/>
      <c r="AN898" s="2"/>
      <c r="AO898" s="2"/>
    </row>
    <row r="899" spans="18:41">
      <c r="R899" s="2"/>
      <c r="S899" s="2"/>
      <c r="T899" s="2"/>
      <c r="U899" s="2"/>
      <c r="V899" s="2"/>
      <c r="W899" s="2"/>
      <c r="X899" s="2"/>
      <c r="Y899" s="2"/>
      <c r="Z899" s="2"/>
      <c r="AA899" s="2"/>
      <c r="AB899" s="2"/>
      <c r="AC899" s="6"/>
      <c r="AD899" s="2"/>
      <c r="AE899" s="2"/>
      <c r="AF899" s="2"/>
      <c r="AG899" s="2"/>
      <c r="AH899" s="2"/>
      <c r="AI899" s="2"/>
      <c r="AJ899" s="2"/>
      <c r="AK899" s="2"/>
      <c r="AL899" s="2"/>
      <c r="AM899" s="2"/>
      <c r="AN899" s="2"/>
      <c r="AO899" s="2"/>
    </row>
    <row r="900" spans="18:41">
      <c r="R900" s="2"/>
      <c r="S900" s="2"/>
      <c r="T900" s="2"/>
      <c r="U900" s="2"/>
      <c r="V900" s="2"/>
      <c r="W900" s="2"/>
      <c r="X900" s="2"/>
      <c r="Y900" s="2"/>
      <c r="Z900" s="2"/>
      <c r="AA900" s="2"/>
      <c r="AB900" s="2"/>
      <c r="AC900" s="6"/>
      <c r="AD900" s="2"/>
      <c r="AE900" s="2"/>
      <c r="AF900" s="2"/>
      <c r="AG900" s="2"/>
      <c r="AH900" s="2"/>
      <c r="AI900" s="2"/>
      <c r="AJ900" s="2"/>
      <c r="AK900" s="2"/>
      <c r="AL900" s="2"/>
      <c r="AM900" s="2"/>
      <c r="AN900" s="2"/>
      <c r="AO900" s="2"/>
    </row>
    <row r="901" spans="18:41">
      <c r="R901" s="2"/>
      <c r="S901" s="2"/>
      <c r="T901" s="2"/>
      <c r="U901" s="2"/>
      <c r="V901" s="2"/>
      <c r="W901" s="2"/>
      <c r="X901" s="2"/>
      <c r="Y901" s="2"/>
      <c r="Z901" s="2"/>
      <c r="AA901" s="2"/>
      <c r="AB901" s="2"/>
      <c r="AC901" s="6"/>
      <c r="AD901" s="2"/>
      <c r="AE901" s="2"/>
      <c r="AF901" s="2"/>
      <c r="AG901" s="2"/>
      <c r="AH901" s="2"/>
      <c r="AI901" s="2"/>
      <c r="AJ901" s="2"/>
      <c r="AK901" s="2"/>
      <c r="AL901" s="2"/>
      <c r="AM901" s="2"/>
      <c r="AN901" s="2"/>
      <c r="AO901" s="2"/>
    </row>
    <row r="902" spans="18:41">
      <c r="R902" s="2"/>
      <c r="S902" s="2"/>
      <c r="T902" s="2"/>
      <c r="U902" s="2"/>
      <c r="V902" s="2"/>
      <c r="W902" s="2"/>
      <c r="X902" s="2"/>
      <c r="Y902" s="2"/>
      <c r="Z902" s="2"/>
      <c r="AA902" s="2"/>
      <c r="AB902" s="2"/>
      <c r="AC902" s="6"/>
      <c r="AD902" s="2"/>
      <c r="AE902" s="2"/>
      <c r="AF902" s="2"/>
      <c r="AG902" s="2"/>
      <c r="AH902" s="2"/>
      <c r="AI902" s="2"/>
      <c r="AJ902" s="2"/>
      <c r="AK902" s="2"/>
      <c r="AL902" s="2"/>
      <c r="AM902" s="2"/>
      <c r="AN902" s="2"/>
      <c r="AO902" s="2"/>
    </row>
    <row r="903" spans="18:41">
      <c r="R903" s="2"/>
      <c r="S903" s="2"/>
      <c r="T903" s="2"/>
      <c r="U903" s="2"/>
      <c r="V903" s="2"/>
      <c r="W903" s="2"/>
      <c r="X903" s="2"/>
      <c r="Y903" s="2"/>
      <c r="Z903" s="2"/>
      <c r="AA903" s="2"/>
      <c r="AB903" s="2"/>
      <c r="AC903" s="6"/>
      <c r="AD903" s="2"/>
      <c r="AE903" s="2"/>
      <c r="AF903" s="2"/>
      <c r="AG903" s="2"/>
      <c r="AH903" s="2"/>
      <c r="AI903" s="2"/>
      <c r="AJ903" s="2"/>
      <c r="AK903" s="2"/>
      <c r="AL903" s="2"/>
      <c r="AM903" s="2"/>
      <c r="AN903" s="2"/>
      <c r="AO903" s="2"/>
    </row>
    <row r="904" spans="18:41">
      <c r="R904" s="2"/>
      <c r="S904" s="2"/>
      <c r="T904" s="2"/>
      <c r="U904" s="2"/>
      <c r="V904" s="2"/>
      <c r="W904" s="2"/>
      <c r="X904" s="2"/>
      <c r="Y904" s="2"/>
      <c r="Z904" s="2"/>
      <c r="AA904" s="2"/>
      <c r="AB904" s="2"/>
      <c r="AC904" s="6"/>
      <c r="AD904" s="2"/>
      <c r="AE904" s="2"/>
      <c r="AF904" s="2"/>
      <c r="AG904" s="2"/>
      <c r="AH904" s="2"/>
      <c r="AI904" s="2"/>
      <c r="AJ904" s="2"/>
      <c r="AK904" s="2"/>
      <c r="AL904" s="2"/>
      <c r="AM904" s="2"/>
      <c r="AN904" s="2"/>
      <c r="AO904" s="2"/>
    </row>
    <row r="905" spans="18:41">
      <c r="R905" s="2"/>
      <c r="S905" s="2"/>
      <c r="T905" s="2"/>
      <c r="U905" s="2"/>
      <c r="V905" s="2"/>
      <c r="W905" s="2"/>
      <c r="X905" s="2"/>
      <c r="Y905" s="2"/>
      <c r="Z905" s="2"/>
      <c r="AA905" s="2"/>
      <c r="AB905" s="2"/>
      <c r="AC905" s="6"/>
      <c r="AD905" s="2"/>
      <c r="AE905" s="2"/>
      <c r="AF905" s="2"/>
      <c r="AG905" s="2"/>
      <c r="AH905" s="2"/>
      <c r="AI905" s="2"/>
      <c r="AJ905" s="2"/>
      <c r="AK905" s="2"/>
      <c r="AL905" s="2"/>
      <c r="AM905" s="2"/>
      <c r="AN905" s="2"/>
      <c r="AO905" s="2"/>
    </row>
    <row r="906" spans="18:41">
      <c r="R906" s="2"/>
      <c r="S906" s="2"/>
      <c r="T906" s="2"/>
      <c r="U906" s="2"/>
      <c r="V906" s="2"/>
      <c r="W906" s="2"/>
      <c r="X906" s="2"/>
      <c r="Y906" s="2"/>
      <c r="Z906" s="2"/>
      <c r="AA906" s="2"/>
      <c r="AB906" s="2"/>
      <c r="AC906" s="6"/>
      <c r="AD906" s="2"/>
      <c r="AE906" s="2"/>
      <c r="AF906" s="2"/>
      <c r="AG906" s="2"/>
      <c r="AH906" s="2"/>
      <c r="AI906" s="2"/>
      <c r="AJ906" s="2"/>
      <c r="AK906" s="2"/>
      <c r="AL906" s="2"/>
      <c r="AM906" s="2"/>
      <c r="AN906" s="2"/>
      <c r="AO906" s="2"/>
    </row>
    <row r="907" spans="18:41">
      <c r="R907" s="2"/>
      <c r="S907" s="2"/>
      <c r="T907" s="2"/>
      <c r="U907" s="2"/>
      <c r="V907" s="2"/>
      <c r="W907" s="2"/>
      <c r="X907" s="2"/>
      <c r="Y907" s="2"/>
      <c r="Z907" s="2"/>
      <c r="AA907" s="2"/>
      <c r="AB907" s="2"/>
      <c r="AC907" s="6"/>
      <c r="AD907" s="2"/>
      <c r="AE907" s="2"/>
      <c r="AF907" s="2"/>
      <c r="AG907" s="2"/>
      <c r="AH907" s="2"/>
      <c r="AI907" s="2"/>
      <c r="AJ907" s="2"/>
      <c r="AK907" s="2"/>
      <c r="AL907" s="2"/>
      <c r="AM907" s="2"/>
      <c r="AN907" s="2"/>
      <c r="AO907" s="2"/>
    </row>
    <row r="908" spans="18:41">
      <c r="R908" s="2"/>
      <c r="S908" s="2"/>
      <c r="T908" s="2"/>
      <c r="U908" s="2"/>
      <c r="V908" s="2"/>
      <c r="W908" s="2"/>
      <c r="X908" s="2"/>
      <c r="Y908" s="2"/>
      <c r="Z908" s="2"/>
      <c r="AA908" s="2"/>
      <c r="AB908" s="2"/>
      <c r="AC908" s="6"/>
      <c r="AD908" s="2"/>
      <c r="AE908" s="2"/>
      <c r="AF908" s="2"/>
      <c r="AG908" s="2"/>
      <c r="AH908" s="2"/>
      <c r="AI908" s="2"/>
      <c r="AJ908" s="2"/>
      <c r="AK908" s="2"/>
      <c r="AL908" s="2"/>
      <c r="AM908" s="2"/>
      <c r="AN908" s="2"/>
      <c r="AO908" s="2"/>
    </row>
    <row r="909" spans="18:41">
      <c r="R909" s="2"/>
      <c r="S909" s="2"/>
      <c r="T909" s="2"/>
      <c r="U909" s="2"/>
      <c r="V909" s="2"/>
      <c r="W909" s="2"/>
      <c r="X909" s="2"/>
      <c r="Y909" s="2"/>
      <c r="Z909" s="2"/>
      <c r="AA909" s="2"/>
      <c r="AB909" s="2"/>
      <c r="AC909" s="6"/>
      <c r="AD909" s="2"/>
      <c r="AE909" s="2"/>
      <c r="AF909" s="2"/>
      <c r="AG909" s="2"/>
      <c r="AH909" s="2"/>
      <c r="AI909" s="2"/>
      <c r="AJ909" s="2"/>
      <c r="AK909" s="2"/>
      <c r="AL909" s="2"/>
      <c r="AM909" s="2"/>
      <c r="AN909" s="2"/>
      <c r="AO909" s="2"/>
    </row>
    <row r="910" spans="18:41">
      <c r="R910" s="2"/>
      <c r="S910" s="2"/>
      <c r="T910" s="2"/>
      <c r="U910" s="2"/>
      <c r="V910" s="2"/>
      <c r="W910" s="2"/>
      <c r="X910" s="2"/>
      <c r="Y910" s="2"/>
      <c r="Z910" s="2"/>
      <c r="AA910" s="2"/>
      <c r="AB910" s="2"/>
      <c r="AC910" s="6"/>
      <c r="AD910" s="2"/>
      <c r="AE910" s="2"/>
      <c r="AF910" s="2"/>
      <c r="AG910" s="2"/>
      <c r="AH910" s="2"/>
      <c r="AI910" s="2"/>
      <c r="AJ910" s="2"/>
      <c r="AK910" s="2"/>
      <c r="AL910" s="2"/>
      <c r="AM910" s="2"/>
      <c r="AN910" s="2"/>
      <c r="AO910" s="2"/>
    </row>
    <row r="911" spans="18:41">
      <c r="R911" s="2"/>
      <c r="S911" s="2"/>
      <c r="T911" s="2"/>
      <c r="U911" s="2"/>
      <c r="V911" s="2"/>
      <c r="W911" s="2"/>
      <c r="X911" s="2"/>
      <c r="Y911" s="2"/>
      <c r="Z911" s="2"/>
      <c r="AA911" s="2"/>
      <c r="AB911" s="2"/>
      <c r="AC911" s="6"/>
      <c r="AD911" s="2"/>
      <c r="AE911" s="2"/>
      <c r="AF911" s="2"/>
      <c r="AG911" s="2"/>
      <c r="AH911" s="2"/>
      <c r="AI911" s="2"/>
      <c r="AJ911" s="2"/>
      <c r="AK911" s="2"/>
      <c r="AL911" s="2"/>
      <c r="AM911" s="2"/>
      <c r="AN911" s="2"/>
      <c r="AO911" s="2"/>
    </row>
    <row r="912" spans="18:41">
      <c r="R912" s="2"/>
      <c r="S912" s="2"/>
      <c r="T912" s="2"/>
      <c r="U912" s="2"/>
      <c r="V912" s="2"/>
      <c r="W912" s="2"/>
      <c r="X912" s="2"/>
      <c r="Y912" s="2"/>
      <c r="Z912" s="2"/>
      <c r="AA912" s="2"/>
      <c r="AB912" s="2"/>
      <c r="AC912" s="6"/>
      <c r="AD912" s="2"/>
      <c r="AE912" s="2"/>
      <c r="AF912" s="2"/>
      <c r="AG912" s="2"/>
      <c r="AH912" s="2"/>
      <c r="AI912" s="2"/>
      <c r="AJ912" s="2"/>
      <c r="AK912" s="2"/>
      <c r="AL912" s="2"/>
      <c r="AM912" s="2"/>
      <c r="AN912" s="2"/>
      <c r="AO912" s="2"/>
    </row>
    <row r="913" spans="18:41">
      <c r="R913" s="2"/>
      <c r="S913" s="2"/>
      <c r="T913" s="2"/>
      <c r="U913" s="2"/>
      <c r="V913" s="2"/>
      <c r="W913" s="2"/>
      <c r="X913" s="2"/>
      <c r="Y913" s="2"/>
      <c r="Z913" s="2"/>
      <c r="AA913" s="2"/>
      <c r="AB913" s="2"/>
      <c r="AC913" s="6"/>
      <c r="AD913" s="2"/>
      <c r="AE913" s="2"/>
      <c r="AF913" s="2"/>
      <c r="AG913" s="2"/>
      <c r="AH913" s="2"/>
      <c r="AI913" s="2"/>
      <c r="AJ913" s="2"/>
      <c r="AK913" s="2"/>
      <c r="AL913" s="2"/>
      <c r="AM913" s="2"/>
      <c r="AN913" s="2"/>
      <c r="AO913" s="2"/>
    </row>
    <row r="914" spans="18:41">
      <c r="R914" s="2"/>
      <c r="S914" s="2"/>
      <c r="T914" s="2"/>
      <c r="U914" s="2"/>
      <c r="V914" s="2"/>
      <c r="W914" s="2"/>
      <c r="X914" s="2"/>
      <c r="Y914" s="2"/>
      <c r="Z914" s="2"/>
      <c r="AA914" s="2"/>
      <c r="AB914" s="2"/>
      <c r="AC914" s="6"/>
      <c r="AD914" s="2"/>
      <c r="AE914" s="2"/>
      <c r="AF914" s="2"/>
      <c r="AG914" s="2"/>
      <c r="AH914" s="2"/>
      <c r="AI914" s="2"/>
      <c r="AJ914" s="2"/>
      <c r="AK914" s="2"/>
      <c r="AL914" s="2"/>
      <c r="AM914" s="2"/>
      <c r="AN914" s="2"/>
      <c r="AO914" s="2"/>
    </row>
    <row r="915" spans="18:41">
      <c r="R915" s="2"/>
      <c r="S915" s="2"/>
      <c r="T915" s="2"/>
      <c r="U915" s="2"/>
      <c r="V915" s="2"/>
      <c r="W915" s="2"/>
      <c r="X915" s="2"/>
      <c r="Y915" s="2"/>
      <c r="Z915" s="2"/>
      <c r="AA915" s="2"/>
      <c r="AB915" s="2"/>
      <c r="AC915" s="6"/>
      <c r="AD915" s="2"/>
      <c r="AE915" s="2"/>
      <c r="AF915" s="2"/>
      <c r="AG915" s="2"/>
      <c r="AH915" s="2"/>
      <c r="AI915" s="2"/>
      <c r="AJ915" s="2"/>
      <c r="AK915" s="2"/>
      <c r="AL915" s="2"/>
      <c r="AM915" s="2"/>
      <c r="AN915" s="2"/>
      <c r="AO915" s="2"/>
    </row>
    <row r="916" spans="18:41">
      <c r="R916" s="2"/>
      <c r="S916" s="2"/>
      <c r="T916" s="2"/>
      <c r="U916" s="2"/>
      <c r="V916" s="2"/>
      <c r="W916" s="2"/>
      <c r="X916" s="2"/>
      <c r="Y916" s="2"/>
      <c r="Z916" s="2"/>
      <c r="AA916" s="2"/>
      <c r="AB916" s="2"/>
      <c r="AC916" s="6"/>
      <c r="AD916" s="2"/>
      <c r="AE916" s="2"/>
      <c r="AF916" s="2"/>
      <c r="AG916" s="2"/>
      <c r="AH916" s="2"/>
      <c r="AI916" s="2"/>
      <c r="AJ916" s="2"/>
      <c r="AK916" s="2"/>
      <c r="AL916" s="2"/>
      <c r="AM916" s="2"/>
      <c r="AN916" s="2"/>
      <c r="AO916" s="2"/>
    </row>
    <row r="917" spans="18:41">
      <c r="R917" s="2"/>
      <c r="S917" s="2"/>
      <c r="T917" s="2"/>
      <c r="U917" s="2"/>
      <c r="V917" s="2"/>
      <c r="W917" s="2"/>
      <c r="X917" s="2"/>
      <c r="Y917" s="2"/>
      <c r="Z917" s="2"/>
      <c r="AA917" s="2"/>
      <c r="AB917" s="2"/>
      <c r="AC917" s="6"/>
      <c r="AD917" s="2"/>
      <c r="AE917" s="2"/>
      <c r="AF917" s="2"/>
      <c r="AG917" s="2"/>
      <c r="AH917" s="2"/>
      <c r="AI917" s="2"/>
      <c r="AJ917" s="2"/>
      <c r="AK917" s="2"/>
      <c r="AL917" s="2"/>
      <c r="AM917" s="2"/>
      <c r="AN917" s="2"/>
      <c r="AO917" s="2"/>
    </row>
    <row r="918" spans="18:41">
      <c r="R918" s="2"/>
      <c r="S918" s="2"/>
      <c r="T918" s="2"/>
      <c r="U918" s="2"/>
      <c r="V918" s="2"/>
      <c r="W918" s="2"/>
      <c r="X918" s="2"/>
      <c r="Y918" s="2"/>
      <c r="Z918" s="2"/>
      <c r="AA918" s="2"/>
      <c r="AB918" s="2"/>
      <c r="AC918" s="6"/>
      <c r="AD918" s="2"/>
      <c r="AE918" s="2"/>
      <c r="AF918" s="2"/>
      <c r="AG918" s="2"/>
      <c r="AH918" s="2"/>
      <c r="AI918" s="2"/>
      <c r="AJ918" s="2"/>
      <c r="AK918" s="2"/>
      <c r="AL918" s="2"/>
      <c r="AM918" s="2"/>
      <c r="AN918" s="2"/>
      <c r="AO918" s="2"/>
    </row>
    <row r="919" spans="18:41">
      <c r="R919" s="2"/>
      <c r="S919" s="2"/>
      <c r="T919" s="2"/>
      <c r="U919" s="2"/>
      <c r="V919" s="2"/>
      <c r="W919" s="2"/>
      <c r="X919" s="2"/>
      <c r="Y919" s="2"/>
      <c r="Z919" s="2"/>
      <c r="AA919" s="2"/>
      <c r="AB919" s="2"/>
      <c r="AC919" s="6"/>
      <c r="AD919" s="2"/>
      <c r="AE919" s="2"/>
      <c r="AF919" s="2"/>
      <c r="AG919" s="2"/>
      <c r="AH919" s="2"/>
      <c r="AI919" s="2"/>
      <c r="AJ919" s="2"/>
      <c r="AK919" s="2"/>
      <c r="AL919" s="2"/>
      <c r="AM919" s="2"/>
      <c r="AN919" s="2"/>
      <c r="AO919" s="2"/>
    </row>
    <row r="920" spans="18:41">
      <c r="R920" s="2"/>
      <c r="S920" s="2"/>
      <c r="T920" s="2"/>
      <c r="U920" s="2"/>
      <c r="V920" s="2"/>
      <c r="W920" s="2"/>
      <c r="X920" s="2"/>
      <c r="Y920" s="2"/>
      <c r="Z920" s="2"/>
      <c r="AA920" s="2"/>
      <c r="AB920" s="2"/>
      <c r="AC920" s="6"/>
      <c r="AD920" s="2"/>
      <c r="AE920" s="2"/>
      <c r="AF920" s="2"/>
      <c r="AG920" s="2"/>
      <c r="AH920" s="2"/>
      <c r="AI920" s="2"/>
      <c r="AJ920" s="2"/>
      <c r="AK920" s="2"/>
      <c r="AL920" s="2"/>
      <c r="AM920" s="2"/>
      <c r="AN920" s="2"/>
      <c r="AO920" s="2"/>
    </row>
    <row r="921" spans="18:41">
      <c r="R921" s="2"/>
      <c r="S921" s="2"/>
      <c r="T921" s="2"/>
      <c r="U921" s="2"/>
      <c r="V921" s="2"/>
      <c r="W921" s="2"/>
      <c r="X921" s="2"/>
      <c r="Y921" s="2"/>
      <c r="Z921" s="2"/>
      <c r="AA921" s="2"/>
      <c r="AB921" s="2"/>
      <c r="AC921" s="6"/>
      <c r="AD921" s="2"/>
      <c r="AE921" s="2"/>
      <c r="AF921" s="2"/>
      <c r="AG921" s="2"/>
      <c r="AH921" s="2"/>
      <c r="AI921" s="2"/>
      <c r="AJ921" s="2"/>
      <c r="AK921" s="2"/>
      <c r="AL921" s="2"/>
      <c r="AM921" s="2"/>
      <c r="AN921" s="2"/>
      <c r="AO921" s="2"/>
    </row>
    <row r="922" spans="18:41">
      <c r="R922" s="2"/>
      <c r="S922" s="2"/>
      <c r="T922" s="2"/>
      <c r="U922" s="2"/>
      <c r="V922" s="2"/>
      <c r="W922" s="2"/>
      <c r="X922" s="2"/>
      <c r="Y922" s="2"/>
      <c r="Z922" s="2"/>
      <c r="AA922" s="2"/>
      <c r="AB922" s="2"/>
      <c r="AC922" s="6"/>
      <c r="AD922" s="2"/>
      <c r="AE922" s="2"/>
      <c r="AF922" s="2"/>
      <c r="AG922" s="2"/>
      <c r="AH922" s="2"/>
      <c r="AI922" s="2"/>
      <c r="AJ922" s="2"/>
      <c r="AK922" s="2"/>
      <c r="AL922" s="2"/>
      <c r="AM922" s="2"/>
      <c r="AN922" s="2"/>
      <c r="AO922" s="2"/>
    </row>
    <row r="923" spans="18:41">
      <c r="R923" s="2"/>
      <c r="S923" s="2"/>
      <c r="T923" s="2"/>
      <c r="U923" s="2"/>
      <c r="V923" s="2"/>
      <c r="W923" s="2"/>
      <c r="X923" s="2"/>
      <c r="Y923" s="2"/>
      <c r="Z923" s="2"/>
      <c r="AA923" s="2"/>
      <c r="AB923" s="2"/>
      <c r="AC923" s="6"/>
      <c r="AD923" s="2"/>
      <c r="AE923" s="2"/>
      <c r="AF923" s="2"/>
      <c r="AG923" s="2"/>
      <c r="AH923" s="2"/>
      <c r="AI923" s="2"/>
      <c r="AJ923" s="2"/>
      <c r="AK923" s="2"/>
      <c r="AL923" s="2"/>
      <c r="AM923" s="2"/>
      <c r="AN923" s="2"/>
      <c r="AO923" s="2"/>
    </row>
    <row r="924" spans="18:41">
      <c r="R924" s="2"/>
      <c r="S924" s="2"/>
      <c r="T924" s="2"/>
      <c r="U924" s="2"/>
      <c r="V924" s="2"/>
      <c r="W924" s="2"/>
      <c r="X924" s="2"/>
      <c r="Y924" s="2"/>
      <c r="Z924" s="2"/>
      <c r="AA924" s="2"/>
      <c r="AB924" s="2"/>
      <c r="AC924" s="6"/>
      <c r="AD924" s="2"/>
      <c r="AE924" s="2"/>
      <c r="AF924" s="2"/>
      <c r="AG924" s="2"/>
      <c r="AH924" s="2"/>
      <c r="AI924" s="2"/>
      <c r="AJ924" s="2"/>
      <c r="AK924" s="2"/>
      <c r="AL924" s="2"/>
      <c r="AM924" s="2"/>
      <c r="AN924" s="2"/>
      <c r="AO924" s="2"/>
    </row>
    <row r="925" spans="18:41">
      <c r="R925" s="2"/>
      <c r="S925" s="2"/>
      <c r="T925" s="2"/>
      <c r="U925" s="2"/>
      <c r="V925" s="2"/>
      <c r="W925" s="2"/>
      <c r="X925" s="2"/>
      <c r="Y925" s="2"/>
      <c r="Z925" s="2"/>
      <c r="AA925" s="2"/>
      <c r="AB925" s="2"/>
      <c r="AC925" s="6"/>
      <c r="AD925" s="2"/>
      <c r="AE925" s="2"/>
      <c r="AF925" s="2"/>
      <c r="AG925" s="2"/>
      <c r="AH925" s="2"/>
      <c r="AI925" s="2"/>
      <c r="AJ925" s="2"/>
      <c r="AK925" s="2"/>
      <c r="AL925" s="2"/>
      <c r="AM925" s="2"/>
      <c r="AN925" s="2"/>
      <c r="AO925" s="2"/>
    </row>
    <row r="926" spans="18:41">
      <c r="R926" s="2"/>
      <c r="S926" s="2"/>
      <c r="T926" s="2"/>
      <c r="U926" s="2"/>
      <c r="V926" s="2"/>
      <c r="W926" s="2"/>
      <c r="X926" s="2"/>
      <c r="Y926" s="2"/>
      <c r="Z926" s="2"/>
      <c r="AA926" s="2"/>
      <c r="AB926" s="2"/>
      <c r="AC926" s="6"/>
      <c r="AD926" s="2"/>
      <c r="AE926" s="2"/>
      <c r="AF926" s="2"/>
      <c r="AG926" s="2"/>
      <c r="AH926" s="2"/>
      <c r="AI926" s="2"/>
      <c r="AJ926" s="2"/>
      <c r="AK926" s="2"/>
      <c r="AL926" s="2"/>
      <c r="AM926" s="2"/>
      <c r="AN926" s="2"/>
      <c r="AO926" s="2"/>
    </row>
    <row r="927" spans="18:41">
      <c r="R927" s="2"/>
      <c r="S927" s="2"/>
      <c r="T927" s="2"/>
      <c r="U927" s="2"/>
      <c r="V927" s="2"/>
      <c r="W927" s="2"/>
      <c r="X927" s="2"/>
      <c r="Y927" s="2"/>
      <c r="Z927" s="2"/>
      <c r="AA927" s="2"/>
      <c r="AB927" s="2"/>
      <c r="AC927" s="6"/>
      <c r="AD927" s="2"/>
      <c r="AE927" s="2"/>
      <c r="AF927" s="2"/>
      <c r="AG927" s="2"/>
      <c r="AH927" s="2"/>
      <c r="AI927" s="2"/>
      <c r="AJ927" s="2"/>
      <c r="AK927" s="2"/>
      <c r="AL927" s="2"/>
      <c r="AM927" s="2"/>
      <c r="AN927" s="2"/>
      <c r="AO927" s="2"/>
    </row>
    <row r="928" spans="18:41">
      <c r="R928" s="2"/>
      <c r="S928" s="2"/>
      <c r="T928" s="2"/>
      <c r="U928" s="2"/>
      <c r="V928" s="2"/>
      <c r="W928" s="2"/>
      <c r="X928" s="2"/>
      <c r="Y928" s="2"/>
      <c r="Z928" s="2"/>
      <c r="AA928" s="2"/>
      <c r="AB928" s="2"/>
      <c r="AC928" s="6"/>
      <c r="AD928" s="2"/>
      <c r="AE928" s="2"/>
      <c r="AF928" s="2"/>
      <c r="AG928" s="2"/>
      <c r="AH928" s="2"/>
      <c r="AI928" s="2"/>
      <c r="AJ928" s="2"/>
      <c r="AK928" s="2"/>
      <c r="AL928" s="2"/>
      <c r="AM928" s="2"/>
      <c r="AN928" s="2"/>
      <c r="AO928" s="2"/>
    </row>
    <row r="929" spans="18:41">
      <c r="R929" s="2"/>
      <c r="S929" s="2"/>
      <c r="T929" s="2"/>
      <c r="U929" s="2"/>
      <c r="V929" s="2"/>
      <c r="W929" s="2"/>
      <c r="X929" s="2"/>
      <c r="Y929" s="2"/>
      <c r="Z929" s="2"/>
      <c r="AA929" s="2"/>
      <c r="AB929" s="2"/>
      <c r="AC929" s="6"/>
      <c r="AD929" s="2"/>
      <c r="AE929" s="2"/>
      <c r="AF929" s="2"/>
      <c r="AG929" s="2"/>
      <c r="AH929" s="2"/>
      <c r="AI929" s="2"/>
      <c r="AJ929" s="2"/>
      <c r="AK929" s="2"/>
      <c r="AL929" s="2"/>
      <c r="AM929" s="2"/>
      <c r="AN929" s="2"/>
      <c r="AO929" s="2"/>
    </row>
    <row r="930" spans="18:41">
      <c r="R930" s="2"/>
      <c r="S930" s="2"/>
      <c r="T930" s="2"/>
      <c r="U930" s="2"/>
      <c r="V930" s="2"/>
      <c r="W930" s="2"/>
      <c r="X930" s="2"/>
      <c r="Y930" s="2"/>
      <c r="Z930" s="2"/>
      <c r="AA930" s="2"/>
      <c r="AB930" s="2"/>
      <c r="AC930" s="6"/>
      <c r="AD930" s="2"/>
      <c r="AE930" s="2"/>
      <c r="AF930" s="2"/>
      <c r="AG930" s="2"/>
      <c r="AH930" s="2"/>
      <c r="AI930" s="2"/>
      <c r="AJ930" s="2"/>
      <c r="AK930" s="2"/>
      <c r="AL930" s="2"/>
      <c r="AM930" s="2"/>
      <c r="AN930" s="2"/>
      <c r="AO930" s="2"/>
    </row>
    <row r="931" spans="18:41">
      <c r="R931" s="2"/>
      <c r="S931" s="2"/>
      <c r="T931" s="2"/>
      <c r="U931" s="2"/>
      <c r="V931" s="2"/>
      <c r="W931" s="2"/>
      <c r="X931" s="2"/>
      <c r="Y931" s="2"/>
      <c r="Z931" s="2"/>
      <c r="AA931" s="2"/>
      <c r="AB931" s="2"/>
      <c r="AC931" s="6"/>
      <c r="AD931" s="2"/>
      <c r="AE931" s="2"/>
      <c r="AF931" s="2"/>
      <c r="AG931" s="2"/>
      <c r="AH931" s="2"/>
      <c r="AI931" s="2"/>
      <c r="AJ931" s="2"/>
      <c r="AK931" s="2"/>
      <c r="AL931" s="2"/>
      <c r="AM931" s="2"/>
      <c r="AN931" s="2"/>
      <c r="AO931" s="2"/>
    </row>
    <row r="932" spans="18:41">
      <c r="R932" s="2"/>
      <c r="S932" s="2"/>
      <c r="T932" s="2"/>
      <c r="U932" s="2"/>
      <c r="V932" s="2"/>
      <c r="W932" s="2"/>
      <c r="X932" s="2"/>
      <c r="Y932" s="2"/>
      <c r="Z932" s="2"/>
      <c r="AA932" s="2"/>
      <c r="AB932" s="2"/>
      <c r="AC932" s="6"/>
      <c r="AD932" s="2"/>
      <c r="AE932" s="2"/>
      <c r="AF932" s="2"/>
      <c r="AG932" s="2"/>
      <c r="AH932" s="2"/>
      <c r="AI932" s="2"/>
      <c r="AJ932" s="2"/>
      <c r="AK932" s="2"/>
      <c r="AL932" s="2"/>
      <c r="AM932" s="2"/>
      <c r="AN932" s="2"/>
      <c r="AO932" s="2"/>
    </row>
    <row r="933" spans="18:41">
      <c r="R933" s="2"/>
      <c r="S933" s="2"/>
      <c r="T933" s="2"/>
      <c r="U933" s="2"/>
      <c r="V933" s="2"/>
      <c r="W933" s="2"/>
      <c r="X933" s="2"/>
      <c r="Y933" s="2"/>
      <c r="Z933" s="2"/>
      <c r="AA933" s="2"/>
      <c r="AB933" s="2"/>
      <c r="AC933" s="6"/>
      <c r="AD933" s="2"/>
      <c r="AE933" s="2"/>
      <c r="AF933" s="2"/>
      <c r="AG933" s="2"/>
      <c r="AH933" s="2"/>
      <c r="AI933" s="2"/>
      <c r="AJ933" s="2"/>
      <c r="AK933" s="2"/>
      <c r="AL933" s="2"/>
      <c r="AM933" s="2"/>
      <c r="AN933" s="2"/>
      <c r="AO933" s="2"/>
    </row>
    <row r="934" spans="18:41">
      <c r="R934" s="2"/>
      <c r="S934" s="2"/>
      <c r="T934" s="2"/>
      <c r="U934" s="2"/>
      <c r="V934" s="2"/>
      <c r="W934" s="2"/>
      <c r="X934" s="2"/>
      <c r="Y934" s="2"/>
      <c r="Z934" s="2"/>
      <c r="AA934" s="2"/>
      <c r="AB934" s="2"/>
      <c r="AC934" s="6"/>
      <c r="AD934" s="2"/>
      <c r="AE934" s="2"/>
      <c r="AF934" s="2"/>
      <c r="AG934" s="2"/>
      <c r="AH934" s="2"/>
      <c r="AI934" s="2"/>
      <c r="AJ934" s="2"/>
      <c r="AK934" s="2"/>
      <c r="AL934" s="2"/>
      <c r="AM934" s="2"/>
      <c r="AN934" s="2"/>
      <c r="AO934" s="2"/>
    </row>
    <row r="935" spans="18:41">
      <c r="R935" s="2"/>
      <c r="S935" s="2"/>
      <c r="T935" s="2"/>
      <c r="U935" s="2"/>
      <c r="V935" s="2"/>
      <c r="W935" s="2"/>
      <c r="X935" s="2"/>
      <c r="Y935" s="2"/>
      <c r="Z935" s="2"/>
      <c r="AA935" s="2"/>
      <c r="AB935" s="2"/>
      <c r="AC935" s="6"/>
      <c r="AD935" s="2"/>
      <c r="AE935" s="2"/>
      <c r="AF935" s="2"/>
      <c r="AG935" s="2"/>
      <c r="AH935" s="2"/>
      <c r="AI935" s="2"/>
      <c r="AJ935" s="2"/>
      <c r="AK935" s="2"/>
      <c r="AL935" s="2"/>
      <c r="AM935" s="2"/>
      <c r="AN935" s="2"/>
      <c r="AO935" s="2"/>
    </row>
    <row r="936" spans="18:41">
      <c r="R936" s="2"/>
      <c r="S936" s="2"/>
      <c r="T936" s="2"/>
      <c r="U936" s="2"/>
      <c r="V936" s="2"/>
      <c r="W936" s="2"/>
      <c r="X936" s="2"/>
      <c r="Y936" s="2"/>
      <c r="Z936" s="2"/>
      <c r="AA936" s="2"/>
      <c r="AB936" s="2"/>
      <c r="AC936" s="6"/>
      <c r="AD936" s="2"/>
      <c r="AE936" s="2"/>
      <c r="AF936" s="2"/>
      <c r="AG936" s="2"/>
      <c r="AH936" s="2"/>
      <c r="AI936" s="2"/>
      <c r="AJ936" s="2"/>
      <c r="AK936" s="2"/>
      <c r="AL936" s="2"/>
      <c r="AM936" s="2"/>
      <c r="AN936" s="2"/>
      <c r="AO936" s="2"/>
    </row>
    <row r="937" spans="18:41">
      <c r="R937" s="2"/>
      <c r="S937" s="2"/>
      <c r="T937" s="2"/>
      <c r="U937" s="2"/>
      <c r="V937" s="2"/>
      <c r="W937" s="2"/>
      <c r="X937" s="2"/>
      <c r="Y937" s="2"/>
      <c r="Z937" s="2"/>
      <c r="AA937" s="2"/>
      <c r="AB937" s="2"/>
      <c r="AC937" s="6"/>
      <c r="AD937" s="2"/>
      <c r="AE937" s="2"/>
      <c r="AF937" s="2"/>
      <c r="AG937" s="2"/>
      <c r="AH937" s="2"/>
      <c r="AI937" s="2"/>
      <c r="AJ937" s="2"/>
      <c r="AK937" s="2"/>
      <c r="AL937" s="2"/>
      <c r="AM937" s="2"/>
      <c r="AN937" s="2"/>
      <c r="AO937" s="2"/>
    </row>
    <row r="938" spans="18:41">
      <c r="R938" s="2"/>
      <c r="S938" s="2"/>
      <c r="T938" s="2"/>
      <c r="U938" s="2"/>
      <c r="V938" s="2"/>
      <c r="W938" s="2"/>
      <c r="X938" s="2"/>
      <c r="Y938" s="2"/>
      <c r="Z938" s="2"/>
      <c r="AA938" s="2"/>
      <c r="AB938" s="2"/>
      <c r="AC938" s="6"/>
      <c r="AD938" s="2"/>
      <c r="AE938" s="2"/>
      <c r="AF938" s="2"/>
      <c r="AG938" s="2"/>
      <c r="AH938" s="2"/>
      <c r="AI938" s="2"/>
      <c r="AJ938" s="2"/>
      <c r="AK938" s="2"/>
      <c r="AL938" s="2"/>
      <c r="AM938" s="2"/>
      <c r="AN938" s="2"/>
      <c r="AO938" s="2"/>
    </row>
    <row r="939" spans="18:41">
      <c r="R939" s="2"/>
      <c r="S939" s="2"/>
      <c r="T939" s="2"/>
      <c r="U939" s="2"/>
      <c r="V939" s="2"/>
      <c r="W939" s="2"/>
      <c r="X939" s="2"/>
      <c r="Y939" s="2"/>
      <c r="Z939" s="2"/>
      <c r="AA939" s="2"/>
      <c r="AB939" s="2"/>
      <c r="AC939" s="6"/>
      <c r="AD939" s="2"/>
      <c r="AE939" s="2"/>
      <c r="AF939" s="2"/>
      <c r="AG939" s="2"/>
      <c r="AH939" s="2"/>
      <c r="AI939" s="2"/>
      <c r="AJ939" s="2"/>
      <c r="AK939" s="2"/>
      <c r="AL939" s="2"/>
      <c r="AM939" s="2"/>
      <c r="AN939" s="2"/>
      <c r="AO939" s="2"/>
    </row>
    <row r="940" spans="18:41">
      <c r="R940" s="2"/>
      <c r="S940" s="2"/>
      <c r="T940" s="2"/>
      <c r="U940" s="2"/>
      <c r="V940" s="2"/>
      <c r="W940" s="2"/>
      <c r="X940" s="2"/>
      <c r="Y940" s="2"/>
      <c r="Z940" s="2"/>
      <c r="AA940" s="2"/>
      <c r="AB940" s="2"/>
      <c r="AC940" s="6"/>
      <c r="AD940" s="2"/>
      <c r="AE940" s="2"/>
      <c r="AF940" s="2"/>
      <c r="AG940" s="2"/>
      <c r="AH940" s="2"/>
      <c r="AI940" s="2"/>
      <c r="AJ940" s="2"/>
      <c r="AK940" s="2"/>
      <c r="AL940" s="2"/>
      <c r="AM940" s="2"/>
      <c r="AN940" s="2"/>
      <c r="AO940" s="2"/>
    </row>
    <row r="941" spans="18:41">
      <c r="R941" s="2"/>
      <c r="S941" s="2"/>
      <c r="T941" s="2"/>
      <c r="U941" s="2"/>
      <c r="V941" s="2"/>
      <c r="W941" s="2"/>
      <c r="X941" s="2"/>
      <c r="Y941" s="2"/>
      <c r="Z941" s="2"/>
      <c r="AA941" s="2"/>
      <c r="AB941" s="2"/>
      <c r="AC941" s="6"/>
      <c r="AD941" s="2"/>
      <c r="AE941" s="2"/>
      <c r="AF941" s="2"/>
      <c r="AG941" s="2"/>
      <c r="AH941" s="2"/>
      <c r="AI941" s="2"/>
      <c r="AJ941" s="2"/>
      <c r="AK941" s="2"/>
      <c r="AL941" s="2"/>
      <c r="AM941" s="2"/>
      <c r="AN941" s="2"/>
      <c r="AO941" s="2"/>
    </row>
    <row r="942" spans="18:41">
      <c r="R942" s="2"/>
      <c r="S942" s="2"/>
      <c r="T942" s="2"/>
      <c r="U942" s="2"/>
      <c r="V942" s="2"/>
      <c r="W942" s="2"/>
      <c r="X942" s="2"/>
      <c r="Y942" s="2"/>
      <c r="Z942" s="2"/>
      <c r="AA942" s="2"/>
      <c r="AB942" s="2"/>
      <c r="AC942" s="6"/>
      <c r="AD942" s="2"/>
      <c r="AE942" s="2"/>
      <c r="AF942" s="2"/>
      <c r="AG942" s="2"/>
      <c r="AH942" s="2"/>
      <c r="AI942" s="2"/>
      <c r="AJ942" s="2"/>
      <c r="AK942" s="2"/>
      <c r="AL942" s="2"/>
      <c r="AM942" s="2"/>
      <c r="AN942" s="2"/>
      <c r="AO942" s="2"/>
    </row>
    <row r="943" spans="18:41">
      <c r="R943" s="2"/>
      <c r="S943" s="2"/>
      <c r="T943" s="2"/>
      <c r="U943" s="2"/>
      <c r="V943" s="2"/>
      <c r="W943" s="2"/>
      <c r="X943" s="2"/>
      <c r="Y943" s="2"/>
      <c r="Z943" s="2"/>
      <c r="AA943" s="2"/>
      <c r="AB943" s="2"/>
      <c r="AC943" s="6"/>
      <c r="AD943" s="2"/>
      <c r="AE943" s="2"/>
      <c r="AF943" s="2"/>
      <c r="AG943" s="2"/>
      <c r="AH943" s="2"/>
      <c r="AI943" s="2"/>
      <c r="AJ943" s="2"/>
      <c r="AK943" s="2"/>
      <c r="AL943" s="2"/>
      <c r="AM943" s="2"/>
      <c r="AN943" s="2"/>
      <c r="AO943" s="2"/>
    </row>
    <row r="944" spans="18:41">
      <c r="R944" s="2"/>
      <c r="S944" s="2"/>
      <c r="T944" s="2"/>
      <c r="U944" s="2"/>
      <c r="V944" s="2"/>
      <c r="W944" s="2"/>
      <c r="X944" s="2"/>
      <c r="Y944" s="2"/>
      <c r="Z944" s="2"/>
      <c r="AA944" s="2"/>
      <c r="AB944" s="2"/>
      <c r="AC944" s="6"/>
      <c r="AD944" s="2"/>
      <c r="AE944" s="2"/>
      <c r="AF944" s="2"/>
      <c r="AG944" s="2"/>
      <c r="AH944" s="2"/>
      <c r="AI944" s="2"/>
      <c r="AJ944" s="2"/>
      <c r="AK944" s="2"/>
      <c r="AL944" s="2"/>
      <c r="AM944" s="2"/>
      <c r="AN944" s="2"/>
      <c r="AO944" s="2"/>
    </row>
    <row r="945" spans="18:41">
      <c r="R945" s="2"/>
      <c r="S945" s="2"/>
      <c r="T945" s="2"/>
      <c r="U945" s="2"/>
      <c r="V945" s="2"/>
      <c r="W945" s="2"/>
      <c r="X945" s="2"/>
      <c r="Y945" s="2"/>
      <c r="Z945" s="2"/>
      <c r="AA945" s="2"/>
      <c r="AB945" s="2"/>
      <c r="AC945" s="6"/>
      <c r="AD945" s="2"/>
      <c r="AE945" s="2"/>
      <c r="AF945" s="2"/>
      <c r="AG945" s="2"/>
      <c r="AH945" s="2"/>
      <c r="AI945" s="2"/>
      <c r="AJ945" s="2"/>
      <c r="AK945" s="2"/>
      <c r="AL945" s="2"/>
      <c r="AM945" s="2"/>
      <c r="AN945" s="2"/>
      <c r="AO945" s="2"/>
    </row>
    <row r="946" spans="18:41">
      <c r="R946" s="2"/>
      <c r="S946" s="2"/>
      <c r="T946" s="2"/>
      <c r="U946" s="2"/>
      <c r="V946" s="2"/>
      <c r="W946" s="2"/>
      <c r="X946" s="2"/>
      <c r="Y946" s="2"/>
      <c r="Z946" s="2"/>
      <c r="AA946" s="2"/>
      <c r="AB946" s="2"/>
      <c r="AC946" s="6"/>
      <c r="AD946" s="2"/>
      <c r="AE946" s="2"/>
      <c r="AF946" s="2"/>
      <c r="AG946" s="2"/>
      <c r="AH946" s="2"/>
      <c r="AI946" s="2"/>
      <c r="AJ946" s="2"/>
      <c r="AK946" s="2"/>
      <c r="AL946" s="2"/>
      <c r="AM946" s="2"/>
      <c r="AN946" s="2"/>
      <c r="AO946" s="2"/>
    </row>
    <row r="947" spans="18:41">
      <c r="R947" s="2"/>
      <c r="S947" s="2"/>
      <c r="T947" s="2"/>
      <c r="U947" s="2"/>
      <c r="V947" s="2"/>
      <c r="W947" s="2"/>
      <c r="X947" s="2"/>
      <c r="Y947" s="2"/>
      <c r="Z947" s="2"/>
      <c r="AA947" s="2"/>
      <c r="AB947" s="2"/>
      <c r="AC947" s="6"/>
      <c r="AD947" s="2"/>
      <c r="AE947" s="2"/>
      <c r="AF947" s="2"/>
      <c r="AG947" s="2"/>
      <c r="AH947" s="2"/>
      <c r="AI947" s="2"/>
      <c r="AJ947" s="2"/>
      <c r="AK947" s="2"/>
      <c r="AL947" s="2"/>
      <c r="AM947" s="2"/>
      <c r="AN947" s="2"/>
      <c r="AO947" s="2"/>
    </row>
    <row r="948" spans="18:41">
      <c r="R948" s="2"/>
      <c r="S948" s="2"/>
      <c r="T948" s="2"/>
      <c r="U948" s="2"/>
      <c r="V948" s="2"/>
      <c r="W948" s="2"/>
      <c r="X948" s="2"/>
      <c r="Y948" s="2"/>
      <c r="Z948" s="2"/>
      <c r="AA948" s="2"/>
      <c r="AB948" s="2"/>
      <c r="AC948" s="6"/>
      <c r="AD948" s="2"/>
      <c r="AE948" s="2"/>
      <c r="AF948" s="2"/>
      <c r="AG948" s="2"/>
      <c r="AH948" s="2"/>
      <c r="AI948" s="2"/>
      <c r="AJ948" s="2"/>
      <c r="AK948" s="2"/>
      <c r="AL948" s="2"/>
      <c r="AM948" s="2"/>
      <c r="AN948" s="2"/>
      <c r="AO948" s="2"/>
    </row>
    <row r="949" spans="18:41">
      <c r="R949" s="2"/>
      <c r="S949" s="2"/>
      <c r="T949" s="2"/>
      <c r="U949" s="2"/>
      <c r="V949" s="2"/>
      <c r="W949" s="2"/>
      <c r="X949" s="2"/>
      <c r="Y949" s="2"/>
      <c r="Z949" s="2"/>
      <c r="AA949" s="2"/>
      <c r="AB949" s="2"/>
      <c r="AC949" s="6"/>
      <c r="AD949" s="2"/>
      <c r="AE949" s="2"/>
      <c r="AF949" s="2"/>
      <c r="AG949" s="2"/>
      <c r="AH949" s="2"/>
      <c r="AI949" s="2"/>
      <c r="AJ949" s="2"/>
      <c r="AK949" s="2"/>
      <c r="AL949" s="2"/>
      <c r="AM949" s="2"/>
      <c r="AN949" s="2"/>
      <c r="AO949" s="2"/>
    </row>
    <row r="950" spans="18:41">
      <c r="R950" s="2"/>
      <c r="S950" s="2"/>
      <c r="T950" s="2"/>
      <c r="U950" s="2"/>
      <c r="V950" s="2"/>
      <c r="W950" s="2"/>
      <c r="X950" s="2"/>
      <c r="Y950" s="2"/>
      <c r="Z950" s="2"/>
      <c r="AA950" s="2"/>
      <c r="AB950" s="2"/>
      <c r="AC950" s="6"/>
      <c r="AD950" s="2"/>
      <c r="AE950" s="2"/>
      <c r="AF950" s="2"/>
      <c r="AG950" s="2"/>
      <c r="AH950" s="2"/>
      <c r="AI950" s="2"/>
      <c r="AJ950" s="2"/>
      <c r="AK950" s="2"/>
      <c r="AL950" s="2"/>
      <c r="AM950" s="2"/>
      <c r="AN950" s="2"/>
      <c r="AO950" s="2"/>
    </row>
    <row r="951" spans="18:41">
      <c r="R951" s="2"/>
      <c r="S951" s="2"/>
      <c r="T951" s="2"/>
      <c r="U951" s="2"/>
      <c r="V951" s="2"/>
      <c r="W951" s="2"/>
      <c r="X951" s="2"/>
      <c r="Y951" s="2"/>
      <c r="Z951" s="2"/>
      <c r="AA951" s="2"/>
      <c r="AB951" s="2"/>
      <c r="AC951" s="6"/>
      <c r="AD951" s="2"/>
      <c r="AE951" s="2"/>
      <c r="AF951" s="2"/>
      <c r="AG951" s="2"/>
      <c r="AH951" s="2"/>
      <c r="AI951" s="2"/>
      <c r="AJ951" s="2"/>
      <c r="AK951" s="2"/>
      <c r="AL951" s="2"/>
      <c r="AM951" s="2"/>
      <c r="AN951" s="2"/>
      <c r="AO951" s="2"/>
    </row>
    <row r="952" spans="18:41">
      <c r="R952" s="2"/>
      <c r="S952" s="2"/>
      <c r="T952" s="2"/>
      <c r="U952" s="2"/>
      <c r="V952" s="2"/>
      <c r="W952" s="2"/>
      <c r="X952" s="2"/>
      <c r="Y952" s="2"/>
      <c r="Z952" s="2"/>
      <c r="AA952" s="2"/>
      <c r="AB952" s="2"/>
      <c r="AC952" s="6"/>
      <c r="AD952" s="2"/>
      <c r="AE952" s="2"/>
      <c r="AF952" s="2"/>
      <c r="AG952" s="2"/>
      <c r="AH952" s="2"/>
      <c r="AI952" s="2"/>
      <c r="AJ952" s="2"/>
      <c r="AK952" s="2"/>
      <c r="AL952" s="2"/>
      <c r="AM952" s="2"/>
      <c r="AN952" s="2"/>
      <c r="AO952" s="2"/>
    </row>
    <row r="953" spans="18:41">
      <c r="R953" s="2"/>
      <c r="S953" s="2"/>
      <c r="T953" s="2"/>
      <c r="U953" s="2"/>
      <c r="V953" s="2"/>
      <c r="W953" s="2"/>
      <c r="X953" s="2"/>
      <c r="Y953" s="2"/>
      <c r="Z953" s="2"/>
      <c r="AA953" s="2"/>
      <c r="AB953" s="2"/>
      <c r="AC953" s="6"/>
      <c r="AD953" s="2"/>
      <c r="AE953" s="2"/>
      <c r="AF953" s="2"/>
      <c r="AG953" s="2"/>
      <c r="AH953" s="2"/>
      <c r="AI953" s="2"/>
      <c r="AJ953" s="2"/>
      <c r="AK953" s="2"/>
      <c r="AL953" s="2"/>
      <c r="AM953" s="2"/>
      <c r="AN953" s="2"/>
      <c r="AO953" s="2"/>
    </row>
    <row r="954" spans="18:41">
      <c r="R954" s="2"/>
      <c r="S954" s="2"/>
      <c r="T954" s="2"/>
      <c r="U954" s="2"/>
      <c r="V954" s="2"/>
      <c r="W954" s="2"/>
      <c r="X954" s="2"/>
      <c r="Y954" s="2"/>
      <c r="Z954" s="2"/>
      <c r="AA954" s="2"/>
      <c r="AB954" s="2"/>
      <c r="AC954" s="6"/>
      <c r="AD954" s="2"/>
      <c r="AE954" s="2"/>
      <c r="AF954" s="2"/>
      <c r="AG954" s="2"/>
      <c r="AH954" s="2"/>
      <c r="AI954" s="2"/>
      <c r="AJ954" s="2"/>
      <c r="AK954" s="2"/>
      <c r="AL954" s="2"/>
      <c r="AM954" s="2"/>
      <c r="AN954" s="2"/>
      <c r="AO954" s="2"/>
    </row>
    <row r="955" spans="18:41">
      <c r="R955" s="2"/>
      <c r="S955" s="2"/>
      <c r="T955" s="2"/>
      <c r="U955" s="2"/>
      <c r="V955" s="2"/>
      <c r="W955" s="2"/>
      <c r="X955" s="2"/>
      <c r="Y955" s="2"/>
      <c r="Z955" s="2"/>
      <c r="AA955" s="2"/>
      <c r="AB955" s="2"/>
      <c r="AC955" s="6"/>
      <c r="AD955" s="2"/>
      <c r="AE955" s="2"/>
      <c r="AF955" s="2"/>
      <c r="AG955" s="2"/>
      <c r="AH955" s="2"/>
      <c r="AI955" s="2"/>
      <c r="AJ955" s="2"/>
      <c r="AK955" s="2"/>
      <c r="AL955" s="2"/>
      <c r="AM955" s="2"/>
      <c r="AN955" s="2"/>
      <c r="AO955" s="2"/>
    </row>
    <row r="956" spans="18:41">
      <c r="R956" s="2"/>
      <c r="S956" s="2"/>
      <c r="T956" s="2"/>
      <c r="U956" s="2"/>
      <c r="V956" s="2"/>
      <c r="W956" s="2"/>
      <c r="X956" s="2"/>
      <c r="Y956" s="2"/>
      <c r="Z956" s="2"/>
      <c r="AA956" s="2"/>
      <c r="AB956" s="2"/>
      <c r="AC956" s="6"/>
      <c r="AD956" s="2"/>
      <c r="AE956" s="2"/>
      <c r="AF956" s="2"/>
      <c r="AG956" s="2"/>
      <c r="AH956" s="2"/>
      <c r="AI956" s="2"/>
      <c r="AJ956" s="2"/>
      <c r="AK956" s="2"/>
      <c r="AL956" s="2"/>
      <c r="AM956" s="2"/>
      <c r="AN956" s="2"/>
      <c r="AO956" s="2"/>
    </row>
    <row r="957" spans="18:41">
      <c r="R957" s="2"/>
      <c r="S957" s="2"/>
      <c r="T957" s="2"/>
      <c r="U957" s="2"/>
      <c r="V957" s="2"/>
      <c r="W957" s="2"/>
      <c r="X957" s="2"/>
      <c r="Y957" s="2"/>
      <c r="Z957" s="2"/>
      <c r="AA957" s="2"/>
      <c r="AB957" s="2"/>
      <c r="AC957" s="6"/>
      <c r="AD957" s="2"/>
      <c r="AE957" s="2"/>
      <c r="AF957" s="2"/>
      <c r="AG957" s="2"/>
      <c r="AH957" s="2"/>
      <c r="AI957" s="2"/>
      <c r="AJ957" s="2"/>
      <c r="AK957" s="2"/>
      <c r="AL957" s="2"/>
      <c r="AM957" s="2"/>
      <c r="AN957" s="2"/>
      <c r="AO957" s="2"/>
    </row>
    <row r="958" spans="18:41">
      <c r="R958" s="2"/>
      <c r="S958" s="2"/>
      <c r="T958" s="2"/>
      <c r="U958" s="2"/>
      <c r="V958" s="2"/>
      <c r="W958" s="2"/>
      <c r="X958" s="2"/>
      <c r="Y958" s="2"/>
      <c r="Z958" s="2"/>
      <c r="AA958" s="2"/>
      <c r="AB958" s="2"/>
      <c r="AC958" s="6"/>
      <c r="AD958" s="2"/>
      <c r="AE958" s="2"/>
      <c r="AF958" s="2"/>
      <c r="AG958" s="2"/>
      <c r="AH958" s="2"/>
      <c r="AI958" s="2"/>
      <c r="AJ958" s="2"/>
      <c r="AK958" s="2"/>
      <c r="AL958" s="2"/>
      <c r="AM958" s="2"/>
      <c r="AN958" s="2"/>
      <c r="AO958" s="2"/>
    </row>
    <row r="959" spans="18:41">
      <c r="R959" s="2"/>
      <c r="S959" s="2"/>
      <c r="T959" s="2"/>
      <c r="U959" s="2"/>
      <c r="V959" s="2"/>
      <c r="W959" s="2"/>
      <c r="X959" s="2"/>
      <c r="Y959" s="2"/>
      <c r="Z959" s="2"/>
      <c r="AA959" s="2"/>
      <c r="AB959" s="2"/>
      <c r="AC959" s="6"/>
      <c r="AD959" s="2"/>
      <c r="AE959" s="2"/>
      <c r="AF959" s="2"/>
      <c r="AG959" s="2"/>
      <c r="AH959" s="2"/>
      <c r="AI959" s="2"/>
      <c r="AJ959" s="2"/>
      <c r="AK959" s="2"/>
      <c r="AL959" s="2"/>
      <c r="AM959" s="2"/>
      <c r="AN959" s="2"/>
      <c r="AO959" s="2"/>
    </row>
    <row r="960" spans="18:41">
      <c r="R960" s="2"/>
      <c r="S960" s="2"/>
      <c r="T960" s="2"/>
      <c r="U960" s="2"/>
      <c r="V960" s="2"/>
      <c r="W960" s="2"/>
      <c r="X960" s="2"/>
      <c r="Y960" s="2"/>
      <c r="Z960" s="2"/>
      <c r="AA960" s="2"/>
      <c r="AB960" s="2"/>
      <c r="AC960" s="6"/>
      <c r="AD960" s="2"/>
      <c r="AE960" s="2"/>
      <c r="AF960" s="2"/>
      <c r="AG960" s="2"/>
      <c r="AH960" s="2"/>
      <c r="AI960" s="2"/>
      <c r="AJ960" s="2"/>
      <c r="AK960" s="2"/>
      <c r="AL960" s="2"/>
      <c r="AM960" s="2"/>
      <c r="AN960" s="2"/>
      <c r="AO960" s="2"/>
    </row>
    <row r="961" spans="18:41">
      <c r="R961" s="2"/>
      <c r="S961" s="2"/>
      <c r="T961" s="2"/>
      <c r="U961" s="2"/>
      <c r="V961" s="2"/>
      <c r="W961" s="2"/>
      <c r="X961" s="2"/>
      <c r="Y961" s="2"/>
      <c r="Z961" s="2"/>
      <c r="AA961" s="2"/>
      <c r="AB961" s="2"/>
      <c r="AC961" s="6"/>
      <c r="AD961" s="2"/>
      <c r="AE961" s="2"/>
      <c r="AF961" s="2"/>
      <c r="AG961" s="2"/>
      <c r="AH961" s="2"/>
      <c r="AI961" s="2"/>
      <c r="AJ961" s="2"/>
      <c r="AK961" s="2"/>
      <c r="AL961" s="2"/>
      <c r="AM961" s="2"/>
      <c r="AN961" s="2"/>
      <c r="AO961" s="2"/>
    </row>
    <row r="962" spans="18:41">
      <c r="R962" s="2"/>
      <c r="S962" s="2"/>
      <c r="T962" s="2"/>
      <c r="U962" s="2"/>
      <c r="V962" s="2"/>
      <c r="W962" s="2"/>
      <c r="X962" s="2"/>
      <c r="Y962" s="2"/>
      <c r="Z962" s="2"/>
      <c r="AA962" s="2"/>
      <c r="AB962" s="2"/>
      <c r="AC962" s="6"/>
      <c r="AD962" s="2"/>
      <c r="AE962" s="2"/>
      <c r="AF962" s="2"/>
      <c r="AG962" s="2"/>
      <c r="AH962" s="2"/>
      <c r="AI962" s="2"/>
      <c r="AJ962" s="2"/>
      <c r="AK962" s="2"/>
      <c r="AL962" s="2"/>
      <c r="AM962" s="2"/>
      <c r="AN962" s="2"/>
      <c r="AO962" s="2"/>
    </row>
    <row r="963" spans="18:41">
      <c r="R963" s="2"/>
      <c r="S963" s="2"/>
      <c r="T963" s="2"/>
      <c r="U963" s="2"/>
      <c r="V963" s="2"/>
      <c r="W963" s="2"/>
      <c r="X963" s="2"/>
      <c r="Y963" s="2"/>
      <c r="Z963" s="2"/>
      <c r="AA963" s="2"/>
      <c r="AB963" s="2"/>
      <c r="AC963" s="6"/>
      <c r="AD963" s="2"/>
      <c r="AE963" s="2"/>
      <c r="AF963" s="2"/>
      <c r="AG963" s="2"/>
      <c r="AH963" s="2"/>
      <c r="AI963" s="2"/>
      <c r="AJ963" s="2"/>
      <c r="AK963" s="2"/>
      <c r="AL963" s="2"/>
      <c r="AM963" s="2"/>
      <c r="AN963" s="2"/>
      <c r="AO963" s="2"/>
    </row>
    <row r="964" spans="18:41">
      <c r="R964" s="2"/>
      <c r="S964" s="2"/>
      <c r="T964" s="2"/>
      <c r="U964" s="2"/>
      <c r="V964" s="2"/>
      <c r="W964" s="2"/>
      <c r="X964" s="2"/>
      <c r="Y964" s="2"/>
      <c r="Z964" s="2"/>
      <c r="AA964" s="2"/>
      <c r="AB964" s="2"/>
      <c r="AC964" s="6"/>
      <c r="AD964" s="2"/>
      <c r="AE964" s="2"/>
      <c r="AF964" s="2"/>
      <c r="AG964" s="2"/>
      <c r="AH964" s="2"/>
      <c r="AI964" s="2"/>
      <c r="AJ964" s="2"/>
      <c r="AK964" s="2"/>
      <c r="AL964" s="2"/>
      <c r="AM964" s="2"/>
      <c r="AN964" s="2"/>
      <c r="AO964" s="2"/>
    </row>
    <row r="965" spans="18:41">
      <c r="R965" s="2"/>
      <c r="S965" s="2"/>
      <c r="T965" s="2"/>
      <c r="U965" s="2"/>
      <c r="V965" s="2"/>
      <c r="W965" s="2"/>
      <c r="X965" s="2"/>
      <c r="Y965" s="2"/>
      <c r="Z965" s="2"/>
      <c r="AA965" s="2"/>
      <c r="AB965" s="2"/>
      <c r="AC965" s="6"/>
      <c r="AD965" s="2"/>
      <c r="AE965" s="2"/>
      <c r="AF965" s="2"/>
      <c r="AG965" s="2"/>
      <c r="AH965" s="2"/>
      <c r="AI965" s="2"/>
      <c r="AJ965" s="2"/>
      <c r="AK965" s="2"/>
      <c r="AL965" s="2"/>
      <c r="AM965" s="2"/>
      <c r="AN965" s="2"/>
      <c r="AO965" s="2"/>
    </row>
    <row r="966" spans="18:41">
      <c r="R966" s="2"/>
      <c r="S966" s="2"/>
      <c r="T966" s="2"/>
      <c r="U966" s="2"/>
      <c r="V966" s="2"/>
      <c r="W966" s="2"/>
      <c r="X966" s="2"/>
      <c r="Y966" s="2"/>
      <c r="Z966" s="2"/>
      <c r="AA966" s="2"/>
      <c r="AB966" s="2"/>
      <c r="AC966" s="6"/>
      <c r="AD966" s="2"/>
      <c r="AE966" s="2"/>
      <c r="AF966" s="2"/>
      <c r="AG966" s="2"/>
      <c r="AH966" s="2"/>
      <c r="AI966" s="2"/>
      <c r="AJ966" s="2"/>
      <c r="AK966" s="2"/>
      <c r="AL966" s="2"/>
      <c r="AM966" s="2"/>
      <c r="AN966" s="2"/>
      <c r="AO966" s="2"/>
    </row>
    <row r="967" spans="18:41">
      <c r="R967" s="2"/>
      <c r="S967" s="2"/>
      <c r="T967" s="2"/>
      <c r="U967" s="2"/>
      <c r="V967" s="2"/>
      <c r="W967" s="2"/>
      <c r="X967" s="2"/>
      <c r="Y967" s="2"/>
      <c r="Z967" s="2"/>
      <c r="AA967" s="2"/>
      <c r="AB967" s="2"/>
      <c r="AC967" s="6"/>
      <c r="AD967" s="2"/>
      <c r="AE967" s="2"/>
      <c r="AF967" s="2"/>
      <c r="AG967" s="2"/>
      <c r="AH967" s="2"/>
      <c r="AI967" s="2"/>
      <c r="AJ967" s="2"/>
      <c r="AK967" s="2"/>
      <c r="AL967" s="2"/>
      <c r="AM967" s="2"/>
      <c r="AN967" s="2"/>
      <c r="AO967" s="2"/>
    </row>
    <row r="968" spans="18:41">
      <c r="R968" s="2"/>
      <c r="S968" s="2"/>
      <c r="T968" s="2"/>
      <c r="U968" s="2"/>
      <c r="V968" s="2"/>
      <c r="W968" s="2"/>
      <c r="X968" s="2"/>
      <c r="Y968" s="2"/>
      <c r="Z968" s="2"/>
      <c r="AA968" s="2"/>
      <c r="AB968" s="2"/>
      <c r="AC968" s="6"/>
      <c r="AD968" s="2"/>
      <c r="AE968" s="2"/>
      <c r="AF968" s="2"/>
      <c r="AG968" s="2"/>
      <c r="AH968" s="2"/>
      <c r="AI968" s="2"/>
      <c r="AJ968" s="2"/>
      <c r="AK968" s="2"/>
      <c r="AL968" s="2"/>
      <c r="AM968" s="2"/>
      <c r="AN968" s="2"/>
      <c r="AO968" s="2"/>
    </row>
    <row r="969" spans="18:41">
      <c r="R969" s="2"/>
      <c r="S969" s="2"/>
      <c r="T969" s="2"/>
      <c r="U969" s="2"/>
      <c r="V969" s="2"/>
      <c r="W969" s="2"/>
      <c r="X969" s="2"/>
      <c r="Y969" s="2"/>
      <c r="Z969" s="2"/>
      <c r="AA969" s="2"/>
      <c r="AB969" s="2"/>
      <c r="AC969" s="6"/>
      <c r="AD969" s="2"/>
      <c r="AE969" s="2"/>
      <c r="AF969" s="2"/>
      <c r="AG969" s="2"/>
      <c r="AH969" s="2"/>
      <c r="AI969" s="2"/>
      <c r="AJ969" s="2"/>
      <c r="AK969" s="2"/>
      <c r="AL969" s="2"/>
      <c r="AM969" s="2"/>
      <c r="AN969" s="2"/>
      <c r="AO969" s="2"/>
    </row>
    <row r="970" spans="18:41">
      <c r="R970" s="2"/>
      <c r="S970" s="2"/>
      <c r="T970" s="2"/>
      <c r="U970" s="2"/>
      <c r="V970" s="2"/>
      <c r="W970" s="2"/>
      <c r="X970" s="2"/>
      <c r="Y970" s="2"/>
      <c r="Z970" s="2"/>
      <c r="AA970" s="2"/>
      <c r="AB970" s="2"/>
      <c r="AC970" s="6"/>
      <c r="AD970" s="2"/>
      <c r="AE970" s="2"/>
      <c r="AF970" s="2"/>
      <c r="AG970" s="2"/>
      <c r="AH970" s="2"/>
      <c r="AI970" s="2"/>
      <c r="AJ970" s="2"/>
      <c r="AK970" s="2"/>
      <c r="AL970" s="2"/>
      <c r="AM970" s="2"/>
      <c r="AN970" s="2"/>
      <c r="AO970" s="2"/>
    </row>
    <row r="971" spans="18:41">
      <c r="R971" s="2"/>
      <c r="S971" s="2"/>
      <c r="T971" s="2"/>
      <c r="U971" s="2"/>
      <c r="V971" s="2"/>
      <c r="W971" s="2"/>
      <c r="X971" s="2"/>
      <c r="Y971" s="2"/>
      <c r="Z971" s="2"/>
      <c r="AA971" s="2"/>
      <c r="AB971" s="2"/>
      <c r="AC971" s="6"/>
      <c r="AD971" s="2"/>
      <c r="AE971" s="2"/>
      <c r="AF971" s="2"/>
      <c r="AG971" s="2"/>
      <c r="AH971" s="2"/>
      <c r="AI971" s="2"/>
      <c r="AJ971" s="2"/>
      <c r="AK971" s="2"/>
      <c r="AL971" s="2"/>
      <c r="AM971" s="2"/>
      <c r="AN971" s="2"/>
      <c r="AO971" s="2"/>
    </row>
    <row r="972" spans="18:41">
      <c r="R972" s="2"/>
      <c r="S972" s="2"/>
      <c r="T972" s="2"/>
      <c r="U972" s="2"/>
      <c r="V972" s="2"/>
      <c r="W972" s="2"/>
      <c r="X972" s="2"/>
      <c r="Y972" s="2"/>
      <c r="Z972" s="2"/>
      <c r="AA972" s="2"/>
      <c r="AB972" s="2"/>
      <c r="AC972" s="6"/>
      <c r="AD972" s="2"/>
      <c r="AE972" s="2"/>
      <c r="AF972" s="2"/>
      <c r="AG972" s="2"/>
      <c r="AH972" s="2"/>
      <c r="AI972" s="2"/>
      <c r="AJ972" s="2"/>
      <c r="AK972" s="2"/>
      <c r="AL972" s="2"/>
      <c r="AM972" s="2"/>
      <c r="AN972" s="2"/>
      <c r="AO972" s="2"/>
    </row>
    <row r="973" spans="18:41">
      <c r="R973" s="2"/>
      <c r="S973" s="2"/>
      <c r="T973" s="2"/>
      <c r="U973" s="2"/>
      <c r="V973" s="2"/>
      <c r="W973" s="2"/>
      <c r="X973" s="2"/>
      <c r="Y973" s="2"/>
      <c r="Z973" s="2"/>
      <c r="AA973" s="2"/>
      <c r="AB973" s="2"/>
      <c r="AC973" s="6"/>
      <c r="AD973" s="2"/>
      <c r="AE973" s="2"/>
      <c r="AF973" s="2"/>
      <c r="AG973" s="2"/>
      <c r="AH973" s="2"/>
      <c r="AI973" s="2"/>
      <c r="AJ973" s="2"/>
      <c r="AK973" s="2"/>
      <c r="AL973" s="2"/>
      <c r="AM973" s="2"/>
      <c r="AN973" s="2"/>
      <c r="AO973" s="2"/>
    </row>
    <row r="974" spans="18:41">
      <c r="R974" s="2"/>
      <c r="S974" s="2"/>
      <c r="T974" s="2"/>
      <c r="U974" s="2"/>
      <c r="V974" s="2"/>
      <c r="W974" s="2"/>
      <c r="X974" s="2"/>
      <c r="Y974" s="2"/>
      <c r="Z974" s="2"/>
      <c r="AA974" s="2"/>
      <c r="AB974" s="2"/>
      <c r="AC974" s="6"/>
      <c r="AD974" s="2"/>
      <c r="AE974" s="2"/>
      <c r="AF974" s="2"/>
      <c r="AG974" s="2"/>
      <c r="AH974" s="2"/>
      <c r="AI974" s="2"/>
      <c r="AJ974" s="2"/>
      <c r="AK974" s="2"/>
      <c r="AL974" s="2"/>
      <c r="AM974" s="2"/>
      <c r="AN974" s="2"/>
      <c r="AO974" s="2"/>
    </row>
    <row r="975" spans="18:41">
      <c r="R975" s="2"/>
      <c r="S975" s="2"/>
      <c r="T975" s="2"/>
      <c r="U975" s="2"/>
      <c r="V975" s="2"/>
      <c r="W975" s="2"/>
      <c r="X975" s="2"/>
      <c r="Y975" s="2"/>
      <c r="Z975" s="2"/>
      <c r="AA975" s="2"/>
      <c r="AB975" s="2"/>
      <c r="AC975" s="6"/>
      <c r="AD975" s="2"/>
      <c r="AE975" s="2"/>
      <c r="AF975" s="2"/>
      <c r="AG975" s="2"/>
      <c r="AH975" s="2"/>
      <c r="AI975" s="2"/>
      <c r="AJ975" s="2"/>
      <c r="AK975" s="2"/>
      <c r="AL975" s="2"/>
      <c r="AM975" s="2"/>
      <c r="AN975" s="2"/>
      <c r="AO975" s="2"/>
    </row>
    <row r="976" spans="18:41">
      <c r="R976" s="2"/>
      <c r="S976" s="2"/>
      <c r="T976" s="2"/>
      <c r="U976" s="2"/>
      <c r="V976" s="2"/>
      <c r="W976" s="2"/>
      <c r="X976" s="2"/>
      <c r="Y976" s="2"/>
      <c r="Z976" s="2"/>
      <c r="AA976" s="2"/>
      <c r="AB976" s="2"/>
      <c r="AC976" s="6"/>
      <c r="AD976" s="2"/>
      <c r="AE976" s="2"/>
      <c r="AF976" s="2"/>
      <c r="AG976" s="2"/>
      <c r="AH976" s="2"/>
      <c r="AI976" s="2"/>
      <c r="AJ976" s="2"/>
      <c r="AK976" s="2"/>
      <c r="AL976" s="2"/>
      <c r="AM976" s="2"/>
      <c r="AN976" s="2"/>
      <c r="AO976" s="2"/>
    </row>
    <row r="977" spans="18:41">
      <c r="R977" s="2"/>
      <c r="S977" s="2"/>
      <c r="T977" s="2"/>
      <c r="U977" s="2"/>
      <c r="V977" s="2"/>
      <c r="W977" s="2"/>
      <c r="X977" s="2"/>
      <c r="Y977" s="2"/>
      <c r="Z977" s="2"/>
      <c r="AA977" s="2"/>
      <c r="AB977" s="2"/>
      <c r="AC977" s="6"/>
      <c r="AD977" s="2"/>
      <c r="AE977" s="2"/>
      <c r="AF977" s="2"/>
      <c r="AG977" s="2"/>
      <c r="AH977" s="2"/>
      <c r="AI977" s="2"/>
      <c r="AJ977" s="2"/>
      <c r="AK977" s="2"/>
      <c r="AL977" s="2"/>
      <c r="AM977" s="2"/>
      <c r="AN977" s="2"/>
      <c r="AO977" s="2"/>
    </row>
    <row r="978" spans="18:41">
      <c r="R978" s="2"/>
      <c r="S978" s="2"/>
      <c r="T978" s="2"/>
      <c r="U978" s="2"/>
      <c r="V978" s="2"/>
      <c r="W978" s="2"/>
      <c r="X978" s="2"/>
      <c r="Y978" s="2"/>
      <c r="Z978" s="2"/>
      <c r="AA978" s="2"/>
      <c r="AB978" s="2"/>
      <c r="AC978" s="6"/>
      <c r="AD978" s="2"/>
      <c r="AE978" s="2"/>
      <c r="AF978" s="2"/>
      <c r="AG978" s="2"/>
      <c r="AH978" s="2"/>
      <c r="AI978" s="2"/>
      <c r="AJ978" s="2"/>
      <c r="AK978" s="2"/>
      <c r="AL978" s="2"/>
      <c r="AM978" s="2"/>
      <c r="AN978" s="2"/>
      <c r="AO978" s="2"/>
    </row>
    <row r="979" spans="18:41">
      <c r="R979" s="2"/>
      <c r="S979" s="2"/>
      <c r="T979" s="2"/>
      <c r="U979" s="2"/>
      <c r="V979" s="2"/>
      <c r="W979" s="2"/>
      <c r="X979" s="2"/>
      <c r="Y979" s="2"/>
      <c r="Z979" s="2"/>
      <c r="AA979" s="2"/>
      <c r="AB979" s="2"/>
      <c r="AC979" s="6"/>
      <c r="AD979" s="2"/>
      <c r="AE979" s="2"/>
      <c r="AF979" s="2"/>
      <c r="AG979" s="2"/>
      <c r="AH979" s="2"/>
      <c r="AI979" s="2"/>
      <c r="AJ979" s="2"/>
      <c r="AK979" s="2"/>
      <c r="AL979" s="2"/>
      <c r="AM979" s="2"/>
      <c r="AN979" s="2"/>
      <c r="AO979" s="2"/>
    </row>
    <row r="980" spans="18:41">
      <c r="R980" s="2"/>
      <c r="S980" s="2"/>
      <c r="T980" s="2"/>
      <c r="U980" s="2"/>
      <c r="V980" s="2"/>
      <c r="W980" s="2"/>
      <c r="X980" s="2"/>
      <c r="Y980" s="2"/>
      <c r="Z980" s="2"/>
      <c r="AA980" s="2"/>
      <c r="AB980" s="2"/>
      <c r="AC980" s="6"/>
      <c r="AD980" s="2"/>
      <c r="AE980" s="2"/>
      <c r="AF980" s="2"/>
      <c r="AG980" s="2"/>
      <c r="AH980" s="2"/>
      <c r="AI980" s="2"/>
      <c r="AJ980" s="2"/>
      <c r="AK980" s="2"/>
      <c r="AL980" s="2"/>
      <c r="AM980" s="2"/>
      <c r="AN980" s="2"/>
      <c r="AO980" s="2"/>
    </row>
    <row r="981" spans="18:41">
      <c r="R981" s="2"/>
      <c r="S981" s="2"/>
      <c r="T981" s="2"/>
      <c r="U981" s="2"/>
      <c r="V981" s="2"/>
      <c r="W981" s="2"/>
      <c r="X981" s="2"/>
      <c r="Y981" s="2"/>
      <c r="Z981" s="2"/>
      <c r="AA981" s="2"/>
      <c r="AB981" s="2"/>
      <c r="AC981" s="6"/>
      <c r="AD981" s="2"/>
      <c r="AE981" s="2"/>
      <c r="AF981" s="2"/>
      <c r="AG981" s="2"/>
      <c r="AH981" s="2"/>
      <c r="AI981" s="2"/>
      <c r="AJ981" s="2"/>
      <c r="AK981" s="2"/>
      <c r="AL981" s="2"/>
      <c r="AM981" s="2"/>
      <c r="AN981" s="2"/>
      <c r="AO981" s="2"/>
    </row>
    <row r="982" spans="18:41">
      <c r="R982" s="2"/>
      <c r="S982" s="2"/>
      <c r="T982" s="2"/>
      <c r="U982" s="2"/>
      <c r="V982" s="2"/>
      <c r="W982" s="2"/>
      <c r="X982" s="2"/>
      <c r="Y982" s="2"/>
      <c r="Z982" s="2"/>
      <c r="AA982" s="2"/>
      <c r="AB982" s="2"/>
      <c r="AC982" s="6"/>
      <c r="AD982" s="2"/>
      <c r="AE982" s="2"/>
      <c r="AF982" s="2"/>
      <c r="AG982" s="2"/>
      <c r="AH982" s="2"/>
      <c r="AI982" s="2"/>
      <c r="AJ982" s="2"/>
      <c r="AK982" s="2"/>
      <c r="AL982" s="2"/>
      <c r="AM982" s="2"/>
      <c r="AN982" s="2"/>
      <c r="AO982" s="2"/>
    </row>
    <row r="983" spans="18:41">
      <c r="R983" s="2"/>
      <c r="S983" s="2"/>
      <c r="T983" s="2"/>
      <c r="U983" s="2"/>
      <c r="V983" s="2"/>
      <c r="W983" s="2"/>
      <c r="X983" s="2"/>
      <c r="Y983" s="2"/>
      <c r="Z983" s="2"/>
      <c r="AA983" s="2"/>
      <c r="AB983" s="2"/>
      <c r="AC983" s="6"/>
      <c r="AD983" s="2"/>
      <c r="AE983" s="2"/>
      <c r="AF983" s="2"/>
      <c r="AG983" s="2"/>
      <c r="AH983" s="2"/>
      <c r="AI983" s="2"/>
      <c r="AJ983" s="2"/>
      <c r="AK983" s="2"/>
      <c r="AL983" s="2"/>
      <c r="AM983" s="2"/>
      <c r="AN983" s="2"/>
      <c r="AO983" s="2"/>
    </row>
    <row r="984" spans="18:41">
      <c r="R984" s="2"/>
      <c r="S984" s="2"/>
      <c r="T984" s="2"/>
      <c r="U984" s="2"/>
      <c r="V984" s="2"/>
      <c r="W984" s="2"/>
      <c r="X984" s="2"/>
      <c r="Y984" s="2"/>
      <c r="Z984" s="2"/>
      <c r="AA984" s="2"/>
      <c r="AB984" s="2"/>
      <c r="AC984" s="6"/>
      <c r="AD984" s="2"/>
      <c r="AE984" s="2"/>
      <c r="AF984" s="2"/>
      <c r="AG984" s="2"/>
      <c r="AH984" s="2"/>
      <c r="AI984" s="2"/>
      <c r="AJ984" s="2"/>
      <c r="AK984" s="2"/>
      <c r="AL984" s="2"/>
      <c r="AM984" s="2"/>
      <c r="AN984" s="2"/>
      <c r="AO984" s="2"/>
    </row>
    <row r="985" spans="18:41">
      <c r="R985" s="2"/>
      <c r="S985" s="2"/>
      <c r="T985" s="2"/>
      <c r="U985" s="2"/>
      <c r="V985" s="2"/>
      <c r="W985" s="2"/>
      <c r="X985" s="2"/>
      <c r="Y985" s="2"/>
      <c r="Z985" s="2"/>
      <c r="AA985" s="2"/>
      <c r="AB985" s="2"/>
      <c r="AC985" s="6"/>
      <c r="AD985" s="2"/>
      <c r="AE985" s="2"/>
      <c r="AF985" s="2"/>
      <c r="AG985" s="2"/>
      <c r="AH985" s="2"/>
      <c r="AI985" s="2"/>
      <c r="AJ985" s="2"/>
      <c r="AK985" s="2"/>
      <c r="AL985" s="2"/>
      <c r="AM985" s="2"/>
      <c r="AN985" s="2"/>
      <c r="AO985" s="2"/>
    </row>
    <row r="986" spans="18:41">
      <c r="R986" s="2"/>
      <c r="S986" s="2"/>
      <c r="T986" s="2"/>
      <c r="U986" s="2"/>
      <c r="V986" s="2"/>
      <c r="W986" s="2"/>
      <c r="X986" s="2"/>
      <c r="Y986" s="2"/>
      <c r="Z986" s="2"/>
      <c r="AA986" s="2"/>
      <c r="AB986" s="2"/>
      <c r="AC986" s="6"/>
      <c r="AD986" s="2"/>
      <c r="AE986" s="2"/>
      <c r="AF986" s="2"/>
      <c r="AG986" s="2"/>
      <c r="AH986" s="2"/>
      <c r="AI986" s="2"/>
      <c r="AJ986" s="2"/>
      <c r="AK986" s="2"/>
      <c r="AL986" s="2"/>
      <c r="AM986" s="2"/>
      <c r="AN986" s="2"/>
      <c r="AO986" s="2"/>
    </row>
    <row r="987" spans="18:41">
      <c r="R987" s="2"/>
      <c r="S987" s="2"/>
      <c r="T987" s="2"/>
      <c r="U987" s="2"/>
      <c r="V987" s="2"/>
      <c r="W987" s="2"/>
      <c r="X987" s="2"/>
      <c r="Y987" s="2"/>
      <c r="Z987" s="2"/>
      <c r="AA987" s="2"/>
      <c r="AB987" s="2"/>
      <c r="AC987" s="6"/>
      <c r="AD987" s="2"/>
      <c r="AE987" s="2"/>
      <c r="AF987" s="2"/>
      <c r="AG987" s="2"/>
      <c r="AH987" s="2"/>
      <c r="AI987" s="2"/>
      <c r="AJ987" s="2"/>
      <c r="AK987" s="2"/>
      <c r="AL987" s="2"/>
      <c r="AM987" s="2"/>
      <c r="AN987" s="2"/>
      <c r="AO987" s="2"/>
    </row>
    <row r="988" spans="18:41">
      <c r="R988" s="2"/>
      <c r="S988" s="2"/>
      <c r="T988" s="2"/>
      <c r="U988" s="2"/>
      <c r="V988" s="2"/>
      <c r="W988" s="2"/>
      <c r="X988" s="2"/>
      <c r="Y988" s="2"/>
      <c r="Z988" s="2"/>
      <c r="AA988" s="2"/>
      <c r="AB988" s="2"/>
      <c r="AC988" s="6"/>
      <c r="AD988" s="2"/>
      <c r="AE988" s="2"/>
      <c r="AF988" s="2"/>
      <c r="AG988" s="2"/>
      <c r="AH988" s="2"/>
      <c r="AI988" s="2"/>
      <c r="AJ988" s="2"/>
      <c r="AK988" s="2"/>
      <c r="AL988" s="2"/>
      <c r="AM988" s="2"/>
      <c r="AN988" s="2"/>
      <c r="AO988" s="2"/>
    </row>
    <row r="989" spans="18:41">
      <c r="R989" s="2"/>
      <c r="S989" s="2"/>
      <c r="T989" s="2"/>
      <c r="U989" s="2"/>
      <c r="V989" s="2"/>
      <c r="W989" s="2"/>
      <c r="X989" s="2"/>
      <c r="Y989" s="2"/>
      <c r="Z989" s="2"/>
      <c r="AA989" s="2"/>
      <c r="AB989" s="2"/>
      <c r="AC989" s="6"/>
      <c r="AD989" s="2"/>
      <c r="AE989" s="2"/>
      <c r="AF989" s="2"/>
      <c r="AG989" s="2"/>
      <c r="AH989" s="2"/>
      <c r="AI989" s="2"/>
      <c r="AJ989" s="2"/>
      <c r="AK989" s="2"/>
      <c r="AL989" s="2"/>
      <c r="AM989" s="2"/>
      <c r="AN989" s="2"/>
      <c r="AO989" s="2"/>
    </row>
    <row r="990" spans="18:41">
      <c r="R990" s="2"/>
      <c r="S990" s="2"/>
      <c r="T990" s="2"/>
      <c r="U990" s="2"/>
      <c r="V990" s="2"/>
      <c r="W990" s="2"/>
      <c r="X990" s="2"/>
      <c r="Y990" s="2"/>
      <c r="Z990" s="2"/>
      <c r="AA990" s="2"/>
      <c r="AB990" s="2"/>
      <c r="AC990" s="6"/>
      <c r="AD990" s="2"/>
      <c r="AE990" s="2"/>
      <c r="AF990" s="2"/>
      <c r="AG990" s="2"/>
      <c r="AH990" s="2"/>
      <c r="AI990" s="2"/>
      <c r="AJ990" s="2"/>
      <c r="AK990" s="2"/>
      <c r="AL990" s="2"/>
      <c r="AM990" s="2"/>
      <c r="AN990" s="2"/>
      <c r="AO990" s="2"/>
    </row>
    <row r="991" spans="18:41">
      <c r="R991" s="2"/>
      <c r="S991" s="2"/>
      <c r="T991" s="2"/>
      <c r="U991" s="2"/>
      <c r="V991" s="2"/>
      <c r="W991" s="2"/>
      <c r="X991" s="2"/>
      <c r="Y991" s="2"/>
      <c r="Z991" s="2"/>
      <c r="AA991" s="2"/>
      <c r="AB991" s="2"/>
      <c r="AC991" s="6"/>
      <c r="AD991" s="2"/>
      <c r="AE991" s="2"/>
      <c r="AF991" s="2"/>
      <c r="AG991" s="2"/>
      <c r="AH991" s="2"/>
      <c r="AI991" s="2"/>
      <c r="AJ991" s="2"/>
      <c r="AK991" s="2"/>
      <c r="AL991" s="2"/>
      <c r="AM991" s="2"/>
      <c r="AN991" s="2"/>
      <c r="AO991" s="2"/>
    </row>
    <row r="992" spans="18:41">
      <c r="R992" s="2"/>
      <c r="S992" s="2"/>
      <c r="T992" s="2"/>
      <c r="U992" s="2"/>
      <c r="V992" s="2"/>
      <c r="W992" s="2"/>
      <c r="X992" s="2"/>
      <c r="Y992" s="2"/>
      <c r="Z992" s="2"/>
      <c r="AA992" s="2"/>
      <c r="AB992" s="2"/>
      <c r="AC992" s="6"/>
      <c r="AD992" s="2"/>
      <c r="AE992" s="2"/>
      <c r="AF992" s="2"/>
      <c r="AG992" s="2"/>
      <c r="AH992" s="2"/>
      <c r="AI992" s="2"/>
      <c r="AJ992" s="2"/>
      <c r="AK992" s="2"/>
      <c r="AL992" s="2"/>
      <c r="AM992" s="2"/>
      <c r="AN992" s="2"/>
      <c r="AO992" s="2"/>
    </row>
    <row r="993" spans="18:41">
      <c r="R993" s="2"/>
      <c r="S993" s="2"/>
      <c r="T993" s="2"/>
      <c r="U993" s="2"/>
      <c r="V993" s="2"/>
      <c r="W993" s="2"/>
      <c r="X993" s="2"/>
      <c r="Y993" s="2"/>
      <c r="Z993" s="2"/>
      <c r="AA993" s="2"/>
      <c r="AB993" s="2"/>
      <c r="AC993" s="6"/>
      <c r="AD993" s="2"/>
      <c r="AE993" s="2"/>
      <c r="AF993" s="2"/>
      <c r="AG993" s="2"/>
      <c r="AH993" s="2"/>
      <c r="AI993" s="2"/>
      <c r="AJ993" s="2"/>
      <c r="AK993" s="2"/>
      <c r="AL993" s="2"/>
      <c r="AM993" s="2"/>
      <c r="AN993" s="2"/>
      <c r="AO993" s="2"/>
    </row>
    <row r="994" spans="18:41">
      <c r="R994" s="2"/>
      <c r="S994" s="2"/>
      <c r="T994" s="2"/>
      <c r="U994" s="2"/>
      <c r="V994" s="2"/>
      <c r="W994" s="2"/>
      <c r="X994" s="2"/>
      <c r="Y994" s="2"/>
      <c r="Z994" s="2"/>
      <c r="AA994" s="2"/>
      <c r="AB994" s="2"/>
      <c r="AC994" s="6"/>
      <c r="AD994" s="2"/>
      <c r="AE994" s="2"/>
      <c r="AF994" s="2"/>
      <c r="AG994" s="2"/>
      <c r="AH994" s="2"/>
      <c r="AI994" s="2"/>
      <c r="AJ994" s="2"/>
      <c r="AK994" s="2"/>
      <c r="AL994" s="2"/>
      <c r="AM994" s="2"/>
      <c r="AN994" s="2"/>
      <c r="AO994" s="2"/>
    </row>
    <row r="995" spans="18:41">
      <c r="R995" s="2"/>
      <c r="S995" s="2"/>
      <c r="T995" s="2"/>
      <c r="U995" s="2"/>
      <c r="V995" s="2"/>
      <c r="W995" s="2"/>
      <c r="X995" s="2"/>
      <c r="Y995" s="2"/>
      <c r="Z995" s="2"/>
      <c r="AA995" s="2"/>
      <c r="AB995" s="2"/>
      <c r="AC995" s="6"/>
      <c r="AD995" s="2"/>
      <c r="AE995" s="2"/>
      <c r="AF995" s="2"/>
      <c r="AG995" s="2"/>
      <c r="AH995" s="2"/>
      <c r="AI995" s="2"/>
      <c r="AJ995" s="2"/>
      <c r="AK995" s="2"/>
      <c r="AL995" s="2"/>
      <c r="AM995" s="2"/>
      <c r="AN995" s="2"/>
      <c r="AO995" s="2"/>
    </row>
    <row r="996" spans="18:41">
      <c r="R996" s="2"/>
      <c r="S996" s="2"/>
      <c r="T996" s="2"/>
      <c r="U996" s="2"/>
      <c r="V996" s="2"/>
      <c r="W996" s="2"/>
      <c r="X996" s="2"/>
      <c r="Y996" s="2"/>
      <c r="Z996" s="2"/>
      <c r="AA996" s="2"/>
      <c r="AB996" s="2"/>
      <c r="AC996" s="6"/>
      <c r="AD996" s="2"/>
      <c r="AE996" s="2"/>
      <c r="AF996" s="2"/>
      <c r="AG996" s="2"/>
      <c r="AH996" s="2"/>
      <c r="AI996" s="2"/>
      <c r="AJ996" s="2"/>
      <c r="AK996" s="2"/>
      <c r="AL996" s="2"/>
      <c r="AM996" s="2"/>
      <c r="AN996" s="2"/>
      <c r="AO996" s="2"/>
    </row>
    <row r="997" spans="18:41">
      <c r="R997" s="2"/>
      <c r="S997" s="2"/>
      <c r="T997" s="2"/>
      <c r="U997" s="2"/>
      <c r="V997" s="2"/>
      <c r="W997" s="2"/>
      <c r="X997" s="2"/>
      <c r="Y997" s="2"/>
      <c r="Z997" s="2"/>
      <c r="AA997" s="2"/>
      <c r="AB997" s="2"/>
      <c r="AC997" s="6"/>
      <c r="AD997" s="2"/>
      <c r="AE997" s="2"/>
      <c r="AF997" s="2"/>
      <c r="AG997" s="2"/>
      <c r="AH997" s="2"/>
      <c r="AI997" s="2"/>
      <c r="AJ997" s="2"/>
      <c r="AK997" s="2"/>
      <c r="AL997" s="2"/>
      <c r="AM997" s="2"/>
      <c r="AN997" s="2"/>
      <c r="AO997" s="2"/>
    </row>
    <row r="998" spans="18:41">
      <c r="R998" s="2"/>
      <c r="S998" s="2"/>
      <c r="T998" s="2"/>
      <c r="U998" s="2"/>
      <c r="V998" s="2"/>
      <c r="W998" s="2"/>
      <c r="X998" s="2"/>
      <c r="Y998" s="2"/>
      <c r="Z998" s="2"/>
      <c r="AA998" s="2"/>
      <c r="AB998" s="2"/>
      <c r="AC998" s="6"/>
      <c r="AD998" s="2"/>
      <c r="AE998" s="2"/>
      <c r="AF998" s="2"/>
      <c r="AG998" s="2"/>
      <c r="AH998" s="2"/>
      <c r="AI998" s="2"/>
      <c r="AJ998" s="2"/>
      <c r="AK998" s="2"/>
      <c r="AL998" s="2"/>
      <c r="AM998" s="2"/>
      <c r="AN998" s="2"/>
      <c r="AO998" s="2"/>
    </row>
    <row r="999" spans="18:41">
      <c r="R999" s="2"/>
      <c r="S999" s="2"/>
      <c r="T999" s="2"/>
      <c r="U999" s="2"/>
      <c r="V999" s="2"/>
      <c r="W999" s="2"/>
      <c r="X999" s="2"/>
      <c r="Y999" s="2"/>
      <c r="Z999" s="2"/>
      <c r="AA999" s="2"/>
      <c r="AB999" s="2"/>
      <c r="AC999" s="6"/>
      <c r="AD999" s="2"/>
      <c r="AE999" s="2"/>
      <c r="AF999" s="2"/>
      <c r="AG999" s="2"/>
      <c r="AH999" s="2"/>
      <c r="AI999" s="2"/>
      <c r="AJ999" s="2"/>
      <c r="AK999" s="2"/>
      <c r="AL999" s="2"/>
      <c r="AM999" s="2"/>
      <c r="AN999" s="2"/>
      <c r="AO999" s="2"/>
    </row>
    <row r="1000" spans="18:41">
      <c r="R1000" s="2"/>
      <c r="S1000" s="2"/>
      <c r="T1000" s="2"/>
      <c r="U1000" s="2"/>
      <c r="V1000" s="2"/>
      <c r="W1000" s="2"/>
      <c r="X1000" s="2"/>
      <c r="Y1000" s="2"/>
      <c r="Z1000" s="2"/>
      <c r="AA1000" s="2"/>
      <c r="AB1000" s="2"/>
      <c r="AC1000" s="6"/>
      <c r="AD1000" s="2"/>
      <c r="AE1000" s="2"/>
      <c r="AF1000" s="2"/>
      <c r="AG1000" s="2"/>
      <c r="AH1000" s="2"/>
      <c r="AI1000" s="2"/>
      <c r="AJ1000" s="2"/>
      <c r="AK1000" s="2"/>
      <c r="AL1000" s="2"/>
      <c r="AM1000" s="2"/>
      <c r="AN1000" s="2"/>
      <c r="AO1000" s="2"/>
    </row>
    <row r="1001" spans="18:41">
      <c r="R1001" s="2"/>
      <c r="S1001" s="2"/>
      <c r="T1001" s="2"/>
      <c r="U1001" s="2"/>
      <c r="V1001" s="2"/>
      <c r="W1001" s="2"/>
      <c r="X1001" s="2"/>
      <c r="Y1001" s="2"/>
      <c r="Z1001" s="2"/>
      <c r="AA1001" s="2"/>
      <c r="AB1001" s="2"/>
      <c r="AC1001" s="6"/>
      <c r="AD1001" s="2"/>
      <c r="AE1001" s="2"/>
      <c r="AF1001" s="2"/>
      <c r="AG1001" s="2"/>
      <c r="AH1001" s="2"/>
      <c r="AI1001" s="2"/>
      <c r="AJ1001" s="2"/>
      <c r="AK1001" s="2"/>
      <c r="AL1001" s="2"/>
      <c r="AM1001" s="2"/>
      <c r="AN1001" s="2"/>
      <c r="AO1001" s="2"/>
    </row>
    <row r="1002" spans="18:41">
      <c r="R1002" s="2"/>
      <c r="S1002" s="2"/>
      <c r="T1002" s="2"/>
      <c r="U1002" s="2"/>
      <c r="V1002" s="2"/>
      <c r="W1002" s="2"/>
      <c r="X1002" s="2"/>
      <c r="Y1002" s="2"/>
      <c r="Z1002" s="2"/>
      <c r="AA1002" s="2"/>
      <c r="AB1002" s="2"/>
      <c r="AC1002" s="6"/>
      <c r="AD1002" s="2"/>
      <c r="AE1002" s="2"/>
      <c r="AF1002" s="2"/>
      <c r="AG1002" s="2"/>
      <c r="AH1002" s="2"/>
      <c r="AI1002" s="2"/>
      <c r="AJ1002" s="2"/>
      <c r="AK1002" s="2"/>
      <c r="AL1002" s="2"/>
      <c r="AM1002" s="2"/>
      <c r="AN1002" s="2"/>
      <c r="AO1002" s="2"/>
    </row>
    <row r="1003" spans="18:41">
      <c r="R1003" s="2"/>
      <c r="S1003" s="2"/>
      <c r="T1003" s="2"/>
      <c r="U1003" s="2"/>
      <c r="V1003" s="2"/>
      <c r="W1003" s="2"/>
      <c r="X1003" s="2"/>
      <c r="Y1003" s="2"/>
      <c r="Z1003" s="2"/>
      <c r="AA1003" s="2"/>
      <c r="AB1003" s="2"/>
      <c r="AC1003" s="6"/>
      <c r="AD1003" s="2"/>
      <c r="AE1003" s="2"/>
      <c r="AF1003" s="2"/>
      <c r="AG1003" s="2"/>
      <c r="AH1003" s="2"/>
      <c r="AI1003" s="2"/>
      <c r="AJ1003" s="2"/>
      <c r="AK1003" s="2"/>
      <c r="AL1003" s="2"/>
      <c r="AM1003" s="2"/>
      <c r="AN1003" s="2"/>
      <c r="AO1003" s="2"/>
    </row>
  </sheetData>
  <mergeCells count="70">
    <mergeCell ref="DL1:DN1"/>
    <mergeCell ref="DL2:DL4"/>
    <mergeCell ref="DM2:DM4"/>
    <mergeCell ref="DN2:DN4"/>
    <mergeCell ref="CP3:CR3"/>
    <mergeCell ref="CS3:CU3"/>
    <mergeCell ref="DD2:DG3"/>
    <mergeCell ref="DH2:DJ3"/>
    <mergeCell ref="DK2:DK4"/>
    <mergeCell ref="CL2:CM3"/>
    <mergeCell ref="BQ2:BR3"/>
    <mergeCell ref="BS2:CD2"/>
    <mergeCell ref="CE2:CE4"/>
    <mergeCell ref="CF2:CI3"/>
    <mergeCell ref="CJ2:CK3"/>
    <mergeCell ref="BS3:BU3"/>
    <mergeCell ref="BV3:BX3"/>
    <mergeCell ref="BY3:CA3"/>
    <mergeCell ref="CB3:CD3"/>
    <mergeCell ref="CN2:CO3"/>
    <mergeCell ref="CP2:CX2"/>
    <mergeCell ref="CY2:CZ3"/>
    <mergeCell ref="DA2:DA4"/>
    <mergeCell ref="DB2:DC3"/>
    <mergeCell ref="CV3:CX3"/>
    <mergeCell ref="BA2:BB3"/>
    <mergeCell ref="BE2:BP2"/>
    <mergeCell ref="AN2:AO3"/>
    <mergeCell ref="AP2:AQ3"/>
    <mergeCell ref="AR2:AS3"/>
    <mergeCell ref="AT2:AV3"/>
    <mergeCell ref="AW2:AW4"/>
    <mergeCell ref="BE3:BG3"/>
    <mergeCell ref="BH3:BJ3"/>
    <mergeCell ref="BK3:BM3"/>
    <mergeCell ref="BN3:BP3"/>
    <mergeCell ref="BC2:BC4"/>
    <mergeCell ref="BD2:BD4"/>
    <mergeCell ref="AD2:AE3"/>
    <mergeCell ref="AF2:AG3"/>
    <mergeCell ref="AH2:AI3"/>
    <mergeCell ref="AJ2:AK3"/>
    <mergeCell ref="AX2:AZ3"/>
    <mergeCell ref="U2:V3"/>
    <mergeCell ref="W2:W4"/>
    <mergeCell ref="X2:Y3"/>
    <mergeCell ref="Z2:AA3"/>
    <mergeCell ref="AB2:AC3"/>
    <mergeCell ref="R1:AO1"/>
    <mergeCell ref="AP1:AQ1"/>
    <mergeCell ref="AR1:BP1"/>
    <mergeCell ref="DA1:DJ1"/>
    <mergeCell ref="D2:D4"/>
    <mergeCell ref="E2:E4"/>
    <mergeCell ref="F2:G3"/>
    <mergeCell ref="H2:I3"/>
    <mergeCell ref="J2:K3"/>
    <mergeCell ref="L2:L4"/>
    <mergeCell ref="O1:Q1"/>
    <mergeCell ref="O2:O4"/>
    <mergeCell ref="P2:Q3"/>
    <mergeCell ref="AL2:AM3"/>
    <mergeCell ref="R2:R4"/>
    <mergeCell ref="S2:T3"/>
    <mergeCell ref="A1:A4"/>
    <mergeCell ref="B1:B4"/>
    <mergeCell ref="C1:C4"/>
    <mergeCell ref="E1:K1"/>
    <mergeCell ref="L1:N1"/>
    <mergeCell ref="M2:N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012"/>
  <sheetViews>
    <sheetView topLeftCell="BR1" zoomScale="90" zoomScaleNormal="90" workbookViewId="0">
      <selection activeCell="DH337" sqref="DH337"/>
    </sheetView>
  </sheetViews>
  <sheetFormatPr defaultRowHeight="12.75"/>
  <cols>
    <col min="1" max="27" width="19.28515625" style="1" customWidth="1"/>
    <col min="28" max="28" width="17.42578125" style="1" customWidth="1"/>
    <col min="29" max="29" width="13.5703125" style="5" customWidth="1"/>
    <col min="30" max="32" width="15" style="1" customWidth="1"/>
    <col min="33" max="33" width="15.5703125" style="1" customWidth="1"/>
    <col min="34" max="35" width="19.28515625" style="1" customWidth="1"/>
    <col min="36" max="36" width="15.28515625" style="1" customWidth="1"/>
    <col min="37" max="37" width="22.140625" style="1" customWidth="1"/>
    <col min="38" max="41" width="19.28515625" style="1" customWidth="1"/>
    <col min="42" max="42" width="19.140625" style="1" customWidth="1"/>
    <col min="43" max="43" width="34.5703125" style="1" customWidth="1"/>
    <col min="44" max="44" width="14.7109375" style="1" customWidth="1"/>
    <col min="45" max="48" width="15.85546875" style="1" customWidth="1"/>
    <col min="49" max="52" width="21.7109375" style="1" customWidth="1"/>
    <col min="53" max="55" width="19.28515625" style="1" customWidth="1"/>
    <col min="56" max="56" width="19.28515625" style="143" customWidth="1"/>
    <col min="57" max="72" width="13" style="1" customWidth="1"/>
    <col min="73" max="73" width="14" style="1" customWidth="1"/>
    <col min="74" max="74" width="13" style="1" customWidth="1"/>
    <col min="75" max="105" width="19.28515625" style="1" customWidth="1"/>
    <col min="106" max="107" width="26.42578125" style="1" customWidth="1"/>
    <col min="108" max="114" width="19.28515625" style="1" customWidth="1"/>
    <col min="115" max="115" width="20.42578125" style="1" customWidth="1"/>
    <col min="116" max="118" width="19.85546875" style="1" customWidth="1"/>
    <col min="119" max="16384" width="9.140625" style="1"/>
  </cols>
  <sheetData>
    <row r="1" spans="1:118" ht="12.75" customHeight="1">
      <c r="A1" s="184" t="s">
        <v>18</v>
      </c>
      <c r="B1" s="200" t="s">
        <v>28</v>
      </c>
      <c r="C1" s="200" t="s">
        <v>0</v>
      </c>
      <c r="D1" s="8" t="s">
        <v>3</v>
      </c>
      <c r="E1" s="210" t="s">
        <v>6</v>
      </c>
      <c r="F1" s="211"/>
      <c r="G1" s="211"/>
      <c r="H1" s="211"/>
      <c r="I1" s="211"/>
      <c r="J1" s="211"/>
      <c r="K1" s="212"/>
      <c r="L1" s="203" t="s">
        <v>4</v>
      </c>
      <c r="M1" s="204"/>
      <c r="N1" s="205"/>
      <c r="O1" s="206" t="s">
        <v>5</v>
      </c>
      <c r="P1" s="207"/>
      <c r="Q1" s="208"/>
      <c r="R1" s="225" t="s">
        <v>40</v>
      </c>
      <c r="S1" s="226"/>
      <c r="T1" s="226"/>
      <c r="U1" s="226"/>
      <c r="V1" s="226"/>
      <c r="W1" s="226"/>
      <c r="X1" s="226"/>
      <c r="Y1" s="226"/>
      <c r="Z1" s="226"/>
      <c r="AA1" s="226"/>
      <c r="AB1" s="226"/>
      <c r="AC1" s="226"/>
      <c r="AD1" s="226"/>
      <c r="AE1" s="226"/>
      <c r="AF1" s="226"/>
      <c r="AG1" s="226"/>
      <c r="AH1" s="226"/>
      <c r="AI1" s="226"/>
      <c r="AJ1" s="226"/>
      <c r="AK1" s="226"/>
      <c r="AL1" s="226"/>
      <c r="AM1" s="226"/>
      <c r="AN1" s="226"/>
      <c r="AO1" s="227"/>
      <c r="AP1" s="234" t="s">
        <v>9</v>
      </c>
      <c r="AQ1" s="235"/>
      <c r="AR1" s="240" t="s">
        <v>70</v>
      </c>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2"/>
      <c r="BQ1" s="18"/>
      <c r="BR1" s="18"/>
      <c r="BS1" s="18"/>
      <c r="BT1" s="18"/>
      <c r="BU1" s="18"/>
      <c r="BV1" s="18"/>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86" t="s">
        <v>7</v>
      </c>
      <c r="DB1" s="186"/>
      <c r="DC1" s="186"/>
      <c r="DD1" s="186"/>
      <c r="DE1" s="186"/>
      <c r="DF1" s="186"/>
      <c r="DG1" s="186"/>
      <c r="DH1" s="186"/>
      <c r="DI1" s="186"/>
      <c r="DJ1" s="186"/>
      <c r="DK1" s="19" t="s">
        <v>8</v>
      </c>
      <c r="DL1" s="267" t="s">
        <v>132</v>
      </c>
      <c r="DM1" s="267"/>
      <c r="DN1" s="267"/>
    </row>
    <row r="2" spans="1:118" ht="53.25" customHeight="1">
      <c r="A2" s="184"/>
      <c r="B2" s="201"/>
      <c r="C2" s="201"/>
      <c r="D2" s="184" t="s">
        <v>34</v>
      </c>
      <c r="E2" s="209" t="s">
        <v>37</v>
      </c>
      <c r="F2" s="221" t="s">
        <v>38</v>
      </c>
      <c r="G2" s="222"/>
      <c r="H2" s="221" t="s">
        <v>39</v>
      </c>
      <c r="I2" s="222"/>
      <c r="J2" s="221" t="s">
        <v>58</v>
      </c>
      <c r="K2" s="222"/>
      <c r="L2" s="188" t="s">
        <v>35</v>
      </c>
      <c r="M2" s="217" t="s">
        <v>57</v>
      </c>
      <c r="N2" s="218"/>
      <c r="O2" s="189" t="s">
        <v>36</v>
      </c>
      <c r="P2" s="213" t="s">
        <v>56</v>
      </c>
      <c r="Q2" s="214"/>
      <c r="R2" s="190" t="s">
        <v>41</v>
      </c>
      <c r="S2" s="228" t="s">
        <v>42</v>
      </c>
      <c r="T2" s="229"/>
      <c r="U2" s="228" t="s">
        <v>43</v>
      </c>
      <c r="V2" s="229"/>
      <c r="W2" s="190" t="s">
        <v>44</v>
      </c>
      <c r="X2" s="228" t="s">
        <v>52</v>
      </c>
      <c r="Y2" s="229"/>
      <c r="Z2" s="228" t="s">
        <v>55</v>
      </c>
      <c r="AA2" s="229"/>
      <c r="AB2" s="228" t="s">
        <v>45</v>
      </c>
      <c r="AC2" s="229"/>
      <c r="AD2" s="228" t="s">
        <v>48</v>
      </c>
      <c r="AE2" s="229"/>
      <c r="AF2" s="228" t="s">
        <v>49</v>
      </c>
      <c r="AG2" s="229"/>
      <c r="AH2" s="228" t="s">
        <v>61</v>
      </c>
      <c r="AI2" s="229"/>
      <c r="AJ2" s="228" t="s">
        <v>62</v>
      </c>
      <c r="AK2" s="229"/>
      <c r="AL2" s="228" t="s">
        <v>63</v>
      </c>
      <c r="AM2" s="229"/>
      <c r="AN2" s="228" t="s">
        <v>65</v>
      </c>
      <c r="AO2" s="229"/>
      <c r="AP2" s="236" t="s">
        <v>68</v>
      </c>
      <c r="AQ2" s="237"/>
      <c r="AR2" s="191" t="s">
        <v>69</v>
      </c>
      <c r="AS2" s="193"/>
      <c r="AT2" s="191" t="s">
        <v>123</v>
      </c>
      <c r="AU2" s="192"/>
      <c r="AV2" s="193"/>
      <c r="AW2" s="197" t="s">
        <v>124</v>
      </c>
      <c r="AX2" s="191" t="s">
        <v>130</v>
      </c>
      <c r="AY2" s="192"/>
      <c r="AZ2" s="193"/>
      <c r="BA2" s="191" t="s">
        <v>72</v>
      </c>
      <c r="BB2" s="193"/>
      <c r="BC2" s="197" t="s">
        <v>454</v>
      </c>
      <c r="BD2" s="197" t="s">
        <v>455</v>
      </c>
      <c r="BE2" s="247" t="s">
        <v>73</v>
      </c>
      <c r="BF2" s="248"/>
      <c r="BG2" s="248"/>
      <c r="BH2" s="248"/>
      <c r="BI2" s="248"/>
      <c r="BJ2" s="248"/>
      <c r="BK2" s="248"/>
      <c r="BL2" s="248"/>
      <c r="BM2" s="248"/>
      <c r="BN2" s="248"/>
      <c r="BO2" s="248"/>
      <c r="BP2" s="249"/>
      <c r="BQ2" s="243" t="s">
        <v>77</v>
      </c>
      <c r="BR2" s="244"/>
      <c r="BS2" s="253" t="s">
        <v>116</v>
      </c>
      <c r="BT2" s="254"/>
      <c r="BU2" s="254"/>
      <c r="BV2" s="254"/>
      <c r="BW2" s="254"/>
      <c r="BX2" s="254"/>
      <c r="BY2" s="254"/>
      <c r="BZ2" s="254"/>
      <c r="CA2" s="254"/>
      <c r="CB2" s="254"/>
      <c r="CC2" s="254"/>
      <c r="CD2" s="255"/>
      <c r="CE2" s="250" t="s">
        <v>80</v>
      </c>
      <c r="CF2" s="243" t="s">
        <v>79</v>
      </c>
      <c r="CG2" s="258"/>
      <c r="CH2" s="258"/>
      <c r="CI2" s="244"/>
      <c r="CJ2" s="243" t="s">
        <v>85</v>
      </c>
      <c r="CK2" s="244"/>
      <c r="CL2" s="243" t="s">
        <v>88</v>
      </c>
      <c r="CM2" s="244"/>
      <c r="CN2" s="243" t="s">
        <v>94</v>
      </c>
      <c r="CO2" s="244"/>
      <c r="CP2" s="253" t="s">
        <v>97</v>
      </c>
      <c r="CQ2" s="254"/>
      <c r="CR2" s="254"/>
      <c r="CS2" s="254"/>
      <c r="CT2" s="254"/>
      <c r="CU2" s="254"/>
      <c r="CV2" s="254"/>
      <c r="CW2" s="254"/>
      <c r="CX2" s="255"/>
      <c r="CY2" s="243" t="s">
        <v>96</v>
      </c>
      <c r="CZ2" s="244"/>
      <c r="DA2" s="187" t="s">
        <v>10</v>
      </c>
      <c r="DB2" s="261" t="s">
        <v>102</v>
      </c>
      <c r="DC2" s="263"/>
      <c r="DD2" s="261" t="s">
        <v>11</v>
      </c>
      <c r="DE2" s="262"/>
      <c r="DF2" s="262"/>
      <c r="DG2" s="263"/>
      <c r="DH2" s="261" t="s">
        <v>103</v>
      </c>
      <c r="DI2" s="262"/>
      <c r="DJ2" s="263"/>
      <c r="DK2" s="182" t="s">
        <v>104</v>
      </c>
      <c r="DL2" s="269" t="s">
        <v>133</v>
      </c>
      <c r="DM2" s="269" t="s">
        <v>134</v>
      </c>
      <c r="DN2" s="269" t="s">
        <v>135</v>
      </c>
    </row>
    <row r="3" spans="1:118" ht="12.75" customHeight="1">
      <c r="A3" s="184"/>
      <c r="B3" s="201"/>
      <c r="C3" s="201"/>
      <c r="D3" s="184"/>
      <c r="E3" s="209"/>
      <c r="F3" s="223"/>
      <c r="G3" s="224"/>
      <c r="H3" s="223"/>
      <c r="I3" s="224"/>
      <c r="J3" s="223"/>
      <c r="K3" s="224"/>
      <c r="L3" s="188"/>
      <c r="M3" s="219"/>
      <c r="N3" s="220"/>
      <c r="O3" s="189"/>
      <c r="P3" s="215"/>
      <c r="Q3" s="216"/>
      <c r="R3" s="190"/>
      <c r="S3" s="230"/>
      <c r="T3" s="231"/>
      <c r="U3" s="230"/>
      <c r="V3" s="231"/>
      <c r="W3" s="190"/>
      <c r="X3" s="230"/>
      <c r="Y3" s="231"/>
      <c r="Z3" s="230"/>
      <c r="AA3" s="231"/>
      <c r="AB3" s="230"/>
      <c r="AC3" s="231"/>
      <c r="AD3" s="230"/>
      <c r="AE3" s="231"/>
      <c r="AF3" s="230"/>
      <c r="AG3" s="231"/>
      <c r="AH3" s="230"/>
      <c r="AI3" s="231"/>
      <c r="AJ3" s="230"/>
      <c r="AK3" s="231"/>
      <c r="AL3" s="230"/>
      <c r="AM3" s="231"/>
      <c r="AN3" s="230"/>
      <c r="AO3" s="231"/>
      <c r="AP3" s="238"/>
      <c r="AQ3" s="239"/>
      <c r="AR3" s="194"/>
      <c r="AS3" s="196"/>
      <c r="AT3" s="194"/>
      <c r="AU3" s="195"/>
      <c r="AV3" s="196"/>
      <c r="AW3" s="198"/>
      <c r="AX3" s="194"/>
      <c r="AY3" s="195"/>
      <c r="AZ3" s="196"/>
      <c r="BA3" s="194"/>
      <c r="BB3" s="196"/>
      <c r="BC3" s="198"/>
      <c r="BD3" s="198"/>
      <c r="BE3" s="247" t="s">
        <v>50</v>
      </c>
      <c r="BF3" s="248"/>
      <c r="BG3" s="249"/>
      <c r="BH3" s="183" t="s">
        <v>13</v>
      </c>
      <c r="BI3" s="183"/>
      <c r="BJ3" s="183"/>
      <c r="BK3" s="183" t="s">
        <v>14</v>
      </c>
      <c r="BL3" s="183"/>
      <c r="BM3" s="183"/>
      <c r="BN3" s="183" t="s">
        <v>16</v>
      </c>
      <c r="BO3" s="183"/>
      <c r="BP3" s="183"/>
      <c r="BQ3" s="245"/>
      <c r="BR3" s="246"/>
      <c r="BS3" s="253" t="s">
        <v>50</v>
      </c>
      <c r="BT3" s="254"/>
      <c r="BU3" s="255"/>
      <c r="BV3" s="253" t="s">
        <v>13</v>
      </c>
      <c r="BW3" s="254"/>
      <c r="BX3" s="255"/>
      <c r="BY3" s="253" t="s">
        <v>14</v>
      </c>
      <c r="BZ3" s="254"/>
      <c r="CA3" s="255"/>
      <c r="CB3" s="253" t="s">
        <v>17</v>
      </c>
      <c r="CC3" s="254"/>
      <c r="CD3" s="255"/>
      <c r="CE3" s="251"/>
      <c r="CF3" s="245"/>
      <c r="CG3" s="259"/>
      <c r="CH3" s="259"/>
      <c r="CI3" s="246"/>
      <c r="CJ3" s="256"/>
      <c r="CK3" s="257"/>
      <c r="CL3" s="256"/>
      <c r="CM3" s="257"/>
      <c r="CN3" s="256"/>
      <c r="CO3" s="257"/>
      <c r="CP3" s="253" t="s">
        <v>50</v>
      </c>
      <c r="CQ3" s="254"/>
      <c r="CR3" s="255"/>
      <c r="CS3" s="253" t="s">
        <v>92</v>
      </c>
      <c r="CT3" s="254"/>
      <c r="CU3" s="255"/>
      <c r="CV3" s="253" t="s">
        <v>93</v>
      </c>
      <c r="CW3" s="254"/>
      <c r="CX3" s="255"/>
      <c r="CY3" s="245"/>
      <c r="CZ3" s="246"/>
      <c r="DA3" s="187"/>
      <c r="DB3" s="264"/>
      <c r="DC3" s="266"/>
      <c r="DD3" s="264"/>
      <c r="DE3" s="265"/>
      <c r="DF3" s="265"/>
      <c r="DG3" s="266"/>
      <c r="DH3" s="264"/>
      <c r="DI3" s="265"/>
      <c r="DJ3" s="266"/>
      <c r="DK3" s="182"/>
      <c r="DL3" s="269"/>
      <c r="DM3" s="269"/>
      <c r="DN3" s="269"/>
    </row>
    <row r="4" spans="1:118" ht="114.75">
      <c r="A4" s="184"/>
      <c r="B4" s="202"/>
      <c r="C4" s="202"/>
      <c r="D4" s="184"/>
      <c r="E4" s="209"/>
      <c r="F4" s="10" t="s">
        <v>53</v>
      </c>
      <c r="G4" s="10" t="s">
        <v>54</v>
      </c>
      <c r="H4" s="10" t="s">
        <v>53</v>
      </c>
      <c r="I4" s="10" t="s">
        <v>54</v>
      </c>
      <c r="J4" s="10" t="s">
        <v>50</v>
      </c>
      <c r="K4" s="10" t="s">
        <v>137</v>
      </c>
      <c r="L4" s="188"/>
      <c r="M4" s="13" t="s">
        <v>50</v>
      </c>
      <c r="N4" s="13" t="s">
        <v>137</v>
      </c>
      <c r="O4" s="189"/>
      <c r="P4" s="9" t="s">
        <v>50</v>
      </c>
      <c r="Q4" s="9" t="s">
        <v>137</v>
      </c>
      <c r="R4" s="190"/>
      <c r="S4" s="11" t="s">
        <v>53</v>
      </c>
      <c r="T4" s="11" t="s">
        <v>54</v>
      </c>
      <c r="U4" s="11" t="s">
        <v>53</v>
      </c>
      <c r="V4" s="11" t="s">
        <v>54</v>
      </c>
      <c r="W4" s="190"/>
      <c r="X4" s="12" t="s">
        <v>50</v>
      </c>
      <c r="Y4" s="11" t="s">
        <v>137</v>
      </c>
      <c r="Z4" s="12" t="s">
        <v>50</v>
      </c>
      <c r="AA4" s="11" t="s">
        <v>137</v>
      </c>
      <c r="AB4" s="11" t="s">
        <v>46</v>
      </c>
      <c r="AC4" s="11" t="s">
        <v>47</v>
      </c>
      <c r="AD4" s="11" t="s">
        <v>46</v>
      </c>
      <c r="AE4" s="11" t="s">
        <v>47</v>
      </c>
      <c r="AF4" s="11" t="s">
        <v>46</v>
      </c>
      <c r="AG4" s="11" t="s">
        <v>47</v>
      </c>
      <c r="AH4" s="12" t="s">
        <v>50</v>
      </c>
      <c r="AI4" s="11" t="s">
        <v>59</v>
      </c>
      <c r="AJ4" s="12" t="s">
        <v>50</v>
      </c>
      <c r="AK4" s="11" t="s">
        <v>60</v>
      </c>
      <c r="AL4" s="12" t="s">
        <v>50</v>
      </c>
      <c r="AM4" s="11" t="s">
        <v>138</v>
      </c>
      <c r="AN4" s="12" t="s">
        <v>50</v>
      </c>
      <c r="AO4" s="11" t="s">
        <v>139</v>
      </c>
      <c r="AP4" s="14" t="s">
        <v>50</v>
      </c>
      <c r="AQ4" s="14" t="s">
        <v>140</v>
      </c>
      <c r="AR4" s="22" t="s">
        <v>50</v>
      </c>
      <c r="AS4" s="22" t="s">
        <v>141</v>
      </c>
      <c r="AT4" s="22" t="s">
        <v>13</v>
      </c>
      <c r="AU4" s="22" t="s">
        <v>14</v>
      </c>
      <c r="AV4" s="22" t="s">
        <v>15</v>
      </c>
      <c r="AW4" s="199"/>
      <c r="AX4" s="22" t="s">
        <v>13</v>
      </c>
      <c r="AY4" s="22" t="s">
        <v>14</v>
      </c>
      <c r="AZ4" s="22" t="s">
        <v>16</v>
      </c>
      <c r="BA4" s="21" t="s">
        <v>50</v>
      </c>
      <c r="BB4" s="21" t="s">
        <v>137</v>
      </c>
      <c r="BC4" s="199"/>
      <c r="BD4" s="199"/>
      <c r="BE4" s="22" t="s">
        <v>74</v>
      </c>
      <c r="BF4" s="22" t="s">
        <v>75</v>
      </c>
      <c r="BG4" s="22" t="s">
        <v>76</v>
      </c>
      <c r="BH4" s="22" t="s">
        <v>74</v>
      </c>
      <c r="BI4" s="22" t="s">
        <v>75</v>
      </c>
      <c r="BJ4" s="22" t="s">
        <v>76</v>
      </c>
      <c r="BK4" s="22" t="s">
        <v>74</v>
      </c>
      <c r="BL4" s="22" t="s">
        <v>75</v>
      </c>
      <c r="BM4" s="22" t="s">
        <v>76</v>
      </c>
      <c r="BN4" s="22" t="s">
        <v>74</v>
      </c>
      <c r="BO4" s="22" t="s">
        <v>75</v>
      </c>
      <c r="BP4" s="22" t="s">
        <v>76</v>
      </c>
      <c r="BQ4" s="17" t="s">
        <v>50</v>
      </c>
      <c r="BR4" s="17" t="s">
        <v>142</v>
      </c>
      <c r="BS4" s="17" t="s">
        <v>50</v>
      </c>
      <c r="BT4" s="17" t="s">
        <v>74</v>
      </c>
      <c r="BU4" s="17" t="s">
        <v>76</v>
      </c>
      <c r="BV4" s="17" t="s">
        <v>50</v>
      </c>
      <c r="BW4" s="17" t="s">
        <v>74</v>
      </c>
      <c r="BX4" s="17" t="s">
        <v>76</v>
      </c>
      <c r="BY4" s="17" t="s">
        <v>50</v>
      </c>
      <c r="BZ4" s="17" t="s">
        <v>74</v>
      </c>
      <c r="CA4" s="17" t="s">
        <v>76</v>
      </c>
      <c r="CB4" s="17" t="s">
        <v>50</v>
      </c>
      <c r="CC4" s="17" t="s">
        <v>74</v>
      </c>
      <c r="CD4" s="17" t="s">
        <v>76</v>
      </c>
      <c r="CE4" s="252"/>
      <c r="CF4" s="17" t="s">
        <v>81</v>
      </c>
      <c r="CG4" s="17" t="s">
        <v>82</v>
      </c>
      <c r="CH4" s="17" t="s">
        <v>83</v>
      </c>
      <c r="CI4" s="17" t="s">
        <v>84</v>
      </c>
      <c r="CJ4" s="17" t="s">
        <v>86</v>
      </c>
      <c r="CK4" s="17" t="s">
        <v>87</v>
      </c>
      <c r="CL4" s="17" t="s">
        <v>86</v>
      </c>
      <c r="CM4" s="17" t="s">
        <v>87</v>
      </c>
      <c r="CN4" s="17" t="s">
        <v>50</v>
      </c>
      <c r="CO4" s="17" t="s">
        <v>95</v>
      </c>
      <c r="CP4" s="17" t="s">
        <v>89</v>
      </c>
      <c r="CQ4" s="17" t="s">
        <v>90</v>
      </c>
      <c r="CR4" s="17" t="s">
        <v>91</v>
      </c>
      <c r="CS4" s="17" t="s">
        <v>89</v>
      </c>
      <c r="CT4" s="17" t="s">
        <v>90</v>
      </c>
      <c r="CU4" s="17" t="s">
        <v>91</v>
      </c>
      <c r="CV4" s="17" t="s">
        <v>89</v>
      </c>
      <c r="CW4" s="17" t="s">
        <v>90</v>
      </c>
      <c r="CX4" s="17" t="s">
        <v>91</v>
      </c>
      <c r="CY4" s="17" t="s">
        <v>50</v>
      </c>
      <c r="CZ4" s="17" t="s">
        <v>95</v>
      </c>
      <c r="DA4" s="187"/>
      <c r="DB4" s="23" t="s">
        <v>50</v>
      </c>
      <c r="DC4" s="23" t="s">
        <v>105</v>
      </c>
      <c r="DD4" s="23" t="s">
        <v>98</v>
      </c>
      <c r="DE4" s="23" t="s">
        <v>99</v>
      </c>
      <c r="DF4" s="23" t="s">
        <v>100</v>
      </c>
      <c r="DG4" s="23" t="s">
        <v>101</v>
      </c>
      <c r="DH4" s="23" t="s">
        <v>12</v>
      </c>
      <c r="DI4" s="23" t="s">
        <v>1</v>
      </c>
      <c r="DJ4" s="23" t="s">
        <v>2</v>
      </c>
      <c r="DK4" s="182"/>
      <c r="DL4" s="269"/>
      <c r="DM4" s="269"/>
      <c r="DN4" s="269"/>
    </row>
    <row r="5" spans="1:118" s="89" customFormat="1">
      <c r="A5" s="72" t="s">
        <v>392</v>
      </c>
      <c r="B5" s="72" t="s">
        <v>438</v>
      </c>
      <c r="C5" s="72" t="s">
        <v>32</v>
      </c>
      <c r="D5" s="86">
        <v>118</v>
      </c>
      <c r="E5" s="85">
        <f>F5+H5</f>
        <v>0</v>
      </c>
      <c r="F5" s="86">
        <v>0</v>
      </c>
      <c r="G5" s="149" t="s">
        <v>453</v>
      </c>
      <c r="H5" s="86">
        <v>0</v>
      </c>
      <c r="I5" s="149" t="s">
        <v>453</v>
      </c>
      <c r="J5" s="86">
        <v>0</v>
      </c>
      <c r="K5" s="75">
        <f t="shared" ref="K5:K52" si="0">(J5/D5)*100</f>
        <v>0</v>
      </c>
      <c r="L5" s="86">
        <v>72</v>
      </c>
      <c r="M5" s="86">
        <v>35</v>
      </c>
      <c r="N5" s="87">
        <f t="shared" ref="N5:N52" si="1">(M5/D5)*100</f>
        <v>29.66101694915254</v>
      </c>
      <c r="O5" s="86">
        <v>39</v>
      </c>
      <c r="P5" s="86">
        <v>26</v>
      </c>
      <c r="Q5" s="75">
        <f t="shared" ref="Q5:Q52" si="2">(P5/D5)*100</f>
        <v>22.033898305084744</v>
      </c>
      <c r="R5" s="86">
        <f t="shared" ref="R5:R67" si="3">S5+U5</f>
        <v>9</v>
      </c>
      <c r="S5" s="86">
        <v>9</v>
      </c>
      <c r="T5" s="75">
        <f>(S5/R5)*100</f>
        <v>100</v>
      </c>
      <c r="U5" s="86">
        <v>0</v>
      </c>
      <c r="V5" s="75">
        <f>(U5/R5)*100</f>
        <v>0</v>
      </c>
      <c r="W5" s="86">
        <v>1</v>
      </c>
      <c r="X5" s="86">
        <v>7</v>
      </c>
      <c r="Y5" s="75">
        <f t="shared" ref="Y5:Y52" si="4">((X5)/D5)*100</f>
        <v>5.9322033898305087</v>
      </c>
      <c r="Z5" s="86">
        <v>1</v>
      </c>
      <c r="AA5" s="75">
        <f t="shared" ref="AA5:AA52" si="5">((Z5)/D5)*100</f>
        <v>0.84745762711864403</v>
      </c>
      <c r="AB5" s="81">
        <v>0</v>
      </c>
      <c r="AC5" s="81">
        <v>29.77</v>
      </c>
      <c r="AD5" s="81">
        <v>1039.6657142857143</v>
      </c>
      <c r="AE5" s="81">
        <v>1696.77</v>
      </c>
      <c r="AF5" s="75">
        <v>16.5</v>
      </c>
      <c r="AG5" s="75">
        <v>57</v>
      </c>
      <c r="AH5" s="85">
        <v>3</v>
      </c>
      <c r="AI5" s="75">
        <f>(AH5/S5)*100</f>
        <v>33.333333333333329</v>
      </c>
      <c r="AJ5" s="85">
        <v>1</v>
      </c>
      <c r="AK5" s="149">
        <f t="shared" ref="AK5:AK62" si="6">(AJ5/W5)*100</f>
        <v>100</v>
      </c>
      <c r="AL5" s="85">
        <v>3</v>
      </c>
      <c r="AM5" s="75">
        <f>(AL5/X5)*100</f>
        <v>42.857142857142854</v>
      </c>
      <c r="AN5" s="85">
        <v>1</v>
      </c>
      <c r="AO5" s="149">
        <f t="shared" ref="AO5:AO7" si="7">(AN5/Z5)*100</f>
        <v>100</v>
      </c>
      <c r="AP5" s="85">
        <v>0</v>
      </c>
      <c r="AQ5" s="155">
        <f>(AP5/D5)*100</f>
        <v>0</v>
      </c>
      <c r="AR5" s="85">
        <f t="shared" ref="AR5:AR52" si="8">AT5+AU5+AV5</f>
        <v>13</v>
      </c>
      <c r="AS5" s="75">
        <f t="shared" ref="AS5:AS52" si="9">((AR5)/D5)*100</f>
        <v>11.016949152542372</v>
      </c>
      <c r="AT5" s="133">
        <v>0</v>
      </c>
      <c r="AU5" s="133">
        <v>13</v>
      </c>
      <c r="AV5" s="133">
        <v>0</v>
      </c>
      <c r="AW5" s="85">
        <f t="shared" ref="AW5:AW52" si="10">AX5+AY5+AZ5</f>
        <v>12</v>
      </c>
      <c r="AX5" s="85">
        <v>0</v>
      </c>
      <c r="AY5" s="85">
        <v>12</v>
      </c>
      <c r="AZ5" s="85">
        <v>0</v>
      </c>
      <c r="BA5" s="85">
        <v>11</v>
      </c>
      <c r="BB5" s="75">
        <f t="shared" ref="BB5:BB68" si="11">((BA5)/D5)*100</f>
        <v>9.3220338983050848</v>
      </c>
      <c r="BC5" s="133">
        <v>4</v>
      </c>
      <c r="BD5" s="149">
        <f t="shared" ref="BD5:BD7" si="12">(BC5/BA5)*100</f>
        <v>36.363636363636367</v>
      </c>
      <c r="BE5" s="85">
        <f t="shared" ref="BE5:BE52" si="13">BH5+BK5+BN5</f>
        <v>0</v>
      </c>
      <c r="BF5" s="85">
        <f t="shared" ref="BF5:BF52" si="14">BI5+BL5+BO5</f>
        <v>5</v>
      </c>
      <c r="BG5" s="85">
        <f t="shared" ref="BG5:BG52" si="15">BJ5+BM5+BP5</f>
        <v>7</v>
      </c>
      <c r="BH5" s="86">
        <v>0</v>
      </c>
      <c r="BI5" s="86">
        <v>0</v>
      </c>
      <c r="BJ5" s="86">
        <v>0</v>
      </c>
      <c r="BK5" s="86">
        <v>0</v>
      </c>
      <c r="BL5" s="86">
        <v>5</v>
      </c>
      <c r="BM5" s="86">
        <v>7</v>
      </c>
      <c r="BN5" s="86">
        <v>0</v>
      </c>
      <c r="BO5" s="86">
        <v>0</v>
      </c>
      <c r="BP5" s="86">
        <v>0</v>
      </c>
      <c r="BQ5" s="85">
        <f t="shared" ref="BQ5:BQ52" si="16">BS5+CE5</f>
        <v>0</v>
      </c>
      <c r="BR5" s="87">
        <f t="shared" ref="BR5:BR52" si="17">(BQ5/D5)*100</f>
        <v>0</v>
      </c>
      <c r="BS5" s="85">
        <f t="shared" ref="BS5:BS52" si="18">BT5+BU5</f>
        <v>0</v>
      </c>
      <c r="BT5" s="85">
        <f t="shared" ref="BT5:BT52" si="19">BW5+BZ5+CC5</f>
        <v>0</v>
      </c>
      <c r="BU5" s="85">
        <f t="shared" ref="BU5:BU52" si="20">BX5+CA5+CD5</f>
        <v>0</v>
      </c>
      <c r="BV5" s="85">
        <f t="shared" ref="BV5:BV52" si="21">BW5+BX5</f>
        <v>0</v>
      </c>
      <c r="BW5" s="85">
        <v>0</v>
      </c>
      <c r="BX5" s="85">
        <v>0</v>
      </c>
      <c r="BY5" s="85">
        <f t="shared" ref="BY5:BY52" si="22">BZ5+CA5</f>
        <v>0</v>
      </c>
      <c r="BZ5" s="85">
        <v>0</v>
      </c>
      <c r="CA5" s="85">
        <v>0</v>
      </c>
      <c r="CB5" s="85">
        <f t="shared" ref="CB5:CB52" si="23">CC5+CD5</f>
        <v>0</v>
      </c>
      <c r="CC5" s="85">
        <v>0</v>
      </c>
      <c r="CD5" s="85">
        <v>0</v>
      </c>
      <c r="CE5" s="85">
        <f t="shared" ref="CE5:CE52" si="24">CF5+CG5+CH5+CI5</f>
        <v>0</v>
      </c>
      <c r="CF5" s="85">
        <v>0</v>
      </c>
      <c r="CG5" s="85">
        <v>0</v>
      </c>
      <c r="CH5" s="85">
        <v>0</v>
      </c>
      <c r="CI5" s="85">
        <v>0</v>
      </c>
      <c r="CJ5" s="88"/>
      <c r="CK5" s="88"/>
      <c r="CL5" s="85">
        <v>0</v>
      </c>
      <c r="CM5" s="85">
        <v>0</v>
      </c>
      <c r="CN5" s="85">
        <f t="shared" ref="CN5:CN52" si="25">CP5+CQ5+CR5</f>
        <v>0</v>
      </c>
      <c r="CO5" s="87" t="e">
        <f>(CN5/BQ5)*100</f>
        <v>#DIV/0!</v>
      </c>
      <c r="CP5" s="85">
        <f t="shared" ref="CP5:CP52" si="26">CS5+CV5</f>
        <v>0</v>
      </c>
      <c r="CQ5" s="85">
        <f t="shared" ref="CQ5:CQ52" si="27">CT5+CW5</f>
        <v>0</v>
      </c>
      <c r="CR5" s="85">
        <f t="shared" ref="CR5:CR52" si="28">CU5+CX5</f>
        <v>0</v>
      </c>
      <c r="CS5" s="85">
        <v>0</v>
      </c>
      <c r="CT5" s="85">
        <v>0</v>
      </c>
      <c r="CU5" s="85">
        <v>0</v>
      </c>
      <c r="CV5" s="85">
        <v>0</v>
      </c>
      <c r="CW5" s="85">
        <v>0</v>
      </c>
      <c r="CX5" s="85">
        <v>0</v>
      </c>
      <c r="CY5" s="85">
        <f t="shared" ref="CY5:CY52" si="29">BQ5-CN5</f>
        <v>0</v>
      </c>
      <c r="CZ5" s="168" t="s">
        <v>453</v>
      </c>
      <c r="DA5" s="85">
        <v>0</v>
      </c>
      <c r="DB5" s="85">
        <f t="shared" ref="DB5:DB42" si="30">SUM(DD5:DG5)</f>
        <v>0</v>
      </c>
      <c r="DC5" s="149" t="s">
        <v>453</v>
      </c>
      <c r="DD5" s="85">
        <v>0</v>
      </c>
      <c r="DE5" s="85">
        <v>0</v>
      </c>
      <c r="DF5" s="85">
        <v>0</v>
      </c>
      <c r="DG5" s="85">
        <v>0</v>
      </c>
      <c r="DH5" s="88"/>
      <c r="DI5" s="88"/>
      <c r="DJ5" s="88"/>
      <c r="DK5" s="86">
        <v>0</v>
      </c>
      <c r="DL5" s="86">
        <v>0</v>
      </c>
      <c r="DM5" s="86">
        <v>14</v>
      </c>
      <c r="DN5" s="86">
        <v>9</v>
      </c>
    </row>
    <row r="6" spans="1:118" s="89" customFormat="1">
      <c r="A6" s="26" t="s">
        <v>393</v>
      </c>
      <c r="B6" s="26" t="s">
        <v>438</v>
      </c>
      <c r="C6" s="26" t="s">
        <v>32</v>
      </c>
      <c r="D6" s="46">
        <v>29</v>
      </c>
      <c r="E6" s="45">
        <f t="shared" ref="E6:E69" si="31">F6+H6</f>
        <v>0</v>
      </c>
      <c r="F6" s="46">
        <v>0</v>
      </c>
      <c r="G6" s="37" t="s">
        <v>453</v>
      </c>
      <c r="H6" s="46">
        <v>0</v>
      </c>
      <c r="I6" s="37" t="s">
        <v>453</v>
      </c>
      <c r="J6" s="46">
        <v>0</v>
      </c>
      <c r="K6" s="34">
        <f t="shared" si="0"/>
        <v>0</v>
      </c>
      <c r="L6" s="46">
        <v>7</v>
      </c>
      <c r="M6" s="46">
        <v>3</v>
      </c>
      <c r="N6" s="47">
        <f t="shared" si="1"/>
        <v>10.344827586206897</v>
      </c>
      <c r="O6" s="46">
        <v>2</v>
      </c>
      <c r="P6" s="46">
        <v>1</v>
      </c>
      <c r="Q6" s="34">
        <f t="shared" si="2"/>
        <v>3.4482758620689653</v>
      </c>
      <c r="R6" s="46">
        <f t="shared" si="3"/>
        <v>0</v>
      </c>
      <c r="S6" s="46">
        <v>0</v>
      </c>
      <c r="T6" s="37" t="s">
        <v>453</v>
      </c>
      <c r="U6" s="46">
        <v>0</v>
      </c>
      <c r="V6" s="37" t="s">
        <v>453</v>
      </c>
      <c r="W6" s="46">
        <v>0</v>
      </c>
      <c r="X6" s="46">
        <v>0</v>
      </c>
      <c r="Y6" s="34">
        <f t="shared" si="4"/>
        <v>0</v>
      </c>
      <c r="Z6" s="46">
        <v>0</v>
      </c>
      <c r="AA6" s="34">
        <f t="shared" si="5"/>
        <v>0</v>
      </c>
      <c r="AB6" s="42">
        <v>0</v>
      </c>
      <c r="AC6" s="42">
        <v>0</v>
      </c>
      <c r="AD6" s="42">
        <v>0</v>
      </c>
      <c r="AE6" s="42">
        <v>0</v>
      </c>
      <c r="AF6" s="34">
        <v>0</v>
      </c>
      <c r="AG6" s="34">
        <v>0</v>
      </c>
      <c r="AH6" s="45">
        <v>0</v>
      </c>
      <c r="AI6" s="37" t="s">
        <v>453</v>
      </c>
      <c r="AJ6" s="45">
        <v>0</v>
      </c>
      <c r="AK6" s="37" t="s">
        <v>453</v>
      </c>
      <c r="AL6" s="45">
        <v>0</v>
      </c>
      <c r="AM6" s="37" t="s">
        <v>453</v>
      </c>
      <c r="AN6" s="45">
        <v>0</v>
      </c>
      <c r="AO6" s="37" t="s">
        <v>453</v>
      </c>
      <c r="AP6" s="45">
        <v>0</v>
      </c>
      <c r="AQ6" s="156">
        <f t="shared" ref="AQ6:AQ69" si="32">(AP6/D6)*100</f>
        <v>0</v>
      </c>
      <c r="AR6" s="45">
        <f t="shared" si="8"/>
        <v>0</v>
      </c>
      <c r="AS6" s="34">
        <f t="shared" si="9"/>
        <v>0</v>
      </c>
      <c r="AT6" s="134">
        <v>0</v>
      </c>
      <c r="AU6" s="134">
        <v>0</v>
      </c>
      <c r="AV6" s="134">
        <v>0</v>
      </c>
      <c r="AW6" s="45">
        <f t="shared" si="10"/>
        <v>0</v>
      </c>
      <c r="AX6" s="45">
        <v>0</v>
      </c>
      <c r="AY6" s="45">
        <v>0</v>
      </c>
      <c r="AZ6" s="45">
        <v>0</v>
      </c>
      <c r="BA6" s="45">
        <v>0</v>
      </c>
      <c r="BB6" s="34">
        <f t="shared" si="11"/>
        <v>0</v>
      </c>
      <c r="BC6" s="134">
        <v>0</v>
      </c>
      <c r="BD6" s="37" t="s">
        <v>453</v>
      </c>
      <c r="BE6" s="45">
        <f t="shared" si="13"/>
        <v>0</v>
      </c>
      <c r="BF6" s="45">
        <f t="shared" si="14"/>
        <v>0</v>
      </c>
      <c r="BG6" s="45">
        <f t="shared" si="15"/>
        <v>0</v>
      </c>
      <c r="BH6" s="46">
        <v>0</v>
      </c>
      <c r="BI6" s="46">
        <v>0</v>
      </c>
      <c r="BJ6" s="46">
        <v>0</v>
      </c>
      <c r="BK6" s="46">
        <v>0</v>
      </c>
      <c r="BL6" s="46">
        <v>0</v>
      </c>
      <c r="BM6" s="46">
        <v>0</v>
      </c>
      <c r="BN6" s="46">
        <v>0</v>
      </c>
      <c r="BO6" s="46">
        <v>0</v>
      </c>
      <c r="BP6" s="46">
        <v>0</v>
      </c>
      <c r="BQ6" s="45">
        <f t="shared" si="16"/>
        <v>0</v>
      </c>
      <c r="BR6" s="47">
        <f t="shared" si="17"/>
        <v>0</v>
      </c>
      <c r="BS6" s="45">
        <f t="shared" si="18"/>
        <v>0</v>
      </c>
      <c r="BT6" s="45">
        <f t="shared" si="19"/>
        <v>0</v>
      </c>
      <c r="BU6" s="45">
        <f t="shared" si="20"/>
        <v>0</v>
      </c>
      <c r="BV6" s="45">
        <f t="shared" si="21"/>
        <v>0</v>
      </c>
      <c r="BW6" s="45">
        <v>0</v>
      </c>
      <c r="BX6" s="45">
        <v>0</v>
      </c>
      <c r="BY6" s="45">
        <f t="shared" si="22"/>
        <v>0</v>
      </c>
      <c r="BZ6" s="45">
        <v>0</v>
      </c>
      <c r="CA6" s="45">
        <v>0</v>
      </c>
      <c r="CB6" s="45">
        <f t="shared" si="23"/>
        <v>0</v>
      </c>
      <c r="CC6" s="45">
        <v>0</v>
      </c>
      <c r="CD6" s="45">
        <v>0</v>
      </c>
      <c r="CE6" s="45">
        <f t="shared" si="24"/>
        <v>0</v>
      </c>
      <c r="CF6" s="45">
        <v>0</v>
      </c>
      <c r="CG6" s="45">
        <v>0</v>
      </c>
      <c r="CH6" s="45">
        <v>0</v>
      </c>
      <c r="CI6" s="45">
        <v>0</v>
      </c>
      <c r="CJ6" s="48"/>
      <c r="CK6" s="48"/>
      <c r="CL6" s="45">
        <v>0</v>
      </c>
      <c r="CM6" s="45">
        <v>0</v>
      </c>
      <c r="CN6" s="45">
        <f t="shared" si="25"/>
        <v>0</v>
      </c>
      <c r="CO6" s="106" t="s">
        <v>453</v>
      </c>
      <c r="CP6" s="45">
        <f t="shared" si="26"/>
        <v>0</v>
      </c>
      <c r="CQ6" s="45">
        <f t="shared" si="27"/>
        <v>0</v>
      </c>
      <c r="CR6" s="45">
        <f t="shared" si="28"/>
        <v>0</v>
      </c>
      <c r="CS6" s="45">
        <v>0</v>
      </c>
      <c r="CT6" s="45">
        <v>0</v>
      </c>
      <c r="CU6" s="45">
        <v>0</v>
      </c>
      <c r="CV6" s="45">
        <v>0</v>
      </c>
      <c r="CW6" s="45">
        <v>0</v>
      </c>
      <c r="CX6" s="45">
        <v>0</v>
      </c>
      <c r="CY6" s="45">
        <f t="shared" si="29"/>
        <v>0</v>
      </c>
      <c r="CZ6" s="106" t="s">
        <v>453</v>
      </c>
      <c r="DA6" s="45">
        <v>1</v>
      </c>
      <c r="DB6" s="45">
        <f t="shared" si="30"/>
        <v>1</v>
      </c>
      <c r="DC6" s="37">
        <f t="shared" ref="DC6:DC40" si="33">(DB6/DA6)*100</f>
        <v>100</v>
      </c>
      <c r="DD6" s="45">
        <v>0</v>
      </c>
      <c r="DE6" s="45">
        <v>0</v>
      </c>
      <c r="DF6" s="45">
        <v>0</v>
      </c>
      <c r="DG6" s="45">
        <v>1</v>
      </c>
      <c r="DH6" s="48">
        <v>9044.3446200855942</v>
      </c>
      <c r="DI6" s="48">
        <v>9044.3446200855942</v>
      </c>
      <c r="DJ6" s="48">
        <v>9044.3446200855942</v>
      </c>
      <c r="DK6" s="46">
        <v>0</v>
      </c>
      <c r="DL6" s="46">
        <v>0</v>
      </c>
      <c r="DM6" s="46">
        <v>2</v>
      </c>
      <c r="DN6" s="46">
        <v>0</v>
      </c>
    </row>
    <row r="7" spans="1:118" s="89" customFormat="1">
      <c r="A7" s="26" t="s">
        <v>216</v>
      </c>
      <c r="B7" s="26" t="s">
        <v>390</v>
      </c>
      <c r="C7" s="26" t="s">
        <v>33</v>
      </c>
      <c r="D7" s="46">
        <v>154</v>
      </c>
      <c r="E7" s="45">
        <f t="shared" si="31"/>
        <v>2</v>
      </c>
      <c r="F7" s="26">
        <v>2</v>
      </c>
      <c r="G7" s="34">
        <f>(F7/E7)*100</f>
        <v>100</v>
      </c>
      <c r="H7" s="26">
        <v>0</v>
      </c>
      <c r="I7" s="34">
        <f>(H7/E7)*100</f>
        <v>0</v>
      </c>
      <c r="J7" s="26">
        <v>2</v>
      </c>
      <c r="K7" s="34">
        <f t="shared" si="0"/>
        <v>1.2987012987012987</v>
      </c>
      <c r="L7" s="26">
        <v>135</v>
      </c>
      <c r="M7" s="26">
        <v>46</v>
      </c>
      <c r="N7" s="47">
        <f t="shared" si="1"/>
        <v>29.870129870129869</v>
      </c>
      <c r="O7" s="26">
        <v>63</v>
      </c>
      <c r="P7" s="26">
        <v>26</v>
      </c>
      <c r="Q7" s="34">
        <f t="shared" si="2"/>
        <v>16.883116883116884</v>
      </c>
      <c r="R7" s="46">
        <f t="shared" si="3"/>
        <v>4</v>
      </c>
      <c r="S7" s="26">
        <v>4</v>
      </c>
      <c r="T7" s="34">
        <f t="shared" ref="T7:T69" si="34">(S7/R7)*100</f>
        <v>100</v>
      </c>
      <c r="U7" s="26">
        <v>0</v>
      </c>
      <c r="V7" s="34">
        <f t="shared" ref="V7:V69" si="35">(U7/R7)*100</f>
        <v>0</v>
      </c>
      <c r="W7" s="46">
        <v>1</v>
      </c>
      <c r="X7" s="26">
        <v>4</v>
      </c>
      <c r="Y7" s="34">
        <f t="shared" si="4"/>
        <v>2.5974025974025974</v>
      </c>
      <c r="Z7" s="46">
        <v>1</v>
      </c>
      <c r="AA7" s="34">
        <f t="shared" si="5"/>
        <v>0.64935064935064934</v>
      </c>
      <c r="AB7" s="111">
        <v>67.950999999999993</v>
      </c>
      <c r="AC7" s="111">
        <v>67.950999999999993</v>
      </c>
      <c r="AD7" s="111">
        <v>726.16</v>
      </c>
      <c r="AE7" s="111">
        <v>679.51</v>
      </c>
      <c r="AF7" s="37">
        <v>10</v>
      </c>
      <c r="AG7" s="37">
        <v>10</v>
      </c>
      <c r="AH7" s="150">
        <v>1</v>
      </c>
      <c r="AI7" s="34">
        <f t="shared" ref="AI7:AI69" si="36">(AH7/S7)*100</f>
        <v>25</v>
      </c>
      <c r="AJ7" s="150">
        <v>0</v>
      </c>
      <c r="AK7" s="37">
        <f t="shared" si="6"/>
        <v>0</v>
      </c>
      <c r="AL7" s="150">
        <v>1</v>
      </c>
      <c r="AM7" s="34">
        <f t="shared" ref="AM7:AM69" si="37">(AL7/X7)*100</f>
        <v>25</v>
      </c>
      <c r="AN7" s="150">
        <v>0</v>
      </c>
      <c r="AO7" s="37">
        <f t="shared" si="7"/>
        <v>0</v>
      </c>
      <c r="AP7" s="45">
        <v>1</v>
      </c>
      <c r="AQ7" s="156">
        <f t="shared" si="32"/>
        <v>0.64935064935064934</v>
      </c>
      <c r="AR7" s="45">
        <f t="shared" si="8"/>
        <v>15</v>
      </c>
      <c r="AS7" s="34">
        <f t="shared" si="9"/>
        <v>9.7402597402597415</v>
      </c>
      <c r="AT7" s="134">
        <v>1</v>
      </c>
      <c r="AU7" s="134">
        <v>14</v>
      </c>
      <c r="AV7" s="134">
        <v>0</v>
      </c>
      <c r="AW7" s="45">
        <f t="shared" si="10"/>
        <v>14</v>
      </c>
      <c r="AX7" s="45">
        <v>0</v>
      </c>
      <c r="AY7" s="45">
        <v>14</v>
      </c>
      <c r="AZ7" s="45">
        <v>0</v>
      </c>
      <c r="BA7" s="45">
        <v>9</v>
      </c>
      <c r="BB7" s="34">
        <f t="shared" si="11"/>
        <v>5.8441558441558437</v>
      </c>
      <c r="BC7" s="134">
        <v>0</v>
      </c>
      <c r="BD7" s="34">
        <f t="shared" si="12"/>
        <v>0</v>
      </c>
      <c r="BE7" s="45">
        <f t="shared" si="13"/>
        <v>0</v>
      </c>
      <c r="BF7" s="45">
        <f t="shared" si="14"/>
        <v>10</v>
      </c>
      <c r="BG7" s="45">
        <f t="shared" si="15"/>
        <v>4</v>
      </c>
      <c r="BH7" s="46">
        <v>0</v>
      </c>
      <c r="BI7" s="46">
        <v>0</v>
      </c>
      <c r="BJ7" s="46">
        <v>0</v>
      </c>
      <c r="BK7" s="46">
        <v>0</v>
      </c>
      <c r="BL7" s="46">
        <v>10</v>
      </c>
      <c r="BM7" s="46">
        <v>4</v>
      </c>
      <c r="BN7" s="46">
        <v>0</v>
      </c>
      <c r="BO7" s="46">
        <v>0</v>
      </c>
      <c r="BP7" s="46">
        <v>0</v>
      </c>
      <c r="BQ7" s="45">
        <f t="shared" si="16"/>
        <v>0</v>
      </c>
      <c r="BR7" s="47">
        <f t="shared" si="17"/>
        <v>0</v>
      </c>
      <c r="BS7" s="45">
        <f t="shared" si="18"/>
        <v>0</v>
      </c>
      <c r="BT7" s="45">
        <f t="shared" si="19"/>
        <v>0</v>
      </c>
      <c r="BU7" s="45">
        <f t="shared" si="20"/>
        <v>0</v>
      </c>
      <c r="BV7" s="45">
        <f t="shared" si="21"/>
        <v>0</v>
      </c>
      <c r="BW7" s="45">
        <v>0</v>
      </c>
      <c r="BX7" s="45">
        <v>0</v>
      </c>
      <c r="BY7" s="45">
        <f t="shared" si="22"/>
        <v>0</v>
      </c>
      <c r="BZ7" s="45">
        <v>0</v>
      </c>
      <c r="CA7" s="45">
        <v>0</v>
      </c>
      <c r="CB7" s="45">
        <f t="shared" si="23"/>
        <v>0</v>
      </c>
      <c r="CC7" s="45">
        <v>0</v>
      </c>
      <c r="CD7" s="45">
        <v>0</v>
      </c>
      <c r="CE7" s="45">
        <f t="shared" si="24"/>
        <v>0</v>
      </c>
      <c r="CF7" s="45">
        <v>0</v>
      </c>
      <c r="CG7" s="45">
        <v>0</v>
      </c>
      <c r="CH7" s="45">
        <v>0</v>
      </c>
      <c r="CI7" s="45">
        <v>0</v>
      </c>
      <c r="CJ7" s="48"/>
      <c r="CK7" s="48"/>
      <c r="CL7" s="45">
        <v>0</v>
      </c>
      <c r="CM7" s="45">
        <v>0</v>
      </c>
      <c r="CN7" s="45">
        <f t="shared" si="25"/>
        <v>0</v>
      </c>
      <c r="CO7" s="106" t="s">
        <v>453</v>
      </c>
      <c r="CP7" s="45">
        <f t="shared" si="26"/>
        <v>0</v>
      </c>
      <c r="CQ7" s="45">
        <f t="shared" si="27"/>
        <v>0</v>
      </c>
      <c r="CR7" s="45">
        <f t="shared" si="28"/>
        <v>0</v>
      </c>
      <c r="CS7" s="45">
        <v>0</v>
      </c>
      <c r="CT7" s="45">
        <v>0</v>
      </c>
      <c r="CU7" s="45">
        <v>0</v>
      </c>
      <c r="CV7" s="45">
        <v>0</v>
      </c>
      <c r="CW7" s="45">
        <v>0</v>
      </c>
      <c r="CX7" s="45">
        <v>0</v>
      </c>
      <c r="CY7" s="45">
        <f t="shared" si="29"/>
        <v>0</v>
      </c>
      <c r="CZ7" s="106" t="s">
        <v>453</v>
      </c>
      <c r="DA7" s="45">
        <v>0</v>
      </c>
      <c r="DB7" s="45">
        <f t="shared" si="30"/>
        <v>0</v>
      </c>
      <c r="DC7" s="37" t="s">
        <v>453</v>
      </c>
      <c r="DD7" s="45">
        <v>0</v>
      </c>
      <c r="DE7" s="45">
        <v>0</v>
      </c>
      <c r="DF7" s="45">
        <v>0</v>
      </c>
      <c r="DG7" s="45">
        <v>0</v>
      </c>
      <c r="DH7" s="48"/>
      <c r="DI7" s="48"/>
      <c r="DJ7" s="48"/>
      <c r="DK7" s="46">
        <v>0</v>
      </c>
      <c r="DL7" s="26" t="s">
        <v>391</v>
      </c>
      <c r="DM7" s="26" t="s">
        <v>391</v>
      </c>
      <c r="DN7" s="46">
        <v>4</v>
      </c>
    </row>
    <row r="8" spans="1:118" s="89" customFormat="1">
      <c r="A8" s="26" t="s">
        <v>144</v>
      </c>
      <c r="B8" s="26" t="s">
        <v>209</v>
      </c>
      <c r="C8" s="26" t="s">
        <v>30</v>
      </c>
      <c r="D8" s="46">
        <v>15</v>
      </c>
      <c r="E8" s="45">
        <f t="shared" si="31"/>
        <v>0</v>
      </c>
      <c r="F8" s="46">
        <v>0</v>
      </c>
      <c r="G8" s="37" t="s">
        <v>453</v>
      </c>
      <c r="H8" s="46">
        <v>0</v>
      </c>
      <c r="I8" s="37" t="s">
        <v>453</v>
      </c>
      <c r="J8" s="46">
        <v>0</v>
      </c>
      <c r="K8" s="34">
        <f t="shared" si="0"/>
        <v>0</v>
      </c>
      <c r="L8" s="46">
        <v>11</v>
      </c>
      <c r="M8" s="46">
        <v>6</v>
      </c>
      <c r="N8" s="47">
        <f t="shared" si="1"/>
        <v>40</v>
      </c>
      <c r="O8" s="46">
        <v>1</v>
      </c>
      <c r="P8" s="46">
        <v>1</v>
      </c>
      <c r="Q8" s="34">
        <f t="shared" si="2"/>
        <v>6.666666666666667</v>
      </c>
      <c r="R8" s="46">
        <f t="shared" si="3"/>
        <v>0</v>
      </c>
      <c r="S8" s="46">
        <v>0</v>
      </c>
      <c r="T8" s="37" t="s">
        <v>453</v>
      </c>
      <c r="U8" s="46">
        <v>0</v>
      </c>
      <c r="V8" s="37" t="s">
        <v>453</v>
      </c>
      <c r="W8" s="46">
        <v>0</v>
      </c>
      <c r="X8" s="46">
        <v>0</v>
      </c>
      <c r="Y8" s="34">
        <f t="shared" si="4"/>
        <v>0</v>
      </c>
      <c r="Z8" s="46">
        <v>0</v>
      </c>
      <c r="AA8" s="34">
        <f t="shared" si="5"/>
        <v>0</v>
      </c>
      <c r="AB8" s="42">
        <v>0</v>
      </c>
      <c r="AC8" s="42">
        <v>0</v>
      </c>
      <c r="AD8" s="42">
        <v>0</v>
      </c>
      <c r="AE8" s="42">
        <v>0</v>
      </c>
      <c r="AF8" s="34">
        <v>0</v>
      </c>
      <c r="AG8" s="34">
        <v>0</v>
      </c>
      <c r="AH8" s="45">
        <v>0</v>
      </c>
      <c r="AI8" s="37" t="s">
        <v>453</v>
      </c>
      <c r="AJ8" s="45">
        <v>0</v>
      </c>
      <c r="AK8" s="37" t="s">
        <v>453</v>
      </c>
      <c r="AL8" s="45">
        <v>0</v>
      </c>
      <c r="AM8" s="37" t="s">
        <v>453</v>
      </c>
      <c r="AN8" s="45">
        <v>0</v>
      </c>
      <c r="AO8" s="151" t="s">
        <v>453</v>
      </c>
      <c r="AP8" s="45">
        <v>0</v>
      </c>
      <c r="AQ8" s="157">
        <f t="shared" si="32"/>
        <v>0</v>
      </c>
      <c r="AR8" s="45">
        <f t="shared" si="8"/>
        <v>0</v>
      </c>
      <c r="AS8" s="34">
        <f t="shared" si="9"/>
        <v>0</v>
      </c>
      <c r="AT8" s="134">
        <v>0</v>
      </c>
      <c r="AU8" s="134">
        <v>0</v>
      </c>
      <c r="AV8" s="134">
        <v>0</v>
      </c>
      <c r="AW8" s="45">
        <f t="shared" si="10"/>
        <v>0</v>
      </c>
      <c r="AX8" s="45">
        <v>0</v>
      </c>
      <c r="AY8" s="45">
        <v>0</v>
      </c>
      <c r="AZ8" s="45">
        <v>0</v>
      </c>
      <c r="BA8" s="45">
        <v>0</v>
      </c>
      <c r="BB8" s="34">
        <f t="shared" si="11"/>
        <v>0</v>
      </c>
      <c r="BC8" s="134">
        <v>0</v>
      </c>
      <c r="BD8" s="37" t="s">
        <v>453</v>
      </c>
      <c r="BE8" s="45">
        <f t="shared" si="13"/>
        <v>0</v>
      </c>
      <c r="BF8" s="45">
        <f t="shared" si="14"/>
        <v>0</v>
      </c>
      <c r="BG8" s="45">
        <f t="shared" si="15"/>
        <v>0</v>
      </c>
      <c r="BH8" s="46">
        <v>0</v>
      </c>
      <c r="BI8" s="46">
        <v>0</v>
      </c>
      <c r="BJ8" s="46">
        <v>0</v>
      </c>
      <c r="BK8" s="46">
        <v>0</v>
      </c>
      <c r="BL8" s="46">
        <v>0</v>
      </c>
      <c r="BM8" s="46">
        <v>0</v>
      </c>
      <c r="BN8" s="46">
        <v>0</v>
      </c>
      <c r="BO8" s="46">
        <v>0</v>
      </c>
      <c r="BP8" s="46">
        <v>0</v>
      </c>
      <c r="BQ8" s="45">
        <f t="shared" si="16"/>
        <v>0</v>
      </c>
      <c r="BR8" s="47">
        <f t="shared" si="17"/>
        <v>0</v>
      </c>
      <c r="BS8" s="45">
        <f t="shared" si="18"/>
        <v>0</v>
      </c>
      <c r="BT8" s="45">
        <f t="shared" si="19"/>
        <v>0</v>
      </c>
      <c r="BU8" s="45">
        <f t="shared" si="20"/>
        <v>0</v>
      </c>
      <c r="BV8" s="45">
        <f t="shared" si="21"/>
        <v>0</v>
      </c>
      <c r="BW8" s="45">
        <v>0</v>
      </c>
      <c r="BX8" s="45">
        <v>0</v>
      </c>
      <c r="BY8" s="45">
        <f t="shared" si="22"/>
        <v>0</v>
      </c>
      <c r="BZ8" s="45"/>
      <c r="CA8" s="45"/>
      <c r="CB8" s="45">
        <f t="shared" si="23"/>
        <v>0</v>
      </c>
      <c r="CC8" s="45">
        <v>0</v>
      </c>
      <c r="CD8" s="45">
        <v>0</v>
      </c>
      <c r="CE8" s="45">
        <f t="shared" si="24"/>
        <v>0</v>
      </c>
      <c r="CF8" s="45">
        <v>0</v>
      </c>
      <c r="CG8" s="45">
        <v>0</v>
      </c>
      <c r="CH8" s="45">
        <v>0</v>
      </c>
      <c r="CI8" s="45">
        <v>0</v>
      </c>
      <c r="CJ8" s="48"/>
      <c r="CK8" s="48"/>
      <c r="CL8" s="45">
        <v>0</v>
      </c>
      <c r="CM8" s="45">
        <v>0</v>
      </c>
      <c r="CN8" s="45">
        <f t="shared" si="25"/>
        <v>0</v>
      </c>
      <c r="CO8" s="106" t="s">
        <v>453</v>
      </c>
      <c r="CP8" s="45">
        <f t="shared" si="26"/>
        <v>0</v>
      </c>
      <c r="CQ8" s="45">
        <f t="shared" si="27"/>
        <v>0</v>
      </c>
      <c r="CR8" s="45">
        <f t="shared" si="28"/>
        <v>0</v>
      </c>
      <c r="CS8" s="45">
        <v>0</v>
      </c>
      <c r="CT8" s="45">
        <v>0</v>
      </c>
      <c r="CU8" s="45">
        <v>0</v>
      </c>
      <c r="CV8" s="45">
        <v>0</v>
      </c>
      <c r="CW8" s="45">
        <v>0</v>
      </c>
      <c r="CX8" s="45">
        <v>0</v>
      </c>
      <c r="CY8" s="45">
        <f t="shared" si="29"/>
        <v>0</v>
      </c>
      <c r="CZ8" s="106" t="s">
        <v>453</v>
      </c>
      <c r="DA8" s="45">
        <v>0</v>
      </c>
      <c r="DB8" s="45">
        <f t="shared" si="30"/>
        <v>0</v>
      </c>
      <c r="DC8" s="37" t="s">
        <v>453</v>
      </c>
      <c r="DD8" s="45">
        <v>0</v>
      </c>
      <c r="DE8" s="45">
        <v>0</v>
      </c>
      <c r="DF8" s="45">
        <v>0</v>
      </c>
      <c r="DG8" s="45">
        <v>0</v>
      </c>
      <c r="DH8" s="48"/>
      <c r="DI8" s="48"/>
      <c r="DJ8" s="48"/>
      <c r="DK8" s="46">
        <v>0</v>
      </c>
      <c r="DL8" s="46">
        <v>0</v>
      </c>
      <c r="DM8" s="46">
        <v>0</v>
      </c>
      <c r="DN8" s="46">
        <v>0</v>
      </c>
    </row>
    <row r="9" spans="1:118" s="89" customFormat="1">
      <c r="A9" s="26" t="s">
        <v>394</v>
      </c>
      <c r="B9" s="26" t="s">
        <v>438</v>
      </c>
      <c r="C9" s="26" t="s">
        <v>33</v>
      </c>
      <c r="D9" s="46">
        <v>12</v>
      </c>
      <c r="E9" s="45">
        <f t="shared" si="31"/>
        <v>0</v>
      </c>
      <c r="F9" s="46">
        <v>0</v>
      </c>
      <c r="G9" s="37" t="s">
        <v>453</v>
      </c>
      <c r="H9" s="46">
        <v>0</v>
      </c>
      <c r="I9" s="37" t="s">
        <v>453</v>
      </c>
      <c r="J9" s="46">
        <v>0</v>
      </c>
      <c r="K9" s="34">
        <f t="shared" si="0"/>
        <v>0</v>
      </c>
      <c r="L9" s="46">
        <v>4</v>
      </c>
      <c r="M9" s="46">
        <v>4</v>
      </c>
      <c r="N9" s="47">
        <f t="shared" si="1"/>
        <v>33.333333333333329</v>
      </c>
      <c r="O9" s="46">
        <v>1</v>
      </c>
      <c r="P9" s="46">
        <v>1</v>
      </c>
      <c r="Q9" s="34">
        <f t="shared" si="2"/>
        <v>8.3333333333333321</v>
      </c>
      <c r="R9" s="46">
        <f t="shared" si="3"/>
        <v>0</v>
      </c>
      <c r="S9" s="46">
        <v>0</v>
      </c>
      <c r="T9" s="37" t="s">
        <v>453</v>
      </c>
      <c r="U9" s="46">
        <v>0</v>
      </c>
      <c r="V9" s="37" t="s">
        <v>453</v>
      </c>
      <c r="W9" s="46">
        <v>0</v>
      </c>
      <c r="X9" s="46">
        <v>0</v>
      </c>
      <c r="Y9" s="34">
        <f t="shared" si="4"/>
        <v>0</v>
      </c>
      <c r="Z9" s="46">
        <v>0</v>
      </c>
      <c r="AA9" s="34">
        <f t="shared" si="5"/>
        <v>0</v>
      </c>
      <c r="AB9" s="42">
        <v>0</v>
      </c>
      <c r="AC9" s="42">
        <v>0</v>
      </c>
      <c r="AD9" s="42">
        <v>0</v>
      </c>
      <c r="AE9" s="42">
        <v>0</v>
      </c>
      <c r="AF9" s="34">
        <v>0</v>
      </c>
      <c r="AG9" s="34">
        <v>0</v>
      </c>
      <c r="AH9" s="45">
        <v>0</v>
      </c>
      <c r="AI9" s="37" t="s">
        <v>453</v>
      </c>
      <c r="AJ9" s="45">
        <v>0</v>
      </c>
      <c r="AK9" s="37" t="s">
        <v>453</v>
      </c>
      <c r="AL9" s="45">
        <v>0</v>
      </c>
      <c r="AM9" s="37" t="s">
        <v>453</v>
      </c>
      <c r="AN9" s="45">
        <v>0</v>
      </c>
      <c r="AO9" s="37" t="s">
        <v>453</v>
      </c>
      <c r="AP9" s="45">
        <v>0</v>
      </c>
      <c r="AQ9" s="157">
        <f t="shared" si="32"/>
        <v>0</v>
      </c>
      <c r="AR9" s="45">
        <f t="shared" si="8"/>
        <v>0</v>
      </c>
      <c r="AS9" s="34">
        <f t="shared" si="9"/>
        <v>0</v>
      </c>
      <c r="AT9" s="134">
        <v>0</v>
      </c>
      <c r="AU9" s="134">
        <v>0</v>
      </c>
      <c r="AV9" s="134">
        <v>0</v>
      </c>
      <c r="AW9" s="45">
        <f t="shared" si="10"/>
        <v>0</v>
      </c>
      <c r="AX9" s="45">
        <v>0</v>
      </c>
      <c r="AY9" s="45">
        <v>0</v>
      </c>
      <c r="AZ9" s="45">
        <v>0</v>
      </c>
      <c r="BA9" s="45">
        <v>0</v>
      </c>
      <c r="BB9" s="34">
        <f t="shared" si="11"/>
        <v>0</v>
      </c>
      <c r="BC9" s="134">
        <v>0</v>
      </c>
      <c r="BD9" s="37" t="s">
        <v>453</v>
      </c>
      <c r="BE9" s="45">
        <f t="shared" si="13"/>
        <v>0</v>
      </c>
      <c r="BF9" s="45">
        <f t="shared" si="14"/>
        <v>0</v>
      </c>
      <c r="BG9" s="45">
        <f t="shared" si="15"/>
        <v>0</v>
      </c>
      <c r="BH9" s="46">
        <v>0</v>
      </c>
      <c r="BI9" s="46">
        <v>0</v>
      </c>
      <c r="BJ9" s="46">
        <v>0</v>
      </c>
      <c r="BK9" s="46">
        <v>0</v>
      </c>
      <c r="BL9" s="46">
        <v>0</v>
      </c>
      <c r="BM9" s="46">
        <v>0</v>
      </c>
      <c r="BN9" s="46">
        <v>0</v>
      </c>
      <c r="BO9" s="46">
        <v>0</v>
      </c>
      <c r="BP9" s="46">
        <v>0</v>
      </c>
      <c r="BQ9" s="45">
        <f t="shared" si="16"/>
        <v>0</v>
      </c>
      <c r="BR9" s="47">
        <f t="shared" si="17"/>
        <v>0</v>
      </c>
      <c r="BS9" s="45">
        <f t="shared" si="18"/>
        <v>0</v>
      </c>
      <c r="BT9" s="45">
        <f t="shared" si="19"/>
        <v>0</v>
      </c>
      <c r="BU9" s="45">
        <f t="shared" si="20"/>
        <v>0</v>
      </c>
      <c r="BV9" s="45">
        <f t="shared" si="21"/>
        <v>0</v>
      </c>
      <c r="BW9" s="45">
        <v>0</v>
      </c>
      <c r="BX9" s="45">
        <v>0</v>
      </c>
      <c r="BY9" s="45">
        <f t="shared" si="22"/>
        <v>0</v>
      </c>
      <c r="BZ9" s="45">
        <v>0</v>
      </c>
      <c r="CA9" s="45">
        <v>0</v>
      </c>
      <c r="CB9" s="45">
        <f t="shared" si="23"/>
        <v>0</v>
      </c>
      <c r="CC9" s="45">
        <v>0</v>
      </c>
      <c r="CD9" s="45">
        <v>0</v>
      </c>
      <c r="CE9" s="45">
        <f t="shared" si="24"/>
        <v>0</v>
      </c>
      <c r="CF9" s="45">
        <v>0</v>
      </c>
      <c r="CG9" s="45">
        <v>0</v>
      </c>
      <c r="CH9" s="45">
        <v>0</v>
      </c>
      <c r="CI9" s="45">
        <v>0</v>
      </c>
      <c r="CJ9" s="48"/>
      <c r="CK9" s="48"/>
      <c r="CL9" s="45">
        <v>0</v>
      </c>
      <c r="CM9" s="45">
        <v>0</v>
      </c>
      <c r="CN9" s="45">
        <f t="shared" si="25"/>
        <v>0</v>
      </c>
      <c r="CO9" s="106" t="s">
        <v>453</v>
      </c>
      <c r="CP9" s="45">
        <f t="shared" si="26"/>
        <v>0</v>
      </c>
      <c r="CQ9" s="45">
        <f t="shared" si="27"/>
        <v>0</v>
      </c>
      <c r="CR9" s="45">
        <f t="shared" si="28"/>
        <v>0</v>
      </c>
      <c r="CS9" s="45">
        <v>0</v>
      </c>
      <c r="CT9" s="45">
        <v>0</v>
      </c>
      <c r="CU9" s="45">
        <v>0</v>
      </c>
      <c r="CV9" s="45">
        <v>0</v>
      </c>
      <c r="CW9" s="45">
        <v>0</v>
      </c>
      <c r="CX9" s="45">
        <v>0</v>
      </c>
      <c r="CY9" s="45">
        <f t="shared" si="29"/>
        <v>0</v>
      </c>
      <c r="CZ9" s="106" t="s">
        <v>453</v>
      </c>
      <c r="DA9" s="45">
        <v>0</v>
      </c>
      <c r="DB9" s="45">
        <f t="shared" si="30"/>
        <v>0</v>
      </c>
      <c r="DC9" s="37" t="s">
        <v>453</v>
      </c>
      <c r="DD9" s="45">
        <v>0</v>
      </c>
      <c r="DE9" s="45">
        <v>0</v>
      </c>
      <c r="DF9" s="45">
        <v>0</v>
      </c>
      <c r="DG9" s="45">
        <v>0</v>
      </c>
      <c r="DH9" s="48"/>
      <c r="DI9" s="48"/>
      <c r="DJ9" s="48"/>
      <c r="DK9" s="46">
        <v>0</v>
      </c>
      <c r="DL9" s="46">
        <v>0</v>
      </c>
      <c r="DM9" s="46">
        <v>0</v>
      </c>
      <c r="DN9" s="46">
        <v>0</v>
      </c>
    </row>
    <row r="10" spans="1:118" s="89" customFormat="1">
      <c r="A10" s="26" t="s">
        <v>217</v>
      </c>
      <c r="B10" s="26" t="s">
        <v>390</v>
      </c>
      <c r="C10" s="26" t="s">
        <v>31</v>
      </c>
      <c r="D10" s="46">
        <v>60</v>
      </c>
      <c r="E10" s="45">
        <f t="shared" si="31"/>
        <v>4</v>
      </c>
      <c r="F10" s="26">
        <v>3</v>
      </c>
      <c r="G10" s="34">
        <f t="shared" ref="G10:G71" si="38">(F10/E10)*100</f>
        <v>75</v>
      </c>
      <c r="H10" s="26">
        <v>1</v>
      </c>
      <c r="I10" s="34">
        <f t="shared" ref="I10:I71" si="39">(H10/E10)*100</f>
        <v>25</v>
      </c>
      <c r="J10" s="26">
        <v>2</v>
      </c>
      <c r="K10" s="34">
        <f t="shared" si="0"/>
        <v>3.3333333333333335</v>
      </c>
      <c r="L10" s="26">
        <v>23</v>
      </c>
      <c r="M10" s="26">
        <v>13</v>
      </c>
      <c r="N10" s="47">
        <f t="shared" si="1"/>
        <v>21.666666666666668</v>
      </c>
      <c r="O10" s="26">
        <v>1</v>
      </c>
      <c r="P10" s="26">
        <v>1</v>
      </c>
      <c r="Q10" s="34">
        <f t="shared" si="2"/>
        <v>1.6666666666666667</v>
      </c>
      <c r="R10" s="46">
        <f t="shared" si="3"/>
        <v>1</v>
      </c>
      <c r="S10" s="26">
        <v>1</v>
      </c>
      <c r="T10" s="34">
        <f t="shared" si="34"/>
        <v>100</v>
      </c>
      <c r="U10" s="26">
        <v>0</v>
      </c>
      <c r="V10" s="34">
        <f t="shared" si="35"/>
        <v>0</v>
      </c>
      <c r="W10" s="46">
        <v>0</v>
      </c>
      <c r="X10" s="26">
        <v>1</v>
      </c>
      <c r="Y10" s="34">
        <f t="shared" si="4"/>
        <v>1.6666666666666667</v>
      </c>
      <c r="Z10" s="46">
        <v>0</v>
      </c>
      <c r="AA10" s="34">
        <f t="shared" si="5"/>
        <v>0</v>
      </c>
      <c r="AB10" s="111">
        <v>0</v>
      </c>
      <c r="AC10" s="111">
        <v>0</v>
      </c>
      <c r="AD10" s="111">
        <v>195.29</v>
      </c>
      <c r="AE10" s="111">
        <v>0</v>
      </c>
      <c r="AF10" s="37">
        <v>5</v>
      </c>
      <c r="AG10" s="37">
        <v>0</v>
      </c>
      <c r="AH10" s="150">
        <v>0</v>
      </c>
      <c r="AI10" s="34">
        <f t="shared" si="36"/>
        <v>0</v>
      </c>
      <c r="AJ10" s="150">
        <v>0</v>
      </c>
      <c r="AK10" s="37" t="s">
        <v>453</v>
      </c>
      <c r="AL10" s="150">
        <v>0</v>
      </c>
      <c r="AM10" s="34">
        <f t="shared" si="37"/>
        <v>0</v>
      </c>
      <c r="AN10" s="150">
        <v>0</v>
      </c>
      <c r="AO10" s="37" t="s">
        <v>453</v>
      </c>
      <c r="AP10" s="45">
        <v>0</v>
      </c>
      <c r="AQ10" s="157">
        <f t="shared" si="32"/>
        <v>0</v>
      </c>
      <c r="AR10" s="45">
        <f t="shared" si="8"/>
        <v>0</v>
      </c>
      <c r="AS10" s="34">
        <f t="shared" si="9"/>
        <v>0</v>
      </c>
      <c r="AT10" s="134">
        <v>0</v>
      </c>
      <c r="AU10" s="134">
        <v>0</v>
      </c>
      <c r="AV10" s="134">
        <v>0</v>
      </c>
      <c r="AW10" s="45">
        <f t="shared" si="10"/>
        <v>0</v>
      </c>
      <c r="AX10" s="45">
        <v>0</v>
      </c>
      <c r="AY10" s="45">
        <v>0</v>
      </c>
      <c r="AZ10" s="45">
        <v>0</v>
      </c>
      <c r="BA10" s="45">
        <v>0</v>
      </c>
      <c r="BB10" s="34">
        <f t="shared" si="11"/>
        <v>0</v>
      </c>
      <c r="BC10" s="134">
        <v>0</v>
      </c>
      <c r="BD10" s="37" t="s">
        <v>453</v>
      </c>
      <c r="BE10" s="45">
        <f t="shared" si="13"/>
        <v>0</v>
      </c>
      <c r="BF10" s="45">
        <f t="shared" si="14"/>
        <v>0</v>
      </c>
      <c r="BG10" s="45">
        <f t="shared" si="15"/>
        <v>0</v>
      </c>
      <c r="BH10" s="46">
        <v>0</v>
      </c>
      <c r="BI10" s="46">
        <v>0</v>
      </c>
      <c r="BJ10" s="46">
        <v>0</v>
      </c>
      <c r="BK10" s="46">
        <v>0</v>
      </c>
      <c r="BL10" s="46">
        <v>0</v>
      </c>
      <c r="BM10" s="46">
        <v>0</v>
      </c>
      <c r="BN10" s="46">
        <v>0</v>
      </c>
      <c r="BO10" s="46">
        <v>0</v>
      </c>
      <c r="BP10" s="46">
        <v>0</v>
      </c>
      <c r="BQ10" s="45">
        <f t="shared" si="16"/>
        <v>0</v>
      </c>
      <c r="BR10" s="47">
        <f t="shared" si="17"/>
        <v>0</v>
      </c>
      <c r="BS10" s="45">
        <f t="shared" si="18"/>
        <v>0</v>
      </c>
      <c r="BT10" s="45">
        <f t="shared" si="19"/>
        <v>0</v>
      </c>
      <c r="BU10" s="45">
        <f t="shared" si="20"/>
        <v>0</v>
      </c>
      <c r="BV10" s="45">
        <f t="shared" si="21"/>
        <v>0</v>
      </c>
      <c r="BW10" s="45">
        <v>0</v>
      </c>
      <c r="BX10" s="45">
        <v>0</v>
      </c>
      <c r="BY10" s="45">
        <f t="shared" si="22"/>
        <v>0</v>
      </c>
      <c r="BZ10" s="45">
        <v>0</v>
      </c>
      <c r="CA10" s="45">
        <v>0</v>
      </c>
      <c r="CB10" s="45">
        <f t="shared" si="23"/>
        <v>0</v>
      </c>
      <c r="CC10" s="45">
        <v>0</v>
      </c>
      <c r="CD10" s="45">
        <v>0</v>
      </c>
      <c r="CE10" s="45">
        <f t="shared" si="24"/>
        <v>0</v>
      </c>
      <c r="CF10" s="45">
        <v>0</v>
      </c>
      <c r="CG10" s="45">
        <v>0</v>
      </c>
      <c r="CH10" s="45">
        <v>0</v>
      </c>
      <c r="CI10" s="45">
        <v>0</v>
      </c>
      <c r="CJ10" s="48"/>
      <c r="CK10" s="48"/>
      <c r="CL10" s="45">
        <v>0</v>
      </c>
      <c r="CM10" s="45">
        <v>0</v>
      </c>
      <c r="CN10" s="45">
        <f t="shared" si="25"/>
        <v>0</v>
      </c>
      <c r="CO10" s="106" t="s">
        <v>453</v>
      </c>
      <c r="CP10" s="45">
        <f t="shared" si="26"/>
        <v>0</v>
      </c>
      <c r="CQ10" s="45">
        <f t="shared" si="27"/>
        <v>0</v>
      </c>
      <c r="CR10" s="45">
        <f t="shared" si="28"/>
        <v>0</v>
      </c>
      <c r="CS10" s="45">
        <v>0</v>
      </c>
      <c r="CT10" s="45">
        <v>0</v>
      </c>
      <c r="CU10" s="45">
        <v>0</v>
      </c>
      <c r="CV10" s="45">
        <v>0</v>
      </c>
      <c r="CW10" s="45">
        <v>0</v>
      </c>
      <c r="CX10" s="45">
        <v>0</v>
      </c>
      <c r="CY10" s="45">
        <f t="shared" si="29"/>
        <v>0</v>
      </c>
      <c r="CZ10" s="106" t="s">
        <v>453</v>
      </c>
      <c r="DA10" s="45">
        <v>0</v>
      </c>
      <c r="DB10" s="45">
        <f t="shared" si="30"/>
        <v>0</v>
      </c>
      <c r="DC10" s="37" t="s">
        <v>453</v>
      </c>
      <c r="DD10" s="45">
        <v>0</v>
      </c>
      <c r="DE10" s="45">
        <v>0</v>
      </c>
      <c r="DF10" s="45">
        <v>0</v>
      </c>
      <c r="DG10" s="45">
        <v>0</v>
      </c>
      <c r="DH10" s="48"/>
      <c r="DI10" s="48"/>
      <c r="DJ10" s="48"/>
      <c r="DK10" s="46">
        <v>0</v>
      </c>
      <c r="DL10" s="26" t="s">
        <v>391</v>
      </c>
      <c r="DM10" s="26" t="s">
        <v>391</v>
      </c>
      <c r="DN10" s="46">
        <v>1</v>
      </c>
    </row>
    <row r="11" spans="1:118" s="89" customFormat="1">
      <c r="A11" s="26" t="s">
        <v>20</v>
      </c>
      <c r="B11" s="26" t="s">
        <v>29</v>
      </c>
      <c r="C11" s="26" t="s">
        <v>19</v>
      </c>
      <c r="D11" s="45">
        <v>10</v>
      </c>
      <c r="E11" s="45">
        <f t="shared" si="31"/>
        <v>0</v>
      </c>
      <c r="F11" s="45">
        <v>0</v>
      </c>
      <c r="G11" s="37" t="s">
        <v>453</v>
      </c>
      <c r="H11" s="45">
        <v>0</v>
      </c>
      <c r="I11" s="37" t="s">
        <v>453</v>
      </c>
      <c r="J11" s="45">
        <v>0</v>
      </c>
      <c r="K11" s="34">
        <f t="shared" si="0"/>
        <v>0</v>
      </c>
      <c r="L11" s="45">
        <v>1</v>
      </c>
      <c r="M11" s="45">
        <v>1</v>
      </c>
      <c r="N11" s="47">
        <f t="shared" si="1"/>
        <v>10</v>
      </c>
      <c r="O11" s="45">
        <v>1</v>
      </c>
      <c r="P11" s="45">
        <v>1</v>
      </c>
      <c r="Q11" s="34">
        <f t="shared" si="2"/>
        <v>10</v>
      </c>
      <c r="R11" s="45">
        <f t="shared" si="3"/>
        <v>1</v>
      </c>
      <c r="S11" s="45">
        <v>1</v>
      </c>
      <c r="T11" s="37">
        <f t="shared" si="34"/>
        <v>100</v>
      </c>
      <c r="U11" s="45">
        <v>0</v>
      </c>
      <c r="V11" s="37">
        <f t="shared" si="35"/>
        <v>0</v>
      </c>
      <c r="W11" s="45">
        <v>0</v>
      </c>
      <c r="X11" s="45">
        <v>1</v>
      </c>
      <c r="Y11" s="34">
        <f t="shared" si="4"/>
        <v>10</v>
      </c>
      <c r="Z11" s="45">
        <v>0</v>
      </c>
      <c r="AA11" s="34">
        <f t="shared" si="5"/>
        <v>0</v>
      </c>
      <c r="AB11" s="42">
        <v>0</v>
      </c>
      <c r="AC11" s="42"/>
      <c r="AD11" s="42">
        <v>295</v>
      </c>
      <c r="AE11" s="42"/>
      <c r="AF11" s="34">
        <v>2</v>
      </c>
      <c r="AG11" s="135"/>
      <c r="AH11" s="45">
        <v>0</v>
      </c>
      <c r="AI11" s="37">
        <f t="shared" si="36"/>
        <v>0</v>
      </c>
      <c r="AJ11" s="45">
        <v>0</v>
      </c>
      <c r="AK11" s="37" t="s">
        <v>453</v>
      </c>
      <c r="AL11" s="45">
        <v>0</v>
      </c>
      <c r="AM11" s="37">
        <f t="shared" si="37"/>
        <v>0</v>
      </c>
      <c r="AN11" s="45">
        <v>0</v>
      </c>
      <c r="AO11" s="37" t="s">
        <v>453</v>
      </c>
      <c r="AP11" s="45">
        <v>0</v>
      </c>
      <c r="AQ11" s="156">
        <f t="shared" si="32"/>
        <v>0</v>
      </c>
      <c r="AR11" s="45">
        <f t="shared" si="8"/>
        <v>0</v>
      </c>
      <c r="AS11" s="34">
        <f t="shared" si="9"/>
        <v>0</v>
      </c>
      <c r="AT11" s="45">
        <v>0</v>
      </c>
      <c r="AU11" s="45">
        <v>0</v>
      </c>
      <c r="AV11" s="45">
        <v>0</v>
      </c>
      <c r="AW11" s="45">
        <f t="shared" si="10"/>
        <v>0</v>
      </c>
      <c r="AX11" s="45">
        <v>0</v>
      </c>
      <c r="AY11" s="45">
        <v>0</v>
      </c>
      <c r="AZ11" s="45">
        <v>0</v>
      </c>
      <c r="BA11" s="45">
        <v>0</v>
      </c>
      <c r="BB11" s="34">
        <f t="shared" si="11"/>
        <v>0</v>
      </c>
      <c r="BC11" s="134">
        <v>0</v>
      </c>
      <c r="BD11" s="37" t="s">
        <v>453</v>
      </c>
      <c r="BE11" s="45">
        <f t="shared" si="13"/>
        <v>0</v>
      </c>
      <c r="BF11" s="45">
        <f t="shared" si="14"/>
        <v>0</v>
      </c>
      <c r="BG11" s="45">
        <f t="shared" si="15"/>
        <v>0</v>
      </c>
      <c r="BH11" s="45">
        <v>0</v>
      </c>
      <c r="BI11" s="45">
        <v>0</v>
      </c>
      <c r="BJ11" s="45">
        <v>0</v>
      </c>
      <c r="BK11" s="45">
        <v>0</v>
      </c>
      <c r="BL11" s="45">
        <v>0</v>
      </c>
      <c r="BM11" s="45">
        <v>0</v>
      </c>
      <c r="BN11" s="45">
        <v>0</v>
      </c>
      <c r="BO11" s="45">
        <v>0</v>
      </c>
      <c r="BP11" s="45">
        <v>0</v>
      </c>
      <c r="BQ11" s="45">
        <f t="shared" si="16"/>
        <v>0</v>
      </c>
      <c r="BR11" s="47">
        <f t="shared" si="17"/>
        <v>0</v>
      </c>
      <c r="BS11" s="45">
        <f t="shared" si="18"/>
        <v>0</v>
      </c>
      <c r="BT11" s="45">
        <f t="shared" si="19"/>
        <v>0</v>
      </c>
      <c r="BU11" s="45">
        <f t="shared" si="20"/>
        <v>0</v>
      </c>
      <c r="BV11" s="45">
        <f t="shared" si="21"/>
        <v>0</v>
      </c>
      <c r="BW11" s="45">
        <v>0</v>
      </c>
      <c r="BX11" s="45">
        <v>0</v>
      </c>
      <c r="BY11" s="45">
        <f t="shared" si="22"/>
        <v>0</v>
      </c>
      <c r="BZ11" s="45">
        <v>0</v>
      </c>
      <c r="CA11" s="45">
        <v>0</v>
      </c>
      <c r="CB11" s="45">
        <f t="shared" si="23"/>
        <v>0</v>
      </c>
      <c r="CC11" s="45">
        <v>0</v>
      </c>
      <c r="CD11" s="45">
        <v>0</v>
      </c>
      <c r="CE11" s="45">
        <f t="shared" si="24"/>
        <v>0</v>
      </c>
      <c r="CF11" s="45">
        <v>0</v>
      </c>
      <c r="CG11" s="45">
        <v>0</v>
      </c>
      <c r="CH11" s="45">
        <v>0</v>
      </c>
      <c r="CI11" s="45">
        <v>0</v>
      </c>
      <c r="CJ11" s="48"/>
      <c r="CK11" s="48"/>
      <c r="CL11" s="45">
        <v>0</v>
      </c>
      <c r="CM11" s="45">
        <v>0</v>
      </c>
      <c r="CN11" s="45">
        <f t="shared" si="25"/>
        <v>0</v>
      </c>
      <c r="CO11" s="106" t="s">
        <v>453</v>
      </c>
      <c r="CP11" s="45">
        <f t="shared" si="26"/>
        <v>0</v>
      </c>
      <c r="CQ11" s="45">
        <f t="shared" si="27"/>
        <v>0</v>
      </c>
      <c r="CR11" s="45">
        <f t="shared" si="28"/>
        <v>0</v>
      </c>
      <c r="CS11" s="45">
        <v>0</v>
      </c>
      <c r="CT11" s="45">
        <v>0</v>
      </c>
      <c r="CU11" s="45">
        <v>0</v>
      </c>
      <c r="CV11" s="45">
        <v>0</v>
      </c>
      <c r="CW11" s="45">
        <v>0</v>
      </c>
      <c r="CX11" s="45">
        <v>0</v>
      </c>
      <c r="CY11" s="45">
        <f t="shared" si="29"/>
        <v>0</v>
      </c>
      <c r="CZ11" s="106" t="s">
        <v>453</v>
      </c>
      <c r="DA11" s="45">
        <v>0</v>
      </c>
      <c r="DB11" s="45">
        <f t="shared" si="30"/>
        <v>0</v>
      </c>
      <c r="DC11" s="37" t="s">
        <v>453</v>
      </c>
      <c r="DD11" s="45">
        <v>0</v>
      </c>
      <c r="DE11" s="45">
        <v>0</v>
      </c>
      <c r="DF11" s="45">
        <v>0</v>
      </c>
      <c r="DG11" s="45">
        <v>0</v>
      </c>
      <c r="DH11" s="48"/>
      <c r="DI11" s="48"/>
      <c r="DJ11" s="48"/>
      <c r="DK11" s="46">
        <v>0</v>
      </c>
      <c r="DL11" s="26" t="s">
        <v>136</v>
      </c>
      <c r="DM11" s="26">
        <v>4</v>
      </c>
      <c r="DN11" s="26">
        <v>1</v>
      </c>
    </row>
    <row r="12" spans="1:118" s="89" customFormat="1">
      <c r="A12" s="26" t="s">
        <v>30</v>
      </c>
      <c r="B12" s="26" t="s">
        <v>215</v>
      </c>
      <c r="C12" s="26" t="s">
        <v>30</v>
      </c>
      <c r="D12" s="46">
        <v>1279</v>
      </c>
      <c r="E12" s="45">
        <f t="shared" si="31"/>
        <v>244</v>
      </c>
      <c r="F12" s="46">
        <v>244</v>
      </c>
      <c r="G12" s="34">
        <f t="shared" si="38"/>
        <v>100</v>
      </c>
      <c r="H12" s="46">
        <v>0</v>
      </c>
      <c r="I12" s="34">
        <f t="shared" si="39"/>
        <v>0</v>
      </c>
      <c r="J12" s="46">
        <v>181</v>
      </c>
      <c r="K12" s="34">
        <f t="shared" si="0"/>
        <v>14.15168100078186</v>
      </c>
      <c r="L12" s="46">
        <v>616</v>
      </c>
      <c r="M12" s="46">
        <v>243</v>
      </c>
      <c r="N12" s="47">
        <f t="shared" si="1"/>
        <v>18.99921813917123</v>
      </c>
      <c r="O12" s="46">
        <v>276</v>
      </c>
      <c r="P12" s="46">
        <v>128</v>
      </c>
      <c r="Q12" s="34">
        <f t="shared" si="2"/>
        <v>10.007818608287725</v>
      </c>
      <c r="R12" s="46">
        <f t="shared" si="3"/>
        <v>91</v>
      </c>
      <c r="S12" s="46">
        <v>91</v>
      </c>
      <c r="T12" s="34">
        <f t="shared" si="34"/>
        <v>100</v>
      </c>
      <c r="U12" s="46">
        <v>0</v>
      </c>
      <c r="V12" s="34">
        <f t="shared" si="35"/>
        <v>0</v>
      </c>
      <c r="W12" s="46">
        <v>58</v>
      </c>
      <c r="X12" s="46">
        <v>88</v>
      </c>
      <c r="Y12" s="34">
        <f t="shared" si="4"/>
        <v>6.8803752931978099</v>
      </c>
      <c r="Z12" s="46">
        <v>50</v>
      </c>
      <c r="AA12" s="34">
        <f t="shared" si="5"/>
        <v>3.9093041438623923</v>
      </c>
      <c r="AB12" s="42">
        <v>0</v>
      </c>
      <c r="AC12" s="42">
        <v>93.960008120710725</v>
      </c>
      <c r="AD12" s="42">
        <v>271.75087912087901</v>
      </c>
      <c r="AE12" s="42">
        <v>358.9991379310344</v>
      </c>
      <c r="AF12" s="34">
        <v>3.7252747252747254</v>
      </c>
      <c r="AG12" s="34">
        <v>5.068965517241379</v>
      </c>
      <c r="AH12" s="45">
        <v>28</v>
      </c>
      <c r="AI12" s="34">
        <f t="shared" si="36"/>
        <v>30.76923076923077</v>
      </c>
      <c r="AJ12" s="45">
        <v>34</v>
      </c>
      <c r="AK12" s="34">
        <f t="shared" si="6"/>
        <v>58.620689655172406</v>
      </c>
      <c r="AL12" s="45">
        <v>25</v>
      </c>
      <c r="AM12" s="34">
        <f t="shared" si="37"/>
        <v>28.40909090909091</v>
      </c>
      <c r="AN12" s="45">
        <v>28</v>
      </c>
      <c r="AO12" s="34">
        <f>(AN12/Z12)*100</f>
        <v>56.000000000000007</v>
      </c>
      <c r="AP12" s="45">
        <v>9</v>
      </c>
      <c r="AQ12" s="156">
        <f t="shared" si="32"/>
        <v>0.7036747458952306</v>
      </c>
      <c r="AR12" s="45">
        <f t="shared" si="8"/>
        <v>155</v>
      </c>
      <c r="AS12" s="34">
        <f t="shared" si="9"/>
        <v>12.118842845973417</v>
      </c>
      <c r="AT12" s="134">
        <v>45</v>
      </c>
      <c r="AU12" s="134">
        <v>110</v>
      </c>
      <c r="AV12" s="134">
        <v>0</v>
      </c>
      <c r="AW12" s="45">
        <f t="shared" si="10"/>
        <v>106</v>
      </c>
      <c r="AX12" s="45">
        <v>45</v>
      </c>
      <c r="AY12" s="45">
        <v>61</v>
      </c>
      <c r="AZ12" s="45">
        <v>0</v>
      </c>
      <c r="BA12" s="45">
        <v>97</v>
      </c>
      <c r="BB12" s="34">
        <f t="shared" si="11"/>
        <v>7.5840500390930421</v>
      </c>
      <c r="BC12" s="134">
        <v>3</v>
      </c>
      <c r="BD12" s="34">
        <f>(BC12/BA12)*100</f>
        <v>3.0927835051546393</v>
      </c>
      <c r="BE12" s="45">
        <f t="shared" si="13"/>
        <v>49</v>
      </c>
      <c r="BF12" s="45">
        <f t="shared" si="14"/>
        <v>7</v>
      </c>
      <c r="BG12" s="45">
        <f t="shared" si="15"/>
        <v>47</v>
      </c>
      <c r="BH12" s="46">
        <v>45</v>
      </c>
      <c r="BI12" s="46">
        <v>0</v>
      </c>
      <c r="BJ12" s="46">
        <v>0</v>
      </c>
      <c r="BK12" s="46">
        <v>4</v>
      </c>
      <c r="BL12" s="46">
        <v>7</v>
      </c>
      <c r="BM12" s="46">
        <v>47</v>
      </c>
      <c r="BN12" s="46">
        <v>0</v>
      </c>
      <c r="BO12" s="46">
        <v>0</v>
      </c>
      <c r="BP12" s="46">
        <v>0</v>
      </c>
      <c r="BQ12" s="45">
        <f t="shared" si="16"/>
        <v>18</v>
      </c>
      <c r="BR12" s="47">
        <f t="shared" si="17"/>
        <v>1.4073494917904612</v>
      </c>
      <c r="BS12" s="45">
        <f t="shared" si="18"/>
        <v>18</v>
      </c>
      <c r="BT12" s="45">
        <f t="shared" si="19"/>
        <v>4</v>
      </c>
      <c r="BU12" s="45">
        <f t="shared" si="20"/>
        <v>14</v>
      </c>
      <c r="BV12" s="45">
        <f t="shared" si="21"/>
        <v>2</v>
      </c>
      <c r="BW12" s="45">
        <v>2</v>
      </c>
      <c r="BX12" s="45">
        <v>0</v>
      </c>
      <c r="BY12" s="45">
        <f t="shared" si="22"/>
        <v>16</v>
      </c>
      <c r="BZ12" s="45">
        <v>2</v>
      </c>
      <c r="CA12" s="45">
        <v>14</v>
      </c>
      <c r="CB12" s="45">
        <f t="shared" si="23"/>
        <v>0</v>
      </c>
      <c r="CC12" s="45">
        <v>0</v>
      </c>
      <c r="CD12" s="45">
        <v>0</v>
      </c>
      <c r="CE12" s="45">
        <f t="shared" si="24"/>
        <v>0</v>
      </c>
      <c r="CF12" s="45">
        <v>0</v>
      </c>
      <c r="CG12" s="45">
        <v>0</v>
      </c>
      <c r="CH12" s="45">
        <v>0</v>
      </c>
      <c r="CI12" s="45">
        <v>0</v>
      </c>
      <c r="CJ12" s="48">
        <v>727.93</v>
      </c>
      <c r="CK12" s="48"/>
      <c r="CL12" s="45">
        <v>57</v>
      </c>
      <c r="CM12" s="45">
        <v>0</v>
      </c>
      <c r="CN12" s="45">
        <f t="shared" si="25"/>
        <v>15</v>
      </c>
      <c r="CO12" s="47">
        <f>(CN12/BQ12)*100</f>
        <v>83.333333333333343</v>
      </c>
      <c r="CP12" s="45">
        <f t="shared" si="26"/>
        <v>9</v>
      </c>
      <c r="CQ12" s="45">
        <f t="shared" si="27"/>
        <v>5</v>
      </c>
      <c r="CR12" s="45">
        <f t="shared" si="28"/>
        <v>1</v>
      </c>
      <c r="CS12" s="45">
        <v>9</v>
      </c>
      <c r="CT12" s="45">
        <v>5</v>
      </c>
      <c r="CU12" s="45">
        <v>1</v>
      </c>
      <c r="CV12" s="45">
        <v>0</v>
      </c>
      <c r="CW12" s="45">
        <v>0</v>
      </c>
      <c r="CX12" s="45">
        <v>0</v>
      </c>
      <c r="CY12" s="45">
        <f t="shared" si="29"/>
        <v>3</v>
      </c>
      <c r="CZ12" s="47">
        <f t="shared" ref="CZ12:CZ39" si="40">(CY12/BQ12)*100</f>
        <v>16.666666666666664</v>
      </c>
      <c r="DA12" s="45">
        <v>1</v>
      </c>
      <c r="DB12" s="45">
        <f t="shared" si="30"/>
        <v>0</v>
      </c>
      <c r="DC12" s="37">
        <f t="shared" si="33"/>
        <v>0</v>
      </c>
      <c r="DD12" s="45">
        <v>0</v>
      </c>
      <c r="DE12" s="45">
        <v>0</v>
      </c>
      <c r="DF12" s="45">
        <v>0</v>
      </c>
      <c r="DG12" s="45">
        <v>0</v>
      </c>
      <c r="DH12" s="48"/>
      <c r="DI12" s="48"/>
      <c r="DJ12" s="48"/>
      <c r="DK12" s="46">
        <v>2</v>
      </c>
      <c r="DL12" s="46">
        <v>1</v>
      </c>
      <c r="DM12" s="46">
        <v>0</v>
      </c>
      <c r="DN12" s="46">
        <v>27</v>
      </c>
    </row>
    <row r="13" spans="1:118" s="27" customFormat="1">
      <c r="A13" s="26" t="s">
        <v>218</v>
      </c>
      <c r="B13" s="26" t="s">
        <v>390</v>
      </c>
      <c r="C13" s="26" t="s">
        <v>19</v>
      </c>
      <c r="D13" s="46">
        <v>86</v>
      </c>
      <c r="E13" s="45">
        <f t="shared" si="31"/>
        <v>3</v>
      </c>
      <c r="F13" s="26">
        <v>3</v>
      </c>
      <c r="G13" s="34">
        <f t="shared" si="38"/>
        <v>100</v>
      </c>
      <c r="H13" s="26">
        <v>0</v>
      </c>
      <c r="I13" s="34">
        <f t="shared" si="39"/>
        <v>0</v>
      </c>
      <c r="J13" s="26">
        <v>3</v>
      </c>
      <c r="K13" s="34">
        <f t="shared" si="0"/>
        <v>3.4883720930232558</v>
      </c>
      <c r="L13" s="26">
        <v>14</v>
      </c>
      <c r="M13" s="26">
        <v>11</v>
      </c>
      <c r="N13" s="47">
        <f t="shared" si="1"/>
        <v>12.790697674418606</v>
      </c>
      <c r="O13" s="26">
        <v>5</v>
      </c>
      <c r="P13" s="26">
        <v>4</v>
      </c>
      <c r="Q13" s="34">
        <f t="shared" si="2"/>
        <v>4.6511627906976747</v>
      </c>
      <c r="R13" s="46">
        <f t="shared" si="3"/>
        <v>0</v>
      </c>
      <c r="S13" s="26">
        <v>0</v>
      </c>
      <c r="T13" s="37" t="s">
        <v>453</v>
      </c>
      <c r="U13" s="26">
        <v>0</v>
      </c>
      <c r="V13" s="37" t="s">
        <v>453</v>
      </c>
      <c r="W13" s="46">
        <v>0</v>
      </c>
      <c r="X13" s="26">
        <v>0</v>
      </c>
      <c r="Y13" s="34">
        <f t="shared" si="4"/>
        <v>0</v>
      </c>
      <c r="Z13" s="46">
        <v>0</v>
      </c>
      <c r="AA13" s="34">
        <f t="shared" si="5"/>
        <v>0</v>
      </c>
      <c r="AB13" s="111">
        <v>0</v>
      </c>
      <c r="AC13" s="111">
        <v>0</v>
      </c>
      <c r="AD13" s="111">
        <v>0</v>
      </c>
      <c r="AE13" s="111">
        <v>0</v>
      </c>
      <c r="AF13" s="37">
        <v>0</v>
      </c>
      <c r="AG13" s="37">
        <v>0</v>
      </c>
      <c r="AH13" s="150">
        <v>0</v>
      </c>
      <c r="AI13" s="37" t="s">
        <v>453</v>
      </c>
      <c r="AJ13" s="150">
        <v>0</v>
      </c>
      <c r="AK13" s="37" t="s">
        <v>453</v>
      </c>
      <c r="AL13" s="150">
        <v>0</v>
      </c>
      <c r="AM13" s="37" t="s">
        <v>453</v>
      </c>
      <c r="AN13" s="150">
        <v>0</v>
      </c>
      <c r="AO13" s="37" t="s">
        <v>453</v>
      </c>
      <c r="AP13" s="45">
        <v>0</v>
      </c>
      <c r="AQ13" s="157">
        <f t="shared" si="32"/>
        <v>0</v>
      </c>
      <c r="AR13" s="45">
        <f t="shared" si="8"/>
        <v>3</v>
      </c>
      <c r="AS13" s="34">
        <f t="shared" si="9"/>
        <v>3.4883720930232558</v>
      </c>
      <c r="AT13" s="134">
        <v>1</v>
      </c>
      <c r="AU13" s="134">
        <v>2</v>
      </c>
      <c r="AV13" s="134">
        <v>0</v>
      </c>
      <c r="AW13" s="45">
        <f t="shared" si="10"/>
        <v>2</v>
      </c>
      <c r="AX13" s="45">
        <v>0</v>
      </c>
      <c r="AY13" s="45">
        <v>2</v>
      </c>
      <c r="AZ13" s="45">
        <v>0</v>
      </c>
      <c r="BA13" s="45">
        <v>1</v>
      </c>
      <c r="BB13" s="34">
        <f t="shared" si="11"/>
        <v>1.1627906976744187</v>
      </c>
      <c r="BC13" s="134">
        <v>0</v>
      </c>
      <c r="BD13" s="34">
        <f t="shared" ref="BD13:BD76" si="41">(BC13/BA13)*100</f>
        <v>0</v>
      </c>
      <c r="BE13" s="45">
        <f t="shared" si="13"/>
        <v>0</v>
      </c>
      <c r="BF13" s="45">
        <f t="shared" si="14"/>
        <v>2</v>
      </c>
      <c r="BG13" s="45">
        <f t="shared" si="15"/>
        <v>0</v>
      </c>
      <c r="BH13" s="46">
        <v>0</v>
      </c>
      <c r="BI13" s="46">
        <v>0</v>
      </c>
      <c r="BJ13" s="46">
        <v>0</v>
      </c>
      <c r="BK13" s="46">
        <v>0</v>
      </c>
      <c r="BL13" s="46">
        <v>2</v>
      </c>
      <c r="BM13" s="46">
        <v>0</v>
      </c>
      <c r="BN13" s="46">
        <v>0</v>
      </c>
      <c r="BO13" s="46">
        <v>0</v>
      </c>
      <c r="BP13" s="46">
        <v>0</v>
      </c>
      <c r="BQ13" s="45">
        <f t="shared" si="16"/>
        <v>0</v>
      </c>
      <c r="BR13" s="47">
        <f t="shared" si="17"/>
        <v>0</v>
      </c>
      <c r="BS13" s="45">
        <f t="shared" si="18"/>
        <v>0</v>
      </c>
      <c r="BT13" s="45">
        <f t="shared" si="19"/>
        <v>0</v>
      </c>
      <c r="BU13" s="45">
        <f t="shared" si="20"/>
        <v>0</v>
      </c>
      <c r="BV13" s="45">
        <f t="shared" si="21"/>
        <v>0</v>
      </c>
      <c r="BW13" s="45">
        <v>0</v>
      </c>
      <c r="BX13" s="45">
        <v>0</v>
      </c>
      <c r="BY13" s="45">
        <f t="shared" si="22"/>
        <v>0</v>
      </c>
      <c r="BZ13" s="45">
        <v>0</v>
      </c>
      <c r="CA13" s="45">
        <v>0</v>
      </c>
      <c r="CB13" s="45">
        <f t="shared" si="23"/>
        <v>0</v>
      </c>
      <c r="CC13" s="45">
        <v>0</v>
      </c>
      <c r="CD13" s="45">
        <v>0</v>
      </c>
      <c r="CE13" s="45">
        <f t="shared" si="24"/>
        <v>0</v>
      </c>
      <c r="CF13" s="45">
        <v>0</v>
      </c>
      <c r="CG13" s="45">
        <v>0</v>
      </c>
      <c r="CH13" s="45">
        <v>0</v>
      </c>
      <c r="CI13" s="45">
        <v>0</v>
      </c>
      <c r="CJ13" s="48"/>
      <c r="CK13" s="48"/>
      <c r="CL13" s="45">
        <v>0</v>
      </c>
      <c r="CM13" s="45">
        <v>0</v>
      </c>
      <c r="CN13" s="45">
        <f t="shared" si="25"/>
        <v>0</v>
      </c>
      <c r="CO13" s="106" t="s">
        <v>453</v>
      </c>
      <c r="CP13" s="45">
        <f t="shared" si="26"/>
        <v>0</v>
      </c>
      <c r="CQ13" s="45">
        <f t="shared" si="27"/>
        <v>0</v>
      </c>
      <c r="CR13" s="45">
        <f t="shared" si="28"/>
        <v>0</v>
      </c>
      <c r="CS13" s="45">
        <v>0</v>
      </c>
      <c r="CT13" s="45">
        <v>0</v>
      </c>
      <c r="CU13" s="45">
        <v>0</v>
      </c>
      <c r="CV13" s="45">
        <v>0</v>
      </c>
      <c r="CW13" s="45">
        <v>0</v>
      </c>
      <c r="CX13" s="45">
        <v>0</v>
      </c>
      <c r="CY13" s="45">
        <f t="shared" si="29"/>
        <v>0</v>
      </c>
      <c r="CZ13" s="106" t="s">
        <v>453</v>
      </c>
      <c r="DA13" s="45">
        <v>0</v>
      </c>
      <c r="DB13" s="45">
        <f t="shared" si="30"/>
        <v>0</v>
      </c>
      <c r="DC13" s="37" t="s">
        <v>453</v>
      </c>
      <c r="DD13" s="45">
        <v>0</v>
      </c>
      <c r="DE13" s="45">
        <v>0</v>
      </c>
      <c r="DF13" s="45">
        <v>0</v>
      </c>
      <c r="DG13" s="45">
        <v>0</v>
      </c>
      <c r="DH13" s="48"/>
      <c r="DI13" s="48"/>
      <c r="DJ13" s="48"/>
      <c r="DK13" s="46">
        <v>0</v>
      </c>
      <c r="DL13" s="26" t="s">
        <v>391</v>
      </c>
      <c r="DM13" s="26" t="s">
        <v>391</v>
      </c>
      <c r="DN13" s="46">
        <v>0</v>
      </c>
    </row>
    <row r="14" spans="1:118" s="27" customFormat="1">
      <c r="A14" s="26" t="s">
        <v>219</v>
      </c>
      <c r="B14" s="26" t="s">
        <v>390</v>
      </c>
      <c r="C14" s="26" t="s">
        <v>19</v>
      </c>
      <c r="D14" s="46">
        <v>51</v>
      </c>
      <c r="E14" s="45">
        <f t="shared" si="31"/>
        <v>5</v>
      </c>
      <c r="F14" s="26">
        <v>3</v>
      </c>
      <c r="G14" s="34">
        <f t="shared" si="38"/>
        <v>60</v>
      </c>
      <c r="H14" s="26">
        <v>2</v>
      </c>
      <c r="I14" s="34">
        <f t="shared" si="39"/>
        <v>40</v>
      </c>
      <c r="J14" s="26">
        <v>3</v>
      </c>
      <c r="K14" s="34">
        <f t="shared" si="0"/>
        <v>5.8823529411764701</v>
      </c>
      <c r="L14" s="26">
        <v>25</v>
      </c>
      <c r="M14" s="26">
        <v>11</v>
      </c>
      <c r="N14" s="47">
        <f t="shared" si="1"/>
        <v>21.568627450980394</v>
      </c>
      <c r="O14" s="26">
        <v>6</v>
      </c>
      <c r="P14" s="26">
        <v>4</v>
      </c>
      <c r="Q14" s="34">
        <f t="shared" si="2"/>
        <v>7.8431372549019605</v>
      </c>
      <c r="R14" s="46">
        <f t="shared" si="3"/>
        <v>4</v>
      </c>
      <c r="S14" s="26">
        <v>4</v>
      </c>
      <c r="T14" s="37">
        <f t="shared" si="34"/>
        <v>100</v>
      </c>
      <c r="U14" s="26">
        <v>0</v>
      </c>
      <c r="V14" s="37">
        <f t="shared" si="35"/>
        <v>0</v>
      </c>
      <c r="W14" s="46">
        <v>0</v>
      </c>
      <c r="X14" s="26">
        <v>4</v>
      </c>
      <c r="Y14" s="34">
        <f t="shared" si="4"/>
        <v>7.8431372549019605</v>
      </c>
      <c r="Z14" s="46">
        <v>0</v>
      </c>
      <c r="AA14" s="34">
        <f t="shared" si="5"/>
        <v>0</v>
      </c>
      <c r="AB14" s="111">
        <v>0</v>
      </c>
      <c r="AC14" s="111">
        <v>0</v>
      </c>
      <c r="AD14" s="111">
        <v>1214.05</v>
      </c>
      <c r="AE14" s="111">
        <v>0</v>
      </c>
      <c r="AF14" s="37">
        <v>17</v>
      </c>
      <c r="AG14" s="37">
        <v>0</v>
      </c>
      <c r="AH14" s="150">
        <v>0</v>
      </c>
      <c r="AI14" s="37">
        <f t="shared" si="36"/>
        <v>0</v>
      </c>
      <c r="AJ14" s="150">
        <v>0</v>
      </c>
      <c r="AK14" s="37" t="s">
        <v>453</v>
      </c>
      <c r="AL14" s="150">
        <v>0</v>
      </c>
      <c r="AM14" s="37">
        <f t="shared" si="37"/>
        <v>0</v>
      </c>
      <c r="AN14" s="150">
        <v>0</v>
      </c>
      <c r="AO14" s="37" t="s">
        <v>453</v>
      </c>
      <c r="AP14" s="45">
        <v>0</v>
      </c>
      <c r="AQ14" s="157">
        <f t="shared" si="32"/>
        <v>0</v>
      </c>
      <c r="AR14" s="45">
        <f t="shared" si="8"/>
        <v>2</v>
      </c>
      <c r="AS14" s="34">
        <f t="shared" si="9"/>
        <v>3.9215686274509802</v>
      </c>
      <c r="AT14" s="134">
        <v>1</v>
      </c>
      <c r="AU14" s="134">
        <v>1</v>
      </c>
      <c r="AV14" s="134">
        <v>0</v>
      </c>
      <c r="AW14" s="45">
        <f t="shared" si="10"/>
        <v>1</v>
      </c>
      <c r="AX14" s="45">
        <v>0</v>
      </c>
      <c r="AY14" s="45">
        <v>1</v>
      </c>
      <c r="AZ14" s="45">
        <v>0</v>
      </c>
      <c r="BA14" s="45">
        <v>1</v>
      </c>
      <c r="BB14" s="34">
        <f t="shared" si="11"/>
        <v>1.9607843137254901</v>
      </c>
      <c r="BC14" s="134">
        <v>0</v>
      </c>
      <c r="BD14" s="37">
        <f t="shared" si="41"/>
        <v>0</v>
      </c>
      <c r="BE14" s="45">
        <f t="shared" si="13"/>
        <v>0</v>
      </c>
      <c r="BF14" s="45">
        <f t="shared" si="14"/>
        <v>1</v>
      </c>
      <c r="BG14" s="45">
        <f t="shared" si="15"/>
        <v>0</v>
      </c>
      <c r="BH14" s="46">
        <v>0</v>
      </c>
      <c r="BI14" s="46">
        <v>0</v>
      </c>
      <c r="BJ14" s="46">
        <v>0</v>
      </c>
      <c r="BK14" s="46">
        <v>0</v>
      </c>
      <c r="BL14" s="46">
        <v>1</v>
      </c>
      <c r="BM14" s="46">
        <v>0</v>
      </c>
      <c r="BN14" s="46">
        <v>0</v>
      </c>
      <c r="BO14" s="46">
        <v>0</v>
      </c>
      <c r="BP14" s="46">
        <v>0</v>
      </c>
      <c r="BQ14" s="45">
        <f t="shared" si="16"/>
        <v>0</v>
      </c>
      <c r="BR14" s="47">
        <f t="shared" si="17"/>
        <v>0</v>
      </c>
      <c r="BS14" s="45">
        <f t="shared" si="18"/>
        <v>0</v>
      </c>
      <c r="BT14" s="45">
        <f t="shared" si="19"/>
        <v>0</v>
      </c>
      <c r="BU14" s="45">
        <f t="shared" si="20"/>
        <v>0</v>
      </c>
      <c r="BV14" s="45">
        <f t="shared" si="21"/>
        <v>0</v>
      </c>
      <c r="BW14" s="45">
        <v>0</v>
      </c>
      <c r="BX14" s="45">
        <v>0</v>
      </c>
      <c r="BY14" s="45">
        <f t="shared" si="22"/>
        <v>0</v>
      </c>
      <c r="BZ14" s="45">
        <v>0</v>
      </c>
      <c r="CA14" s="45">
        <v>0</v>
      </c>
      <c r="CB14" s="45">
        <f t="shared" si="23"/>
        <v>0</v>
      </c>
      <c r="CC14" s="45">
        <v>0</v>
      </c>
      <c r="CD14" s="45">
        <v>0</v>
      </c>
      <c r="CE14" s="45">
        <f t="shared" si="24"/>
        <v>0</v>
      </c>
      <c r="CF14" s="45">
        <v>0</v>
      </c>
      <c r="CG14" s="45">
        <v>0</v>
      </c>
      <c r="CH14" s="45">
        <v>0</v>
      </c>
      <c r="CI14" s="45">
        <v>0</v>
      </c>
      <c r="CJ14" s="48"/>
      <c r="CK14" s="48"/>
      <c r="CL14" s="45">
        <v>0</v>
      </c>
      <c r="CM14" s="45">
        <v>0</v>
      </c>
      <c r="CN14" s="45">
        <f t="shared" si="25"/>
        <v>0</v>
      </c>
      <c r="CO14" s="106" t="s">
        <v>453</v>
      </c>
      <c r="CP14" s="45">
        <f t="shared" si="26"/>
        <v>0</v>
      </c>
      <c r="CQ14" s="45">
        <f t="shared" si="27"/>
        <v>0</v>
      </c>
      <c r="CR14" s="45">
        <f t="shared" si="28"/>
        <v>0</v>
      </c>
      <c r="CS14" s="45">
        <v>0</v>
      </c>
      <c r="CT14" s="45">
        <v>0</v>
      </c>
      <c r="CU14" s="45">
        <v>0</v>
      </c>
      <c r="CV14" s="45">
        <v>0</v>
      </c>
      <c r="CW14" s="45">
        <v>0</v>
      </c>
      <c r="CX14" s="45">
        <v>0</v>
      </c>
      <c r="CY14" s="45">
        <f t="shared" si="29"/>
        <v>0</v>
      </c>
      <c r="CZ14" s="106" t="s">
        <v>453</v>
      </c>
      <c r="DA14" s="45">
        <v>0</v>
      </c>
      <c r="DB14" s="45">
        <f t="shared" si="30"/>
        <v>0</v>
      </c>
      <c r="DC14" s="37" t="s">
        <v>453</v>
      </c>
      <c r="DD14" s="45">
        <v>0</v>
      </c>
      <c r="DE14" s="45">
        <v>0</v>
      </c>
      <c r="DF14" s="45">
        <v>0</v>
      </c>
      <c r="DG14" s="45">
        <v>0</v>
      </c>
      <c r="DH14" s="48"/>
      <c r="DI14" s="48"/>
      <c r="DJ14" s="48"/>
      <c r="DK14" s="46">
        <v>0</v>
      </c>
      <c r="DL14" s="26" t="s">
        <v>391</v>
      </c>
      <c r="DM14" s="26" t="s">
        <v>391</v>
      </c>
      <c r="DN14" s="46">
        <v>4</v>
      </c>
    </row>
    <row r="15" spans="1:118" s="27" customFormat="1">
      <c r="A15" s="26" t="s">
        <v>145</v>
      </c>
      <c r="B15" s="26" t="s">
        <v>209</v>
      </c>
      <c r="C15" s="26" t="s">
        <v>30</v>
      </c>
      <c r="D15" s="46">
        <v>24</v>
      </c>
      <c r="E15" s="45">
        <f t="shared" si="31"/>
        <v>1</v>
      </c>
      <c r="F15" s="46">
        <v>1</v>
      </c>
      <c r="G15" s="34">
        <f t="shared" si="38"/>
        <v>100</v>
      </c>
      <c r="H15" s="46">
        <v>0</v>
      </c>
      <c r="I15" s="34">
        <f t="shared" si="39"/>
        <v>0</v>
      </c>
      <c r="J15" s="46">
        <v>1</v>
      </c>
      <c r="K15" s="34">
        <f t="shared" si="0"/>
        <v>4.1666666666666661</v>
      </c>
      <c r="L15" s="46">
        <v>22</v>
      </c>
      <c r="M15" s="46">
        <v>7</v>
      </c>
      <c r="N15" s="47">
        <f t="shared" si="1"/>
        <v>29.166666666666668</v>
      </c>
      <c r="O15" s="46">
        <v>3</v>
      </c>
      <c r="P15" s="46">
        <v>2</v>
      </c>
      <c r="Q15" s="34">
        <f t="shared" si="2"/>
        <v>8.3333333333333321</v>
      </c>
      <c r="R15" s="46">
        <f t="shared" si="3"/>
        <v>1</v>
      </c>
      <c r="S15" s="46">
        <v>1</v>
      </c>
      <c r="T15" s="34">
        <f t="shared" si="34"/>
        <v>100</v>
      </c>
      <c r="U15" s="46">
        <v>0</v>
      </c>
      <c r="V15" s="34">
        <f t="shared" si="35"/>
        <v>0</v>
      </c>
      <c r="W15" s="46">
        <v>0</v>
      </c>
      <c r="X15" s="46">
        <v>1</v>
      </c>
      <c r="Y15" s="34">
        <f t="shared" si="4"/>
        <v>4.1666666666666661</v>
      </c>
      <c r="Z15" s="46">
        <v>0</v>
      </c>
      <c r="AA15" s="34">
        <f t="shared" si="5"/>
        <v>0</v>
      </c>
      <c r="AB15" s="42">
        <v>0</v>
      </c>
      <c r="AC15" s="42">
        <v>0</v>
      </c>
      <c r="AD15" s="42">
        <v>493.63</v>
      </c>
      <c r="AE15" s="42">
        <v>0</v>
      </c>
      <c r="AF15" s="34">
        <v>3</v>
      </c>
      <c r="AG15" s="34">
        <v>0</v>
      </c>
      <c r="AH15" s="45">
        <v>0</v>
      </c>
      <c r="AI15" s="34">
        <f t="shared" si="36"/>
        <v>0</v>
      </c>
      <c r="AJ15" s="45">
        <v>0</v>
      </c>
      <c r="AK15" s="37" t="s">
        <v>453</v>
      </c>
      <c r="AL15" s="45">
        <v>0</v>
      </c>
      <c r="AM15" s="34">
        <f t="shared" si="37"/>
        <v>0</v>
      </c>
      <c r="AN15" s="45">
        <v>0</v>
      </c>
      <c r="AO15" s="37" t="s">
        <v>453</v>
      </c>
      <c r="AP15" s="45">
        <v>0</v>
      </c>
      <c r="AQ15" s="156">
        <f t="shared" si="32"/>
        <v>0</v>
      </c>
      <c r="AR15" s="45">
        <f t="shared" si="8"/>
        <v>0</v>
      </c>
      <c r="AS15" s="34">
        <f t="shared" si="9"/>
        <v>0</v>
      </c>
      <c r="AT15" s="134">
        <v>0</v>
      </c>
      <c r="AU15" s="134">
        <v>0</v>
      </c>
      <c r="AV15" s="134">
        <v>0</v>
      </c>
      <c r="AW15" s="45">
        <f t="shared" si="10"/>
        <v>0</v>
      </c>
      <c r="AX15" s="45">
        <v>0</v>
      </c>
      <c r="AY15" s="45">
        <v>0</v>
      </c>
      <c r="AZ15" s="45">
        <v>0</v>
      </c>
      <c r="BA15" s="45">
        <v>0</v>
      </c>
      <c r="BB15" s="34">
        <f t="shared" si="11"/>
        <v>0</v>
      </c>
      <c r="BC15" s="134">
        <v>0</v>
      </c>
      <c r="BD15" s="37" t="s">
        <v>453</v>
      </c>
      <c r="BE15" s="45">
        <f t="shared" si="13"/>
        <v>0</v>
      </c>
      <c r="BF15" s="45">
        <f t="shared" si="14"/>
        <v>0</v>
      </c>
      <c r="BG15" s="45">
        <f t="shared" si="15"/>
        <v>0</v>
      </c>
      <c r="BH15" s="46">
        <v>0</v>
      </c>
      <c r="BI15" s="46">
        <v>0</v>
      </c>
      <c r="BJ15" s="46">
        <v>0</v>
      </c>
      <c r="BK15" s="46">
        <v>0</v>
      </c>
      <c r="BL15" s="46">
        <v>0</v>
      </c>
      <c r="BM15" s="46">
        <v>0</v>
      </c>
      <c r="BN15" s="46">
        <v>0</v>
      </c>
      <c r="BO15" s="46">
        <v>0</v>
      </c>
      <c r="BP15" s="46">
        <v>0</v>
      </c>
      <c r="BQ15" s="45">
        <f t="shared" si="16"/>
        <v>0</v>
      </c>
      <c r="BR15" s="47">
        <f t="shared" si="17"/>
        <v>0</v>
      </c>
      <c r="BS15" s="45">
        <f t="shared" si="18"/>
        <v>0</v>
      </c>
      <c r="BT15" s="45">
        <f t="shared" si="19"/>
        <v>0</v>
      </c>
      <c r="BU15" s="45">
        <f t="shared" si="20"/>
        <v>0</v>
      </c>
      <c r="BV15" s="45">
        <f t="shared" si="21"/>
        <v>0</v>
      </c>
      <c r="BW15" s="45">
        <v>0</v>
      </c>
      <c r="BX15" s="45">
        <v>0</v>
      </c>
      <c r="BY15" s="45">
        <f t="shared" si="22"/>
        <v>0</v>
      </c>
      <c r="BZ15" s="45"/>
      <c r="CA15" s="45"/>
      <c r="CB15" s="45">
        <f t="shared" si="23"/>
        <v>0</v>
      </c>
      <c r="CC15" s="45">
        <v>0</v>
      </c>
      <c r="CD15" s="45">
        <v>0</v>
      </c>
      <c r="CE15" s="45">
        <f t="shared" si="24"/>
        <v>0</v>
      </c>
      <c r="CF15" s="45">
        <v>0</v>
      </c>
      <c r="CG15" s="45">
        <v>0</v>
      </c>
      <c r="CH15" s="45">
        <v>0</v>
      </c>
      <c r="CI15" s="45">
        <v>0</v>
      </c>
      <c r="CJ15" s="48"/>
      <c r="CK15" s="48"/>
      <c r="CL15" s="45">
        <v>0</v>
      </c>
      <c r="CM15" s="45">
        <v>0</v>
      </c>
      <c r="CN15" s="45">
        <f t="shared" si="25"/>
        <v>0</v>
      </c>
      <c r="CO15" s="106" t="s">
        <v>453</v>
      </c>
      <c r="CP15" s="45">
        <f t="shared" si="26"/>
        <v>0</v>
      </c>
      <c r="CQ15" s="45">
        <f t="shared" si="27"/>
        <v>0</v>
      </c>
      <c r="CR15" s="45">
        <f t="shared" si="28"/>
        <v>0</v>
      </c>
      <c r="CS15" s="45">
        <v>0</v>
      </c>
      <c r="CT15" s="45">
        <v>0</v>
      </c>
      <c r="CU15" s="45">
        <v>0</v>
      </c>
      <c r="CV15" s="45">
        <v>0</v>
      </c>
      <c r="CW15" s="45">
        <v>0</v>
      </c>
      <c r="CX15" s="45">
        <v>0</v>
      </c>
      <c r="CY15" s="45">
        <f t="shared" si="29"/>
        <v>0</v>
      </c>
      <c r="CZ15" s="106" t="s">
        <v>453</v>
      </c>
      <c r="DA15" s="45">
        <v>0</v>
      </c>
      <c r="DB15" s="45">
        <f t="shared" si="30"/>
        <v>0</v>
      </c>
      <c r="DC15" s="37" t="s">
        <v>453</v>
      </c>
      <c r="DD15" s="45">
        <v>0</v>
      </c>
      <c r="DE15" s="45">
        <v>0</v>
      </c>
      <c r="DF15" s="45">
        <v>0</v>
      </c>
      <c r="DG15" s="45">
        <v>0</v>
      </c>
      <c r="DH15" s="48"/>
      <c r="DI15" s="48"/>
      <c r="DJ15" s="48"/>
      <c r="DK15" s="46">
        <v>0</v>
      </c>
      <c r="DL15" s="46">
        <v>0</v>
      </c>
      <c r="DM15" s="46">
        <v>0</v>
      </c>
      <c r="DN15" s="46">
        <v>1</v>
      </c>
    </row>
    <row r="16" spans="1:118" s="27" customFormat="1">
      <c r="A16" s="26" t="s">
        <v>220</v>
      </c>
      <c r="B16" s="26" t="s">
        <v>390</v>
      </c>
      <c r="C16" s="26" t="s">
        <v>31</v>
      </c>
      <c r="D16" s="46">
        <v>37</v>
      </c>
      <c r="E16" s="45">
        <f t="shared" si="31"/>
        <v>0</v>
      </c>
      <c r="F16" s="26">
        <v>0</v>
      </c>
      <c r="G16" s="37" t="s">
        <v>453</v>
      </c>
      <c r="H16" s="26">
        <v>0</v>
      </c>
      <c r="I16" s="37" t="s">
        <v>453</v>
      </c>
      <c r="J16" s="26">
        <v>0</v>
      </c>
      <c r="K16" s="34">
        <f t="shared" si="0"/>
        <v>0</v>
      </c>
      <c r="L16" s="26">
        <v>26</v>
      </c>
      <c r="M16" s="26">
        <v>14</v>
      </c>
      <c r="N16" s="47">
        <f t="shared" si="1"/>
        <v>37.837837837837839</v>
      </c>
      <c r="O16" s="26">
        <v>6</v>
      </c>
      <c r="P16" s="26">
        <v>5</v>
      </c>
      <c r="Q16" s="34">
        <f t="shared" si="2"/>
        <v>13.513513513513514</v>
      </c>
      <c r="R16" s="46">
        <f t="shared" si="3"/>
        <v>2</v>
      </c>
      <c r="S16" s="26">
        <v>2</v>
      </c>
      <c r="T16" s="34">
        <f t="shared" si="34"/>
        <v>100</v>
      </c>
      <c r="U16" s="26">
        <v>0</v>
      </c>
      <c r="V16" s="34">
        <f t="shared" si="35"/>
        <v>0</v>
      </c>
      <c r="W16" s="46">
        <v>0</v>
      </c>
      <c r="X16" s="26">
        <v>2</v>
      </c>
      <c r="Y16" s="34">
        <f t="shared" si="4"/>
        <v>5.4054054054054053</v>
      </c>
      <c r="Z16" s="46">
        <v>0</v>
      </c>
      <c r="AA16" s="34">
        <f t="shared" si="5"/>
        <v>0</v>
      </c>
      <c r="AB16" s="111">
        <v>0</v>
      </c>
      <c r="AC16" s="111">
        <v>0</v>
      </c>
      <c r="AD16" s="111">
        <v>310.995</v>
      </c>
      <c r="AE16" s="111">
        <v>0</v>
      </c>
      <c r="AF16" s="37">
        <v>5</v>
      </c>
      <c r="AG16" s="37">
        <v>0</v>
      </c>
      <c r="AH16" s="150">
        <v>0</v>
      </c>
      <c r="AI16" s="34">
        <f t="shared" si="36"/>
        <v>0</v>
      </c>
      <c r="AJ16" s="150">
        <v>0</v>
      </c>
      <c r="AK16" s="37" t="s">
        <v>453</v>
      </c>
      <c r="AL16" s="150">
        <v>0</v>
      </c>
      <c r="AM16" s="34">
        <f t="shared" si="37"/>
        <v>0</v>
      </c>
      <c r="AN16" s="150">
        <v>0</v>
      </c>
      <c r="AO16" s="37" t="s">
        <v>453</v>
      </c>
      <c r="AP16" s="45">
        <v>0</v>
      </c>
      <c r="AQ16" s="157">
        <f t="shared" si="32"/>
        <v>0</v>
      </c>
      <c r="AR16" s="45">
        <f t="shared" si="8"/>
        <v>0</v>
      </c>
      <c r="AS16" s="34">
        <f t="shared" si="9"/>
        <v>0</v>
      </c>
      <c r="AT16" s="134">
        <v>0</v>
      </c>
      <c r="AU16" s="134">
        <v>0</v>
      </c>
      <c r="AV16" s="134">
        <v>0</v>
      </c>
      <c r="AW16" s="45">
        <f t="shared" si="10"/>
        <v>0</v>
      </c>
      <c r="AX16" s="45">
        <v>0</v>
      </c>
      <c r="AY16" s="45">
        <v>0</v>
      </c>
      <c r="AZ16" s="45">
        <v>0</v>
      </c>
      <c r="BA16" s="45">
        <v>0</v>
      </c>
      <c r="BB16" s="34">
        <f t="shared" si="11"/>
        <v>0</v>
      </c>
      <c r="BC16" s="134">
        <v>0</v>
      </c>
      <c r="BD16" s="37" t="s">
        <v>453</v>
      </c>
      <c r="BE16" s="45">
        <f t="shared" si="13"/>
        <v>0</v>
      </c>
      <c r="BF16" s="45">
        <f t="shared" si="14"/>
        <v>0</v>
      </c>
      <c r="BG16" s="45">
        <f t="shared" si="15"/>
        <v>0</v>
      </c>
      <c r="BH16" s="46">
        <v>0</v>
      </c>
      <c r="BI16" s="46">
        <v>0</v>
      </c>
      <c r="BJ16" s="46">
        <v>0</v>
      </c>
      <c r="BK16" s="46">
        <v>0</v>
      </c>
      <c r="BL16" s="46">
        <v>0</v>
      </c>
      <c r="BM16" s="46">
        <v>0</v>
      </c>
      <c r="BN16" s="46">
        <v>0</v>
      </c>
      <c r="BO16" s="46">
        <v>0</v>
      </c>
      <c r="BP16" s="46">
        <v>0</v>
      </c>
      <c r="BQ16" s="45">
        <f t="shared" si="16"/>
        <v>0</v>
      </c>
      <c r="BR16" s="47">
        <f t="shared" si="17"/>
        <v>0</v>
      </c>
      <c r="BS16" s="45">
        <f t="shared" si="18"/>
        <v>0</v>
      </c>
      <c r="BT16" s="45">
        <f t="shared" si="19"/>
        <v>0</v>
      </c>
      <c r="BU16" s="45">
        <f t="shared" si="20"/>
        <v>0</v>
      </c>
      <c r="BV16" s="45">
        <f t="shared" si="21"/>
        <v>0</v>
      </c>
      <c r="BW16" s="45">
        <v>0</v>
      </c>
      <c r="BX16" s="45">
        <v>0</v>
      </c>
      <c r="BY16" s="45">
        <f t="shared" si="22"/>
        <v>0</v>
      </c>
      <c r="BZ16" s="45">
        <v>0</v>
      </c>
      <c r="CA16" s="45">
        <v>0</v>
      </c>
      <c r="CB16" s="45">
        <f t="shared" si="23"/>
        <v>0</v>
      </c>
      <c r="CC16" s="45">
        <v>0</v>
      </c>
      <c r="CD16" s="45">
        <v>0</v>
      </c>
      <c r="CE16" s="45">
        <f t="shared" si="24"/>
        <v>0</v>
      </c>
      <c r="CF16" s="45">
        <v>0</v>
      </c>
      <c r="CG16" s="45">
        <v>0</v>
      </c>
      <c r="CH16" s="45">
        <v>0</v>
      </c>
      <c r="CI16" s="45">
        <v>0</v>
      </c>
      <c r="CJ16" s="48"/>
      <c r="CK16" s="48"/>
      <c r="CL16" s="45">
        <v>0</v>
      </c>
      <c r="CM16" s="45">
        <v>0</v>
      </c>
      <c r="CN16" s="45">
        <f t="shared" si="25"/>
        <v>0</v>
      </c>
      <c r="CO16" s="106" t="s">
        <v>453</v>
      </c>
      <c r="CP16" s="45">
        <f t="shared" si="26"/>
        <v>0</v>
      </c>
      <c r="CQ16" s="45">
        <f t="shared" si="27"/>
        <v>0</v>
      </c>
      <c r="CR16" s="45">
        <f t="shared" si="28"/>
        <v>0</v>
      </c>
      <c r="CS16" s="45">
        <v>0</v>
      </c>
      <c r="CT16" s="45">
        <v>0</v>
      </c>
      <c r="CU16" s="45">
        <v>0</v>
      </c>
      <c r="CV16" s="45">
        <v>0</v>
      </c>
      <c r="CW16" s="45">
        <v>0</v>
      </c>
      <c r="CX16" s="45">
        <v>0</v>
      </c>
      <c r="CY16" s="45">
        <f t="shared" si="29"/>
        <v>0</v>
      </c>
      <c r="CZ16" s="106" t="s">
        <v>453</v>
      </c>
      <c r="DA16" s="45">
        <v>0</v>
      </c>
      <c r="DB16" s="45">
        <f t="shared" si="30"/>
        <v>0</v>
      </c>
      <c r="DC16" s="37" t="s">
        <v>453</v>
      </c>
      <c r="DD16" s="45">
        <v>0</v>
      </c>
      <c r="DE16" s="45">
        <v>0</v>
      </c>
      <c r="DF16" s="45">
        <v>0</v>
      </c>
      <c r="DG16" s="45">
        <v>0</v>
      </c>
      <c r="DH16" s="48"/>
      <c r="DI16" s="48"/>
      <c r="DJ16" s="48"/>
      <c r="DK16" s="46">
        <v>0</v>
      </c>
      <c r="DL16" s="26" t="s">
        <v>391</v>
      </c>
      <c r="DM16" s="26" t="s">
        <v>391</v>
      </c>
      <c r="DN16" s="46">
        <v>2</v>
      </c>
    </row>
    <row r="17" spans="1:118" s="27" customFormat="1">
      <c r="A17" s="26" t="s">
        <v>395</v>
      </c>
      <c r="B17" s="26" t="s">
        <v>438</v>
      </c>
      <c r="C17" s="26" t="s">
        <v>33</v>
      </c>
      <c r="D17" s="46">
        <v>31</v>
      </c>
      <c r="E17" s="45">
        <f t="shared" si="31"/>
        <v>0</v>
      </c>
      <c r="F17" s="46">
        <v>0</v>
      </c>
      <c r="G17" s="37" t="s">
        <v>453</v>
      </c>
      <c r="H17" s="46">
        <v>0</v>
      </c>
      <c r="I17" s="37" t="s">
        <v>453</v>
      </c>
      <c r="J17" s="46">
        <v>0</v>
      </c>
      <c r="K17" s="34">
        <f t="shared" si="0"/>
        <v>0</v>
      </c>
      <c r="L17" s="46">
        <v>15</v>
      </c>
      <c r="M17" s="46">
        <v>7</v>
      </c>
      <c r="N17" s="47">
        <f t="shared" si="1"/>
        <v>22.58064516129032</v>
      </c>
      <c r="O17" s="46">
        <v>3</v>
      </c>
      <c r="P17" s="46">
        <v>2</v>
      </c>
      <c r="Q17" s="34">
        <f t="shared" si="2"/>
        <v>6.4516129032258061</v>
      </c>
      <c r="R17" s="46">
        <f t="shared" si="3"/>
        <v>0</v>
      </c>
      <c r="S17" s="46">
        <v>0</v>
      </c>
      <c r="T17" s="37" t="s">
        <v>453</v>
      </c>
      <c r="U17" s="46">
        <v>0</v>
      </c>
      <c r="V17" s="37" t="s">
        <v>453</v>
      </c>
      <c r="W17" s="46">
        <v>0</v>
      </c>
      <c r="X17" s="46">
        <v>0</v>
      </c>
      <c r="Y17" s="34">
        <f t="shared" si="4"/>
        <v>0</v>
      </c>
      <c r="Z17" s="46">
        <v>0</v>
      </c>
      <c r="AA17" s="34">
        <f t="shared" si="5"/>
        <v>0</v>
      </c>
      <c r="AB17" s="42">
        <v>0</v>
      </c>
      <c r="AC17" s="42">
        <v>0</v>
      </c>
      <c r="AD17" s="42">
        <v>0</v>
      </c>
      <c r="AE17" s="42">
        <v>0</v>
      </c>
      <c r="AF17" s="34">
        <v>0</v>
      </c>
      <c r="AG17" s="34">
        <v>0</v>
      </c>
      <c r="AH17" s="45">
        <v>0</v>
      </c>
      <c r="AI17" s="37" t="s">
        <v>453</v>
      </c>
      <c r="AJ17" s="45">
        <v>0</v>
      </c>
      <c r="AK17" s="37" t="s">
        <v>453</v>
      </c>
      <c r="AL17" s="45">
        <v>0</v>
      </c>
      <c r="AM17" s="37" t="s">
        <v>453</v>
      </c>
      <c r="AN17" s="45">
        <v>0</v>
      </c>
      <c r="AO17" s="37" t="s">
        <v>453</v>
      </c>
      <c r="AP17" s="45">
        <v>0</v>
      </c>
      <c r="AQ17" s="156">
        <f t="shared" si="32"/>
        <v>0</v>
      </c>
      <c r="AR17" s="45">
        <f t="shared" si="8"/>
        <v>4</v>
      </c>
      <c r="AS17" s="34">
        <f t="shared" si="9"/>
        <v>12.903225806451612</v>
      </c>
      <c r="AT17" s="134">
        <v>0</v>
      </c>
      <c r="AU17" s="134">
        <v>4</v>
      </c>
      <c r="AV17" s="134">
        <v>0</v>
      </c>
      <c r="AW17" s="45">
        <f t="shared" si="10"/>
        <v>4</v>
      </c>
      <c r="AX17" s="45">
        <v>0</v>
      </c>
      <c r="AY17" s="45">
        <v>4</v>
      </c>
      <c r="AZ17" s="45">
        <v>0</v>
      </c>
      <c r="BA17" s="45">
        <v>4</v>
      </c>
      <c r="BB17" s="34">
        <f t="shared" si="11"/>
        <v>12.903225806451612</v>
      </c>
      <c r="BC17" s="134">
        <v>3</v>
      </c>
      <c r="BD17" s="37">
        <f t="shared" si="41"/>
        <v>75</v>
      </c>
      <c r="BE17" s="45">
        <f t="shared" si="13"/>
        <v>0</v>
      </c>
      <c r="BF17" s="45">
        <f t="shared" si="14"/>
        <v>3</v>
      </c>
      <c r="BG17" s="45">
        <f t="shared" si="15"/>
        <v>1</v>
      </c>
      <c r="BH17" s="46">
        <v>0</v>
      </c>
      <c r="BI17" s="46">
        <v>0</v>
      </c>
      <c r="BJ17" s="46">
        <v>0</v>
      </c>
      <c r="BK17" s="46">
        <v>0</v>
      </c>
      <c r="BL17" s="46">
        <v>3</v>
      </c>
      <c r="BM17" s="46">
        <v>1</v>
      </c>
      <c r="BN17" s="46">
        <v>0</v>
      </c>
      <c r="BO17" s="46">
        <v>0</v>
      </c>
      <c r="BP17" s="46">
        <v>0</v>
      </c>
      <c r="BQ17" s="45">
        <f t="shared" si="16"/>
        <v>0</v>
      </c>
      <c r="BR17" s="47">
        <f t="shared" si="17"/>
        <v>0</v>
      </c>
      <c r="BS17" s="45">
        <f t="shared" si="18"/>
        <v>0</v>
      </c>
      <c r="BT17" s="45">
        <f t="shared" si="19"/>
        <v>0</v>
      </c>
      <c r="BU17" s="45">
        <f t="shared" si="20"/>
        <v>0</v>
      </c>
      <c r="BV17" s="45">
        <f t="shared" si="21"/>
        <v>0</v>
      </c>
      <c r="BW17" s="45">
        <v>0</v>
      </c>
      <c r="BX17" s="45">
        <v>0</v>
      </c>
      <c r="BY17" s="45">
        <f t="shared" si="22"/>
        <v>0</v>
      </c>
      <c r="BZ17" s="45">
        <v>0</v>
      </c>
      <c r="CA17" s="45">
        <v>0</v>
      </c>
      <c r="CB17" s="45">
        <f t="shared" si="23"/>
        <v>0</v>
      </c>
      <c r="CC17" s="45">
        <v>0</v>
      </c>
      <c r="CD17" s="45">
        <v>0</v>
      </c>
      <c r="CE17" s="45">
        <f t="shared" si="24"/>
        <v>0</v>
      </c>
      <c r="CF17" s="45">
        <v>0</v>
      </c>
      <c r="CG17" s="45">
        <v>0</v>
      </c>
      <c r="CH17" s="45">
        <v>0</v>
      </c>
      <c r="CI17" s="45">
        <v>0</v>
      </c>
      <c r="CJ17" s="48"/>
      <c r="CK17" s="48"/>
      <c r="CL17" s="45">
        <v>0</v>
      </c>
      <c r="CM17" s="45">
        <v>0</v>
      </c>
      <c r="CN17" s="45">
        <f t="shared" si="25"/>
        <v>0</v>
      </c>
      <c r="CO17" s="106" t="s">
        <v>453</v>
      </c>
      <c r="CP17" s="45">
        <f t="shared" si="26"/>
        <v>0</v>
      </c>
      <c r="CQ17" s="45">
        <f t="shared" si="27"/>
        <v>0</v>
      </c>
      <c r="CR17" s="45">
        <f t="shared" si="28"/>
        <v>0</v>
      </c>
      <c r="CS17" s="45">
        <v>0</v>
      </c>
      <c r="CT17" s="45">
        <v>0</v>
      </c>
      <c r="CU17" s="45">
        <v>0</v>
      </c>
      <c r="CV17" s="45">
        <v>0</v>
      </c>
      <c r="CW17" s="45">
        <v>0</v>
      </c>
      <c r="CX17" s="45">
        <v>0</v>
      </c>
      <c r="CY17" s="45">
        <f t="shared" si="29"/>
        <v>0</v>
      </c>
      <c r="CZ17" s="106" t="s">
        <v>453</v>
      </c>
      <c r="DA17" s="45">
        <v>0</v>
      </c>
      <c r="DB17" s="45">
        <f t="shared" si="30"/>
        <v>0</v>
      </c>
      <c r="DC17" s="37" t="s">
        <v>453</v>
      </c>
      <c r="DD17" s="45">
        <v>0</v>
      </c>
      <c r="DE17" s="45">
        <v>0</v>
      </c>
      <c r="DF17" s="45">
        <v>0</v>
      </c>
      <c r="DG17" s="45">
        <v>0</v>
      </c>
      <c r="DH17" s="48"/>
      <c r="DI17" s="48"/>
      <c r="DJ17" s="48"/>
      <c r="DK17" s="46">
        <v>0</v>
      </c>
      <c r="DL17" s="46">
        <v>0</v>
      </c>
      <c r="DM17" s="46">
        <v>3</v>
      </c>
      <c r="DN17" s="46">
        <v>0</v>
      </c>
    </row>
    <row r="18" spans="1:118" s="27" customFormat="1">
      <c r="A18" s="26" t="s">
        <v>221</v>
      </c>
      <c r="B18" s="26" t="s">
        <v>390</v>
      </c>
      <c r="C18" s="26" t="s">
        <v>32</v>
      </c>
      <c r="D18" s="46">
        <v>64</v>
      </c>
      <c r="E18" s="45">
        <f t="shared" si="31"/>
        <v>1</v>
      </c>
      <c r="F18" s="26">
        <v>1</v>
      </c>
      <c r="G18" s="34">
        <f t="shared" si="38"/>
        <v>100</v>
      </c>
      <c r="H18" s="26">
        <v>0</v>
      </c>
      <c r="I18" s="34">
        <f t="shared" si="39"/>
        <v>0</v>
      </c>
      <c r="J18" s="26">
        <v>1</v>
      </c>
      <c r="K18" s="34">
        <f t="shared" si="0"/>
        <v>1.5625</v>
      </c>
      <c r="L18" s="26">
        <v>19</v>
      </c>
      <c r="M18" s="26">
        <v>12</v>
      </c>
      <c r="N18" s="47">
        <f t="shared" si="1"/>
        <v>18.75</v>
      </c>
      <c r="O18" s="26">
        <v>4</v>
      </c>
      <c r="P18" s="26">
        <v>3</v>
      </c>
      <c r="Q18" s="34">
        <f t="shared" si="2"/>
        <v>4.6875</v>
      </c>
      <c r="R18" s="46">
        <f t="shared" si="3"/>
        <v>2</v>
      </c>
      <c r="S18" s="26">
        <v>2</v>
      </c>
      <c r="T18" s="34">
        <f t="shared" si="34"/>
        <v>100</v>
      </c>
      <c r="U18" s="26">
        <v>0</v>
      </c>
      <c r="V18" s="34">
        <f t="shared" si="35"/>
        <v>0</v>
      </c>
      <c r="W18" s="46">
        <v>0</v>
      </c>
      <c r="X18" s="26">
        <v>2</v>
      </c>
      <c r="Y18" s="34">
        <f t="shared" si="4"/>
        <v>3.125</v>
      </c>
      <c r="Z18" s="46">
        <v>0</v>
      </c>
      <c r="AA18" s="34">
        <f t="shared" si="5"/>
        <v>0</v>
      </c>
      <c r="AB18" s="111">
        <v>0</v>
      </c>
      <c r="AC18" s="111">
        <v>0</v>
      </c>
      <c r="AD18" s="111">
        <v>235.28</v>
      </c>
      <c r="AE18" s="111">
        <v>0</v>
      </c>
      <c r="AF18" s="37">
        <v>5</v>
      </c>
      <c r="AG18" s="37">
        <v>0</v>
      </c>
      <c r="AH18" s="150">
        <v>0</v>
      </c>
      <c r="AI18" s="34">
        <f t="shared" si="36"/>
        <v>0</v>
      </c>
      <c r="AJ18" s="150">
        <v>0</v>
      </c>
      <c r="AK18" s="37" t="s">
        <v>453</v>
      </c>
      <c r="AL18" s="150">
        <v>0</v>
      </c>
      <c r="AM18" s="34">
        <f t="shared" si="37"/>
        <v>0</v>
      </c>
      <c r="AN18" s="150">
        <v>0</v>
      </c>
      <c r="AO18" s="37" t="s">
        <v>453</v>
      </c>
      <c r="AP18" s="45">
        <v>0</v>
      </c>
      <c r="AQ18" s="157">
        <f t="shared" si="32"/>
        <v>0</v>
      </c>
      <c r="AR18" s="45">
        <f t="shared" si="8"/>
        <v>2</v>
      </c>
      <c r="AS18" s="34">
        <f t="shared" si="9"/>
        <v>3.125</v>
      </c>
      <c r="AT18" s="134">
        <v>1</v>
      </c>
      <c r="AU18" s="134">
        <v>1</v>
      </c>
      <c r="AV18" s="134">
        <v>0</v>
      </c>
      <c r="AW18" s="45">
        <f t="shared" si="10"/>
        <v>1</v>
      </c>
      <c r="AX18" s="45">
        <v>0</v>
      </c>
      <c r="AY18" s="45">
        <v>1</v>
      </c>
      <c r="AZ18" s="45">
        <v>0</v>
      </c>
      <c r="BA18" s="45">
        <v>1</v>
      </c>
      <c r="BB18" s="34">
        <f t="shared" si="11"/>
        <v>1.5625</v>
      </c>
      <c r="BC18" s="134">
        <v>0</v>
      </c>
      <c r="BD18" s="37">
        <f t="shared" si="41"/>
        <v>0</v>
      </c>
      <c r="BE18" s="45">
        <f t="shared" si="13"/>
        <v>0</v>
      </c>
      <c r="BF18" s="45">
        <f t="shared" si="14"/>
        <v>0</v>
      </c>
      <c r="BG18" s="45">
        <f t="shared" si="15"/>
        <v>1</v>
      </c>
      <c r="BH18" s="46">
        <v>0</v>
      </c>
      <c r="BI18" s="46">
        <v>0</v>
      </c>
      <c r="BJ18" s="46">
        <v>0</v>
      </c>
      <c r="BK18" s="46">
        <v>0</v>
      </c>
      <c r="BL18" s="46">
        <v>0</v>
      </c>
      <c r="BM18" s="46">
        <v>1</v>
      </c>
      <c r="BN18" s="46">
        <v>0</v>
      </c>
      <c r="BO18" s="46">
        <v>0</v>
      </c>
      <c r="BP18" s="46">
        <v>0</v>
      </c>
      <c r="BQ18" s="45">
        <f t="shared" si="16"/>
        <v>0</v>
      </c>
      <c r="BR18" s="47">
        <f t="shared" si="17"/>
        <v>0</v>
      </c>
      <c r="BS18" s="45">
        <f t="shared" si="18"/>
        <v>0</v>
      </c>
      <c r="BT18" s="45">
        <f t="shared" si="19"/>
        <v>0</v>
      </c>
      <c r="BU18" s="45">
        <f t="shared" si="20"/>
        <v>0</v>
      </c>
      <c r="BV18" s="45">
        <f t="shared" si="21"/>
        <v>0</v>
      </c>
      <c r="BW18" s="45">
        <v>0</v>
      </c>
      <c r="BX18" s="45">
        <v>0</v>
      </c>
      <c r="BY18" s="45">
        <f t="shared" si="22"/>
        <v>0</v>
      </c>
      <c r="BZ18" s="45">
        <v>0</v>
      </c>
      <c r="CA18" s="45">
        <v>0</v>
      </c>
      <c r="CB18" s="45">
        <f t="shared" si="23"/>
        <v>0</v>
      </c>
      <c r="CC18" s="45">
        <v>0</v>
      </c>
      <c r="CD18" s="45">
        <v>0</v>
      </c>
      <c r="CE18" s="45">
        <f t="shared" si="24"/>
        <v>0</v>
      </c>
      <c r="CF18" s="45">
        <v>0</v>
      </c>
      <c r="CG18" s="45">
        <v>0</v>
      </c>
      <c r="CH18" s="45">
        <v>0</v>
      </c>
      <c r="CI18" s="45">
        <v>0</v>
      </c>
      <c r="CJ18" s="48"/>
      <c r="CK18" s="48"/>
      <c r="CL18" s="45">
        <v>0</v>
      </c>
      <c r="CM18" s="45">
        <v>0</v>
      </c>
      <c r="CN18" s="45">
        <f t="shared" si="25"/>
        <v>0</v>
      </c>
      <c r="CO18" s="106" t="s">
        <v>453</v>
      </c>
      <c r="CP18" s="45">
        <f t="shared" si="26"/>
        <v>0</v>
      </c>
      <c r="CQ18" s="45">
        <f t="shared" si="27"/>
        <v>0</v>
      </c>
      <c r="CR18" s="45">
        <f t="shared" si="28"/>
        <v>0</v>
      </c>
      <c r="CS18" s="45">
        <v>0</v>
      </c>
      <c r="CT18" s="45">
        <v>0</v>
      </c>
      <c r="CU18" s="45">
        <v>0</v>
      </c>
      <c r="CV18" s="45">
        <v>0</v>
      </c>
      <c r="CW18" s="45">
        <v>0</v>
      </c>
      <c r="CX18" s="45">
        <v>0</v>
      </c>
      <c r="CY18" s="45">
        <f t="shared" si="29"/>
        <v>0</v>
      </c>
      <c r="CZ18" s="106" t="s">
        <v>453</v>
      </c>
      <c r="DA18" s="45">
        <v>0</v>
      </c>
      <c r="DB18" s="45">
        <f t="shared" si="30"/>
        <v>0</v>
      </c>
      <c r="DC18" s="37" t="s">
        <v>453</v>
      </c>
      <c r="DD18" s="45">
        <v>0</v>
      </c>
      <c r="DE18" s="45">
        <v>0</v>
      </c>
      <c r="DF18" s="45">
        <v>0</v>
      </c>
      <c r="DG18" s="45">
        <v>0</v>
      </c>
      <c r="DH18" s="48"/>
      <c r="DI18" s="48"/>
      <c r="DJ18" s="48"/>
      <c r="DK18" s="46">
        <v>0</v>
      </c>
      <c r="DL18" s="26" t="s">
        <v>391</v>
      </c>
      <c r="DM18" s="26" t="s">
        <v>391</v>
      </c>
      <c r="DN18" s="46">
        <v>2</v>
      </c>
    </row>
    <row r="19" spans="1:118" s="27" customFormat="1">
      <c r="A19" s="26" t="s">
        <v>222</v>
      </c>
      <c r="B19" s="26" t="s">
        <v>390</v>
      </c>
      <c r="C19" s="26" t="s">
        <v>19</v>
      </c>
      <c r="D19" s="46">
        <v>58</v>
      </c>
      <c r="E19" s="45">
        <f t="shared" si="31"/>
        <v>3</v>
      </c>
      <c r="F19" s="26">
        <v>3</v>
      </c>
      <c r="G19" s="34">
        <f t="shared" si="38"/>
        <v>100</v>
      </c>
      <c r="H19" s="26">
        <v>0</v>
      </c>
      <c r="I19" s="34">
        <f t="shared" si="39"/>
        <v>0</v>
      </c>
      <c r="J19" s="26">
        <v>2</v>
      </c>
      <c r="K19" s="34">
        <f t="shared" si="0"/>
        <v>3.4482758620689653</v>
      </c>
      <c r="L19" s="26">
        <v>37</v>
      </c>
      <c r="M19" s="26">
        <v>16</v>
      </c>
      <c r="N19" s="47">
        <f t="shared" si="1"/>
        <v>27.586206896551722</v>
      </c>
      <c r="O19" s="26">
        <v>6</v>
      </c>
      <c r="P19" s="26">
        <v>6</v>
      </c>
      <c r="Q19" s="34">
        <f t="shared" si="2"/>
        <v>10.344827586206897</v>
      </c>
      <c r="R19" s="46">
        <f t="shared" si="3"/>
        <v>3</v>
      </c>
      <c r="S19" s="26">
        <v>3</v>
      </c>
      <c r="T19" s="34">
        <f t="shared" si="34"/>
        <v>100</v>
      </c>
      <c r="U19" s="26">
        <v>0</v>
      </c>
      <c r="V19" s="34">
        <f t="shared" si="35"/>
        <v>0</v>
      </c>
      <c r="W19" s="46">
        <v>1</v>
      </c>
      <c r="X19" s="26">
        <v>3</v>
      </c>
      <c r="Y19" s="34">
        <f t="shared" si="4"/>
        <v>5.1724137931034484</v>
      </c>
      <c r="Z19" s="46">
        <v>1</v>
      </c>
      <c r="AA19" s="34">
        <f t="shared" si="5"/>
        <v>1.7241379310344827</v>
      </c>
      <c r="AB19" s="111">
        <v>95.743478260869594</v>
      </c>
      <c r="AC19" s="111">
        <v>95.743478260869594</v>
      </c>
      <c r="AD19" s="111">
        <v>1271.5633333333301</v>
      </c>
      <c r="AE19" s="111">
        <v>2202.1</v>
      </c>
      <c r="AF19" s="37">
        <v>14</v>
      </c>
      <c r="AG19" s="37">
        <v>23</v>
      </c>
      <c r="AH19" s="150">
        <v>0</v>
      </c>
      <c r="AI19" s="34">
        <f t="shared" si="36"/>
        <v>0</v>
      </c>
      <c r="AJ19" s="150">
        <v>0</v>
      </c>
      <c r="AK19" s="37">
        <f t="shared" si="6"/>
        <v>0</v>
      </c>
      <c r="AL19" s="150">
        <v>0</v>
      </c>
      <c r="AM19" s="34">
        <f t="shared" si="37"/>
        <v>0</v>
      </c>
      <c r="AN19" s="150">
        <v>0</v>
      </c>
      <c r="AO19" s="37">
        <f t="shared" ref="AO19:AO76" si="42">(AN19/Z19)*100</f>
        <v>0</v>
      </c>
      <c r="AP19" s="45">
        <v>0</v>
      </c>
      <c r="AQ19" s="157">
        <f t="shared" si="32"/>
        <v>0</v>
      </c>
      <c r="AR19" s="45">
        <f t="shared" si="8"/>
        <v>2</v>
      </c>
      <c r="AS19" s="34">
        <f t="shared" si="9"/>
        <v>3.4482758620689653</v>
      </c>
      <c r="AT19" s="134">
        <v>0</v>
      </c>
      <c r="AU19" s="134">
        <v>2</v>
      </c>
      <c r="AV19" s="134">
        <v>0</v>
      </c>
      <c r="AW19" s="45">
        <f t="shared" si="10"/>
        <v>2</v>
      </c>
      <c r="AX19" s="45">
        <v>0</v>
      </c>
      <c r="AY19" s="45">
        <v>2</v>
      </c>
      <c r="AZ19" s="45">
        <v>0</v>
      </c>
      <c r="BA19" s="45">
        <v>2</v>
      </c>
      <c r="BB19" s="34">
        <f t="shared" si="11"/>
        <v>3.4482758620689653</v>
      </c>
      <c r="BC19" s="134">
        <v>1</v>
      </c>
      <c r="BD19" s="37">
        <f t="shared" si="41"/>
        <v>50</v>
      </c>
      <c r="BE19" s="45">
        <f t="shared" si="13"/>
        <v>0</v>
      </c>
      <c r="BF19" s="45">
        <f t="shared" si="14"/>
        <v>2</v>
      </c>
      <c r="BG19" s="45">
        <f t="shared" si="15"/>
        <v>0</v>
      </c>
      <c r="BH19" s="46">
        <v>0</v>
      </c>
      <c r="BI19" s="46">
        <v>0</v>
      </c>
      <c r="BJ19" s="46">
        <v>0</v>
      </c>
      <c r="BK19" s="46">
        <v>0</v>
      </c>
      <c r="BL19" s="46">
        <v>2</v>
      </c>
      <c r="BM19" s="46">
        <v>0</v>
      </c>
      <c r="BN19" s="46">
        <v>0</v>
      </c>
      <c r="BO19" s="46">
        <v>0</v>
      </c>
      <c r="BP19" s="46">
        <v>0</v>
      </c>
      <c r="BQ19" s="45">
        <f t="shared" si="16"/>
        <v>0</v>
      </c>
      <c r="BR19" s="47">
        <f t="shared" si="17"/>
        <v>0</v>
      </c>
      <c r="BS19" s="45">
        <f t="shared" si="18"/>
        <v>0</v>
      </c>
      <c r="BT19" s="45">
        <f t="shared" si="19"/>
        <v>0</v>
      </c>
      <c r="BU19" s="45">
        <f t="shared" si="20"/>
        <v>0</v>
      </c>
      <c r="BV19" s="45">
        <f t="shared" si="21"/>
        <v>0</v>
      </c>
      <c r="BW19" s="45">
        <v>0</v>
      </c>
      <c r="BX19" s="45">
        <v>0</v>
      </c>
      <c r="BY19" s="45">
        <f t="shared" si="22"/>
        <v>0</v>
      </c>
      <c r="BZ19" s="45">
        <v>0</v>
      </c>
      <c r="CA19" s="45">
        <v>0</v>
      </c>
      <c r="CB19" s="45">
        <f t="shared" si="23"/>
        <v>0</v>
      </c>
      <c r="CC19" s="45">
        <v>0</v>
      </c>
      <c r="CD19" s="45">
        <v>0</v>
      </c>
      <c r="CE19" s="45">
        <f t="shared" si="24"/>
        <v>0</v>
      </c>
      <c r="CF19" s="45">
        <v>0</v>
      </c>
      <c r="CG19" s="45">
        <v>0</v>
      </c>
      <c r="CH19" s="45">
        <v>0</v>
      </c>
      <c r="CI19" s="45">
        <v>0</v>
      </c>
      <c r="CJ19" s="48"/>
      <c r="CK19" s="48"/>
      <c r="CL19" s="45">
        <v>0</v>
      </c>
      <c r="CM19" s="45">
        <v>0</v>
      </c>
      <c r="CN19" s="45">
        <f t="shared" si="25"/>
        <v>0</v>
      </c>
      <c r="CO19" s="106" t="s">
        <v>453</v>
      </c>
      <c r="CP19" s="45">
        <f t="shared" si="26"/>
        <v>0</v>
      </c>
      <c r="CQ19" s="45">
        <f t="shared" si="27"/>
        <v>0</v>
      </c>
      <c r="CR19" s="45">
        <f t="shared" si="28"/>
        <v>0</v>
      </c>
      <c r="CS19" s="45">
        <v>0</v>
      </c>
      <c r="CT19" s="45">
        <v>0</v>
      </c>
      <c r="CU19" s="45">
        <v>0</v>
      </c>
      <c r="CV19" s="45">
        <v>0</v>
      </c>
      <c r="CW19" s="45">
        <v>0</v>
      </c>
      <c r="CX19" s="45">
        <v>0</v>
      </c>
      <c r="CY19" s="45">
        <f t="shared" si="29"/>
        <v>0</v>
      </c>
      <c r="CZ19" s="106" t="s">
        <v>453</v>
      </c>
      <c r="DA19" s="45">
        <v>0</v>
      </c>
      <c r="DB19" s="45">
        <f t="shared" si="30"/>
        <v>0</v>
      </c>
      <c r="DC19" s="37" t="s">
        <v>453</v>
      </c>
      <c r="DD19" s="45">
        <v>0</v>
      </c>
      <c r="DE19" s="45">
        <v>0</v>
      </c>
      <c r="DF19" s="45">
        <v>0</v>
      </c>
      <c r="DG19" s="45">
        <v>0</v>
      </c>
      <c r="DH19" s="48"/>
      <c r="DI19" s="48"/>
      <c r="DJ19" s="48"/>
      <c r="DK19" s="46">
        <v>0</v>
      </c>
      <c r="DL19" s="26" t="s">
        <v>391</v>
      </c>
      <c r="DM19" s="26" t="s">
        <v>391</v>
      </c>
      <c r="DN19" s="46">
        <v>3</v>
      </c>
    </row>
    <row r="20" spans="1:118" s="27" customFormat="1">
      <c r="A20" s="26" t="s">
        <v>146</v>
      </c>
      <c r="B20" s="26" t="s">
        <v>209</v>
      </c>
      <c r="C20" s="26" t="s">
        <v>30</v>
      </c>
      <c r="D20" s="46">
        <v>2</v>
      </c>
      <c r="E20" s="45">
        <f t="shared" si="31"/>
        <v>0</v>
      </c>
      <c r="F20" s="46">
        <v>0</v>
      </c>
      <c r="G20" s="37" t="s">
        <v>453</v>
      </c>
      <c r="H20" s="46">
        <v>0</v>
      </c>
      <c r="I20" s="37" t="s">
        <v>453</v>
      </c>
      <c r="J20" s="46">
        <v>0</v>
      </c>
      <c r="K20" s="34">
        <f t="shared" si="0"/>
        <v>0</v>
      </c>
      <c r="L20" s="46">
        <v>0</v>
      </c>
      <c r="M20" s="46">
        <v>0</v>
      </c>
      <c r="N20" s="47">
        <f t="shared" si="1"/>
        <v>0</v>
      </c>
      <c r="O20" s="46">
        <v>0</v>
      </c>
      <c r="P20" s="46">
        <v>0</v>
      </c>
      <c r="Q20" s="34">
        <f t="shared" si="2"/>
        <v>0</v>
      </c>
      <c r="R20" s="46">
        <f t="shared" si="3"/>
        <v>0</v>
      </c>
      <c r="S20" s="46">
        <v>0</v>
      </c>
      <c r="T20" s="37" t="s">
        <v>453</v>
      </c>
      <c r="U20" s="46">
        <v>0</v>
      </c>
      <c r="V20" s="37" t="s">
        <v>453</v>
      </c>
      <c r="W20" s="46">
        <v>0</v>
      </c>
      <c r="X20" s="46">
        <v>0</v>
      </c>
      <c r="Y20" s="34">
        <f t="shared" si="4"/>
        <v>0</v>
      </c>
      <c r="Z20" s="46">
        <v>0</v>
      </c>
      <c r="AA20" s="34">
        <f t="shared" si="5"/>
        <v>0</v>
      </c>
      <c r="AB20" s="42">
        <v>0</v>
      </c>
      <c r="AC20" s="42">
        <v>0</v>
      </c>
      <c r="AD20" s="42">
        <v>0</v>
      </c>
      <c r="AE20" s="42">
        <v>0</v>
      </c>
      <c r="AF20" s="34">
        <v>0</v>
      </c>
      <c r="AG20" s="34">
        <v>0</v>
      </c>
      <c r="AH20" s="45">
        <v>0</v>
      </c>
      <c r="AI20" s="37" t="s">
        <v>453</v>
      </c>
      <c r="AJ20" s="45">
        <v>0</v>
      </c>
      <c r="AK20" s="37" t="s">
        <v>453</v>
      </c>
      <c r="AL20" s="45">
        <v>0</v>
      </c>
      <c r="AM20" s="37" t="s">
        <v>453</v>
      </c>
      <c r="AN20" s="45">
        <v>0</v>
      </c>
      <c r="AO20" s="37" t="s">
        <v>453</v>
      </c>
      <c r="AP20" s="45">
        <v>0</v>
      </c>
      <c r="AQ20" s="157">
        <f t="shared" si="32"/>
        <v>0</v>
      </c>
      <c r="AR20" s="45">
        <f t="shared" si="8"/>
        <v>0</v>
      </c>
      <c r="AS20" s="34">
        <f t="shared" si="9"/>
        <v>0</v>
      </c>
      <c r="AT20" s="134">
        <v>0</v>
      </c>
      <c r="AU20" s="134">
        <v>0</v>
      </c>
      <c r="AV20" s="134">
        <v>0</v>
      </c>
      <c r="AW20" s="45">
        <f t="shared" si="10"/>
        <v>0</v>
      </c>
      <c r="AX20" s="45">
        <v>0</v>
      </c>
      <c r="AY20" s="45">
        <v>0</v>
      </c>
      <c r="AZ20" s="45">
        <v>0</v>
      </c>
      <c r="BA20" s="45">
        <v>0</v>
      </c>
      <c r="BB20" s="34">
        <f t="shared" si="11"/>
        <v>0</v>
      </c>
      <c r="BC20" s="134">
        <v>0</v>
      </c>
      <c r="BD20" s="37" t="s">
        <v>453</v>
      </c>
      <c r="BE20" s="45">
        <f t="shared" si="13"/>
        <v>0</v>
      </c>
      <c r="BF20" s="45">
        <f t="shared" si="14"/>
        <v>0</v>
      </c>
      <c r="BG20" s="45">
        <f t="shared" si="15"/>
        <v>0</v>
      </c>
      <c r="BH20" s="46">
        <v>0</v>
      </c>
      <c r="BI20" s="46">
        <v>0</v>
      </c>
      <c r="BJ20" s="46">
        <v>0</v>
      </c>
      <c r="BK20" s="46">
        <v>0</v>
      </c>
      <c r="BL20" s="46">
        <v>0</v>
      </c>
      <c r="BM20" s="46">
        <v>0</v>
      </c>
      <c r="BN20" s="46">
        <v>0</v>
      </c>
      <c r="BO20" s="46">
        <v>0</v>
      </c>
      <c r="BP20" s="46">
        <v>0</v>
      </c>
      <c r="BQ20" s="45">
        <f t="shared" si="16"/>
        <v>0</v>
      </c>
      <c r="BR20" s="47">
        <f t="shared" si="17"/>
        <v>0</v>
      </c>
      <c r="BS20" s="45">
        <f t="shared" si="18"/>
        <v>0</v>
      </c>
      <c r="BT20" s="45">
        <f t="shared" si="19"/>
        <v>0</v>
      </c>
      <c r="BU20" s="45">
        <f t="shared" si="20"/>
        <v>0</v>
      </c>
      <c r="BV20" s="45">
        <f t="shared" si="21"/>
        <v>0</v>
      </c>
      <c r="BW20" s="45">
        <v>0</v>
      </c>
      <c r="BX20" s="45">
        <v>0</v>
      </c>
      <c r="BY20" s="45">
        <f t="shared" si="22"/>
        <v>0</v>
      </c>
      <c r="BZ20" s="45"/>
      <c r="CA20" s="45"/>
      <c r="CB20" s="45">
        <f t="shared" si="23"/>
        <v>0</v>
      </c>
      <c r="CC20" s="45">
        <v>0</v>
      </c>
      <c r="CD20" s="45">
        <v>0</v>
      </c>
      <c r="CE20" s="45">
        <f t="shared" si="24"/>
        <v>0</v>
      </c>
      <c r="CF20" s="45">
        <v>0</v>
      </c>
      <c r="CG20" s="45">
        <v>0</v>
      </c>
      <c r="CH20" s="45">
        <v>0</v>
      </c>
      <c r="CI20" s="45">
        <v>0</v>
      </c>
      <c r="CJ20" s="48"/>
      <c r="CK20" s="48"/>
      <c r="CL20" s="45">
        <v>0</v>
      </c>
      <c r="CM20" s="45">
        <v>0</v>
      </c>
      <c r="CN20" s="45">
        <f t="shared" si="25"/>
        <v>0</v>
      </c>
      <c r="CO20" s="106" t="s">
        <v>453</v>
      </c>
      <c r="CP20" s="45">
        <f t="shared" si="26"/>
        <v>0</v>
      </c>
      <c r="CQ20" s="45">
        <f t="shared" si="27"/>
        <v>0</v>
      </c>
      <c r="CR20" s="45">
        <f t="shared" si="28"/>
        <v>0</v>
      </c>
      <c r="CS20" s="45">
        <v>0</v>
      </c>
      <c r="CT20" s="45">
        <v>0</v>
      </c>
      <c r="CU20" s="45">
        <v>0</v>
      </c>
      <c r="CV20" s="45">
        <v>0</v>
      </c>
      <c r="CW20" s="45">
        <v>0</v>
      </c>
      <c r="CX20" s="45">
        <v>0</v>
      </c>
      <c r="CY20" s="45">
        <f t="shared" si="29"/>
        <v>0</v>
      </c>
      <c r="CZ20" s="106" t="s">
        <v>453</v>
      </c>
      <c r="DA20" s="45">
        <v>0</v>
      </c>
      <c r="DB20" s="45">
        <f t="shared" si="30"/>
        <v>0</v>
      </c>
      <c r="DC20" s="37" t="s">
        <v>453</v>
      </c>
      <c r="DD20" s="45">
        <v>0</v>
      </c>
      <c r="DE20" s="45">
        <v>0</v>
      </c>
      <c r="DF20" s="45">
        <v>0</v>
      </c>
      <c r="DG20" s="45">
        <v>0</v>
      </c>
      <c r="DH20" s="48"/>
      <c r="DI20" s="48"/>
      <c r="DJ20" s="48"/>
      <c r="DK20" s="46">
        <v>0</v>
      </c>
      <c r="DL20" s="46">
        <v>0</v>
      </c>
      <c r="DM20" s="46">
        <v>0</v>
      </c>
      <c r="DN20" s="46">
        <v>0</v>
      </c>
    </row>
    <row r="21" spans="1:118" s="27" customFormat="1">
      <c r="A21" s="26" t="s">
        <v>147</v>
      </c>
      <c r="B21" s="26" t="s">
        <v>209</v>
      </c>
      <c r="C21" s="26" t="s">
        <v>30</v>
      </c>
      <c r="D21" s="46">
        <v>29</v>
      </c>
      <c r="E21" s="45">
        <f t="shared" si="31"/>
        <v>0</v>
      </c>
      <c r="F21" s="46">
        <v>0</v>
      </c>
      <c r="G21" s="37" t="s">
        <v>453</v>
      </c>
      <c r="H21" s="46">
        <v>0</v>
      </c>
      <c r="I21" s="37" t="s">
        <v>453</v>
      </c>
      <c r="J21" s="46">
        <v>0</v>
      </c>
      <c r="K21" s="34">
        <f t="shared" si="0"/>
        <v>0</v>
      </c>
      <c r="L21" s="46">
        <v>20</v>
      </c>
      <c r="M21" s="46">
        <v>8</v>
      </c>
      <c r="N21" s="47">
        <f t="shared" si="1"/>
        <v>27.586206896551722</v>
      </c>
      <c r="O21" s="46">
        <v>5</v>
      </c>
      <c r="P21" s="46">
        <v>3</v>
      </c>
      <c r="Q21" s="34">
        <f t="shared" si="2"/>
        <v>10.344827586206897</v>
      </c>
      <c r="R21" s="46">
        <f t="shared" si="3"/>
        <v>0</v>
      </c>
      <c r="S21" s="46">
        <v>0</v>
      </c>
      <c r="T21" s="37" t="s">
        <v>453</v>
      </c>
      <c r="U21" s="46">
        <v>0</v>
      </c>
      <c r="V21" s="37" t="s">
        <v>453</v>
      </c>
      <c r="W21" s="46">
        <v>0</v>
      </c>
      <c r="X21" s="46">
        <v>0</v>
      </c>
      <c r="Y21" s="34">
        <f t="shared" si="4"/>
        <v>0</v>
      </c>
      <c r="Z21" s="46">
        <v>0</v>
      </c>
      <c r="AA21" s="34">
        <f t="shared" si="5"/>
        <v>0</v>
      </c>
      <c r="AB21" s="42">
        <v>0</v>
      </c>
      <c r="AC21" s="42">
        <v>0</v>
      </c>
      <c r="AD21" s="42">
        <v>0</v>
      </c>
      <c r="AE21" s="42">
        <v>0</v>
      </c>
      <c r="AF21" s="34">
        <v>0</v>
      </c>
      <c r="AG21" s="34">
        <v>0</v>
      </c>
      <c r="AH21" s="45">
        <v>0</v>
      </c>
      <c r="AI21" s="37" t="s">
        <v>453</v>
      </c>
      <c r="AJ21" s="45">
        <v>0</v>
      </c>
      <c r="AK21" s="37" t="s">
        <v>453</v>
      </c>
      <c r="AL21" s="45">
        <v>0</v>
      </c>
      <c r="AM21" s="37" t="s">
        <v>453</v>
      </c>
      <c r="AN21" s="45">
        <v>0</v>
      </c>
      <c r="AO21" s="37" t="s">
        <v>453</v>
      </c>
      <c r="AP21" s="45">
        <v>0</v>
      </c>
      <c r="AQ21" s="156">
        <f t="shared" si="32"/>
        <v>0</v>
      </c>
      <c r="AR21" s="45">
        <f t="shared" si="8"/>
        <v>2</v>
      </c>
      <c r="AS21" s="34">
        <f t="shared" si="9"/>
        <v>6.8965517241379306</v>
      </c>
      <c r="AT21" s="134">
        <v>0</v>
      </c>
      <c r="AU21" s="134">
        <v>2</v>
      </c>
      <c r="AV21" s="134">
        <v>0</v>
      </c>
      <c r="AW21" s="45">
        <f t="shared" si="10"/>
        <v>2</v>
      </c>
      <c r="AX21" s="45">
        <v>0</v>
      </c>
      <c r="AY21" s="45">
        <v>2</v>
      </c>
      <c r="AZ21" s="45">
        <v>0</v>
      </c>
      <c r="BA21" s="45">
        <v>2</v>
      </c>
      <c r="BB21" s="34">
        <f t="shared" si="11"/>
        <v>6.8965517241379306</v>
      </c>
      <c r="BC21" s="134">
        <v>0</v>
      </c>
      <c r="BD21" s="37">
        <f t="shared" si="41"/>
        <v>0</v>
      </c>
      <c r="BE21" s="45">
        <f t="shared" si="13"/>
        <v>1</v>
      </c>
      <c r="BF21" s="45">
        <f t="shared" si="14"/>
        <v>0</v>
      </c>
      <c r="BG21" s="45">
        <f t="shared" si="15"/>
        <v>1</v>
      </c>
      <c r="BH21" s="46">
        <v>0</v>
      </c>
      <c r="BI21" s="46">
        <v>0</v>
      </c>
      <c r="BJ21" s="46">
        <v>0</v>
      </c>
      <c r="BK21" s="46">
        <v>1</v>
      </c>
      <c r="BL21" s="46">
        <v>0</v>
      </c>
      <c r="BM21" s="46">
        <v>1</v>
      </c>
      <c r="BN21" s="46">
        <v>0</v>
      </c>
      <c r="BO21" s="46">
        <v>0</v>
      </c>
      <c r="BP21" s="46">
        <v>0</v>
      </c>
      <c r="BQ21" s="45">
        <f t="shared" si="16"/>
        <v>0</v>
      </c>
      <c r="BR21" s="47">
        <f t="shared" si="17"/>
        <v>0</v>
      </c>
      <c r="BS21" s="45">
        <f t="shared" si="18"/>
        <v>0</v>
      </c>
      <c r="BT21" s="45">
        <f t="shared" si="19"/>
        <v>0</v>
      </c>
      <c r="BU21" s="45">
        <f t="shared" si="20"/>
        <v>0</v>
      </c>
      <c r="BV21" s="45">
        <f t="shared" si="21"/>
        <v>0</v>
      </c>
      <c r="BW21" s="45">
        <v>0</v>
      </c>
      <c r="BX21" s="45">
        <v>0</v>
      </c>
      <c r="BY21" s="45">
        <f t="shared" si="22"/>
        <v>0</v>
      </c>
      <c r="BZ21" s="45"/>
      <c r="CA21" s="45"/>
      <c r="CB21" s="45">
        <f t="shared" si="23"/>
        <v>0</v>
      </c>
      <c r="CC21" s="45">
        <v>0</v>
      </c>
      <c r="CD21" s="45">
        <v>0</v>
      </c>
      <c r="CE21" s="45">
        <f t="shared" si="24"/>
        <v>0</v>
      </c>
      <c r="CF21" s="45">
        <v>0</v>
      </c>
      <c r="CG21" s="45">
        <v>0</v>
      </c>
      <c r="CH21" s="45">
        <v>0</v>
      </c>
      <c r="CI21" s="45">
        <v>0</v>
      </c>
      <c r="CJ21" s="48"/>
      <c r="CK21" s="48"/>
      <c r="CL21" s="45">
        <v>0</v>
      </c>
      <c r="CM21" s="45">
        <v>0</v>
      </c>
      <c r="CN21" s="45">
        <f t="shared" si="25"/>
        <v>0</v>
      </c>
      <c r="CO21" s="106" t="s">
        <v>453</v>
      </c>
      <c r="CP21" s="45">
        <f t="shared" si="26"/>
        <v>0</v>
      </c>
      <c r="CQ21" s="45">
        <f t="shared" si="27"/>
        <v>0</v>
      </c>
      <c r="CR21" s="45">
        <f t="shared" si="28"/>
        <v>0</v>
      </c>
      <c r="CS21" s="45">
        <v>0</v>
      </c>
      <c r="CT21" s="45">
        <v>0</v>
      </c>
      <c r="CU21" s="45">
        <v>0</v>
      </c>
      <c r="CV21" s="45">
        <v>0</v>
      </c>
      <c r="CW21" s="45">
        <v>0</v>
      </c>
      <c r="CX21" s="45">
        <v>0</v>
      </c>
      <c r="CY21" s="45">
        <f t="shared" si="29"/>
        <v>0</v>
      </c>
      <c r="CZ21" s="106" t="s">
        <v>453</v>
      </c>
      <c r="DA21" s="45">
        <v>0</v>
      </c>
      <c r="DB21" s="45">
        <f t="shared" si="30"/>
        <v>0</v>
      </c>
      <c r="DC21" s="37" t="s">
        <v>453</v>
      </c>
      <c r="DD21" s="45">
        <v>0</v>
      </c>
      <c r="DE21" s="45">
        <v>0</v>
      </c>
      <c r="DF21" s="45">
        <v>0</v>
      </c>
      <c r="DG21" s="45">
        <v>0</v>
      </c>
      <c r="DH21" s="48"/>
      <c r="DI21" s="48"/>
      <c r="DJ21" s="48"/>
      <c r="DK21" s="46">
        <v>0</v>
      </c>
      <c r="DL21" s="46">
        <v>0</v>
      </c>
      <c r="DM21" s="46">
        <v>0</v>
      </c>
      <c r="DN21" s="46">
        <v>0</v>
      </c>
    </row>
    <row r="22" spans="1:118" s="27" customFormat="1">
      <c r="A22" s="26" t="s">
        <v>396</v>
      </c>
      <c r="B22" s="26" t="s">
        <v>438</v>
      </c>
      <c r="C22" s="26" t="s">
        <v>19</v>
      </c>
      <c r="D22" s="46">
        <v>15</v>
      </c>
      <c r="E22" s="45">
        <f t="shared" si="31"/>
        <v>0</v>
      </c>
      <c r="F22" s="46">
        <v>0</v>
      </c>
      <c r="G22" s="37" t="s">
        <v>453</v>
      </c>
      <c r="H22" s="46">
        <v>0</v>
      </c>
      <c r="I22" s="37" t="s">
        <v>453</v>
      </c>
      <c r="J22" s="46">
        <v>0</v>
      </c>
      <c r="K22" s="34">
        <f t="shared" si="0"/>
        <v>0</v>
      </c>
      <c r="L22" s="46">
        <v>12</v>
      </c>
      <c r="M22" s="46">
        <v>5</v>
      </c>
      <c r="N22" s="47">
        <f t="shared" si="1"/>
        <v>33.333333333333329</v>
      </c>
      <c r="O22" s="46">
        <v>5</v>
      </c>
      <c r="P22" s="46">
        <v>4</v>
      </c>
      <c r="Q22" s="34">
        <f t="shared" si="2"/>
        <v>26.666666666666668</v>
      </c>
      <c r="R22" s="46">
        <f t="shared" si="3"/>
        <v>1</v>
      </c>
      <c r="S22" s="46">
        <v>1</v>
      </c>
      <c r="T22" s="37">
        <f t="shared" si="34"/>
        <v>100</v>
      </c>
      <c r="U22" s="46">
        <v>0</v>
      </c>
      <c r="V22" s="37">
        <f t="shared" si="35"/>
        <v>0</v>
      </c>
      <c r="W22" s="46">
        <v>0</v>
      </c>
      <c r="X22" s="46">
        <v>1</v>
      </c>
      <c r="Y22" s="34">
        <f t="shared" si="4"/>
        <v>6.666666666666667</v>
      </c>
      <c r="Z22" s="46">
        <v>0</v>
      </c>
      <c r="AA22" s="34">
        <f t="shared" si="5"/>
        <v>0</v>
      </c>
      <c r="AB22" s="42">
        <v>0</v>
      </c>
      <c r="AC22" s="42">
        <v>0</v>
      </c>
      <c r="AD22" s="42">
        <v>518.83000000000004</v>
      </c>
      <c r="AE22" s="42">
        <v>0</v>
      </c>
      <c r="AF22" s="34">
        <v>12</v>
      </c>
      <c r="AG22" s="34">
        <v>0</v>
      </c>
      <c r="AH22" s="45">
        <v>0</v>
      </c>
      <c r="AI22" s="37">
        <f t="shared" si="36"/>
        <v>0</v>
      </c>
      <c r="AJ22" s="45">
        <v>0</v>
      </c>
      <c r="AK22" s="37" t="s">
        <v>453</v>
      </c>
      <c r="AL22" s="45">
        <v>0</v>
      </c>
      <c r="AM22" s="37">
        <f t="shared" si="37"/>
        <v>0</v>
      </c>
      <c r="AN22" s="45">
        <v>0</v>
      </c>
      <c r="AO22" s="37" t="s">
        <v>453</v>
      </c>
      <c r="AP22" s="45">
        <v>0</v>
      </c>
      <c r="AQ22" s="156">
        <f t="shared" si="32"/>
        <v>0</v>
      </c>
      <c r="AR22" s="45">
        <f t="shared" si="8"/>
        <v>2</v>
      </c>
      <c r="AS22" s="34">
        <f t="shared" si="9"/>
        <v>13.333333333333334</v>
      </c>
      <c r="AT22" s="134">
        <v>0</v>
      </c>
      <c r="AU22" s="134">
        <v>2</v>
      </c>
      <c r="AV22" s="134">
        <v>0</v>
      </c>
      <c r="AW22" s="45">
        <f t="shared" si="10"/>
        <v>2</v>
      </c>
      <c r="AX22" s="45">
        <v>0</v>
      </c>
      <c r="AY22" s="45">
        <v>2</v>
      </c>
      <c r="AZ22" s="45">
        <v>0</v>
      </c>
      <c r="BA22" s="45">
        <v>2</v>
      </c>
      <c r="BB22" s="34">
        <f t="shared" si="11"/>
        <v>13.333333333333334</v>
      </c>
      <c r="BC22" s="134">
        <v>0</v>
      </c>
      <c r="BD22" s="37">
        <f t="shared" si="41"/>
        <v>0</v>
      </c>
      <c r="BE22" s="45">
        <f t="shared" si="13"/>
        <v>0</v>
      </c>
      <c r="BF22" s="45">
        <f t="shared" si="14"/>
        <v>2</v>
      </c>
      <c r="BG22" s="45">
        <f t="shared" si="15"/>
        <v>0</v>
      </c>
      <c r="BH22" s="46">
        <v>0</v>
      </c>
      <c r="BI22" s="46">
        <v>0</v>
      </c>
      <c r="BJ22" s="46">
        <v>0</v>
      </c>
      <c r="BK22" s="46">
        <v>0</v>
      </c>
      <c r="BL22" s="46">
        <v>2</v>
      </c>
      <c r="BM22" s="46">
        <v>0</v>
      </c>
      <c r="BN22" s="46">
        <v>0</v>
      </c>
      <c r="BO22" s="46">
        <v>0</v>
      </c>
      <c r="BP22" s="46">
        <v>0</v>
      </c>
      <c r="BQ22" s="45">
        <f t="shared" si="16"/>
        <v>0</v>
      </c>
      <c r="BR22" s="47">
        <f t="shared" si="17"/>
        <v>0</v>
      </c>
      <c r="BS22" s="45">
        <f t="shared" si="18"/>
        <v>0</v>
      </c>
      <c r="BT22" s="45">
        <f t="shared" si="19"/>
        <v>0</v>
      </c>
      <c r="BU22" s="45">
        <f t="shared" si="20"/>
        <v>0</v>
      </c>
      <c r="BV22" s="45">
        <f t="shared" si="21"/>
        <v>0</v>
      </c>
      <c r="BW22" s="45">
        <v>0</v>
      </c>
      <c r="BX22" s="45">
        <v>0</v>
      </c>
      <c r="BY22" s="45">
        <f t="shared" si="22"/>
        <v>0</v>
      </c>
      <c r="BZ22" s="45">
        <v>0</v>
      </c>
      <c r="CA22" s="45">
        <v>0</v>
      </c>
      <c r="CB22" s="45">
        <f t="shared" si="23"/>
        <v>0</v>
      </c>
      <c r="CC22" s="45">
        <v>0</v>
      </c>
      <c r="CD22" s="45">
        <v>0</v>
      </c>
      <c r="CE22" s="45">
        <f t="shared" si="24"/>
        <v>0</v>
      </c>
      <c r="CF22" s="45">
        <v>0</v>
      </c>
      <c r="CG22" s="45">
        <v>0</v>
      </c>
      <c r="CH22" s="45">
        <v>0</v>
      </c>
      <c r="CI22" s="45">
        <v>0</v>
      </c>
      <c r="CJ22" s="48"/>
      <c r="CK22" s="48"/>
      <c r="CL22" s="45">
        <v>0</v>
      </c>
      <c r="CM22" s="45">
        <v>0</v>
      </c>
      <c r="CN22" s="45">
        <f t="shared" si="25"/>
        <v>0</v>
      </c>
      <c r="CO22" s="106" t="s">
        <v>453</v>
      </c>
      <c r="CP22" s="45">
        <f t="shared" si="26"/>
        <v>0</v>
      </c>
      <c r="CQ22" s="45">
        <f t="shared" si="27"/>
        <v>0</v>
      </c>
      <c r="CR22" s="45">
        <f t="shared" si="28"/>
        <v>0</v>
      </c>
      <c r="CS22" s="45">
        <v>0</v>
      </c>
      <c r="CT22" s="45">
        <v>0</v>
      </c>
      <c r="CU22" s="45">
        <v>0</v>
      </c>
      <c r="CV22" s="45">
        <v>0</v>
      </c>
      <c r="CW22" s="45">
        <v>0</v>
      </c>
      <c r="CX22" s="45">
        <v>0</v>
      </c>
      <c r="CY22" s="45">
        <f t="shared" si="29"/>
        <v>0</v>
      </c>
      <c r="CZ22" s="106" t="s">
        <v>453</v>
      </c>
      <c r="DA22" s="45">
        <v>0</v>
      </c>
      <c r="DB22" s="45">
        <f t="shared" si="30"/>
        <v>0</v>
      </c>
      <c r="DC22" s="37" t="s">
        <v>453</v>
      </c>
      <c r="DD22" s="45">
        <v>0</v>
      </c>
      <c r="DE22" s="45">
        <v>0</v>
      </c>
      <c r="DF22" s="45">
        <v>0</v>
      </c>
      <c r="DG22" s="45">
        <v>0</v>
      </c>
      <c r="DH22" s="48"/>
      <c r="DI22" s="48"/>
      <c r="DJ22" s="48"/>
      <c r="DK22" s="46">
        <v>0</v>
      </c>
      <c r="DL22" s="46">
        <v>0</v>
      </c>
      <c r="DM22" s="46">
        <v>1</v>
      </c>
      <c r="DN22" s="46">
        <v>1</v>
      </c>
    </row>
    <row r="23" spans="1:118" s="27" customFormat="1">
      <c r="A23" s="26" t="s">
        <v>148</v>
      </c>
      <c r="B23" s="26" t="s">
        <v>209</v>
      </c>
      <c r="C23" s="26" t="s">
        <v>30</v>
      </c>
      <c r="D23" s="46">
        <v>23</v>
      </c>
      <c r="E23" s="45">
        <f t="shared" si="31"/>
        <v>1</v>
      </c>
      <c r="F23" s="46">
        <v>1</v>
      </c>
      <c r="G23" s="34">
        <f t="shared" si="38"/>
        <v>100</v>
      </c>
      <c r="H23" s="46">
        <v>0</v>
      </c>
      <c r="I23" s="34">
        <f t="shared" si="39"/>
        <v>0</v>
      </c>
      <c r="J23" s="46">
        <v>1</v>
      </c>
      <c r="K23" s="34">
        <f t="shared" si="0"/>
        <v>4.3478260869565215</v>
      </c>
      <c r="L23" s="46">
        <v>8</v>
      </c>
      <c r="M23" s="46">
        <v>3</v>
      </c>
      <c r="N23" s="47">
        <f t="shared" si="1"/>
        <v>13.043478260869565</v>
      </c>
      <c r="O23" s="46">
        <v>1</v>
      </c>
      <c r="P23" s="46">
        <v>1</v>
      </c>
      <c r="Q23" s="34">
        <f t="shared" si="2"/>
        <v>4.3478260869565215</v>
      </c>
      <c r="R23" s="46">
        <f t="shared" si="3"/>
        <v>3</v>
      </c>
      <c r="S23" s="46">
        <v>3</v>
      </c>
      <c r="T23" s="34">
        <f t="shared" si="34"/>
        <v>100</v>
      </c>
      <c r="U23" s="46">
        <v>0</v>
      </c>
      <c r="V23" s="34">
        <f t="shared" si="35"/>
        <v>0</v>
      </c>
      <c r="W23" s="46">
        <v>0</v>
      </c>
      <c r="X23" s="46">
        <v>3</v>
      </c>
      <c r="Y23" s="34">
        <f t="shared" si="4"/>
        <v>13.043478260869565</v>
      </c>
      <c r="Z23" s="46">
        <v>0</v>
      </c>
      <c r="AA23" s="34">
        <f t="shared" si="5"/>
        <v>0</v>
      </c>
      <c r="AB23" s="42">
        <v>0</v>
      </c>
      <c r="AC23" s="42">
        <v>0</v>
      </c>
      <c r="AD23" s="42">
        <v>659.16</v>
      </c>
      <c r="AE23" s="42">
        <v>0</v>
      </c>
      <c r="AF23" s="34">
        <v>6</v>
      </c>
      <c r="AG23" s="34">
        <v>0</v>
      </c>
      <c r="AH23" s="45">
        <v>1</v>
      </c>
      <c r="AI23" s="34">
        <f t="shared" si="36"/>
        <v>33.333333333333329</v>
      </c>
      <c r="AJ23" s="45">
        <v>0</v>
      </c>
      <c r="AK23" s="37" t="s">
        <v>453</v>
      </c>
      <c r="AL23" s="45">
        <v>1</v>
      </c>
      <c r="AM23" s="34">
        <f t="shared" si="37"/>
        <v>33.333333333333329</v>
      </c>
      <c r="AN23" s="45">
        <v>0</v>
      </c>
      <c r="AO23" s="37" t="s">
        <v>453</v>
      </c>
      <c r="AP23" s="45">
        <v>0</v>
      </c>
      <c r="AQ23" s="156">
        <f t="shared" si="32"/>
        <v>0</v>
      </c>
      <c r="AR23" s="45">
        <f t="shared" si="8"/>
        <v>0</v>
      </c>
      <c r="AS23" s="34">
        <f t="shared" si="9"/>
        <v>0</v>
      </c>
      <c r="AT23" s="134">
        <v>0</v>
      </c>
      <c r="AU23" s="134">
        <v>0</v>
      </c>
      <c r="AV23" s="134">
        <v>0</v>
      </c>
      <c r="AW23" s="45">
        <f t="shared" si="10"/>
        <v>0</v>
      </c>
      <c r="AX23" s="45">
        <v>0</v>
      </c>
      <c r="AY23" s="45">
        <v>0</v>
      </c>
      <c r="AZ23" s="45">
        <v>0</v>
      </c>
      <c r="BA23" s="45">
        <v>0</v>
      </c>
      <c r="BB23" s="34">
        <f t="shared" si="11"/>
        <v>0</v>
      </c>
      <c r="BC23" s="134">
        <v>0</v>
      </c>
      <c r="BD23" s="37" t="s">
        <v>453</v>
      </c>
      <c r="BE23" s="45">
        <f t="shared" si="13"/>
        <v>0</v>
      </c>
      <c r="BF23" s="45">
        <f t="shared" si="14"/>
        <v>0</v>
      </c>
      <c r="BG23" s="45">
        <f t="shared" si="15"/>
        <v>0</v>
      </c>
      <c r="BH23" s="46">
        <v>0</v>
      </c>
      <c r="BI23" s="46">
        <v>0</v>
      </c>
      <c r="BJ23" s="46">
        <v>0</v>
      </c>
      <c r="BK23" s="46">
        <v>0</v>
      </c>
      <c r="BL23" s="46">
        <v>0</v>
      </c>
      <c r="BM23" s="46">
        <v>0</v>
      </c>
      <c r="BN23" s="46">
        <v>0</v>
      </c>
      <c r="BO23" s="46">
        <v>0</v>
      </c>
      <c r="BP23" s="46">
        <v>0</v>
      </c>
      <c r="BQ23" s="45">
        <f t="shared" si="16"/>
        <v>0</v>
      </c>
      <c r="BR23" s="47">
        <f t="shared" si="17"/>
        <v>0</v>
      </c>
      <c r="BS23" s="45">
        <f t="shared" si="18"/>
        <v>0</v>
      </c>
      <c r="BT23" s="45">
        <f t="shared" si="19"/>
        <v>0</v>
      </c>
      <c r="BU23" s="45">
        <f t="shared" si="20"/>
        <v>0</v>
      </c>
      <c r="BV23" s="45">
        <f t="shared" si="21"/>
        <v>0</v>
      </c>
      <c r="BW23" s="45">
        <v>0</v>
      </c>
      <c r="BX23" s="45">
        <v>0</v>
      </c>
      <c r="BY23" s="45">
        <f t="shared" si="22"/>
        <v>0</v>
      </c>
      <c r="BZ23" s="45"/>
      <c r="CA23" s="45"/>
      <c r="CB23" s="45">
        <f t="shared" si="23"/>
        <v>0</v>
      </c>
      <c r="CC23" s="45">
        <v>0</v>
      </c>
      <c r="CD23" s="45">
        <v>0</v>
      </c>
      <c r="CE23" s="45">
        <f t="shared" si="24"/>
        <v>0</v>
      </c>
      <c r="CF23" s="45">
        <v>0</v>
      </c>
      <c r="CG23" s="45">
        <v>0</v>
      </c>
      <c r="CH23" s="45">
        <v>0</v>
      </c>
      <c r="CI23" s="45">
        <v>0</v>
      </c>
      <c r="CJ23" s="48"/>
      <c r="CK23" s="48"/>
      <c r="CL23" s="45">
        <v>0</v>
      </c>
      <c r="CM23" s="45">
        <v>0</v>
      </c>
      <c r="CN23" s="45">
        <f t="shared" si="25"/>
        <v>0</v>
      </c>
      <c r="CO23" s="106" t="s">
        <v>453</v>
      </c>
      <c r="CP23" s="45">
        <f t="shared" si="26"/>
        <v>0</v>
      </c>
      <c r="CQ23" s="45">
        <f t="shared" si="27"/>
        <v>0</v>
      </c>
      <c r="CR23" s="45">
        <f t="shared" si="28"/>
        <v>0</v>
      </c>
      <c r="CS23" s="45">
        <v>0</v>
      </c>
      <c r="CT23" s="45">
        <v>0</v>
      </c>
      <c r="CU23" s="45">
        <v>0</v>
      </c>
      <c r="CV23" s="45">
        <v>0</v>
      </c>
      <c r="CW23" s="45">
        <v>0</v>
      </c>
      <c r="CX23" s="45">
        <v>0</v>
      </c>
      <c r="CY23" s="45">
        <f t="shared" si="29"/>
        <v>0</v>
      </c>
      <c r="CZ23" s="106" t="s">
        <v>453</v>
      </c>
      <c r="DA23" s="45">
        <v>1</v>
      </c>
      <c r="DB23" s="45">
        <f t="shared" si="30"/>
        <v>1</v>
      </c>
      <c r="DC23" s="37">
        <f t="shared" si="33"/>
        <v>100</v>
      </c>
      <c r="DD23" s="45">
        <v>1</v>
      </c>
      <c r="DE23" s="45">
        <v>0</v>
      </c>
      <c r="DF23" s="45">
        <v>0</v>
      </c>
      <c r="DG23" s="45">
        <v>0</v>
      </c>
      <c r="DH23" s="48">
        <v>298</v>
      </c>
      <c r="DI23" s="48">
        <v>298</v>
      </c>
      <c r="DJ23" s="48">
        <v>298</v>
      </c>
      <c r="DK23" s="46">
        <v>0</v>
      </c>
      <c r="DL23" s="46">
        <v>0</v>
      </c>
      <c r="DM23" s="46">
        <v>0</v>
      </c>
      <c r="DN23" s="46">
        <v>3</v>
      </c>
    </row>
    <row r="24" spans="1:118" s="27" customFormat="1">
      <c r="A24" s="26" t="s">
        <v>439</v>
      </c>
      <c r="B24" s="26" t="s">
        <v>475</v>
      </c>
      <c r="C24" s="26" t="s">
        <v>33</v>
      </c>
      <c r="D24" s="46">
        <v>30</v>
      </c>
      <c r="E24" s="45">
        <f t="shared" si="31"/>
        <v>1</v>
      </c>
      <c r="F24" s="46">
        <v>1</v>
      </c>
      <c r="G24" s="34">
        <f t="shared" si="38"/>
        <v>100</v>
      </c>
      <c r="H24" s="46">
        <v>0</v>
      </c>
      <c r="I24" s="34">
        <f t="shared" si="39"/>
        <v>0</v>
      </c>
      <c r="J24" s="46">
        <v>1</v>
      </c>
      <c r="K24" s="34">
        <f t="shared" si="0"/>
        <v>3.3333333333333335</v>
      </c>
      <c r="L24" s="46">
        <v>19</v>
      </c>
      <c r="M24" s="46">
        <v>11</v>
      </c>
      <c r="N24" s="47">
        <f t="shared" si="1"/>
        <v>36.666666666666664</v>
      </c>
      <c r="O24" s="46">
        <v>7</v>
      </c>
      <c r="P24" s="46">
        <v>4</v>
      </c>
      <c r="Q24" s="34">
        <f t="shared" si="2"/>
        <v>13.333333333333334</v>
      </c>
      <c r="R24" s="46">
        <f t="shared" si="3"/>
        <v>1</v>
      </c>
      <c r="S24" s="46">
        <v>1</v>
      </c>
      <c r="T24" s="34">
        <f t="shared" si="34"/>
        <v>100</v>
      </c>
      <c r="U24" s="46">
        <v>0</v>
      </c>
      <c r="V24" s="34">
        <f t="shared" si="35"/>
        <v>0</v>
      </c>
      <c r="W24" s="46">
        <v>0</v>
      </c>
      <c r="X24" s="46">
        <v>1</v>
      </c>
      <c r="Y24" s="34">
        <f t="shared" si="4"/>
        <v>3.3333333333333335</v>
      </c>
      <c r="Z24" s="46">
        <v>0</v>
      </c>
      <c r="AA24" s="34">
        <f t="shared" si="5"/>
        <v>0</v>
      </c>
      <c r="AB24" s="42">
        <v>0</v>
      </c>
      <c r="AC24" s="42">
        <v>0</v>
      </c>
      <c r="AD24" s="42">
        <v>231</v>
      </c>
      <c r="AE24" s="42">
        <v>0</v>
      </c>
      <c r="AF24" s="34">
        <v>4</v>
      </c>
      <c r="AG24" s="34">
        <v>0</v>
      </c>
      <c r="AH24" s="45">
        <v>0</v>
      </c>
      <c r="AI24" s="34">
        <f t="shared" si="36"/>
        <v>0</v>
      </c>
      <c r="AJ24" s="45">
        <v>0</v>
      </c>
      <c r="AK24" s="37" t="s">
        <v>453</v>
      </c>
      <c r="AL24" s="45">
        <v>0</v>
      </c>
      <c r="AM24" s="34">
        <f t="shared" si="37"/>
        <v>0</v>
      </c>
      <c r="AN24" s="45">
        <v>0</v>
      </c>
      <c r="AO24" s="37" t="s">
        <v>453</v>
      </c>
      <c r="AP24" s="45">
        <v>0</v>
      </c>
      <c r="AQ24" s="156">
        <f t="shared" si="32"/>
        <v>0</v>
      </c>
      <c r="AR24" s="45">
        <f t="shared" si="8"/>
        <v>4</v>
      </c>
      <c r="AS24" s="34">
        <f t="shared" si="9"/>
        <v>13.333333333333334</v>
      </c>
      <c r="AT24" s="134">
        <v>0</v>
      </c>
      <c r="AU24" s="134">
        <v>4</v>
      </c>
      <c r="AV24" s="134">
        <v>0</v>
      </c>
      <c r="AW24" s="45">
        <f t="shared" si="10"/>
        <v>4</v>
      </c>
      <c r="AX24" s="45">
        <v>0</v>
      </c>
      <c r="AY24" s="45">
        <v>4</v>
      </c>
      <c r="AZ24" s="45">
        <v>0</v>
      </c>
      <c r="BA24" s="45">
        <v>2</v>
      </c>
      <c r="BB24" s="34">
        <f t="shared" si="11"/>
        <v>6.666666666666667</v>
      </c>
      <c r="BC24" s="134">
        <v>0</v>
      </c>
      <c r="BD24" s="34">
        <f t="shared" si="41"/>
        <v>0</v>
      </c>
      <c r="BE24" s="45">
        <f t="shared" si="13"/>
        <v>0</v>
      </c>
      <c r="BF24" s="45">
        <f t="shared" si="14"/>
        <v>3</v>
      </c>
      <c r="BG24" s="45">
        <f t="shared" si="15"/>
        <v>1</v>
      </c>
      <c r="BH24" s="46">
        <v>0</v>
      </c>
      <c r="BI24" s="46">
        <v>0</v>
      </c>
      <c r="BJ24" s="46">
        <v>0</v>
      </c>
      <c r="BK24" s="46">
        <v>0</v>
      </c>
      <c r="BL24" s="46">
        <v>3</v>
      </c>
      <c r="BM24" s="46">
        <v>1</v>
      </c>
      <c r="BN24" s="46">
        <v>0</v>
      </c>
      <c r="BO24" s="46">
        <v>0</v>
      </c>
      <c r="BP24" s="46">
        <v>0</v>
      </c>
      <c r="BQ24" s="45">
        <f t="shared" si="16"/>
        <v>0</v>
      </c>
      <c r="BR24" s="47">
        <f t="shared" si="17"/>
        <v>0</v>
      </c>
      <c r="BS24" s="45">
        <f t="shared" si="18"/>
        <v>0</v>
      </c>
      <c r="BT24" s="45">
        <f t="shared" si="19"/>
        <v>0</v>
      </c>
      <c r="BU24" s="45">
        <f t="shared" si="20"/>
        <v>0</v>
      </c>
      <c r="BV24" s="45">
        <f t="shared" si="21"/>
        <v>0</v>
      </c>
      <c r="BW24" s="45">
        <v>0</v>
      </c>
      <c r="BX24" s="45">
        <v>0</v>
      </c>
      <c r="BY24" s="45">
        <f t="shared" si="22"/>
        <v>0</v>
      </c>
      <c r="BZ24" s="45">
        <v>0</v>
      </c>
      <c r="CA24" s="45">
        <v>0</v>
      </c>
      <c r="CB24" s="45">
        <f t="shared" si="23"/>
        <v>0</v>
      </c>
      <c r="CC24" s="45">
        <v>0</v>
      </c>
      <c r="CD24" s="45">
        <v>0</v>
      </c>
      <c r="CE24" s="45">
        <f t="shared" si="24"/>
        <v>0</v>
      </c>
      <c r="CF24" s="45"/>
      <c r="CG24" s="45"/>
      <c r="CH24" s="45"/>
      <c r="CI24" s="45"/>
      <c r="CJ24" s="48"/>
      <c r="CK24" s="48"/>
      <c r="CL24" s="45">
        <v>0</v>
      </c>
      <c r="CM24" s="45"/>
      <c r="CN24" s="45">
        <f t="shared" si="25"/>
        <v>0</v>
      </c>
      <c r="CO24" s="106" t="s">
        <v>453</v>
      </c>
      <c r="CP24" s="45">
        <f t="shared" si="26"/>
        <v>0</v>
      </c>
      <c r="CQ24" s="45">
        <f t="shared" si="27"/>
        <v>0</v>
      </c>
      <c r="CR24" s="45">
        <f t="shared" si="28"/>
        <v>0</v>
      </c>
      <c r="CS24" s="45">
        <v>0</v>
      </c>
      <c r="CT24" s="45">
        <v>0</v>
      </c>
      <c r="CU24" s="45">
        <v>0</v>
      </c>
      <c r="CV24" s="45"/>
      <c r="CW24" s="45"/>
      <c r="CX24" s="45"/>
      <c r="CY24" s="45">
        <f t="shared" si="29"/>
        <v>0</v>
      </c>
      <c r="CZ24" s="106" t="s">
        <v>453</v>
      </c>
      <c r="DA24" s="45">
        <v>0</v>
      </c>
      <c r="DB24" s="45">
        <f t="shared" si="30"/>
        <v>0</v>
      </c>
      <c r="DC24" s="37" t="s">
        <v>453</v>
      </c>
      <c r="DD24" s="45">
        <v>0</v>
      </c>
      <c r="DE24" s="45">
        <v>0</v>
      </c>
      <c r="DF24" s="45">
        <v>0</v>
      </c>
      <c r="DG24" s="45">
        <v>0</v>
      </c>
      <c r="DH24" s="48"/>
      <c r="DI24" s="48"/>
      <c r="DJ24" s="48"/>
      <c r="DK24" s="46">
        <v>0</v>
      </c>
      <c r="DL24" s="46">
        <v>0</v>
      </c>
      <c r="DM24" s="46">
        <v>3</v>
      </c>
      <c r="DN24" s="46">
        <v>1</v>
      </c>
    </row>
    <row r="25" spans="1:118" s="27" customFormat="1">
      <c r="A25" s="26" t="s">
        <v>223</v>
      </c>
      <c r="B25" s="26" t="s">
        <v>390</v>
      </c>
      <c r="C25" s="26" t="s">
        <v>33</v>
      </c>
      <c r="D25" s="46">
        <v>60</v>
      </c>
      <c r="E25" s="45">
        <f t="shared" si="31"/>
        <v>2</v>
      </c>
      <c r="F25" s="26">
        <v>2</v>
      </c>
      <c r="G25" s="34">
        <f t="shared" si="38"/>
        <v>100</v>
      </c>
      <c r="H25" s="26">
        <v>0</v>
      </c>
      <c r="I25" s="34">
        <f t="shared" si="39"/>
        <v>0</v>
      </c>
      <c r="J25" s="26">
        <v>2</v>
      </c>
      <c r="K25" s="34">
        <f t="shared" si="0"/>
        <v>3.3333333333333335</v>
      </c>
      <c r="L25" s="26">
        <v>33</v>
      </c>
      <c r="M25" s="26">
        <v>13</v>
      </c>
      <c r="N25" s="47">
        <f t="shared" si="1"/>
        <v>21.666666666666668</v>
      </c>
      <c r="O25" s="26">
        <v>7</v>
      </c>
      <c r="P25" s="26">
        <v>5</v>
      </c>
      <c r="Q25" s="34">
        <f t="shared" si="2"/>
        <v>8.3333333333333321</v>
      </c>
      <c r="R25" s="46">
        <f t="shared" si="3"/>
        <v>0</v>
      </c>
      <c r="S25" s="26">
        <v>0</v>
      </c>
      <c r="T25" s="37" t="s">
        <v>453</v>
      </c>
      <c r="U25" s="26">
        <v>0</v>
      </c>
      <c r="V25" s="37" t="s">
        <v>453</v>
      </c>
      <c r="W25" s="46">
        <v>0</v>
      </c>
      <c r="X25" s="26">
        <v>0</v>
      </c>
      <c r="Y25" s="34">
        <f t="shared" si="4"/>
        <v>0</v>
      </c>
      <c r="Z25" s="46">
        <v>0</v>
      </c>
      <c r="AA25" s="34">
        <f t="shared" si="5"/>
        <v>0</v>
      </c>
      <c r="AB25" s="111">
        <v>0</v>
      </c>
      <c r="AC25" s="111">
        <v>0</v>
      </c>
      <c r="AD25" s="111">
        <v>0</v>
      </c>
      <c r="AE25" s="111">
        <v>0</v>
      </c>
      <c r="AF25" s="37">
        <v>0</v>
      </c>
      <c r="AG25" s="37">
        <v>0</v>
      </c>
      <c r="AH25" s="150">
        <v>0</v>
      </c>
      <c r="AI25" s="37" t="s">
        <v>453</v>
      </c>
      <c r="AJ25" s="150">
        <v>0</v>
      </c>
      <c r="AK25" s="37" t="s">
        <v>453</v>
      </c>
      <c r="AL25" s="150">
        <v>0</v>
      </c>
      <c r="AM25" s="37" t="s">
        <v>453</v>
      </c>
      <c r="AN25" s="150">
        <v>0</v>
      </c>
      <c r="AO25" s="37" t="s">
        <v>453</v>
      </c>
      <c r="AP25" s="45">
        <v>0</v>
      </c>
      <c r="AQ25" s="157">
        <f t="shared" si="32"/>
        <v>0</v>
      </c>
      <c r="AR25" s="45">
        <f t="shared" si="8"/>
        <v>5</v>
      </c>
      <c r="AS25" s="34">
        <f t="shared" si="9"/>
        <v>8.3333333333333321</v>
      </c>
      <c r="AT25" s="134">
        <v>0</v>
      </c>
      <c r="AU25" s="134">
        <v>5</v>
      </c>
      <c r="AV25" s="134">
        <v>0</v>
      </c>
      <c r="AW25" s="45">
        <f t="shared" si="10"/>
        <v>5</v>
      </c>
      <c r="AX25" s="45">
        <v>0</v>
      </c>
      <c r="AY25" s="45">
        <v>5</v>
      </c>
      <c r="AZ25" s="45">
        <v>0</v>
      </c>
      <c r="BA25" s="45">
        <v>4</v>
      </c>
      <c r="BB25" s="34">
        <f t="shared" si="11"/>
        <v>6.666666666666667</v>
      </c>
      <c r="BC25" s="134">
        <v>0</v>
      </c>
      <c r="BD25" s="37">
        <f t="shared" si="41"/>
        <v>0</v>
      </c>
      <c r="BE25" s="45">
        <f t="shared" si="13"/>
        <v>0</v>
      </c>
      <c r="BF25" s="45">
        <f t="shared" si="14"/>
        <v>5</v>
      </c>
      <c r="BG25" s="45">
        <f t="shared" si="15"/>
        <v>0</v>
      </c>
      <c r="BH25" s="46">
        <v>0</v>
      </c>
      <c r="BI25" s="46">
        <v>0</v>
      </c>
      <c r="BJ25" s="46">
        <v>0</v>
      </c>
      <c r="BK25" s="46">
        <v>0</v>
      </c>
      <c r="BL25" s="46">
        <v>5</v>
      </c>
      <c r="BM25" s="46">
        <v>0</v>
      </c>
      <c r="BN25" s="46">
        <v>0</v>
      </c>
      <c r="BO25" s="46">
        <v>0</v>
      </c>
      <c r="BP25" s="46">
        <v>0</v>
      </c>
      <c r="BQ25" s="45">
        <f t="shared" si="16"/>
        <v>0</v>
      </c>
      <c r="BR25" s="47">
        <f t="shared" si="17"/>
        <v>0</v>
      </c>
      <c r="BS25" s="45">
        <f t="shared" si="18"/>
        <v>0</v>
      </c>
      <c r="BT25" s="45">
        <f t="shared" si="19"/>
        <v>0</v>
      </c>
      <c r="BU25" s="45">
        <f t="shared" si="20"/>
        <v>0</v>
      </c>
      <c r="BV25" s="45">
        <f t="shared" si="21"/>
        <v>0</v>
      </c>
      <c r="BW25" s="45">
        <v>0</v>
      </c>
      <c r="BX25" s="45">
        <v>0</v>
      </c>
      <c r="BY25" s="45">
        <f t="shared" si="22"/>
        <v>0</v>
      </c>
      <c r="BZ25" s="45">
        <v>0</v>
      </c>
      <c r="CA25" s="45">
        <v>0</v>
      </c>
      <c r="CB25" s="45">
        <f t="shared" si="23"/>
        <v>0</v>
      </c>
      <c r="CC25" s="45">
        <v>0</v>
      </c>
      <c r="CD25" s="45">
        <v>0</v>
      </c>
      <c r="CE25" s="45">
        <f t="shared" si="24"/>
        <v>0</v>
      </c>
      <c r="CF25" s="45">
        <v>0</v>
      </c>
      <c r="CG25" s="45">
        <v>0</v>
      </c>
      <c r="CH25" s="45">
        <v>0</v>
      </c>
      <c r="CI25" s="45">
        <v>0</v>
      </c>
      <c r="CJ25" s="48"/>
      <c r="CK25" s="48"/>
      <c r="CL25" s="45">
        <v>0</v>
      </c>
      <c r="CM25" s="45">
        <v>0</v>
      </c>
      <c r="CN25" s="45">
        <f t="shared" si="25"/>
        <v>0</v>
      </c>
      <c r="CO25" s="106" t="s">
        <v>453</v>
      </c>
      <c r="CP25" s="45">
        <f t="shared" si="26"/>
        <v>0</v>
      </c>
      <c r="CQ25" s="45">
        <f t="shared" si="27"/>
        <v>0</v>
      </c>
      <c r="CR25" s="45">
        <f t="shared" si="28"/>
        <v>0</v>
      </c>
      <c r="CS25" s="45">
        <v>0</v>
      </c>
      <c r="CT25" s="45">
        <v>0</v>
      </c>
      <c r="CU25" s="45">
        <v>0</v>
      </c>
      <c r="CV25" s="45">
        <v>0</v>
      </c>
      <c r="CW25" s="45">
        <v>0</v>
      </c>
      <c r="CX25" s="45">
        <v>0</v>
      </c>
      <c r="CY25" s="45">
        <f t="shared" si="29"/>
        <v>0</v>
      </c>
      <c r="CZ25" s="106" t="s">
        <v>453</v>
      </c>
      <c r="DA25" s="45">
        <v>0</v>
      </c>
      <c r="DB25" s="45">
        <f t="shared" si="30"/>
        <v>0</v>
      </c>
      <c r="DC25" s="37" t="s">
        <v>453</v>
      </c>
      <c r="DD25" s="45">
        <v>0</v>
      </c>
      <c r="DE25" s="45">
        <v>0</v>
      </c>
      <c r="DF25" s="45">
        <v>0</v>
      </c>
      <c r="DG25" s="45">
        <v>0</v>
      </c>
      <c r="DH25" s="48"/>
      <c r="DI25" s="48"/>
      <c r="DJ25" s="48"/>
      <c r="DK25" s="46">
        <v>0</v>
      </c>
      <c r="DL25" s="26" t="s">
        <v>391</v>
      </c>
      <c r="DM25" s="26" t="s">
        <v>391</v>
      </c>
      <c r="DN25" s="46">
        <v>0</v>
      </c>
    </row>
    <row r="26" spans="1:118" s="27" customFormat="1">
      <c r="A26" s="26" t="s">
        <v>224</v>
      </c>
      <c r="B26" s="26" t="s">
        <v>390</v>
      </c>
      <c r="C26" s="26" t="s">
        <v>33</v>
      </c>
      <c r="D26" s="46">
        <v>36</v>
      </c>
      <c r="E26" s="45">
        <f t="shared" si="31"/>
        <v>0</v>
      </c>
      <c r="F26" s="26">
        <v>0</v>
      </c>
      <c r="G26" s="37" t="s">
        <v>453</v>
      </c>
      <c r="H26" s="26">
        <v>0</v>
      </c>
      <c r="I26" s="37" t="s">
        <v>453</v>
      </c>
      <c r="J26" s="26">
        <v>0</v>
      </c>
      <c r="K26" s="34">
        <f t="shared" si="0"/>
        <v>0</v>
      </c>
      <c r="L26" s="26">
        <v>8</v>
      </c>
      <c r="M26" s="26">
        <v>7</v>
      </c>
      <c r="N26" s="47">
        <f t="shared" si="1"/>
        <v>19.444444444444446</v>
      </c>
      <c r="O26" s="26">
        <v>1</v>
      </c>
      <c r="P26" s="26">
        <v>1</v>
      </c>
      <c r="Q26" s="34">
        <f t="shared" si="2"/>
        <v>2.7777777777777777</v>
      </c>
      <c r="R26" s="46">
        <f t="shared" si="3"/>
        <v>1</v>
      </c>
      <c r="S26" s="26">
        <v>1</v>
      </c>
      <c r="T26" s="37">
        <f t="shared" si="34"/>
        <v>100</v>
      </c>
      <c r="U26" s="26">
        <v>0</v>
      </c>
      <c r="V26" s="37">
        <f t="shared" si="35"/>
        <v>0</v>
      </c>
      <c r="W26" s="46">
        <v>0</v>
      </c>
      <c r="X26" s="26">
        <v>1</v>
      </c>
      <c r="Y26" s="34">
        <f t="shared" si="4"/>
        <v>2.7777777777777777</v>
      </c>
      <c r="Z26" s="46">
        <v>0</v>
      </c>
      <c r="AA26" s="34">
        <f t="shared" si="5"/>
        <v>0</v>
      </c>
      <c r="AB26" s="111">
        <v>0</v>
      </c>
      <c r="AC26" s="111">
        <v>0</v>
      </c>
      <c r="AD26" s="111">
        <v>231.05</v>
      </c>
      <c r="AE26" s="111">
        <v>0</v>
      </c>
      <c r="AF26" s="37">
        <v>10</v>
      </c>
      <c r="AG26" s="37">
        <v>0</v>
      </c>
      <c r="AH26" s="150">
        <v>0</v>
      </c>
      <c r="AI26" s="37">
        <f t="shared" si="36"/>
        <v>0</v>
      </c>
      <c r="AJ26" s="150">
        <v>0</v>
      </c>
      <c r="AK26" s="37" t="s">
        <v>453</v>
      </c>
      <c r="AL26" s="150">
        <v>0</v>
      </c>
      <c r="AM26" s="37">
        <f t="shared" si="37"/>
        <v>0</v>
      </c>
      <c r="AN26" s="150">
        <v>0</v>
      </c>
      <c r="AO26" s="37" t="s">
        <v>453</v>
      </c>
      <c r="AP26" s="45">
        <v>0</v>
      </c>
      <c r="AQ26" s="157">
        <f t="shared" si="32"/>
        <v>0</v>
      </c>
      <c r="AR26" s="45">
        <f t="shared" si="8"/>
        <v>0</v>
      </c>
      <c r="AS26" s="34">
        <f t="shared" si="9"/>
        <v>0</v>
      </c>
      <c r="AT26" s="134">
        <v>0</v>
      </c>
      <c r="AU26" s="134">
        <v>0</v>
      </c>
      <c r="AV26" s="134">
        <v>0</v>
      </c>
      <c r="AW26" s="45">
        <f t="shared" si="10"/>
        <v>0</v>
      </c>
      <c r="AX26" s="45">
        <v>0</v>
      </c>
      <c r="AY26" s="45">
        <v>0</v>
      </c>
      <c r="AZ26" s="45">
        <v>0</v>
      </c>
      <c r="BA26" s="45">
        <v>0</v>
      </c>
      <c r="BB26" s="34">
        <f t="shared" si="11"/>
        <v>0</v>
      </c>
      <c r="BC26" s="134">
        <v>0</v>
      </c>
      <c r="BD26" s="37" t="s">
        <v>453</v>
      </c>
      <c r="BE26" s="45">
        <f t="shared" si="13"/>
        <v>0</v>
      </c>
      <c r="BF26" s="45">
        <f t="shared" si="14"/>
        <v>0</v>
      </c>
      <c r="BG26" s="45">
        <f t="shared" si="15"/>
        <v>0</v>
      </c>
      <c r="BH26" s="46">
        <v>0</v>
      </c>
      <c r="BI26" s="46">
        <v>0</v>
      </c>
      <c r="BJ26" s="46">
        <v>0</v>
      </c>
      <c r="BK26" s="46">
        <v>0</v>
      </c>
      <c r="BL26" s="46">
        <v>0</v>
      </c>
      <c r="BM26" s="46">
        <v>0</v>
      </c>
      <c r="BN26" s="46">
        <v>0</v>
      </c>
      <c r="BO26" s="46">
        <v>0</v>
      </c>
      <c r="BP26" s="46">
        <v>0</v>
      </c>
      <c r="BQ26" s="45">
        <f t="shared" si="16"/>
        <v>0</v>
      </c>
      <c r="BR26" s="47">
        <f t="shared" si="17"/>
        <v>0</v>
      </c>
      <c r="BS26" s="45">
        <f t="shared" si="18"/>
        <v>0</v>
      </c>
      <c r="BT26" s="45">
        <f t="shared" si="19"/>
        <v>0</v>
      </c>
      <c r="BU26" s="45">
        <f t="shared" si="20"/>
        <v>0</v>
      </c>
      <c r="BV26" s="45">
        <f t="shared" si="21"/>
        <v>0</v>
      </c>
      <c r="BW26" s="45">
        <v>0</v>
      </c>
      <c r="BX26" s="45">
        <v>0</v>
      </c>
      <c r="BY26" s="45">
        <f t="shared" si="22"/>
        <v>0</v>
      </c>
      <c r="BZ26" s="45">
        <v>0</v>
      </c>
      <c r="CA26" s="45">
        <v>0</v>
      </c>
      <c r="CB26" s="45">
        <f t="shared" si="23"/>
        <v>0</v>
      </c>
      <c r="CC26" s="45">
        <v>0</v>
      </c>
      <c r="CD26" s="45">
        <v>0</v>
      </c>
      <c r="CE26" s="45">
        <f t="shared" si="24"/>
        <v>0</v>
      </c>
      <c r="CF26" s="45">
        <v>0</v>
      </c>
      <c r="CG26" s="45">
        <v>0</v>
      </c>
      <c r="CH26" s="45">
        <v>0</v>
      </c>
      <c r="CI26" s="45">
        <v>0</v>
      </c>
      <c r="CJ26" s="48"/>
      <c r="CK26" s="48"/>
      <c r="CL26" s="45">
        <v>0</v>
      </c>
      <c r="CM26" s="45">
        <v>0</v>
      </c>
      <c r="CN26" s="45">
        <f t="shared" si="25"/>
        <v>0</v>
      </c>
      <c r="CO26" s="106" t="s">
        <v>453</v>
      </c>
      <c r="CP26" s="45">
        <f t="shared" si="26"/>
        <v>0</v>
      </c>
      <c r="CQ26" s="45">
        <f t="shared" si="27"/>
        <v>0</v>
      </c>
      <c r="CR26" s="45">
        <f t="shared" si="28"/>
        <v>0</v>
      </c>
      <c r="CS26" s="45">
        <v>0</v>
      </c>
      <c r="CT26" s="45">
        <v>0</v>
      </c>
      <c r="CU26" s="45">
        <v>0</v>
      </c>
      <c r="CV26" s="45">
        <v>0</v>
      </c>
      <c r="CW26" s="45">
        <v>0</v>
      </c>
      <c r="CX26" s="45">
        <v>0</v>
      </c>
      <c r="CY26" s="45">
        <f t="shared" si="29"/>
        <v>0</v>
      </c>
      <c r="CZ26" s="106" t="s">
        <v>453</v>
      </c>
      <c r="DA26" s="45">
        <v>0</v>
      </c>
      <c r="DB26" s="45">
        <f t="shared" si="30"/>
        <v>0</v>
      </c>
      <c r="DC26" s="37" t="s">
        <v>453</v>
      </c>
      <c r="DD26" s="45">
        <v>0</v>
      </c>
      <c r="DE26" s="45">
        <v>0</v>
      </c>
      <c r="DF26" s="45">
        <v>0</v>
      </c>
      <c r="DG26" s="45">
        <v>0</v>
      </c>
      <c r="DH26" s="48"/>
      <c r="DI26" s="48"/>
      <c r="DJ26" s="48"/>
      <c r="DK26" s="46">
        <v>0</v>
      </c>
      <c r="DL26" s="26" t="s">
        <v>391</v>
      </c>
      <c r="DM26" s="26" t="s">
        <v>391</v>
      </c>
      <c r="DN26" s="46">
        <v>1</v>
      </c>
    </row>
    <row r="27" spans="1:118" s="27" customFormat="1">
      <c r="A27" s="26" t="s">
        <v>225</v>
      </c>
      <c r="B27" s="26" t="s">
        <v>390</v>
      </c>
      <c r="C27" s="26" t="s">
        <v>31</v>
      </c>
      <c r="D27" s="46">
        <v>252</v>
      </c>
      <c r="E27" s="45">
        <f t="shared" si="31"/>
        <v>15</v>
      </c>
      <c r="F27" s="26">
        <v>14</v>
      </c>
      <c r="G27" s="34">
        <f t="shared" si="38"/>
        <v>93.333333333333329</v>
      </c>
      <c r="H27" s="26">
        <v>1</v>
      </c>
      <c r="I27" s="34">
        <f>(H27/E27)*100</f>
        <v>6.666666666666667</v>
      </c>
      <c r="J27" s="26">
        <v>12</v>
      </c>
      <c r="K27" s="34">
        <f t="shared" si="0"/>
        <v>4.7619047619047619</v>
      </c>
      <c r="L27" s="26">
        <v>182</v>
      </c>
      <c r="M27" s="26">
        <v>84</v>
      </c>
      <c r="N27" s="47">
        <f t="shared" si="1"/>
        <v>33.333333333333329</v>
      </c>
      <c r="O27" s="26">
        <v>50</v>
      </c>
      <c r="P27" s="26">
        <v>29</v>
      </c>
      <c r="Q27" s="34">
        <f t="shared" si="2"/>
        <v>11.507936507936508</v>
      </c>
      <c r="R27" s="46">
        <f t="shared" si="3"/>
        <v>7</v>
      </c>
      <c r="S27" s="26">
        <v>7</v>
      </c>
      <c r="T27" s="34">
        <f t="shared" si="34"/>
        <v>100</v>
      </c>
      <c r="U27" s="26">
        <v>0</v>
      </c>
      <c r="V27" s="34">
        <f t="shared" si="35"/>
        <v>0</v>
      </c>
      <c r="W27" s="46">
        <v>3</v>
      </c>
      <c r="X27" s="26">
        <v>6</v>
      </c>
      <c r="Y27" s="34">
        <f t="shared" si="4"/>
        <v>2.3809523809523809</v>
      </c>
      <c r="Z27" s="46">
        <v>3</v>
      </c>
      <c r="AA27" s="34">
        <f t="shared" si="5"/>
        <v>1.1904761904761905</v>
      </c>
      <c r="AB27" s="111">
        <v>62.3894190989271</v>
      </c>
      <c r="AC27" s="111">
        <v>62.3894190989271</v>
      </c>
      <c r="AD27" s="111">
        <v>1332.67571428571</v>
      </c>
      <c r="AE27" s="111">
        <v>2391.6833333333302</v>
      </c>
      <c r="AF27" s="37">
        <v>19</v>
      </c>
      <c r="AG27" s="37">
        <v>34</v>
      </c>
      <c r="AH27" s="150">
        <v>3</v>
      </c>
      <c r="AI27" s="34">
        <f t="shared" si="36"/>
        <v>42.857142857142854</v>
      </c>
      <c r="AJ27" s="150">
        <v>2</v>
      </c>
      <c r="AK27" s="37">
        <f t="shared" si="6"/>
        <v>66.666666666666657</v>
      </c>
      <c r="AL27" s="150">
        <v>3</v>
      </c>
      <c r="AM27" s="34">
        <f t="shared" si="37"/>
        <v>50</v>
      </c>
      <c r="AN27" s="150">
        <v>2</v>
      </c>
      <c r="AO27" s="37">
        <f t="shared" si="42"/>
        <v>66.666666666666657</v>
      </c>
      <c r="AP27" s="45">
        <v>0</v>
      </c>
      <c r="AQ27" s="156">
        <f t="shared" si="32"/>
        <v>0</v>
      </c>
      <c r="AR27" s="45">
        <f t="shared" si="8"/>
        <v>3</v>
      </c>
      <c r="AS27" s="34">
        <f t="shared" si="9"/>
        <v>1.1904761904761905</v>
      </c>
      <c r="AT27" s="134">
        <v>0</v>
      </c>
      <c r="AU27" s="134">
        <v>3</v>
      </c>
      <c r="AV27" s="134">
        <v>0</v>
      </c>
      <c r="AW27" s="45">
        <f t="shared" si="10"/>
        <v>3</v>
      </c>
      <c r="AX27" s="45">
        <v>0</v>
      </c>
      <c r="AY27" s="45">
        <v>3</v>
      </c>
      <c r="AZ27" s="45">
        <v>0</v>
      </c>
      <c r="BA27" s="45">
        <v>3</v>
      </c>
      <c r="BB27" s="34">
        <f t="shared" si="11"/>
        <v>1.1904761904761905</v>
      </c>
      <c r="BC27" s="134">
        <v>2</v>
      </c>
      <c r="BD27" s="37">
        <f t="shared" si="41"/>
        <v>66.666666666666657</v>
      </c>
      <c r="BE27" s="45">
        <f t="shared" si="13"/>
        <v>0</v>
      </c>
      <c r="BF27" s="45">
        <f t="shared" si="14"/>
        <v>1</v>
      </c>
      <c r="BG27" s="45">
        <f t="shared" si="15"/>
        <v>2</v>
      </c>
      <c r="BH27" s="46">
        <v>0</v>
      </c>
      <c r="BI27" s="46">
        <v>0</v>
      </c>
      <c r="BJ27" s="46">
        <v>0</v>
      </c>
      <c r="BK27" s="46">
        <v>0</v>
      </c>
      <c r="BL27" s="46">
        <v>1</v>
      </c>
      <c r="BM27" s="46">
        <v>2</v>
      </c>
      <c r="BN27" s="46">
        <v>0</v>
      </c>
      <c r="BO27" s="46">
        <v>0</v>
      </c>
      <c r="BP27" s="46">
        <v>0</v>
      </c>
      <c r="BQ27" s="45">
        <f t="shared" si="16"/>
        <v>2</v>
      </c>
      <c r="BR27" s="47">
        <f t="shared" si="17"/>
        <v>0.79365079365079361</v>
      </c>
      <c r="BS27" s="45">
        <f t="shared" si="18"/>
        <v>2</v>
      </c>
      <c r="BT27" s="45">
        <f t="shared" si="19"/>
        <v>0</v>
      </c>
      <c r="BU27" s="45">
        <f t="shared" si="20"/>
        <v>2</v>
      </c>
      <c r="BV27" s="45">
        <f t="shared" si="21"/>
        <v>0</v>
      </c>
      <c r="BW27" s="45">
        <v>0</v>
      </c>
      <c r="BX27" s="45">
        <v>0</v>
      </c>
      <c r="BY27" s="45">
        <f t="shared" si="22"/>
        <v>2</v>
      </c>
      <c r="BZ27" s="45">
        <v>0</v>
      </c>
      <c r="CA27" s="45">
        <v>2</v>
      </c>
      <c r="CB27" s="45">
        <f t="shared" si="23"/>
        <v>0</v>
      </c>
      <c r="CC27" s="45">
        <v>0</v>
      </c>
      <c r="CD27" s="45">
        <v>0</v>
      </c>
      <c r="CE27" s="45">
        <f t="shared" si="24"/>
        <v>0</v>
      </c>
      <c r="CF27" s="45">
        <v>0</v>
      </c>
      <c r="CG27" s="45">
        <v>0</v>
      </c>
      <c r="CH27" s="45">
        <v>0</v>
      </c>
      <c r="CI27" s="45">
        <v>0</v>
      </c>
      <c r="CJ27" s="48">
        <v>1749.42333333333</v>
      </c>
      <c r="CK27" s="48"/>
      <c r="CL27" s="45">
        <v>7</v>
      </c>
      <c r="CM27" s="45">
        <v>0</v>
      </c>
      <c r="CN27" s="45">
        <f t="shared" si="25"/>
        <v>1</v>
      </c>
      <c r="CO27" s="106" t="s">
        <v>453</v>
      </c>
      <c r="CP27" s="45">
        <f t="shared" si="26"/>
        <v>1</v>
      </c>
      <c r="CQ27" s="45">
        <f t="shared" si="27"/>
        <v>0</v>
      </c>
      <c r="CR27" s="45">
        <f t="shared" si="28"/>
        <v>0</v>
      </c>
      <c r="CS27" s="45">
        <v>1</v>
      </c>
      <c r="CT27" s="45">
        <v>0</v>
      </c>
      <c r="CU27" s="45">
        <v>0</v>
      </c>
      <c r="CV27" s="45">
        <v>0</v>
      </c>
      <c r="CW27" s="45">
        <v>0</v>
      </c>
      <c r="CX27" s="45">
        <v>0</v>
      </c>
      <c r="CY27" s="45">
        <f t="shared" si="29"/>
        <v>1</v>
      </c>
      <c r="CZ27" s="106">
        <f t="shared" si="40"/>
        <v>50</v>
      </c>
      <c r="DA27" s="45">
        <v>0</v>
      </c>
      <c r="DB27" s="45">
        <f t="shared" si="30"/>
        <v>0</v>
      </c>
      <c r="DC27" s="37" t="s">
        <v>453</v>
      </c>
      <c r="DD27" s="45">
        <v>0</v>
      </c>
      <c r="DE27" s="45">
        <v>0</v>
      </c>
      <c r="DF27" s="45">
        <v>0</v>
      </c>
      <c r="DG27" s="45">
        <v>0</v>
      </c>
      <c r="DH27" s="48"/>
      <c r="DI27" s="48"/>
      <c r="DJ27" s="48"/>
      <c r="DK27" s="46">
        <v>0</v>
      </c>
      <c r="DL27" s="26" t="s">
        <v>391</v>
      </c>
      <c r="DM27" s="26" t="s">
        <v>391</v>
      </c>
      <c r="DN27" s="46">
        <v>7</v>
      </c>
    </row>
    <row r="28" spans="1:118" s="27" customFormat="1">
      <c r="A28" s="26" t="s">
        <v>149</v>
      </c>
      <c r="B28" s="26" t="s">
        <v>209</v>
      </c>
      <c r="C28" s="26" t="s">
        <v>30</v>
      </c>
      <c r="D28" s="46">
        <v>18</v>
      </c>
      <c r="E28" s="45">
        <f t="shared" si="31"/>
        <v>0</v>
      </c>
      <c r="F28" s="46">
        <v>0</v>
      </c>
      <c r="G28" s="37" t="s">
        <v>453</v>
      </c>
      <c r="H28" s="46">
        <v>0</v>
      </c>
      <c r="I28" s="37" t="s">
        <v>453</v>
      </c>
      <c r="J28" s="46">
        <v>0</v>
      </c>
      <c r="K28" s="34">
        <f t="shared" si="0"/>
        <v>0</v>
      </c>
      <c r="L28" s="46">
        <v>17</v>
      </c>
      <c r="M28" s="46">
        <v>6</v>
      </c>
      <c r="N28" s="47">
        <f t="shared" si="1"/>
        <v>33.333333333333329</v>
      </c>
      <c r="O28" s="46">
        <v>1</v>
      </c>
      <c r="P28" s="46">
        <v>1</v>
      </c>
      <c r="Q28" s="34">
        <f t="shared" si="2"/>
        <v>5.5555555555555554</v>
      </c>
      <c r="R28" s="46">
        <f t="shared" si="3"/>
        <v>4</v>
      </c>
      <c r="S28" s="46">
        <v>4</v>
      </c>
      <c r="T28" s="34">
        <f t="shared" si="34"/>
        <v>100</v>
      </c>
      <c r="U28" s="46">
        <v>0</v>
      </c>
      <c r="V28" s="34">
        <f t="shared" si="35"/>
        <v>0</v>
      </c>
      <c r="W28" s="46">
        <v>0</v>
      </c>
      <c r="X28" s="46">
        <v>2</v>
      </c>
      <c r="Y28" s="34">
        <f t="shared" si="4"/>
        <v>11.111111111111111</v>
      </c>
      <c r="Z28" s="46">
        <v>0</v>
      </c>
      <c r="AA28" s="34">
        <f t="shared" si="5"/>
        <v>0</v>
      </c>
      <c r="AB28" s="42">
        <v>0</v>
      </c>
      <c r="AC28" s="42">
        <v>0</v>
      </c>
      <c r="AD28" s="42">
        <v>215.62</v>
      </c>
      <c r="AE28" s="42">
        <v>0</v>
      </c>
      <c r="AF28" s="34">
        <v>2.75</v>
      </c>
      <c r="AG28" s="34">
        <v>0</v>
      </c>
      <c r="AH28" s="45">
        <v>0</v>
      </c>
      <c r="AI28" s="34">
        <f t="shared" si="36"/>
        <v>0</v>
      </c>
      <c r="AJ28" s="45">
        <v>0</v>
      </c>
      <c r="AK28" s="37" t="s">
        <v>453</v>
      </c>
      <c r="AL28" s="45">
        <v>0</v>
      </c>
      <c r="AM28" s="34">
        <f t="shared" si="37"/>
        <v>0</v>
      </c>
      <c r="AN28" s="45">
        <v>0</v>
      </c>
      <c r="AO28" s="37" t="s">
        <v>453</v>
      </c>
      <c r="AP28" s="45">
        <v>0</v>
      </c>
      <c r="AQ28" s="156">
        <f t="shared" si="32"/>
        <v>0</v>
      </c>
      <c r="AR28" s="45">
        <f t="shared" si="8"/>
        <v>0</v>
      </c>
      <c r="AS28" s="34">
        <f t="shared" si="9"/>
        <v>0</v>
      </c>
      <c r="AT28" s="134">
        <v>0</v>
      </c>
      <c r="AU28" s="134">
        <v>0</v>
      </c>
      <c r="AV28" s="134">
        <v>0</v>
      </c>
      <c r="AW28" s="45">
        <f t="shared" si="10"/>
        <v>0</v>
      </c>
      <c r="AX28" s="45">
        <v>0</v>
      </c>
      <c r="AY28" s="45">
        <v>0</v>
      </c>
      <c r="AZ28" s="45">
        <v>0</v>
      </c>
      <c r="BA28" s="45">
        <v>0</v>
      </c>
      <c r="BB28" s="34">
        <f t="shared" si="11"/>
        <v>0</v>
      </c>
      <c r="BC28" s="134">
        <v>0</v>
      </c>
      <c r="BD28" s="37" t="s">
        <v>453</v>
      </c>
      <c r="BE28" s="45">
        <f t="shared" si="13"/>
        <v>0</v>
      </c>
      <c r="BF28" s="45">
        <f t="shared" si="14"/>
        <v>0</v>
      </c>
      <c r="BG28" s="45">
        <f t="shared" si="15"/>
        <v>0</v>
      </c>
      <c r="BH28" s="46">
        <v>0</v>
      </c>
      <c r="BI28" s="46">
        <v>0</v>
      </c>
      <c r="BJ28" s="46">
        <v>0</v>
      </c>
      <c r="BK28" s="46">
        <v>0</v>
      </c>
      <c r="BL28" s="46">
        <v>0</v>
      </c>
      <c r="BM28" s="46">
        <v>0</v>
      </c>
      <c r="BN28" s="46">
        <v>0</v>
      </c>
      <c r="BO28" s="46">
        <v>0</v>
      </c>
      <c r="BP28" s="46">
        <v>0</v>
      </c>
      <c r="BQ28" s="45">
        <f t="shared" si="16"/>
        <v>0</v>
      </c>
      <c r="BR28" s="47">
        <f t="shared" si="17"/>
        <v>0</v>
      </c>
      <c r="BS28" s="45">
        <f t="shared" si="18"/>
        <v>0</v>
      </c>
      <c r="BT28" s="45">
        <f t="shared" si="19"/>
        <v>0</v>
      </c>
      <c r="BU28" s="45">
        <f t="shared" si="20"/>
        <v>0</v>
      </c>
      <c r="BV28" s="45">
        <f t="shared" si="21"/>
        <v>0</v>
      </c>
      <c r="BW28" s="45">
        <v>0</v>
      </c>
      <c r="BX28" s="45">
        <v>0</v>
      </c>
      <c r="BY28" s="45">
        <f t="shared" si="22"/>
        <v>0</v>
      </c>
      <c r="BZ28" s="45"/>
      <c r="CA28" s="45"/>
      <c r="CB28" s="45">
        <f t="shared" si="23"/>
        <v>0</v>
      </c>
      <c r="CC28" s="45">
        <v>0</v>
      </c>
      <c r="CD28" s="45">
        <v>0</v>
      </c>
      <c r="CE28" s="45">
        <f t="shared" si="24"/>
        <v>0</v>
      </c>
      <c r="CF28" s="45">
        <v>0</v>
      </c>
      <c r="CG28" s="45">
        <v>0</v>
      </c>
      <c r="CH28" s="45">
        <v>0</v>
      </c>
      <c r="CI28" s="45">
        <v>0</v>
      </c>
      <c r="CJ28" s="48"/>
      <c r="CK28" s="48"/>
      <c r="CL28" s="45">
        <v>0</v>
      </c>
      <c r="CM28" s="45">
        <v>0</v>
      </c>
      <c r="CN28" s="45">
        <f t="shared" si="25"/>
        <v>0</v>
      </c>
      <c r="CO28" s="106" t="s">
        <v>453</v>
      </c>
      <c r="CP28" s="45">
        <f t="shared" si="26"/>
        <v>0</v>
      </c>
      <c r="CQ28" s="45">
        <f t="shared" si="27"/>
        <v>0</v>
      </c>
      <c r="CR28" s="45">
        <f t="shared" si="28"/>
        <v>0</v>
      </c>
      <c r="CS28" s="45">
        <v>0</v>
      </c>
      <c r="CT28" s="45">
        <v>0</v>
      </c>
      <c r="CU28" s="45">
        <v>0</v>
      </c>
      <c r="CV28" s="45">
        <v>0</v>
      </c>
      <c r="CW28" s="45">
        <v>0</v>
      </c>
      <c r="CX28" s="45">
        <v>0</v>
      </c>
      <c r="CY28" s="45">
        <f t="shared" si="29"/>
        <v>0</v>
      </c>
      <c r="CZ28" s="106" t="s">
        <v>453</v>
      </c>
      <c r="DA28" s="45">
        <v>0</v>
      </c>
      <c r="DB28" s="45">
        <f t="shared" si="30"/>
        <v>0</v>
      </c>
      <c r="DC28" s="37" t="s">
        <v>453</v>
      </c>
      <c r="DD28" s="45">
        <v>0</v>
      </c>
      <c r="DE28" s="45">
        <v>0</v>
      </c>
      <c r="DF28" s="45">
        <v>0</v>
      </c>
      <c r="DG28" s="45">
        <v>0</v>
      </c>
      <c r="DH28" s="48"/>
      <c r="DI28" s="48"/>
      <c r="DJ28" s="48"/>
      <c r="DK28" s="46">
        <v>0</v>
      </c>
      <c r="DL28" s="46">
        <v>0</v>
      </c>
      <c r="DM28" s="46">
        <v>0</v>
      </c>
      <c r="DN28" s="46">
        <v>2</v>
      </c>
    </row>
    <row r="29" spans="1:118" s="27" customFormat="1">
      <c r="A29" s="26" t="s">
        <v>226</v>
      </c>
      <c r="B29" s="26" t="s">
        <v>390</v>
      </c>
      <c r="C29" s="26" t="s">
        <v>32</v>
      </c>
      <c r="D29" s="46">
        <v>102</v>
      </c>
      <c r="E29" s="45">
        <f t="shared" si="31"/>
        <v>1</v>
      </c>
      <c r="F29" s="26">
        <v>1</v>
      </c>
      <c r="G29" s="34">
        <f t="shared" si="38"/>
        <v>100</v>
      </c>
      <c r="H29" s="26">
        <v>0</v>
      </c>
      <c r="I29" s="34">
        <f t="shared" si="39"/>
        <v>0</v>
      </c>
      <c r="J29" s="26">
        <v>1</v>
      </c>
      <c r="K29" s="34">
        <f t="shared" si="0"/>
        <v>0.98039215686274506</v>
      </c>
      <c r="L29" s="26">
        <v>56</v>
      </c>
      <c r="M29" s="26">
        <v>30</v>
      </c>
      <c r="N29" s="47">
        <f t="shared" si="1"/>
        <v>29.411764705882355</v>
      </c>
      <c r="O29" s="26">
        <v>24</v>
      </c>
      <c r="P29" s="26">
        <v>14</v>
      </c>
      <c r="Q29" s="34">
        <f t="shared" si="2"/>
        <v>13.725490196078432</v>
      </c>
      <c r="R29" s="46">
        <f t="shared" si="3"/>
        <v>4</v>
      </c>
      <c r="S29" s="26">
        <v>4</v>
      </c>
      <c r="T29" s="34">
        <f t="shared" si="34"/>
        <v>100</v>
      </c>
      <c r="U29" s="26">
        <v>0</v>
      </c>
      <c r="V29" s="34">
        <f t="shared" si="35"/>
        <v>0</v>
      </c>
      <c r="W29" s="46">
        <v>3</v>
      </c>
      <c r="X29" s="26">
        <v>3</v>
      </c>
      <c r="Y29" s="34">
        <f t="shared" si="4"/>
        <v>2.9411764705882351</v>
      </c>
      <c r="Z29" s="46">
        <v>2</v>
      </c>
      <c r="AA29" s="34">
        <f t="shared" si="5"/>
        <v>1.9607843137254901</v>
      </c>
      <c r="AB29" s="111">
        <v>88.718333333333305</v>
      </c>
      <c r="AC29" s="111">
        <v>88.718333333333305</v>
      </c>
      <c r="AD29" s="111">
        <v>560.04999999999995</v>
      </c>
      <c r="AE29" s="111">
        <v>678.2</v>
      </c>
      <c r="AF29" s="37">
        <v>7</v>
      </c>
      <c r="AG29" s="37">
        <v>8</v>
      </c>
      <c r="AH29" s="150">
        <v>1</v>
      </c>
      <c r="AI29" s="34">
        <f t="shared" si="36"/>
        <v>25</v>
      </c>
      <c r="AJ29" s="150">
        <v>1</v>
      </c>
      <c r="AK29" s="37">
        <f t="shared" si="6"/>
        <v>33.333333333333329</v>
      </c>
      <c r="AL29" s="150">
        <v>1</v>
      </c>
      <c r="AM29" s="34">
        <f t="shared" si="37"/>
        <v>33.333333333333329</v>
      </c>
      <c r="AN29" s="150">
        <v>1</v>
      </c>
      <c r="AO29" s="37">
        <f t="shared" si="42"/>
        <v>50</v>
      </c>
      <c r="AP29" s="45">
        <v>1</v>
      </c>
      <c r="AQ29" s="156">
        <f t="shared" si="32"/>
        <v>0.98039215686274506</v>
      </c>
      <c r="AR29" s="45">
        <f t="shared" si="8"/>
        <v>6</v>
      </c>
      <c r="AS29" s="34">
        <f t="shared" si="9"/>
        <v>5.8823529411764701</v>
      </c>
      <c r="AT29" s="134">
        <v>1</v>
      </c>
      <c r="AU29" s="134">
        <v>5</v>
      </c>
      <c r="AV29" s="134">
        <v>0</v>
      </c>
      <c r="AW29" s="45">
        <f t="shared" si="10"/>
        <v>5</v>
      </c>
      <c r="AX29" s="45">
        <v>0</v>
      </c>
      <c r="AY29" s="45">
        <v>5</v>
      </c>
      <c r="AZ29" s="45">
        <v>0</v>
      </c>
      <c r="BA29" s="45">
        <v>5</v>
      </c>
      <c r="BB29" s="34">
        <f t="shared" si="11"/>
        <v>4.9019607843137258</v>
      </c>
      <c r="BC29" s="134">
        <v>0</v>
      </c>
      <c r="BD29" s="37">
        <f t="shared" si="41"/>
        <v>0</v>
      </c>
      <c r="BE29" s="45">
        <f t="shared" si="13"/>
        <v>0</v>
      </c>
      <c r="BF29" s="45">
        <f t="shared" si="14"/>
        <v>4</v>
      </c>
      <c r="BG29" s="45">
        <f t="shared" si="15"/>
        <v>1</v>
      </c>
      <c r="BH29" s="46">
        <v>0</v>
      </c>
      <c r="BI29" s="46">
        <v>0</v>
      </c>
      <c r="BJ29" s="46">
        <v>0</v>
      </c>
      <c r="BK29" s="46">
        <v>0</v>
      </c>
      <c r="BL29" s="46">
        <v>4</v>
      </c>
      <c r="BM29" s="46">
        <v>1</v>
      </c>
      <c r="BN29" s="46">
        <v>0</v>
      </c>
      <c r="BO29" s="46">
        <v>0</v>
      </c>
      <c r="BP29" s="46">
        <v>0</v>
      </c>
      <c r="BQ29" s="45">
        <f t="shared" si="16"/>
        <v>0</v>
      </c>
      <c r="BR29" s="47">
        <f t="shared" si="17"/>
        <v>0</v>
      </c>
      <c r="BS29" s="45">
        <f t="shared" si="18"/>
        <v>0</v>
      </c>
      <c r="BT29" s="45">
        <f t="shared" si="19"/>
        <v>0</v>
      </c>
      <c r="BU29" s="45">
        <f t="shared" si="20"/>
        <v>0</v>
      </c>
      <c r="BV29" s="45">
        <f t="shared" si="21"/>
        <v>0</v>
      </c>
      <c r="BW29" s="45">
        <v>0</v>
      </c>
      <c r="BX29" s="45">
        <v>0</v>
      </c>
      <c r="BY29" s="45">
        <f t="shared" si="22"/>
        <v>0</v>
      </c>
      <c r="BZ29" s="45">
        <v>0</v>
      </c>
      <c r="CA29" s="45">
        <v>0</v>
      </c>
      <c r="CB29" s="45">
        <f t="shared" si="23"/>
        <v>0</v>
      </c>
      <c r="CC29" s="45">
        <v>0</v>
      </c>
      <c r="CD29" s="45">
        <v>0</v>
      </c>
      <c r="CE29" s="45">
        <f t="shared" si="24"/>
        <v>0</v>
      </c>
      <c r="CF29" s="45">
        <v>0</v>
      </c>
      <c r="CG29" s="45">
        <v>0</v>
      </c>
      <c r="CH29" s="45">
        <v>0</v>
      </c>
      <c r="CI29" s="45">
        <v>0</v>
      </c>
      <c r="CJ29" s="48"/>
      <c r="CK29" s="48"/>
      <c r="CL29" s="45">
        <v>0</v>
      </c>
      <c r="CM29" s="45">
        <v>0</v>
      </c>
      <c r="CN29" s="45">
        <f t="shared" si="25"/>
        <v>0</v>
      </c>
      <c r="CO29" s="106" t="s">
        <v>453</v>
      </c>
      <c r="CP29" s="45">
        <f t="shared" si="26"/>
        <v>0</v>
      </c>
      <c r="CQ29" s="45">
        <f t="shared" si="27"/>
        <v>0</v>
      </c>
      <c r="CR29" s="45">
        <f t="shared" si="28"/>
        <v>0</v>
      </c>
      <c r="CS29" s="45">
        <v>0</v>
      </c>
      <c r="CT29" s="45">
        <v>0</v>
      </c>
      <c r="CU29" s="45">
        <v>0</v>
      </c>
      <c r="CV29" s="45">
        <v>0</v>
      </c>
      <c r="CW29" s="45">
        <v>0</v>
      </c>
      <c r="CX29" s="45">
        <v>0</v>
      </c>
      <c r="CY29" s="45">
        <f t="shared" si="29"/>
        <v>0</v>
      </c>
      <c r="CZ29" s="106" t="s">
        <v>453</v>
      </c>
      <c r="DA29" s="45">
        <v>0</v>
      </c>
      <c r="DB29" s="45">
        <f t="shared" si="30"/>
        <v>0</v>
      </c>
      <c r="DC29" s="37" t="s">
        <v>453</v>
      </c>
      <c r="DD29" s="45">
        <v>0</v>
      </c>
      <c r="DE29" s="45">
        <v>0</v>
      </c>
      <c r="DF29" s="45">
        <v>0</v>
      </c>
      <c r="DG29" s="45">
        <v>0</v>
      </c>
      <c r="DH29" s="48"/>
      <c r="DI29" s="48"/>
      <c r="DJ29" s="48"/>
      <c r="DK29" s="46">
        <v>0</v>
      </c>
      <c r="DL29" s="26" t="s">
        <v>391</v>
      </c>
      <c r="DM29" s="26" t="s">
        <v>391</v>
      </c>
      <c r="DN29" s="46">
        <v>4</v>
      </c>
    </row>
    <row r="30" spans="1:118" s="27" customFormat="1">
      <c r="A30" s="26" t="s">
        <v>227</v>
      </c>
      <c r="B30" s="26" t="s">
        <v>390</v>
      </c>
      <c r="C30" s="26" t="s">
        <v>33</v>
      </c>
      <c r="D30" s="46">
        <v>48</v>
      </c>
      <c r="E30" s="45">
        <f t="shared" si="31"/>
        <v>3</v>
      </c>
      <c r="F30" s="26">
        <v>3</v>
      </c>
      <c r="G30" s="34">
        <f t="shared" si="38"/>
        <v>100</v>
      </c>
      <c r="H30" s="26">
        <v>0</v>
      </c>
      <c r="I30" s="34">
        <f t="shared" si="39"/>
        <v>0</v>
      </c>
      <c r="J30" s="26">
        <v>2</v>
      </c>
      <c r="K30" s="34">
        <f t="shared" si="0"/>
        <v>4.1666666666666661</v>
      </c>
      <c r="L30" s="26">
        <v>39</v>
      </c>
      <c r="M30" s="26">
        <v>14</v>
      </c>
      <c r="N30" s="47">
        <f t="shared" si="1"/>
        <v>29.166666666666668</v>
      </c>
      <c r="O30" s="26">
        <v>14</v>
      </c>
      <c r="P30" s="26">
        <v>7</v>
      </c>
      <c r="Q30" s="34">
        <f t="shared" si="2"/>
        <v>14.583333333333334</v>
      </c>
      <c r="R30" s="46">
        <f t="shared" si="3"/>
        <v>3</v>
      </c>
      <c r="S30" s="26">
        <v>3</v>
      </c>
      <c r="T30" s="34">
        <f t="shared" si="34"/>
        <v>100</v>
      </c>
      <c r="U30" s="26">
        <v>0</v>
      </c>
      <c r="V30" s="34">
        <f t="shared" si="35"/>
        <v>0</v>
      </c>
      <c r="W30" s="46">
        <v>2</v>
      </c>
      <c r="X30" s="26">
        <v>3</v>
      </c>
      <c r="Y30" s="34">
        <f t="shared" si="4"/>
        <v>6.25</v>
      </c>
      <c r="Z30" s="46">
        <v>2</v>
      </c>
      <c r="AA30" s="34">
        <f t="shared" si="5"/>
        <v>4.1666666666666661</v>
      </c>
      <c r="AB30" s="111">
        <v>107.36624999999999</v>
      </c>
      <c r="AC30" s="111">
        <v>107.36624999999999</v>
      </c>
      <c r="AD30" s="111">
        <v>513.26666666666699</v>
      </c>
      <c r="AE30" s="111">
        <v>635.54999999999995</v>
      </c>
      <c r="AF30" s="37">
        <v>6</v>
      </c>
      <c r="AG30" s="37">
        <v>7</v>
      </c>
      <c r="AH30" s="150">
        <v>1</v>
      </c>
      <c r="AI30" s="34">
        <f t="shared" si="36"/>
        <v>33.333333333333329</v>
      </c>
      <c r="AJ30" s="150">
        <v>1</v>
      </c>
      <c r="AK30" s="37">
        <f t="shared" si="6"/>
        <v>50</v>
      </c>
      <c r="AL30" s="150">
        <v>1</v>
      </c>
      <c r="AM30" s="34">
        <f t="shared" si="37"/>
        <v>33.333333333333329</v>
      </c>
      <c r="AN30" s="150">
        <v>1</v>
      </c>
      <c r="AO30" s="37">
        <f t="shared" si="42"/>
        <v>50</v>
      </c>
      <c r="AP30" s="45">
        <v>0</v>
      </c>
      <c r="AQ30" s="156">
        <f t="shared" si="32"/>
        <v>0</v>
      </c>
      <c r="AR30" s="45">
        <f t="shared" si="8"/>
        <v>10</v>
      </c>
      <c r="AS30" s="34">
        <f t="shared" si="9"/>
        <v>20.833333333333336</v>
      </c>
      <c r="AT30" s="134">
        <v>1</v>
      </c>
      <c r="AU30" s="134">
        <v>9</v>
      </c>
      <c r="AV30" s="134">
        <v>0</v>
      </c>
      <c r="AW30" s="45">
        <f t="shared" si="10"/>
        <v>9</v>
      </c>
      <c r="AX30" s="45">
        <v>0</v>
      </c>
      <c r="AY30" s="45">
        <v>9</v>
      </c>
      <c r="AZ30" s="45">
        <v>0</v>
      </c>
      <c r="BA30" s="45">
        <v>5</v>
      </c>
      <c r="BB30" s="34">
        <f t="shared" si="11"/>
        <v>10.416666666666668</v>
      </c>
      <c r="BC30" s="134">
        <v>0</v>
      </c>
      <c r="BD30" s="37">
        <f t="shared" si="41"/>
        <v>0</v>
      </c>
      <c r="BE30" s="45">
        <f t="shared" si="13"/>
        <v>0</v>
      </c>
      <c r="BF30" s="45">
        <f t="shared" si="14"/>
        <v>8</v>
      </c>
      <c r="BG30" s="45">
        <f t="shared" si="15"/>
        <v>1</v>
      </c>
      <c r="BH30" s="46">
        <v>0</v>
      </c>
      <c r="BI30" s="46">
        <v>0</v>
      </c>
      <c r="BJ30" s="46">
        <v>0</v>
      </c>
      <c r="BK30" s="46">
        <v>0</v>
      </c>
      <c r="BL30" s="46">
        <v>8</v>
      </c>
      <c r="BM30" s="46">
        <v>1</v>
      </c>
      <c r="BN30" s="46">
        <v>0</v>
      </c>
      <c r="BO30" s="46">
        <v>0</v>
      </c>
      <c r="BP30" s="46">
        <v>0</v>
      </c>
      <c r="BQ30" s="45">
        <f t="shared" si="16"/>
        <v>0</v>
      </c>
      <c r="BR30" s="47">
        <f t="shared" si="17"/>
        <v>0</v>
      </c>
      <c r="BS30" s="45">
        <f t="shared" si="18"/>
        <v>0</v>
      </c>
      <c r="BT30" s="45">
        <f t="shared" si="19"/>
        <v>0</v>
      </c>
      <c r="BU30" s="45">
        <f t="shared" si="20"/>
        <v>0</v>
      </c>
      <c r="BV30" s="45">
        <f t="shared" si="21"/>
        <v>0</v>
      </c>
      <c r="BW30" s="45">
        <v>0</v>
      </c>
      <c r="BX30" s="45">
        <v>0</v>
      </c>
      <c r="BY30" s="45">
        <f t="shared" si="22"/>
        <v>0</v>
      </c>
      <c r="BZ30" s="45">
        <v>0</v>
      </c>
      <c r="CA30" s="45">
        <v>0</v>
      </c>
      <c r="CB30" s="45">
        <f t="shared" si="23"/>
        <v>0</v>
      </c>
      <c r="CC30" s="45">
        <v>0</v>
      </c>
      <c r="CD30" s="45">
        <v>0</v>
      </c>
      <c r="CE30" s="45">
        <f t="shared" si="24"/>
        <v>0</v>
      </c>
      <c r="CF30" s="45">
        <v>0</v>
      </c>
      <c r="CG30" s="45">
        <v>0</v>
      </c>
      <c r="CH30" s="45">
        <v>0</v>
      </c>
      <c r="CI30" s="45">
        <v>0</v>
      </c>
      <c r="CJ30" s="48"/>
      <c r="CK30" s="48"/>
      <c r="CL30" s="45">
        <v>0</v>
      </c>
      <c r="CM30" s="45">
        <v>0</v>
      </c>
      <c r="CN30" s="45">
        <f t="shared" si="25"/>
        <v>0</v>
      </c>
      <c r="CO30" s="106" t="s">
        <v>453</v>
      </c>
      <c r="CP30" s="45">
        <f t="shared" si="26"/>
        <v>0</v>
      </c>
      <c r="CQ30" s="45">
        <f t="shared" si="27"/>
        <v>0</v>
      </c>
      <c r="CR30" s="45">
        <f t="shared" si="28"/>
        <v>0</v>
      </c>
      <c r="CS30" s="45">
        <v>0</v>
      </c>
      <c r="CT30" s="45">
        <v>0</v>
      </c>
      <c r="CU30" s="45">
        <v>0</v>
      </c>
      <c r="CV30" s="45">
        <v>0</v>
      </c>
      <c r="CW30" s="45">
        <v>0</v>
      </c>
      <c r="CX30" s="45">
        <v>0</v>
      </c>
      <c r="CY30" s="45">
        <f t="shared" si="29"/>
        <v>0</v>
      </c>
      <c r="CZ30" s="106" t="s">
        <v>453</v>
      </c>
      <c r="DA30" s="45">
        <v>0</v>
      </c>
      <c r="DB30" s="45">
        <f t="shared" si="30"/>
        <v>0</v>
      </c>
      <c r="DC30" s="37" t="s">
        <v>453</v>
      </c>
      <c r="DD30" s="45">
        <v>0</v>
      </c>
      <c r="DE30" s="45">
        <v>0</v>
      </c>
      <c r="DF30" s="45">
        <v>0</v>
      </c>
      <c r="DG30" s="45">
        <v>0</v>
      </c>
      <c r="DH30" s="48"/>
      <c r="DI30" s="48"/>
      <c r="DJ30" s="48"/>
      <c r="DK30" s="46">
        <v>0</v>
      </c>
      <c r="DL30" s="26" t="s">
        <v>391</v>
      </c>
      <c r="DM30" s="26" t="s">
        <v>391</v>
      </c>
      <c r="DN30" s="46">
        <v>3</v>
      </c>
    </row>
    <row r="31" spans="1:118" s="27" customFormat="1">
      <c r="A31" s="26" t="s">
        <v>228</v>
      </c>
      <c r="B31" s="26" t="s">
        <v>390</v>
      </c>
      <c r="C31" s="26" t="s">
        <v>33</v>
      </c>
      <c r="D31" s="46">
        <v>13</v>
      </c>
      <c r="E31" s="45">
        <f t="shared" si="31"/>
        <v>1</v>
      </c>
      <c r="F31" s="26">
        <v>1</v>
      </c>
      <c r="G31" s="34">
        <f t="shared" si="38"/>
        <v>100</v>
      </c>
      <c r="H31" s="26">
        <v>0</v>
      </c>
      <c r="I31" s="34">
        <f t="shared" si="39"/>
        <v>0</v>
      </c>
      <c r="J31" s="26">
        <v>1</v>
      </c>
      <c r="K31" s="34">
        <f t="shared" si="0"/>
        <v>7.6923076923076925</v>
      </c>
      <c r="L31" s="26">
        <v>9</v>
      </c>
      <c r="M31" s="26">
        <v>3</v>
      </c>
      <c r="N31" s="47">
        <f t="shared" si="1"/>
        <v>23.076923076923077</v>
      </c>
      <c r="O31" s="26">
        <v>3</v>
      </c>
      <c r="P31" s="26">
        <v>2</v>
      </c>
      <c r="Q31" s="34">
        <f t="shared" si="2"/>
        <v>15.384615384615385</v>
      </c>
      <c r="R31" s="46">
        <f t="shared" si="3"/>
        <v>0</v>
      </c>
      <c r="S31" s="26">
        <v>0</v>
      </c>
      <c r="T31" s="37" t="s">
        <v>453</v>
      </c>
      <c r="U31" s="26">
        <v>0</v>
      </c>
      <c r="V31" s="37" t="s">
        <v>453</v>
      </c>
      <c r="W31" s="46">
        <v>0</v>
      </c>
      <c r="X31" s="26">
        <v>0</v>
      </c>
      <c r="Y31" s="34">
        <f t="shared" si="4"/>
        <v>0</v>
      </c>
      <c r="Z31" s="46">
        <v>0</v>
      </c>
      <c r="AA31" s="34">
        <f t="shared" si="5"/>
        <v>0</v>
      </c>
      <c r="AB31" s="111">
        <v>0</v>
      </c>
      <c r="AC31" s="111">
        <v>0</v>
      </c>
      <c r="AD31" s="111">
        <v>0</v>
      </c>
      <c r="AE31" s="111">
        <v>0</v>
      </c>
      <c r="AF31" s="37">
        <v>0</v>
      </c>
      <c r="AG31" s="37">
        <v>0</v>
      </c>
      <c r="AH31" s="150">
        <v>0</v>
      </c>
      <c r="AI31" s="37" t="s">
        <v>453</v>
      </c>
      <c r="AJ31" s="150">
        <v>0</v>
      </c>
      <c r="AK31" s="37" t="s">
        <v>453</v>
      </c>
      <c r="AL31" s="150">
        <v>0</v>
      </c>
      <c r="AM31" s="37" t="s">
        <v>453</v>
      </c>
      <c r="AN31" s="150">
        <v>0</v>
      </c>
      <c r="AO31" s="37" t="s">
        <v>453</v>
      </c>
      <c r="AP31" s="45">
        <v>0</v>
      </c>
      <c r="AQ31" s="157">
        <f t="shared" si="32"/>
        <v>0</v>
      </c>
      <c r="AR31" s="45">
        <f t="shared" si="8"/>
        <v>0</v>
      </c>
      <c r="AS31" s="34">
        <f t="shared" si="9"/>
        <v>0</v>
      </c>
      <c r="AT31" s="134">
        <v>0</v>
      </c>
      <c r="AU31" s="134">
        <v>0</v>
      </c>
      <c r="AV31" s="134">
        <v>0</v>
      </c>
      <c r="AW31" s="45">
        <f t="shared" si="10"/>
        <v>0</v>
      </c>
      <c r="AX31" s="45">
        <v>0</v>
      </c>
      <c r="AY31" s="45">
        <v>0</v>
      </c>
      <c r="AZ31" s="45">
        <v>0</v>
      </c>
      <c r="BA31" s="45">
        <v>0</v>
      </c>
      <c r="BB31" s="34">
        <f t="shared" si="11"/>
        <v>0</v>
      </c>
      <c r="BC31" s="134">
        <v>0</v>
      </c>
      <c r="BD31" s="37" t="s">
        <v>453</v>
      </c>
      <c r="BE31" s="45">
        <f t="shared" si="13"/>
        <v>0</v>
      </c>
      <c r="BF31" s="45">
        <f t="shared" si="14"/>
        <v>0</v>
      </c>
      <c r="BG31" s="45">
        <f t="shared" si="15"/>
        <v>0</v>
      </c>
      <c r="BH31" s="46">
        <v>0</v>
      </c>
      <c r="BI31" s="46">
        <v>0</v>
      </c>
      <c r="BJ31" s="46">
        <v>0</v>
      </c>
      <c r="BK31" s="46">
        <v>0</v>
      </c>
      <c r="BL31" s="46">
        <v>0</v>
      </c>
      <c r="BM31" s="46">
        <v>0</v>
      </c>
      <c r="BN31" s="46">
        <v>0</v>
      </c>
      <c r="BO31" s="46">
        <v>0</v>
      </c>
      <c r="BP31" s="46">
        <v>0</v>
      </c>
      <c r="BQ31" s="45">
        <f t="shared" si="16"/>
        <v>0</v>
      </c>
      <c r="BR31" s="47">
        <f t="shared" si="17"/>
        <v>0</v>
      </c>
      <c r="BS31" s="45">
        <f t="shared" si="18"/>
        <v>0</v>
      </c>
      <c r="BT31" s="45">
        <f t="shared" si="19"/>
        <v>0</v>
      </c>
      <c r="BU31" s="45">
        <f t="shared" si="20"/>
        <v>0</v>
      </c>
      <c r="BV31" s="45">
        <f t="shared" si="21"/>
        <v>0</v>
      </c>
      <c r="BW31" s="45">
        <v>0</v>
      </c>
      <c r="BX31" s="45">
        <v>0</v>
      </c>
      <c r="BY31" s="45">
        <f t="shared" si="22"/>
        <v>0</v>
      </c>
      <c r="BZ31" s="45">
        <v>0</v>
      </c>
      <c r="CA31" s="45">
        <v>0</v>
      </c>
      <c r="CB31" s="45">
        <f t="shared" si="23"/>
        <v>0</v>
      </c>
      <c r="CC31" s="45">
        <v>0</v>
      </c>
      <c r="CD31" s="45">
        <v>0</v>
      </c>
      <c r="CE31" s="45">
        <f t="shared" si="24"/>
        <v>0</v>
      </c>
      <c r="CF31" s="45">
        <v>0</v>
      </c>
      <c r="CG31" s="45">
        <v>0</v>
      </c>
      <c r="CH31" s="45">
        <v>0</v>
      </c>
      <c r="CI31" s="45">
        <v>0</v>
      </c>
      <c r="CJ31" s="48"/>
      <c r="CK31" s="48"/>
      <c r="CL31" s="45">
        <v>0</v>
      </c>
      <c r="CM31" s="45">
        <v>0</v>
      </c>
      <c r="CN31" s="45">
        <f t="shared" si="25"/>
        <v>0</v>
      </c>
      <c r="CO31" s="106" t="s">
        <v>453</v>
      </c>
      <c r="CP31" s="45">
        <f t="shared" si="26"/>
        <v>0</v>
      </c>
      <c r="CQ31" s="45">
        <f t="shared" si="27"/>
        <v>0</v>
      </c>
      <c r="CR31" s="45">
        <f t="shared" si="28"/>
        <v>0</v>
      </c>
      <c r="CS31" s="45">
        <v>0</v>
      </c>
      <c r="CT31" s="45">
        <v>0</v>
      </c>
      <c r="CU31" s="45">
        <v>0</v>
      </c>
      <c r="CV31" s="45">
        <v>0</v>
      </c>
      <c r="CW31" s="45">
        <v>0</v>
      </c>
      <c r="CX31" s="45">
        <v>0</v>
      </c>
      <c r="CY31" s="45">
        <f t="shared" si="29"/>
        <v>0</v>
      </c>
      <c r="CZ31" s="106" t="s">
        <v>453</v>
      </c>
      <c r="DA31" s="45">
        <v>0</v>
      </c>
      <c r="DB31" s="45">
        <f t="shared" si="30"/>
        <v>0</v>
      </c>
      <c r="DC31" s="37" t="s">
        <v>453</v>
      </c>
      <c r="DD31" s="45">
        <v>0</v>
      </c>
      <c r="DE31" s="45">
        <v>0</v>
      </c>
      <c r="DF31" s="45">
        <v>0</v>
      </c>
      <c r="DG31" s="45">
        <v>0</v>
      </c>
      <c r="DH31" s="48"/>
      <c r="DI31" s="48"/>
      <c r="DJ31" s="48"/>
      <c r="DK31" s="46">
        <v>0</v>
      </c>
      <c r="DL31" s="26" t="s">
        <v>391</v>
      </c>
      <c r="DM31" s="26" t="s">
        <v>391</v>
      </c>
      <c r="DN31" s="46">
        <v>0</v>
      </c>
    </row>
    <row r="32" spans="1:118" s="27" customFormat="1">
      <c r="A32" s="26" t="s">
        <v>229</v>
      </c>
      <c r="B32" s="26" t="s">
        <v>390</v>
      </c>
      <c r="C32" s="26" t="s">
        <v>32</v>
      </c>
      <c r="D32" s="46">
        <v>192</v>
      </c>
      <c r="E32" s="45">
        <f t="shared" si="31"/>
        <v>9</v>
      </c>
      <c r="F32" s="26">
        <v>7</v>
      </c>
      <c r="G32" s="34">
        <f t="shared" si="38"/>
        <v>77.777777777777786</v>
      </c>
      <c r="H32" s="26">
        <v>2</v>
      </c>
      <c r="I32" s="34">
        <f t="shared" si="39"/>
        <v>22.222222222222221</v>
      </c>
      <c r="J32" s="26">
        <v>6</v>
      </c>
      <c r="K32" s="34">
        <f t="shared" si="0"/>
        <v>3.125</v>
      </c>
      <c r="L32" s="26">
        <v>124</v>
      </c>
      <c r="M32" s="26">
        <v>65</v>
      </c>
      <c r="N32" s="47">
        <f t="shared" si="1"/>
        <v>33.854166666666671</v>
      </c>
      <c r="O32" s="26">
        <v>42</v>
      </c>
      <c r="P32" s="26">
        <v>31</v>
      </c>
      <c r="Q32" s="34">
        <f t="shared" si="2"/>
        <v>16.145833333333336</v>
      </c>
      <c r="R32" s="46">
        <f t="shared" si="3"/>
        <v>17</v>
      </c>
      <c r="S32" s="26">
        <v>17</v>
      </c>
      <c r="T32" s="34">
        <f t="shared" si="34"/>
        <v>100</v>
      </c>
      <c r="U32" s="26">
        <v>0</v>
      </c>
      <c r="V32" s="34">
        <f t="shared" si="35"/>
        <v>0</v>
      </c>
      <c r="W32" s="46">
        <v>2</v>
      </c>
      <c r="X32" s="26">
        <v>17</v>
      </c>
      <c r="Y32" s="34">
        <f t="shared" si="4"/>
        <v>8.8541666666666679</v>
      </c>
      <c r="Z32" s="46">
        <v>2</v>
      </c>
      <c r="AA32" s="34">
        <f t="shared" si="5"/>
        <v>1.0416666666666665</v>
      </c>
      <c r="AB32" s="111">
        <v>100.184861111111</v>
      </c>
      <c r="AC32" s="111">
        <v>100.184861111111</v>
      </c>
      <c r="AD32" s="111">
        <v>488.51764705882402</v>
      </c>
      <c r="AE32" s="111">
        <v>1537.7349999999999</v>
      </c>
      <c r="AF32" s="37">
        <v>7</v>
      </c>
      <c r="AG32" s="37">
        <v>15</v>
      </c>
      <c r="AH32" s="150">
        <v>2</v>
      </c>
      <c r="AI32" s="34">
        <f t="shared" si="36"/>
        <v>11.76470588235294</v>
      </c>
      <c r="AJ32" s="150">
        <v>1</v>
      </c>
      <c r="AK32" s="34">
        <f t="shared" si="6"/>
        <v>50</v>
      </c>
      <c r="AL32" s="150">
        <v>2</v>
      </c>
      <c r="AM32" s="34">
        <f t="shared" si="37"/>
        <v>11.76470588235294</v>
      </c>
      <c r="AN32" s="150">
        <v>1</v>
      </c>
      <c r="AO32" s="34">
        <f t="shared" si="42"/>
        <v>50</v>
      </c>
      <c r="AP32" s="45">
        <v>0</v>
      </c>
      <c r="AQ32" s="157">
        <f t="shared" si="32"/>
        <v>0</v>
      </c>
      <c r="AR32" s="45">
        <f t="shared" si="8"/>
        <v>3</v>
      </c>
      <c r="AS32" s="34">
        <f t="shared" si="9"/>
        <v>1.5625</v>
      </c>
      <c r="AT32" s="134">
        <v>0</v>
      </c>
      <c r="AU32" s="134">
        <v>3</v>
      </c>
      <c r="AV32" s="134">
        <v>0</v>
      </c>
      <c r="AW32" s="45">
        <f t="shared" si="10"/>
        <v>2</v>
      </c>
      <c r="AX32" s="45">
        <v>0</v>
      </c>
      <c r="AY32" s="45">
        <v>2</v>
      </c>
      <c r="AZ32" s="45">
        <v>0</v>
      </c>
      <c r="BA32" s="45">
        <v>2</v>
      </c>
      <c r="BB32" s="34">
        <f t="shared" si="11"/>
        <v>1.0416666666666665</v>
      </c>
      <c r="BC32" s="134">
        <v>0</v>
      </c>
      <c r="BD32" s="34">
        <f t="shared" si="41"/>
        <v>0</v>
      </c>
      <c r="BE32" s="45">
        <f t="shared" si="13"/>
        <v>0</v>
      </c>
      <c r="BF32" s="45">
        <f t="shared" si="14"/>
        <v>2</v>
      </c>
      <c r="BG32" s="45">
        <f t="shared" si="15"/>
        <v>0</v>
      </c>
      <c r="BH32" s="46">
        <v>0</v>
      </c>
      <c r="BI32" s="46">
        <v>0</v>
      </c>
      <c r="BJ32" s="46">
        <v>0</v>
      </c>
      <c r="BK32" s="46">
        <v>0</v>
      </c>
      <c r="BL32" s="46">
        <v>2</v>
      </c>
      <c r="BM32" s="46">
        <v>0</v>
      </c>
      <c r="BN32" s="46">
        <v>0</v>
      </c>
      <c r="BO32" s="46">
        <v>0</v>
      </c>
      <c r="BP32" s="46">
        <v>0</v>
      </c>
      <c r="BQ32" s="45">
        <f t="shared" si="16"/>
        <v>0</v>
      </c>
      <c r="BR32" s="47">
        <f t="shared" si="17"/>
        <v>0</v>
      </c>
      <c r="BS32" s="45">
        <f t="shared" si="18"/>
        <v>0</v>
      </c>
      <c r="BT32" s="45">
        <f t="shared" si="19"/>
        <v>0</v>
      </c>
      <c r="BU32" s="45">
        <f t="shared" si="20"/>
        <v>0</v>
      </c>
      <c r="BV32" s="45">
        <f t="shared" si="21"/>
        <v>0</v>
      </c>
      <c r="BW32" s="45">
        <v>0</v>
      </c>
      <c r="BX32" s="45">
        <v>0</v>
      </c>
      <c r="BY32" s="45">
        <f t="shared" si="22"/>
        <v>0</v>
      </c>
      <c r="BZ32" s="45">
        <v>0</v>
      </c>
      <c r="CA32" s="45">
        <v>0</v>
      </c>
      <c r="CB32" s="45">
        <f t="shared" si="23"/>
        <v>0</v>
      </c>
      <c r="CC32" s="45">
        <v>0</v>
      </c>
      <c r="CD32" s="45">
        <v>0</v>
      </c>
      <c r="CE32" s="45">
        <f t="shared" si="24"/>
        <v>0</v>
      </c>
      <c r="CF32" s="45">
        <v>0</v>
      </c>
      <c r="CG32" s="45">
        <v>0</v>
      </c>
      <c r="CH32" s="45">
        <v>0</v>
      </c>
      <c r="CI32" s="45">
        <v>0</v>
      </c>
      <c r="CJ32" s="48"/>
      <c r="CK32" s="48"/>
      <c r="CL32" s="45">
        <v>0</v>
      </c>
      <c r="CM32" s="45">
        <v>0</v>
      </c>
      <c r="CN32" s="45">
        <f t="shared" si="25"/>
        <v>0</v>
      </c>
      <c r="CO32" s="106" t="s">
        <v>453</v>
      </c>
      <c r="CP32" s="45">
        <f t="shared" si="26"/>
        <v>0</v>
      </c>
      <c r="CQ32" s="45">
        <f t="shared" si="27"/>
        <v>0</v>
      </c>
      <c r="CR32" s="45">
        <f t="shared" si="28"/>
        <v>0</v>
      </c>
      <c r="CS32" s="45">
        <v>0</v>
      </c>
      <c r="CT32" s="45">
        <v>0</v>
      </c>
      <c r="CU32" s="45">
        <v>0</v>
      </c>
      <c r="CV32" s="45">
        <v>0</v>
      </c>
      <c r="CW32" s="45">
        <v>0</v>
      </c>
      <c r="CX32" s="45">
        <v>0</v>
      </c>
      <c r="CY32" s="45">
        <f t="shared" si="29"/>
        <v>0</v>
      </c>
      <c r="CZ32" s="106" t="s">
        <v>453</v>
      </c>
      <c r="DA32" s="45">
        <v>0</v>
      </c>
      <c r="DB32" s="45">
        <f t="shared" si="30"/>
        <v>0</v>
      </c>
      <c r="DC32" s="37" t="s">
        <v>453</v>
      </c>
      <c r="DD32" s="45">
        <v>0</v>
      </c>
      <c r="DE32" s="45">
        <v>0</v>
      </c>
      <c r="DF32" s="45">
        <v>0</v>
      </c>
      <c r="DG32" s="45">
        <v>0</v>
      </c>
      <c r="DH32" s="48"/>
      <c r="DI32" s="48"/>
      <c r="DJ32" s="48"/>
      <c r="DK32" s="46">
        <v>0</v>
      </c>
      <c r="DL32" s="26" t="s">
        <v>391</v>
      </c>
      <c r="DM32" s="26" t="s">
        <v>391</v>
      </c>
      <c r="DN32" s="46">
        <v>17</v>
      </c>
    </row>
    <row r="33" spans="1:118" s="27" customFormat="1">
      <c r="A33" s="26" t="s">
        <v>230</v>
      </c>
      <c r="B33" s="26" t="s">
        <v>390</v>
      </c>
      <c r="C33" s="26" t="s">
        <v>33</v>
      </c>
      <c r="D33" s="46">
        <v>31</v>
      </c>
      <c r="E33" s="45">
        <f t="shared" si="31"/>
        <v>1</v>
      </c>
      <c r="F33" s="26">
        <v>1</v>
      </c>
      <c r="G33" s="34">
        <f t="shared" si="38"/>
        <v>100</v>
      </c>
      <c r="H33" s="26">
        <v>0</v>
      </c>
      <c r="I33" s="34">
        <f t="shared" si="39"/>
        <v>0</v>
      </c>
      <c r="J33" s="26">
        <v>1</v>
      </c>
      <c r="K33" s="34">
        <f t="shared" si="0"/>
        <v>3.225806451612903</v>
      </c>
      <c r="L33" s="26">
        <v>14</v>
      </c>
      <c r="M33" s="26">
        <v>9</v>
      </c>
      <c r="N33" s="47">
        <f t="shared" si="1"/>
        <v>29.032258064516132</v>
      </c>
      <c r="O33" s="26">
        <v>3</v>
      </c>
      <c r="P33" s="26">
        <v>3</v>
      </c>
      <c r="Q33" s="34">
        <f t="shared" si="2"/>
        <v>9.67741935483871</v>
      </c>
      <c r="R33" s="46">
        <f t="shared" si="3"/>
        <v>0</v>
      </c>
      <c r="S33" s="26">
        <v>0</v>
      </c>
      <c r="T33" s="37" t="s">
        <v>453</v>
      </c>
      <c r="U33" s="26">
        <v>0</v>
      </c>
      <c r="V33" s="37" t="s">
        <v>453</v>
      </c>
      <c r="W33" s="46">
        <v>0</v>
      </c>
      <c r="X33" s="26">
        <v>0</v>
      </c>
      <c r="Y33" s="34">
        <f t="shared" si="4"/>
        <v>0</v>
      </c>
      <c r="Z33" s="46">
        <v>0</v>
      </c>
      <c r="AA33" s="34">
        <f t="shared" si="5"/>
        <v>0</v>
      </c>
      <c r="AB33" s="111">
        <v>0</v>
      </c>
      <c r="AC33" s="111">
        <v>0</v>
      </c>
      <c r="AD33" s="111">
        <v>0</v>
      </c>
      <c r="AE33" s="111">
        <v>0</v>
      </c>
      <c r="AF33" s="37">
        <v>0</v>
      </c>
      <c r="AG33" s="37">
        <v>0</v>
      </c>
      <c r="AH33" s="150">
        <v>0</v>
      </c>
      <c r="AI33" s="37" t="s">
        <v>453</v>
      </c>
      <c r="AJ33" s="150">
        <v>0</v>
      </c>
      <c r="AK33" s="37" t="s">
        <v>453</v>
      </c>
      <c r="AL33" s="150">
        <v>0</v>
      </c>
      <c r="AM33" s="37" t="s">
        <v>453</v>
      </c>
      <c r="AN33" s="150">
        <v>0</v>
      </c>
      <c r="AO33" s="37" t="s">
        <v>453</v>
      </c>
      <c r="AP33" s="45">
        <v>1</v>
      </c>
      <c r="AQ33" s="156">
        <f t="shared" si="32"/>
        <v>3.225806451612903</v>
      </c>
      <c r="AR33" s="45">
        <f t="shared" si="8"/>
        <v>0</v>
      </c>
      <c r="AS33" s="34">
        <f t="shared" si="9"/>
        <v>0</v>
      </c>
      <c r="AT33" s="134">
        <v>0</v>
      </c>
      <c r="AU33" s="134">
        <v>0</v>
      </c>
      <c r="AV33" s="134">
        <v>0</v>
      </c>
      <c r="AW33" s="45">
        <f t="shared" si="10"/>
        <v>0</v>
      </c>
      <c r="AX33" s="45">
        <v>0</v>
      </c>
      <c r="AY33" s="45">
        <v>0</v>
      </c>
      <c r="AZ33" s="45">
        <v>0</v>
      </c>
      <c r="BA33" s="45">
        <v>0</v>
      </c>
      <c r="BB33" s="34">
        <f t="shared" si="11"/>
        <v>0</v>
      </c>
      <c r="BC33" s="134">
        <v>0</v>
      </c>
      <c r="BD33" s="37" t="s">
        <v>453</v>
      </c>
      <c r="BE33" s="45">
        <f t="shared" si="13"/>
        <v>0</v>
      </c>
      <c r="BF33" s="45">
        <f t="shared" si="14"/>
        <v>0</v>
      </c>
      <c r="BG33" s="45">
        <f t="shared" si="15"/>
        <v>0</v>
      </c>
      <c r="BH33" s="46">
        <v>0</v>
      </c>
      <c r="BI33" s="46">
        <v>0</v>
      </c>
      <c r="BJ33" s="46">
        <v>0</v>
      </c>
      <c r="BK33" s="46">
        <v>0</v>
      </c>
      <c r="BL33" s="46">
        <v>0</v>
      </c>
      <c r="BM33" s="46">
        <v>0</v>
      </c>
      <c r="BN33" s="46">
        <v>0</v>
      </c>
      <c r="BO33" s="46">
        <v>0</v>
      </c>
      <c r="BP33" s="46">
        <v>0</v>
      </c>
      <c r="BQ33" s="45">
        <f t="shared" si="16"/>
        <v>0</v>
      </c>
      <c r="BR33" s="47">
        <f t="shared" si="17"/>
        <v>0</v>
      </c>
      <c r="BS33" s="45">
        <f t="shared" si="18"/>
        <v>0</v>
      </c>
      <c r="BT33" s="45">
        <f t="shared" si="19"/>
        <v>0</v>
      </c>
      <c r="BU33" s="45">
        <f t="shared" si="20"/>
        <v>0</v>
      </c>
      <c r="BV33" s="45">
        <f t="shared" si="21"/>
        <v>0</v>
      </c>
      <c r="BW33" s="45">
        <v>0</v>
      </c>
      <c r="BX33" s="45">
        <v>0</v>
      </c>
      <c r="BY33" s="45">
        <f t="shared" si="22"/>
        <v>0</v>
      </c>
      <c r="BZ33" s="45">
        <v>0</v>
      </c>
      <c r="CA33" s="45">
        <v>0</v>
      </c>
      <c r="CB33" s="45">
        <f t="shared" si="23"/>
        <v>0</v>
      </c>
      <c r="CC33" s="45">
        <v>0</v>
      </c>
      <c r="CD33" s="45">
        <v>0</v>
      </c>
      <c r="CE33" s="45">
        <f t="shared" si="24"/>
        <v>0</v>
      </c>
      <c r="CF33" s="45">
        <v>0</v>
      </c>
      <c r="CG33" s="45">
        <v>0</v>
      </c>
      <c r="CH33" s="45">
        <v>0</v>
      </c>
      <c r="CI33" s="45">
        <v>0</v>
      </c>
      <c r="CJ33" s="48"/>
      <c r="CK33" s="48"/>
      <c r="CL33" s="45">
        <v>0</v>
      </c>
      <c r="CM33" s="45">
        <v>0</v>
      </c>
      <c r="CN33" s="45">
        <f t="shared" si="25"/>
        <v>0</v>
      </c>
      <c r="CO33" s="106" t="s">
        <v>453</v>
      </c>
      <c r="CP33" s="45">
        <f t="shared" si="26"/>
        <v>0</v>
      </c>
      <c r="CQ33" s="45">
        <f t="shared" si="27"/>
        <v>0</v>
      </c>
      <c r="CR33" s="45">
        <f t="shared" si="28"/>
        <v>0</v>
      </c>
      <c r="CS33" s="45">
        <v>0</v>
      </c>
      <c r="CT33" s="45">
        <v>0</v>
      </c>
      <c r="CU33" s="45">
        <v>0</v>
      </c>
      <c r="CV33" s="45">
        <v>0</v>
      </c>
      <c r="CW33" s="45">
        <v>0</v>
      </c>
      <c r="CX33" s="45">
        <v>0</v>
      </c>
      <c r="CY33" s="45">
        <f t="shared" si="29"/>
        <v>0</v>
      </c>
      <c r="CZ33" s="106" t="s">
        <v>453</v>
      </c>
      <c r="DA33" s="45">
        <v>0</v>
      </c>
      <c r="DB33" s="45">
        <f t="shared" si="30"/>
        <v>0</v>
      </c>
      <c r="DC33" s="37" t="s">
        <v>453</v>
      </c>
      <c r="DD33" s="45">
        <v>0</v>
      </c>
      <c r="DE33" s="45">
        <v>0</v>
      </c>
      <c r="DF33" s="45">
        <v>0</v>
      </c>
      <c r="DG33" s="45">
        <v>0</v>
      </c>
      <c r="DH33" s="48"/>
      <c r="DI33" s="48"/>
      <c r="DJ33" s="48"/>
      <c r="DK33" s="46">
        <v>0</v>
      </c>
      <c r="DL33" s="26" t="s">
        <v>391</v>
      </c>
      <c r="DM33" s="26" t="s">
        <v>391</v>
      </c>
      <c r="DN33" s="46">
        <v>0</v>
      </c>
    </row>
    <row r="34" spans="1:118" s="27" customFormat="1">
      <c r="A34" s="26" t="s">
        <v>231</v>
      </c>
      <c r="B34" s="26" t="s">
        <v>390</v>
      </c>
      <c r="C34" s="26" t="s">
        <v>31</v>
      </c>
      <c r="D34" s="46">
        <v>181</v>
      </c>
      <c r="E34" s="45">
        <f t="shared" si="31"/>
        <v>10</v>
      </c>
      <c r="F34" s="26">
        <v>10</v>
      </c>
      <c r="G34" s="34">
        <f t="shared" si="38"/>
        <v>100</v>
      </c>
      <c r="H34" s="26">
        <v>0</v>
      </c>
      <c r="I34" s="34">
        <f t="shared" si="39"/>
        <v>0</v>
      </c>
      <c r="J34" s="26">
        <v>8</v>
      </c>
      <c r="K34" s="34">
        <f t="shared" si="0"/>
        <v>4.4198895027624303</v>
      </c>
      <c r="L34" s="26">
        <v>114</v>
      </c>
      <c r="M34" s="26">
        <v>51</v>
      </c>
      <c r="N34" s="47">
        <f t="shared" si="1"/>
        <v>28.176795580110497</v>
      </c>
      <c r="O34" s="26">
        <v>22</v>
      </c>
      <c r="P34" s="26">
        <v>19</v>
      </c>
      <c r="Q34" s="34">
        <f t="shared" si="2"/>
        <v>10.497237569060774</v>
      </c>
      <c r="R34" s="46">
        <f t="shared" si="3"/>
        <v>7</v>
      </c>
      <c r="S34" s="26">
        <v>7</v>
      </c>
      <c r="T34" s="34">
        <f t="shared" si="34"/>
        <v>100</v>
      </c>
      <c r="U34" s="26">
        <v>0</v>
      </c>
      <c r="V34" s="34">
        <f t="shared" si="35"/>
        <v>0</v>
      </c>
      <c r="W34" s="46">
        <v>4</v>
      </c>
      <c r="X34" s="26">
        <v>6</v>
      </c>
      <c r="Y34" s="34">
        <f t="shared" si="4"/>
        <v>3.3149171270718232</v>
      </c>
      <c r="Z34" s="46">
        <v>3</v>
      </c>
      <c r="AA34" s="34">
        <f t="shared" si="5"/>
        <v>1.6574585635359116</v>
      </c>
      <c r="AB34" s="111">
        <v>83.537551136363604</v>
      </c>
      <c r="AC34" s="111">
        <v>83.537551136363604</v>
      </c>
      <c r="AD34" s="111">
        <v>486.961428571429</v>
      </c>
      <c r="AE34" s="111">
        <v>620.80250000000001</v>
      </c>
      <c r="AF34" s="37">
        <v>5</v>
      </c>
      <c r="AG34" s="37">
        <v>7</v>
      </c>
      <c r="AH34" s="150">
        <v>3</v>
      </c>
      <c r="AI34" s="34">
        <f t="shared" si="36"/>
        <v>42.857142857142854</v>
      </c>
      <c r="AJ34" s="150">
        <v>3</v>
      </c>
      <c r="AK34" s="37">
        <f t="shared" si="6"/>
        <v>75</v>
      </c>
      <c r="AL34" s="150">
        <v>2</v>
      </c>
      <c r="AM34" s="34">
        <f t="shared" si="37"/>
        <v>33.333333333333329</v>
      </c>
      <c r="AN34" s="150">
        <v>2</v>
      </c>
      <c r="AO34" s="37">
        <f t="shared" si="42"/>
        <v>66.666666666666657</v>
      </c>
      <c r="AP34" s="45">
        <v>0</v>
      </c>
      <c r="AQ34" s="156">
        <f t="shared" si="32"/>
        <v>0</v>
      </c>
      <c r="AR34" s="45">
        <f t="shared" si="8"/>
        <v>3</v>
      </c>
      <c r="AS34" s="34">
        <f t="shared" si="9"/>
        <v>1.6574585635359116</v>
      </c>
      <c r="AT34" s="134">
        <v>0</v>
      </c>
      <c r="AU34" s="134">
        <v>3</v>
      </c>
      <c r="AV34" s="134">
        <v>0</v>
      </c>
      <c r="AW34" s="45">
        <f t="shared" si="10"/>
        <v>3</v>
      </c>
      <c r="AX34" s="45">
        <v>0</v>
      </c>
      <c r="AY34" s="45">
        <v>3</v>
      </c>
      <c r="AZ34" s="45">
        <v>0</v>
      </c>
      <c r="BA34" s="45">
        <v>3</v>
      </c>
      <c r="BB34" s="34">
        <f t="shared" si="11"/>
        <v>1.6574585635359116</v>
      </c>
      <c r="BC34" s="134">
        <v>2</v>
      </c>
      <c r="BD34" s="34">
        <f t="shared" si="41"/>
        <v>66.666666666666657</v>
      </c>
      <c r="BE34" s="45">
        <f t="shared" si="13"/>
        <v>0</v>
      </c>
      <c r="BF34" s="45">
        <f t="shared" si="14"/>
        <v>2</v>
      </c>
      <c r="BG34" s="45">
        <f t="shared" si="15"/>
        <v>1</v>
      </c>
      <c r="BH34" s="46">
        <v>0</v>
      </c>
      <c r="BI34" s="46">
        <v>0</v>
      </c>
      <c r="BJ34" s="46">
        <v>0</v>
      </c>
      <c r="BK34" s="46">
        <v>0</v>
      </c>
      <c r="BL34" s="46">
        <v>2</v>
      </c>
      <c r="BM34" s="46">
        <v>1</v>
      </c>
      <c r="BN34" s="46">
        <v>0</v>
      </c>
      <c r="BO34" s="46">
        <v>0</v>
      </c>
      <c r="BP34" s="46">
        <v>0</v>
      </c>
      <c r="BQ34" s="45">
        <f t="shared" si="16"/>
        <v>0</v>
      </c>
      <c r="BR34" s="47">
        <f t="shared" si="17"/>
        <v>0</v>
      </c>
      <c r="BS34" s="45">
        <f t="shared" si="18"/>
        <v>0</v>
      </c>
      <c r="BT34" s="45">
        <f t="shared" si="19"/>
        <v>0</v>
      </c>
      <c r="BU34" s="45">
        <f t="shared" si="20"/>
        <v>0</v>
      </c>
      <c r="BV34" s="45">
        <f t="shared" si="21"/>
        <v>0</v>
      </c>
      <c r="BW34" s="45">
        <v>0</v>
      </c>
      <c r="BX34" s="45">
        <v>0</v>
      </c>
      <c r="BY34" s="45">
        <f t="shared" si="22"/>
        <v>0</v>
      </c>
      <c r="BZ34" s="45">
        <v>0</v>
      </c>
      <c r="CA34" s="45">
        <v>0</v>
      </c>
      <c r="CB34" s="45">
        <f t="shared" si="23"/>
        <v>0</v>
      </c>
      <c r="CC34" s="45">
        <v>0</v>
      </c>
      <c r="CD34" s="45">
        <v>0</v>
      </c>
      <c r="CE34" s="45">
        <f t="shared" si="24"/>
        <v>0</v>
      </c>
      <c r="CF34" s="45">
        <v>0</v>
      </c>
      <c r="CG34" s="45">
        <v>0</v>
      </c>
      <c r="CH34" s="45">
        <v>0</v>
      </c>
      <c r="CI34" s="45">
        <v>0</v>
      </c>
      <c r="CJ34" s="48"/>
      <c r="CK34" s="48"/>
      <c r="CL34" s="45">
        <v>0</v>
      </c>
      <c r="CM34" s="45">
        <v>0</v>
      </c>
      <c r="CN34" s="45">
        <f t="shared" si="25"/>
        <v>0</v>
      </c>
      <c r="CO34" s="106" t="s">
        <v>453</v>
      </c>
      <c r="CP34" s="45">
        <f t="shared" si="26"/>
        <v>0</v>
      </c>
      <c r="CQ34" s="45">
        <f t="shared" si="27"/>
        <v>0</v>
      </c>
      <c r="CR34" s="45">
        <f t="shared" si="28"/>
        <v>0</v>
      </c>
      <c r="CS34" s="45">
        <v>0</v>
      </c>
      <c r="CT34" s="45">
        <v>0</v>
      </c>
      <c r="CU34" s="45">
        <v>0</v>
      </c>
      <c r="CV34" s="45">
        <v>0</v>
      </c>
      <c r="CW34" s="45">
        <v>0</v>
      </c>
      <c r="CX34" s="45">
        <v>0</v>
      </c>
      <c r="CY34" s="45">
        <f t="shared" si="29"/>
        <v>0</v>
      </c>
      <c r="CZ34" s="106" t="s">
        <v>453</v>
      </c>
      <c r="DA34" s="45">
        <v>0</v>
      </c>
      <c r="DB34" s="45">
        <f t="shared" si="30"/>
        <v>0</v>
      </c>
      <c r="DC34" s="37" t="s">
        <v>453</v>
      </c>
      <c r="DD34" s="45">
        <v>0</v>
      </c>
      <c r="DE34" s="45">
        <v>0</v>
      </c>
      <c r="DF34" s="45">
        <v>0</v>
      </c>
      <c r="DG34" s="45">
        <v>0</v>
      </c>
      <c r="DH34" s="48"/>
      <c r="DI34" s="48"/>
      <c r="DJ34" s="48"/>
      <c r="DK34" s="46">
        <v>0</v>
      </c>
      <c r="DL34" s="26" t="s">
        <v>391</v>
      </c>
      <c r="DM34" s="26" t="s">
        <v>391</v>
      </c>
      <c r="DN34" s="46">
        <v>7</v>
      </c>
    </row>
    <row r="35" spans="1:118" s="27" customFormat="1">
      <c r="A35" s="26" t="s">
        <v>397</v>
      </c>
      <c r="B35" s="26" t="s">
        <v>438</v>
      </c>
      <c r="C35" s="26" t="s">
        <v>19</v>
      </c>
      <c r="D35" s="46">
        <v>27</v>
      </c>
      <c r="E35" s="45">
        <f t="shared" si="31"/>
        <v>0</v>
      </c>
      <c r="F35" s="46">
        <v>0</v>
      </c>
      <c r="G35" s="37" t="s">
        <v>453</v>
      </c>
      <c r="H35" s="46">
        <v>0</v>
      </c>
      <c r="I35" s="37" t="s">
        <v>453</v>
      </c>
      <c r="J35" s="46">
        <v>0</v>
      </c>
      <c r="K35" s="34">
        <f t="shared" si="0"/>
        <v>0</v>
      </c>
      <c r="L35" s="46">
        <v>24</v>
      </c>
      <c r="M35" s="46">
        <v>13</v>
      </c>
      <c r="N35" s="47">
        <f t="shared" si="1"/>
        <v>48.148148148148145</v>
      </c>
      <c r="O35" s="46">
        <v>11</v>
      </c>
      <c r="P35" s="46">
        <v>9</v>
      </c>
      <c r="Q35" s="34">
        <f t="shared" si="2"/>
        <v>33.333333333333329</v>
      </c>
      <c r="R35" s="46">
        <f t="shared" si="3"/>
        <v>1</v>
      </c>
      <c r="S35" s="46">
        <v>1</v>
      </c>
      <c r="T35" s="37">
        <f t="shared" si="34"/>
        <v>100</v>
      </c>
      <c r="U35" s="46">
        <v>0</v>
      </c>
      <c r="V35" s="37">
        <f t="shared" si="35"/>
        <v>0</v>
      </c>
      <c r="W35" s="46">
        <v>0</v>
      </c>
      <c r="X35" s="46">
        <v>1</v>
      </c>
      <c r="Y35" s="34">
        <f t="shared" si="4"/>
        <v>3.7037037037037033</v>
      </c>
      <c r="Z35" s="46">
        <v>0</v>
      </c>
      <c r="AA35" s="34">
        <f t="shared" si="5"/>
        <v>0</v>
      </c>
      <c r="AB35" s="42">
        <v>0</v>
      </c>
      <c r="AC35" s="42">
        <v>0</v>
      </c>
      <c r="AD35" s="42">
        <v>336.33</v>
      </c>
      <c r="AE35" s="42">
        <v>0</v>
      </c>
      <c r="AF35" s="34">
        <v>7</v>
      </c>
      <c r="AG35" s="34">
        <v>0</v>
      </c>
      <c r="AH35" s="45">
        <v>0</v>
      </c>
      <c r="AI35" s="37">
        <f t="shared" si="36"/>
        <v>0</v>
      </c>
      <c r="AJ35" s="45">
        <v>0</v>
      </c>
      <c r="AK35" s="37" t="s">
        <v>453</v>
      </c>
      <c r="AL35" s="45">
        <v>0</v>
      </c>
      <c r="AM35" s="37">
        <f t="shared" si="37"/>
        <v>0</v>
      </c>
      <c r="AN35" s="45">
        <v>0</v>
      </c>
      <c r="AO35" s="37" t="s">
        <v>453</v>
      </c>
      <c r="AP35" s="45">
        <v>0</v>
      </c>
      <c r="AQ35" s="156">
        <f t="shared" si="32"/>
        <v>0</v>
      </c>
      <c r="AR35" s="45">
        <f t="shared" si="8"/>
        <v>2</v>
      </c>
      <c r="AS35" s="34">
        <f t="shared" si="9"/>
        <v>7.4074074074074066</v>
      </c>
      <c r="AT35" s="134">
        <v>0</v>
      </c>
      <c r="AU35" s="134">
        <v>2</v>
      </c>
      <c r="AV35" s="134">
        <v>0</v>
      </c>
      <c r="AW35" s="45">
        <f t="shared" si="10"/>
        <v>2</v>
      </c>
      <c r="AX35" s="45">
        <v>0</v>
      </c>
      <c r="AY35" s="45">
        <v>2</v>
      </c>
      <c r="AZ35" s="45">
        <v>0</v>
      </c>
      <c r="BA35" s="45">
        <v>2</v>
      </c>
      <c r="BB35" s="34">
        <f t="shared" si="11"/>
        <v>7.4074074074074066</v>
      </c>
      <c r="BC35" s="134">
        <v>0</v>
      </c>
      <c r="BD35" s="37">
        <f t="shared" si="41"/>
        <v>0</v>
      </c>
      <c r="BE35" s="45">
        <f t="shared" si="13"/>
        <v>0</v>
      </c>
      <c r="BF35" s="45">
        <f t="shared" si="14"/>
        <v>0</v>
      </c>
      <c r="BG35" s="45">
        <f t="shared" si="15"/>
        <v>2</v>
      </c>
      <c r="BH35" s="46">
        <v>0</v>
      </c>
      <c r="BI35" s="46">
        <v>0</v>
      </c>
      <c r="BJ35" s="46">
        <v>0</v>
      </c>
      <c r="BK35" s="46">
        <v>0</v>
      </c>
      <c r="BL35" s="46">
        <v>0</v>
      </c>
      <c r="BM35" s="46">
        <v>2</v>
      </c>
      <c r="BN35" s="46">
        <v>0</v>
      </c>
      <c r="BO35" s="46">
        <v>0</v>
      </c>
      <c r="BP35" s="46">
        <v>0</v>
      </c>
      <c r="BQ35" s="45">
        <f t="shared" si="16"/>
        <v>0</v>
      </c>
      <c r="BR35" s="47">
        <f t="shared" si="17"/>
        <v>0</v>
      </c>
      <c r="BS35" s="45">
        <f t="shared" si="18"/>
        <v>0</v>
      </c>
      <c r="BT35" s="45">
        <f t="shared" si="19"/>
        <v>0</v>
      </c>
      <c r="BU35" s="45">
        <f t="shared" si="20"/>
        <v>0</v>
      </c>
      <c r="BV35" s="45">
        <f t="shared" si="21"/>
        <v>0</v>
      </c>
      <c r="BW35" s="45">
        <v>0</v>
      </c>
      <c r="BX35" s="45">
        <v>0</v>
      </c>
      <c r="BY35" s="45">
        <f t="shared" si="22"/>
        <v>0</v>
      </c>
      <c r="BZ35" s="45">
        <v>0</v>
      </c>
      <c r="CA35" s="45">
        <v>0</v>
      </c>
      <c r="CB35" s="45">
        <f t="shared" si="23"/>
        <v>0</v>
      </c>
      <c r="CC35" s="45">
        <v>0</v>
      </c>
      <c r="CD35" s="45">
        <v>0</v>
      </c>
      <c r="CE35" s="45">
        <f t="shared" si="24"/>
        <v>0</v>
      </c>
      <c r="CF35" s="45">
        <v>0</v>
      </c>
      <c r="CG35" s="45">
        <v>0</v>
      </c>
      <c r="CH35" s="45">
        <v>0</v>
      </c>
      <c r="CI35" s="45">
        <v>0</v>
      </c>
      <c r="CJ35" s="48"/>
      <c r="CK35" s="48"/>
      <c r="CL35" s="45">
        <v>0</v>
      </c>
      <c r="CM35" s="45">
        <v>0</v>
      </c>
      <c r="CN35" s="45">
        <f t="shared" si="25"/>
        <v>0</v>
      </c>
      <c r="CO35" s="106" t="s">
        <v>453</v>
      </c>
      <c r="CP35" s="45">
        <f t="shared" si="26"/>
        <v>0</v>
      </c>
      <c r="CQ35" s="45">
        <f t="shared" si="27"/>
        <v>0</v>
      </c>
      <c r="CR35" s="45">
        <f t="shared" si="28"/>
        <v>0</v>
      </c>
      <c r="CS35" s="45">
        <v>0</v>
      </c>
      <c r="CT35" s="45">
        <v>0</v>
      </c>
      <c r="CU35" s="45">
        <v>0</v>
      </c>
      <c r="CV35" s="45">
        <v>0</v>
      </c>
      <c r="CW35" s="45">
        <v>0</v>
      </c>
      <c r="CX35" s="45">
        <v>0</v>
      </c>
      <c r="CY35" s="45">
        <f t="shared" si="29"/>
        <v>0</v>
      </c>
      <c r="CZ35" s="106" t="s">
        <v>453</v>
      </c>
      <c r="DA35" s="45">
        <v>0</v>
      </c>
      <c r="DB35" s="45">
        <f t="shared" si="30"/>
        <v>0</v>
      </c>
      <c r="DC35" s="37" t="s">
        <v>453</v>
      </c>
      <c r="DD35" s="45">
        <v>0</v>
      </c>
      <c r="DE35" s="45">
        <v>0</v>
      </c>
      <c r="DF35" s="45">
        <v>0</v>
      </c>
      <c r="DG35" s="45">
        <v>0</v>
      </c>
      <c r="DH35" s="48"/>
      <c r="DI35" s="48"/>
      <c r="DJ35" s="48"/>
      <c r="DK35" s="46">
        <v>0</v>
      </c>
      <c r="DL35" s="46">
        <v>0</v>
      </c>
      <c r="DM35" s="46">
        <v>3</v>
      </c>
      <c r="DN35" s="46">
        <v>1</v>
      </c>
    </row>
    <row r="36" spans="1:118" s="27" customFormat="1">
      <c r="A36" s="26" t="s">
        <v>232</v>
      </c>
      <c r="B36" s="26" t="s">
        <v>390</v>
      </c>
      <c r="C36" s="26" t="s">
        <v>31</v>
      </c>
      <c r="D36" s="46">
        <v>60</v>
      </c>
      <c r="E36" s="45">
        <f t="shared" si="31"/>
        <v>1</v>
      </c>
      <c r="F36" s="26">
        <v>1</v>
      </c>
      <c r="G36" s="34">
        <f t="shared" si="38"/>
        <v>100</v>
      </c>
      <c r="H36" s="26">
        <v>0</v>
      </c>
      <c r="I36" s="34">
        <f t="shared" si="39"/>
        <v>0</v>
      </c>
      <c r="J36" s="26">
        <v>1</v>
      </c>
      <c r="K36" s="34">
        <f t="shared" si="0"/>
        <v>1.6666666666666667</v>
      </c>
      <c r="L36" s="26">
        <v>13</v>
      </c>
      <c r="M36" s="26">
        <v>9</v>
      </c>
      <c r="N36" s="47">
        <f t="shared" si="1"/>
        <v>15</v>
      </c>
      <c r="O36" s="26">
        <v>5</v>
      </c>
      <c r="P36" s="26">
        <v>4</v>
      </c>
      <c r="Q36" s="34">
        <f t="shared" si="2"/>
        <v>6.666666666666667</v>
      </c>
      <c r="R36" s="46">
        <f t="shared" si="3"/>
        <v>0</v>
      </c>
      <c r="S36" s="26">
        <v>0</v>
      </c>
      <c r="T36" s="37" t="s">
        <v>453</v>
      </c>
      <c r="U36" s="26">
        <v>0</v>
      </c>
      <c r="V36" s="37" t="s">
        <v>453</v>
      </c>
      <c r="W36" s="46">
        <v>0</v>
      </c>
      <c r="X36" s="26">
        <v>0</v>
      </c>
      <c r="Y36" s="34">
        <f t="shared" si="4"/>
        <v>0</v>
      </c>
      <c r="Z36" s="46">
        <v>0</v>
      </c>
      <c r="AA36" s="34">
        <f t="shared" si="5"/>
        <v>0</v>
      </c>
      <c r="AB36" s="111">
        <v>0</v>
      </c>
      <c r="AC36" s="111">
        <v>0</v>
      </c>
      <c r="AD36" s="111">
        <v>0</v>
      </c>
      <c r="AE36" s="111">
        <v>0</v>
      </c>
      <c r="AF36" s="37">
        <v>0</v>
      </c>
      <c r="AG36" s="37">
        <v>0</v>
      </c>
      <c r="AH36" s="150">
        <v>0</v>
      </c>
      <c r="AI36" s="37" t="s">
        <v>453</v>
      </c>
      <c r="AJ36" s="150">
        <v>0</v>
      </c>
      <c r="AK36" s="37" t="s">
        <v>453</v>
      </c>
      <c r="AL36" s="150">
        <v>0</v>
      </c>
      <c r="AM36" s="37" t="s">
        <v>453</v>
      </c>
      <c r="AN36" s="150">
        <v>0</v>
      </c>
      <c r="AO36" s="37" t="s">
        <v>453</v>
      </c>
      <c r="AP36" s="45">
        <v>0</v>
      </c>
      <c r="AQ36" s="156">
        <f t="shared" si="32"/>
        <v>0</v>
      </c>
      <c r="AR36" s="45">
        <f t="shared" si="8"/>
        <v>0</v>
      </c>
      <c r="AS36" s="34">
        <f t="shared" si="9"/>
        <v>0</v>
      </c>
      <c r="AT36" s="134">
        <v>0</v>
      </c>
      <c r="AU36" s="134">
        <v>0</v>
      </c>
      <c r="AV36" s="134">
        <v>0</v>
      </c>
      <c r="AW36" s="45">
        <f t="shared" si="10"/>
        <v>0</v>
      </c>
      <c r="AX36" s="45">
        <v>0</v>
      </c>
      <c r="AY36" s="45">
        <v>0</v>
      </c>
      <c r="AZ36" s="45">
        <v>0</v>
      </c>
      <c r="BA36" s="45">
        <v>0</v>
      </c>
      <c r="BB36" s="34">
        <f t="shared" si="11"/>
        <v>0</v>
      </c>
      <c r="BC36" s="134">
        <v>0</v>
      </c>
      <c r="BD36" s="37" t="s">
        <v>453</v>
      </c>
      <c r="BE36" s="45">
        <f t="shared" si="13"/>
        <v>0</v>
      </c>
      <c r="BF36" s="45">
        <f t="shared" si="14"/>
        <v>0</v>
      </c>
      <c r="BG36" s="45">
        <f t="shared" si="15"/>
        <v>0</v>
      </c>
      <c r="BH36" s="46">
        <v>0</v>
      </c>
      <c r="BI36" s="46">
        <v>0</v>
      </c>
      <c r="BJ36" s="46">
        <v>0</v>
      </c>
      <c r="BK36" s="46">
        <v>0</v>
      </c>
      <c r="BL36" s="46">
        <v>0</v>
      </c>
      <c r="BM36" s="46">
        <v>0</v>
      </c>
      <c r="BN36" s="46">
        <v>0</v>
      </c>
      <c r="BO36" s="46">
        <v>0</v>
      </c>
      <c r="BP36" s="46">
        <v>0</v>
      </c>
      <c r="BQ36" s="45">
        <f t="shared" si="16"/>
        <v>0</v>
      </c>
      <c r="BR36" s="47">
        <f t="shared" si="17"/>
        <v>0</v>
      </c>
      <c r="BS36" s="45">
        <f t="shared" si="18"/>
        <v>0</v>
      </c>
      <c r="BT36" s="45">
        <f t="shared" si="19"/>
        <v>0</v>
      </c>
      <c r="BU36" s="45">
        <f t="shared" si="20"/>
        <v>0</v>
      </c>
      <c r="BV36" s="45">
        <f t="shared" si="21"/>
        <v>0</v>
      </c>
      <c r="BW36" s="45">
        <v>0</v>
      </c>
      <c r="BX36" s="45">
        <v>0</v>
      </c>
      <c r="BY36" s="45">
        <f t="shared" si="22"/>
        <v>0</v>
      </c>
      <c r="BZ36" s="45">
        <v>0</v>
      </c>
      <c r="CA36" s="45">
        <v>0</v>
      </c>
      <c r="CB36" s="45">
        <f t="shared" si="23"/>
        <v>0</v>
      </c>
      <c r="CC36" s="45">
        <v>0</v>
      </c>
      <c r="CD36" s="45">
        <v>0</v>
      </c>
      <c r="CE36" s="45">
        <f t="shared" si="24"/>
        <v>0</v>
      </c>
      <c r="CF36" s="45">
        <v>0</v>
      </c>
      <c r="CG36" s="45">
        <v>0</v>
      </c>
      <c r="CH36" s="45">
        <v>0</v>
      </c>
      <c r="CI36" s="45">
        <v>0</v>
      </c>
      <c r="CJ36" s="48"/>
      <c r="CK36" s="48"/>
      <c r="CL36" s="45">
        <v>0</v>
      </c>
      <c r="CM36" s="45">
        <v>0</v>
      </c>
      <c r="CN36" s="45">
        <f t="shared" si="25"/>
        <v>0</v>
      </c>
      <c r="CO36" s="106" t="s">
        <v>453</v>
      </c>
      <c r="CP36" s="45">
        <f t="shared" si="26"/>
        <v>0</v>
      </c>
      <c r="CQ36" s="45">
        <f t="shared" si="27"/>
        <v>0</v>
      </c>
      <c r="CR36" s="45">
        <f t="shared" si="28"/>
        <v>0</v>
      </c>
      <c r="CS36" s="45">
        <v>0</v>
      </c>
      <c r="CT36" s="45">
        <v>0</v>
      </c>
      <c r="CU36" s="45">
        <v>0</v>
      </c>
      <c r="CV36" s="45">
        <v>0</v>
      </c>
      <c r="CW36" s="45">
        <v>0</v>
      </c>
      <c r="CX36" s="45">
        <v>0</v>
      </c>
      <c r="CY36" s="45">
        <f t="shared" si="29"/>
        <v>0</v>
      </c>
      <c r="CZ36" s="106" t="s">
        <v>453</v>
      </c>
      <c r="DA36" s="45">
        <v>0</v>
      </c>
      <c r="DB36" s="45">
        <f t="shared" si="30"/>
        <v>0</v>
      </c>
      <c r="DC36" s="37" t="s">
        <v>453</v>
      </c>
      <c r="DD36" s="45">
        <v>0</v>
      </c>
      <c r="DE36" s="45">
        <v>0</v>
      </c>
      <c r="DF36" s="45">
        <v>0</v>
      </c>
      <c r="DG36" s="45">
        <v>0</v>
      </c>
      <c r="DH36" s="48"/>
      <c r="DI36" s="48"/>
      <c r="DJ36" s="48"/>
      <c r="DK36" s="46">
        <v>0</v>
      </c>
      <c r="DL36" s="26" t="s">
        <v>391</v>
      </c>
      <c r="DM36" s="26" t="s">
        <v>391</v>
      </c>
      <c r="DN36" s="46">
        <v>0</v>
      </c>
    </row>
    <row r="37" spans="1:118" s="27" customFormat="1">
      <c r="A37" s="26" t="s">
        <v>150</v>
      </c>
      <c r="B37" s="26" t="s">
        <v>209</v>
      </c>
      <c r="C37" s="26" t="s">
        <v>30</v>
      </c>
      <c r="D37" s="46">
        <v>5</v>
      </c>
      <c r="E37" s="45">
        <f t="shared" si="31"/>
        <v>0</v>
      </c>
      <c r="F37" s="46">
        <v>0</v>
      </c>
      <c r="G37" s="37" t="s">
        <v>453</v>
      </c>
      <c r="H37" s="46">
        <v>0</v>
      </c>
      <c r="I37" s="37" t="s">
        <v>453</v>
      </c>
      <c r="J37" s="46">
        <v>0</v>
      </c>
      <c r="K37" s="34">
        <f t="shared" si="0"/>
        <v>0</v>
      </c>
      <c r="L37" s="46">
        <v>1</v>
      </c>
      <c r="M37" s="46">
        <v>1</v>
      </c>
      <c r="N37" s="47">
        <f t="shared" si="1"/>
        <v>20</v>
      </c>
      <c r="O37" s="46">
        <v>0</v>
      </c>
      <c r="P37" s="46">
        <v>0</v>
      </c>
      <c r="Q37" s="34">
        <f t="shared" si="2"/>
        <v>0</v>
      </c>
      <c r="R37" s="46">
        <f t="shared" si="3"/>
        <v>0</v>
      </c>
      <c r="S37" s="46">
        <v>0</v>
      </c>
      <c r="T37" s="37" t="s">
        <v>453</v>
      </c>
      <c r="U37" s="46">
        <v>0</v>
      </c>
      <c r="V37" s="37" t="s">
        <v>453</v>
      </c>
      <c r="W37" s="46">
        <v>0</v>
      </c>
      <c r="X37" s="46">
        <v>0</v>
      </c>
      <c r="Y37" s="34">
        <f t="shared" si="4"/>
        <v>0</v>
      </c>
      <c r="Z37" s="46">
        <v>0</v>
      </c>
      <c r="AA37" s="34">
        <f t="shared" si="5"/>
        <v>0</v>
      </c>
      <c r="AB37" s="42">
        <v>0</v>
      </c>
      <c r="AC37" s="42">
        <v>0</v>
      </c>
      <c r="AD37" s="42">
        <v>0</v>
      </c>
      <c r="AE37" s="42">
        <v>0</v>
      </c>
      <c r="AF37" s="34">
        <v>0</v>
      </c>
      <c r="AG37" s="34">
        <v>0</v>
      </c>
      <c r="AH37" s="45">
        <v>0</v>
      </c>
      <c r="AI37" s="37" t="s">
        <v>453</v>
      </c>
      <c r="AJ37" s="45">
        <v>0</v>
      </c>
      <c r="AK37" s="37" t="s">
        <v>453</v>
      </c>
      <c r="AL37" s="45">
        <v>0</v>
      </c>
      <c r="AM37" s="37" t="s">
        <v>453</v>
      </c>
      <c r="AN37" s="45">
        <v>0</v>
      </c>
      <c r="AO37" s="37" t="s">
        <v>453</v>
      </c>
      <c r="AP37" s="45">
        <v>0</v>
      </c>
      <c r="AQ37" s="157">
        <f t="shared" si="32"/>
        <v>0</v>
      </c>
      <c r="AR37" s="45">
        <f t="shared" si="8"/>
        <v>0</v>
      </c>
      <c r="AS37" s="34">
        <f t="shared" si="9"/>
        <v>0</v>
      </c>
      <c r="AT37" s="134">
        <v>0</v>
      </c>
      <c r="AU37" s="134">
        <v>0</v>
      </c>
      <c r="AV37" s="134">
        <v>0</v>
      </c>
      <c r="AW37" s="45">
        <f t="shared" si="10"/>
        <v>0</v>
      </c>
      <c r="AX37" s="45">
        <v>0</v>
      </c>
      <c r="AY37" s="45">
        <v>0</v>
      </c>
      <c r="AZ37" s="45">
        <v>0</v>
      </c>
      <c r="BA37" s="45">
        <v>0</v>
      </c>
      <c r="BB37" s="34">
        <f t="shared" si="11"/>
        <v>0</v>
      </c>
      <c r="BC37" s="134">
        <v>0</v>
      </c>
      <c r="BD37" s="37" t="s">
        <v>453</v>
      </c>
      <c r="BE37" s="45">
        <f t="shared" si="13"/>
        <v>0</v>
      </c>
      <c r="BF37" s="45">
        <f t="shared" si="14"/>
        <v>0</v>
      </c>
      <c r="BG37" s="45">
        <f t="shared" si="15"/>
        <v>0</v>
      </c>
      <c r="BH37" s="46">
        <v>0</v>
      </c>
      <c r="BI37" s="46">
        <v>0</v>
      </c>
      <c r="BJ37" s="46">
        <v>0</v>
      </c>
      <c r="BK37" s="46">
        <v>0</v>
      </c>
      <c r="BL37" s="46">
        <v>0</v>
      </c>
      <c r="BM37" s="46">
        <v>0</v>
      </c>
      <c r="BN37" s="46">
        <v>0</v>
      </c>
      <c r="BO37" s="46">
        <v>0</v>
      </c>
      <c r="BP37" s="46">
        <v>0</v>
      </c>
      <c r="BQ37" s="45">
        <f t="shared" si="16"/>
        <v>0</v>
      </c>
      <c r="BR37" s="47">
        <f t="shared" si="17"/>
        <v>0</v>
      </c>
      <c r="BS37" s="45">
        <f t="shared" si="18"/>
        <v>0</v>
      </c>
      <c r="BT37" s="45">
        <f t="shared" si="19"/>
        <v>0</v>
      </c>
      <c r="BU37" s="45">
        <f t="shared" si="20"/>
        <v>0</v>
      </c>
      <c r="BV37" s="45">
        <f t="shared" si="21"/>
        <v>0</v>
      </c>
      <c r="BW37" s="45">
        <v>0</v>
      </c>
      <c r="BX37" s="45">
        <v>0</v>
      </c>
      <c r="BY37" s="45">
        <f t="shared" si="22"/>
        <v>0</v>
      </c>
      <c r="BZ37" s="45"/>
      <c r="CA37" s="45"/>
      <c r="CB37" s="45">
        <f t="shared" si="23"/>
        <v>0</v>
      </c>
      <c r="CC37" s="45">
        <v>0</v>
      </c>
      <c r="CD37" s="45">
        <v>0</v>
      </c>
      <c r="CE37" s="45">
        <f t="shared" si="24"/>
        <v>0</v>
      </c>
      <c r="CF37" s="45">
        <v>0</v>
      </c>
      <c r="CG37" s="45">
        <v>0</v>
      </c>
      <c r="CH37" s="45">
        <v>0</v>
      </c>
      <c r="CI37" s="45">
        <v>0</v>
      </c>
      <c r="CJ37" s="48"/>
      <c r="CK37" s="48"/>
      <c r="CL37" s="45">
        <v>0</v>
      </c>
      <c r="CM37" s="45">
        <v>0</v>
      </c>
      <c r="CN37" s="45">
        <f t="shared" si="25"/>
        <v>0</v>
      </c>
      <c r="CO37" s="106" t="s">
        <v>453</v>
      </c>
      <c r="CP37" s="45">
        <f t="shared" si="26"/>
        <v>0</v>
      </c>
      <c r="CQ37" s="45">
        <f t="shared" si="27"/>
        <v>0</v>
      </c>
      <c r="CR37" s="45">
        <f t="shared" si="28"/>
        <v>0</v>
      </c>
      <c r="CS37" s="45">
        <v>0</v>
      </c>
      <c r="CT37" s="45">
        <v>0</v>
      </c>
      <c r="CU37" s="45">
        <v>0</v>
      </c>
      <c r="CV37" s="45">
        <v>0</v>
      </c>
      <c r="CW37" s="45">
        <v>0</v>
      </c>
      <c r="CX37" s="45">
        <v>0</v>
      </c>
      <c r="CY37" s="45">
        <f t="shared" si="29"/>
        <v>0</v>
      </c>
      <c r="CZ37" s="106" t="s">
        <v>453</v>
      </c>
      <c r="DA37" s="45">
        <v>0</v>
      </c>
      <c r="DB37" s="45">
        <f t="shared" si="30"/>
        <v>0</v>
      </c>
      <c r="DC37" s="37" t="s">
        <v>453</v>
      </c>
      <c r="DD37" s="45">
        <v>0</v>
      </c>
      <c r="DE37" s="45">
        <v>0</v>
      </c>
      <c r="DF37" s="45">
        <v>0</v>
      </c>
      <c r="DG37" s="45">
        <v>0</v>
      </c>
      <c r="DH37" s="48"/>
      <c r="DI37" s="48"/>
      <c r="DJ37" s="48"/>
      <c r="DK37" s="46">
        <v>0</v>
      </c>
      <c r="DL37" s="46">
        <v>0</v>
      </c>
      <c r="DM37" s="46">
        <v>0</v>
      </c>
      <c r="DN37" s="46">
        <v>0</v>
      </c>
    </row>
    <row r="38" spans="1:118" s="27" customFormat="1">
      <c r="A38" s="26" t="s">
        <v>150</v>
      </c>
      <c r="B38" s="26" t="s">
        <v>215</v>
      </c>
      <c r="C38" s="26" t="s">
        <v>30</v>
      </c>
      <c r="D38" s="46">
        <v>26</v>
      </c>
      <c r="E38" s="45">
        <f t="shared" si="31"/>
        <v>2</v>
      </c>
      <c r="F38" s="46">
        <v>2</v>
      </c>
      <c r="G38" s="34">
        <f t="shared" si="38"/>
        <v>100</v>
      </c>
      <c r="H38" s="46">
        <v>0</v>
      </c>
      <c r="I38" s="34">
        <f t="shared" si="39"/>
        <v>0</v>
      </c>
      <c r="J38" s="46">
        <v>2</v>
      </c>
      <c r="K38" s="34">
        <f t="shared" si="0"/>
        <v>7.6923076923076925</v>
      </c>
      <c r="L38" s="46">
        <v>13</v>
      </c>
      <c r="M38" s="46">
        <v>4</v>
      </c>
      <c r="N38" s="47">
        <f t="shared" si="1"/>
        <v>15.384615384615385</v>
      </c>
      <c r="O38" s="46">
        <v>7</v>
      </c>
      <c r="P38" s="46">
        <v>3</v>
      </c>
      <c r="Q38" s="34">
        <f t="shared" si="2"/>
        <v>11.538461538461538</v>
      </c>
      <c r="R38" s="46">
        <f t="shared" si="3"/>
        <v>5</v>
      </c>
      <c r="S38" s="46">
        <v>5</v>
      </c>
      <c r="T38" s="34">
        <f t="shared" si="34"/>
        <v>100</v>
      </c>
      <c r="U38" s="46">
        <v>0</v>
      </c>
      <c r="V38" s="34">
        <f t="shared" si="35"/>
        <v>0</v>
      </c>
      <c r="W38" s="46">
        <v>0</v>
      </c>
      <c r="X38" s="46">
        <v>2</v>
      </c>
      <c r="Y38" s="34">
        <f t="shared" si="4"/>
        <v>7.6923076923076925</v>
      </c>
      <c r="Z38" s="46">
        <v>0</v>
      </c>
      <c r="AA38" s="34">
        <f t="shared" si="5"/>
        <v>0</v>
      </c>
      <c r="AB38" s="42">
        <v>0</v>
      </c>
      <c r="AC38" s="42">
        <v>0</v>
      </c>
      <c r="AD38" s="42">
        <v>316.42399999999998</v>
      </c>
      <c r="AE38" s="42">
        <v>0</v>
      </c>
      <c r="AF38" s="34">
        <v>3.2</v>
      </c>
      <c r="AG38" s="34">
        <v>0</v>
      </c>
      <c r="AH38" s="45">
        <v>2</v>
      </c>
      <c r="AI38" s="34">
        <f t="shared" si="36"/>
        <v>40</v>
      </c>
      <c r="AJ38" s="45">
        <v>0</v>
      </c>
      <c r="AK38" s="37" t="s">
        <v>453</v>
      </c>
      <c r="AL38" s="45">
        <v>2</v>
      </c>
      <c r="AM38" s="34">
        <f t="shared" si="37"/>
        <v>100</v>
      </c>
      <c r="AN38" s="45">
        <v>0</v>
      </c>
      <c r="AO38" s="37" t="s">
        <v>453</v>
      </c>
      <c r="AP38" s="45">
        <v>1</v>
      </c>
      <c r="AQ38" s="156">
        <f t="shared" si="32"/>
        <v>3.8461538461538463</v>
      </c>
      <c r="AR38" s="45">
        <f t="shared" si="8"/>
        <v>0</v>
      </c>
      <c r="AS38" s="34">
        <f t="shared" si="9"/>
        <v>0</v>
      </c>
      <c r="AT38" s="134">
        <v>0</v>
      </c>
      <c r="AU38" s="134">
        <v>0</v>
      </c>
      <c r="AV38" s="134">
        <v>0</v>
      </c>
      <c r="AW38" s="45">
        <f t="shared" si="10"/>
        <v>0</v>
      </c>
      <c r="AX38" s="45">
        <v>0</v>
      </c>
      <c r="AY38" s="45">
        <v>0</v>
      </c>
      <c r="AZ38" s="45">
        <v>0</v>
      </c>
      <c r="BA38" s="45" t="s">
        <v>471</v>
      </c>
      <c r="BB38" s="34">
        <f t="shared" si="11"/>
        <v>0</v>
      </c>
      <c r="BC38" s="134">
        <v>0</v>
      </c>
      <c r="BD38" s="37" t="s">
        <v>453</v>
      </c>
      <c r="BE38" s="45">
        <f t="shared" si="13"/>
        <v>0</v>
      </c>
      <c r="BF38" s="45">
        <f t="shared" si="14"/>
        <v>0</v>
      </c>
      <c r="BG38" s="45">
        <f t="shared" si="15"/>
        <v>0</v>
      </c>
      <c r="BH38" s="46">
        <v>0</v>
      </c>
      <c r="BI38" s="46">
        <v>0</v>
      </c>
      <c r="BJ38" s="46">
        <v>0</v>
      </c>
      <c r="BK38" s="46">
        <v>0</v>
      </c>
      <c r="BL38" s="46">
        <v>0</v>
      </c>
      <c r="BM38" s="46">
        <v>0</v>
      </c>
      <c r="BN38" s="46">
        <v>0</v>
      </c>
      <c r="BO38" s="46">
        <v>0</v>
      </c>
      <c r="BP38" s="46">
        <v>0</v>
      </c>
      <c r="BQ38" s="45">
        <f t="shared" si="16"/>
        <v>0</v>
      </c>
      <c r="BR38" s="47">
        <f t="shared" si="17"/>
        <v>0</v>
      </c>
      <c r="BS38" s="45">
        <f t="shared" si="18"/>
        <v>0</v>
      </c>
      <c r="BT38" s="45">
        <f t="shared" si="19"/>
        <v>0</v>
      </c>
      <c r="BU38" s="45">
        <f t="shared" si="20"/>
        <v>0</v>
      </c>
      <c r="BV38" s="45">
        <f t="shared" si="21"/>
        <v>0</v>
      </c>
      <c r="BW38" s="45">
        <v>0</v>
      </c>
      <c r="BX38" s="45">
        <v>0</v>
      </c>
      <c r="BY38" s="45">
        <f t="shared" si="22"/>
        <v>0</v>
      </c>
      <c r="BZ38" s="45">
        <v>0</v>
      </c>
      <c r="CA38" s="45">
        <v>0</v>
      </c>
      <c r="CB38" s="45">
        <f t="shared" si="23"/>
        <v>0</v>
      </c>
      <c r="CC38" s="45">
        <v>0</v>
      </c>
      <c r="CD38" s="45">
        <v>0</v>
      </c>
      <c r="CE38" s="45">
        <f t="shared" si="24"/>
        <v>0</v>
      </c>
      <c r="CF38" s="45">
        <v>0</v>
      </c>
      <c r="CG38" s="45">
        <v>0</v>
      </c>
      <c r="CH38" s="45">
        <v>0</v>
      </c>
      <c r="CI38" s="45">
        <v>0</v>
      </c>
      <c r="CJ38" s="48"/>
      <c r="CK38" s="48"/>
      <c r="CL38" s="45">
        <v>0</v>
      </c>
      <c r="CM38" s="45">
        <v>0</v>
      </c>
      <c r="CN38" s="45">
        <f t="shared" si="25"/>
        <v>0</v>
      </c>
      <c r="CO38" s="106" t="s">
        <v>453</v>
      </c>
      <c r="CP38" s="45">
        <f t="shared" si="26"/>
        <v>0</v>
      </c>
      <c r="CQ38" s="45">
        <f t="shared" si="27"/>
        <v>0</v>
      </c>
      <c r="CR38" s="45">
        <f t="shared" si="28"/>
        <v>0</v>
      </c>
      <c r="CS38" s="45">
        <v>0</v>
      </c>
      <c r="CT38" s="45">
        <v>0</v>
      </c>
      <c r="CU38" s="45">
        <v>0</v>
      </c>
      <c r="CV38" s="45">
        <v>0</v>
      </c>
      <c r="CW38" s="45">
        <v>0</v>
      </c>
      <c r="CX38" s="45">
        <v>0</v>
      </c>
      <c r="CY38" s="45">
        <f t="shared" si="29"/>
        <v>0</v>
      </c>
      <c r="CZ38" s="106" t="s">
        <v>453</v>
      </c>
      <c r="DA38" s="45">
        <v>0</v>
      </c>
      <c r="DB38" s="45">
        <f t="shared" si="30"/>
        <v>0</v>
      </c>
      <c r="DC38" s="37" t="s">
        <v>453</v>
      </c>
      <c r="DD38" s="45">
        <v>0</v>
      </c>
      <c r="DE38" s="45">
        <v>0</v>
      </c>
      <c r="DF38" s="45">
        <v>0</v>
      </c>
      <c r="DG38" s="45">
        <v>0</v>
      </c>
      <c r="DH38" s="48"/>
      <c r="DI38" s="48"/>
      <c r="DJ38" s="48"/>
      <c r="DK38" s="46">
        <v>0</v>
      </c>
      <c r="DL38" s="46">
        <v>0</v>
      </c>
      <c r="DM38" s="46">
        <v>0</v>
      </c>
      <c r="DN38" s="46">
        <v>1</v>
      </c>
    </row>
    <row r="39" spans="1:118" s="27" customFormat="1">
      <c r="A39" s="26" t="s">
        <v>151</v>
      </c>
      <c r="B39" s="26" t="s">
        <v>209</v>
      </c>
      <c r="C39" s="26" t="s">
        <v>30</v>
      </c>
      <c r="D39" s="46">
        <v>15</v>
      </c>
      <c r="E39" s="45">
        <f t="shared" si="31"/>
        <v>1</v>
      </c>
      <c r="F39" s="46">
        <v>1</v>
      </c>
      <c r="G39" s="34">
        <f t="shared" si="38"/>
        <v>100</v>
      </c>
      <c r="H39" s="46">
        <v>0</v>
      </c>
      <c r="I39" s="34">
        <f t="shared" si="39"/>
        <v>0</v>
      </c>
      <c r="J39" s="46">
        <v>1</v>
      </c>
      <c r="K39" s="34">
        <f t="shared" si="0"/>
        <v>6.666666666666667</v>
      </c>
      <c r="L39" s="46">
        <v>17</v>
      </c>
      <c r="M39" s="46">
        <v>6</v>
      </c>
      <c r="N39" s="47">
        <f t="shared" si="1"/>
        <v>40</v>
      </c>
      <c r="O39" s="46">
        <v>3</v>
      </c>
      <c r="P39" s="46">
        <v>2</v>
      </c>
      <c r="Q39" s="34">
        <f t="shared" si="2"/>
        <v>13.333333333333334</v>
      </c>
      <c r="R39" s="46">
        <f t="shared" si="3"/>
        <v>6</v>
      </c>
      <c r="S39" s="46">
        <v>6</v>
      </c>
      <c r="T39" s="34">
        <f t="shared" si="34"/>
        <v>100</v>
      </c>
      <c r="U39" s="46">
        <v>0</v>
      </c>
      <c r="V39" s="34">
        <f t="shared" si="35"/>
        <v>0</v>
      </c>
      <c r="W39" s="46">
        <v>2</v>
      </c>
      <c r="X39" s="46">
        <v>3</v>
      </c>
      <c r="Y39" s="34">
        <f t="shared" si="4"/>
        <v>20</v>
      </c>
      <c r="Z39" s="46">
        <v>1</v>
      </c>
      <c r="AA39" s="34">
        <f t="shared" si="5"/>
        <v>6.666666666666667</v>
      </c>
      <c r="AB39" s="42">
        <v>0</v>
      </c>
      <c r="AC39" s="42">
        <v>42.48</v>
      </c>
      <c r="AD39" s="42">
        <v>288.68</v>
      </c>
      <c r="AE39" s="42">
        <v>254.86</v>
      </c>
      <c r="AF39" s="34">
        <v>5.17</v>
      </c>
      <c r="AG39" s="34">
        <v>6</v>
      </c>
      <c r="AH39" s="45">
        <v>4</v>
      </c>
      <c r="AI39" s="34">
        <f t="shared" si="36"/>
        <v>66.666666666666657</v>
      </c>
      <c r="AJ39" s="45">
        <v>2</v>
      </c>
      <c r="AK39" s="34">
        <f t="shared" si="6"/>
        <v>100</v>
      </c>
      <c r="AL39" s="45">
        <v>2</v>
      </c>
      <c r="AM39" s="34">
        <f t="shared" si="37"/>
        <v>66.666666666666657</v>
      </c>
      <c r="AN39" s="45">
        <v>1</v>
      </c>
      <c r="AO39" s="34">
        <f t="shared" si="42"/>
        <v>100</v>
      </c>
      <c r="AP39" s="45">
        <v>0</v>
      </c>
      <c r="AQ39" s="156">
        <f t="shared" si="32"/>
        <v>0</v>
      </c>
      <c r="AR39" s="45">
        <f t="shared" si="8"/>
        <v>0</v>
      </c>
      <c r="AS39" s="34">
        <f t="shared" si="9"/>
        <v>0</v>
      </c>
      <c r="AT39" s="134">
        <v>0</v>
      </c>
      <c r="AU39" s="134">
        <v>0</v>
      </c>
      <c r="AV39" s="134">
        <v>0</v>
      </c>
      <c r="AW39" s="45">
        <f t="shared" si="10"/>
        <v>0</v>
      </c>
      <c r="AX39" s="45">
        <v>0</v>
      </c>
      <c r="AY39" s="45">
        <v>0</v>
      </c>
      <c r="AZ39" s="45">
        <v>0</v>
      </c>
      <c r="BA39" s="45">
        <v>0</v>
      </c>
      <c r="BB39" s="34">
        <f t="shared" si="11"/>
        <v>0</v>
      </c>
      <c r="BC39" s="134">
        <v>0</v>
      </c>
      <c r="BD39" s="37" t="s">
        <v>453</v>
      </c>
      <c r="BE39" s="45">
        <f t="shared" si="13"/>
        <v>0</v>
      </c>
      <c r="BF39" s="45">
        <f t="shared" si="14"/>
        <v>0</v>
      </c>
      <c r="BG39" s="45">
        <f t="shared" si="15"/>
        <v>0</v>
      </c>
      <c r="BH39" s="46">
        <v>0</v>
      </c>
      <c r="BI39" s="46">
        <v>0</v>
      </c>
      <c r="BJ39" s="46">
        <v>0</v>
      </c>
      <c r="BK39" s="46">
        <v>0</v>
      </c>
      <c r="BL39" s="46">
        <v>0</v>
      </c>
      <c r="BM39" s="46">
        <v>0</v>
      </c>
      <c r="BN39" s="46">
        <v>0</v>
      </c>
      <c r="BO39" s="46">
        <v>0</v>
      </c>
      <c r="BP39" s="46">
        <v>0</v>
      </c>
      <c r="BQ39" s="45">
        <f t="shared" si="16"/>
        <v>1</v>
      </c>
      <c r="BR39" s="47">
        <f t="shared" si="17"/>
        <v>6.666666666666667</v>
      </c>
      <c r="BS39" s="45">
        <f t="shared" si="18"/>
        <v>1</v>
      </c>
      <c r="BT39" s="45">
        <f t="shared" si="19"/>
        <v>0</v>
      </c>
      <c r="BU39" s="45">
        <f t="shared" si="20"/>
        <v>1</v>
      </c>
      <c r="BV39" s="45">
        <f t="shared" si="21"/>
        <v>0</v>
      </c>
      <c r="BW39" s="45">
        <v>0</v>
      </c>
      <c r="BX39" s="45">
        <v>0</v>
      </c>
      <c r="BY39" s="45">
        <f t="shared" si="22"/>
        <v>1</v>
      </c>
      <c r="BZ39" s="45">
        <v>0</v>
      </c>
      <c r="CA39" s="45">
        <v>1</v>
      </c>
      <c r="CB39" s="45">
        <f t="shared" si="23"/>
        <v>0</v>
      </c>
      <c r="CC39" s="45">
        <v>0</v>
      </c>
      <c r="CD39" s="45">
        <v>0</v>
      </c>
      <c r="CE39" s="45">
        <f t="shared" si="24"/>
        <v>0</v>
      </c>
      <c r="CF39" s="45">
        <v>0</v>
      </c>
      <c r="CG39" s="45">
        <v>0</v>
      </c>
      <c r="CH39" s="45">
        <v>0</v>
      </c>
      <c r="CI39" s="45">
        <v>0</v>
      </c>
      <c r="CJ39" s="48">
        <v>1256.1500000000001</v>
      </c>
      <c r="CK39" s="48"/>
      <c r="CL39" s="45">
        <v>4</v>
      </c>
      <c r="CM39" s="45">
        <v>0</v>
      </c>
      <c r="CN39" s="45">
        <f t="shared" si="25"/>
        <v>1</v>
      </c>
      <c r="CO39" s="106" t="s">
        <v>453</v>
      </c>
      <c r="CP39" s="45">
        <f t="shared" si="26"/>
        <v>1</v>
      </c>
      <c r="CQ39" s="45">
        <f t="shared" si="27"/>
        <v>0</v>
      </c>
      <c r="CR39" s="45">
        <f t="shared" si="28"/>
        <v>0</v>
      </c>
      <c r="CS39" s="45">
        <v>1</v>
      </c>
      <c r="CT39" s="45">
        <v>0</v>
      </c>
      <c r="CU39" s="45">
        <v>0</v>
      </c>
      <c r="CV39" s="45">
        <v>0</v>
      </c>
      <c r="CW39" s="45">
        <v>0</v>
      </c>
      <c r="CX39" s="45">
        <v>0</v>
      </c>
      <c r="CY39" s="45">
        <f t="shared" si="29"/>
        <v>0</v>
      </c>
      <c r="CZ39" s="106">
        <f t="shared" si="40"/>
        <v>0</v>
      </c>
      <c r="DA39" s="45">
        <v>0</v>
      </c>
      <c r="DB39" s="45">
        <f t="shared" si="30"/>
        <v>0</v>
      </c>
      <c r="DC39" s="37" t="s">
        <v>453</v>
      </c>
      <c r="DD39" s="45">
        <v>0</v>
      </c>
      <c r="DE39" s="45">
        <v>0</v>
      </c>
      <c r="DF39" s="45">
        <v>0</v>
      </c>
      <c r="DG39" s="45">
        <v>0</v>
      </c>
      <c r="DH39" s="48"/>
      <c r="DI39" s="48"/>
      <c r="DJ39" s="48"/>
      <c r="DK39" s="46">
        <v>0</v>
      </c>
      <c r="DL39" s="46">
        <v>0</v>
      </c>
      <c r="DM39" s="46">
        <v>0</v>
      </c>
      <c r="DN39" s="46">
        <v>3</v>
      </c>
    </row>
    <row r="40" spans="1:118" s="27" customFormat="1">
      <c r="A40" s="26" t="s">
        <v>152</v>
      </c>
      <c r="B40" s="26" t="s">
        <v>209</v>
      </c>
      <c r="C40" s="26" t="s">
        <v>30</v>
      </c>
      <c r="D40" s="46">
        <v>40</v>
      </c>
      <c r="E40" s="45">
        <f t="shared" si="31"/>
        <v>13</v>
      </c>
      <c r="F40" s="46">
        <v>13</v>
      </c>
      <c r="G40" s="34">
        <f t="shared" si="38"/>
        <v>100</v>
      </c>
      <c r="H40" s="46">
        <v>0</v>
      </c>
      <c r="I40" s="34">
        <f t="shared" si="39"/>
        <v>0</v>
      </c>
      <c r="J40" s="46">
        <v>5</v>
      </c>
      <c r="K40" s="34">
        <f t="shared" si="0"/>
        <v>12.5</v>
      </c>
      <c r="L40" s="46">
        <v>49</v>
      </c>
      <c r="M40" s="46">
        <v>18</v>
      </c>
      <c r="N40" s="47">
        <f t="shared" si="1"/>
        <v>45</v>
      </c>
      <c r="O40" s="46">
        <v>12</v>
      </c>
      <c r="P40" s="46">
        <v>7</v>
      </c>
      <c r="Q40" s="34">
        <f t="shared" si="2"/>
        <v>17.5</v>
      </c>
      <c r="R40" s="46">
        <f t="shared" si="3"/>
        <v>9</v>
      </c>
      <c r="S40" s="46">
        <v>9</v>
      </c>
      <c r="T40" s="34">
        <f t="shared" si="34"/>
        <v>100</v>
      </c>
      <c r="U40" s="46">
        <v>0</v>
      </c>
      <c r="V40" s="34">
        <f t="shared" si="35"/>
        <v>0</v>
      </c>
      <c r="W40" s="46">
        <v>0</v>
      </c>
      <c r="X40" s="46">
        <v>4</v>
      </c>
      <c r="Y40" s="34">
        <f t="shared" si="4"/>
        <v>10</v>
      </c>
      <c r="Z40" s="46">
        <v>0</v>
      </c>
      <c r="AA40" s="34">
        <f t="shared" si="5"/>
        <v>0</v>
      </c>
      <c r="AB40" s="42">
        <v>0</v>
      </c>
      <c r="AC40" s="42">
        <v>0</v>
      </c>
      <c r="AD40" s="42">
        <v>771.6</v>
      </c>
      <c r="AE40" s="42">
        <v>0</v>
      </c>
      <c r="AF40" s="34">
        <v>7.33</v>
      </c>
      <c r="AG40" s="34">
        <v>0</v>
      </c>
      <c r="AH40" s="45">
        <v>4</v>
      </c>
      <c r="AI40" s="34">
        <f t="shared" si="36"/>
        <v>44.444444444444443</v>
      </c>
      <c r="AJ40" s="45">
        <v>1</v>
      </c>
      <c r="AK40" s="37" t="s">
        <v>453</v>
      </c>
      <c r="AL40" s="45">
        <v>2</v>
      </c>
      <c r="AM40" s="34">
        <f t="shared" si="37"/>
        <v>50</v>
      </c>
      <c r="AN40" s="45">
        <v>1</v>
      </c>
      <c r="AO40" s="37" t="s">
        <v>453</v>
      </c>
      <c r="AP40" s="45">
        <v>0</v>
      </c>
      <c r="AQ40" s="156">
        <f t="shared" si="32"/>
        <v>0</v>
      </c>
      <c r="AR40" s="45">
        <f t="shared" si="8"/>
        <v>1</v>
      </c>
      <c r="AS40" s="34">
        <f t="shared" si="9"/>
        <v>2.5</v>
      </c>
      <c r="AT40" s="134">
        <v>0</v>
      </c>
      <c r="AU40" s="134">
        <v>1</v>
      </c>
      <c r="AV40" s="134">
        <v>0</v>
      </c>
      <c r="AW40" s="45">
        <f t="shared" si="10"/>
        <v>0</v>
      </c>
      <c r="AX40" s="45">
        <v>0</v>
      </c>
      <c r="AY40" s="45">
        <v>0</v>
      </c>
      <c r="AZ40" s="45">
        <v>0</v>
      </c>
      <c r="BA40" s="45">
        <v>0</v>
      </c>
      <c r="BB40" s="34">
        <f t="shared" si="11"/>
        <v>0</v>
      </c>
      <c r="BC40" s="134">
        <v>0</v>
      </c>
      <c r="BD40" s="37" t="s">
        <v>453</v>
      </c>
      <c r="BE40" s="45">
        <f t="shared" si="13"/>
        <v>0</v>
      </c>
      <c r="BF40" s="45">
        <f t="shared" si="14"/>
        <v>0</v>
      </c>
      <c r="BG40" s="45">
        <f t="shared" si="15"/>
        <v>0</v>
      </c>
      <c r="BH40" s="46">
        <v>0</v>
      </c>
      <c r="BI40" s="46">
        <v>0</v>
      </c>
      <c r="BJ40" s="46">
        <v>0</v>
      </c>
      <c r="BK40" s="46">
        <v>0</v>
      </c>
      <c r="BL40" s="46">
        <v>0</v>
      </c>
      <c r="BM40" s="46">
        <v>0</v>
      </c>
      <c r="BN40" s="46">
        <v>0</v>
      </c>
      <c r="BO40" s="46">
        <v>0</v>
      </c>
      <c r="BP40" s="46">
        <v>0</v>
      </c>
      <c r="BQ40" s="45">
        <f t="shared" si="16"/>
        <v>0</v>
      </c>
      <c r="BR40" s="47">
        <f t="shared" si="17"/>
        <v>0</v>
      </c>
      <c r="BS40" s="45">
        <f t="shared" si="18"/>
        <v>0</v>
      </c>
      <c r="BT40" s="45">
        <f t="shared" si="19"/>
        <v>0</v>
      </c>
      <c r="BU40" s="45">
        <f t="shared" si="20"/>
        <v>0</v>
      </c>
      <c r="BV40" s="45">
        <f t="shared" si="21"/>
        <v>0</v>
      </c>
      <c r="BW40" s="45">
        <v>0</v>
      </c>
      <c r="BX40" s="45">
        <v>0</v>
      </c>
      <c r="BY40" s="45">
        <f t="shared" si="22"/>
        <v>0</v>
      </c>
      <c r="BZ40" s="45"/>
      <c r="CA40" s="45"/>
      <c r="CB40" s="45">
        <f t="shared" si="23"/>
        <v>0</v>
      </c>
      <c r="CC40" s="45">
        <v>0</v>
      </c>
      <c r="CD40" s="45">
        <v>0</v>
      </c>
      <c r="CE40" s="45">
        <f t="shared" si="24"/>
        <v>0</v>
      </c>
      <c r="CF40" s="45">
        <v>0</v>
      </c>
      <c r="CG40" s="45">
        <v>0</v>
      </c>
      <c r="CH40" s="45">
        <v>0</v>
      </c>
      <c r="CI40" s="45">
        <v>0</v>
      </c>
      <c r="CJ40" s="48"/>
      <c r="CK40" s="48"/>
      <c r="CL40" s="45">
        <v>0</v>
      </c>
      <c r="CM40" s="45">
        <v>0</v>
      </c>
      <c r="CN40" s="45">
        <f t="shared" si="25"/>
        <v>0</v>
      </c>
      <c r="CO40" s="106" t="s">
        <v>453</v>
      </c>
      <c r="CP40" s="45">
        <f t="shared" si="26"/>
        <v>0</v>
      </c>
      <c r="CQ40" s="45">
        <f t="shared" si="27"/>
        <v>0</v>
      </c>
      <c r="CR40" s="45">
        <f t="shared" si="28"/>
        <v>0</v>
      </c>
      <c r="CS40" s="45">
        <v>0</v>
      </c>
      <c r="CT40" s="45">
        <v>0</v>
      </c>
      <c r="CU40" s="45">
        <v>0</v>
      </c>
      <c r="CV40" s="45">
        <v>0</v>
      </c>
      <c r="CW40" s="45">
        <v>0</v>
      </c>
      <c r="CX40" s="45">
        <v>0</v>
      </c>
      <c r="CY40" s="45">
        <f t="shared" si="29"/>
        <v>0</v>
      </c>
      <c r="CZ40" s="106" t="s">
        <v>453</v>
      </c>
      <c r="DA40" s="45">
        <v>1</v>
      </c>
      <c r="DB40" s="45">
        <f t="shared" si="30"/>
        <v>0</v>
      </c>
      <c r="DC40" s="37">
        <f t="shared" si="33"/>
        <v>0</v>
      </c>
      <c r="DD40" s="45">
        <v>0</v>
      </c>
      <c r="DE40" s="45">
        <v>0</v>
      </c>
      <c r="DF40" s="45">
        <v>0</v>
      </c>
      <c r="DG40" s="45">
        <v>0</v>
      </c>
      <c r="DH40" s="48"/>
      <c r="DI40" s="48"/>
      <c r="DJ40" s="48"/>
      <c r="DK40" s="46">
        <v>0</v>
      </c>
      <c r="DL40" s="46">
        <v>0</v>
      </c>
      <c r="DM40" s="46">
        <v>1</v>
      </c>
      <c r="DN40" s="46">
        <v>4</v>
      </c>
    </row>
    <row r="41" spans="1:118" s="27" customFormat="1">
      <c r="A41" s="26" t="s">
        <v>233</v>
      </c>
      <c r="B41" s="26" t="s">
        <v>390</v>
      </c>
      <c r="C41" s="26" t="s">
        <v>33</v>
      </c>
      <c r="D41" s="46">
        <v>46</v>
      </c>
      <c r="E41" s="45">
        <f t="shared" si="31"/>
        <v>3</v>
      </c>
      <c r="F41" s="26">
        <v>3</v>
      </c>
      <c r="G41" s="34">
        <f t="shared" si="38"/>
        <v>100</v>
      </c>
      <c r="H41" s="26">
        <v>0</v>
      </c>
      <c r="I41" s="34">
        <f t="shared" si="39"/>
        <v>0</v>
      </c>
      <c r="J41" s="26">
        <v>2</v>
      </c>
      <c r="K41" s="34">
        <f t="shared" si="0"/>
        <v>4.3478260869565215</v>
      </c>
      <c r="L41" s="26">
        <v>33</v>
      </c>
      <c r="M41" s="26">
        <v>15</v>
      </c>
      <c r="N41" s="47">
        <f t="shared" si="1"/>
        <v>32.608695652173914</v>
      </c>
      <c r="O41" s="26">
        <v>6</v>
      </c>
      <c r="P41" s="26">
        <v>5</v>
      </c>
      <c r="Q41" s="34">
        <f t="shared" si="2"/>
        <v>10.869565217391305</v>
      </c>
      <c r="R41" s="46">
        <f t="shared" si="3"/>
        <v>0</v>
      </c>
      <c r="S41" s="26">
        <v>0</v>
      </c>
      <c r="T41" s="37" t="s">
        <v>453</v>
      </c>
      <c r="U41" s="26">
        <v>0</v>
      </c>
      <c r="V41" s="37" t="s">
        <v>453</v>
      </c>
      <c r="W41" s="46">
        <v>0</v>
      </c>
      <c r="X41" s="26">
        <v>0</v>
      </c>
      <c r="Y41" s="34">
        <f t="shared" si="4"/>
        <v>0</v>
      </c>
      <c r="Z41" s="46">
        <v>0</v>
      </c>
      <c r="AA41" s="34">
        <f t="shared" si="5"/>
        <v>0</v>
      </c>
      <c r="AB41" s="111">
        <v>0</v>
      </c>
      <c r="AC41" s="111">
        <v>0</v>
      </c>
      <c r="AD41" s="111">
        <v>0</v>
      </c>
      <c r="AE41" s="111">
        <v>0</v>
      </c>
      <c r="AF41" s="37">
        <v>0</v>
      </c>
      <c r="AG41" s="37">
        <v>0</v>
      </c>
      <c r="AH41" s="150">
        <v>0</v>
      </c>
      <c r="AI41" s="37" t="s">
        <v>453</v>
      </c>
      <c r="AJ41" s="150">
        <v>0</v>
      </c>
      <c r="AK41" s="37" t="s">
        <v>453</v>
      </c>
      <c r="AL41" s="150">
        <v>0</v>
      </c>
      <c r="AM41" s="37" t="s">
        <v>453</v>
      </c>
      <c r="AN41" s="150">
        <v>0</v>
      </c>
      <c r="AO41" s="37" t="s">
        <v>453</v>
      </c>
      <c r="AP41" s="45">
        <v>0</v>
      </c>
      <c r="AQ41" s="157">
        <f t="shared" si="32"/>
        <v>0</v>
      </c>
      <c r="AR41" s="45">
        <f t="shared" si="8"/>
        <v>4</v>
      </c>
      <c r="AS41" s="34">
        <f t="shared" si="9"/>
        <v>8.695652173913043</v>
      </c>
      <c r="AT41" s="134">
        <v>0</v>
      </c>
      <c r="AU41" s="134">
        <v>4</v>
      </c>
      <c r="AV41" s="134">
        <v>0</v>
      </c>
      <c r="AW41" s="45">
        <f t="shared" si="10"/>
        <v>4</v>
      </c>
      <c r="AX41" s="45">
        <v>0</v>
      </c>
      <c r="AY41" s="45">
        <v>4</v>
      </c>
      <c r="AZ41" s="45">
        <v>0</v>
      </c>
      <c r="BA41" s="45">
        <v>3</v>
      </c>
      <c r="BB41" s="34">
        <f t="shared" si="11"/>
        <v>6.5217391304347823</v>
      </c>
      <c r="BC41" s="134">
        <v>0</v>
      </c>
      <c r="BD41" s="37">
        <f t="shared" si="41"/>
        <v>0</v>
      </c>
      <c r="BE41" s="45">
        <f t="shared" si="13"/>
        <v>0</v>
      </c>
      <c r="BF41" s="45">
        <f t="shared" si="14"/>
        <v>4</v>
      </c>
      <c r="BG41" s="45">
        <f t="shared" si="15"/>
        <v>0</v>
      </c>
      <c r="BH41" s="46">
        <v>0</v>
      </c>
      <c r="BI41" s="46">
        <v>0</v>
      </c>
      <c r="BJ41" s="46">
        <v>0</v>
      </c>
      <c r="BK41" s="46">
        <v>0</v>
      </c>
      <c r="BL41" s="46">
        <v>4</v>
      </c>
      <c r="BM41" s="46">
        <v>0</v>
      </c>
      <c r="BN41" s="46">
        <v>0</v>
      </c>
      <c r="BO41" s="46">
        <v>0</v>
      </c>
      <c r="BP41" s="46">
        <v>0</v>
      </c>
      <c r="BQ41" s="45">
        <f t="shared" si="16"/>
        <v>0</v>
      </c>
      <c r="BR41" s="47">
        <f t="shared" si="17"/>
        <v>0</v>
      </c>
      <c r="BS41" s="45">
        <f t="shared" si="18"/>
        <v>0</v>
      </c>
      <c r="BT41" s="45">
        <f t="shared" si="19"/>
        <v>0</v>
      </c>
      <c r="BU41" s="45">
        <f t="shared" si="20"/>
        <v>0</v>
      </c>
      <c r="BV41" s="45">
        <f t="shared" si="21"/>
        <v>0</v>
      </c>
      <c r="BW41" s="45">
        <v>0</v>
      </c>
      <c r="BX41" s="45">
        <v>0</v>
      </c>
      <c r="BY41" s="45">
        <f t="shared" si="22"/>
        <v>0</v>
      </c>
      <c r="BZ41" s="45">
        <v>0</v>
      </c>
      <c r="CA41" s="45">
        <v>0</v>
      </c>
      <c r="CB41" s="45">
        <f t="shared" si="23"/>
        <v>0</v>
      </c>
      <c r="CC41" s="45">
        <v>0</v>
      </c>
      <c r="CD41" s="45">
        <v>0</v>
      </c>
      <c r="CE41" s="45">
        <f t="shared" si="24"/>
        <v>0</v>
      </c>
      <c r="CF41" s="45">
        <v>0</v>
      </c>
      <c r="CG41" s="45">
        <v>0</v>
      </c>
      <c r="CH41" s="45">
        <v>0</v>
      </c>
      <c r="CI41" s="45">
        <v>0</v>
      </c>
      <c r="CJ41" s="48"/>
      <c r="CK41" s="48"/>
      <c r="CL41" s="45">
        <v>0</v>
      </c>
      <c r="CM41" s="45">
        <v>0</v>
      </c>
      <c r="CN41" s="45">
        <f t="shared" si="25"/>
        <v>0</v>
      </c>
      <c r="CO41" s="106" t="s">
        <v>453</v>
      </c>
      <c r="CP41" s="45">
        <f t="shared" si="26"/>
        <v>0</v>
      </c>
      <c r="CQ41" s="45">
        <f t="shared" si="27"/>
        <v>0</v>
      </c>
      <c r="CR41" s="45">
        <f t="shared" si="28"/>
        <v>0</v>
      </c>
      <c r="CS41" s="45">
        <v>0</v>
      </c>
      <c r="CT41" s="45">
        <v>0</v>
      </c>
      <c r="CU41" s="45">
        <v>0</v>
      </c>
      <c r="CV41" s="45">
        <v>0</v>
      </c>
      <c r="CW41" s="45">
        <v>0</v>
      </c>
      <c r="CX41" s="45">
        <v>0</v>
      </c>
      <c r="CY41" s="45">
        <f t="shared" si="29"/>
        <v>0</v>
      </c>
      <c r="CZ41" s="106" t="s">
        <v>453</v>
      </c>
      <c r="DA41" s="45">
        <v>0</v>
      </c>
      <c r="DB41" s="45">
        <f t="shared" si="30"/>
        <v>0</v>
      </c>
      <c r="DC41" s="37" t="s">
        <v>453</v>
      </c>
      <c r="DD41" s="45">
        <v>0</v>
      </c>
      <c r="DE41" s="45">
        <v>0</v>
      </c>
      <c r="DF41" s="45">
        <v>0</v>
      </c>
      <c r="DG41" s="45">
        <v>0</v>
      </c>
      <c r="DH41" s="48"/>
      <c r="DI41" s="48"/>
      <c r="DJ41" s="48"/>
      <c r="DK41" s="46">
        <v>0</v>
      </c>
      <c r="DL41" s="26" t="s">
        <v>391</v>
      </c>
      <c r="DM41" s="26" t="s">
        <v>391</v>
      </c>
      <c r="DN41" s="46">
        <v>0</v>
      </c>
    </row>
    <row r="42" spans="1:118" s="27" customFormat="1">
      <c r="A42" s="26" t="s">
        <v>234</v>
      </c>
      <c r="B42" s="26" t="s">
        <v>390</v>
      </c>
      <c r="C42" s="26" t="s">
        <v>31</v>
      </c>
      <c r="D42" s="46">
        <v>45</v>
      </c>
      <c r="E42" s="45">
        <f t="shared" si="31"/>
        <v>2</v>
      </c>
      <c r="F42" s="26">
        <v>2</v>
      </c>
      <c r="G42" s="34">
        <f t="shared" si="38"/>
        <v>100</v>
      </c>
      <c r="H42" s="26">
        <v>0</v>
      </c>
      <c r="I42" s="34">
        <f t="shared" si="39"/>
        <v>0</v>
      </c>
      <c r="J42" s="26">
        <v>2</v>
      </c>
      <c r="K42" s="34">
        <f t="shared" si="0"/>
        <v>4.4444444444444446</v>
      </c>
      <c r="L42" s="26">
        <v>23</v>
      </c>
      <c r="M42" s="26">
        <v>12</v>
      </c>
      <c r="N42" s="47">
        <f t="shared" si="1"/>
        <v>26.666666666666668</v>
      </c>
      <c r="O42" s="26">
        <v>1</v>
      </c>
      <c r="P42" s="26">
        <v>1</v>
      </c>
      <c r="Q42" s="34">
        <f t="shared" si="2"/>
        <v>2.2222222222222223</v>
      </c>
      <c r="R42" s="46">
        <f t="shared" si="3"/>
        <v>0</v>
      </c>
      <c r="S42" s="26">
        <v>0</v>
      </c>
      <c r="T42" s="37" t="s">
        <v>453</v>
      </c>
      <c r="U42" s="26">
        <v>0</v>
      </c>
      <c r="V42" s="37" t="s">
        <v>453</v>
      </c>
      <c r="W42" s="46">
        <v>0</v>
      </c>
      <c r="X42" s="26">
        <v>0</v>
      </c>
      <c r="Y42" s="34">
        <f t="shared" si="4"/>
        <v>0</v>
      </c>
      <c r="Z42" s="46">
        <v>0</v>
      </c>
      <c r="AA42" s="34">
        <f t="shared" si="5"/>
        <v>0</v>
      </c>
      <c r="AB42" s="111">
        <v>0</v>
      </c>
      <c r="AC42" s="111">
        <v>0</v>
      </c>
      <c r="AD42" s="111">
        <v>0</v>
      </c>
      <c r="AE42" s="111">
        <v>0</v>
      </c>
      <c r="AF42" s="37">
        <v>0</v>
      </c>
      <c r="AG42" s="37">
        <v>0</v>
      </c>
      <c r="AH42" s="150">
        <v>0</v>
      </c>
      <c r="AI42" s="37" t="s">
        <v>453</v>
      </c>
      <c r="AJ42" s="150">
        <v>0</v>
      </c>
      <c r="AK42" s="37" t="s">
        <v>453</v>
      </c>
      <c r="AL42" s="150">
        <v>0</v>
      </c>
      <c r="AM42" s="37" t="s">
        <v>453</v>
      </c>
      <c r="AN42" s="150">
        <v>0</v>
      </c>
      <c r="AO42" s="37" t="s">
        <v>453</v>
      </c>
      <c r="AP42" s="45">
        <v>0</v>
      </c>
      <c r="AQ42" s="157">
        <f t="shared" si="32"/>
        <v>0</v>
      </c>
      <c r="AR42" s="45">
        <f t="shared" si="8"/>
        <v>0</v>
      </c>
      <c r="AS42" s="34">
        <f t="shared" si="9"/>
        <v>0</v>
      </c>
      <c r="AT42" s="134">
        <v>0</v>
      </c>
      <c r="AU42" s="134">
        <v>0</v>
      </c>
      <c r="AV42" s="134">
        <v>0</v>
      </c>
      <c r="AW42" s="45">
        <f t="shared" si="10"/>
        <v>0</v>
      </c>
      <c r="AX42" s="45">
        <v>0</v>
      </c>
      <c r="AY42" s="45">
        <v>0</v>
      </c>
      <c r="AZ42" s="45">
        <v>0</v>
      </c>
      <c r="BA42" s="45">
        <v>0</v>
      </c>
      <c r="BB42" s="34">
        <f t="shared" si="11"/>
        <v>0</v>
      </c>
      <c r="BC42" s="134">
        <v>0</v>
      </c>
      <c r="BD42" s="37" t="s">
        <v>453</v>
      </c>
      <c r="BE42" s="45">
        <f t="shared" si="13"/>
        <v>0</v>
      </c>
      <c r="BF42" s="45">
        <f t="shared" si="14"/>
        <v>0</v>
      </c>
      <c r="BG42" s="45">
        <f t="shared" si="15"/>
        <v>0</v>
      </c>
      <c r="BH42" s="46">
        <v>0</v>
      </c>
      <c r="BI42" s="46">
        <v>0</v>
      </c>
      <c r="BJ42" s="46">
        <v>0</v>
      </c>
      <c r="BK42" s="46">
        <v>0</v>
      </c>
      <c r="BL42" s="46">
        <v>0</v>
      </c>
      <c r="BM42" s="46">
        <v>0</v>
      </c>
      <c r="BN42" s="46">
        <v>0</v>
      </c>
      <c r="BO42" s="46">
        <v>0</v>
      </c>
      <c r="BP42" s="46">
        <v>0</v>
      </c>
      <c r="BQ42" s="45">
        <f t="shared" si="16"/>
        <v>0</v>
      </c>
      <c r="BR42" s="47">
        <f t="shared" si="17"/>
        <v>0</v>
      </c>
      <c r="BS42" s="45">
        <f t="shared" si="18"/>
        <v>0</v>
      </c>
      <c r="BT42" s="45">
        <f t="shared" si="19"/>
        <v>0</v>
      </c>
      <c r="BU42" s="45">
        <f t="shared" si="20"/>
        <v>0</v>
      </c>
      <c r="BV42" s="45">
        <f t="shared" si="21"/>
        <v>0</v>
      </c>
      <c r="BW42" s="45">
        <v>0</v>
      </c>
      <c r="BX42" s="45">
        <v>0</v>
      </c>
      <c r="BY42" s="45">
        <f t="shared" si="22"/>
        <v>0</v>
      </c>
      <c r="BZ42" s="45">
        <v>0</v>
      </c>
      <c r="CA42" s="45">
        <v>0</v>
      </c>
      <c r="CB42" s="45">
        <f t="shared" si="23"/>
        <v>0</v>
      </c>
      <c r="CC42" s="45">
        <v>0</v>
      </c>
      <c r="CD42" s="45">
        <v>0</v>
      </c>
      <c r="CE42" s="45">
        <f t="shared" si="24"/>
        <v>0</v>
      </c>
      <c r="CF42" s="45">
        <v>0</v>
      </c>
      <c r="CG42" s="45">
        <v>0</v>
      </c>
      <c r="CH42" s="45">
        <v>0</v>
      </c>
      <c r="CI42" s="45">
        <v>0</v>
      </c>
      <c r="CJ42" s="48"/>
      <c r="CK42" s="48"/>
      <c r="CL42" s="45">
        <v>0</v>
      </c>
      <c r="CM42" s="45">
        <v>0</v>
      </c>
      <c r="CN42" s="45">
        <f t="shared" si="25"/>
        <v>0</v>
      </c>
      <c r="CO42" s="106" t="s">
        <v>453</v>
      </c>
      <c r="CP42" s="45">
        <f t="shared" si="26"/>
        <v>0</v>
      </c>
      <c r="CQ42" s="45">
        <f t="shared" si="27"/>
        <v>0</v>
      </c>
      <c r="CR42" s="45">
        <f t="shared" si="28"/>
        <v>0</v>
      </c>
      <c r="CS42" s="45">
        <v>0</v>
      </c>
      <c r="CT42" s="45">
        <v>0</v>
      </c>
      <c r="CU42" s="45">
        <v>0</v>
      </c>
      <c r="CV42" s="45">
        <v>0</v>
      </c>
      <c r="CW42" s="45">
        <v>0</v>
      </c>
      <c r="CX42" s="45">
        <v>0</v>
      </c>
      <c r="CY42" s="45">
        <f t="shared" si="29"/>
        <v>0</v>
      </c>
      <c r="CZ42" s="106" t="s">
        <v>453</v>
      </c>
      <c r="DA42" s="45">
        <v>0</v>
      </c>
      <c r="DB42" s="45">
        <f t="shared" si="30"/>
        <v>0</v>
      </c>
      <c r="DC42" s="37" t="s">
        <v>453</v>
      </c>
      <c r="DD42" s="45">
        <v>0</v>
      </c>
      <c r="DE42" s="45">
        <v>0</v>
      </c>
      <c r="DF42" s="45">
        <v>0</v>
      </c>
      <c r="DG42" s="45">
        <v>0</v>
      </c>
      <c r="DH42" s="48"/>
      <c r="DI42" s="48"/>
      <c r="DJ42" s="48"/>
      <c r="DK42" s="46">
        <v>0</v>
      </c>
      <c r="DL42" s="26" t="s">
        <v>391</v>
      </c>
      <c r="DM42" s="26" t="s">
        <v>391</v>
      </c>
      <c r="DN42" s="46">
        <v>0</v>
      </c>
    </row>
    <row r="43" spans="1:118" s="27" customFormat="1">
      <c r="A43" s="26" t="s">
        <v>153</v>
      </c>
      <c r="B43" s="26" t="s">
        <v>209</v>
      </c>
      <c r="C43" s="26" t="s">
        <v>30</v>
      </c>
      <c r="D43" s="46">
        <v>33</v>
      </c>
      <c r="E43" s="45">
        <f t="shared" si="31"/>
        <v>0</v>
      </c>
      <c r="F43" s="46">
        <v>0</v>
      </c>
      <c r="G43" s="37" t="s">
        <v>453</v>
      </c>
      <c r="H43" s="46">
        <v>0</v>
      </c>
      <c r="I43" s="37" t="s">
        <v>453</v>
      </c>
      <c r="J43" s="46">
        <v>0</v>
      </c>
      <c r="K43" s="34">
        <f t="shared" si="0"/>
        <v>0</v>
      </c>
      <c r="L43" s="46">
        <v>30</v>
      </c>
      <c r="M43" s="46">
        <v>10</v>
      </c>
      <c r="N43" s="47">
        <f t="shared" si="1"/>
        <v>30.303030303030305</v>
      </c>
      <c r="O43" s="46">
        <v>9</v>
      </c>
      <c r="P43" s="46">
        <v>5</v>
      </c>
      <c r="Q43" s="34">
        <f t="shared" si="2"/>
        <v>15.151515151515152</v>
      </c>
      <c r="R43" s="46">
        <f t="shared" si="3"/>
        <v>1</v>
      </c>
      <c r="S43" s="46">
        <v>1</v>
      </c>
      <c r="T43" s="34">
        <f t="shared" si="34"/>
        <v>100</v>
      </c>
      <c r="U43" s="46">
        <v>0</v>
      </c>
      <c r="V43" s="34">
        <f t="shared" si="35"/>
        <v>0</v>
      </c>
      <c r="W43" s="46">
        <v>1</v>
      </c>
      <c r="X43" s="46">
        <v>1</v>
      </c>
      <c r="Y43" s="34">
        <f t="shared" si="4"/>
        <v>3.0303030303030303</v>
      </c>
      <c r="Z43" s="46">
        <v>1</v>
      </c>
      <c r="AA43" s="34">
        <f t="shared" si="5"/>
        <v>3.0303030303030303</v>
      </c>
      <c r="AB43" s="42">
        <v>0</v>
      </c>
      <c r="AC43" s="42">
        <v>58</v>
      </c>
      <c r="AD43" s="42">
        <v>232</v>
      </c>
      <c r="AE43" s="42">
        <v>232</v>
      </c>
      <c r="AF43" s="34">
        <v>4</v>
      </c>
      <c r="AG43" s="34">
        <v>4</v>
      </c>
      <c r="AH43" s="45">
        <v>1</v>
      </c>
      <c r="AI43" s="34">
        <f t="shared" si="36"/>
        <v>100</v>
      </c>
      <c r="AJ43" s="45">
        <v>1</v>
      </c>
      <c r="AK43" s="34">
        <f t="shared" si="6"/>
        <v>100</v>
      </c>
      <c r="AL43" s="45">
        <v>1</v>
      </c>
      <c r="AM43" s="34">
        <f t="shared" si="37"/>
        <v>100</v>
      </c>
      <c r="AN43" s="45">
        <v>1</v>
      </c>
      <c r="AO43" s="34">
        <f t="shared" si="42"/>
        <v>100</v>
      </c>
      <c r="AP43" s="45">
        <v>0</v>
      </c>
      <c r="AQ43" s="156">
        <f t="shared" si="32"/>
        <v>0</v>
      </c>
      <c r="AR43" s="45">
        <f t="shared" si="8"/>
        <v>2</v>
      </c>
      <c r="AS43" s="34">
        <f t="shared" si="9"/>
        <v>6.0606060606060606</v>
      </c>
      <c r="AT43" s="134">
        <v>0</v>
      </c>
      <c r="AU43" s="134">
        <v>2</v>
      </c>
      <c r="AV43" s="134">
        <v>0</v>
      </c>
      <c r="AW43" s="45">
        <f t="shared" si="10"/>
        <v>0</v>
      </c>
      <c r="AX43" s="45">
        <v>0</v>
      </c>
      <c r="AY43" s="45">
        <v>0</v>
      </c>
      <c r="AZ43" s="45">
        <v>0</v>
      </c>
      <c r="BA43" s="45">
        <v>0</v>
      </c>
      <c r="BB43" s="34">
        <f t="shared" si="11"/>
        <v>0</v>
      </c>
      <c r="BC43" s="134">
        <v>0</v>
      </c>
      <c r="BD43" s="37" t="s">
        <v>453</v>
      </c>
      <c r="BE43" s="45">
        <f t="shared" si="13"/>
        <v>0</v>
      </c>
      <c r="BF43" s="45">
        <f t="shared" si="14"/>
        <v>0</v>
      </c>
      <c r="BG43" s="45">
        <f t="shared" si="15"/>
        <v>0</v>
      </c>
      <c r="BH43" s="46">
        <v>0</v>
      </c>
      <c r="BI43" s="46">
        <v>0</v>
      </c>
      <c r="BJ43" s="46">
        <v>0</v>
      </c>
      <c r="BK43" s="46">
        <v>0</v>
      </c>
      <c r="BL43" s="46">
        <v>0</v>
      </c>
      <c r="BM43" s="46">
        <v>0</v>
      </c>
      <c r="BN43" s="46">
        <v>0</v>
      </c>
      <c r="BO43" s="46">
        <v>0</v>
      </c>
      <c r="BP43" s="46">
        <v>0</v>
      </c>
      <c r="BQ43" s="45">
        <f t="shared" si="16"/>
        <v>0</v>
      </c>
      <c r="BR43" s="47">
        <f t="shared" si="17"/>
        <v>0</v>
      </c>
      <c r="BS43" s="45">
        <f t="shared" si="18"/>
        <v>0</v>
      </c>
      <c r="BT43" s="45">
        <f t="shared" si="19"/>
        <v>0</v>
      </c>
      <c r="BU43" s="45">
        <f t="shared" si="20"/>
        <v>0</v>
      </c>
      <c r="BV43" s="45">
        <f t="shared" si="21"/>
        <v>0</v>
      </c>
      <c r="BW43" s="45">
        <v>0</v>
      </c>
      <c r="BX43" s="45">
        <v>0</v>
      </c>
      <c r="BY43" s="45">
        <f t="shared" si="22"/>
        <v>0</v>
      </c>
      <c r="BZ43" s="45"/>
      <c r="CA43" s="45"/>
      <c r="CB43" s="45">
        <f t="shared" si="23"/>
        <v>0</v>
      </c>
      <c r="CC43" s="45">
        <v>0</v>
      </c>
      <c r="CD43" s="45">
        <v>0</v>
      </c>
      <c r="CE43" s="45">
        <f t="shared" si="24"/>
        <v>0</v>
      </c>
      <c r="CF43" s="45">
        <v>0</v>
      </c>
      <c r="CG43" s="45">
        <v>0</v>
      </c>
      <c r="CH43" s="45">
        <v>0</v>
      </c>
      <c r="CI43" s="45">
        <v>0</v>
      </c>
      <c r="CJ43" s="48"/>
      <c r="CK43" s="48"/>
      <c r="CL43" s="45">
        <v>0</v>
      </c>
      <c r="CM43" s="45">
        <v>0</v>
      </c>
      <c r="CN43" s="45">
        <f t="shared" si="25"/>
        <v>0</v>
      </c>
      <c r="CO43" s="106" t="s">
        <v>453</v>
      </c>
      <c r="CP43" s="45">
        <f t="shared" si="26"/>
        <v>0</v>
      </c>
      <c r="CQ43" s="45">
        <f t="shared" si="27"/>
        <v>0</v>
      </c>
      <c r="CR43" s="45">
        <f t="shared" si="28"/>
        <v>0</v>
      </c>
      <c r="CS43" s="45">
        <v>0</v>
      </c>
      <c r="CT43" s="45">
        <v>0</v>
      </c>
      <c r="CU43" s="45">
        <v>0</v>
      </c>
      <c r="CV43" s="45">
        <v>0</v>
      </c>
      <c r="CW43" s="45">
        <v>0</v>
      </c>
      <c r="CX43" s="45">
        <v>0</v>
      </c>
      <c r="CY43" s="45">
        <f t="shared" si="29"/>
        <v>0</v>
      </c>
      <c r="CZ43" s="106" t="s">
        <v>453</v>
      </c>
      <c r="DA43" s="45">
        <v>1</v>
      </c>
      <c r="DB43" s="45">
        <f t="shared" ref="DB43" si="43">SUM(DD43:DG43)</f>
        <v>0</v>
      </c>
      <c r="DC43" s="34">
        <f>(DB43/DA43)*100</f>
        <v>0</v>
      </c>
      <c r="DD43" s="45">
        <v>0</v>
      </c>
      <c r="DE43" s="45">
        <v>0</v>
      </c>
      <c r="DF43" s="45">
        <v>0</v>
      </c>
      <c r="DG43" s="45">
        <v>0</v>
      </c>
      <c r="DH43" s="48"/>
      <c r="DI43" s="48"/>
      <c r="DJ43" s="48"/>
      <c r="DK43" s="46">
        <v>0</v>
      </c>
      <c r="DL43" s="46">
        <v>1</v>
      </c>
      <c r="DM43" s="46">
        <v>1</v>
      </c>
      <c r="DN43" s="46">
        <v>1</v>
      </c>
    </row>
    <row r="44" spans="1:118" s="27" customFormat="1">
      <c r="A44" s="26" t="s">
        <v>154</v>
      </c>
      <c r="B44" s="26" t="s">
        <v>209</v>
      </c>
      <c r="C44" s="26" t="s">
        <v>30</v>
      </c>
      <c r="D44" s="46">
        <v>19</v>
      </c>
      <c r="E44" s="45">
        <f t="shared" si="31"/>
        <v>2</v>
      </c>
      <c r="F44" s="46">
        <v>2</v>
      </c>
      <c r="G44" s="34">
        <f t="shared" si="38"/>
        <v>100</v>
      </c>
      <c r="H44" s="46">
        <v>0</v>
      </c>
      <c r="I44" s="34">
        <f t="shared" si="39"/>
        <v>0</v>
      </c>
      <c r="J44" s="46">
        <v>2</v>
      </c>
      <c r="K44" s="34">
        <f t="shared" si="0"/>
        <v>10.526315789473683</v>
      </c>
      <c r="L44" s="46">
        <v>16</v>
      </c>
      <c r="M44" s="46">
        <v>6</v>
      </c>
      <c r="N44" s="47">
        <f t="shared" si="1"/>
        <v>31.578947368421051</v>
      </c>
      <c r="O44" s="46">
        <v>3</v>
      </c>
      <c r="P44" s="46">
        <v>2</v>
      </c>
      <c r="Q44" s="34">
        <f t="shared" si="2"/>
        <v>10.526315789473683</v>
      </c>
      <c r="R44" s="46">
        <f t="shared" si="3"/>
        <v>1</v>
      </c>
      <c r="S44" s="46">
        <v>1</v>
      </c>
      <c r="T44" s="37">
        <f t="shared" si="34"/>
        <v>100</v>
      </c>
      <c r="U44" s="46">
        <v>0</v>
      </c>
      <c r="V44" s="37">
        <f t="shared" si="35"/>
        <v>0</v>
      </c>
      <c r="W44" s="46">
        <v>0</v>
      </c>
      <c r="X44" s="46">
        <v>1</v>
      </c>
      <c r="Y44" s="34">
        <f t="shared" si="4"/>
        <v>5.2631578947368416</v>
      </c>
      <c r="Z44" s="46">
        <v>0</v>
      </c>
      <c r="AA44" s="34">
        <f t="shared" si="5"/>
        <v>0</v>
      </c>
      <c r="AB44" s="42">
        <v>0</v>
      </c>
      <c r="AC44" s="42">
        <v>0</v>
      </c>
      <c r="AD44" s="42">
        <v>108.851</v>
      </c>
      <c r="AE44" s="42">
        <v>0</v>
      </c>
      <c r="AF44" s="34">
        <v>2</v>
      </c>
      <c r="AG44" s="34">
        <v>0</v>
      </c>
      <c r="AH44" s="45">
        <v>0</v>
      </c>
      <c r="AI44" s="37">
        <f t="shared" si="36"/>
        <v>0</v>
      </c>
      <c r="AJ44" s="45">
        <v>0</v>
      </c>
      <c r="AK44" s="37" t="s">
        <v>453</v>
      </c>
      <c r="AL44" s="45">
        <v>0</v>
      </c>
      <c r="AM44" s="37">
        <f t="shared" si="37"/>
        <v>0</v>
      </c>
      <c r="AN44" s="45">
        <v>0</v>
      </c>
      <c r="AO44" s="37" t="s">
        <v>453</v>
      </c>
      <c r="AP44" s="45">
        <v>0</v>
      </c>
      <c r="AQ44" s="156">
        <f t="shared" si="32"/>
        <v>0</v>
      </c>
      <c r="AR44" s="45">
        <f t="shared" si="8"/>
        <v>0</v>
      </c>
      <c r="AS44" s="34">
        <f t="shared" si="9"/>
        <v>0</v>
      </c>
      <c r="AT44" s="134">
        <v>0</v>
      </c>
      <c r="AU44" s="134">
        <v>0</v>
      </c>
      <c r="AV44" s="134">
        <v>0</v>
      </c>
      <c r="AW44" s="45">
        <f t="shared" si="10"/>
        <v>0</v>
      </c>
      <c r="AX44" s="45">
        <v>0</v>
      </c>
      <c r="AY44" s="45">
        <v>0</v>
      </c>
      <c r="AZ44" s="45">
        <v>0</v>
      </c>
      <c r="BA44" s="45">
        <v>0</v>
      </c>
      <c r="BB44" s="34">
        <f t="shared" si="11"/>
        <v>0</v>
      </c>
      <c r="BC44" s="134">
        <v>0</v>
      </c>
      <c r="BD44" s="37" t="s">
        <v>453</v>
      </c>
      <c r="BE44" s="45">
        <f t="shared" si="13"/>
        <v>0</v>
      </c>
      <c r="BF44" s="45">
        <f t="shared" si="14"/>
        <v>0</v>
      </c>
      <c r="BG44" s="45">
        <f t="shared" si="15"/>
        <v>0</v>
      </c>
      <c r="BH44" s="46">
        <v>0</v>
      </c>
      <c r="BI44" s="46">
        <v>0</v>
      </c>
      <c r="BJ44" s="46">
        <v>0</v>
      </c>
      <c r="BK44" s="46">
        <v>0</v>
      </c>
      <c r="BL44" s="46">
        <v>0</v>
      </c>
      <c r="BM44" s="46">
        <v>0</v>
      </c>
      <c r="BN44" s="46">
        <v>0</v>
      </c>
      <c r="BO44" s="46">
        <v>0</v>
      </c>
      <c r="BP44" s="46">
        <v>0</v>
      </c>
      <c r="BQ44" s="45">
        <f t="shared" si="16"/>
        <v>0</v>
      </c>
      <c r="BR44" s="47">
        <f t="shared" si="17"/>
        <v>0</v>
      </c>
      <c r="BS44" s="45">
        <f t="shared" si="18"/>
        <v>0</v>
      </c>
      <c r="BT44" s="45">
        <f t="shared" si="19"/>
        <v>0</v>
      </c>
      <c r="BU44" s="45">
        <f t="shared" si="20"/>
        <v>0</v>
      </c>
      <c r="BV44" s="45">
        <f t="shared" si="21"/>
        <v>0</v>
      </c>
      <c r="BW44" s="45">
        <v>0</v>
      </c>
      <c r="BX44" s="45">
        <v>0</v>
      </c>
      <c r="BY44" s="45">
        <f t="shared" si="22"/>
        <v>0</v>
      </c>
      <c r="BZ44" s="45"/>
      <c r="CA44" s="45"/>
      <c r="CB44" s="45">
        <f t="shared" si="23"/>
        <v>0</v>
      </c>
      <c r="CC44" s="45">
        <v>0</v>
      </c>
      <c r="CD44" s="45">
        <v>0</v>
      </c>
      <c r="CE44" s="45">
        <f t="shared" si="24"/>
        <v>0</v>
      </c>
      <c r="CF44" s="45">
        <v>0</v>
      </c>
      <c r="CG44" s="45">
        <v>0</v>
      </c>
      <c r="CH44" s="45">
        <v>0</v>
      </c>
      <c r="CI44" s="45">
        <v>0</v>
      </c>
      <c r="CJ44" s="48"/>
      <c r="CK44" s="48"/>
      <c r="CL44" s="45">
        <v>0</v>
      </c>
      <c r="CM44" s="45">
        <v>0</v>
      </c>
      <c r="CN44" s="45">
        <f t="shared" si="25"/>
        <v>0</v>
      </c>
      <c r="CO44" s="106" t="s">
        <v>453</v>
      </c>
      <c r="CP44" s="45">
        <f t="shared" si="26"/>
        <v>0</v>
      </c>
      <c r="CQ44" s="45">
        <f t="shared" si="27"/>
        <v>0</v>
      </c>
      <c r="CR44" s="45">
        <f t="shared" si="28"/>
        <v>0</v>
      </c>
      <c r="CS44" s="45">
        <v>0</v>
      </c>
      <c r="CT44" s="45">
        <v>0</v>
      </c>
      <c r="CU44" s="45">
        <v>0</v>
      </c>
      <c r="CV44" s="45">
        <v>0</v>
      </c>
      <c r="CW44" s="45">
        <v>0</v>
      </c>
      <c r="CX44" s="45">
        <v>0</v>
      </c>
      <c r="CY44" s="45">
        <f t="shared" si="29"/>
        <v>0</v>
      </c>
      <c r="CZ44" s="106" t="s">
        <v>453</v>
      </c>
      <c r="DA44" s="45">
        <v>0</v>
      </c>
      <c r="DB44" s="45">
        <f t="shared" ref="DB44:DB107" si="44">SUM(DD44:DG44)</f>
        <v>0</v>
      </c>
      <c r="DC44" s="37" t="s">
        <v>453</v>
      </c>
      <c r="DD44" s="45">
        <v>0</v>
      </c>
      <c r="DE44" s="45">
        <v>0</v>
      </c>
      <c r="DF44" s="45">
        <v>0</v>
      </c>
      <c r="DG44" s="45">
        <v>0</v>
      </c>
      <c r="DH44" s="48"/>
      <c r="DI44" s="48"/>
      <c r="DJ44" s="48"/>
      <c r="DK44" s="46">
        <v>0</v>
      </c>
      <c r="DL44" s="46">
        <v>0</v>
      </c>
      <c r="DM44" s="46">
        <v>0</v>
      </c>
      <c r="DN44" s="46">
        <v>1</v>
      </c>
    </row>
    <row r="45" spans="1:118" s="27" customFormat="1">
      <c r="A45" s="26" t="s">
        <v>235</v>
      </c>
      <c r="B45" s="26" t="s">
        <v>390</v>
      </c>
      <c r="C45" s="26" t="s">
        <v>33</v>
      </c>
      <c r="D45" s="46">
        <v>31</v>
      </c>
      <c r="E45" s="45">
        <f t="shared" si="31"/>
        <v>1</v>
      </c>
      <c r="F45" s="26">
        <v>1</v>
      </c>
      <c r="G45" s="34">
        <f t="shared" si="38"/>
        <v>100</v>
      </c>
      <c r="H45" s="26">
        <v>0</v>
      </c>
      <c r="I45" s="34">
        <f t="shared" si="39"/>
        <v>0</v>
      </c>
      <c r="J45" s="26">
        <v>1</v>
      </c>
      <c r="K45" s="34">
        <f t="shared" si="0"/>
        <v>3.225806451612903</v>
      </c>
      <c r="L45" s="26">
        <v>16</v>
      </c>
      <c r="M45" s="26">
        <v>6</v>
      </c>
      <c r="N45" s="47">
        <f t="shared" si="1"/>
        <v>19.35483870967742</v>
      </c>
      <c r="O45" s="26">
        <v>2</v>
      </c>
      <c r="P45" s="26">
        <v>2</v>
      </c>
      <c r="Q45" s="34">
        <f t="shared" si="2"/>
        <v>6.4516129032258061</v>
      </c>
      <c r="R45" s="46">
        <f t="shared" si="3"/>
        <v>1</v>
      </c>
      <c r="S45" s="26">
        <v>1</v>
      </c>
      <c r="T45" s="37">
        <f t="shared" si="34"/>
        <v>100</v>
      </c>
      <c r="U45" s="26">
        <v>0</v>
      </c>
      <c r="V45" s="37">
        <f t="shared" si="35"/>
        <v>0</v>
      </c>
      <c r="W45" s="46">
        <v>1</v>
      </c>
      <c r="X45" s="26">
        <v>1</v>
      </c>
      <c r="Y45" s="34">
        <f t="shared" si="4"/>
        <v>3.225806451612903</v>
      </c>
      <c r="Z45" s="46">
        <v>1</v>
      </c>
      <c r="AA45" s="34">
        <f t="shared" si="5"/>
        <v>3.225806451612903</v>
      </c>
      <c r="AB45" s="111">
        <v>859.5</v>
      </c>
      <c r="AC45" s="111">
        <v>859.5</v>
      </c>
      <c r="AD45" s="111">
        <v>859.5</v>
      </c>
      <c r="AE45" s="111">
        <v>859.5</v>
      </c>
      <c r="AF45" s="37">
        <v>1</v>
      </c>
      <c r="AG45" s="37">
        <v>1</v>
      </c>
      <c r="AH45" s="150">
        <v>1</v>
      </c>
      <c r="AI45" s="37">
        <f t="shared" si="36"/>
        <v>100</v>
      </c>
      <c r="AJ45" s="150">
        <v>1</v>
      </c>
      <c r="AK45" s="37">
        <f t="shared" si="6"/>
        <v>100</v>
      </c>
      <c r="AL45" s="150">
        <v>1</v>
      </c>
      <c r="AM45" s="37">
        <f t="shared" si="37"/>
        <v>100</v>
      </c>
      <c r="AN45" s="150">
        <v>1</v>
      </c>
      <c r="AO45" s="37">
        <f t="shared" si="42"/>
        <v>100</v>
      </c>
      <c r="AP45" s="45">
        <v>0</v>
      </c>
      <c r="AQ45" s="157">
        <f t="shared" si="32"/>
        <v>0</v>
      </c>
      <c r="AR45" s="45">
        <f t="shared" si="8"/>
        <v>4</v>
      </c>
      <c r="AS45" s="34">
        <f t="shared" si="9"/>
        <v>12.903225806451612</v>
      </c>
      <c r="AT45" s="134">
        <v>1</v>
      </c>
      <c r="AU45" s="134">
        <v>3</v>
      </c>
      <c r="AV45" s="134">
        <v>0</v>
      </c>
      <c r="AW45" s="45">
        <f t="shared" si="10"/>
        <v>3</v>
      </c>
      <c r="AX45" s="45">
        <v>0</v>
      </c>
      <c r="AY45" s="45">
        <v>3</v>
      </c>
      <c r="AZ45" s="45">
        <v>0</v>
      </c>
      <c r="BA45" s="45">
        <v>2</v>
      </c>
      <c r="BB45" s="34">
        <f t="shared" si="11"/>
        <v>6.4516129032258061</v>
      </c>
      <c r="BC45" s="134">
        <v>0</v>
      </c>
      <c r="BD45" s="37">
        <f t="shared" si="41"/>
        <v>0</v>
      </c>
      <c r="BE45" s="45">
        <f t="shared" si="13"/>
        <v>0</v>
      </c>
      <c r="BF45" s="45">
        <f t="shared" si="14"/>
        <v>3</v>
      </c>
      <c r="BG45" s="45">
        <f t="shared" si="15"/>
        <v>0</v>
      </c>
      <c r="BH45" s="46">
        <v>0</v>
      </c>
      <c r="BI45" s="46">
        <v>0</v>
      </c>
      <c r="BJ45" s="46">
        <v>0</v>
      </c>
      <c r="BK45" s="46">
        <v>0</v>
      </c>
      <c r="BL45" s="46">
        <v>3</v>
      </c>
      <c r="BM45" s="46">
        <v>0</v>
      </c>
      <c r="BN45" s="46">
        <v>0</v>
      </c>
      <c r="BO45" s="46">
        <v>0</v>
      </c>
      <c r="BP45" s="46">
        <v>0</v>
      </c>
      <c r="BQ45" s="45">
        <f t="shared" si="16"/>
        <v>0</v>
      </c>
      <c r="BR45" s="47">
        <f t="shared" si="17"/>
        <v>0</v>
      </c>
      <c r="BS45" s="45">
        <f t="shared" si="18"/>
        <v>0</v>
      </c>
      <c r="BT45" s="45">
        <f t="shared" si="19"/>
        <v>0</v>
      </c>
      <c r="BU45" s="45">
        <f t="shared" si="20"/>
        <v>0</v>
      </c>
      <c r="BV45" s="45">
        <f t="shared" si="21"/>
        <v>0</v>
      </c>
      <c r="BW45" s="45">
        <v>0</v>
      </c>
      <c r="BX45" s="45">
        <v>0</v>
      </c>
      <c r="BY45" s="45">
        <f t="shared" si="22"/>
        <v>0</v>
      </c>
      <c r="BZ45" s="45">
        <v>0</v>
      </c>
      <c r="CA45" s="45">
        <v>0</v>
      </c>
      <c r="CB45" s="45">
        <f t="shared" si="23"/>
        <v>0</v>
      </c>
      <c r="CC45" s="45">
        <v>0</v>
      </c>
      <c r="CD45" s="45">
        <v>0</v>
      </c>
      <c r="CE45" s="45">
        <f t="shared" si="24"/>
        <v>0</v>
      </c>
      <c r="CF45" s="45">
        <v>0</v>
      </c>
      <c r="CG45" s="45">
        <v>0</v>
      </c>
      <c r="CH45" s="45">
        <v>0</v>
      </c>
      <c r="CI45" s="45">
        <v>0</v>
      </c>
      <c r="CJ45" s="48"/>
      <c r="CK45" s="48"/>
      <c r="CL45" s="45">
        <v>0</v>
      </c>
      <c r="CM45" s="45">
        <v>0</v>
      </c>
      <c r="CN45" s="45">
        <f t="shared" si="25"/>
        <v>0</v>
      </c>
      <c r="CO45" s="106" t="s">
        <v>453</v>
      </c>
      <c r="CP45" s="45">
        <f t="shared" si="26"/>
        <v>0</v>
      </c>
      <c r="CQ45" s="45">
        <f t="shared" si="27"/>
        <v>0</v>
      </c>
      <c r="CR45" s="45">
        <f t="shared" si="28"/>
        <v>0</v>
      </c>
      <c r="CS45" s="45">
        <v>0</v>
      </c>
      <c r="CT45" s="45">
        <v>0</v>
      </c>
      <c r="CU45" s="45">
        <v>0</v>
      </c>
      <c r="CV45" s="45">
        <v>0</v>
      </c>
      <c r="CW45" s="45">
        <v>0</v>
      </c>
      <c r="CX45" s="45">
        <v>0</v>
      </c>
      <c r="CY45" s="45">
        <f t="shared" si="29"/>
        <v>0</v>
      </c>
      <c r="CZ45" s="106" t="s">
        <v>453</v>
      </c>
      <c r="DA45" s="45">
        <v>0</v>
      </c>
      <c r="DB45" s="45">
        <f t="shared" si="44"/>
        <v>0</v>
      </c>
      <c r="DC45" s="37" t="s">
        <v>453</v>
      </c>
      <c r="DD45" s="45">
        <v>0</v>
      </c>
      <c r="DE45" s="45">
        <v>0</v>
      </c>
      <c r="DF45" s="45">
        <v>0</v>
      </c>
      <c r="DG45" s="45">
        <v>0</v>
      </c>
      <c r="DH45" s="48"/>
      <c r="DI45" s="48"/>
      <c r="DJ45" s="48"/>
      <c r="DK45" s="46">
        <v>0</v>
      </c>
      <c r="DL45" s="26" t="s">
        <v>391</v>
      </c>
      <c r="DM45" s="26" t="s">
        <v>391</v>
      </c>
      <c r="DN45" s="46">
        <v>1</v>
      </c>
    </row>
    <row r="46" spans="1:118" s="27" customFormat="1">
      <c r="A46" s="26" t="s">
        <v>398</v>
      </c>
      <c r="B46" s="26" t="s">
        <v>438</v>
      </c>
      <c r="C46" s="26" t="s">
        <v>32</v>
      </c>
      <c r="D46" s="46">
        <v>19</v>
      </c>
      <c r="E46" s="45">
        <f t="shared" si="31"/>
        <v>0</v>
      </c>
      <c r="F46" s="46">
        <v>0</v>
      </c>
      <c r="G46" s="37" t="s">
        <v>453</v>
      </c>
      <c r="H46" s="46">
        <v>0</v>
      </c>
      <c r="I46" s="37" t="s">
        <v>453</v>
      </c>
      <c r="J46" s="46">
        <v>0</v>
      </c>
      <c r="K46" s="34">
        <f t="shared" si="0"/>
        <v>0</v>
      </c>
      <c r="L46" s="46">
        <v>12</v>
      </c>
      <c r="M46" s="46">
        <v>8</v>
      </c>
      <c r="N46" s="47">
        <f t="shared" si="1"/>
        <v>42.105263157894733</v>
      </c>
      <c r="O46" s="46">
        <v>3</v>
      </c>
      <c r="P46" s="46">
        <v>2</v>
      </c>
      <c r="Q46" s="34">
        <f t="shared" si="2"/>
        <v>10.526315789473683</v>
      </c>
      <c r="R46" s="46">
        <f t="shared" si="3"/>
        <v>1</v>
      </c>
      <c r="S46" s="46">
        <v>1</v>
      </c>
      <c r="T46" s="37">
        <f t="shared" si="34"/>
        <v>100</v>
      </c>
      <c r="U46" s="46">
        <v>0</v>
      </c>
      <c r="V46" s="37">
        <f t="shared" si="35"/>
        <v>0</v>
      </c>
      <c r="W46" s="46">
        <v>0</v>
      </c>
      <c r="X46" s="46">
        <v>1</v>
      </c>
      <c r="Y46" s="34">
        <f t="shared" si="4"/>
        <v>5.2631578947368416</v>
      </c>
      <c r="Z46" s="46">
        <v>0</v>
      </c>
      <c r="AA46" s="34">
        <f t="shared" si="5"/>
        <v>0</v>
      </c>
      <c r="AB46" s="42">
        <v>0</v>
      </c>
      <c r="AC46" s="42">
        <v>0</v>
      </c>
      <c r="AD46" s="42">
        <v>306.70999999999998</v>
      </c>
      <c r="AE46" s="42">
        <v>0</v>
      </c>
      <c r="AF46" s="34">
        <v>3</v>
      </c>
      <c r="AG46" s="34">
        <v>0</v>
      </c>
      <c r="AH46" s="45">
        <v>0</v>
      </c>
      <c r="AI46" s="37">
        <f t="shared" si="36"/>
        <v>0</v>
      </c>
      <c r="AJ46" s="45">
        <v>0</v>
      </c>
      <c r="AK46" s="37" t="s">
        <v>453</v>
      </c>
      <c r="AL46" s="45">
        <v>0</v>
      </c>
      <c r="AM46" s="37">
        <f t="shared" si="37"/>
        <v>0</v>
      </c>
      <c r="AN46" s="45">
        <v>0</v>
      </c>
      <c r="AO46" s="37" t="s">
        <v>453</v>
      </c>
      <c r="AP46" s="45">
        <v>0</v>
      </c>
      <c r="AQ46" s="156">
        <f t="shared" si="32"/>
        <v>0</v>
      </c>
      <c r="AR46" s="45">
        <f t="shared" si="8"/>
        <v>0</v>
      </c>
      <c r="AS46" s="34">
        <f t="shared" si="9"/>
        <v>0</v>
      </c>
      <c r="AT46" s="134">
        <v>0</v>
      </c>
      <c r="AU46" s="134">
        <v>0</v>
      </c>
      <c r="AV46" s="134">
        <v>0</v>
      </c>
      <c r="AW46" s="45">
        <f t="shared" si="10"/>
        <v>0</v>
      </c>
      <c r="AX46" s="45">
        <v>0</v>
      </c>
      <c r="AY46" s="45">
        <v>0</v>
      </c>
      <c r="AZ46" s="45">
        <v>0</v>
      </c>
      <c r="BA46" s="45">
        <v>0</v>
      </c>
      <c r="BB46" s="34">
        <f t="shared" si="11"/>
        <v>0</v>
      </c>
      <c r="BC46" s="134">
        <v>0</v>
      </c>
      <c r="BD46" s="37" t="s">
        <v>453</v>
      </c>
      <c r="BE46" s="45">
        <f t="shared" si="13"/>
        <v>0</v>
      </c>
      <c r="BF46" s="45">
        <f t="shared" si="14"/>
        <v>0</v>
      </c>
      <c r="BG46" s="45">
        <f t="shared" si="15"/>
        <v>0</v>
      </c>
      <c r="BH46" s="46">
        <v>0</v>
      </c>
      <c r="BI46" s="46">
        <v>0</v>
      </c>
      <c r="BJ46" s="46">
        <v>0</v>
      </c>
      <c r="BK46" s="46">
        <v>0</v>
      </c>
      <c r="BL46" s="46">
        <v>0</v>
      </c>
      <c r="BM46" s="46">
        <v>0</v>
      </c>
      <c r="BN46" s="46">
        <v>0</v>
      </c>
      <c r="BO46" s="46">
        <v>0</v>
      </c>
      <c r="BP46" s="46">
        <v>0</v>
      </c>
      <c r="BQ46" s="45">
        <f t="shared" si="16"/>
        <v>0</v>
      </c>
      <c r="BR46" s="47">
        <f t="shared" si="17"/>
        <v>0</v>
      </c>
      <c r="BS46" s="45">
        <f t="shared" si="18"/>
        <v>0</v>
      </c>
      <c r="BT46" s="45">
        <f t="shared" si="19"/>
        <v>0</v>
      </c>
      <c r="BU46" s="45">
        <f t="shared" si="20"/>
        <v>0</v>
      </c>
      <c r="BV46" s="45">
        <f t="shared" si="21"/>
        <v>0</v>
      </c>
      <c r="BW46" s="45">
        <v>0</v>
      </c>
      <c r="BX46" s="45">
        <v>0</v>
      </c>
      <c r="BY46" s="45">
        <f t="shared" si="22"/>
        <v>0</v>
      </c>
      <c r="BZ46" s="45">
        <v>0</v>
      </c>
      <c r="CA46" s="45">
        <v>0</v>
      </c>
      <c r="CB46" s="45">
        <f t="shared" si="23"/>
        <v>0</v>
      </c>
      <c r="CC46" s="45">
        <v>0</v>
      </c>
      <c r="CD46" s="45">
        <v>0</v>
      </c>
      <c r="CE46" s="45">
        <f t="shared" si="24"/>
        <v>0</v>
      </c>
      <c r="CF46" s="45">
        <v>0</v>
      </c>
      <c r="CG46" s="45">
        <v>0</v>
      </c>
      <c r="CH46" s="45">
        <v>0</v>
      </c>
      <c r="CI46" s="45">
        <v>0</v>
      </c>
      <c r="CJ46" s="48"/>
      <c r="CK46" s="48"/>
      <c r="CL46" s="45">
        <v>0</v>
      </c>
      <c r="CM46" s="45">
        <v>0</v>
      </c>
      <c r="CN46" s="45">
        <f t="shared" si="25"/>
        <v>0</v>
      </c>
      <c r="CO46" s="106" t="s">
        <v>453</v>
      </c>
      <c r="CP46" s="45">
        <f t="shared" si="26"/>
        <v>0</v>
      </c>
      <c r="CQ46" s="45">
        <f t="shared" si="27"/>
        <v>0</v>
      </c>
      <c r="CR46" s="45">
        <f t="shared" si="28"/>
        <v>0</v>
      </c>
      <c r="CS46" s="45">
        <v>0</v>
      </c>
      <c r="CT46" s="45">
        <v>0</v>
      </c>
      <c r="CU46" s="45">
        <v>0</v>
      </c>
      <c r="CV46" s="45">
        <v>0</v>
      </c>
      <c r="CW46" s="45">
        <v>0</v>
      </c>
      <c r="CX46" s="45">
        <v>0</v>
      </c>
      <c r="CY46" s="45">
        <f t="shared" si="29"/>
        <v>0</v>
      </c>
      <c r="CZ46" s="106" t="s">
        <v>453</v>
      </c>
      <c r="DA46" s="45">
        <v>0</v>
      </c>
      <c r="DB46" s="45">
        <f t="shared" si="44"/>
        <v>0</v>
      </c>
      <c r="DC46" s="37" t="s">
        <v>453</v>
      </c>
      <c r="DD46" s="45">
        <v>0</v>
      </c>
      <c r="DE46" s="45">
        <v>0</v>
      </c>
      <c r="DF46" s="45">
        <v>0</v>
      </c>
      <c r="DG46" s="45">
        <v>0</v>
      </c>
      <c r="DH46" s="48"/>
      <c r="DI46" s="48"/>
      <c r="DJ46" s="48"/>
      <c r="DK46" s="46">
        <v>0</v>
      </c>
      <c r="DL46" s="46">
        <v>0</v>
      </c>
      <c r="DM46" s="46">
        <v>0</v>
      </c>
      <c r="DN46" s="46">
        <v>1</v>
      </c>
    </row>
    <row r="47" spans="1:118" s="27" customFormat="1">
      <c r="A47" s="26" t="s">
        <v>155</v>
      </c>
      <c r="B47" s="26" t="s">
        <v>209</v>
      </c>
      <c r="C47" s="26" t="s">
        <v>30</v>
      </c>
      <c r="D47" s="46">
        <v>50</v>
      </c>
      <c r="E47" s="45">
        <f t="shared" si="31"/>
        <v>5</v>
      </c>
      <c r="F47" s="46">
        <v>5</v>
      </c>
      <c r="G47" s="34">
        <f t="shared" si="38"/>
        <v>100</v>
      </c>
      <c r="H47" s="46">
        <v>0</v>
      </c>
      <c r="I47" s="34">
        <f t="shared" si="39"/>
        <v>0</v>
      </c>
      <c r="J47" s="46">
        <v>5</v>
      </c>
      <c r="K47" s="34">
        <f t="shared" si="0"/>
        <v>10</v>
      </c>
      <c r="L47" s="46">
        <v>61</v>
      </c>
      <c r="M47" s="46">
        <v>19</v>
      </c>
      <c r="N47" s="47">
        <f t="shared" si="1"/>
        <v>38</v>
      </c>
      <c r="O47" s="46">
        <v>17</v>
      </c>
      <c r="P47" s="46">
        <v>10</v>
      </c>
      <c r="Q47" s="34">
        <f t="shared" si="2"/>
        <v>20</v>
      </c>
      <c r="R47" s="46">
        <f t="shared" si="3"/>
        <v>9</v>
      </c>
      <c r="S47" s="46">
        <v>9</v>
      </c>
      <c r="T47" s="37">
        <f t="shared" si="34"/>
        <v>100</v>
      </c>
      <c r="U47" s="46">
        <v>0</v>
      </c>
      <c r="V47" s="37">
        <f t="shared" si="35"/>
        <v>0</v>
      </c>
      <c r="W47" s="46">
        <v>2</v>
      </c>
      <c r="X47" s="46">
        <v>8</v>
      </c>
      <c r="Y47" s="34">
        <f t="shared" si="4"/>
        <v>16</v>
      </c>
      <c r="Z47" s="46">
        <v>2</v>
      </c>
      <c r="AA47" s="34">
        <f t="shared" si="5"/>
        <v>4</v>
      </c>
      <c r="AB47" s="42">
        <v>0</v>
      </c>
      <c r="AC47" s="42">
        <v>36.19</v>
      </c>
      <c r="AD47" s="42">
        <v>532.91999999999996</v>
      </c>
      <c r="AE47" s="42">
        <v>324.27999999999997</v>
      </c>
      <c r="AF47" s="34">
        <v>9.7799999999999994</v>
      </c>
      <c r="AG47" s="34">
        <v>7</v>
      </c>
      <c r="AH47" s="45">
        <v>8</v>
      </c>
      <c r="AI47" s="37">
        <f t="shared" si="36"/>
        <v>88.888888888888886</v>
      </c>
      <c r="AJ47" s="45">
        <v>2</v>
      </c>
      <c r="AK47" s="37">
        <f t="shared" si="6"/>
        <v>100</v>
      </c>
      <c r="AL47" s="45">
        <v>7</v>
      </c>
      <c r="AM47" s="37">
        <f t="shared" si="37"/>
        <v>87.5</v>
      </c>
      <c r="AN47" s="45">
        <v>2</v>
      </c>
      <c r="AO47" s="37">
        <f t="shared" si="42"/>
        <v>100</v>
      </c>
      <c r="AP47" s="45">
        <v>0</v>
      </c>
      <c r="AQ47" s="156">
        <f t="shared" si="32"/>
        <v>0</v>
      </c>
      <c r="AR47" s="45">
        <f t="shared" si="8"/>
        <v>4</v>
      </c>
      <c r="AS47" s="34">
        <f t="shared" si="9"/>
        <v>8</v>
      </c>
      <c r="AT47" s="134">
        <v>0</v>
      </c>
      <c r="AU47" s="134">
        <v>4</v>
      </c>
      <c r="AV47" s="134">
        <v>0</v>
      </c>
      <c r="AW47" s="45">
        <f t="shared" si="10"/>
        <v>3</v>
      </c>
      <c r="AX47" s="45">
        <v>0</v>
      </c>
      <c r="AY47" s="45">
        <v>3</v>
      </c>
      <c r="AZ47" s="45">
        <v>0</v>
      </c>
      <c r="BA47" s="45">
        <v>2</v>
      </c>
      <c r="BB47" s="34">
        <f t="shared" si="11"/>
        <v>4</v>
      </c>
      <c r="BC47" s="134">
        <v>0</v>
      </c>
      <c r="BD47" s="34">
        <f t="shared" si="41"/>
        <v>0</v>
      </c>
      <c r="BE47" s="45">
        <f t="shared" si="13"/>
        <v>2</v>
      </c>
      <c r="BF47" s="45">
        <f t="shared" si="14"/>
        <v>0</v>
      </c>
      <c r="BG47" s="45">
        <f t="shared" si="15"/>
        <v>1</v>
      </c>
      <c r="BH47" s="46">
        <v>0</v>
      </c>
      <c r="BI47" s="46">
        <v>0</v>
      </c>
      <c r="BJ47" s="46">
        <v>0</v>
      </c>
      <c r="BK47" s="46">
        <v>2</v>
      </c>
      <c r="BL47" s="46">
        <v>0</v>
      </c>
      <c r="BM47" s="46">
        <v>1</v>
      </c>
      <c r="BN47" s="46">
        <v>0</v>
      </c>
      <c r="BO47" s="46">
        <v>0</v>
      </c>
      <c r="BP47" s="46">
        <v>0</v>
      </c>
      <c r="BQ47" s="45">
        <f t="shared" si="16"/>
        <v>0</v>
      </c>
      <c r="BR47" s="47">
        <f t="shared" si="17"/>
        <v>0</v>
      </c>
      <c r="BS47" s="45">
        <f t="shared" si="18"/>
        <v>0</v>
      </c>
      <c r="BT47" s="45">
        <f t="shared" si="19"/>
        <v>0</v>
      </c>
      <c r="BU47" s="45">
        <f t="shared" si="20"/>
        <v>0</v>
      </c>
      <c r="BV47" s="45">
        <f t="shared" si="21"/>
        <v>0</v>
      </c>
      <c r="BW47" s="45">
        <v>0</v>
      </c>
      <c r="BX47" s="45">
        <v>0</v>
      </c>
      <c r="BY47" s="45">
        <f t="shared" si="22"/>
        <v>0</v>
      </c>
      <c r="BZ47" s="45"/>
      <c r="CA47" s="45"/>
      <c r="CB47" s="45">
        <f t="shared" si="23"/>
        <v>0</v>
      </c>
      <c r="CC47" s="45">
        <v>0</v>
      </c>
      <c r="CD47" s="45">
        <v>0</v>
      </c>
      <c r="CE47" s="45">
        <f t="shared" si="24"/>
        <v>0</v>
      </c>
      <c r="CF47" s="45">
        <v>0</v>
      </c>
      <c r="CG47" s="45">
        <v>0</v>
      </c>
      <c r="CH47" s="45">
        <v>0</v>
      </c>
      <c r="CI47" s="45">
        <v>0</v>
      </c>
      <c r="CJ47" s="48"/>
      <c r="CK47" s="48"/>
      <c r="CL47" s="45">
        <v>0</v>
      </c>
      <c r="CM47" s="45">
        <v>0</v>
      </c>
      <c r="CN47" s="45">
        <f t="shared" si="25"/>
        <v>0</v>
      </c>
      <c r="CO47" s="106" t="s">
        <v>453</v>
      </c>
      <c r="CP47" s="45">
        <f t="shared" si="26"/>
        <v>0</v>
      </c>
      <c r="CQ47" s="45">
        <f t="shared" si="27"/>
        <v>0</v>
      </c>
      <c r="CR47" s="45">
        <f t="shared" si="28"/>
        <v>0</v>
      </c>
      <c r="CS47" s="45">
        <v>0</v>
      </c>
      <c r="CT47" s="45">
        <v>0</v>
      </c>
      <c r="CU47" s="45">
        <v>0</v>
      </c>
      <c r="CV47" s="45">
        <v>0</v>
      </c>
      <c r="CW47" s="45">
        <v>0</v>
      </c>
      <c r="CX47" s="45">
        <v>0</v>
      </c>
      <c r="CY47" s="45">
        <f t="shared" si="29"/>
        <v>0</v>
      </c>
      <c r="CZ47" s="106" t="s">
        <v>453</v>
      </c>
      <c r="DA47" s="45">
        <v>0</v>
      </c>
      <c r="DB47" s="45">
        <f t="shared" si="44"/>
        <v>0</v>
      </c>
      <c r="DC47" s="37" t="s">
        <v>453</v>
      </c>
      <c r="DD47" s="45">
        <v>0</v>
      </c>
      <c r="DE47" s="45">
        <v>0</v>
      </c>
      <c r="DF47" s="45">
        <v>0</v>
      </c>
      <c r="DG47" s="45">
        <v>0</v>
      </c>
      <c r="DH47" s="48"/>
      <c r="DI47" s="48"/>
      <c r="DJ47" s="48"/>
      <c r="DK47" s="46">
        <v>0</v>
      </c>
      <c r="DL47" s="46">
        <v>0</v>
      </c>
      <c r="DM47" s="46">
        <v>1</v>
      </c>
      <c r="DN47" s="46">
        <v>8</v>
      </c>
    </row>
    <row r="48" spans="1:118" s="27" customFormat="1">
      <c r="A48" s="26" t="s">
        <v>156</v>
      </c>
      <c r="B48" s="26" t="s">
        <v>209</v>
      </c>
      <c r="C48" s="26" t="s">
        <v>30</v>
      </c>
      <c r="D48" s="46">
        <v>41</v>
      </c>
      <c r="E48" s="45">
        <f t="shared" si="31"/>
        <v>5</v>
      </c>
      <c r="F48" s="46">
        <v>5</v>
      </c>
      <c r="G48" s="34">
        <f t="shared" si="38"/>
        <v>100</v>
      </c>
      <c r="H48" s="46">
        <v>0</v>
      </c>
      <c r="I48" s="34">
        <f t="shared" si="39"/>
        <v>0</v>
      </c>
      <c r="J48" s="46">
        <v>5</v>
      </c>
      <c r="K48" s="34">
        <f t="shared" si="0"/>
        <v>12.195121951219512</v>
      </c>
      <c r="L48" s="46">
        <v>44</v>
      </c>
      <c r="M48" s="46">
        <v>13</v>
      </c>
      <c r="N48" s="47">
        <f t="shared" si="1"/>
        <v>31.707317073170731</v>
      </c>
      <c r="O48" s="46">
        <v>3</v>
      </c>
      <c r="P48" s="46">
        <v>2</v>
      </c>
      <c r="Q48" s="34">
        <f t="shared" si="2"/>
        <v>4.8780487804878048</v>
      </c>
      <c r="R48" s="46">
        <f t="shared" si="3"/>
        <v>8</v>
      </c>
      <c r="S48" s="46">
        <v>8</v>
      </c>
      <c r="T48" s="34">
        <f t="shared" si="34"/>
        <v>100</v>
      </c>
      <c r="U48" s="46">
        <v>0</v>
      </c>
      <c r="V48" s="34">
        <f t="shared" si="35"/>
        <v>0</v>
      </c>
      <c r="W48" s="46">
        <v>1</v>
      </c>
      <c r="X48" s="46">
        <v>6</v>
      </c>
      <c r="Y48" s="34">
        <f t="shared" si="4"/>
        <v>14.634146341463413</v>
      </c>
      <c r="Z48" s="46">
        <v>1</v>
      </c>
      <c r="AA48" s="34">
        <f t="shared" si="5"/>
        <v>2.4390243902439024</v>
      </c>
      <c r="AB48" s="42">
        <v>0</v>
      </c>
      <c r="AC48" s="42">
        <v>49.66</v>
      </c>
      <c r="AD48" s="42">
        <v>345.09</v>
      </c>
      <c r="AE48" s="42">
        <v>248.3</v>
      </c>
      <c r="AF48" s="34">
        <v>5.75</v>
      </c>
      <c r="AG48" s="34">
        <v>5</v>
      </c>
      <c r="AH48" s="45">
        <v>2</v>
      </c>
      <c r="AI48" s="34">
        <f t="shared" si="36"/>
        <v>25</v>
      </c>
      <c r="AJ48" s="45">
        <v>0</v>
      </c>
      <c r="AK48" s="37">
        <f t="shared" si="6"/>
        <v>0</v>
      </c>
      <c r="AL48" s="45">
        <v>2</v>
      </c>
      <c r="AM48" s="34">
        <f t="shared" si="37"/>
        <v>33.333333333333329</v>
      </c>
      <c r="AN48" s="45">
        <v>0</v>
      </c>
      <c r="AO48" s="37">
        <f t="shared" si="42"/>
        <v>0</v>
      </c>
      <c r="AP48" s="45">
        <v>0</v>
      </c>
      <c r="AQ48" s="156">
        <f t="shared" si="32"/>
        <v>0</v>
      </c>
      <c r="AR48" s="45">
        <f t="shared" si="8"/>
        <v>3</v>
      </c>
      <c r="AS48" s="34">
        <f t="shared" si="9"/>
        <v>7.3170731707317067</v>
      </c>
      <c r="AT48" s="134">
        <v>0</v>
      </c>
      <c r="AU48" s="134">
        <v>3</v>
      </c>
      <c r="AV48" s="134">
        <v>0</v>
      </c>
      <c r="AW48" s="45">
        <f t="shared" si="10"/>
        <v>1</v>
      </c>
      <c r="AX48" s="45">
        <v>0</v>
      </c>
      <c r="AY48" s="45">
        <v>1</v>
      </c>
      <c r="AZ48" s="45">
        <v>0</v>
      </c>
      <c r="BA48" s="45">
        <v>1</v>
      </c>
      <c r="BB48" s="34">
        <f t="shared" si="11"/>
        <v>2.4390243902439024</v>
      </c>
      <c r="BC48" s="134">
        <v>0</v>
      </c>
      <c r="BD48" s="34">
        <f t="shared" si="41"/>
        <v>0</v>
      </c>
      <c r="BE48" s="45">
        <f t="shared" si="13"/>
        <v>0</v>
      </c>
      <c r="BF48" s="45">
        <f t="shared" si="14"/>
        <v>0</v>
      </c>
      <c r="BG48" s="45">
        <f t="shared" si="15"/>
        <v>1</v>
      </c>
      <c r="BH48" s="46">
        <v>0</v>
      </c>
      <c r="BI48" s="46">
        <v>0</v>
      </c>
      <c r="BJ48" s="46">
        <v>0</v>
      </c>
      <c r="BK48" s="46">
        <v>0</v>
      </c>
      <c r="BL48" s="46">
        <v>0</v>
      </c>
      <c r="BM48" s="46">
        <v>1</v>
      </c>
      <c r="BN48" s="46">
        <v>0</v>
      </c>
      <c r="BO48" s="46">
        <v>0</v>
      </c>
      <c r="BP48" s="46">
        <v>0</v>
      </c>
      <c r="BQ48" s="45">
        <f t="shared" si="16"/>
        <v>0</v>
      </c>
      <c r="BR48" s="47">
        <f t="shared" si="17"/>
        <v>0</v>
      </c>
      <c r="BS48" s="45">
        <f t="shared" si="18"/>
        <v>0</v>
      </c>
      <c r="BT48" s="45">
        <f t="shared" si="19"/>
        <v>0</v>
      </c>
      <c r="BU48" s="45">
        <f t="shared" si="20"/>
        <v>0</v>
      </c>
      <c r="BV48" s="45">
        <f t="shared" si="21"/>
        <v>0</v>
      </c>
      <c r="BW48" s="45">
        <v>0</v>
      </c>
      <c r="BX48" s="45">
        <v>0</v>
      </c>
      <c r="BY48" s="45">
        <f t="shared" si="22"/>
        <v>0</v>
      </c>
      <c r="BZ48" s="45"/>
      <c r="CA48" s="45"/>
      <c r="CB48" s="45">
        <f t="shared" si="23"/>
        <v>0</v>
      </c>
      <c r="CC48" s="45">
        <v>0</v>
      </c>
      <c r="CD48" s="45">
        <v>0</v>
      </c>
      <c r="CE48" s="45">
        <f t="shared" si="24"/>
        <v>0</v>
      </c>
      <c r="CF48" s="45">
        <v>0</v>
      </c>
      <c r="CG48" s="45">
        <v>0</v>
      </c>
      <c r="CH48" s="45">
        <v>0</v>
      </c>
      <c r="CI48" s="45">
        <v>0</v>
      </c>
      <c r="CJ48" s="48"/>
      <c r="CK48" s="48"/>
      <c r="CL48" s="45">
        <v>0</v>
      </c>
      <c r="CM48" s="45">
        <v>0</v>
      </c>
      <c r="CN48" s="45">
        <f t="shared" si="25"/>
        <v>0</v>
      </c>
      <c r="CO48" s="106" t="s">
        <v>453</v>
      </c>
      <c r="CP48" s="45">
        <f t="shared" si="26"/>
        <v>0</v>
      </c>
      <c r="CQ48" s="45">
        <f t="shared" si="27"/>
        <v>0</v>
      </c>
      <c r="CR48" s="45">
        <f t="shared" si="28"/>
        <v>0</v>
      </c>
      <c r="CS48" s="45">
        <v>0</v>
      </c>
      <c r="CT48" s="45">
        <v>0</v>
      </c>
      <c r="CU48" s="45">
        <v>0</v>
      </c>
      <c r="CV48" s="45">
        <v>0</v>
      </c>
      <c r="CW48" s="45">
        <v>0</v>
      </c>
      <c r="CX48" s="45">
        <v>0</v>
      </c>
      <c r="CY48" s="45">
        <f t="shared" si="29"/>
        <v>0</v>
      </c>
      <c r="CZ48" s="106" t="s">
        <v>453</v>
      </c>
      <c r="DA48" s="45">
        <v>0</v>
      </c>
      <c r="DB48" s="45">
        <f t="shared" si="44"/>
        <v>0</v>
      </c>
      <c r="DC48" s="37" t="s">
        <v>453</v>
      </c>
      <c r="DD48" s="45">
        <v>0</v>
      </c>
      <c r="DE48" s="45">
        <v>0</v>
      </c>
      <c r="DF48" s="45">
        <v>0</v>
      </c>
      <c r="DG48" s="45">
        <v>0</v>
      </c>
      <c r="DH48" s="48"/>
      <c r="DI48" s="48"/>
      <c r="DJ48" s="48"/>
      <c r="DK48" s="46">
        <v>0</v>
      </c>
      <c r="DL48" s="46">
        <v>0</v>
      </c>
      <c r="DM48" s="46">
        <v>0</v>
      </c>
      <c r="DN48" s="46">
        <v>6</v>
      </c>
    </row>
    <row r="49" spans="1:118" s="27" customFormat="1">
      <c r="A49" s="26" t="s">
        <v>236</v>
      </c>
      <c r="B49" s="26" t="s">
        <v>390</v>
      </c>
      <c r="C49" s="26" t="s">
        <v>19</v>
      </c>
      <c r="D49" s="46">
        <v>100</v>
      </c>
      <c r="E49" s="45">
        <f t="shared" si="31"/>
        <v>5</v>
      </c>
      <c r="F49" s="26">
        <v>4</v>
      </c>
      <c r="G49" s="34">
        <f t="shared" si="38"/>
        <v>80</v>
      </c>
      <c r="H49" s="26">
        <v>1</v>
      </c>
      <c r="I49" s="34">
        <f t="shared" si="39"/>
        <v>20</v>
      </c>
      <c r="J49" s="26">
        <v>3</v>
      </c>
      <c r="K49" s="34">
        <f t="shared" si="0"/>
        <v>3</v>
      </c>
      <c r="L49" s="26">
        <v>60</v>
      </c>
      <c r="M49" s="26">
        <v>36</v>
      </c>
      <c r="N49" s="47">
        <f t="shared" si="1"/>
        <v>36</v>
      </c>
      <c r="O49" s="26">
        <v>16</v>
      </c>
      <c r="P49" s="26">
        <v>13</v>
      </c>
      <c r="Q49" s="34">
        <f t="shared" si="2"/>
        <v>13</v>
      </c>
      <c r="R49" s="46">
        <f t="shared" si="3"/>
        <v>3</v>
      </c>
      <c r="S49" s="26">
        <v>3</v>
      </c>
      <c r="T49" s="34">
        <f t="shared" si="34"/>
        <v>100</v>
      </c>
      <c r="U49" s="26">
        <v>0</v>
      </c>
      <c r="V49" s="34">
        <f t="shared" si="35"/>
        <v>0</v>
      </c>
      <c r="W49" s="46">
        <v>2</v>
      </c>
      <c r="X49" s="26">
        <v>3</v>
      </c>
      <c r="Y49" s="34">
        <f t="shared" si="4"/>
        <v>3</v>
      </c>
      <c r="Z49" s="46">
        <v>2</v>
      </c>
      <c r="AA49" s="34">
        <f t="shared" si="5"/>
        <v>2</v>
      </c>
      <c r="AB49" s="111">
        <v>72.367857142857204</v>
      </c>
      <c r="AC49" s="111">
        <v>72.367857142857204</v>
      </c>
      <c r="AD49" s="111">
        <v>497.16</v>
      </c>
      <c r="AE49" s="111">
        <v>656.57500000000005</v>
      </c>
      <c r="AF49" s="37">
        <v>6</v>
      </c>
      <c r="AG49" s="37">
        <v>8</v>
      </c>
      <c r="AH49" s="150">
        <v>2</v>
      </c>
      <c r="AI49" s="34">
        <f t="shared" si="36"/>
        <v>66.666666666666657</v>
      </c>
      <c r="AJ49" s="150">
        <v>2</v>
      </c>
      <c r="AK49" s="37">
        <f t="shared" si="6"/>
        <v>100</v>
      </c>
      <c r="AL49" s="150">
        <v>2</v>
      </c>
      <c r="AM49" s="34">
        <f t="shared" si="37"/>
        <v>66.666666666666657</v>
      </c>
      <c r="AN49" s="150">
        <v>2</v>
      </c>
      <c r="AO49" s="37">
        <f t="shared" si="42"/>
        <v>100</v>
      </c>
      <c r="AP49" s="45">
        <v>2</v>
      </c>
      <c r="AQ49" s="157">
        <f t="shared" si="32"/>
        <v>2</v>
      </c>
      <c r="AR49" s="45">
        <f t="shared" si="8"/>
        <v>2</v>
      </c>
      <c r="AS49" s="34">
        <f t="shared" si="9"/>
        <v>2</v>
      </c>
      <c r="AT49" s="134">
        <v>1</v>
      </c>
      <c r="AU49" s="134">
        <v>1</v>
      </c>
      <c r="AV49" s="134">
        <v>0</v>
      </c>
      <c r="AW49" s="45">
        <f t="shared" si="10"/>
        <v>1</v>
      </c>
      <c r="AX49" s="45">
        <v>0</v>
      </c>
      <c r="AY49" s="45">
        <v>1</v>
      </c>
      <c r="AZ49" s="45">
        <v>0</v>
      </c>
      <c r="BA49" s="45">
        <v>1</v>
      </c>
      <c r="BB49" s="34">
        <f t="shared" si="11"/>
        <v>1</v>
      </c>
      <c r="BC49" s="134">
        <v>0</v>
      </c>
      <c r="BD49" s="37">
        <f t="shared" si="41"/>
        <v>0</v>
      </c>
      <c r="BE49" s="45">
        <f t="shared" si="13"/>
        <v>0</v>
      </c>
      <c r="BF49" s="45">
        <f t="shared" si="14"/>
        <v>1</v>
      </c>
      <c r="BG49" s="45">
        <f t="shared" si="15"/>
        <v>0</v>
      </c>
      <c r="BH49" s="46">
        <v>0</v>
      </c>
      <c r="BI49" s="46">
        <v>0</v>
      </c>
      <c r="BJ49" s="46">
        <v>0</v>
      </c>
      <c r="BK49" s="46">
        <v>0</v>
      </c>
      <c r="BL49" s="46">
        <v>1</v>
      </c>
      <c r="BM49" s="46">
        <v>0</v>
      </c>
      <c r="BN49" s="46">
        <v>0</v>
      </c>
      <c r="BO49" s="46">
        <v>0</v>
      </c>
      <c r="BP49" s="46">
        <v>0</v>
      </c>
      <c r="BQ49" s="45">
        <f t="shared" si="16"/>
        <v>0</v>
      </c>
      <c r="BR49" s="47">
        <f t="shared" si="17"/>
        <v>0</v>
      </c>
      <c r="BS49" s="45">
        <f t="shared" si="18"/>
        <v>0</v>
      </c>
      <c r="BT49" s="45">
        <f t="shared" si="19"/>
        <v>0</v>
      </c>
      <c r="BU49" s="45">
        <f t="shared" si="20"/>
        <v>0</v>
      </c>
      <c r="BV49" s="45">
        <f t="shared" si="21"/>
        <v>0</v>
      </c>
      <c r="BW49" s="45">
        <v>0</v>
      </c>
      <c r="BX49" s="45">
        <v>0</v>
      </c>
      <c r="BY49" s="45">
        <f t="shared" si="22"/>
        <v>0</v>
      </c>
      <c r="BZ49" s="45">
        <v>0</v>
      </c>
      <c r="CA49" s="45">
        <v>0</v>
      </c>
      <c r="CB49" s="45">
        <f t="shared" si="23"/>
        <v>0</v>
      </c>
      <c r="CC49" s="45">
        <v>0</v>
      </c>
      <c r="CD49" s="45">
        <v>0</v>
      </c>
      <c r="CE49" s="45">
        <f t="shared" si="24"/>
        <v>0</v>
      </c>
      <c r="CF49" s="45">
        <v>0</v>
      </c>
      <c r="CG49" s="45">
        <v>0</v>
      </c>
      <c r="CH49" s="45">
        <v>0</v>
      </c>
      <c r="CI49" s="45">
        <v>0</v>
      </c>
      <c r="CJ49" s="48"/>
      <c r="CK49" s="48"/>
      <c r="CL49" s="45">
        <v>0</v>
      </c>
      <c r="CM49" s="45">
        <v>0</v>
      </c>
      <c r="CN49" s="45">
        <f t="shared" si="25"/>
        <v>0</v>
      </c>
      <c r="CO49" s="106" t="s">
        <v>453</v>
      </c>
      <c r="CP49" s="45">
        <f t="shared" si="26"/>
        <v>0</v>
      </c>
      <c r="CQ49" s="45">
        <f t="shared" si="27"/>
        <v>0</v>
      </c>
      <c r="CR49" s="45">
        <f t="shared" si="28"/>
        <v>0</v>
      </c>
      <c r="CS49" s="45">
        <v>0</v>
      </c>
      <c r="CT49" s="45">
        <v>0</v>
      </c>
      <c r="CU49" s="45">
        <v>0</v>
      </c>
      <c r="CV49" s="45">
        <v>0</v>
      </c>
      <c r="CW49" s="45">
        <v>0</v>
      </c>
      <c r="CX49" s="45">
        <v>0</v>
      </c>
      <c r="CY49" s="45">
        <f t="shared" si="29"/>
        <v>0</v>
      </c>
      <c r="CZ49" s="106" t="s">
        <v>453</v>
      </c>
      <c r="DA49" s="45">
        <v>0</v>
      </c>
      <c r="DB49" s="45">
        <f t="shared" si="44"/>
        <v>0</v>
      </c>
      <c r="DC49" s="37" t="s">
        <v>453</v>
      </c>
      <c r="DD49" s="45">
        <v>0</v>
      </c>
      <c r="DE49" s="45">
        <v>0</v>
      </c>
      <c r="DF49" s="45">
        <v>0</v>
      </c>
      <c r="DG49" s="45">
        <v>0</v>
      </c>
      <c r="DH49" s="48"/>
      <c r="DI49" s="48"/>
      <c r="DJ49" s="48"/>
      <c r="DK49" s="46">
        <v>0</v>
      </c>
      <c r="DL49" s="26" t="s">
        <v>391</v>
      </c>
      <c r="DM49" s="26" t="s">
        <v>391</v>
      </c>
      <c r="DN49" s="46">
        <v>3</v>
      </c>
    </row>
    <row r="50" spans="1:118" s="27" customFormat="1">
      <c r="A50" s="26" t="s">
        <v>237</v>
      </c>
      <c r="B50" s="26" t="s">
        <v>390</v>
      </c>
      <c r="C50" s="26" t="s">
        <v>31</v>
      </c>
      <c r="D50" s="46">
        <v>77</v>
      </c>
      <c r="E50" s="45">
        <f t="shared" si="31"/>
        <v>1</v>
      </c>
      <c r="F50" s="26">
        <v>1</v>
      </c>
      <c r="G50" s="34">
        <f t="shared" si="38"/>
        <v>100</v>
      </c>
      <c r="H50" s="26">
        <v>0</v>
      </c>
      <c r="I50" s="34">
        <f t="shared" si="39"/>
        <v>0</v>
      </c>
      <c r="J50" s="26">
        <v>1</v>
      </c>
      <c r="K50" s="34">
        <f t="shared" si="0"/>
        <v>1.2987012987012987</v>
      </c>
      <c r="L50" s="26">
        <v>39</v>
      </c>
      <c r="M50" s="26">
        <v>17</v>
      </c>
      <c r="N50" s="47">
        <f t="shared" si="1"/>
        <v>22.077922077922079</v>
      </c>
      <c r="O50" s="26">
        <v>6</v>
      </c>
      <c r="P50" s="26">
        <v>5</v>
      </c>
      <c r="Q50" s="34">
        <f t="shared" si="2"/>
        <v>6.4935064935064926</v>
      </c>
      <c r="R50" s="46">
        <f t="shared" si="3"/>
        <v>1</v>
      </c>
      <c r="S50" s="26">
        <v>1</v>
      </c>
      <c r="T50" s="37">
        <f t="shared" si="34"/>
        <v>100</v>
      </c>
      <c r="U50" s="26">
        <v>0</v>
      </c>
      <c r="V50" s="37">
        <f t="shared" si="35"/>
        <v>0</v>
      </c>
      <c r="W50" s="46">
        <v>0</v>
      </c>
      <c r="X50" s="26">
        <v>1</v>
      </c>
      <c r="Y50" s="34">
        <f t="shared" si="4"/>
        <v>1.2987012987012987</v>
      </c>
      <c r="Z50" s="46">
        <v>0</v>
      </c>
      <c r="AA50" s="34">
        <f t="shared" si="5"/>
        <v>0</v>
      </c>
      <c r="AB50" s="111">
        <v>0</v>
      </c>
      <c r="AC50" s="111">
        <v>0</v>
      </c>
      <c r="AD50" s="111">
        <v>283.31</v>
      </c>
      <c r="AE50" s="111">
        <v>0</v>
      </c>
      <c r="AF50" s="37">
        <v>6</v>
      </c>
      <c r="AG50" s="37">
        <v>0</v>
      </c>
      <c r="AH50" s="150">
        <v>1</v>
      </c>
      <c r="AI50" s="37">
        <f t="shared" si="36"/>
        <v>100</v>
      </c>
      <c r="AJ50" s="150">
        <v>0</v>
      </c>
      <c r="AK50" s="37" t="s">
        <v>453</v>
      </c>
      <c r="AL50" s="150">
        <v>1</v>
      </c>
      <c r="AM50" s="37">
        <f t="shared" si="37"/>
        <v>100</v>
      </c>
      <c r="AN50" s="150">
        <v>0</v>
      </c>
      <c r="AO50" s="37" t="s">
        <v>453</v>
      </c>
      <c r="AP50" s="45">
        <v>1</v>
      </c>
      <c r="AQ50" s="157">
        <f t="shared" si="32"/>
        <v>1.2987012987012987</v>
      </c>
      <c r="AR50" s="45">
        <f t="shared" si="8"/>
        <v>0</v>
      </c>
      <c r="AS50" s="34">
        <f t="shared" si="9"/>
        <v>0</v>
      </c>
      <c r="AT50" s="134">
        <v>0</v>
      </c>
      <c r="AU50" s="134">
        <v>0</v>
      </c>
      <c r="AV50" s="134">
        <v>0</v>
      </c>
      <c r="AW50" s="45">
        <f t="shared" si="10"/>
        <v>0</v>
      </c>
      <c r="AX50" s="45">
        <v>0</v>
      </c>
      <c r="AY50" s="45">
        <v>0</v>
      </c>
      <c r="AZ50" s="45">
        <v>0</v>
      </c>
      <c r="BA50" s="45">
        <v>0</v>
      </c>
      <c r="BB50" s="34">
        <f t="shared" si="11"/>
        <v>0</v>
      </c>
      <c r="BC50" s="134">
        <v>0</v>
      </c>
      <c r="BD50" s="37" t="s">
        <v>453</v>
      </c>
      <c r="BE50" s="45">
        <f t="shared" si="13"/>
        <v>0</v>
      </c>
      <c r="BF50" s="45">
        <f t="shared" si="14"/>
        <v>0</v>
      </c>
      <c r="BG50" s="45">
        <f t="shared" si="15"/>
        <v>0</v>
      </c>
      <c r="BH50" s="46">
        <v>0</v>
      </c>
      <c r="BI50" s="46">
        <v>0</v>
      </c>
      <c r="BJ50" s="46">
        <v>0</v>
      </c>
      <c r="BK50" s="46">
        <v>0</v>
      </c>
      <c r="BL50" s="46">
        <v>0</v>
      </c>
      <c r="BM50" s="46">
        <v>0</v>
      </c>
      <c r="BN50" s="46">
        <v>0</v>
      </c>
      <c r="BO50" s="46">
        <v>0</v>
      </c>
      <c r="BP50" s="46">
        <v>0</v>
      </c>
      <c r="BQ50" s="45">
        <f t="shared" si="16"/>
        <v>0</v>
      </c>
      <c r="BR50" s="47">
        <f t="shared" si="17"/>
        <v>0</v>
      </c>
      <c r="BS50" s="45">
        <f t="shared" si="18"/>
        <v>0</v>
      </c>
      <c r="BT50" s="45">
        <f t="shared" si="19"/>
        <v>0</v>
      </c>
      <c r="BU50" s="45">
        <f t="shared" si="20"/>
        <v>0</v>
      </c>
      <c r="BV50" s="45">
        <f t="shared" si="21"/>
        <v>0</v>
      </c>
      <c r="BW50" s="45">
        <v>0</v>
      </c>
      <c r="BX50" s="45">
        <v>0</v>
      </c>
      <c r="BY50" s="45">
        <f t="shared" si="22"/>
        <v>0</v>
      </c>
      <c r="BZ50" s="45">
        <v>0</v>
      </c>
      <c r="CA50" s="45">
        <v>0</v>
      </c>
      <c r="CB50" s="45">
        <f t="shared" si="23"/>
        <v>0</v>
      </c>
      <c r="CC50" s="45">
        <v>0</v>
      </c>
      <c r="CD50" s="45">
        <v>0</v>
      </c>
      <c r="CE50" s="45">
        <f t="shared" si="24"/>
        <v>0</v>
      </c>
      <c r="CF50" s="45">
        <v>0</v>
      </c>
      <c r="CG50" s="45">
        <v>0</v>
      </c>
      <c r="CH50" s="45">
        <v>0</v>
      </c>
      <c r="CI50" s="45">
        <v>0</v>
      </c>
      <c r="CJ50" s="48"/>
      <c r="CK50" s="48"/>
      <c r="CL50" s="45">
        <v>0</v>
      </c>
      <c r="CM50" s="45">
        <v>0</v>
      </c>
      <c r="CN50" s="45">
        <f t="shared" si="25"/>
        <v>0</v>
      </c>
      <c r="CO50" s="106" t="s">
        <v>453</v>
      </c>
      <c r="CP50" s="45">
        <f t="shared" si="26"/>
        <v>0</v>
      </c>
      <c r="CQ50" s="45">
        <f t="shared" si="27"/>
        <v>0</v>
      </c>
      <c r="CR50" s="45">
        <f t="shared" si="28"/>
        <v>0</v>
      </c>
      <c r="CS50" s="45">
        <v>0</v>
      </c>
      <c r="CT50" s="45">
        <v>0</v>
      </c>
      <c r="CU50" s="45">
        <v>0</v>
      </c>
      <c r="CV50" s="45">
        <v>0</v>
      </c>
      <c r="CW50" s="45">
        <v>0</v>
      </c>
      <c r="CX50" s="45">
        <v>0</v>
      </c>
      <c r="CY50" s="45">
        <f t="shared" si="29"/>
        <v>0</v>
      </c>
      <c r="CZ50" s="106" t="s">
        <v>453</v>
      </c>
      <c r="DA50" s="45">
        <v>1</v>
      </c>
      <c r="DB50" s="45">
        <f t="shared" si="44"/>
        <v>0</v>
      </c>
      <c r="DC50" s="37">
        <f t="shared" ref="DC50:DC89" si="45">(DB50/DA50)*100</f>
        <v>0</v>
      </c>
      <c r="DD50" s="45">
        <v>0</v>
      </c>
      <c r="DE50" s="45">
        <v>0</v>
      </c>
      <c r="DF50" s="45">
        <v>0</v>
      </c>
      <c r="DG50" s="45">
        <v>0</v>
      </c>
      <c r="DH50" s="48"/>
      <c r="DI50" s="48"/>
      <c r="DJ50" s="48"/>
      <c r="DK50" s="46">
        <v>0</v>
      </c>
      <c r="DL50" s="26" t="s">
        <v>391</v>
      </c>
      <c r="DM50" s="26" t="s">
        <v>391</v>
      </c>
      <c r="DN50" s="46">
        <v>1</v>
      </c>
    </row>
    <row r="51" spans="1:118" s="27" customFormat="1">
      <c r="A51" s="26" t="s">
        <v>238</v>
      </c>
      <c r="B51" s="26" t="s">
        <v>438</v>
      </c>
      <c r="C51" s="26" t="s">
        <v>19</v>
      </c>
      <c r="D51" s="46">
        <v>210</v>
      </c>
      <c r="E51" s="45">
        <f t="shared" si="31"/>
        <v>0</v>
      </c>
      <c r="F51" s="46">
        <v>0</v>
      </c>
      <c r="G51" s="37" t="s">
        <v>453</v>
      </c>
      <c r="H51" s="46">
        <v>0</v>
      </c>
      <c r="I51" s="37" t="s">
        <v>453</v>
      </c>
      <c r="J51" s="46">
        <v>0</v>
      </c>
      <c r="K51" s="34">
        <f t="shared" si="0"/>
        <v>0</v>
      </c>
      <c r="L51" s="46">
        <v>75</v>
      </c>
      <c r="M51" s="46">
        <v>50</v>
      </c>
      <c r="N51" s="47">
        <f t="shared" si="1"/>
        <v>23.809523809523807</v>
      </c>
      <c r="O51" s="46">
        <v>25</v>
      </c>
      <c r="P51" s="46">
        <v>22</v>
      </c>
      <c r="Q51" s="34">
        <f t="shared" si="2"/>
        <v>10.476190476190476</v>
      </c>
      <c r="R51" s="46">
        <f t="shared" si="3"/>
        <v>8</v>
      </c>
      <c r="S51" s="46">
        <v>8</v>
      </c>
      <c r="T51" s="34">
        <f t="shared" si="34"/>
        <v>100</v>
      </c>
      <c r="U51" s="46">
        <v>0</v>
      </c>
      <c r="V51" s="34">
        <f t="shared" si="35"/>
        <v>0</v>
      </c>
      <c r="W51" s="46">
        <v>2</v>
      </c>
      <c r="X51" s="46">
        <v>5</v>
      </c>
      <c r="Y51" s="34">
        <f t="shared" si="4"/>
        <v>2.3809523809523809</v>
      </c>
      <c r="Z51" s="46">
        <v>2</v>
      </c>
      <c r="AA51" s="34">
        <f t="shared" si="5"/>
        <v>0.95238095238095244</v>
      </c>
      <c r="AB51" s="42">
        <v>52.674705882352903</v>
      </c>
      <c r="AC51" s="42">
        <v>59.22</v>
      </c>
      <c r="AD51" s="42">
        <v>630.7059999999999</v>
      </c>
      <c r="AE51" s="42">
        <v>656.73500000000001</v>
      </c>
      <c r="AF51" s="34">
        <v>12</v>
      </c>
      <c r="AG51" s="34">
        <v>10</v>
      </c>
      <c r="AH51" s="45">
        <v>2</v>
      </c>
      <c r="AI51" s="34">
        <f t="shared" si="36"/>
        <v>25</v>
      </c>
      <c r="AJ51" s="45">
        <v>2</v>
      </c>
      <c r="AK51" s="34">
        <f t="shared" si="6"/>
        <v>100</v>
      </c>
      <c r="AL51" s="45">
        <v>2</v>
      </c>
      <c r="AM51" s="34">
        <f t="shared" si="37"/>
        <v>40</v>
      </c>
      <c r="AN51" s="45">
        <v>2</v>
      </c>
      <c r="AO51" s="34">
        <f t="shared" si="42"/>
        <v>100</v>
      </c>
      <c r="AP51" s="45">
        <v>1</v>
      </c>
      <c r="AQ51" s="156">
        <f t="shared" si="32"/>
        <v>0.47619047619047622</v>
      </c>
      <c r="AR51" s="45">
        <f t="shared" si="8"/>
        <v>8</v>
      </c>
      <c r="AS51" s="34">
        <f t="shared" si="9"/>
        <v>3.8095238095238098</v>
      </c>
      <c r="AT51" s="134">
        <v>0</v>
      </c>
      <c r="AU51" s="134">
        <v>8</v>
      </c>
      <c r="AV51" s="134">
        <v>0</v>
      </c>
      <c r="AW51" s="45">
        <f t="shared" si="10"/>
        <v>8</v>
      </c>
      <c r="AX51" s="45">
        <v>0</v>
      </c>
      <c r="AY51" s="45">
        <v>8</v>
      </c>
      <c r="AZ51" s="45">
        <v>0</v>
      </c>
      <c r="BA51" s="45">
        <v>4</v>
      </c>
      <c r="BB51" s="34">
        <f t="shared" si="11"/>
        <v>1.9047619047619049</v>
      </c>
      <c r="BC51" s="134">
        <v>0</v>
      </c>
      <c r="BD51" s="34">
        <f t="shared" si="41"/>
        <v>0</v>
      </c>
      <c r="BE51" s="45">
        <f t="shared" si="13"/>
        <v>0</v>
      </c>
      <c r="BF51" s="45">
        <f t="shared" si="14"/>
        <v>6</v>
      </c>
      <c r="BG51" s="45">
        <f t="shared" si="15"/>
        <v>2</v>
      </c>
      <c r="BH51" s="46">
        <v>0</v>
      </c>
      <c r="BI51" s="46">
        <v>0</v>
      </c>
      <c r="BJ51" s="46">
        <v>0</v>
      </c>
      <c r="BK51" s="46">
        <v>0</v>
      </c>
      <c r="BL51" s="46">
        <v>6</v>
      </c>
      <c r="BM51" s="46">
        <v>2</v>
      </c>
      <c r="BN51" s="46">
        <v>0</v>
      </c>
      <c r="BO51" s="46">
        <v>0</v>
      </c>
      <c r="BP51" s="46">
        <v>0</v>
      </c>
      <c r="BQ51" s="45">
        <f t="shared" si="16"/>
        <v>0</v>
      </c>
      <c r="BR51" s="47">
        <f t="shared" si="17"/>
        <v>0</v>
      </c>
      <c r="BS51" s="45">
        <f t="shared" si="18"/>
        <v>0</v>
      </c>
      <c r="BT51" s="45">
        <f t="shared" si="19"/>
        <v>0</v>
      </c>
      <c r="BU51" s="45">
        <f t="shared" si="20"/>
        <v>0</v>
      </c>
      <c r="BV51" s="45">
        <f t="shared" si="21"/>
        <v>0</v>
      </c>
      <c r="BW51" s="45">
        <v>0</v>
      </c>
      <c r="BX51" s="45">
        <v>0</v>
      </c>
      <c r="BY51" s="45">
        <f t="shared" si="22"/>
        <v>0</v>
      </c>
      <c r="BZ51" s="45">
        <v>0</v>
      </c>
      <c r="CA51" s="45">
        <v>0</v>
      </c>
      <c r="CB51" s="45">
        <f t="shared" si="23"/>
        <v>0</v>
      </c>
      <c r="CC51" s="45">
        <v>0</v>
      </c>
      <c r="CD51" s="45">
        <v>0</v>
      </c>
      <c r="CE51" s="45">
        <f t="shared" si="24"/>
        <v>0</v>
      </c>
      <c r="CF51" s="45">
        <v>0</v>
      </c>
      <c r="CG51" s="45">
        <v>0</v>
      </c>
      <c r="CH51" s="45">
        <v>0</v>
      </c>
      <c r="CI51" s="45">
        <v>0</v>
      </c>
      <c r="CJ51" s="48"/>
      <c r="CK51" s="48"/>
      <c r="CL51" s="45">
        <v>0</v>
      </c>
      <c r="CM51" s="45">
        <v>0</v>
      </c>
      <c r="CN51" s="45">
        <f t="shared" si="25"/>
        <v>0</v>
      </c>
      <c r="CO51" s="106" t="s">
        <v>453</v>
      </c>
      <c r="CP51" s="45">
        <f t="shared" si="26"/>
        <v>0</v>
      </c>
      <c r="CQ51" s="45">
        <f t="shared" si="27"/>
        <v>0</v>
      </c>
      <c r="CR51" s="45">
        <f t="shared" si="28"/>
        <v>0</v>
      </c>
      <c r="CS51" s="45">
        <v>0</v>
      </c>
      <c r="CT51" s="45">
        <v>0</v>
      </c>
      <c r="CU51" s="45">
        <v>0</v>
      </c>
      <c r="CV51" s="45">
        <v>0</v>
      </c>
      <c r="CW51" s="45">
        <v>0</v>
      </c>
      <c r="CX51" s="45">
        <v>0</v>
      </c>
      <c r="CY51" s="45">
        <f t="shared" si="29"/>
        <v>0</v>
      </c>
      <c r="CZ51" s="106" t="s">
        <v>453</v>
      </c>
      <c r="DA51" s="45">
        <v>0</v>
      </c>
      <c r="DB51" s="45">
        <f t="shared" si="44"/>
        <v>0</v>
      </c>
      <c r="DC51" s="37" t="s">
        <v>453</v>
      </c>
      <c r="DD51" s="45">
        <v>0</v>
      </c>
      <c r="DE51" s="45">
        <v>0</v>
      </c>
      <c r="DF51" s="45">
        <v>0</v>
      </c>
      <c r="DG51" s="45">
        <v>0</v>
      </c>
      <c r="DH51" s="48"/>
      <c r="DI51" s="48"/>
      <c r="DJ51" s="48"/>
      <c r="DK51" s="46">
        <v>11</v>
      </c>
      <c r="DL51" s="46">
        <v>0</v>
      </c>
      <c r="DM51" s="46">
        <v>10</v>
      </c>
      <c r="DN51" s="46">
        <v>8</v>
      </c>
    </row>
    <row r="52" spans="1:118" s="27" customFormat="1">
      <c r="A52" s="26" t="s">
        <v>399</v>
      </c>
      <c r="B52" s="26" t="s">
        <v>438</v>
      </c>
      <c r="C52" s="26" t="s">
        <v>32</v>
      </c>
      <c r="D52" s="46">
        <v>22</v>
      </c>
      <c r="E52" s="45">
        <f t="shared" si="31"/>
        <v>0</v>
      </c>
      <c r="F52" s="46">
        <v>0</v>
      </c>
      <c r="G52" s="37" t="s">
        <v>453</v>
      </c>
      <c r="H52" s="46">
        <v>0</v>
      </c>
      <c r="I52" s="37" t="s">
        <v>453</v>
      </c>
      <c r="J52" s="46">
        <v>0</v>
      </c>
      <c r="K52" s="34">
        <f t="shared" si="0"/>
        <v>0</v>
      </c>
      <c r="L52" s="46">
        <v>3</v>
      </c>
      <c r="M52" s="46">
        <v>3</v>
      </c>
      <c r="N52" s="47">
        <f t="shared" si="1"/>
        <v>13.636363636363635</v>
      </c>
      <c r="O52" s="46">
        <v>2</v>
      </c>
      <c r="P52" s="46">
        <v>2</v>
      </c>
      <c r="Q52" s="34">
        <f t="shared" si="2"/>
        <v>9.0909090909090917</v>
      </c>
      <c r="R52" s="46">
        <f t="shared" si="3"/>
        <v>1</v>
      </c>
      <c r="S52" s="46">
        <v>1</v>
      </c>
      <c r="T52" s="37">
        <f t="shared" si="34"/>
        <v>100</v>
      </c>
      <c r="U52" s="46">
        <v>0</v>
      </c>
      <c r="V52" s="37">
        <f t="shared" si="35"/>
        <v>0</v>
      </c>
      <c r="W52" s="46">
        <v>0</v>
      </c>
      <c r="X52" s="46">
        <v>1</v>
      </c>
      <c r="Y52" s="34">
        <f t="shared" si="4"/>
        <v>4.5454545454545459</v>
      </c>
      <c r="Z52" s="46">
        <v>0</v>
      </c>
      <c r="AA52" s="34">
        <f t="shared" si="5"/>
        <v>0</v>
      </c>
      <c r="AB52" s="42">
        <v>0</v>
      </c>
      <c r="AC52" s="42">
        <v>0</v>
      </c>
      <c r="AD52" s="42">
        <v>651.95000000000005</v>
      </c>
      <c r="AE52" s="42">
        <v>0</v>
      </c>
      <c r="AF52" s="34">
        <v>7</v>
      </c>
      <c r="AG52" s="34">
        <v>0</v>
      </c>
      <c r="AH52" s="45">
        <v>0</v>
      </c>
      <c r="AI52" s="37">
        <f t="shared" si="36"/>
        <v>0</v>
      </c>
      <c r="AJ52" s="45">
        <v>0</v>
      </c>
      <c r="AK52" s="37" t="s">
        <v>453</v>
      </c>
      <c r="AL52" s="45">
        <v>0</v>
      </c>
      <c r="AM52" s="37">
        <f t="shared" si="37"/>
        <v>0</v>
      </c>
      <c r="AN52" s="45">
        <v>0</v>
      </c>
      <c r="AO52" s="37" t="s">
        <v>453</v>
      </c>
      <c r="AP52" s="45">
        <v>0</v>
      </c>
      <c r="AQ52" s="156">
        <f t="shared" si="32"/>
        <v>0</v>
      </c>
      <c r="AR52" s="45">
        <f t="shared" si="8"/>
        <v>1</v>
      </c>
      <c r="AS52" s="34">
        <f t="shared" si="9"/>
        <v>4.5454545454545459</v>
      </c>
      <c r="AT52" s="134">
        <v>0</v>
      </c>
      <c r="AU52" s="134">
        <v>1</v>
      </c>
      <c r="AV52" s="134">
        <v>0</v>
      </c>
      <c r="AW52" s="45">
        <f t="shared" si="10"/>
        <v>1</v>
      </c>
      <c r="AX52" s="45">
        <v>0</v>
      </c>
      <c r="AY52" s="45">
        <v>1</v>
      </c>
      <c r="AZ52" s="45">
        <v>0</v>
      </c>
      <c r="BA52" s="45">
        <v>1</v>
      </c>
      <c r="BB52" s="34">
        <f t="shared" si="11"/>
        <v>4.5454545454545459</v>
      </c>
      <c r="BC52" s="134">
        <v>0</v>
      </c>
      <c r="BD52" s="34">
        <f t="shared" si="41"/>
        <v>0</v>
      </c>
      <c r="BE52" s="45">
        <f t="shared" si="13"/>
        <v>0</v>
      </c>
      <c r="BF52" s="45">
        <f t="shared" si="14"/>
        <v>1</v>
      </c>
      <c r="BG52" s="45">
        <f t="shared" si="15"/>
        <v>0</v>
      </c>
      <c r="BH52" s="46">
        <v>0</v>
      </c>
      <c r="BI52" s="46">
        <v>0</v>
      </c>
      <c r="BJ52" s="46">
        <v>0</v>
      </c>
      <c r="BK52" s="46">
        <v>0</v>
      </c>
      <c r="BL52" s="46">
        <v>1</v>
      </c>
      <c r="BM52" s="46">
        <v>0</v>
      </c>
      <c r="BN52" s="46">
        <v>0</v>
      </c>
      <c r="BO52" s="46">
        <v>0</v>
      </c>
      <c r="BP52" s="46">
        <v>0</v>
      </c>
      <c r="BQ52" s="45">
        <f t="shared" si="16"/>
        <v>0</v>
      </c>
      <c r="BR52" s="47">
        <f t="shared" si="17"/>
        <v>0</v>
      </c>
      <c r="BS52" s="45">
        <f t="shared" si="18"/>
        <v>0</v>
      </c>
      <c r="BT52" s="45">
        <f t="shared" si="19"/>
        <v>0</v>
      </c>
      <c r="BU52" s="45">
        <f t="shared" si="20"/>
        <v>0</v>
      </c>
      <c r="BV52" s="45">
        <f t="shared" si="21"/>
        <v>0</v>
      </c>
      <c r="BW52" s="45">
        <v>0</v>
      </c>
      <c r="BX52" s="45">
        <v>0</v>
      </c>
      <c r="BY52" s="45">
        <f t="shared" si="22"/>
        <v>0</v>
      </c>
      <c r="BZ52" s="45">
        <v>0</v>
      </c>
      <c r="CA52" s="45">
        <v>0</v>
      </c>
      <c r="CB52" s="45">
        <f t="shared" si="23"/>
        <v>0</v>
      </c>
      <c r="CC52" s="45">
        <v>0</v>
      </c>
      <c r="CD52" s="45">
        <v>0</v>
      </c>
      <c r="CE52" s="45">
        <f t="shared" si="24"/>
        <v>0</v>
      </c>
      <c r="CF52" s="45">
        <v>0</v>
      </c>
      <c r="CG52" s="45">
        <v>0</v>
      </c>
      <c r="CH52" s="45">
        <v>0</v>
      </c>
      <c r="CI52" s="45">
        <v>0</v>
      </c>
      <c r="CJ52" s="48"/>
      <c r="CK52" s="48"/>
      <c r="CL52" s="45">
        <v>0</v>
      </c>
      <c r="CM52" s="45">
        <v>0</v>
      </c>
      <c r="CN52" s="45">
        <f t="shared" si="25"/>
        <v>0</v>
      </c>
      <c r="CO52" s="106" t="s">
        <v>453</v>
      </c>
      <c r="CP52" s="45">
        <f t="shared" si="26"/>
        <v>0</v>
      </c>
      <c r="CQ52" s="45">
        <f t="shared" si="27"/>
        <v>0</v>
      </c>
      <c r="CR52" s="45">
        <f t="shared" si="28"/>
        <v>0</v>
      </c>
      <c r="CS52" s="45">
        <v>0</v>
      </c>
      <c r="CT52" s="45">
        <v>0</v>
      </c>
      <c r="CU52" s="45">
        <v>0</v>
      </c>
      <c r="CV52" s="45">
        <v>0</v>
      </c>
      <c r="CW52" s="45">
        <v>0</v>
      </c>
      <c r="CX52" s="45">
        <v>0</v>
      </c>
      <c r="CY52" s="45">
        <f t="shared" si="29"/>
        <v>0</v>
      </c>
      <c r="CZ52" s="106" t="s">
        <v>453</v>
      </c>
      <c r="DA52" s="45">
        <v>0</v>
      </c>
      <c r="DB52" s="45">
        <f t="shared" si="44"/>
        <v>0</v>
      </c>
      <c r="DC52" s="37" t="s">
        <v>453</v>
      </c>
      <c r="DD52" s="45">
        <v>0</v>
      </c>
      <c r="DE52" s="45">
        <v>0</v>
      </c>
      <c r="DF52" s="45">
        <v>0</v>
      </c>
      <c r="DG52" s="45">
        <v>0</v>
      </c>
      <c r="DH52" s="48"/>
      <c r="DI52" s="48"/>
      <c r="DJ52" s="48"/>
      <c r="DK52" s="46">
        <v>0</v>
      </c>
      <c r="DL52" s="46">
        <v>0</v>
      </c>
      <c r="DM52" s="46">
        <v>0</v>
      </c>
      <c r="DN52" s="46">
        <v>1</v>
      </c>
    </row>
    <row r="53" spans="1:118" s="27" customFormat="1">
      <c r="A53" s="26" t="s">
        <v>400</v>
      </c>
      <c r="B53" s="26" t="s">
        <v>438</v>
      </c>
      <c r="C53" s="26" t="s">
        <v>30</v>
      </c>
      <c r="D53" s="46">
        <v>16</v>
      </c>
      <c r="E53" s="45">
        <f t="shared" si="31"/>
        <v>0</v>
      </c>
      <c r="F53" s="46">
        <v>0</v>
      </c>
      <c r="G53" s="37" t="s">
        <v>453</v>
      </c>
      <c r="H53" s="46">
        <v>0</v>
      </c>
      <c r="I53" s="37" t="s">
        <v>453</v>
      </c>
      <c r="J53" s="46">
        <v>0</v>
      </c>
      <c r="K53" s="34"/>
      <c r="L53" s="46">
        <v>2</v>
      </c>
      <c r="M53" s="46">
        <v>2</v>
      </c>
      <c r="N53" s="106" t="s">
        <v>453</v>
      </c>
      <c r="O53" s="46">
        <v>1</v>
      </c>
      <c r="P53" s="46">
        <v>1</v>
      </c>
      <c r="Q53" s="37" t="s">
        <v>453</v>
      </c>
      <c r="R53" s="46">
        <f t="shared" si="3"/>
        <v>1</v>
      </c>
      <c r="S53" s="46">
        <v>1</v>
      </c>
      <c r="T53" s="34">
        <f t="shared" si="34"/>
        <v>100</v>
      </c>
      <c r="U53" s="46">
        <v>0</v>
      </c>
      <c r="V53" s="34">
        <f t="shared" si="35"/>
        <v>0</v>
      </c>
      <c r="W53" s="46">
        <v>1</v>
      </c>
      <c r="X53" s="46">
        <v>0</v>
      </c>
      <c r="Y53" s="34"/>
      <c r="Z53" s="46">
        <v>1</v>
      </c>
      <c r="AA53" s="34"/>
      <c r="AB53" s="42">
        <v>0</v>
      </c>
      <c r="AC53" s="42">
        <v>50.74</v>
      </c>
      <c r="AD53" s="42">
        <v>0</v>
      </c>
      <c r="AE53" s="42">
        <v>2537</v>
      </c>
      <c r="AF53" s="34">
        <v>0</v>
      </c>
      <c r="AG53" s="34">
        <v>50</v>
      </c>
      <c r="AH53" s="45">
        <v>0</v>
      </c>
      <c r="AI53" s="34">
        <f t="shared" si="36"/>
        <v>0</v>
      </c>
      <c r="AJ53" s="45">
        <v>0</v>
      </c>
      <c r="AK53" s="34">
        <f t="shared" si="6"/>
        <v>0</v>
      </c>
      <c r="AL53" s="45">
        <v>0</v>
      </c>
      <c r="AM53" s="37" t="s">
        <v>453</v>
      </c>
      <c r="AN53" s="45">
        <v>0</v>
      </c>
      <c r="AO53" s="34">
        <f t="shared" si="42"/>
        <v>0</v>
      </c>
      <c r="AP53" s="45">
        <v>0</v>
      </c>
      <c r="AQ53" s="157" t="s">
        <v>453</v>
      </c>
      <c r="AR53" s="45"/>
      <c r="AS53" s="34"/>
      <c r="AT53" s="134">
        <v>0</v>
      </c>
      <c r="AU53" s="134">
        <v>1</v>
      </c>
      <c r="AV53" s="134">
        <v>0</v>
      </c>
      <c r="AW53" s="45"/>
      <c r="AX53" s="45">
        <v>0</v>
      </c>
      <c r="AY53" s="45">
        <v>1</v>
      </c>
      <c r="AZ53" s="45">
        <v>0</v>
      </c>
      <c r="BA53" s="45">
        <v>1</v>
      </c>
      <c r="BB53" s="34">
        <f t="shared" si="11"/>
        <v>6.25</v>
      </c>
      <c r="BC53" s="134">
        <v>0</v>
      </c>
      <c r="BD53" s="34">
        <f t="shared" si="41"/>
        <v>0</v>
      </c>
      <c r="BE53" s="45"/>
      <c r="BF53" s="45"/>
      <c r="BG53" s="45"/>
      <c r="BH53" s="46">
        <v>0</v>
      </c>
      <c r="BI53" s="46">
        <v>0</v>
      </c>
      <c r="BJ53" s="46">
        <v>0</v>
      </c>
      <c r="BK53" s="46">
        <v>0</v>
      </c>
      <c r="BL53" s="46">
        <v>1</v>
      </c>
      <c r="BM53" s="46">
        <v>0</v>
      </c>
      <c r="BN53" s="46">
        <v>0</v>
      </c>
      <c r="BO53" s="46">
        <v>0</v>
      </c>
      <c r="BP53" s="46">
        <v>0</v>
      </c>
      <c r="BQ53" s="45"/>
      <c r="BR53" s="47"/>
      <c r="BS53" s="45"/>
      <c r="BT53" s="45"/>
      <c r="BU53" s="45"/>
      <c r="BV53" s="45"/>
      <c r="BW53" s="45">
        <v>0</v>
      </c>
      <c r="BX53" s="45">
        <v>0</v>
      </c>
      <c r="BY53" s="45"/>
      <c r="BZ53" s="45">
        <v>0</v>
      </c>
      <c r="CA53" s="45">
        <v>0</v>
      </c>
      <c r="CB53" s="45"/>
      <c r="CC53" s="45">
        <v>0</v>
      </c>
      <c r="CD53" s="45">
        <v>0</v>
      </c>
      <c r="CE53" s="45"/>
      <c r="CF53" s="45">
        <v>0</v>
      </c>
      <c r="CG53" s="45">
        <v>0</v>
      </c>
      <c r="CH53" s="45">
        <v>0</v>
      </c>
      <c r="CI53" s="45">
        <v>0</v>
      </c>
      <c r="CJ53" s="48"/>
      <c r="CK53" s="48"/>
      <c r="CL53" s="45">
        <v>0</v>
      </c>
      <c r="CM53" s="45">
        <v>0</v>
      </c>
      <c r="CN53" s="45"/>
      <c r="CO53" s="47"/>
      <c r="CP53" s="45"/>
      <c r="CQ53" s="45"/>
      <c r="CR53" s="45"/>
      <c r="CS53" s="45">
        <v>0</v>
      </c>
      <c r="CT53" s="45">
        <v>0</v>
      </c>
      <c r="CU53" s="45">
        <v>0</v>
      </c>
      <c r="CV53" s="45">
        <v>0</v>
      </c>
      <c r="CW53" s="45">
        <v>0</v>
      </c>
      <c r="CX53" s="45">
        <v>0</v>
      </c>
      <c r="CY53" s="45"/>
      <c r="CZ53" s="106" t="s">
        <v>453</v>
      </c>
      <c r="DA53" s="45">
        <v>0</v>
      </c>
      <c r="DB53" s="45">
        <f t="shared" si="44"/>
        <v>0</v>
      </c>
      <c r="DC53" s="37" t="s">
        <v>453</v>
      </c>
      <c r="DD53" s="45">
        <v>0</v>
      </c>
      <c r="DE53" s="45">
        <v>0</v>
      </c>
      <c r="DF53" s="45">
        <v>0</v>
      </c>
      <c r="DG53" s="45">
        <v>0</v>
      </c>
      <c r="DH53" s="48"/>
      <c r="DI53" s="48"/>
      <c r="DJ53" s="48"/>
      <c r="DK53" s="46">
        <v>0</v>
      </c>
      <c r="DL53" s="46">
        <v>0</v>
      </c>
      <c r="DM53" s="46">
        <v>1</v>
      </c>
      <c r="DN53" s="46">
        <v>1</v>
      </c>
    </row>
    <row r="54" spans="1:118" s="27" customFormat="1">
      <c r="A54" s="26" t="s">
        <v>401</v>
      </c>
      <c r="B54" s="26" t="s">
        <v>438</v>
      </c>
      <c r="C54" s="26" t="s">
        <v>19</v>
      </c>
      <c r="D54" s="46">
        <v>12</v>
      </c>
      <c r="E54" s="45">
        <f t="shared" si="31"/>
        <v>0</v>
      </c>
      <c r="F54" s="46">
        <v>0</v>
      </c>
      <c r="G54" s="37" t="s">
        <v>453</v>
      </c>
      <c r="H54" s="46">
        <v>0</v>
      </c>
      <c r="I54" s="37" t="s">
        <v>453</v>
      </c>
      <c r="J54" s="46">
        <v>0</v>
      </c>
      <c r="K54" s="34">
        <f t="shared" ref="K54:K67" si="46">(J54/D54)*100</f>
        <v>0</v>
      </c>
      <c r="L54" s="46">
        <v>4</v>
      </c>
      <c r="M54" s="46">
        <v>1</v>
      </c>
      <c r="N54" s="47">
        <f t="shared" ref="N54:N67" si="47">(M54/D54)*100</f>
        <v>8.3333333333333321</v>
      </c>
      <c r="O54" s="46">
        <v>4</v>
      </c>
      <c r="P54" s="46">
        <v>2</v>
      </c>
      <c r="Q54" s="34">
        <f t="shared" ref="Q54:Q67" si="48">(P54/D54)*100</f>
        <v>16.666666666666664</v>
      </c>
      <c r="R54" s="46">
        <f t="shared" si="3"/>
        <v>0</v>
      </c>
      <c r="S54" s="46">
        <v>0</v>
      </c>
      <c r="T54" s="37" t="s">
        <v>453</v>
      </c>
      <c r="U54" s="46">
        <v>0</v>
      </c>
      <c r="V54" s="37" t="s">
        <v>453</v>
      </c>
      <c r="W54" s="46">
        <v>0</v>
      </c>
      <c r="X54" s="46">
        <v>0</v>
      </c>
      <c r="Y54" s="34">
        <f t="shared" ref="Y54:Y67" si="49">((X54)/D54)*100</f>
        <v>0</v>
      </c>
      <c r="Z54" s="46">
        <v>0</v>
      </c>
      <c r="AA54" s="34">
        <f t="shared" ref="AA54:AA67" si="50">((Z54)/D54)*100</f>
        <v>0</v>
      </c>
      <c r="AB54" s="42">
        <v>0</v>
      </c>
      <c r="AC54" s="42">
        <v>0</v>
      </c>
      <c r="AD54" s="42">
        <v>0</v>
      </c>
      <c r="AE54" s="42">
        <v>0</v>
      </c>
      <c r="AF54" s="34">
        <v>0</v>
      </c>
      <c r="AG54" s="34">
        <v>0</v>
      </c>
      <c r="AH54" s="45">
        <v>0</v>
      </c>
      <c r="AI54" s="37" t="s">
        <v>453</v>
      </c>
      <c r="AJ54" s="45">
        <v>0</v>
      </c>
      <c r="AK54" s="37" t="s">
        <v>453</v>
      </c>
      <c r="AL54" s="45">
        <v>0</v>
      </c>
      <c r="AM54" s="37" t="s">
        <v>453</v>
      </c>
      <c r="AN54" s="45">
        <v>0</v>
      </c>
      <c r="AO54" s="37" t="s">
        <v>453</v>
      </c>
      <c r="AP54" s="45">
        <v>0</v>
      </c>
      <c r="AQ54" s="156">
        <f t="shared" si="32"/>
        <v>0</v>
      </c>
      <c r="AR54" s="45">
        <f t="shared" ref="AR54:AR117" si="51">AT54+AU54+AV54</f>
        <v>1</v>
      </c>
      <c r="AS54" s="34">
        <f t="shared" ref="AS54:AS67" si="52">((AR54)/D54)*100</f>
        <v>8.3333333333333321</v>
      </c>
      <c r="AT54" s="134">
        <v>0</v>
      </c>
      <c r="AU54" s="134">
        <v>1</v>
      </c>
      <c r="AV54" s="134">
        <v>0</v>
      </c>
      <c r="AW54" s="45">
        <f t="shared" ref="AW54:AW117" si="53">AX54+AY54+AZ54</f>
        <v>1</v>
      </c>
      <c r="AX54" s="45">
        <v>0</v>
      </c>
      <c r="AY54" s="45">
        <v>1</v>
      </c>
      <c r="AZ54" s="45">
        <v>0</v>
      </c>
      <c r="BA54" s="45">
        <v>1</v>
      </c>
      <c r="BB54" s="34">
        <f t="shared" si="11"/>
        <v>8.3333333333333321</v>
      </c>
      <c r="BC54" s="134">
        <v>1</v>
      </c>
      <c r="BD54" s="34">
        <f t="shared" si="41"/>
        <v>100</v>
      </c>
      <c r="BE54" s="45">
        <f t="shared" ref="BE54:BE117" si="54">BH54+BK54+BN54</f>
        <v>0</v>
      </c>
      <c r="BF54" s="45">
        <f t="shared" ref="BF54:BF117" si="55">BI54+BL54+BO54</f>
        <v>1</v>
      </c>
      <c r="BG54" s="45">
        <f t="shared" ref="BG54:BG117" si="56">BJ54+BM54+BP54</f>
        <v>0</v>
      </c>
      <c r="BH54" s="46">
        <v>0</v>
      </c>
      <c r="BI54" s="46">
        <v>0</v>
      </c>
      <c r="BJ54" s="46">
        <v>0</v>
      </c>
      <c r="BK54" s="46">
        <v>0</v>
      </c>
      <c r="BL54" s="46">
        <v>1</v>
      </c>
      <c r="BM54" s="46">
        <v>0</v>
      </c>
      <c r="BN54" s="46">
        <v>0</v>
      </c>
      <c r="BO54" s="46">
        <v>0</v>
      </c>
      <c r="BP54" s="46">
        <v>0</v>
      </c>
      <c r="BQ54" s="45">
        <f t="shared" ref="BQ54:BQ117" si="57">BS54+CE54</f>
        <v>0</v>
      </c>
      <c r="BR54" s="47">
        <f t="shared" ref="BR54:BR67" si="58">(BQ54/D54)*100</f>
        <v>0</v>
      </c>
      <c r="BS54" s="45">
        <f t="shared" ref="BS54:BS117" si="59">BT54+BU54</f>
        <v>0</v>
      </c>
      <c r="BT54" s="45">
        <f t="shared" ref="BT54:BT117" si="60">BW54+BZ54+CC54</f>
        <v>0</v>
      </c>
      <c r="BU54" s="45">
        <f t="shared" ref="BU54:BU117" si="61">BX54+CA54+CD54</f>
        <v>0</v>
      </c>
      <c r="BV54" s="45">
        <f t="shared" ref="BV54:BV117" si="62">BW54+BX54</f>
        <v>0</v>
      </c>
      <c r="BW54" s="45">
        <v>0</v>
      </c>
      <c r="BX54" s="45">
        <v>0</v>
      </c>
      <c r="BY54" s="45">
        <f t="shared" ref="BY54:BY117" si="63">BZ54+CA54</f>
        <v>0</v>
      </c>
      <c r="BZ54" s="45">
        <v>0</v>
      </c>
      <c r="CA54" s="45">
        <v>0</v>
      </c>
      <c r="CB54" s="45">
        <f t="shared" ref="CB54:CB117" si="64">CC54+CD54</f>
        <v>0</v>
      </c>
      <c r="CC54" s="45">
        <v>0</v>
      </c>
      <c r="CD54" s="45">
        <v>0</v>
      </c>
      <c r="CE54" s="45">
        <f t="shared" ref="CE54:CE117" si="65">CF54+CG54+CH54+CI54</f>
        <v>0</v>
      </c>
      <c r="CF54" s="45">
        <v>0</v>
      </c>
      <c r="CG54" s="45">
        <v>0</v>
      </c>
      <c r="CH54" s="45">
        <v>0</v>
      </c>
      <c r="CI54" s="45">
        <v>0</v>
      </c>
      <c r="CJ54" s="48"/>
      <c r="CK54" s="48"/>
      <c r="CL54" s="45">
        <v>0</v>
      </c>
      <c r="CM54" s="45">
        <v>0</v>
      </c>
      <c r="CN54" s="45">
        <f t="shared" ref="CN54:CN117" si="66">CP54+CQ54+CR54</f>
        <v>0</v>
      </c>
      <c r="CO54" s="106" t="s">
        <v>453</v>
      </c>
      <c r="CP54" s="45">
        <f t="shared" ref="CP54:CP117" si="67">CS54+CV54</f>
        <v>0</v>
      </c>
      <c r="CQ54" s="45">
        <f t="shared" ref="CQ54:CQ117" si="68">CT54+CW54</f>
        <v>0</v>
      </c>
      <c r="CR54" s="45">
        <f t="shared" ref="CR54:CR117" si="69">CU54+CX54</f>
        <v>0</v>
      </c>
      <c r="CS54" s="45">
        <v>0</v>
      </c>
      <c r="CT54" s="45">
        <v>0</v>
      </c>
      <c r="CU54" s="45">
        <v>0</v>
      </c>
      <c r="CV54" s="45">
        <v>0</v>
      </c>
      <c r="CW54" s="45">
        <v>0</v>
      </c>
      <c r="CX54" s="45">
        <v>0</v>
      </c>
      <c r="CY54" s="45">
        <f t="shared" ref="CY54:CY117" si="70">BQ54-CN54</f>
        <v>0</v>
      </c>
      <c r="CZ54" s="106" t="s">
        <v>453</v>
      </c>
      <c r="DA54" s="45">
        <v>0</v>
      </c>
      <c r="DB54" s="45">
        <f t="shared" si="44"/>
        <v>0</v>
      </c>
      <c r="DC54" s="37" t="s">
        <v>453</v>
      </c>
      <c r="DD54" s="45">
        <v>0</v>
      </c>
      <c r="DE54" s="45">
        <v>0</v>
      </c>
      <c r="DF54" s="45">
        <v>0</v>
      </c>
      <c r="DG54" s="45">
        <v>0</v>
      </c>
      <c r="DH54" s="48"/>
      <c r="DI54" s="48"/>
      <c r="DJ54" s="48"/>
      <c r="DK54" s="46">
        <v>0</v>
      </c>
      <c r="DL54" s="46">
        <v>0</v>
      </c>
      <c r="DM54" s="46">
        <v>1</v>
      </c>
      <c r="DN54" s="46">
        <v>0</v>
      </c>
    </row>
    <row r="55" spans="1:118" s="27" customFormat="1">
      <c r="A55" s="26" t="s">
        <v>21</v>
      </c>
      <c r="B55" s="26" t="s">
        <v>29</v>
      </c>
      <c r="C55" s="26" t="s">
        <v>19</v>
      </c>
      <c r="D55" s="46">
        <v>21</v>
      </c>
      <c r="E55" s="45">
        <f t="shared" si="31"/>
        <v>1</v>
      </c>
      <c r="F55" s="46">
        <v>1</v>
      </c>
      <c r="G55" s="34">
        <f t="shared" si="38"/>
        <v>100</v>
      </c>
      <c r="H55" s="46">
        <v>0</v>
      </c>
      <c r="I55" s="34">
        <f t="shared" si="39"/>
        <v>0</v>
      </c>
      <c r="J55" s="46">
        <v>1</v>
      </c>
      <c r="K55" s="34">
        <f t="shared" si="46"/>
        <v>4.7619047619047619</v>
      </c>
      <c r="L55" s="46">
        <v>4</v>
      </c>
      <c r="M55" s="46">
        <v>3</v>
      </c>
      <c r="N55" s="47">
        <f t="shared" si="47"/>
        <v>14.285714285714285</v>
      </c>
      <c r="O55" s="46">
        <v>1</v>
      </c>
      <c r="P55" s="46">
        <v>1</v>
      </c>
      <c r="Q55" s="34">
        <f t="shared" si="48"/>
        <v>4.7619047619047619</v>
      </c>
      <c r="R55" s="46">
        <f t="shared" si="3"/>
        <v>2</v>
      </c>
      <c r="S55" s="46">
        <v>2</v>
      </c>
      <c r="T55" s="37">
        <f t="shared" si="34"/>
        <v>100</v>
      </c>
      <c r="U55" s="46">
        <v>0</v>
      </c>
      <c r="V55" s="37">
        <f t="shared" si="35"/>
        <v>0</v>
      </c>
      <c r="W55" s="46">
        <v>0</v>
      </c>
      <c r="X55" s="46">
        <v>2</v>
      </c>
      <c r="Y55" s="34">
        <f t="shared" si="49"/>
        <v>9.5238095238095237</v>
      </c>
      <c r="Z55" s="46">
        <v>0</v>
      </c>
      <c r="AA55" s="34">
        <f t="shared" si="50"/>
        <v>0</v>
      </c>
      <c r="AB55" s="42">
        <v>0</v>
      </c>
      <c r="AC55" s="42"/>
      <c r="AD55" s="42">
        <v>345.88</v>
      </c>
      <c r="AE55" s="42"/>
      <c r="AF55" s="34">
        <v>8</v>
      </c>
      <c r="AG55" s="34"/>
      <c r="AH55" s="45">
        <v>0</v>
      </c>
      <c r="AI55" s="37">
        <f t="shared" si="36"/>
        <v>0</v>
      </c>
      <c r="AJ55" s="45">
        <v>0</v>
      </c>
      <c r="AK55" s="37" t="s">
        <v>453</v>
      </c>
      <c r="AL55" s="45">
        <v>0</v>
      </c>
      <c r="AM55" s="37">
        <f t="shared" si="37"/>
        <v>0</v>
      </c>
      <c r="AN55" s="45">
        <v>0</v>
      </c>
      <c r="AO55" s="37" t="s">
        <v>453</v>
      </c>
      <c r="AP55" s="45">
        <v>0</v>
      </c>
      <c r="AQ55" s="156">
        <f t="shared" si="32"/>
        <v>0</v>
      </c>
      <c r="AR55" s="45">
        <f t="shared" si="51"/>
        <v>0</v>
      </c>
      <c r="AS55" s="34">
        <f t="shared" si="52"/>
        <v>0</v>
      </c>
      <c r="AT55" s="134">
        <v>0</v>
      </c>
      <c r="AU55" s="134">
        <v>0</v>
      </c>
      <c r="AV55" s="134">
        <v>0</v>
      </c>
      <c r="AW55" s="45">
        <f t="shared" si="53"/>
        <v>0</v>
      </c>
      <c r="AX55" s="45">
        <v>0</v>
      </c>
      <c r="AY55" s="45">
        <v>0</v>
      </c>
      <c r="AZ55" s="45">
        <v>0</v>
      </c>
      <c r="BA55" s="45">
        <v>0</v>
      </c>
      <c r="BB55" s="34">
        <f t="shared" si="11"/>
        <v>0</v>
      </c>
      <c r="BC55" s="134">
        <v>0</v>
      </c>
      <c r="BD55" s="37" t="s">
        <v>453</v>
      </c>
      <c r="BE55" s="45">
        <f t="shared" si="54"/>
        <v>0</v>
      </c>
      <c r="BF55" s="45">
        <f t="shared" si="55"/>
        <v>0</v>
      </c>
      <c r="BG55" s="45">
        <f t="shared" si="56"/>
        <v>0</v>
      </c>
      <c r="BH55" s="46">
        <v>0</v>
      </c>
      <c r="BI55" s="46">
        <v>0</v>
      </c>
      <c r="BJ55" s="46">
        <v>0</v>
      </c>
      <c r="BK55" s="46">
        <v>0</v>
      </c>
      <c r="BL55" s="46">
        <v>0</v>
      </c>
      <c r="BM55" s="46">
        <v>0</v>
      </c>
      <c r="BN55" s="46">
        <v>0</v>
      </c>
      <c r="BO55" s="46">
        <v>0</v>
      </c>
      <c r="BP55" s="46">
        <v>0</v>
      </c>
      <c r="BQ55" s="45">
        <f t="shared" si="57"/>
        <v>0</v>
      </c>
      <c r="BR55" s="47">
        <f t="shared" si="58"/>
        <v>0</v>
      </c>
      <c r="BS55" s="45">
        <f t="shared" si="59"/>
        <v>0</v>
      </c>
      <c r="BT55" s="45">
        <f t="shared" si="60"/>
        <v>0</v>
      </c>
      <c r="BU55" s="45">
        <f t="shared" si="61"/>
        <v>0</v>
      </c>
      <c r="BV55" s="45">
        <f t="shared" si="62"/>
        <v>0</v>
      </c>
      <c r="BW55" s="45">
        <v>0</v>
      </c>
      <c r="BX55" s="45">
        <v>0</v>
      </c>
      <c r="BY55" s="45">
        <f t="shared" si="63"/>
        <v>0</v>
      </c>
      <c r="BZ55" s="45">
        <v>0</v>
      </c>
      <c r="CA55" s="45">
        <v>0</v>
      </c>
      <c r="CB55" s="45">
        <f t="shared" si="64"/>
        <v>0</v>
      </c>
      <c r="CC55" s="45">
        <v>0</v>
      </c>
      <c r="CD55" s="45">
        <v>0</v>
      </c>
      <c r="CE55" s="45">
        <f t="shared" si="65"/>
        <v>0</v>
      </c>
      <c r="CF55" s="45">
        <v>0</v>
      </c>
      <c r="CG55" s="45">
        <v>0</v>
      </c>
      <c r="CH55" s="45">
        <v>0</v>
      </c>
      <c r="CI55" s="45">
        <v>0</v>
      </c>
      <c r="CJ55" s="48"/>
      <c r="CK55" s="48"/>
      <c r="CL55" s="45">
        <v>0</v>
      </c>
      <c r="CM55" s="45">
        <v>0</v>
      </c>
      <c r="CN55" s="45">
        <f t="shared" si="66"/>
        <v>0</v>
      </c>
      <c r="CO55" s="106" t="s">
        <v>453</v>
      </c>
      <c r="CP55" s="45">
        <f t="shared" si="67"/>
        <v>0</v>
      </c>
      <c r="CQ55" s="45">
        <f t="shared" si="68"/>
        <v>0</v>
      </c>
      <c r="CR55" s="45">
        <f t="shared" si="69"/>
        <v>0</v>
      </c>
      <c r="CS55" s="45">
        <v>0</v>
      </c>
      <c r="CT55" s="45">
        <v>0</v>
      </c>
      <c r="CU55" s="45">
        <v>0</v>
      </c>
      <c r="CV55" s="45">
        <v>0</v>
      </c>
      <c r="CW55" s="45">
        <v>0</v>
      </c>
      <c r="CX55" s="45">
        <v>0</v>
      </c>
      <c r="CY55" s="45">
        <f t="shared" si="70"/>
        <v>0</v>
      </c>
      <c r="CZ55" s="106" t="s">
        <v>453</v>
      </c>
      <c r="DA55" s="45">
        <v>0</v>
      </c>
      <c r="DB55" s="45">
        <f t="shared" si="44"/>
        <v>0</v>
      </c>
      <c r="DC55" s="37" t="s">
        <v>453</v>
      </c>
      <c r="DD55" s="45">
        <v>0</v>
      </c>
      <c r="DE55" s="45">
        <v>0</v>
      </c>
      <c r="DF55" s="45">
        <v>0</v>
      </c>
      <c r="DG55" s="45">
        <v>0</v>
      </c>
      <c r="DH55" s="48"/>
      <c r="DI55" s="48"/>
      <c r="DJ55" s="48"/>
      <c r="DK55" s="46">
        <v>0</v>
      </c>
      <c r="DL55" s="26" t="s">
        <v>136</v>
      </c>
      <c r="DM55" s="46">
        <v>13</v>
      </c>
      <c r="DN55" s="46">
        <v>2</v>
      </c>
    </row>
    <row r="56" spans="1:118" s="27" customFormat="1">
      <c r="A56" s="46" t="s">
        <v>402</v>
      </c>
      <c r="B56" s="26" t="s">
        <v>438</v>
      </c>
      <c r="C56" s="26" t="s">
        <v>19</v>
      </c>
      <c r="D56" s="45">
        <v>12</v>
      </c>
      <c r="E56" s="45">
        <f t="shared" si="31"/>
        <v>0</v>
      </c>
      <c r="F56" s="45">
        <v>0</v>
      </c>
      <c r="G56" s="37" t="s">
        <v>453</v>
      </c>
      <c r="H56" s="45">
        <v>0</v>
      </c>
      <c r="I56" s="37" t="s">
        <v>453</v>
      </c>
      <c r="J56" s="45">
        <v>0</v>
      </c>
      <c r="K56" s="34">
        <f t="shared" si="46"/>
        <v>0</v>
      </c>
      <c r="L56" s="45">
        <v>5</v>
      </c>
      <c r="M56" s="45">
        <v>3</v>
      </c>
      <c r="N56" s="47">
        <f t="shared" si="47"/>
        <v>25</v>
      </c>
      <c r="O56" s="45">
        <v>2</v>
      </c>
      <c r="P56" s="45">
        <v>1</v>
      </c>
      <c r="Q56" s="34">
        <f t="shared" si="48"/>
        <v>8.3333333333333321</v>
      </c>
      <c r="R56" s="45">
        <f t="shared" si="3"/>
        <v>1</v>
      </c>
      <c r="S56" s="45">
        <v>1</v>
      </c>
      <c r="T56" s="37">
        <f t="shared" si="34"/>
        <v>100</v>
      </c>
      <c r="U56" s="45">
        <v>0</v>
      </c>
      <c r="V56" s="37">
        <f t="shared" si="35"/>
        <v>0</v>
      </c>
      <c r="W56" s="45">
        <v>1</v>
      </c>
      <c r="X56" s="45">
        <v>0</v>
      </c>
      <c r="Y56" s="34">
        <f t="shared" si="49"/>
        <v>0</v>
      </c>
      <c r="Z56" s="45">
        <v>1</v>
      </c>
      <c r="AA56" s="34">
        <f t="shared" si="50"/>
        <v>8.3333333333333321</v>
      </c>
      <c r="AB56" s="42">
        <v>0</v>
      </c>
      <c r="AC56" s="42">
        <v>59.24</v>
      </c>
      <c r="AD56" s="42">
        <v>0</v>
      </c>
      <c r="AE56" s="42">
        <v>2132.7199999999998</v>
      </c>
      <c r="AF56" s="34">
        <v>0</v>
      </c>
      <c r="AG56" s="135">
        <v>36</v>
      </c>
      <c r="AH56" s="45">
        <v>0</v>
      </c>
      <c r="AI56" s="37">
        <f t="shared" si="36"/>
        <v>0</v>
      </c>
      <c r="AJ56" s="45">
        <v>1</v>
      </c>
      <c r="AK56" s="37">
        <f t="shared" si="6"/>
        <v>100</v>
      </c>
      <c r="AL56" s="45">
        <v>0</v>
      </c>
      <c r="AM56" s="37" t="s">
        <v>453</v>
      </c>
      <c r="AN56" s="45">
        <v>1</v>
      </c>
      <c r="AO56" s="37">
        <f t="shared" si="42"/>
        <v>100</v>
      </c>
      <c r="AP56" s="45">
        <v>0</v>
      </c>
      <c r="AQ56" s="157">
        <f t="shared" si="32"/>
        <v>0</v>
      </c>
      <c r="AR56" s="45">
        <f t="shared" si="51"/>
        <v>3</v>
      </c>
      <c r="AS56" s="34">
        <f t="shared" si="52"/>
        <v>25</v>
      </c>
      <c r="AT56" s="45">
        <v>0</v>
      </c>
      <c r="AU56" s="45">
        <v>3</v>
      </c>
      <c r="AV56" s="45">
        <v>0</v>
      </c>
      <c r="AW56" s="45">
        <f t="shared" si="53"/>
        <v>3</v>
      </c>
      <c r="AX56" s="45">
        <v>0</v>
      </c>
      <c r="AY56" s="45">
        <v>3</v>
      </c>
      <c r="AZ56" s="45">
        <v>0</v>
      </c>
      <c r="BA56" s="45">
        <v>3</v>
      </c>
      <c r="BB56" s="34">
        <f t="shared" si="11"/>
        <v>25</v>
      </c>
      <c r="BC56" s="134">
        <v>0</v>
      </c>
      <c r="BD56" s="37">
        <f t="shared" si="41"/>
        <v>0</v>
      </c>
      <c r="BE56" s="45">
        <f t="shared" si="54"/>
        <v>0</v>
      </c>
      <c r="BF56" s="45">
        <f t="shared" si="55"/>
        <v>3</v>
      </c>
      <c r="BG56" s="45">
        <f t="shared" si="56"/>
        <v>0</v>
      </c>
      <c r="BH56" s="45">
        <v>0</v>
      </c>
      <c r="BI56" s="45">
        <v>0</v>
      </c>
      <c r="BJ56" s="45">
        <v>0</v>
      </c>
      <c r="BK56" s="45">
        <v>0</v>
      </c>
      <c r="BL56" s="45">
        <v>3</v>
      </c>
      <c r="BM56" s="45">
        <v>0</v>
      </c>
      <c r="BN56" s="45">
        <v>0</v>
      </c>
      <c r="BO56" s="45">
        <v>0</v>
      </c>
      <c r="BP56" s="45">
        <v>0</v>
      </c>
      <c r="BQ56" s="45">
        <f t="shared" si="57"/>
        <v>0</v>
      </c>
      <c r="BR56" s="47">
        <f t="shared" si="58"/>
        <v>0</v>
      </c>
      <c r="BS56" s="45">
        <f t="shared" si="59"/>
        <v>0</v>
      </c>
      <c r="BT56" s="45">
        <f t="shared" si="60"/>
        <v>0</v>
      </c>
      <c r="BU56" s="45">
        <f t="shared" si="61"/>
        <v>0</v>
      </c>
      <c r="BV56" s="45">
        <f t="shared" si="62"/>
        <v>0</v>
      </c>
      <c r="BW56" s="45">
        <v>0</v>
      </c>
      <c r="BX56" s="45">
        <v>0</v>
      </c>
      <c r="BY56" s="45">
        <f t="shared" si="63"/>
        <v>0</v>
      </c>
      <c r="BZ56" s="45">
        <v>0</v>
      </c>
      <c r="CA56" s="45">
        <v>0</v>
      </c>
      <c r="CB56" s="45">
        <f t="shared" si="64"/>
        <v>0</v>
      </c>
      <c r="CC56" s="45">
        <v>0</v>
      </c>
      <c r="CD56" s="45">
        <v>0</v>
      </c>
      <c r="CE56" s="45">
        <f t="shared" si="65"/>
        <v>0</v>
      </c>
      <c r="CF56" s="45">
        <v>0</v>
      </c>
      <c r="CG56" s="45">
        <v>0</v>
      </c>
      <c r="CH56" s="45">
        <v>0</v>
      </c>
      <c r="CI56" s="45">
        <v>0</v>
      </c>
      <c r="CJ56" s="48"/>
      <c r="CK56" s="48"/>
      <c r="CL56" s="45">
        <v>0</v>
      </c>
      <c r="CM56" s="45">
        <v>0</v>
      </c>
      <c r="CN56" s="45">
        <f t="shared" si="66"/>
        <v>0</v>
      </c>
      <c r="CO56" s="106" t="s">
        <v>453</v>
      </c>
      <c r="CP56" s="45">
        <f t="shared" si="67"/>
        <v>0</v>
      </c>
      <c r="CQ56" s="45">
        <f t="shared" si="68"/>
        <v>0</v>
      </c>
      <c r="CR56" s="45">
        <f t="shared" si="69"/>
        <v>0</v>
      </c>
      <c r="CS56" s="45">
        <v>0</v>
      </c>
      <c r="CT56" s="45">
        <v>0</v>
      </c>
      <c r="CU56" s="45">
        <v>0</v>
      </c>
      <c r="CV56" s="45">
        <v>0</v>
      </c>
      <c r="CW56" s="45">
        <v>0</v>
      </c>
      <c r="CX56" s="45">
        <v>0</v>
      </c>
      <c r="CY56" s="45">
        <f t="shared" si="70"/>
        <v>0</v>
      </c>
      <c r="CZ56" s="106" t="s">
        <v>453</v>
      </c>
      <c r="DA56" s="45">
        <v>0</v>
      </c>
      <c r="DB56" s="45">
        <f t="shared" si="44"/>
        <v>0</v>
      </c>
      <c r="DC56" s="37" t="s">
        <v>453</v>
      </c>
      <c r="DD56" s="45">
        <v>0</v>
      </c>
      <c r="DE56" s="45">
        <v>0</v>
      </c>
      <c r="DF56" s="45">
        <v>0</v>
      </c>
      <c r="DG56" s="45">
        <v>0</v>
      </c>
      <c r="DH56" s="48"/>
      <c r="DI56" s="48"/>
      <c r="DJ56" s="48"/>
      <c r="DK56" s="46">
        <v>0</v>
      </c>
      <c r="DL56" s="26">
        <v>0</v>
      </c>
      <c r="DM56" s="26">
        <v>1</v>
      </c>
      <c r="DN56" s="26">
        <v>1</v>
      </c>
    </row>
    <row r="57" spans="1:118" s="27" customFormat="1">
      <c r="A57" s="26" t="s">
        <v>239</v>
      </c>
      <c r="B57" s="26" t="s">
        <v>390</v>
      </c>
      <c r="C57" s="26" t="s">
        <v>32</v>
      </c>
      <c r="D57" s="46">
        <v>54</v>
      </c>
      <c r="E57" s="45">
        <f t="shared" si="31"/>
        <v>2</v>
      </c>
      <c r="F57" s="46">
        <v>2</v>
      </c>
      <c r="G57" s="34">
        <f t="shared" si="38"/>
        <v>100</v>
      </c>
      <c r="H57" s="46">
        <v>0</v>
      </c>
      <c r="I57" s="34">
        <f t="shared" si="39"/>
        <v>0</v>
      </c>
      <c r="J57" s="46">
        <v>2</v>
      </c>
      <c r="K57" s="34">
        <f t="shared" si="46"/>
        <v>3.7037037037037033</v>
      </c>
      <c r="L57" s="46">
        <v>27</v>
      </c>
      <c r="M57" s="46">
        <v>10</v>
      </c>
      <c r="N57" s="47">
        <f t="shared" si="47"/>
        <v>18.518518518518519</v>
      </c>
      <c r="O57" s="46">
        <v>5</v>
      </c>
      <c r="P57" s="46">
        <v>4</v>
      </c>
      <c r="Q57" s="34">
        <f t="shared" si="48"/>
        <v>7.4074074074074066</v>
      </c>
      <c r="R57" s="46">
        <f t="shared" si="3"/>
        <v>3</v>
      </c>
      <c r="S57" s="46">
        <v>3</v>
      </c>
      <c r="T57" s="37">
        <f t="shared" si="34"/>
        <v>100</v>
      </c>
      <c r="U57" s="46">
        <v>0</v>
      </c>
      <c r="V57" s="37">
        <f t="shared" si="35"/>
        <v>0</v>
      </c>
      <c r="W57" s="46">
        <v>0</v>
      </c>
      <c r="X57" s="46">
        <v>3</v>
      </c>
      <c r="Y57" s="34">
        <f t="shared" si="49"/>
        <v>5.5555555555555554</v>
      </c>
      <c r="Z57" s="46">
        <v>0</v>
      </c>
      <c r="AA57" s="34">
        <f t="shared" si="50"/>
        <v>0</v>
      </c>
      <c r="AB57" s="42">
        <v>0</v>
      </c>
      <c r="AC57" s="42">
        <v>0</v>
      </c>
      <c r="AD57" s="42">
        <v>1317.65333333333</v>
      </c>
      <c r="AE57" s="42">
        <v>0</v>
      </c>
      <c r="AF57" s="34">
        <v>10</v>
      </c>
      <c r="AG57" s="34">
        <v>0</v>
      </c>
      <c r="AH57" s="45">
        <v>0</v>
      </c>
      <c r="AI57" s="37">
        <f t="shared" si="36"/>
        <v>0</v>
      </c>
      <c r="AJ57" s="45">
        <v>0</v>
      </c>
      <c r="AK57" s="37" t="s">
        <v>453</v>
      </c>
      <c r="AL57" s="45">
        <v>0</v>
      </c>
      <c r="AM57" s="37">
        <f t="shared" si="37"/>
        <v>0</v>
      </c>
      <c r="AN57" s="45">
        <v>0</v>
      </c>
      <c r="AO57" s="37" t="s">
        <v>453</v>
      </c>
      <c r="AP57" s="45">
        <v>1</v>
      </c>
      <c r="AQ57" s="156">
        <f t="shared" si="32"/>
        <v>1.8518518518518516</v>
      </c>
      <c r="AR57" s="45">
        <f t="shared" si="51"/>
        <v>2</v>
      </c>
      <c r="AS57" s="34">
        <f t="shared" si="52"/>
        <v>3.7037037037037033</v>
      </c>
      <c r="AT57" s="134">
        <v>1</v>
      </c>
      <c r="AU57" s="134">
        <v>1</v>
      </c>
      <c r="AV57" s="134">
        <v>0</v>
      </c>
      <c r="AW57" s="45">
        <f t="shared" si="53"/>
        <v>1</v>
      </c>
      <c r="AX57" s="45">
        <v>0</v>
      </c>
      <c r="AY57" s="45">
        <v>1</v>
      </c>
      <c r="AZ57" s="45">
        <v>0</v>
      </c>
      <c r="BA57" s="45">
        <v>1</v>
      </c>
      <c r="BB57" s="34">
        <f t="shared" si="11"/>
        <v>1.8518518518518516</v>
      </c>
      <c r="BC57" s="134">
        <v>0</v>
      </c>
      <c r="BD57" s="37">
        <f t="shared" si="41"/>
        <v>0</v>
      </c>
      <c r="BE57" s="45">
        <f t="shared" si="54"/>
        <v>0</v>
      </c>
      <c r="BF57" s="45">
        <f t="shared" si="55"/>
        <v>1</v>
      </c>
      <c r="BG57" s="45">
        <f t="shared" si="56"/>
        <v>0</v>
      </c>
      <c r="BH57" s="46">
        <v>0</v>
      </c>
      <c r="BI57" s="46">
        <v>0</v>
      </c>
      <c r="BJ57" s="46">
        <v>0</v>
      </c>
      <c r="BK57" s="46">
        <v>0</v>
      </c>
      <c r="BL57" s="46">
        <v>1</v>
      </c>
      <c r="BM57" s="46">
        <v>0</v>
      </c>
      <c r="BN57" s="46">
        <v>0</v>
      </c>
      <c r="BO57" s="46">
        <v>0</v>
      </c>
      <c r="BP57" s="46">
        <v>0</v>
      </c>
      <c r="BQ57" s="45">
        <f t="shared" si="57"/>
        <v>0</v>
      </c>
      <c r="BR57" s="47">
        <f t="shared" si="58"/>
        <v>0</v>
      </c>
      <c r="BS57" s="45">
        <f t="shared" si="59"/>
        <v>0</v>
      </c>
      <c r="BT57" s="45">
        <f t="shared" si="60"/>
        <v>0</v>
      </c>
      <c r="BU57" s="45">
        <f t="shared" si="61"/>
        <v>0</v>
      </c>
      <c r="BV57" s="45">
        <f t="shared" si="62"/>
        <v>0</v>
      </c>
      <c r="BW57" s="45">
        <v>0</v>
      </c>
      <c r="BX57" s="45">
        <v>0</v>
      </c>
      <c r="BY57" s="45">
        <f t="shared" si="63"/>
        <v>0</v>
      </c>
      <c r="BZ57" s="45">
        <v>0</v>
      </c>
      <c r="CA57" s="45">
        <v>0</v>
      </c>
      <c r="CB57" s="45">
        <f t="shared" si="64"/>
        <v>0</v>
      </c>
      <c r="CC57" s="45">
        <v>0</v>
      </c>
      <c r="CD57" s="45">
        <v>0</v>
      </c>
      <c r="CE57" s="45">
        <f t="shared" si="65"/>
        <v>0</v>
      </c>
      <c r="CF57" s="45">
        <v>0</v>
      </c>
      <c r="CG57" s="45">
        <v>0</v>
      </c>
      <c r="CH57" s="45">
        <v>0</v>
      </c>
      <c r="CI57" s="45">
        <v>0</v>
      </c>
      <c r="CJ57" s="48"/>
      <c r="CK57" s="48"/>
      <c r="CL57" s="45">
        <v>0</v>
      </c>
      <c r="CM57" s="45">
        <v>0</v>
      </c>
      <c r="CN57" s="45">
        <f t="shared" si="66"/>
        <v>0</v>
      </c>
      <c r="CO57" s="106" t="s">
        <v>453</v>
      </c>
      <c r="CP57" s="45">
        <f t="shared" si="67"/>
        <v>0</v>
      </c>
      <c r="CQ57" s="45">
        <f t="shared" si="68"/>
        <v>0</v>
      </c>
      <c r="CR57" s="45">
        <f t="shared" si="69"/>
        <v>0</v>
      </c>
      <c r="CS57" s="45">
        <v>0</v>
      </c>
      <c r="CT57" s="45">
        <v>0</v>
      </c>
      <c r="CU57" s="45">
        <v>0</v>
      </c>
      <c r="CV57" s="45">
        <v>0</v>
      </c>
      <c r="CW57" s="45">
        <v>0</v>
      </c>
      <c r="CX57" s="45">
        <v>0</v>
      </c>
      <c r="CY57" s="45">
        <f t="shared" si="70"/>
        <v>0</v>
      </c>
      <c r="CZ57" s="106" t="s">
        <v>453</v>
      </c>
      <c r="DA57" s="45">
        <v>0</v>
      </c>
      <c r="DB57" s="45">
        <f t="shared" si="44"/>
        <v>0</v>
      </c>
      <c r="DC57" s="37" t="s">
        <v>453</v>
      </c>
      <c r="DD57" s="45">
        <v>0</v>
      </c>
      <c r="DE57" s="45">
        <v>0</v>
      </c>
      <c r="DF57" s="45">
        <v>0</v>
      </c>
      <c r="DG57" s="45">
        <v>0</v>
      </c>
      <c r="DH57" s="48"/>
      <c r="DI57" s="48"/>
      <c r="DJ57" s="48"/>
      <c r="DK57" s="46">
        <v>0</v>
      </c>
      <c r="DL57" s="26" t="s">
        <v>391</v>
      </c>
      <c r="DM57" s="26" t="s">
        <v>391</v>
      </c>
      <c r="DN57" s="46">
        <v>3</v>
      </c>
    </row>
    <row r="58" spans="1:118" s="27" customFormat="1">
      <c r="A58" s="26" t="s">
        <v>403</v>
      </c>
      <c r="B58" s="26" t="s">
        <v>438</v>
      </c>
      <c r="C58" s="26" t="s">
        <v>19</v>
      </c>
      <c r="D58" s="46">
        <v>34</v>
      </c>
      <c r="E58" s="45">
        <f t="shared" si="31"/>
        <v>0</v>
      </c>
      <c r="F58" s="26">
        <v>0</v>
      </c>
      <c r="G58" s="37" t="s">
        <v>453</v>
      </c>
      <c r="H58" s="26">
        <v>0</v>
      </c>
      <c r="I58" s="37" t="s">
        <v>453</v>
      </c>
      <c r="J58" s="26">
        <v>0</v>
      </c>
      <c r="K58" s="34">
        <f t="shared" si="46"/>
        <v>0</v>
      </c>
      <c r="L58" s="26">
        <v>18</v>
      </c>
      <c r="M58" s="26">
        <v>9</v>
      </c>
      <c r="N58" s="47">
        <f t="shared" si="47"/>
        <v>26.47058823529412</v>
      </c>
      <c r="O58" s="26">
        <v>7</v>
      </c>
      <c r="P58" s="26">
        <v>5</v>
      </c>
      <c r="Q58" s="34">
        <f t="shared" si="48"/>
        <v>14.705882352941178</v>
      </c>
      <c r="R58" s="46">
        <f t="shared" si="3"/>
        <v>0</v>
      </c>
      <c r="S58" s="26">
        <v>0</v>
      </c>
      <c r="T58" s="37" t="s">
        <v>453</v>
      </c>
      <c r="U58" s="26">
        <v>0</v>
      </c>
      <c r="V58" s="37" t="s">
        <v>453</v>
      </c>
      <c r="W58" s="46">
        <v>0</v>
      </c>
      <c r="X58" s="26">
        <v>0</v>
      </c>
      <c r="Y58" s="34">
        <f t="shared" si="49"/>
        <v>0</v>
      </c>
      <c r="Z58" s="46">
        <v>0</v>
      </c>
      <c r="AA58" s="34">
        <f t="shared" si="50"/>
        <v>0</v>
      </c>
      <c r="AB58" s="111">
        <v>0</v>
      </c>
      <c r="AC58" s="111">
        <v>0</v>
      </c>
      <c r="AD58" s="111">
        <v>0</v>
      </c>
      <c r="AE58" s="111">
        <v>0</v>
      </c>
      <c r="AF58" s="37">
        <v>0</v>
      </c>
      <c r="AG58" s="37">
        <v>0</v>
      </c>
      <c r="AH58" s="150">
        <v>0</v>
      </c>
      <c r="AI58" s="37" t="s">
        <v>453</v>
      </c>
      <c r="AJ58" s="150">
        <v>0</v>
      </c>
      <c r="AK58" s="37" t="s">
        <v>453</v>
      </c>
      <c r="AL58" s="150">
        <v>0</v>
      </c>
      <c r="AM58" s="37" t="s">
        <v>453</v>
      </c>
      <c r="AN58" s="150">
        <v>0</v>
      </c>
      <c r="AO58" s="37" t="s">
        <v>453</v>
      </c>
      <c r="AP58" s="45">
        <v>0</v>
      </c>
      <c r="AQ58" s="157">
        <f t="shared" si="32"/>
        <v>0</v>
      </c>
      <c r="AR58" s="45">
        <f t="shared" si="51"/>
        <v>1</v>
      </c>
      <c r="AS58" s="34">
        <f t="shared" si="52"/>
        <v>2.9411764705882351</v>
      </c>
      <c r="AT58" s="134">
        <v>0</v>
      </c>
      <c r="AU58" s="134">
        <v>1</v>
      </c>
      <c r="AV58" s="134">
        <v>0</v>
      </c>
      <c r="AW58" s="45">
        <f t="shared" si="53"/>
        <v>1</v>
      </c>
      <c r="AX58" s="45">
        <v>0</v>
      </c>
      <c r="AY58" s="45">
        <v>1</v>
      </c>
      <c r="AZ58" s="45">
        <v>0</v>
      </c>
      <c r="BA58" s="45">
        <v>1</v>
      </c>
      <c r="BB58" s="34">
        <f t="shared" si="11"/>
        <v>2.9411764705882351</v>
      </c>
      <c r="BC58" s="134">
        <v>0</v>
      </c>
      <c r="BD58" s="37">
        <f t="shared" si="41"/>
        <v>0</v>
      </c>
      <c r="BE58" s="45">
        <f t="shared" si="54"/>
        <v>0</v>
      </c>
      <c r="BF58" s="45">
        <f t="shared" si="55"/>
        <v>1</v>
      </c>
      <c r="BG58" s="45">
        <f t="shared" si="56"/>
        <v>0</v>
      </c>
      <c r="BH58" s="46">
        <v>0</v>
      </c>
      <c r="BI58" s="46">
        <v>0</v>
      </c>
      <c r="BJ58" s="46">
        <v>0</v>
      </c>
      <c r="BK58" s="46">
        <v>0</v>
      </c>
      <c r="BL58" s="46">
        <v>1</v>
      </c>
      <c r="BM58" s="46">
        <v>0</v>
      </c>
      <c r="BN58" s="46">
        <v>0</v>
      </c>
      <c r="BO58" s="46">
        <v>0</v>
      </c>
      <c r="BP58" s="46">
        <v>0</v>
      </c>
      <c r="BQ58" s="45">
        <f t="shared" si="57"/>
        <v>0</v>
      </c>
      <c r="BR58" s="47">
        <f t="shared" si="58"/>
        <v>0</v>
      </c>
      <c r="BS58" s="45">
        <f t="shared" si="59"/>
        <v>0</v>
      </c>
      <c r="BT58" s="45">
        <f t="shared" si="60"/>
        <v>0</v>
      </c>
      <c r="BU58" s="45">
        <f t="shared" si="61"/>
        <v>0</v>
      </c>
      <c r="BV58" s="45">
        <f t="shared" si="62"/>
        <v>0</v>
      </c>
      <c r="BW58" s="45">
        <v>0</v>
      </c>
      <c r="BX58" s="45">
        <v>0</v>
      </c>
      <c r="BY58" s="45">
        <f t="shared" si="63"/>
        <v>0</v>
      </c>
      <c r="BZ58" s="45">
        <v>0</v>
      </c>
      <c r="CA58" s="45">
        <v>0</v>
      </c>
      <c r="CB58" s="45">
        <f t="shared" si="64"/>
        <v>0</v>
      </c>
      <c r="CC58" s="45">
        <v>0</v>
      </c>
      <c r="CD58" s="45">
        <v>0</v>
      </c>
      <c r="CE58" s="45">
        <f t="shared" si="65"/>
        <v>0</v>
      </c>
      <c r="CF58" s="45">
        <v>0</v>
      </c>
      <c r="CG58" s="45">
        <v>0</v>
      </c>
      <c r="CH58" s="45">
        <v>0</v>
      </c>
      <c r="CI58" s="45">
        <v>0</v>
      </c>
      <c r="CJ58" s="48"/>
      <c r="CK58" s="48"/>
      <c r="CL58" s="45">
        <v>0</v>
      </c>
      <c r="CM58" s="45">
        <v>0</v>
      </c>
      <c r="CN58" s="45">
        <f t="shared" si="66"/>
        <v>0</v>
      </c>
      <c r="CO58" s="106" t="s">
        <v>453</v>
      </c>
      <c r="CP58" s="45">
        <f t="shared" si="67"/>
        <v>0</v>
      </c>
      <c r="CQ58" s="45">
        <f t="shared" si="68"/>
        <v>0</v>
      </c>
      <c r="CR58" s="45">
        <f t="shared" si="69"/>
        <v>0</v>
      </c>
      <c r="CS58" s="45">
        <v>0</v>
      </c>
      <c r="CT58" s="45">
        <v>0</v>
      </c>
      <c r="CU58" s="45">
        <v>0</v>
      </c>
      <c r="CV58" s="45">
        <v>0</v>
      </c>
      <c r="CW58" s="45">
        <v>0</v>
      </c>
      <c r="CX58" s="45">
        <v>0</v>
      </c>
      <c r="CY58" s="45">
        <f t="shared" si="70"/>
        <v>0</v>
      </c>
      <c r="CZ58" s="106" t="s">
        <v>453</v>
      </c>
      <c r="DA58" s="45">
        <v>0</v>
      </c>
      <c r="DB58" s="45">
        <f t="shared" si="44"/>
        <v>0</v>
      </c>
      <c r="DC58" s="37" t="s">
        <v>453</v>
      </c>
      <c r="DD58" s="45">
        <v>0</v>
      </c>
      <c r="DE58" s="45">
        <v>0</v>
      </c>
      <c r="DF58" s="45">
        <v>0</v>
      </c>
      <c r="DG58" s="45">
        <v>0</v>
      </c>
      <c r="DH58" s="48"/>
      <c r="DI58" s="48"/>
      <c r="DJ58" s="48"/>
      <c r="DK58" s="46">
        <v>0</v>
      </c>
      <c r="DL58" s="46">
        <v>0</v>
      </c>
      <c r="DM58" s="46">
        <v>0</v>
      </c>
      <c r="DN58" s="46">
        <v>0</v>
      </c>
    </row>
    <row r="59" spans="1:118" s="27" customFormat="1">
      <c r="A59" s="26" t="s">
        <v>240</v>
      </c>
      <c r="B59" s="26" t="s">
        <v>390</v>
      </c>
      <c r="C59" s="26" t="s">
        <v>32</v>
      </c>
      <c r="D59" s="46">
        <v>116</v>
      </c>
      <c r="E59" s="45">
        <f t="shared" si="31"/>
        <v>2</v>
      </c>
      <c r="F59" s="46">
        <v>2</v>
      </c>
      <c r="G59" s="34">
        <f t="shared" si="38"/>
        <v>100</v>
      </c>
      <c r="H59" s="46">
        <v>0</v>
      </c>
      <c r="I59" s="34">
        <f t="shared" si="39"/>
        <v>0</v>
      </c>
      <c r="J59" s="46">
        <v>1</v>
      </c>
      <c r="K59" s="34">
        <f t="shared" si="46"/>
        <v>0.86206896551724133</v>
      </c>
      <c r="L59" s="46">
        <v>83</v>
      </c>
      <c r="M59" s="46">
        <v>36</v>
      </c>
      <c r="N59" s="47">
        <f t="shared" si="47"/>
        <v>31.03448275862069</v>
      </c>
      <c r="O59" s="46">
        <v>29</v>
      </c>
      <c r="P59" s="46">
        <v>17</v>
      </c>
      <c r="Q59" s="34">
        <f t="shared" si="48"/>
        <v>14.655172413793101</v>
      </c>
      <c r="R59" s="46">
        <f t="shared" si="3"/>
        <v>9</v>
      </c>
      <c r="S59" s="46">
        <v>9</v>
      </c>
      <c r="T59" s="34">
        <f t="shared" si="34"/>
        <v>100</v>
      </c>
      <c r="U59" s="46">
        <v>0</v>
      </c>
      <c r="V59" s="34">
        <f t="shared" si="35"/>
        <v>0</v>
      </c>
      <c r="W59" s="46">
        <v>4</v>
      </c>
      <c r="X59" s="46">
        <v>9</v>
      </c>
      <c r="Y59" s="34">
        <f t="shared" si="49"/>
        <v>7.7586206896551726</v>
      </c>
      <c r="Z59" s="46">
        <v>4</v>
      </c>
      <c r="AA59" s="34">
        <f t="shared" si="50"/>
        <v>3.4482758620689653</v>
      </c>
      <c r="AB59" s="42">
        <v>48.143840297383797</v>
      </c>
      <c r="AC59" s="42">
        <v>48.143840297383797</v>
      </c>
      <c r="AD59" s="42">
        <v>489.51333333333298</v>
      </c>
      <c r="AE59" s="42">
        <v>757.86500000000001</v>
      </c>
      <c r="AF59" s="34">
        <v>10</v>
      </c>
      <c r="AG59" s="34">
        <v>15</v>
      </c>
      <c r="AH59" s="45">
        <v>3</v>
      </c>
      <c r="AI59" s="34">
        <f t="shared" si="36"/>
        <v>33.333333333333329</v>
      </c>
      <c r="AJ59" s="45">
        <v>3</v>
      </c>
      <c r="AK59" s="37">
        <f t="shared" si="6"/>
        <v>75</v>
      </c>
      <c r="AL59" s="45">
        <v>3</v>
      </c>
      <c r="AM59" s="34">
        <f t="shared" si="37"/>
        <v>33.333333333333329</v>
      </c>
      <c r="AN59" s="45">
        <v>3</v>
      </c>
      <c r="AO59" s="37">
        <f t="shared" si="42"/>
        <v>75</v>
      </c>
      <c r="AP59" s="45">
        <v>2</v>
      </c>
      <c r="AQ59" s="156">
        <f t="shared" si="32"/>
        <v>1.7241379310344827</v>
      </c>
      <c r="AR59" s="45">
        <f t="shared" si="51"/>
        <v>4</v>
      </c>
      <c r="AS59" s="34">
        <f t="shared" si="52"/>
        <v>3.4482758620689653</v>
      </c>
      <c r="AT59" s="134">
        <v>0</v>
      </c>
      <c r="AU59" s="134">
        <v>4</v>
      </c>
      <c r="AV59" s="134">
        <v>0</v>
      </c>
      <c r="AW59" s="45">
        <f t="shared" si="53"/>
        <v>4</v>
      </c>
      <c r="AX59" s="45">
        <v>0</v>
      </c>
      <c r="AY59" s="45">
        <v>4</v>
      </c>
      <c r="AZ59" s="45">
        <v>0</v>
      </c>
      <c r="BA59" s="45">
        <v>4</v>
      </c>
      <c r="BB59" s="34">
        <f t="shared" si="11"/>
        <v>3.4482758620689653</v>
      </c>
      <c r="BC59" s="134">
        <v>0</v>
      </c>
      <c r="BD59" s="37">
        <f t="shared" si="41"/>
        <v>0</v>
      </c>
      <c r="BE59" s="45">
        <f t="shared" si="54"/>
        <v>0</v>
      </c>
      <c r="BF59" s="45">
        <f t="shared" si="55"/>
        <v>4</v>
      </c>
      <c r="BG59" s="45">
        <f t="shared" si="56"/>
        <v>0</v>
      </c>
      <c r="BH59" s="46">
        <v>0</v>
      </c>
      <c r="BI59" s="46">
        <v>0</v>
      </c>
      <c r="BJ59" s="46">
        <v>0</v>
      </c>
      <c r="BK59" s="46">
        <v>0</v>
      </c>
      <c r="BL59" s="46">
        <v>4</v>
      </c>
      <c r="BM59" s="46">
        <v>0</v>
      </c>
      <c r="BN59" s="46">
        <v>0</v>
      </c>
      <c r="BO59" s="46">
        <v>0</v>
      </c>
      <c r="BP59" s="46">
        <v>0</v>
      </c>
      <c r="BQ59" s="45">
        <f t="shared" si="57"/>
        <v>0</v>
      </c>
      <c r="BR59" s="47">
        <f t="shared" si="58"/>
        <v>0</v>
      </c>
      <c r="BS59" s="45">
        <f t="shared" si="59"/>
        <v>0</v>
      </c>
      <c r="BT59" s="45">
        <f t="shared" si="60"/>
        <v>0</v>
      </c>
      <c r="BU59" s="45">
        <f t="shared" si="61"/>
        <v>0</v>
      </c>
      <c r="BV59" s="45">
        <f t="shared" si="62"/>
        <v>0</v>
      </c>
      <c r="BW59" s="45">
        <v>0</v>
      </c>
      <c r="BX59" s="45">
        <v>0</v>
      </c>
      <c r="BY59" s="45">
        <f t="shared" si="63"/>
        <v>0</v>
      </c>
      <c r="BZ59" s="45">
        <v>0</v>
      </c>
      <c r="CA59" s="45">
        <v>0</v>
      </c>
      <c r="CB59" s="45">
        <f t="shared" si="64"/>
        <v>0</v>
      </c>
      <c r="CC59" s="45">
        <v>0</v>
      </c>
      <c r="CD59" s="45">
        <v>0</v>
      </c>
      <c r="CE59" s="45">
        <f t="shared" si="65"/>
        <v>0</v>
      </c>
      <c r="CF59" s="45">
        <v>0</v>
      </c>
      <c r="CG59" s="45">
        <v>0</v>
      </c>
      <c r="CH59" s="45">
        <v>0</v>
      </c>
      <c r="CI59" s="45">
        <v>0</v>
      </c>
      <c r="CJ59" s="48"/>
      <c r="CK59" s="48"/>
      <c r="CL59" s="45">
        <v>0</v>
      </c>
      <c r="CM59" s="45">
        <v>0</v>
      </c>
      <c r="CN59" s="45">
        <f t="shared" si="66"/>
        <v>0</v>
      </c>
      <c r="CO59" s="106" t="s">
        <v>453</v>
      </c>
      <c r="CP59" s="45">
        <f t="shared" si="67"/>
        <v>0</v>
      </c>
      <c r="CQ59" s="45">
        <f t="shared" si="68"/>
        <v>0</v>
      </c>
      <c r="CR59" s="45">
        <f t="shared" si="69"/>
        <v>0</v>
      </c>
      <c r="CS59" s="45">
        <v>0</v>
      </c>
      <c r="CT59" s="45">
        <v>0</v>
      </c>
      <c r="CU59" s="45">
        <v>0</v>
      </c>
      <c r="CV59" s="45">
        <v>0</v>
      </c>
      <c r="CW59" s="45">
        <v>0</v>
      </c>
      <c r="CX59" s="45">
        <v>0</v>
      </c>
      <c r="CY59" s="45">
        <f t="shared" si="70"/>
        <v>0</v>
      </c>
      <c r="CZ59" s="106" t="s">
        <v>453</v>
      </c>
      <c r="DA59" s="45">
        <v>0</v>
      </c>
      <c r="DB59" s="45">
        <f t="shared" si="44"/>
        <v>0</v>
      </c>
      <c r="DC59" s="37" t="s">
        <v>453</v>
      </c>
      <c r="DD59" s="45">
        <v>0</v>
      </c>
      <c r="DE59" s="45">
        <v>0</v>
      </c>
      <c r="DF59" s="45">
        <v>0</v>
      </c>
      <c r="DG59" s="45">
        <v>0</v>
      </c>
      <c r="DH59" s="48"/>
      <c r="DI59" s="48"/>
      <c r="DJ59" s="48"/>
      <c r="DK59" s="46">
        <v>0</v>
      </c>
      <c r="DL59" s="26" t="s">
        <v>391</v>
      </c>
      <c r="DM59" s="26" t="s">
        <v>391</v>
      </c>
      <c r="DN59" s="46">
        <v>9</v>
      </c>
    </row>
    <row r="60" spans="1:118" s="27" customFormat="1">
      <c r="A60" s="26" t="s">
        <v>404</v>
      </c>
      <c r="B60" s="26" t="s">
        <v>438</v>
      </c>
      <c r="C60" s="26" t="s">
        <v>32</v>
      </c>
      <c r="D60" s="46">
        <v>75</v>
      </c>
      <c r="E60" s="45">
        <f t="shared" si="31"/>
        <v>0</v>
      </c>
      <c r="F60" s="26">
        <v>0</v>
      </c>
      <c r="G60" s="37" t="s">
        <v>453</v>
      </c>
      <c r="H60" s="26">
        <v>0</v>
      </c>
      <c r="I60" s="37" t="s">
        <v>453</v>
      </c>
      <c r="J60" s="26">
        <v>0</v>
      </c>
      <c r="K60" s="34">
        <f t="shared" si="46"/>
        <v>0</v>
      </c>
      <c r="L60" s="26">
        <v>47</v>
      </c>
      <c r="M60" s="26">
        <v>21</v>
      </c>
      <c r="N60" s="47">
        <f t="shared" si="47"/>
        <v>28.000000000000004</v>
      </c>
      <c r="O60" s="26">
        <v>19</v>
      </c>
      <c r="P60" s="26">
        <v>9</v>
      </c>
      <c r="Q60" s="34">
        <f t="shared" si="48"/>
        <v>12</v>
      </c>
      <c r="R60" s="46">
        <f t="shared" si="3"/>
        <v>2</v>
      </c>
      <c r="S60" s="26">
        <v>2</v>
      </c>
      <c r="T60" s="34">
        <f t="shared" si="34"/>
        <v>100</v>
      </c>
      <c r="U60" s="26">
        <v>0</v>
      </c>
      <c r="V60" s="34">
        <f t="shared" si="35"/>
        <v>0</v>
      </c>
      <c r="W60" s="46">
        <v>0</v>
      </c>
      <c r="X60" s="26">
        <v>2</v>
      </c>
      <c r="Y60" s="34">
        <f t="shared" si="49"/>
        <v>2.666666666666667</v>
      </c>
      <c r="Z60" s="46">
        <v>0</v>
      </c>
      <c r="AA60" s="34">
        <f t="shared" si="50"/>
        <v>0</v>
      </c>
      <c r="AB60" s="111">
        <v>0</v>
      </c>
      <c r="AC60" s="111">
        <v>0</v>
      </c>
      <c r="AD60" s="111">
        <v>540.04</v>
      </c>
      <c r="AE60" s="111">
        <v>0</v>
      </c>
      <c r="AF60" s="37">
        <v>5</v>
      </c>
      <c r="AG60" s="37">
        <v>0</v>
      </c>
      <c r="AH60" s="150">
        <v>0</v>
      </c>
      <c r="AI60" s="34">
        <f t="shared" si="36"/>
        <v>0</v>
      </c>
      <c r="AJ60" s="150">
        <v>0</v>
      </c>
      <c r="AK60" s="37" t="s">
        <v>453</v>
      </c>
      <c r="AL60" s="150">
        <v>0</v>
      </c>
      <c r="AM60" s="34">
        <f t="shared" si="37"/>
        <v>0</v>
      </c>
      <c r="AN60" s="150">
        <v>0</v>
      </c>
      <c r="AO60" s="37" t="s">
        <v>453</v>
      </c>
      <c r="AP60" s="45">
        <v>0</v>
      </c>
      <c r="AQ60" s="157">
        <f t="shared" si="32"/>
        <v>0</v>
      </c>
      <c r="AR60" s="45">
        <f t="shared" si="51"/>
        <v>3</v>
      </c>
      <c r="AS60" s="34">
        <f t="shared" si="52"/>
        <v>4</v>
      </c>
      <c r="AT60" s="134">
        <v>0</v>
      </c>
      <c r="AU60" s="134">
        <v>3</v>
      </c>
      <c r="AV60" s="134">
        <v>0</v>
      </c>
      <c r="AW60" s="45">
        <f t="shared" si="53"/>
        <v>3</v>
      </c>
      <c r="AX60" s="45">
        <v>0</v>
      </c>
      <c r="AY60" s="45">
        <v>3</v>
      </c>
      <c r="AZ60" s="45">
        <v>0</v>
      </c>
      <c r="BA60" s="45">
        <v>3</v>
      </c>
      <c r="BB60" s="34">
        <f t="shared" si="11"/>
        <v>4</v>
      </c>
      <c r="BC60" s="134">
        <v>0</v>
      </c>
      <c r="BD60" s="34">
        <f t="shared" si="41"/>
        <v>0</v>
      </c>
      <c r="BE60" s="45">
        <f t="shared" si="54"/>
        <v>0</v>
      </c>
      <c r="BF60" s="45">
        <f t="shared" si="55"/>
        <v>3</v>
      </c>
      <c r="BG60" s="45">
        <f t="shared" si="56"/>
        <v>0</v>
      </c>
      <c r="BH60" s="46">
        <v>0</v>
      </c>
      <c r="BI60" s="46">
        <v>0</v>
      </c>
      <c r="BJ60" s="46">
        <v>0</v>
      </c>
      <c r="BK60" s="46">
        <v>0</v>
      </c>
      <c r="BL60" s="46">
        <v>3</v>
      </c>
      <c r="BM60" s="46">
        <v>0</v>
      </c>
      <c r="BN60" s="46">
        <v>0</v>
      </c>
      <c r="BO60" s="46">
        <v>0</v>
      </c>
      <c r="BP60" s="46">
        <v>0</v>
      </c>
      <c r="BQ60" s="45">
        <f t="shared" si="57"/>
        <v>0</v>
      </c>
      <c r="BR60" s="47">
        <f t="shared" si="58"/>
        <v>0</v>
      </c>
      <c r="BS60" s="45">
        <f t="shared" si="59"/>
        <v>0</v>
      </c>
      <c r="BT60" s="45">
        <f t="shared" si="60"/>
        <v>0</v>
      </c>
      <c r="BU60" s="45">
        <f t="shared" si="61"/>
        <v>0</v>
      </c>
      <c r="BV60" s="45">
        <f t="shared" si="62"/>
        <v>0</v>
      </c>
      <c r="BW60" s="45">
        <v>0</v>
      </c>
      <c r="BX60" s="45">
        <v>0</v>
      </c>
      <c r="BY60" s="45">
        <f t="shared" si="63"/>
        <v>0</v>
      </c>
      <c r="BZ60" s="45">
        <v>0</v>
      </c>
      <c r="CA60" s="45">
        <v>0</v>
      </c>
      <c r="CB60" s="45">
        <f t="shared" si="64"/>
        <v>0</v>
      </c>
      <c r="CC60" s="45">
        <v>0</v>
      </c>
      <c r="CD60" s="45">
        <v>0</v>
      </c>
      <c r="CE60" s="45">
        <f t="shared" si="65"/>
        <v>0</v>
      </c>
      <c r="CF60" s="45">
        <v>0</v>
      </c>
      <c r="CG60" s="45">
        <v>0</v>
      </c>
      <c r="CH60" s="45">
        <v>0</v>
      </c>
      <c r="CI60" s="45">
        <v>0</v>
      </c>
      <c r="CJ60" s="48"/>
      <c r="CK60" s="48"/>
      <c r="CL60" s="45">
        <v>0</v>
      </c>
      <c r="CM60" s="45">
        <v>0</v>
      </c>
      <c r="CN60" s="45">
        <f t="shared" si="66"/>
        <v>0</v>
      </c>
      <c r="CO60" s="106" t="s">
        <v>453</v>
      </c>
      <c r="CP60" s="45">
        <f t="shared" si="67"/>
        <v>0</v>
      </c>
      <c r="CQ60" s="45">
        <f t="shared" si="68"/>
        <v>0</v>
      </c>
      <c r="CR60" s="45">
        <f t="shared" si="69"/>
        <v>0</v>
      </c>
      <c r="CS60" s="45">
        <v>0</v>
      </c>
      <c r="CT60" s="45">
        <v>0</v>
      </c>
      <c r="CU60" s="45">
        <v>0</v>
      </c>
      <c r="CV60" s="45">
        <v>0</v>
      </c>
      <c r="CW60" s="45">
        <v>0</v>
      </c>
      <c r="CX60" s="45">
        <v>0</v>
      </c>
      <c r="CY60" s="45">
        <f t="shared" si="70"/>
        <v>0</v>
      </c>
      <c r="CZ60" s="106" t="s">
        <v>453</v>
      </c>
      <c r="DA60" s="45">
        <v>0</v>
      </c>
      <c r="DB60" s="45">
        <f t="shared" si="44"/>
        <v>0</v>
      </c>
      <c r="DC60" s="37" t="s">
        <v>453</v>
      </c>
      <c r="DD60" s="45">
        <v>0</v>
      </c>
      <c r="DE60" s="45">
        <v>0</v>
      </c>
      <c r="DF60" s="45">
        <v>0</v>
      </c>
      <c r="DG60" s="45">
        <v>0</v>
      </c>
      <c r="DH60" s="48"/>
      <c r="DI60" s="48"/>
      <c r="DJ60" s="48"/>
      <c r="DK60" s="46">
        <v>0</v>
      </c>
      <c r="DL60" s="46">
        <v>0</v>
      </c>
      <c r="DM60" s="46">
        <v>8</v>
      </c>
      <c r="DN60" s="46">
        <v>2</v>
      </c>
    </row>
    <row r="61" spans="1:118" s="27" customFormat="1">
      <c r="A61" s="26" t="s">
        <v>241</v>
      </c>
      <c r="B61" s="26" t="s">
        <v>390</v>
      </c>
      <c r="C61" s="26" t="s">
        <v>32</v>
      </c>
      <c r="D61" s="46">
        <v>42</v>
      </c>
      <c r="E61" s="45">
        <f t="shared" si="31"/>
        <v>1</v>
      </c>
      <c r="F61" s="46">
        <v>1</v>
      </c>
      <c r="G61" s="34">
        <f t="shared" si="38"/>
        <v>100</v>
      </c>
      <c r="H61" s="46">
        <v>0</v>
      </c>
      <c r="I61" s="34">
        <f t="shared" si="39"/>
        <v>0</v>
      </c>
      <c r="J61" s="46">
        <v>1</v>
      </c>
      <c r="K61" s="34">
        <f t="shared" si="46"/>
        <v>2.3809523809523809</v>
      </c>
      <c r="L61" s="46">
        <v>10</v>
      </c>
      <c r="M61" s="46">
        <v>8</v>
      </c>
      <c r="N61" s="47">
        <f t="shared" si="47"/>
        <v>19.047619047619047</v>
      </c>
      <c r="O61" s="46">
        <v>2</v>
      </c>
      <c r="P61" s="46">
        <v>1</v>
      </c>
      <c r="Q61" s="34">
        <f t="shared" si="48"/>
        <v>2.3809523809523809</v>
      </c>
      <c r="R61" s="46">
        <f t="shared" si="3"/>
        <v>2</v>
      </c>
      <c r="S61" s="46">
        <v>2</v>
      </c>
      <c r="T61" s="34">
        <f t="shared" si="34"/>
        <v>100</v>
      </c>
      <c r="U61" s="46">
        <v>0</v>
      </c>
      <c r="V61" s="34">
        <f t="shared" si="35"/>
        <v>0</v>
      </c>
      <c r="W61" s="46">
        <v>0</v>
      </c>
      <c r="X61" s="46">
        <v>1</v>
      </c>
      <c r="Y61" s="34">
        <f t="shared" si="49"/>
        <v>2.3809523809523809</v>
      </c>
      <c r="Z61" s="46">
        <v>0</v>
      </c>
      <c r="AA61" s="34">
        <f t="shared" si="50"/>
        <v>0</v>
      </c>
      <c r="AB61" s="42">
        <v>0</v>
      </c>
      <c r="AC61" s="42">
        <v>0</v>
      </c>
      <c r="AD61" s="42">
        <v>476.07</v>
      </c>
      <c r="AE61" s="42">
        <v>0</v>
      </c>
      <c r="AF61" s="34">
        <v>10</v>
      </c>
      <c r="AG61" s="34">
        <v>0</v>
      </c>
      <c r="AH61" s="45">
        <v>1</v>
      </c>
      <c r="AI61" s="34">
        <f t="shared" si="36"/>
        <v>50</v>
      </c>
      <c r="AJ61" s="45">
        <v>0</v>
      </c>
      <c r="AK61" s="37" t="s">
        <v>453</v>
      </c>
      <c r="AL61" s="45">
        <v>1</v>
      </c>
      <c r="AM61" s="34">
        <f t="shared" si="37"/>
        <v>100</v>
      </c>
      <c r="AN61" s="45">
        <v>0</v>
      </c>
      <c r="AO61" s="37" t="s">
        <v>453</v>
      </c>
      <c r="AP61" s="45">
        <v>0</v>
      </c>
      <c r="AQ61" s="156">
        <f t="shared" si="32"/>
        <v>0</v>
      </c>
      <c r="AR61" s="45">
        <f t="shared" si="51"/>
        <v>0</v>
      </c>
      <c r="AS61" s="34">
        <f t="shared" si="52"/>
        <v>0</v>
      </c>
      <c r="AT61" s="134">
        <v>0</v>
      </c>
      <c r="AU61" s="134">
        <v>0</v>
      </c>
      <c r="AV61" s="134">
        <v>0</v>
      </c>
      <c r="AW61" s="45">
        <f t="shared" si="53"/>
        <v>0</v>
      </c>
      <c r="AX61" s="45">
        <v>0</v>
      </c>
      <c r="AY61" s="45">
        <v>0</v>
      </c>
      <c r="AZ61" s="45">
        <v>0</v>
      </c>
      <c r="BA61" s="45">
        <v>0</v>
      </c>
      <c r="BB61" s="34">
        <f t="shared" si="11"/>
        <v>0</v>
      </c>
      <c r="BC61" s="134">
        <v>0</v>
      </c>
      <c r="BD61" s="37" t="s">
        <v>453</v>
      </c>
      <c r="BE61" s="45">
        <f t="shared" si="54"/>
        <v>0</v>
      </c>
      <c r="BF61" s="45">
        <f t="shared" si="55"/>
        <v>0</v>
      </c>
      <c r="BG61" s="45">
        <f t="shared" si="56"/>
        <v>0</v>
      </c>
      <c r="BH61" s="46">
        <v>0</v>
      </c>
      <c r="BI61" s="46">
        <v>0</v>
      </c>
      <c r="BJ61" s="46">
        <v>0</v>
      </c>
      <c r="BK61" s="46">
        <v>0</v>
      </c>
      <c r="BL61" s="46">
        <v>0</v>
      </c>
      <c r="BM61" s="46">
        <v>0</v>
      </c>
      <c r="BN61" s="46">
        <v>0</v>
      </c>
      <c r="BO61" s="46">
        <v>0</v>
      </c>
      <c r="BP61" s="46">
        <v>0</v>
      </c>
      <c r="BQ61" s="45">
        <f t="shared" si="57"/>
        <v>0</v>
      </c>
      <c r="BR61" s="47">
        <f t="shared" si="58"/>
        <v>0</v>
      </c>
      <c r="BS61" s="45">
        <f t="shared" si="59"/>
        <v>0</v>
      </c>
      <c r="BT61" s="45">
        <f t="shared" si="60"/>
        <v>0</v>
      </c>
      <c r="BU61" s="45">
        <f t="shared" si="61"/>
        <v>0</v>
      </c>
      <c r="BV61" s="45">
        <f t="shared" si="62"/>
        <v>0</v>
      </c>
      <c r="BW61" s="45">
        <v>0</v>
      </c>
      <c r="BX61" s="45">
        <v>0</v>
      </c>
      <c r="BY61" s="45">
        <f t="shared" si="63"/>
        <v>0</v>
      </c>
      <c r="BZ61" s="45">
        <v>0</v>
      </c>
      <c r="CA61" s="45">
        <v>0</v>
      </c>
      <c r="CB61" s="45">
        <f t="shared" si="64"/>
        <v>0</v>
      </c>
      <c r="CC61" s="45">
        <v>0</v>
      </c>
      <c r="CD61" s="45">
        <v>0</v>
      </c>
      <c r="CE61" s="45">
        <f t="shared" si="65"/>
        <v>0</v>
      </c>
      <c r="CF61" s="45">
        <v>0</v>
      </c>
      <c r="CG61" s="45">
        <v>0</v>
      </c>
      <c r="CH61" s="45">
        <v>0</v>
      </c>
      <c r="CI61" s="45">
        <v>0</v>
      </c>
      <c r="CJ61" s="48"/>
      <c r="CK61" s="48"/>
      <c r="CL61" s="45">
        <v>0</v>
      </c>
      <c r="CM61" s="45">
        <v>0</v>
      </c>
      <c r="CN61" s="45">
        <f t="shared" si="66"/>
        <v>0</v>
      </c>
      <c r="CO61" s="106" t="s">
        <v>453</v>
      </c>
      <c r="CP61" s="45">
        <f t="shared" si="67"/>
        <v>0</v>
      </c>
      <c r="CQ61" s="45">
        <f t="shared" si="68"/>
        <v>0</v>
      </c>
      <c r="CR61" s="45">
        <f t="shared" si="69"/>
        <v>0</v>
      </c>
      <c r="CS61" s="45">
        <v>0</v>
      </c>
      <c r="CT61" s="45">
        <v>0</v>
      </c>
      <c r="CU61" s="45">
        <v>0</v>
      </c>
      <c r="CV61" s="45">
        <v>0</v>
      </c>
      <c r="CW61" s="45">
        <v>0</v>
      </c>
      <c r="CX61" s="45">
        <v>0</v>
      </c>
      <c r="CY61" s="45">
        <f t="shared" si="70"/>
        <v>0</v>
      </c>
      <c r="CZ61" s="106" t="s">
        <v>453</v>
      </c>
      <c r="DA61" s="45">
        <v>0</v>
      </c>
      <c r="DB61" s="45">
        <f t="shared" si="44"/>
        <v>0</v>
      </c>
      <c r="DC61" s="37" t="s">
        <v>453</v>
      </c>
      <c r="DD61" s="45">
        <v>0</v>
      </c>
      <c r="DE61" s="45">
        <v>0</v>
      </c>
      <c r="DF61" s="45">
        <v>0</v>
      </c>
      <c r="DG61" s="45">
        <v>0</v>
      </c>
      <c r="DH61" s="48"/>
      <c r="DI61" s="48"/>
      <c r="DJ61" s="48"/>
      <c r="DK61" s="46">
        <v>0</v>
      </c>
      <c r="DL61" s="26" t="s">
        <v>391</v>
      </c>
      <c r="DM61" s="26" t="s">
        <v>391</v>
      </c>
      <c r="DN61" s="46">
        <v>2</v>
      </c>
    </row>
    <row r="62" spans="1:118" s="27" customFormat="1">
      <c r="A62" s="26" t="s">
        <v>157</v>
      </c>
      <c r="B62" s="26" t="s">
        <v>209</v>
      </c>
      <c r="C62" s="26" t="s">
        <v>19</v>
      </c>
      <c r="D62" s="46">
        <v>18</v>
      </c>
      <c r="E62" s="45">
        <f t="shared" si="31"/>
        <v>3</v>
      </c>
      <c r="F62" s="26">
        <v>3</v>
      </c>
      <c r="G62" s="34">
        <f t="shared" si="38"/>
        <v>100</v>
      </c>
      <c r="H62" s="26">
        <v>0</v>
      </c>
      <c r="I62" s="34">
        <f t="shared" si="39"/>
        <v>0</v>
      </c>
      <c r="J62" s="26">
        <v>2</v>
      </c>
      <c r="K62" s="34">
        <f t="shared" si="46"/>
        <v>11.111111111111111</v>
      </c>
      <c r="L62" s="26">
        <v>23</v>
      </c>
      <c r="M62" s="26">
        <v>8</v>
      </c>
      <c r="N62" s="47">
        <f t="shared" si="47"/>
        <v>44.444444444444443</v>
      </c>
      <c r="O62" s="26">
        <v>5</v>
      </c>
      <c r="P62" s="26">
        <v>3</v>
      </c>
      <c r="Q62" s="34">
        <f t="shared" si="48"/>
        <v>16.666666666666664</v>
      </c>
      <c r="R62" s="46">
        <f t="shared" si="3"/>
        <v>9</v>
      </c>
      <c r="S62" s="26">
        <v>9</v>
      </c>
      <c r="T62" s="34">
        <f t="shared" si="34"/>
        <v>100</v>
      </c>
      <c r="U62" s="26">
        <v>0</v>
      </c>
      <c r="V62" s="34">
        <f t="shared" si="35"/>
        <v>0</v>
      </c>
      <c r="W62" s="46">
        <v>2</v>
      </c>
      <c r="X62" s="26">
        <v>5</v>
      </c>
      <c r="Y62" s="34">
        <f t="shared" si="49"/>
        <v>27.777777777777779</v>
      </c>
      <c r="Z62" s="46">
        <v>2</v>
      </c>
      <c r="AA62" s="34">
        <f t="shared" si="50"/>
        <v>11.111111111111111</v>
      </c>
      <c r="AB62" s="111">
        <v>0</v>
      </c>
      <c r="AC62" s="111">
        <v>30.48</v>
      </c>
      <c r="AD62" s="111">
        <v>243.75</v>
      </c>
      <c r="AE62" s="111">
        <v>249.26</v>
      </c>
      <c r="AF62" s="37">
        <v>3.67</v>
      </c>
      <c r="AG62" s="37">
        <v>5.5</v>
      </c>
      <c r="AH62" s="150">
        <v>3</v>
      </c>
      <c r="AI62" s="34">
        <f t="shared" si="36"/>
        <v>33.333333333333329</v>
      </c>
      <c r="AJ62" s="150">
        <v>2</v>
      </c>
      <c r="AK62" s="37">
        <f t="shared" si="6"/>
        <v>100</v>
      </c>
      <c r="AL62" s="150">
        <v>2</v>
      </c>
      <c r="AM62" s="34">
        <f t="shared" si="37"/>
        <v>40</v>
      </c>
      <c r="AN62" s="150">
        <v>2</v>
      </c>
      <c r="AO62" s="37">
        <f t="shared" si="42"/>
        <v>100</v>
      </c>
      <c r="AP62" s="45">
        <v>0</v>
      </c>
      <c r="AQ62" s="157">
        <f t="shared" si="32"/>
        <v>0</v>
      </c>
      <c r="AR62" s="45">
        <f t="shared" si="51"/>
        <v>0</v>
      </c>
      <c r="AS62" s="34">
        <f t="shared" si="52"/>
        <v>0</v>
      </c>
      <c r="AT62" s="134">
        <v>0</v>
      </c>
      <c r="AU62" s="134">
        <v>0</v>
      </c>
      <c r="AV62" s="134">
        <v>0</v>
      </c>
      <c r="AW62" s="45">
        <f t="shared" si="53"/>
        <v>0</v>
      </c>
      <c r="AX62" s="45">
        <v>0</v>
      </c>
      <c r="AY62" s="45">
        <v>0</v>
      </c>
      <c r="AZ62" s="45">
        <v>0</v>
      </c>
      <c r="BA62" s="45">
        <v>0</v>
      </c>
      <c r="BB62" s="34">
        <f t="shared" si="11"/>
        <v>0</v>
      </c>
      <c r="BC62" s="134">
        <v>0</v>
      </c>
      <c r="BD62" s="37" t="s">
        <v>453</v>
      </c>
      <c r="BE62" s="45">
        <f t="shared" si="54"/>
        <v>0</v>
      </c>
      <c r="BF62" s="45">
        <f t="shared" si="55"/>
        <v>0</v>
      </c>
      <c r="BG62" s="45">
        <f t="shared" si="56"/>
        <v>0</v>
      </c>
      <c r="BH62" s="46">
        <v>0</v>
      </c>
      <c r="BI62" s="46">
        <v>0</v>
      </c>
      <c r="BJ62" s="46">
        <v>0</v>
      </c>
      <c r="BK62" s="46">
        <v>0</v>
      </c>
      <c r="BL62" s="46">
        <v>0</v>
      </c>
      <c r="BM62" s="46">
        <v>0</v>
      </c>
      <c r="BN62" s="46">
        <v>0</v>
      </c>
      <c r="BO62" s="46">
        <v>0</v>
      </c>
      <c r="BP62" s="46">
        <v>0</v>
      </c>
      <c r="BQ62" s="45">
        <f t="shared" si="57"/>
        <v>0</v>
      </c>
      <c r="BR62" s="47">
        <f t="shared" si="58"/>
        <v>0</v>
      </c>
      <c r="BS62" s="45">
        <f t="shared" si="59"/>
        <v>0</v>
      </c>
      <c r="BT62" s="45">
        <f t="shared" si="60"/>
        <v>0</v>
      </c>
      <c r="BU62" s="45">
        <f t="shared" si="61"/>
        <v>0</v>
      </c>
      <c r="BV62" s="45">
        <f t="shared" si="62"/>
        <v>0</v>
      </c>
      <c r="BW62" s="45">
        <v>0</v>
      </c>
      <c r="BX62" s="45">
        <v>0</v>
      </c>
      <c r="BY62" s="45">
        <f t="shared" si="63"/>
        <v>0</v>
      </c>
      <c r="BZ62" s="45"/>
      <c r="CA62" s="45"/>
      <c r="CB62" s="45">
        <f t="shared" si="64"/>
        <v>0</v>
      </c>
      <c r="CC62" s="45">
        <v>0</v>
      </c>
      <c r="CD62" s="45">
        <v>0</v>
      </c>
      <c r="CE62" s="45">
        <f t="shared" si="65"/>
        <v>0</v>
      </c>
      <c r="CF62" s="45">
        <v>0</v>
      </c>
      <c r="CG62" s="45">
        <v>0</v>
      </c>
      <c r="CH62" s="45">
        <v>0</v>
      </c>
      <c r="CI62" s="45">
        <v>0</v>
      </c>
      <c r="CJ62" s="48"/>
      <c r="CK62" s="48"/>
      <c r="CL62" s="45">
        <v>0</v>
      </c>
      <c r="CM62" s="45">
        <v>0</v>
      </c>
      <c r="CN62" s="45">
        <f t="shared" si="66"/>
        <v>0</v>
      </c>
      <c r="CO62" s="106" t="s">
        <v>453</v>
      </c>
      <c r="CP62" s="45">
        <f t="shared" si="67"/>
        <v>0</v>
      </c>
      <c r="CQ62" s="45">
        <f t="shared" si="68"/>
        <v>0</v>
      </c>
      <c r="CR62" s="45">
        <f t="shared" si="69"/>
        <v>0</v>
      </c>
      <c r="CS62" s="45">
        <v>0</v>
      </c>
      <c r="CT62" s="45">
        <v>0</v>
      </c>
      <c r="CU62" s="45">
        <v>0</v>
      </c>
      <c r="CV62" s="45">
        <v>0</v>
      </c>
      <c r="CW62" s="45">
        <v>0</v>
      </c>
      <c r="CX62" s="45">
        <v>0</v>
      </c>
      <c r="CY62" s="45">
        <f t="shared" si="70"/>
        <v>0</v>
      </c>
      <c r="CZ62" s="106" t="s">
        <v>453</v>
      </c>
      <c r="DA62" s="45">
        <v>0</v>
      </c>
      <c r="DB62" s="45">
        <f t="shared" si="44"/>
        <v>0</v>
      </c>
      <c r="DC62" s="37" t="s">
        <v>453</v>
      </c>
      <c r="DD62" s="45">
        <v>0</v>
      </c>
      <c r="DE62" s="45">
        <v>0</v>
      </c>
      <c r="DF62" s="45">
        <v>0</v>
      </c>
      <c r="DG62" s="45">
        <v>0</v>
      </c>
      <c r="DH62" s="48"/>
      <c r="DI62" s="48"/>
      <c r="DJ62" s="48"/>
      <c r="DK62" s="46">
        <v>0</v>
      </c>
      <c r="DL62" s="46">
        <v>0</v>
      </c>
      <c r="DM62" s="46">
        <v>0</v>
      </c>
      <c r="DN62" s="46">
        <v>5</v>
      </c>
    </row>
    <row r="63" spans="1:118" s="27" customFormat="1">
      <c r="A63" s="26" t="s">
        <v>405</v>
      </c>
      <c r="B63" s="26" t="s">
        <v>438</v>
      </c>
      <c r="C63" s="26" t="s">
        <v>30</v>
      </c>
      <c r="D63" s="46">
        <v>17</v>
      </c>
      <c r="E63" s="45">
        <f t="shared" si="31"/>
        <v>0</v>
      </c>
      <c r="F63" s="46">
        <v>0</v>
      </c>
      <c r="G63" s="37" t="s">
        <v>453</v>
      </c>
      <c r="H63" s="46">
        <v>0</v>
      </c>
      <c r="I63" s="37" t="s">
        <v>453</v>
      </c>
      <c r="J63" s="46">
        <v>0</v>
      </c>
      <c r="K63" s="34">
        <f t="shared" si="46"/>
        <v>0</v>
      </c>
      <c r="L63" s="46">
        <v>6</v>
      </c>
      <c r="M63" s="46">
        <v>4</v>
      </c>
      <c r="N63" s="47">
        <f t="shared" si="47"/>
        <v>23.52941176470588</v>
      </c>
      <c r="O63" s="46">
        <v>4</v>
      </c>
      <c r="P63" s="46">
        <v>4</v>
      </c>
      <c r="Q63" s="34">
        <f t="shared" si="48"/>
        <v>23.52941176470588</v>
      </c>
      <c r="R63" s="46">
        <f t="shared" si="3"/>
        <v>2</v>
      </c>
      <c r="S63" s="46">
        <v>2</v>
      </c>
      <c r="T63" s="34">
        <f t="shared" si="34"/>
        <v>100</v>
      </c>
      <c r="U63" s="46">
        <v>0</v>
      </c>
      <c r="V63" s="34">
        <f t="shared" si="35"/>
        <v>0</v>
      </c>
      <c r="W63" s="46">
        <v>0</v>
      </c>
      <c r="X63" s="46">
        <v>1</v>
      </c>
      <c r="Y63" s="34">
        <f t="shared" si="49"/>
        <v>5.8823529411764701</v>
      </c>
      <c r="Z63" s="46">
        <v>0</v>
      </c>
      <c r="AA63" s="34">
        <f t="shared" si="50"/>
        <v>0</v>
      </c>
      <c r="AB63" s="42">
        <v>0</v>
      </c>
      <c r="AC63" s="42">
        <v>0</v>
      </c>
      <c r="AD63" s="42">
        <v>2390.335</v>
      </c>
      <c r="AE63" s="42">
        <v>0</v>
      </c>
      <c r="AF63" s="34">
        <v>23</v>
      </c>
      <c r="AG63" s="34">
        <v>0</v>
      </c>
      <c r="AH63" s="45">
        <v>1</v>
      </c>
      <c r="AI63" s="34">
        <f t="shared" si="36"/>
        <v>50</v>
      </c>
      <c r="AJ63" s="45">
        <v>0</v>
      </c>
      <c r="AK63" s="37" t="s">
        <v>453</v>
      </c>
      <c r="AL63" s="45">
        <v>1</v>
      </c>
      <c r="AM63" s="34">
        <f t="shared" si="37"/>
        <v>100</v>
      </c>
      <c r="AN63" s="45">
        <v>0</v>
      </c>
      <c r="AO63" s="37" t="s">
        <v>453</v>
      </c>
      <c r="AP63" s="45">
        <v>0</v>
      </c>
      <c r="AQ63" s="156">
        <f t="shared" si="32"/>
        <v>0</v>
      </c>
      <c r="AR63" s="45">
        <f t="shared" si="51"/>
        <v>1</v>
      </c>
      <c r="AS63" s="34">
        <f t="shared" si="52"/>
        <v>5.8823529411764701</v>
      </c>
      <c r="AT63" s="134">
        <v>0</v>
      </c>
      <c r="AU63" s="134">
        <v>1</v>
      </c>
      <c r="AV63" s="134">
        <v>0</v>
      </c>
      <c r="AW63" s="45">
        <f t="shared" si="53"/>
        <v>1</v>
      </c>
      <c r="AX63" s="45">
        <v>0</v>
      </c>
      <c r="AY63" s="45">
        <v>1</v>
      </c>
      <c r="AZ63" s="45">
        <v>0</v>
      </c>
      <c r="BA63" s="45">
        <v>1</v>
      </c>
      <c r="BB63" s="34">
        <f t="shared" si="11"/>
        <v>5.8823529411764701</v>
      </c>
      <c r="BC63" s="134">
        <v>0</v>
      </c>
      <c r="BD63" s="37">
        <f t="shared" si="41"/>
        <v>0</v>
      </c>
      <c r="BE63" s="45">
        <f t="shared" si="54"/>
        <v>0</v>
      </c>
      <c r="BF63" s="45">
        <f t="shared" si="55"/>
        <v>0</v>
      </c>
      <c r="BG63" s="45">
        <f t="shared" si="56"/>
        <v>1</v>
      </c>
      <c r="BH63" s="46">
        <v>0</v>
      </c>
      <c r="BI63" s="46">
        <v>0</v>
      </c>
      <c r="BJ63" s="46">
        <v>0</v>
      </c>
      <c r="BK63" s="46">
        <v>0</v>
      </c>
      <c r="BL63" s="46">
        <v>0</v>
      </c>
      <c r="BM63" s="46">
        <v>1</v>
      </c>
      <c r="BN63" s="46">
        <v>0</v>
      </c>
      <c r="BO63" s="46">
        <v>0</v>
      </c>
      <c r="BP63" s="46">
        <v>0</v>
      </c>
      <c r="BQ63" s="45">
        <f t="shared" si="57"/>
        <v>0</v>
      </c>
      <c r="BR63" s="47">
        <f t="shared" si="58"/>
        <v>0</v>
      </c>
      <c r="BS63" s="45">
        <f t="shared" si="59"/>
        <v>0</v>
      </c>
      <c r="BT63" s="45">
        <f t="shared" si="60"/>
        <v>0</v>
      </c>
      <c r="BU63" s="45">
        <f t="shared" si="61"/>
        <v>0</v>
      </c>
      <c r="BV63" s="45">
        <f t="shared" si="62"/>
        <v>0</v>
      </c>
      <c r="BW63" s="45">
        <v>0</v>
      </c>
      <c r="BX63" s="45">
        <v>0</v>
      </c>
      <c r="BY63" s="45">
        <f t="shared" si="63"/>
        <v>0</v>
      </c>
      <c r="BZ63" s="45">
        <v>0</v>
      </c>
      <c r="CA63" s="45">
        <v>0</v>
      </c>
      <c r="CB63" s="45">
        <f t="shared" si="64"/>
        <v>0</v>
      </c>
      <c r="CC63" s="45">
        <v>0</v>
      </c>
      <c r="CD63" s="45">
        <v>0</v>
      </c>
      <c r="CE63" s="45">
        <f t="shared" si="65"/>
        <v>0</v>
      </c>
      <c r="CF63" s="45">
        <v>0</v>
      </c>
      <c r="CG63" s="45">
        <v>0</v>
      </c>
      <c r="CH63" s="45">
        <v>0</v>
      </c>
      <c r="CI63" s="45">
        <v>0</v>
      </c>
      <c r="CJ63" s="48"/>
      <c r="CK63" s="48"/>
      <c r="CL63" s="45">
        <v>0</v>
      </c>
      <c r="CM63" s="45">
        <v>0</v>
      </c>
      <c r="CN63" s="45">
        <f t="shared" si="66"/>
        <v>0</v>
      </c>
      <c r="CO63" s="106" t="s">
        <v>453</v>
      </c>
      <c r="CP63" s="45">
        <f t="shared" si="67"/>
        <v>0</v>
      </c>
      <c r="CQ63" s="45">
        <f t="shared" si="68"/>
        <v>0</v>
      </c>
      <c r="CR63" s="45">
        <f t="shared" si="69"/>
        <v>0</v>
      </c>
      <c r="CS63" s="45">
        <v>0</v>
      </c>
      <c r="CT63" s="45">
        <v>0</v>
      </c>
      <c r="CU63" s="45">
        <v>0</v>
      </c>
      <c r="CV63" s="45">
        <v>0</v>
      </c>
      <c r="CW63" s="45">
        <v>0</v>
      </c>
      <c r="CX63" s="45">
        <v>0</v>
      </c>
      <c r="CY63" s="45">
        <f t="shared" si="70"/>
        <v>0</v>
      </c>
      <c r="CZ63" s="106" t="s">
        <v>453</v>
      </c>
      <c r="DA63" s="45">
        <v>0</v>
      </c>
      <c r="DB63" s="45">
        <f t="shared" si="44"/>
        <v>0</v>
      </c>
      <c r="DC63" s="37" t="s">
        <v>453</v>
      </c>
      <c r="DD63" s="45">
        <v>0</v>
      </c>
      <c r="DE63" s="45">
        <v>0</v>
      </c>
      <c r="DF63" s="45">
        <v>0</v>
      </c>
      <c r="DG63" s="45">
        <v>0</v>
      </c>
      <c r="DH63" s="48"/>
      <c r="DI63" s="48"/>
      <c r="DJ63" s="48"/>
      <c r="DK63" s="46">
        <v>0</v>
      </c>
      <c r="DL63" s="46">
        <v>0</v>
      </c>
      <c r="DM63" s="46">
        <v>0</v>
      </c>
      <c r="DN63" s="46">
        <v>2</v>
      </c>
    </row>
    <row r="64" spans="1:118" s="27" customFormat="1">
      <c r="A64" s="26" t="s">
        <v>242</v>
      </c>
      <c r="B64" s="26" t="s">
        <v>390</v>
      </c>
      <c r="C64" s="26" t="s">
        <v>32</v>
      </c>
      <c r="D64" s="46">
        <v>84</v>
      </c>
      <c r="E64" s="45">
        <f t="shared" si="31"/>
        <v>1</v>
      </c>
      <c r="F64" s="46">
        <v>1</v>
      </c>
      <c r="G64" s="34">
        <f t="shared" si="38"/>
        <v>100</v>
      </c>
      <c r="H64" s="46">
        <v>0</v>
      </c>
      <c r="I64" s="34">
        <f t="shared" si="39"/>
        <v>0</v>
      </c>
      <c r="J64" s="46">
        <v>1</v>
      </c>
      <c r="K64" s="34">
        <f t="shared" si="46"/>
        <v>1.1904761904761905</v>
      </c>
      <c r="L64" s="46">
        <v>45</v>
      </c>
      <c r="M64" s="46">
        <v>26</v>
      </c>
      <c r="N64" s="47">
        <f t="shared" si="47"/>
        <v>30.952380952380953</v>
      </c>
      <c r="O64" s="46">
        <v>5</v>
      </c>
      <c r="P64" s="46">
        <v>5</v>
      </c>
      <c r="Q64" s="34">
        <f t="shared" si="48"/>
        <v>5.9523809523809517</v>
      </c>
      <c r="R64" s="46">
        <f t="shared" si="3"/>
        <v>2</v>
      </c>
      <c r="S64" s="46">
        <v>2</v>
      </c>
      <c r="T64" s="37">
        <f t="shared" si="34"/>
        <v>100</v>
      </c>
      <c r="U64" s="46">
        <v>0</v>
      </c>
      <c r="V64" s="37">
        <f t="shared" si="35"/>
        <v>0</v>
      </c>
      <c r="W64" s="46">
        <v>0</v>
      </c>
      <c r="X64" s="46">
        <v>1</v>
      </c>
      <c r="Y64" s="34">
        <f t="shared" si="49"/>
        <v>1.1904761904761905</v>
      </c>
      <c r="Z64" s="46">
        <v>0</v>
      </c>
      <c r="AA64" s="34">
        <f t="shared" si="50"/>
        <v>0</v>
      </c>
      <c r="AB64" s="42">
        <v>0</v>
      </c>
      <c r="AC64" s="42">
        <v>0</v>
      </c>
      <c r="AD64" s="42">
        <v>644.41999999999996</v>
      </c>
      <c r="AE64" s="42">
        <v>0</v>
      </c>
      <c r="AF64" s="34">
        <v>12</v>
      </c>
      <c r="AG64" s="34">
        <v>0</v>
      </c>
      <c r="AH64" s="45">
        <v>0</v>
      </c>
      <c r="AI64" s="37">
        <f t="shared" si="36"/>
        <v>0</v>
      </c>
      <c r="AJ64" s="45">
        <v>0</v>
      </c>
      <c r="AK64" s="37" t="s">
        <v>453</v>
      </c>
      <c r="AL64" s="45">
        <v>0</v>
      </c>
      <c r="AM64" s="37">
        <f t="shared" si="37"/>
        <v>0</v>
      </c>
      <c r="AN64" s="45">
        <v>0</v>
      </c>
      <c r="AO64" s="37" t="s">
        <v>453</v>
      </c>
      <c r="AP64" s="45">
        <v>0</v>
      </c>
      <c r="AQ64" s="156">
        <f t="shared" si="32"/>
        <v>0</v>
      </c>
      <c r="AR64" s="45">
        <f t="shared" si="51"/>
        <v>0</v>
      </c>
      <c r="AS64" s="34">
        <f t="shared" si="52"/>
        <v>0</v>
      </c>
      <c r="AT64" s="134">
        <v>0</v>
      </c>
      <c r="AU64" s="134">
        <v>0</v>
      </c>
      <c r="AV64" s="134">
        <v>0</v>
      </c>
      <c r="AW64" s="45">
        <f t="shared" si="53"/>
        <v>0</v>
      </c>
      <c r="AX64" s="45">
        <v>0</v>
      </c>
      <c r="AY64" s="45">
        <v>0</v>
      </c>
      <c r="AZ64" s="45">
        <v>0</v>
      </c>
      <c r="BA64" s="45">
        <v>0</v>
      </c>
      <c r="BB64" s="34">
        <f t="shared" si="11"/>
        <v>0</v>
      </c>
      <c r="BC64" s="134">
        <v>0</v>
      </c>
      <c r="BD64" s="37" t="s">
        <v>453</v>
      </c>
      <c r="BE64" s="45">
        <f t="shared" si="54"/>
        <v>0</v>
      </c>
      <c r="BF64" s="45">
        <f t="shared" si="55"/>
        <v>0</v>
      </c>
      <c r="BG64" s="45">
        <f t="shared" si="56"/>
        <v>0</v>
      </c>
      <c r="BH64" s="46">
        <v>0</v>
      </c>
      <c r="BI64" s="46">
        <v>0</v>
      </c>
      <c r="BJ64" s="46">
        <v>0</v>
      </c>
      <c r="BK64" s="46">
        <v>0</v>
      </c>
      <c r="BL64" s="46">
        <v>0</v>
      </c>
      <c r="BM64" s="46">
        <v>0</v>
      </c>
      <c r="BN64" s="46">
        <v>0</v>
      </c>
      <c r="BO64" s="46">
        <v>0</v>
      </c>
      <c r="BP64" s="46">
        <v>0</v>
      </c>
      <c r="BQ64" s="45">
        <f t="shared" si="57"/>
        <v>0</v>
      </c>
      <c r="BR64" s="47">
        <f t="shared" si="58"/>
        <v>0</v>
      </c>
      <c r="BS64" s="45">
        <f t="shared" si="59"/>
        <v>0</v>
      </c>
      <c r="BT64" s="45">
        <f t="shared" si="60"/>
        <v>0</v>
      </c>
      <c r="BU64" s="45">
        <f t="shared" si="61"/>
        <v>0</v>
      </c>
      <c r="BV64" s="45">
        <f t="shared" si="62"/>
        <v>0</v>
      </c>
      <c r="BW64" s="45">
        <v>0</v>
      </c>
      <c r="BX64" s="45">
        <v>0</v>
      </c>
      <c r="BY64" s="45">
        <f t="shared" si="63"/>
        <v>0</v>
      </c>
      <c r="BZ64" s="45">
        <v>0</v>
      </c>
      <c r="CA64" s="45">
        <v>0</v>
      </c>
      <c r="CB64" s="45">
        <f t="shared" si="64"/>
        <v>0</v>
      </c>
      <c r="CC64" s="45">
        <v>0</v>
      </c>
      <c r="CD64" s="45">
        <v>0</v>
      </c>
      <c r="CE64" s="45">
        <f t="shared" si="65"/>
        <v>0</v>
      </c>
      <c r="CF64" s="45">
        <v>0</v>
      </c>
      <c r="CG64" s="45">
        <v>0</v>
      </c>
      <c r="CH64" s="45">
        <v>0</v>
      </c>
      <c r="CI64" s="45">
        <v>0</v>
      </c>
      <c r="CJ64" s="48"/>
      <c r="CK64" s="48"/>
      <c r="CL64" s="45">
        <v>0</v>
      </c>
      <c r="CM64" s="45">
        <v>0</v>
      </c>
      <c r="CN64" s="45">
        <f t="shared" si="66"/>
        <v>0</v>
      </c>
      <c r="CO64" s="106" t="s">
        <v>453</v>
      </c>
      <c r="CP64" s="45">
        <f t="shared" si="67"/>
        <v>0</v>
      </c>
      <c r="CQ64" s="45">
        <f t="shared" si="68"/>
        <v>0</v>
      </c>
      <c r="CR64" s="45">
        <f t="shared" si="69"/>
        <v>0</v>
      </c>
      <c r="CS64" s="45">
        <v>0</v>
      </c>
      <c r="CT64" s="45">
        <v>0</v>
      </c>
      <c r="CU64" s="45">
        <v>0</v>
      </c>
      <c r="CV64" s="45">
        <v>0</v>
      </c>
      <c r="CW64" s="45">
        <v>0</v>
      </c>
      <c r="CX64" s="45">
        <v>0</v>
      </c>
      <c r="CY64" s="45">
        <f t="shared" si="70"/>
        <v>0</v>
      </c>
      <c r="CZ64" s="106" t="s">
        <v>453</v>
      </c>
      <c r="DA64" s="45">
        <v>0</v>
      </c>
      <c r="DB64" s="45">
        <f t="shared" si="44"/>
        <v>0</v>
      </c>
      <c r="DC64" s="37" t="s">
        <v>453</v>
      </c>
      <c r="DD64" s="45">
        <v>0</v>
      </c>
      <c r="DE64" s="45">
        <v>0</v>
      </c>
      <c r="DF64" s="45">
        <v>0</v>
      </c>
      <c r="DG64" s="45">
        <v>0</v>
      </c>
      <c r="DH64" s="48"/>
      <c r="DI64" s="48"/>
      <c r="DJ64" s="48"/>
      <c r="DK64" s="46">
        <v>0</v>
      </c>
      <c r="DL64" s="26" t="s">
        <v>391</v>
      </c>
      <c r="DM64" s="26" t="s">
        <v>391</v>
      </c>
      <c r="DN64" s="46">
        <v>2</v>
      </c>
    </row>
    <row r="65" spans="1:118" s="27" customFormat="1">
      <c r="A65" s="26" t="s">
        <v>243</v>
      </c>
      <c r="B65" s="26" t="s">
        <v>390</v>
      </c>
      <c r="C65" s="26" t="s">
        <v>31</v>
      </c>
      <c r="D65" s="46">
        <v>156</v>
      </c>
      <c r="E65" s="45">
        <f t="shared" si="31"/>
        <v>6</v>
      </c>
      <c r="F65" s="26">
        <v>6</v>
      </c>
      <c r="G65" s="34">
        <f t="shared" si="38"/>
        <v>100</v>
      </c>
      <c r="H65" s="26">
        <v>0</v>
      </c>
      <c r="I65" s="34">
        <f t="shared" si="39"/>
        <v>0</v>
      </c>
      <c r="J65" s="26">
        <v>6</v>
      </c>
      <c r="K65" s="34">
        <f t="shared" si="46"/>
        <v>3.8461538461538463</v>
      </c>
      <c r="L65" s="26">
        <v>83</v>
      </c>
      <c r="M65" s="26">
        <v>41</v>
      </c>
      <c r="N65" s="47">
        <f t="shared" si="47"/>
        <v>26.282051282051285</v>
      </c>
      <c r="O65" s="26">
        <v>16</v>
      </c>
      <c r="P65" s="26">
        <v>12</v>
      </c>
      <c r="Q65" s="34">
        <f t="shared" si="48"/>
        <v>7.6923076923076925</v>
      </c>
      <c r="R65" s="46">
        <f t="shared" si="3"/>
        <v>5</v>
      </c>
      <c r="S65" s="26">
        <v>5</v>
      </c>
      <c r="T65" s="34">
        <f t="shared" si="34"/>
        <v>100</v>
      </c>
      <c r="U65" s="26">
        <v>0</v>
      </c>
      <c r="V65" s="34">
        <f t="shared" si="35"/>
        <v>0</v>
      </c>
      <c r="W65" s="46">
        <v>0</v>
      </c>
      <c r="X65" s="26">
        <v>5</v>
      </c>
      <c r="Y65" s="34">
        <f t="shared" si="49"/>
        <v>3.2051282051282048</v>
      </c>
      <c r="Z65" s="46">
        <v>0</v>
      </c>
      <c r="AA65" s="34">
        <f t="shared" si="50"/>
        <v>0</v>
      </c>
      <c r="AB65" s="111">
        <v>0</v>
      </c>
      <c r="AC65" s="111">
        <v>0</v>
      </c>
      <c r="AD65" s="111">
        <v>561.23199999999997</v>
      </c>
      <c r="AE65" s="111">
        <v>0</v>
      </c>
      <c r="AF65" s="37">
        <v>6</v>
      </c>
      <c r="AG65" s="37">
        <v>0</v>
      </c>
      <c r="AH65" s="150">
        <v>0</v>
      </c>
      <c r="AI65" s="34">
        <f t="shared" si="36"/>
        <v>0</v>
      </c>
      <c r="AJ65" s="150">
        <v>0</v>
      </c>
      <c r="AK65" s="37" t="s">
        <v>453</v>
      </c>
      <c r="AL65" s="150">
        <v>0</v>
      </c>
      <c r="AM65" s="34">
        <f t="shared" si="37"/>
        <v>0</v>
      </c>
      <c r="AN65" s="150">
        <v>0</v>
      </c>
      <c r="AO65" s="37" t="s">
        <v>453</v>
      </c>
      <c r="AP65" s="45">
        <v>0</v>
      </c>
      <c r="AQ65" s="157">
        <f t="shared" si="32"/>
        <v>0</v>
      </c>
      <c r="AR65" s="45">
        <f t="shared" si="51"/>
        <v>4</v>
      </c>
      <c r="AS65" s="34">
        <f t="shared" si="52"/>
        <v>2.5641025641025639</v>
      </c>
      <c r="AT65" s="134">
        <v>0</v>
      </c>
      <c r="AU65" s="134">
        <v>4</v>
      </c>
      <c r="AV65" s="134">
        <v>0</v>
      </c>
      <c r="AW65" s="45">
        <f t="shared" si="53"/>
        <v>4</v>
      </c>
      <c r="AX65" s="45">
        <v>0</v>
      </c>
      <c r="AY65" s="45">
        <v>4</v>
      </c>
      <c r="AZ65" s="45">
        <v>0</v>
      </c>
      <c r="BA65" s="45">
        <v>3</v>
      </c>
      <c r="BB65" s="34">
        <f t="shared" si="11"/>
        <v>1.9230769230769231</v>
      </c>
      <c r="BC65" s="134">
        <v>0</v>
      </c>
      <c r="BD65" s="37">
        <f t="shared" si="41"/>
        <v>0</v>
      </c>
      <c r="BE65" s="45">
        <f t="shared" si="54"/>
        <v>0</v>
      </c>
      <c r="BF65" s="45">
        <f t="shared" si="55"/>
        <v>3</v>
      </c>
      <c r="BG65" s="45">
        <f t="shared" si="56"/>
        <v>1</v>
      </c>
      <c r="BH65" s="46">
        <v>0</v>
      </c>
      <c r="BI65" s="46">
        <v>0</v>
      </c>
      <c r="BJ65" s="46">
        <v>0</v>
      </c>
      <c r="BK65" s="46">
        <v>0</v>
      </c>
      <c r="BL65" s="46">
        <v>3</v>
      </c>
      <c r="BM65" s="46">
        <v>1</v>
      </c>
      <c r="BN65" s="46">
        <v>0</v>
      </c>
      <c r="BO65" s="46">
        <v>0</v>
      </c>
      <c r="BP65" s="46">
        <v>0</v>
      </c>
      <c r="BQ65" s="45">
        <f t="shared" si="57"/>
        <v>0</v>
      </c>
      <c r="BR65" s="47">
        <f t="shared" si="58"/>
        <v>0</v>
      </c>
      <c r="BS65" s="45">
        <f t="shared" si="59"/>
        <v>0</v>
      </c>
      <c r="BT65" s="45">
        <f t="shared" si="60"/>
        <v>0</v>
      </c>
      <c r="BU65" s="45">
        <f t="shared" si="61"/>
        <v>0</v>
      </c>
      <c r="BV65" s="45">
        <f t="shared" si="62"/>
        <v>0</v>
      </c>
      <c r="BW65" s="45">
        <v>0</v>
      </c>
      <c r="BX65" s="45">
        <v>0</v>
      </c>
      <c r="BY65" s="45">
        <f t="shared" si="63"/>
        <v>0</v>
      </c>
      <c r="BZ65" s="45">
        <v>0</v>
      </c>
      <c r="CA65" s="45">
        <v>0</v>
      </c>
      <c r="CB65" s="45">
        <f t="shared" si="64"/>
        <v>0</v>
      </c>
      <c r="CC65" s="45">
        <v>0</v>
      </c>
      <c r="CD65" s="45">
        <v>0</v>
      </c>
      <c r="CE65" s="45">
        <f t="shared" si="65"/>
        <v>0</v>
      </c>
      <c r="CF65" s="45">
        <v>0</v>
      </c>
      <c r="CG65" s="45">
        <v>0</v>
      </c>
      <c r="CH65" s="45">
        <v>0</v>
      </c>
      <c r="CI65" s="45">
        <v>0</v>
      </c>
      <c r="CJ65" s="48"/>
      <c r="CK65" s="48"/>
      <c r="CL65" s="45">
        <v>0</v>
      </c>
      <c r="CM65" s="45">
        <v>0</v>
      </c>
      <c r="CN65" s="45">
        <f t="shared" si="66"/>
        <v>0</v>
      </c>
      <c r="CO65" s="106" t="s">
        <v>453</v>
      </c>
      <c r="CP65" s="45">
        <f t="shared" si="67"/>
        <v>0</v>
      </c>
      <c r="CQ65" s="45">
        <f t="shared" si="68"/>
        <v>0</v>
      </c>
      <c r="CR65" s="45">
        <f t="shared" si="69"/>
        <v>0</v>
      </c>
      <c r="CS65" s="45">
        <v>0</v>
      </c>
      <c r="CT65" s="45">
        <v>0</v>
      </c>
      <c r="CU65" s="45">
        <v>0</v>
      </c>
      <c r="CV65" s="45">
        <v>0</v>
      </c>
      <c r="CW65" s="45">
        <v>0</v>
      </c>
      <c r="CX65" s="45">
        <v>0</v>
      </c>
      <c r="CY65" s="45">
        <f t="shared" si="70"/>
        <v>0</v>
      </c>
      <c r="CZ65" s="106" t="s">
        <v>453</v>
      </c>
      <c r="DA65" s="45">
        <v>0</v>
      </c>
      <c r="DB65" s="45">
        <f t="shared" si="44"/>
        <v>0</v>
      </c>
      <c r="DC65" s="37" t="s">
        <v>453</v>
      </c>
      <c r="DD65" s="45">
        <v>0</v>
      </c>
      <c r="DE65" s="45">
        <v>0</v>
      </c>
      <c r="DF65" s="45">
        <v>0</v>
      </c>
      <c r="DG65" s="45">
        <v>0</v>
      </c>
      <c r="DH65" s="48"/>
      <c r="DI65" s="48"/>
      <c r="DJ65" s="48"/>
      <c r="DK65" s="46">
        <v>0</v>
      </c>
      <c r="DL65" s="26" t="s">
        <v>391</v>
      </c>
      <c r="DM65" s="26" t="s">
        <v>391</v>
      </c>
      <c r="DN65" s="46">
        <v>5</v>
      </c>
    </row>
    <row r="66" spans="1:118" s="27" customFormat="1">
      <c r="A66" s="26" t="s">
        <v>22</v>
      </c>
      <c r="B66" s="26" t="s">
        <v>390</v>
      </c>
      <c r="C66" s="26" t="s">
        <v>33</v>
      </c>
      <c r="D66" s="46">
        <v>98</v>
      </c>
      <c r="E66" s="45">
        <f t="shared" si="31"/>
        <v>3</v>
      </c>
      <c r="F66" s="26">
        <v>3</v>
      </c>
      <c r="G66" s="34">
        <f t="shared" si="38"/>
        <v>100</v>
      </c>
      <c r="H66" s="26">
        <v>0</v>
      </c>
      <c r="I66" s="34">
        <f t="shared" si="39"/>
        <v>0</v>
      </c>
      <c r="J66" s="26">
        <v>3</v>
      </c>
      <c r="K66" s="34">
        <f t="shared" si="46"/>
        <v>3.0612244897959182</v>
      </c>
      <c r="L66" s="26">
        <v>57</v>
      </c>
      <c r="M66" s="26">
        <v>29</v>
      </c>
      <c r="N66" s="47">
        <f t="shared" si="47"/>
        <v>29.591836734693878</v>
      </c>
      <c r="O66" s="26">
        <v>13</v>
      </c>
      <c r="P66" s="26">
        <v>7</v>
      </c>
      <c r="Q66" s="34">
        <f t="shared" si="48"/>
        <v>7.1428571428571423</v>
      </c>
      <c r="R66" s="46">
        <f t="shared" si="3"/>
        <v>0</v>
      </c>
      <c r="S66" s="26">
        <v>0</v>
      </c>
      <c r="T66" s="37" t="s">
        <v>453</v>
      </c>
      <c r="U66" s="26">
        <v>0</v>
      </c>
      <c r="V66" s="37" t="s">
        <v>453</v>
      </c>
      <c r="W66" s="46">
        <v>0</v>
      </c>
      <c r="X66" s="26">
        <v>0</v>
      </c>
      <c r="Y66" s="34">
        <f t="shared" si="49"/>
        <v>0</v>
      </c>
      <c r="Z66" s="46">
        <v>0</v>
      </c>
      <c r="AA66" s="34">
        <f t="shared" si="50"/>
        <v>0</v>
      </c>
      <c r="AB66" s="111">
        <v>0</v>
      </c>
      <c r="AC66" s="111">
        <v>0</v>
      </c>
      <c r="AD66" s="111">
        <v>0</v>
      </c>
      <c r="AE66" s="111">
        <v>0</v>
      </c>
      <c r="AF66" s="37">
        <v>0</v>
      </c>
      <c r="AG66" s="37">
        <v>0</v>
      </c>
      <c r="AH66" s="150">
        <v>0</v>
      </c>
      <c r="AI66" s="37" t="s">
        <v>453</v>
      </c>
      <c r="AJ66" s="150">
        <v>0</v>
      </c>
      <c r="AK66" s="37" t="s">
        <v>453</v>
      </c>
      <c r="AL66" s="150">
        <v>0</v>
      </c>
      <c r="AM66" s="37" t="s">
        <v>453</v>
      </c>
      <c r="AN66" s="150">
        <v>0</v>
      </c>
      <c r="AO66" s="37" t="s">
        <v>453</v>
      </c>
      <c r="AP66" s="45">
        <v>1</v>
      </c>
      <c r="AQ66" s="156">
        <f t="shared" si="32"/>
        <v>1.0204081632653061</v>
      </c>
      <c r="AR66" s="45">
        <f t="shared" si="51"/>
        <v>0</v>
      </c>
      <c r="AS66" s="34">
        <f t="shared" si="52"/>
        <v>0</v>
      </c>
      <c r="AT66" s="134">
        <v>0</v>
      </c>
      <c r="AU66" s="134">
        <v>0</v>
      </c>
      <c r="AV66" s="134">
        <v>0</v>
      </c>
      <c r="AW66" s="45">
        <f t="shared" si="53"/>
        <v>0</v>
      </c>
      <c r="AX66" s="45">
        <v>0</v>
      </c>
      <c r="AY66" s="45">
        <v>0</v>
      </c>
      <c r="AZ66" s="45">
        <v>0</v>
      </c>
      <c r="BA66" s="45">
        <v>0</v>
      </c>
      <c r="BB66" s="34">
        <f t="shared" si="11"/>
        <v>0</v>
      </c>
      <c r="BC66" s="134">
        <v>0</v>
      </c>
      <c r="BD66" s="37" t="s">
        <v>453</v>
      </c>
      <c r="BE66" s="45">
        <f t="shared" si="54"/>
        <v>0</v>
      </c>
      <c r="BF66" s="45">
        <f t="shared" si="55"/>
        <v>0</v>
      </c>
      <c r="BG66" s="45">
        <f t="shared" si="56"/>
        <v>0</v>
      </c>
      <c r="BH66" s="46">
        <v>0</v>
      </c>
      <c r="BI66" s="46">
        <v>0</v>
      </c>
      <c r="BJ66" s="46">
        <v>0</v>
      </c>
      <c r="BK66" s="46">
        <v>0</v>
      </c>
      <c r="BL66" s="46">
        <v>0</v>
      </c>
      <c r="BM66" s="46">
        <v>0</v>
      </c>
      <c r="BN66" s="46">
        <v>0</v>
      </c>
      <c r="BO66" s="46">
        <v>0</v>
      </c>
      <c r="BP66" s="46">
        <v>0</v>
      </c>
      <c r="BQ66" s="45">
        <f t="shared" si="57"/>
        <v>0</v>
      </c>
      <c r="BR66" s="47">
        <f t="shared" si="58"/>
        <v>0</v>
      </c>
      <c r="BS66" s="45">
        <f t="shared" si="59"/>
        <v>0</v>
      </c>
      <c r="BT66" s="45">
        <f t="shared" si="60"/>
        <v>0</v>
      </c>
      <c r="BU66" s="45">
        <f t="shared" si="61"/>
        <v>0</v>
      </c>
      <c r="BV66" s="45">
        <f t="shared" si="62"/>
        <v>0</v>
      </c>
      <c r="BW66" s="45">
        <v>0</v>
      </c>
      <c r="BX66" s="45">
        <v>0</v>
      </c>
      <c r="BY66" s="45">
        <f t="shared" si="63"/>
        <v>0</v>
      </c>
      <c r="BZ66" s="45">
        <v>0</v>
      </c>
      <c r="CA66" s="45">
        <v>0</v>
      </c>
      <c r="CB66" s="45">
        <f t="shared" si="64"/>
        <v>0</v>
      </c>
      <c r="CC66" s="45">
        <v>0</v>
      </c>
      <c r="CD66" s="45">
        <v>0</v>
      </c>
      <c r="CE66" s="45">
        <f t="shared" si="65"/>
        <v>0</v>
      </c>
      <c r="CF66" s="45">
        <v>0</v>
      </c>
      <c r="CG66" s="45">
        <v>0</v>
      </c>
      <c r="CH66" s="45">
        <v>0</v>
      </c>
      <c r="CI66" s="45">
        <v>0</v>
      </c>
      <c r="CJ66" s="48"/>
      <c r="CK66" s="48"/>
      <c r="CL66" s="45">
        <v>0</v>
      </c>
      <c r="CM66" s="45">
        <v>0</v>
      </c>
      <c r="CN66" s="45">
        <f t="shared" si="66"/>
        <v>0</v>
      </c>
      <c r="CO66" s="106" t="s">
        <v>453</v>
      </c>
      <c r="CP66" s="45">
        <f t="shared" si="67"/>
        <v>0</v>
      </c>
      <c r="CQ66" s="45">
        <f t="shared" si="68"/>
        <v>0</v>
      </c>
      <c r="CR66" s="45">
        <f t="shared" si="69"/>
        <v>0</v>
      </c>
      <c r="CS66" s="45">
        <v>0</v>
      </c>
      <c r="CT66" s="45">
        <v>0</v>
      </c>
      <c r="CU66" s="45">
        <v>0</v>
      </c>
      <c r="CV66" s="45">
        <v>0</v>
      </c>
      <c r="CW66" s="45">
        <v>0</v>
      </c>
      <c r="CX66" s="45">
        <v>0</v>
      </c>
      <c r="CY66" s="45">
        <f t="shared" si="70"/>
        <v>0</v>
      </c>
      <c r="CZ66" s="106" t="s">
        <v>453</v>
      </c>
      <c r="DA66" s="45">
        <v>0</v>
      </c>
      <c r="DB66" s="45">
        <f t="shared" si="44"/>
        <v>0</v>
      </c>
      <c r="DC66" s="37" t="s">
        <v>453</v>
      </c>
      <c r="DD66" s="45">
        <v>0</v>
      </c>
      <c r="DE66" s="45">
        <v>0</v>
      </c>
      <c r="DF66" s="45">
        <v>0</v>
      </c>
      <c r="DG66" s="45">
        <v>0</v>
      </c>
      <c r="DH66" s="48"/>
      <c r="DI66" s="48"/>
      <c r="DJ66" s="48"/>
      <c r="DK66" s="46">
        <v>0</v>
      </c>
      <c r="DL66" s="26" t="s">
        <v>391</v>
      </c>
      <c r="DM66" s="26" t="s">
        <v>391</v>
      </c>
      <c r="DN66" s="46">
        <v>0</v>
      </c>
    </row>
    <row r="67" spans="1:118" s="27" customFormat="1">
      <c r="A67" s="26" t="s">
        <v>22</v>
      </c>
      <c r="B67" s="26" t="s">
        <v>29</v>
      </c>
      <c r="C67" s="26" t="s">
        <v>19</v>
      </c>
      <c r="D67" s="46">
        <v>0</v>
      </c>
      <c r="E67" s="45">
        <f t="shared" si="31"/>
        <v>0</v>
      </c>
      <c r="F67" s="26">
        <v>0</v>
      </c>
      <c r="G67" s="37" t="s">
        <v>453</v>
      </c>
      <c r="H67" s="26">
        <v>0</v>
      </c>
      <c r="I67" s="37" t="s">
        <v>453</v>
      </c>
      <c r="J67" s="26">
        <v>0</v>
      </c>
      <c r="K67" s="34" t="e">
        <f t="shared" si="46"/>
        <v>#DIV/0!</v>
      </c>
      <c r="L67" s="26">
        <v>0</v>
      </c>
      <c r="M67" s="26">
        <v>0</v>
      </c>
      <c r="N67" s="47" t="e">
        <f t="shared" si="47"/>
        <v>#DIV/0!</v>
      </c>
      <c r="O67" s="26">
        <v>0</v>
      </c>
      <c r="P67" s="26">
        <v>0</v>
      </c>
      <c r="Q67" s="34" t="e">
        <f t="shared" si="48"/>
        <v>#DIV/0!</v>
      </c>
      <c r="R67" s="46">
        <f t="shared" si="3"/>
        <v>0</v>
      </c>
      <c r="S67" s="26">
        <v>0</v>
      </c>
      <c r="T67" s="37" t="s">
        <v>453</v>
      </c>
      <c r="U67" s="26">
        <v>0</v>
      </c>
      <c r="V67" s="37" t="s">
        <v>453</v>
      </c>
      <c r="W67" s="46">
        <v>0</v>
      </c>
      <c r="X67" s="26">
        <v>0</v>
      </c>
      <c r="Y67" s="34" t="e">
        <f t="shared" si="49"/>
        <v>#DIV/0!</v>
      </c>
      <c r="Z67" s="46">
        <v>0</v>
      </c>
      <c r="AA67" s="34" t="e">
        <f t="shared" si="50"/>
        <v>#DIV/0!</v>
      </c>
      <c r="AB67" s="111">
        <v>0</v>
      </c>
      <c r="AC67" s="111">
        <v>0</v>
      </c>
      <c r="AD67" s="111">
        <v>0</v>
      </c>
      <c r="AE67" s="111">
        <v>0</v>
      </c>
      <c r="AF67" s="37">
        <v>0</v>
      </c>
      <c r="AG67" s="37">
        <v>0</v>
      </c>
      <c r="AH67" s="150">
        <v>0</v>
      </c>
      <c r="AI67" s="37" t="s">
        <v>453</v>
      </c>
      <c r="AJ67" s="150">
        <v>0</v>
      </c>
      <c r="AK67" s="37" t="s">
        <v>453</v>
      </c>
      <c r="AL67" s="150">
        <v>0</v>
      </c>
      <c r="AM67" s="37" t="s">
        <v>453</v>
      </c>
      <c r="AN67" s="150">
        <v>0</v>
      </c>
      <c r="AO67" s="37" t="s">
        <v>453</v>
      </c>
      <c r="AP67" s="45">
        <v>0</v>
      </c>
      <c r="AQ67" s="157" t="e">
        <f t="shared" si="32"/>
        <v>#DIV/0!</v>
      </c>
      <c r="AR67" s="45">
        <f t="shared" si="51"/>
        <v>0</v>
      </c>
      <c r="AS67" s="34" t="e">
        <f t="shared" si="52"/>
        <v>#DIV/0!</v>
      </c>
      <c r="AT67" s="134">
        <v>0</v>
      </c>
      <c r="AU67" s="134">
        <v>0</v>
      </c>
      <c r="AV67" s="134">
        <v>0</v>
      </c>
      <c r="AW67" s="45">
        <f t="shared" si="53"/>
        <v>0</v>
      </c>
      <c r="AX67" s="45">
        <v>0</v>
      </c>
      <c r="AY67" s="45">
        <v>0</v>
      </c>
      <c r="AZ67" s="45">
        <v>0</v>
      </c>
      <c r="BA67" s="45">
        <v>0</v>
      </c>
      <c r="BB67" s="37" t="s">
        <v>453</v>
      </c>
      <c r="BC67" s="134">
        <v>0</v>
      </c>
      <c r="BD67" s="37" t="s">
        <v>453</v>
      </c>
      <c r="BE67" s="45">
        <f t="shared" si="54"/>
        <v>0</v>
      </c>
      <c r="BF67" s="45">
        <f t="shared" si="55"/>
        <v>0</v>
      </c>
      <c r="BG67" s="45">
        <f t="shared" si="56"/>
        <v>0</v>
      </c>
      <c r="BH67" s="46">
        <v>0</v>
      </c>
      <c r="BI67" s="46">
        <v>0</v>
      </c>
      <c r="BJ67" s="46">
        <v>0</v>
      </c>
      <c r="BK67" s="46">
        <v>0</v>
      </c>
      <c r="BL67" s="46">
        <v>0</v>
      </c>
      <c r="BM67" s="46">
        <v>0</v>
      </c>
      <c r="BN67" s="46">
        <v>0</v>
      </c>
      <c r="BO67" s="46">
        <v>0</v>
      </c>
      <c r="BP67" s="46">
        <v>0</v>
      </c>
      <c r="BQ67" s="45">
        <f t="shared" si="57"/>
        <v>0</v>
      </c>
      <c r="BR67" s="47" t="e">
        <f t="shared" si="58"/>
        <v>#DIV/0!</v>
      </c>
      <c r="BS67" s="45">
        <f t="shared" si="59"/>
        <v>0</v>
      </c>
      <c r="BT67" s="45">
        <f t="shared" si="60"/>
        <v>0</v>
      </c>
      <c r="BU67" s="45">
        <f t="shared" si="61"/>
        <v>0</v>
      </c>
      <c r="BV67" s="45">
        <f t="shared" si="62"/>
        <v>0</v>
      </c>
      <c r="BW67" s="45">
        <v>0</v>
      </c>
      <c r="BX67" s="45">
        <v>0</v>
      </c>
      <c r="BY67" s="45">
        <f t="shared" si="63"/>
        <v>0</v>
      </c>
      <c r="BZ67" s="45">
        <v>0</v>
      </c>
      <c r="CA67" s="45">
        <v>0</v>
      </c>
      <c r="CB67" s="45">
        <f t="shared" si="64"/>
        <v>0</v>
      </c>
      <c r="CC67" s="45">
        <v>0</v>
      </c>
      <c r="CD67" s="45">
        <v>0</v>
      </c>
      <c r="CE67" s="45">
        <f t="shared" si="65"/>
        <v>0</v>
      </c>
      <c r="CF67" s="45">
        <v>0</v>
      </c>
      <c r="CG67" s="45">
        <v>0</v>
      </c>
      <c r="CH67" s="45">
        <v>0</v>
      </c>
      <c r="CI67" s="45">
        <v>0</v>
      </c>
      <c r="CJ67" s="48"/>
      <c r="CK67" s="48"/>
      <c r="CL67" s="45">
        <v>0</v>
      </c>
      <c r="CM67" s="45">
        <v>0</v>
      </c>
      <c r="CN67" s="45">
        <f t="shared" si="66"/>
        <v>0</v>
      </c>
      <c r="CO67" s="106" t="s">
        <v>453</v>
      </c>
      <c r="CP67" s="45">
        <f t="shared" si="67"/>
        <v>0</v>
      </c>
      <c r="CQ67" s="45">
        <f t="shared" si="68"/>
        <v>0</v>
      </c>
      <c r="CR67" s="45">
        <f t="shared" si="69"/>
        <v>0</v>
      </c>
      <c r="CS67" s="45">
        <v>0</v>
      </c>
      <c r="CT67" s="45">
        <v>0</v>
      </c>
      <c r="CU67" s="45">
        <v>0</v>
      </c>
      <c r="CV67" s="45">
        <v>0</v>
      </c>
      <c r="CW67" s="45">
        <v>0</v>
      </c>
      <c r="CX67" s="45">
        <v>0</v>
      </c>
      <c r="CY67" s="45">
        <f t="shared" si="70"/>
        <v>0</v>
      </c>
      <c r="CZ67" s="106" t="s">
        <v>453</v>
      </c>
      <c r="DA67" s="45">
        <v>0</v>
      </c>
      <c r="DB67" s="45">
        <f t="shared" si="44"/>
        <v>0</v>
      </c>
      <c r="DC67" s="37" t="s">
        <v>453</v>
      </c>
      <c r="DD67" s="45">
        <v>0</v>
      </c>
      <c r="DE67" s="45">
        <v>0</v>
      </c>
      <c r="DF67" s="45">
        <v>0</v>
      </c>
      <c r="DG67" s="45">
        <v>0</v>
      </c>
      <c r="DH67" s="48"/>
      <c r="DI67" s="48"/>
      <c r="DJ67" s="48"/>
      <c r="DK67" s="46">
        <v>0</v>
      </c>
      <c r="DL67" s="26" t="s">
        <v>136</v>
      </c>
      <c r="DM67" s="46">
        <v>0</v>
      </c>
      <c r="DN67" s="46">
        <v>0</v>
      </c>
    </row>
    <row r="68" spans="1:118" s="27" customFormat="1">
      <c r="A68" s="46" t="s">
        <v>442</v>
      </c>
      <c r="B68" s="26" t="s">
        <v>476</v>
      </c>
      <c r="C68" s="26" t="s">
        <v>19</v>
      </c>
      <c r="D68" s="46">
        <v>409</v>
      </c>
      <c r="E68" s="46">
        <f>F68</f>
        <v>0</v>
      </c>
      <c r="F68" s="46">
        <v>0</v>
      </c>
      <c r="G68" s="37" t="s">
        <v>453</v>
      </c>
      <c r="H68" s="26" t="s">
        <v>391</v>
      </c>
      <c r="I68" s="37" t="s">
        <v>453</v>
      </c>
      <c r="J68" s="46">
        <v>0</v>
      </c>
      <c r="K68" s="37" t="s">
        <v>453</v>
      </c>
      <c r="L68" s="46">
        <v>26</v>
      </c>
      <c r="M68" s="46">
        <v>17</v>
      </c>
      <c r="N68" s="106" t="s">
        <v>453</v>
      </c>
      <c r="O68" s="46">
        <v>12</v>
      </c>
      <c r="P68" s="46">
        <v>9</v>
      </c>
      <c r="Q68" s="37" t="s">
        <v>453</v>
      </c>
      <c r="R68" s="46">
        <f>S68</f>
        <v>4</v>
      </c>
      <c r="S68" s="46">
        <v>4</v>
      </c>
      <c r="T68" s="37">
        <f t="shared" si="34"/>
        <v>100</v>
      </c>
      <c r="U68" s="26" t="s">
        <v>391</v>
      </c>
      <c r="V68" s="37" t="s">
        <v>453</v>
      </c>
      <c r="W68" s="46">
        <v>0</v>
      </c>
      <c r="X68" s="46">
        <v>4</v>
      </c>
      <c r="Y68" s="37" t="s">
        <v>453</v>
      </c>
      <c r="Z68" s="46">
        <v>0</v>
      </c>
      <c r="AA68" s="37" t="s">
        <v>453</v>
      </c>
      <c r="AB68" s="42">
        <v>0</v>
      </c>
      <c r="AC68" s="42">
        <v>0</v>
      </c>
      <c r="AD68" s="42">
        <v>1184.8399999999999</v>
      </c>
      <c r="AE68" s="42">
        <v>0</v>
      </c>
      <c r="AF68" s="34">
        <v>4.6100000000000003</v>
      </c>
      <c r="AG68" s="135">
        <v>0</v>
      </c>
      <c r="AH68" s="45">
        <v>7</v>
      </c>
      <c r="AI68" s="37">
        <f t="shared" si="36"/>
        <v>175</v>
      </c>
      <c r="AJ68" s="45">
        <v>0</v>
      </c>
      <c r="AK68" s="37" t="s">
        <v>453</v>
      </c>
      <c r="AL68" s="45">
        <v>5</v>
      </c>
      <c r="AM68" s="37">
        <f t="shared" si="37"/>
        <v>125</v>
      </c>
      <c r="AN68" s="45">
        <v>0</v>
      </c>
      <c r="AO68" s="37" t="s">
        <v>453</v>
      </c>
      <c r="AP68" s="45">
        <v>0</v>
      </c>
      <c r="AQ68" s="157" t="s">
        <v>453</v>
      </c>
      <c r="AR68" s="45">
        <f t="shared" si="51"/>
        <v>0</v>
      </c>
      <c r="AS68" s="37" t="s">
        <v>453</v>
      </c>
      <c r="AT68" s="45">
        <v>0</v>
      </c>
      <c r="AU68" s="45">
        <v>0</v>
      </c>
      <c r="AV68" s="45">
        <v>0</v>
      </c>
      <c r="AW68" s="45">
        <f t="shared" si="53"/>
        <v>0</v>
      </c>
      <c r="AX68" s="45">
        <v>0</v>
      </c>
      <c r="AY68" s="45">
        <v>0</v>
      </c>
      <c r="AZ68" s="45">
        <v>0</v>
      </c>
      <c r="BA68" s="45">
        <v>0</v>
      </c>
      <c r="BB68" s="37">
        <f t="shared" si="11"/>
        <v>0</v>
      </c>
      <c r="BC68" s="134">
        <v>0</v>
      </c>
      <c r="BD68" s="37" t="s">
        <v>453</v>
      </c>
      <c r="BE68" s="45">
        <f t="shared" si="54"/>
        <v>0</v>
      </c>
      <c r="BF68" s="45">
        <f t="shared" si="55"/>
        <v>0</v>
      </c>
      <c r="BG68" s="45">
        <f t="shared" si="56"/>
        <v>0</v>
      </c>
      <c r="BH68" s="45">
        <v>0</v>
      </c>
      <c r="BI68" s="45">
        <v>0</v>
      </c>
      <c r="BJ68" s="45">
        <v>0</v>
      </c>
      <c r="BK68" s="45">
        <v>0</v>
      </c>
      <c r="BL68" s="45">
        <v>0</v>
      </c>
      <c r="BM68" s="45">
        <v>0</v>
      </c>
      <c r="BN68" s="45">
        <v>0</v>
      </c>
      <c r="BO68" s="45">
        <v>0</v>
      </c>
      <c r="BP68" s="45">
        <v>0</v>
      </c>
      <c r="BQ68" s="45">
        <f t="shared" si="57"/>
        <v>0</v>
      </c>
      <c r="BR68" s="106" t="s">
        <v>453</v>
      </c>
      <c r="BS68" s="45">
        <f t="shared" si="59"/>
        <v>0</v>
      </c>
      <c r="BT68" s="45">
        <f t="shared" si="60"/>
        <v>0</v>
      </c>
      <c r="BU68" s="45">
        <f t="shared" si="61"/>
        <v>0</v>
      </c>
      <c r="BV68" s="45">
        <f t="shared" si="62"/>
        <v>0</v>
      </c>
      <c r="BW68" s="45">
        <v>0</v>
      </c>
      <c r="BX68" s="45">
        <v>0</v>
      </c>
      <c r="BY68" s="45">
        <f t="shared" si="63"/>
        <v>0</v>
      </c>
      <c r="BZ68" s="45">
        <v>0</v>
      </c>
      <c r="CA68" s="45">
        <v>0</v>
      </c>
      <c r="CB68" s="45">
        <f t="shared" si="64"/>
        <v>0</v>
      </c>
      <c r="CC68" s="45">
        <v>0</v>
      </c>
      <c r="CD68" s="45">
        <v>0</v>
      </c>
      <c r="CE68" s="45">
        <f t="shared" si="65"/>
        <v>0</v>
      </c>
      <c r="CF68" s="45">
        <v>0</v>
      </c>
      <c r="CG68" s="45">
        <v>0</v>
      </c>
      <c r="CH68" s="45">
        <v>0</v>
      </c>
      <c r="CI68" s="45">
        <v>0</v>
      </c>
      <c r="CJ68" s="48"/>
      <c r="CK68" s="48"/>
      <c r="CL68" s="45">
        <v>0</v>
      </c>
      <c r="CM68" s="45">
        <v>0</v>
      </c>
      <c r="CN68" s="45">
        <f t="shared" si="66"/>
        <v>0</v>
      </c>
      <c r="CO68" s="106" t="s">
        <v>453</v>
      </c>
      <c r="CP68" s="45">
        <f t="shared" si="67"/>
        <v>0</v>
      </c>
      <c r="CQ68" s="45">
        <f t="shared" si="68"/>
        <v>0</v>
      </c>
      <c r="CR68" s="45">
        <f t="shared" si="69"/>
        <v>0</v>
      </c>
      <c r="CS68" s="45">
        <v>0</v>
      </c>
      <c r="CT68" s="45">
        <v>0</v>
      </c>
      <c r="CU68" s="45">
        <v>0</v>
      </c>
      <c r="CV68" s="45">
        <v>0</v>
      </c>
      <c r="CW68" s="45">
        <v>0</v>
      </c>
      <c r="CX68" s="45">
        <v>0</v>
      </c>
      <c r="CY68" s="45">
        <f t="shared" si="70"/>
        <v>0</v>
      </c>
      <c r="CZ68" s="106" t="s">
        <v>453</v>
      </c>
      <c r="DA68" s="45">
        <v>3</v>
      </c>
      <c r="DB68" s="45">
        <f t="shared" si="44"/>
        <v>0</v>
      </c>
      <c r="DC68" s="37">
        <f t="shared" si="45"/>
        <v>0</v>
      </c>
      <c r="DD68" s="45">
        <v>0</v>
      </c>
      <c r="DE68" s="45">
        <v>0</v>
      </c>
      <c r="DF68" s="45">
        <v>0</v>
      </c>
      <c r="DG68" s="45">
        <v>0</v>
      </c>
      <c r="DH68" s="48"/>
      <c r="DI68" s="48"/>
      <c r="DJ68" s="48"/>
      <c r="DK68" s="46">
        <v>0</v>
      </c>
      <c r="DL68" s="26" t="s">
        <v>391</v>
      </c>
      <c r="DM68" s="26" t="s">
        <v>391</v>
      </c>
      <c r="DN68" s="26" t="s">
        <v>391</v>
      </c>
    </row>
    <row r="69" spans="1:118" s="27" customFormat="1">
      <c r="A69" s="26" t="s">
        <v>244</v>
      </c>
      <c r="B69" s="26" t="s">
        <v>390</v>
      </c>
      <c r="C69" s="26" t="s">
        <v>33</v>
      </c>
      <c r="D69" s="46">
        <v>107</v>
      </c>
      <c r="E69" s="150">
        <f t="shared" si="31"/>
        <v>2</v>
      </c>
      <c r="F69" s="26">
        <v>2</v>
      </c>
      <c r="G69" s="34">
        <f t="shared" si="38"/>
        <v>100</v>
      </c>
      <c r="H69" s="26">
        <v>0</v>
      </c>
      <c r="I69" s="34">
        <f t="shared" si="39"/>
        <v>0</v>
      </c>
      <c r="J69" s="26">
        <v>2</v>
      </c>
      <c r="K69" s="37" t="s">
        <v>453</v>
      </c>
      <c r="L69" s="26">
        <v>72</v>
      </c>
      <c r="M69" s="26">
        <v>33</v>
      </c>
      <c r="N69" s="106" t="s">
        <v>453</v>
      </c>
      <c r="O69" s="26">
        <v>12</v>
      </c>
      <c r="P69" s="26">
        <v>11</v>
      </c>
      <c r="Q69" s="37" t="s">
        <v>453</v>
      </c>
      <c r="R69" s="26">
        <f t="shared" ref="R69:R132" si="71">S69+U69</f>
        <v>5</v>
      </c>
      <c r="S69" s="26">
        <v>5</v>
      </c>
      <c r="T69" s="37">
        <f t="shared" si="34"/>
        <v>100</v>
      </c>
      <c r="U69" s="26">
        <v>0</v>
      </c>
      <c r="V69" s="37">
        <f t="shared" si="35"/>
        <v>0</v>
      </c>
      <c r="W69" s="46">
        <v>2</v>
      </c>
      <c r="X69" s="26">
        <v>4</v>
      </c>
      <c r="Y69" s="37" t="s">
        <v>453</v>
      </c>
      <c r="Z69" s="46">
        <v>1</v>
      </c>
      <c r="AA69" s="34">
        <f t="shared" ref="AA69:AA111" si="72">((Z69)/D69)*100</f>
        <v>0.93457943925233633</v>
      </c>
      <c r="AB69" s="26">
        <v>59.083533653846203</v>
      </c>
      <c r="AC69" s="26">
        <v>59.083533653846203</v>
      </c>
      <c r="AD69" s="26">
        <v>748.06</v>
      </c>
      <c r="AE69" s="26">
        <v>1241.25</v>
      </c>
      <c r="AF69" s="26">
        <v>13</v>
      </c>
      <c r="AG69" s="26">
        <v>21</v>
      </c>
      <c r="AH69" s="26">
        <v>1</v>
      </c>
      <c r="AI69" s="37">
        <f t="shared" si="36"/>
        <v>20</v>
      </c>
      <c r="AJ69" s="26">
        <v>1</v>
      </c>
      <c r="AK69" s="37">
        <f t="shared" ref="AK69:AK132" si="73">(AJ69/W69)*100</f>
        <v>50</v>
      </c>
      <c r="AL69" s="26">
        <v>1</v>
      </c>
      <c r="AM69" s="37">
        <f t="shared" si="37"/>
        <v>25</v>
      </c>
      <c r="AN69" s="26">
        <v>1</v>
      </c>
      <c r="AO69" s="37">
        <f t="shared" si="42"/>
        <v>100</v>
      </c>
      <c r="AP69" s="45">
        <v>1</v>
      </c>
      <c r="AQ69" s="163">
        <f t="shared" si="32"/>
        <v>0.93457943925233633</v>
      </c>
      <c r="AR69" s="45">
        <f t="shared" si="51"/>
        <v>1</v>
      </c>
      <c r="AS69" s="34">
        <f t="shared" ref="AS69:AS111" si="74">((AR69)/D69)*100</f>
        <v>0.93457943925233633</v>
      </c>
      <c r="AT69" s="134">
        <v>0</v>
      </c>
      <c r="AU69" s="134">
        <v>1</v>
      </c>
      <c r="AV69" s="134">
        <v>0</v>
      </c>
      <c r="AW69" s="45">
        <f t="shared" si="53"/>
        <v>1</v>
      </c>
      <c r="AX69" s="45">
        <v>0</v>
      </c>
      <c r="AY69" s="45">
        <v>1</v>
      </c>
      <c r="AZ69" s="45">
        <v>0</v>
      </c>
      <c r="BA69" s="45">
        <v>1</v>
      </c>
      <c r="BB69" s="34">
        <f t="shared" ref="BB69:BB132" si="75">((BA69)/D69)*100</f>
        <v>0.93457943925233633</v>
      </c>
      <c r="BC69" s="134">
        <v>1</v>
      </c>
      <c r="BD69" s="37">
        <f t="shared" si="41"/>
        <v>100</v>
      </c>
      <c r="BE69" s="45">
        <f t="shared" si="54"/>
        <v>0</v>
      </c>
      <c r="BF69" s="45">
        <f t="shared" si="55"/>
        <v>1</v>
      </c>
      <c r="BG69" s="45">
        <f t="shared" si="56"/>
        <v>0</v>
      </c>
      <c r="BH69" s="46">
        <v>0</v>
      </c>
      <c r="BI69" s="46">
        <v>0</v>
      </c>
      <c r="BJ69" s="46">
        <v>0</v>
      </c>
      <c r="BK69" s="46">
        <v>0</v>
      </c>
      <c r="BL69" s="46">
        <v>1</v>
      </c>
      <c r="BM69" s="46">
        <v>0</v>
      </c>
      <c r="BN69" s="46">
        <v>0</v>
      </c>
      <c r="BO69" s="46">
        <v>0</v>
      </c>
      <c r="BP69" s="46">
        <v>0</v>
      </c>
      <c r="BQ69" s="45">
        <f t="shared" si="57"/>
        <v>0</v>
      </c>
      <c r="BR69" s="47">
        <f t="shared" ref="BR69:BR111" si="76">(BQ69/D69)*100</f>
        <v>0</v>
      </c>
      <c r="BS69" s="45">
        <f t="shared" si="59"/>
        <v>0</v>
      </c>
      <c r="BT69" s="45">
        <f t="shared" si="60"/>
        <v>0</v>
      </c>
      <c r="BU69" s="45">
        <f t="shared" si="61"/>
        <v>0</v>
      </c>
      <c r="BV69" s="45">
        <f t="shared" si="62"/>
        <v>0</v>
      </c>
      <c r="BW69" s="45">
        <v>0</v>
      </c>
      <c r="BX69" s="45">
        <v>0</v>
      </c>
      <c r="BY69" s="45">
        <f t="shared" si="63"/>
        <v>0</v>
      </c>
      <c r="BZ69" s="45">
        <v>0</v>
      </c>
      <c r="CA69" s="45">
        <v>0</v>
      </c>
      <c r="CB69" s="45">
        <f t="shared" si="64"/>
        <v>0</v>
      </c>
      <c r="CC69" s="45">
        <v>0</v>
      </c>
      <c r="CD69" s="45">
        <v>0</v>
      </c>
      <c r="CE69" s="45">
        <f t="shared" si="65"/>
        <v>0</v>
      </c>
      <c r="CF69" s="45">
        <v>0</v>
      </c>
      <c r="CG69" s="45">
        <v>0</v>
      </c>
      <c r="CH69" s="45">
        <v>0</v>
      </c>
      <c r="CI69" s="45">
        <v>0</v>
      </c>
      <c r="CJ69" s="48"/>
      <c r="CK69" s="48"/>
      <c r="CL69" s="45">
        <v>0</v>
      </c>
      <c r="CM69" s="45">
        <v>0</v>
      </c>
      <c r="CN69" s="45">
        <f t="shared" si="66"/>
        <v>0</v>
      </c>
      <c r="CO69" s="106" t="s">
        <v>453</v>
      </c>
      <c r="CP69" s="45">
        <f t="shared" si="67"/>
        <v>0</v>
      </c>
      <c r="CQ69" s="45">
        <f t="shared" si="68"/>
        <v>0</v>
      </c>
      <c r="CR69" s="45">
        <f t="shared" si="69"/>
        <v>0</v>
      </c>
      <c r="CS69" s="45">
        <v>0</v>
      </c>
      <c r="CT69" s="45">
        <v>0</v>
      </c>
      <c r="CU69" s="45">
        <v>0</v>
      </c>
      <c r="CV69" s="45">
        <v>0</v>
      </c>
      <c r="CW69" s="45">
        <v>0</v>
      </c>
      <c r="CX69" s="45">
        <v>0</v>
      </c>
      <c r="CY69" s="45">
        <f t="shared" si="70"/>
        <v>0</v>
      </c>
      <c r="CZ69" s="106" t="s">
        <v>453</v>
      </c>
      <c r="DA69" s="45">
        <v>0</v>
      </c>
      <c r="DB69" s="45">
        <f t="shared" si="44"/>
        <v>0</v>
      </c>
      <c r="DC69" s="37" t="s">
        <v>453</v>
      </c>
      <c r="DD69" s="45">
        <v>0</v>
      </c>
      <c r="DE69" s="45">
        <v>0</v>
      </c>
      <c r="DF69" s="45">
        <v>0</v>
      </c>
      <c r="DG69" s="45">
        <v>0</v>
      </c>
      <c r="DH69" s="48"/>
      <c r="DI69" s="48"/>
      <c r="DJ69" s="48"/>
      <c r="DK69" s="46">
        <v>0</v>
      </c>
      <c r="DL69" s="26" t="s">
        <v>391</v>
      </c>
      <c r="DM69" s="26" t="s">
        <v>391</v>
      </c>
      <c r="DN69" s="46">
        <v>5</v>
      </c>
    </row>
    <row r="70" spans="1:118" s="27" customFormat="1">
      <c r="A70" s="26" t="s">
        <v>443</v>
      </c>
      <c r="B70" s="26" t="s">
        <v>476</v>
      </c>
      <c r="C70" s="26" t="s">
        <v>31</v>
      </c>
      <c r="D70" s="46">
        <v>114</v>
      </c>
      <c r="E70" s="45">
        <f>F70</f>
        <v>0</v>
      </c>
      <c r="F70" s="26">
        <v>0</v>
      </c>
      <c r="G70" s="37" t="s">
        <v>453</v>
      </c>
      <c r="H70" s="26" t="s">
        <v>391</v>
      </c>
      <c r="I70" s="37" t="s">
        <v>453</v>
      </c>
      <c r="J70" s="26">
        <v>0</v>
      </c>
      <c r="K70" s="34">
        <f>(J70/D70)*100</f>
        <v>0</v>
      </c>
      <c r="L70" s="26">
        <v>11</v>
      </c>
      <c r="M70" s="26">
        <v>6</v>
      </c>
      <c r="N70" s="47">
        <f>(M70/D70)*100</f>
        <v>5.2631578947368416</v>
      </c>
      <c r="O70" s="26">
        <v>7</v>
      </c>
      <c r="P70" s="26">
        <v>4</v>
      </c>
      <c r="Q70" s="34">
        <f>(P70/D70)*100</f>
        <v>3.5087719298245612</v>
      </c>
      <c r="R70" s="46">
        <f>S70</f>
        <v>11</v>
      </c>
      <c r="S70" s="26">
        <v>11</v>
      </c>
      <c r="T70" s="37">
        <f t="shared" ref="T70:T132" si="77">(S70/R70)*100</f>
        <v>100</v>
      </c>
      <c r="U70" s="26" t="s">
        <v>391</v>
      </c>
      <c r="V70" s="37" t="s">
        <v>453</v>
      </c>
      <c r="W70" s="46">
        <v>0</v>
      </c>
      <c r="X70" s="26">
        <v>6</v>
      </c>
      <c r="Y70" s="34">
        <f>((X70)/D70)*100</f>
        <v>5.2631578947368416</v>
      </c>
      <c r="Z70" s="46">
        <v>0</v>
      </c>
      <c r="AA70" s="34">
        <f t="shared" si="72"/>
        <v>0</v>
      </c>
      <c r="AB70" s="111">
        <v>0</v>
      </c>
      <c r="AC70" s="111">
        <v>0</v>
      </c>
      <c r="AD70" s="111">
        <v>341.95</v>
      </c>
      <c r="AE70" s="111">
        <v>0</v>
      </c>
      <c r="AF70" s="37">
        <v>3.32</v>
      </c>
      <c r="AG70" s="37">
        <v>0</v>
      </c>
      <c r="AH70" s="150">
        <v>5</v>
      </c>
      <c r="AI70" s="37">
        <f t="shared" ref="AI70:AI132" si="78">(AH70/S70)*100</f>
        <v>45.454545454545453</v>
      </c>
      <c r="AJ70" s="150">
        <v>0</v>
      </c>
      <c r="AK70" s="37" t="s">
        <v>453</v>
      </c>
      <c r="AL70" s="150">
        <v>3</v>
      </c>
      <c r="AM70" s="37">
        <f t="shared" ref="AM70:AM132" si="79">(AL70/X70)*100</f>
        <v>50</v>
      </c>
      <c r="AN70" s="150">
        <v>0</v>
      </c>
      <c r="AO70" s="37" t="s">
        <v>453</v>
      </c>
      <c r="AP70" s="45">
        <v>0</v>
      </c>
      <c r="AQ70" s="157">
        <f t="shared" ref="AQ70:AQ133" si="80">(AP70/D70)*100</f>
        <v>0</v>
      </c>
      <c r="AR70" s="45">
        <f t="shared" si="51"/>
        <v>0</v>
      </c>
      <c r="AS70" s="34">
        <f t="shared" si="74"/>
        <v>0</v>
      </c>
      <c r="AT70" s="134">
        <v>0</v>
      </c>
      <c r="AU70" s="134">
        <v>0</v>
      </c>
      <c r="AV70" s="134">
        <v>0</v>
      </c>
      <c r="AW70" s="45">
        <f t="shared" si="53"/>
        <v>0</v>
      </c>
      <c r="AX70" s="45">
        <v>0</v>
      </c>
      <c r="AY70" s="45">
        <v>0</v>
      </c>
      <c r="AZ70" s="45">
        <v>0</v>
      </c>
      <c r="BA70" s="45">
        <v>0</v>
      </c>
      <c r="BB70" s="34">
        <f t="shared" si="75"/>
        <v>0</v>
      </c>
      <c r="BC70" s="134">
        <v>0</v>
      </c>
      <c r="BD70" s="37" t="s">
        <v>453</v>
      </c>
      <c r="BE70" s="45">
        <f t="shared" si="54"/>
        <v>0</v>
      </c>
      <c r="BF70" s="45">
        <f t="shared" si="55"/>
        <v>0</v>
      </c>
      <c r="BG70" s="45">
        <f t="shared" si="56"/>
        <v>0</v>
      </c>
      <c r="BH70" s="46">
        <v>0</v>
      </c>
      <c r="BI70" s="46">
        <v>0</v>
      </c>
      <c r="BJ70" s="46">
        <v>0</v>
      </c>
      <c r="BK70" s="46">
        <v>0</v>
      </c>
      <c r="BL70" s="46">
        <v>0</v>
      </c>
      <c r="BM70" s="46">
        <v>0</v>
      </c>
      <c r="BN70" s="46">
        <v>0</v>
      </c>
      <c r="BO70" s="46">
        <v>0</v>
      </c>
      <c r="BP70" s="46">
        <v>0</v>
      </c>
      <c r="BQ70" s="45">
        <f t="shared" si="57"/>
        <v>0</v>
      </c>
      <c r="BR70" s="47">
        <f t="shared" si="76"/>
        <v>0</v>
      </c>
      <c r="BS70" s="45">
        <f t="shared" si="59"/>
        <v>0</v>
      </c>
      <c r="BT70" s="45">
        <f t="shared" si="60"/>
        <v>0</v>
      </c>
      <c r="BU70" s="45">
        <f t="shared" si="61"/>
        <v>0</v>
      </c>
      <c r="BV70" s="45">
        <f t="shared" si="62"/>
        <v>0</v>
      </c>
      <c r="BW70" s="45">
        <v>0</v>
      </c>
      <c r="BX70" s="45">
        <v>0</v>
      </c>
      <c r="BY70" s="45">
        <f t="shared" si="63"/>
        <v>0</v>
      </c>
      <c r="BZ70" s="45">
        <v>0</v>
      </c>
      <c r="CA70" s="45">
        <v>0</v>
      </c>
      <c r="CB70" s="45">
        <f t="shared" si="64"/>
        <v>0</v>
      </c>
      <c r="CC70" s="45">
        <v>0</v>
      </c>
      <c r="CD70" s="45">
        <v>0</v>
      </c>
      <c r="CE70" s="45">
        <f t="shared" si="65"/>
        <v>0</v>
      </c>
      <c r="CF70" s="45">
        <v>0</v>
      </c>
      <c r="CG70" s="45">
        <v>0</v>
      </c>
      <c r="CH70" s="45">
        <v>0</v>
      </c>
      <c r="CI70" s="45">
        <v>0</v>
      </c>
      <c r="CJ70" s="48"/>
      <c r="CK70" s="48"/>
      <c r="CL70" s="45">
        <v>0</v>
      </c>
      <c r="CM70" s="45">
        <v>0</v>
      </c>
      <c r="CN70" s="45">
        <f t="shared" si="66"/>
        <v>0</v>
      </c>
      <c r="CO70" s="106" t="s">
        <v>453</v>
      </c>
      <c r="CP70" s="45">
        <f t="shared" si="67"/>
        <v>0</v>
      </c>
      <c r="CQ70" s="45">
        <f t="shared" si="68"/>
        <v>0</v>
      </c>
      <c r="CR70" s="45">
        <f t="shared" si="69"/>
        <v>0</v>
      </c>
      <c r="CS70" s="45">
        <v>0</v>
      </c>
      <c r="CT70" s="45">
        <v>0</v>
      </c>
      <c r="CU70" s="45">
        <v>0</v>
      </c>
      <c r="CV70" s="45">
        <v>0</v>
      </c>
      <c r="CW70" s="45">
        <v>0</v>
      </c>
      <c r="CX70" s="45">
        <v>0</v>
      </c>
      <c r="CY70" s="45">
        <f t="shared" si="70"/>
        <v>0</v>
      </c>
      <c r="CZ70" s="106" t="s">
        <v>453</v>
      </c>
      <c r="DA70" s="45">
        <v>0</v>
      </c>
      <c r="DB70" s="45">
        <f t="shared" si="44"/>
        <v>0</v>
      </c>
      <c r="DC70" s="37" t="s">
        <v>453</v>
      </c>
      <c r="DD70" s="45">
        <v>0</v>
      </c>
      <c r="DE70" s="45">
        <v>0</v>
      </c>
      <c r="DF70" s="45">
        <v>0</v>
      </c>
      <c r="DG70" s="45">
        <v>0</v>
      </c>
      <c r="DH70" s="48"/>
      <c r="DI70" s="48"/>
      <c r="DJ70" s="48"/>
      <c r="DK70" s="46">
        <v>0</v>
      </c>
      <c r="DL70" s="26" t="s">
        <v>391</v>
      </c>
      <c r="DM70" s="26" t="s">
        <v>391</v>
      </c>
      <c r="DN70" s="26" t="s">
        <v>391</v>
      </c>
    </row>
    <row r="71" spans="1:118" s="27" customFormat="1">
      <c r="A71" s="26" t="s">
        <v>158</v>
      </c>
      <c r="B71" s="26" t="s">
        <v>209</v>
      </c>
      <c r="C71" s="26" t="s">
        <v>33</v>
      </c>
      <c r="D71" s="46">
        <v>24</v>
      </c>
      <c r="E71" s="150">
        <f t="shared" ref="E71:E133" si="81">F71+H71</f>
        <v>1</v>
      </c>
      <c r="F71" s="26">
        <v>1</v>
      </c>
      <c r="G71" s="34">
        <f t="shared" si="38"/>
        <v>100</v>
      </c>
      <c r="H71" s="26">
        <v>0</v>
      </c>
      <c r="I71" s="34">
        <f t="shared" si="39"/>
        <v>0</v>
      </c>
      <c r="J71" s="26">
        <v>1</v>
      </c>
      <c r="K71" s="37" t="s">
        <v>453</v>
      </c>
      <c r="L71" s="26">
        <v>19</v>
      </c>
      <c r="M71" s="26">
        <v>4</v>
      </c>
      <c r="N71" s="106" t="s">
        <v>453</v>
      </c>
      <c r="O71" s="26">
        <v>4</v>
      </c>
      <c r="P71" s="26">
        <v>2</v>
      </c>
      <c r="Q71" s="37" t="s">
        <v>453</v>
      </c>
      <c r="R71" s="26">
        <f t="shared" si="71"/>
        <v>8</v>
      </c>
      <c r="S71" s="26">
        <v>8</v>
      </c>
      <c r="T71" s="37">
        <f t="shared" si="77"/>
        <v>100</v>
      </c>
      <c r="U71" s="26">
        <v>0</v>
      </c>
      <c r="V71" s="37">
        <f t="shared" ref="V71:V132" si="82">(U71/R71)*100</f>
        <v>0</v>
      </c>
      <c r="W71" s="46">
        <v>1</v>
      </c>
      <c r="X71" s="26">
        <v>3</v>
      </c>
      <c r="Y71" s="37" t="s">
        <v>453</v>
      </c>
      <c r="Z71" s="46">
        <v>1</v>
      </c>
      <c r="AA71" s="34">
        <f t="shared" si="72"/>
        <v>4.1666666666666661</v>
      </c>
      <c r="AB71" s="26">
        <v>0</v>
      </c>
      <c r="AC71" s="26">
        <v>99.74</v>
      </c>
      <c r="AD71" s="26">
        <v>336.79</v>
      </c>
      <c r="AE71" s="26">
        <v>1097.1500000000001</v>
      </c>
      <c r="AF71" s="26">
        <v>4.75</v>
      </c>
      <c r="AG71" s="26">
        <v>11</v>
      </c>
      <c r="AH71" s="26">
        <v>2</v>
      </c>
      <c r="AI71" s="37">
        <f t="shared" si="78"/>
        <v>25</v>
      </c>
      <c r="AJ71" s="26">
        <v>1</v>
      </c>
      <c r="AK71" s="37">
        <f t="shared" si="73"/>
        <v>100</v>
      </c>
      <c r="AL71" s="26">
        <v>2</v>
      </c>
      <c r="AM71" s="37">
        <f t="shared" si="79"/>
        <v>66.666666666666657</v>
      </c>
      <c r="AN71" s="26">
        <v>1</v>
      </c>
      <c r="AO71" s="37">
        <f t="shared" si="42"/>
        <v>100</v>
      </c>
      <c r="AP71" s="45">
        <v>0</v>
      </c>
      <c r="AQ71" s="163">
        <f t="shared" si="80"/>
        <v>0</v>
      </c>
      <c r="AR71" s="45">
        <f t="shared" si="51"/>
        <v>1</v>
      </c>
      <c r="AS71" s="34">
        <f t="shared" si="74"/>
        <v>4.1666666666666661</v>
      </c>
      <c r="AT71" s="134">
        <v>0</v>
      </c>
      <c r="AU71" s="134">
        <v>1</v>
      </c>
      <c r="AV71" s="134">
        <v>0</v>
      </c>
      <c r="AW71" s="45">
        <f t="shared" si="53"/>
        <v>1</v>
      </c>
      <c r="AX71" s="45">
        <v>0</v>
      </c>
      <c r="AY71" s="45">
        <v>1</v>
      </c>
      <c r="AZ71" s="45">
        <v>0</v>
      </c>
      <c r="BA71" s="45">
        <v>1</v>
      </c>
      <c r="BB71" s="34">
        <f t="shared" si="75"/>
        <v>4.1666666666666661</v>
      </c>
      <c r="BC71" s="134">
        <v>0</v>
      </c>
      <c r="BD71" s="34">
        <f t="shared" si="41"/>
        <v>0</v>
      </c>
      <c r="BE71" s="45">
        <f t="shared" si="54"/>
        <v>0</v>
      </c>
      <c r="BF71" s="45">
        <f t="shared" si="55"/>
        <v>0</v>
      </c>
      <c r="BG71" s="45">
        <f t="shared" si="56"/>
        <v>1</v>
      </c>
      <c r="BH71" s="46">
        <v>0</v>
      </c>
      <c r="BI71" s="46">
        <v>0</v>
      </c>
      <c r="BJ71" s="46">
        <v>0</v>
      </c>
      <c r="BK71" s="46">
        <v>0</v>
      </c>
      <c r="BL71" s="46">
        <v>0</v>
      </c>
      <c r="BM71" s="46">
        <v>1</v>
      </c>
      <c r="BN71" s="46">
        <v>0</v>
      </c>
      <c r="BO71" s="46">
        <v>0</v>
      </c>
      <c r="BP71" s="46">
        <v>0</v>
      </c>
      <c r="BQ71" s="45">
        <f t="shared" si="57"/>
        <v>0</v>
      </c>
      <c r="BR71" s="47">
        <f t="shared" si="76"/>
        <v>0</v>
      </c>
      <c r="BS71" s="45">
        <f t="shared" si="59"/>
        <v>0</v>
      </c>
      <c r="BT71" s="45">
        <f t="shared" si="60"/>
        <v>0</v>
      </c>
      <c r="BU71" s="45">
        <f t="shared" si="61"/>
        <v>0</v>
      </c>
      <c r="BV71" s="45">
        <f t="shared" si="62"/>
        <v>0</v>
      </c>
      <c r="BW71" s="45">
        <v>0</v>
      </c>
      <c r="BX71" s="45">
        <v>0</v>
      </c>
      <c r="BY71" s="45">
        <f t="shared" si="63"/>
        <v>0</v>
      </c>
      <c r="BZ71" s="45"/>
      <c r="CA71" s="45"/>
      <c r="CB71" s="45">
        <f t="shared" si="64"/>
        <v>0</v>
      </c>
      <c r="CC71" s="45">
        <v>0</v>
      </c>
      <c r="CD71" s="45">
        <v>0</v>
      </c>
      <c r="CE71" s="45">
        <f t="shared" si="65"/>
        <v>0</v>
      </c>
      <c r="CF71" s="45">
        <v>0</v>
      </c>
      <c r="CG71" s="45">
        <v>0</v>
      </c>
      <c r="CH71" s="45">
        <v>0</v>
      </c>
      <c r="CI71" s="45">
        <v>0</v>
      </c>
      <c r="CJ71" s="48"/>
      <c r="CK71" s="48"/>
      <c r="CL71" s="45">
        <v>0</v>
      </c>
      <c r="CM71" s="45">
        <v>0</v>
      </c>
      <c r="CN71" s="45">
        <f t="shared" si="66"/>
        <v>0</v>
      </c>
      <c r="CO71" s="106" t="s">
        <v>453</v>
      </c>
      <c r="CP71" s="45">
        <f t="shared" si="67"/>
        <v>0</v>
      </c>
      <c r="CQ71" s="45">
        <f t="shared" si="68"/>
        <v>0</v>
      </c>
      <c r="CR71" s="45">
        <f t="shared" si="69"/>
        <v>0</v>
      </c>
      <c r="CS71" s="45">
        <v>0</v>
      </c>
      <c r="CT71" s="45">
        <v>0</v>
      </c>
      <c r="CU71" s="45">
        <v>0</v>
      </c>
      <c r="CV71" s="45">
        <v>0</v>
      </c>
      <c r="CW71" s="45">
        <v>0</v>
      </c>
      <c r="CX71" s="45">
        <v>0</v>
      </c>
      <c r="CY71" s="45">
        <f t="shared" si="70"/>
        <v>0</v>
      </c>
      <c r="CZ71" s="106" t="s">
        <v>453</v>
      </c>
      <c r="DA71" s="45">
        <v>0</v>
      </c>
      <c r="DB71" s="45">
        <f t="shared" si="44"/>
        <v>0</v>
      </c>
      <c r="DC71" s="37" t="s">
        <v>453</v>
      </c>
      <c r="DD71" s="45">
        <v>0</v>
      </c>
      <c r="DE71" s="45">
        <v>0</v>
      </c>
      <c r="DF71" s="45">
        <v>0</v>
      </c>
      <c r="DG71" s="45">
        <v>0</v>
      </c>
      <c r="DH71" s="48"/>
      <c r="DI71" s="48"/>
      <c r="DJ71" s="48"/>
      <c r="DK71" s="46">
        <v>0</v>
      </c>
      <c r="DL71" s="46">
        <v>0</v>
      </c>
      <c r="DM71" s="46">
        <v>0</v>
      </c>
      <c r="DN71" s="46">
        <v>3</v>
      </c>
    </row>
    <row r="72" spans="1:118" s="27" customFormat="1">
      <c r="A72" s="26" t="s">
        <v>211</v>
      </c>
      <c r="B72" s="26" t="s">
        <v>215</v>
      </c>
      <c r="C72" s="26" t="s">
        <v>30</v>
      </c>
      <c r="D72" s="46">
        <v>37</v>
      </c>
      <c r="E72" s="45">
        <f t="shared" si="81"/>
        <v>3</v>
      </c>
      <c r="F72" s="46">
        <v>3</v>
      </c>
      <c r="G72" s="34">
        <f t="shared" ref="G72:G135" si="83">(F72/E72)*100</f>
        <v>100</v>
      </c>
      <c r="H72" s="46">
        <v>0</v>
      </c>
      <c r="I72" s="34">
        <f t="shared" ref="I72:I135" si="84">(H72/E72)*100</f>
        <v>0</v>
      </c>
      <c r="J72" s="46">
        <v>3</v>
      </c>
      <c r="K72" s="34">
        <f t="shared" ref="K72:K89" si="85">(J72/D72)*100</f>
        <v>8.1081081081081088</v>
      </c>
      <c r="L72" s="46">
        <v>20</v>
      </c>
      <c r="M72" s="46">
        <v>7</v>
      </c>
      <c r="N72" s="47">
        <f t="shared" ref="N72:N89" si="86">(M72/D72)*100</f>
        <v>18.918918918918919</v>
      </c>
      <c r="O72" s="46">
        <v>5</v>
      </c>
      <c r="P72" s="46">
        <v>3</v>
      </c>
      <c r="Q72" s="34">
        <f t="shared" ref="Q72:Q89" si="87">(P72/D72)*100</f>
        <v>8.1081081081081088</v>
      </c>
      <c r="R72" s="46">
        <f t="shared" si="71"/>
        <v>2</v>
      </c>
      <c r="S72" s="46">
        <v>2</v>
      </c>
      <c r="T72" s="34">
        <f t="shared" si="77"/>
        <v>100</v>
      </c>
      <c r="U72" s="46">
        <v>0</v>
      </c>
      <c r="V72" s="34">
        <f t="shared" si="82"/>
        <v>0</v>
      </c>
      <c r="W72" s="46">
        <v>0</v>
      </c>
      <c r="X72" s="46">
        <v>2</v>
      </c>
      <c r="Y72" s="34">
        <f t="shared" ref="Y72:Y89" si="88">((X72)/D72)*100</f>
        <v>5.4054054054054053</v>
      </c>
      <c r="Z72" s="46">
        <v>0</v>
      </c>
      <c r="AA72" s="34">
        <f t="shared" si="72"/>
        <v>0</v>
      </c>
      <c r="AB72" s="42">
        <v>0</v>
      </c>
      <c r="AC72" s="42">
        <v>0</v>
      </c>
      <c r="AD72" s="42">
        <v>358.83500000000004</v>
      </c>
      <c r="AE72" s="42">
        <v>0</v>
      </c>
      <c r="AF72" s="34">
        <v>3</v>
      </c>
      <c r="AG72" s="34">
        <v>0</v>
      </c>
      <c r="AH72" s="45">
        <v>1</v>
      </c>
      <c r="AI72" s="34">
        <f t="shared" si="78"/>
        <v>50</v>
      </c>
      <c r="AJ72" s="45">
        <v>0</v>
      </c>
      <c r="AK72" s="37" t="s">
        <v>453</v>
      </c>
      <c r="AL72" s="45">
        <v>1</v>
      </c>
      <c r="AM72" s="34">
        <f t="shared" si="79"/>
        <v>50</v>
      </c>
      <c r="AN72" s="45">
        <v>0</v>
      </c>
      <c r="AO72" s="37" t="s">
        <v>453</v>
      </c>
      <c r="AP72" s="45">
        <v>0</v>
      </c>
      <c r="AQ72" s="156">
        <f t="shared" si="80"/>
        <v>0</v>
      </c>
      <c r="AR72" s="45">
        <f t="shared" si="51"/>
        <v>2</v>
      </c>
      <c r="AS72" s="34">
        <f t="shared" si="74"/>
        <v>5.4054054054054053</v>
      </c>
      <c r="AT72" s="134">
        <v>1</v>
      </c>
      <c r="AU72" s="134">
        <v>1</v>
      </c>
      <c r="AV72" s="134">
        <v>0</v>
      </c>
      <c r="AW72" s="45">
        <f t="shared" si="53"/>
        <v>1</v>
      </c>
      <c r="AX72" s="45">
        <v>1</v>
      </c>
      <c r="AY72" s="45">
        <v>0</v>
      </c>
      <c r="AZ72" s="45">
        <v>0</v>
      </c>
      <c r="BA72" s="45">
        <v>1</v>
      </c>
      <c r="BB72" s="34">
        <f t="shared" si="75"/>
        <v>2.7027027027027026</v>
      </c>
      <c r="BC72" s="134">
        <v>0</v>
      </c>
      <c r="BD72" s="37">
        <f t="shared" si="41"/>
        <v>0</v>
      </c>
      <c r="BE72" s="45">
        <f t="shared" si="54"/>
        <v>1</v>
      </c>
      <c r="BF72" s="45">
        <f t="shared" si="55"/>
        <v>0</v>
      </c>
      <c r="BG72" s="45">
        <f t="shared" si="56"/>
        <v>0</v>
      </c>
      <c r="BH72" s="46">
        <v>1</v>
      </c>
      <c r="BI72" s="46">
        <v>0</v>
      </c>
      <c r="BJ72" s="46">
        <v>0</v>
      </c>
      <c r="BK72" s="46">
        <v>0</v>
      </c>
      <c r="BL72" s="46">
        <v>0</v>
      </c>
      <c r="BM72" s="46">
        <v>0</v>
      </c>
      <c r="BN72" s="46">
        <v>0</v>
      </c>
      <c r="BO72" s="46">
        <v>0</v>
      </c>
      <c r="BP72" s="46">
        <v>0</v>
      </c>
      <c r="BQ72" s="45">
        <f t="shared" si="57"/>
        <v>0</v>
      </c>
      <c r="BR72" s="47">
        <f t="shared" si="76"/>
        <v>0</v>
      </c>
      <c r="BS72" s="45">
        <f t="shared" si="59"/>
        <v>0</v>
      </c>
      <c r="BT72" s="45">
        <f t="shared" si="60"/>
        <v>0</v>
      </c>
      <c r="BU72" s="45">
        <f t="shared" si="61"/>
        <v>0</v>
      </c>
      <c r="BV72" s="45">
        <f t="shared" si="62"/>
        <v>0</v>
      </c>
      <c r="BW72" s="45">
        <v>0</v>
      </c>
      <c r="BX72" s="45">
        <v>0</v>
      </c>
      <c r="BY72" s="45">
        <f t="shared" si="63"/>
        <v>0</v>
      </c>
      <c r="BZ72" s="45">
        <v>0</v>
      </c>
      <c r="CA72" s="45">
        <v>0</v>
      </c>
      <c r="CB72" s="45">
        <f t="shared" si="64"/>
        <v>0</v>
      </c>
      <c r="CC72" s="45">
        <v>0</v>
      </c>
      <c r="CD72" s="45">
        <v>0</v>
      </c>
      <c r="CE72" s="45">
        <f t="shared" si="65"/>
        <v>0</v>
      </c>
      <c r="CF72" s="45">
        <v>0</v>
      </c>
      <c r="CG72" s="45">
        <v>0</v>
      </c>
      <c r="CH72" s="45">
        <v>0</v>
      </c>
      <c r="CI72" s="45">
        <v>0</v>
      </c>
      <c r="CJ72" s="48"/>
      <c r="CK72" s="48"/>
      <c r="CL72" s="45">
        <v>0</v>
      </c>
      <c r="CM72" s="45">
        <v>0</v>
      </c>
      <c r="CN72" s="45">
        <f t="shared" si="66"/>
        <v>0</v>
      </c>
      <c r="CO72" s="106" t="s">
        <v>453</v>
      </c>
      <c r="CP72" s="45">
        <f t="shared" si="67"/>
        <v>0</v>
      </c>
      <c r="CQ72" s="45">
        <f t="shared" si="68"/>
        <v>0</v>
      </c>
      <c r="CR72" s="45">
        <f t="shared" si="69"/>
        <v>0</v>
      </c>
      <c r="CS72" s="45">
        <v>0</v>
      </c>
      <c r="CT72" s="45">
        <v>0</v>
      </c>
      <c r="CU72" s="45">
        <v>0</v>
      </c>
      <c r="CV72" s="45">
        <v>0</v>
      </c>
      <c r="CW72" s="45">
        <v>0</v>
      </c>
      <c r="CX72" s="45">
        <v>0</v>
      </c>
      <c r="CY72" s="45">
        <f t="shared" si="70"/>
        <v>0</v>
      </c>
      <c r="CZ72" s="106" t="s">
        <v>453</v>
      </c>
      <c r="DA72" s="45">
        <v>0</v>
      </c>
      <c r="DB72" s="45">
        <f t="shared" si="44"/>
        <v>0</v>
      </c>
      <c r="DC72" s="37" t="s">
        <v>453</v>
      </c>
      <c r="DD72" s="45">
        <v>0</v>
      </c>
      <c r="DE72" s="45">
        <v>0</v>
      </c>
      <c r="DF72" s="45">
        <v>0</v>
      </c>
      <c r="DG72" s="45">
        <v>0</v>
      </c>
      <c r="DH72" s="48"/>
      <c r="DI72" s="48"/>
      <c r="DJ72" s="48"/>
      <c r="DK72" s="46">
        <v>0</v>
      </c>
      <c r="DL72" s="46">
        <v>0</v>
      </c>
      <c r="DM72" s="46">
        <v>0</v>
      </c>
      <c r="DN72" s="46">
        <v>1</v>
      </c>
    </row>
    <row r="73" spans="1:118" s="27" customFormat="1">
      <c r="A73" s="26" t="s">
        <v>245</v>
      </c>
      <c r="B73" s="26" t="s">
        <v>390</v>
      </c>
      <c r="C73" s="26" t="s">
        <v>30</v>
      </c>
      <c r="D73" s="46">
        <v>132</v>
      </c>
      <c r="E73" s="45">
        <f t="shared" si="81"/>
        <v>0</v>
      </c>
      <c r="F73" s="46">
        <v>0</v>
      </c>
      <c r="G73" s="37" t="s">
        <v>453</v>
      </c>
      <c r="H73" s="46">
        <v>0</v>
      </c>
      <c r="I73" s="37" t="s">
        <v>453</v>
      </c>
      <c r="J73" s="46">
        <v>0</v>
      </c>
      <c r="K73" s="34">
        <f t="shared" si="85"/>
        <v>0</v>
      </c>
      <c r="L73" s="46">
        <v>81</v>
      </c>
      <c r="M73" s="46">
        <v>33</v>
      </c>
      <c r="N73" s="47">
        <f t="shared" si="86"/>
        <v>25</v>
      </c>
      <c r="O73" s="46">
        <v>27</v>
      </c>
      <c r="P73" s="46">
        <v>16</v>
      </c>
      <c r="Q73" s="34">
        <f t="shared" si="87"/>
        <v>12.121212121212121</v>
      </c>
      <c r="R73" s="46">
        <f t="shared" si="71"/>
        <v>7</v>
      </c>
      <c r="S73" s="46">
        <v>7</v>
      </c>
      <c r="T73" s="37">
        <f t="shared" si="77"/>
        <v>100</v>
      </c>
      <c r="U73" s="46">
        <v>0</v>
      </c>
      <c r="V73" s="37">
        <f t="shared" si="82"/>
        <v>0</v>
      </c>
      <c r="W73" s="46">
        <v>2</v>
      </c>
      <c r="X73" s="46">
        <v>7</v>
      </c>
      <c r="Y73" s="34">
        <f t="shared" si="88"/>
        <v>5.3030303030303028</v>
      </c>
      <c r="Z73" s="46">
        <v>2</v>
      </c>
      <c r="AA73" s="34">
        <f t="shared" si="72"/>
        <v>1.5151515151515151</v>
      </c>
      <c r="AB73" s="42">
        <v>48.2470833333333</v>
      </c>
      <c r="AC73" s="42">
        <v>48.2470833333333</v>
      </c>
      <c r="AD73" s="42">
        <v>282.49285714285702</v>
      </c>
      <c r="AE73" s="42">
        <v>264.83499999999998</v>
      </c>
      <c r="AF73" s="34">
        <v>4</v>
      </c>
      <c r="AG73" s="34">
        <v>5</v>
      </c>
      <c r="AH73" s="45">
        <v>3</v>
      </c>
      <c r="AI73" s="37">
        <f t="shared" si="78"/>
        <v>42.857142857142854</v>
      </c>
      <c r="AJ73" s="45">
        <v>2</v>
      </c>
      <c r="AK73" s="37">
        <f t="shared" si="73"/>
        <v>100</v>
      </c>
      <c r="AL73" s="45">
        <v>3</v>
      </c>
      <c r="AM73" s="37">
        <f t="shared" si="79"/>
        <v>42.857142857142854</v>
      </c>
      <c r="AN73" s="45">
        <v>2</v>
      </c>
      <c r="AO73" s="37">
        <f t="shared" si="42"/>
        <v>100</v>
      </c>
      <c r="AP73" s="45">
        <v>0</v>
      </c>
      <c r="AQ73" s="156">
        <f t="shared" si="80"/>
        <v>0</v>
      </c>
      <c r="AR73" s="45">
        <f t="shared" si="51"/>
        <v>5</v>
      </c>
      <c r="AS73" s="34">
        <f t="shared" si="74"/>
        <v>3.7878787878787881</v>
      </c>
      <c r="AT73" s="134">
        <v>0</v>
      </c>
      <c r="AU73" s="134">
        <v>5</v>
      </c>
      <c r="AV73" s="134">
        <v>0</v>
      </c>
      <c r="AW73" s="45">
        <f t="shared" si="53"/>
        <v>5</v>
      </c>
      <c r="AX73" s="45">
        <v>0</v>
      </c>
      <c r="AY73" s="45">
        <v>5</v>
      </c>
      <c r="AZ73" s="45">
        <v>0</v>
      </c>
      <c r="BA73" s="45">
        <v>5</v>
      </c>
      <c r="BB73" s="34">
        <f t="shared" si="75"/>
        <v>3.7878787878787881</v>
      </c>
      <c r="BC73" s="134">
        <v>0</v>
      </c>
      <c r="BD73" s="34">
        <f t="shared" si="41"/>
        <v>0</v>
      </c>
      <c r="BE73" s="45">
        <f t="shared" si="54"/>
        <v>0</v>
      </c>
      <c r="BF73" s="45">
        <f t="shared" si="55"/>
        <v>4</v>
      </c>
      <c r="BG73" s="45">
        <f t="shared" si="56"/>
        <v>1</v>
      </c>
      <c r="BH73" s="46">
        <v>0</v>
      </c>
      <c r="BI73" s="46">
        <v>0</v>
      </c>
      <c r="BJ73" s="46">
        <v>0</v>
      </c>
      <c r="BK73" s="46">
        <v>0</v>
      </c>
      <c r="BL73" s="46">
        <v>4</v>
      </c>
      <c r="BM73" s="46">
        <v>1</v>
      </c>
      <c r="BN73" s="46">
        <v>0</v>
      </c>
      <c r="BO73" s="46">
        <v>0</v>
      </c>
      <c r="BP73" s="46">
        <v>0</v>
      </c>
      <c r="BQ73" s="45">
        <f t="shared" si="57"/>
        <v>0</v>
      </c>
      <c r="BR73" s="47">
        <f t="shared" si="76"/>
        <v>0</v>
      </c>
      <c r="BS73" s="45">
        <f t="shared" si="59"/>
        <v>0</v>
      </c>
      <c r="BT73" s="45">
        <f t="shared" si="60"/>
        <v>0</v>
      </c>
      <c r="BU73" s="45">
        <f t="shared" si="61"/>
        <v>0</v>
      </c>
      <c r="BV73" s="45">
        <f t="shared" si="62"/>
        <v>0</v>
      </c>
      <c r="BW73" s="45">
        <v>0</v>
      </c>
      <c r="BX73" s="45">
        <v>0</v>
      </c>
      <c r="BY73" s="45">
        <f t="shared" si="63"/>
        <v>0</v>
      </c>
      <c r="BZ73" s="45">
        <v>0</v>
      </c>
      <c r="CA73" s="45">
        <v>0</v>
      </c>
      <c r="CB73" s="45">
        <f t="shared" si="64"/>
        <v>0</v>
      </c>
      <c r="CC73" s="45">
        <v>0</v>
      </c>
      <c r="CD73" s="45">
        <v>0</v>
      </c>
      <c r="CE73" s="45">
        <f t="shared" si="65"/>
        <v>0</v>
      </c>
      <c r="CF73" s="45">
        <v>0</v>
      </c>
      <c r="CG73" s="45">
        <v>0</v>
      </c>
      <c r="CH73" s="45">
        <v>0</v>
      </c>
      <c r="CI73" s="45">
        <v>0</v>
      </c>
      <c r="CJ73" s="48"/>
      <c r="CK73" s="48"/>
      <c r="CL73" s="45">
        <v>0</v>
      </c>
      <c r="CM73" s="45">
        <v>0</v>
      </c>
      <c r="CN73" s="45">
        <f t="shared" si="66"/>
        <v>0</v>
      </c>
      <c r="CO73" s="106" t="s">
        <v>453</v>
      </c>
      <c r="CP73" s="45">
        <f t="shared" si="67"/>
        <v>0</v>
      </c>
      <c r="CQ73" s="45">
        <f t="shared" si="68"/>
        <v>0</v>
      </c>
      <c r="CR73" s="45">
        <f t="shared" si="69"/>
        <v>0</v>
      </c>
      <c r="CS73" s="45">
        <v>0</v>
      </c>
      <c r="CT73" s="45">
        <v>0</v>
      </c>
      <c r="CU73" s="45">
        <v>0</v>
      </c>
      <c r="CV73" s="45">
        <v>0</v>
      </c>
      <c r="CW73" s="45">
        <v>0</v>
      </c>
      <c r="CX73" s="45">
        <v>0</v>
      </c>
      <c r="CY73" s="45">
        <f t="shared" si="70"/>
        <v>0</v>
      </c>
      <c r="CZ73" s="106" t="s">
        <v>453</v>
      </c>
      <c r="DA73" s="45">
        <v>0</v>
      </c>
      <c r="DB73" s="45">
        <f t="shared" si="44"/>
        <v>0</v>
      </c>
      <c r="DC73" s="37" t="s">
        <v>453</v>
      </c>
      <c r="DD73" s="45">
        <v>0</v>
      </c>
      <c r="DE73" s="45">
        <v>0</v>
      </c>
      <c r="DF73" s="45">
        <v>0</v>
      </c>
      <c r="DG73" s="45">
        <v>0</v>
      </c>
      <c r="DH73" s="48"/>
      <c r="DI73" s="48"/>
      <c r="DJ73" s="48"/>
      <c r="DK73" s="46">
        <v>0</v>
      </c>
      <c r="DL73" s="26" t="s">
        <v>391</v>
      </c>
      <c r="DM73" s="26" t="s">
        <v>391</v>
      </c>
      <c r="DN73" s="46">
        <v>7</v>
      </c>
    </row>
    <row r="74" spans="1:118" s="27" customFormat="1">
      <c r="A74" s="26" t="s">
        <v>406</v>
      </c>
      <c r="B74" s="26" t="s">
        <v>438</v>
      </c>
      <c r="C74" s="26" t="s">
        <v>32</v>
      </c>
      <c r="D74" s="46">
        <v>26</v>
      </c>
      <c r="E74" s="45">
        <f t="shared" si="81"/>
        <v>0</v>
      </c>
      <c r="F74" s="26">
        <v>0</v>
      </c>
      <c r="G74" s="37" t="s">
        <v>453</v>
      </c>
      <c r="H74" s="26">
        <v>0</v>
      </c>
      <c r="I74" s="37" t="s">
        <v>453</v>
      </c>
      <c r="J74" s="26">
        <v>0</v>
      </c>
      <c r="K74" s="34">
        <f t="shared" si="85"/>
        <v>0</v>
      </c>
      <c r="L74" s="26">
        <v>16</v>
      </c>
      <c r="M74" s="26">
        <v>8</v>
      </c>
      <c r="N74" s="47">
        <f t="shared" si="86"/>
        <v>30.76923076923077</v>
      </c>
      <c r="O74" s="26">
        <v>6</v>
      </c>
      <c r="P74" s="26">
        <v>3</v>
      </c>
      <c r="Q74" s="34">
        <f t="shared" si="87"/>
        <v>11.538461538461538</v>
      </c>
      <c r="R74" s="46">
        <f t="shared" si="71"/>
        <v>5</v>
      </c>
      <c r="S74" s="26">
        <v>5</v>
      </c>
      <c r="T74" s="34">
        <f t="shared" si="77"/>
        <v>100</v>
      </c>
      <c r="U74" s="26">
        <v>0</v>
      </c>
      <c r="V74" s="34">
        <f t="shared" si="82"/>
        <v>0</v>
      </c>
      <c r="W74" s="46">
        <v>0</v>
      </c>
      <c r="X74" s="26">
        <v>3</v>
      </c>
      <c r="Y74" s="34">
        <f t="shared" si="88"/>
        <v>11.538461538461538</v>
      </c>
      <c r="Z74" s="46">
        <v>0</v>
      </c>
      <c r="AA74" s="34">
        <f t="shared" si="72"/>
        <v>0</v>
      </c>
      <c r="AB74" s="111">
        <v>49.339285714285701</v>
      </c>
      <c r="AC74" s="111">
        <v>0</v>
      </c>
      <c r="AD74" s="111">
        <v>907.36666666666679</v>
      </c>
      <c r="AE74" s="111">
        <v>0</v>
      </c>
      <c r="AF74" s="37">
        <v>17.166666666666668</v>
      </c>
      <c r="AG74" s="37">
        <v>0</v>
      </c>
      <c r="AH74" s="150">
        <v>3</v>
      </c>
      <c r="AI74" s="34">
        <f t="shared" si="78"/>
        <v>60</v>
      </c>
      <c r="AJ74" s="150">
        <v>0</v>
      </c>
      <c r="AK74" s="37" t="s">
        <v>453</v>
      </c>
      <c r="AL74" s="150">
        <v>2</v>
      </c>
      <c r="AM74" s="34">
        <f t="shared" si="79"/>
        <v>66.666666666666657</v>
      </c>
      <c r="AN74" s="150">
        <v>0</v>
      </c>
      <c r="AO74" s="37" t="s">
        <v>453</v>
      </c>
      <c r="AP74" s="45">
        <v>0</v>
      </c>
      <c r="AQ74" s="156">
        <f t="shared" si="80"/>
        <v>0</v>
      </c>
      <c r="AR74" s="45">
        <f t="shared" si="51"/>
        <v>2</v>
      </c>
      <c r="AS74" s="34">
        <f t="shared" si="74"/>
        <v>7.6923076923076925</v>
      </c>
      <c r="AT74" s="134">
        <v>0</v>
      </c>
      <c r="AU74" s="134">
        <v>2</v>
      </c>
      <c r="AV74" s="134">
        <v>0</v>
      </c>
      <c r="AW74" s="45">
        <f t="shared" si="53"/>
        <v>2</v>
      </c>
      <c r="AX74" s="45">
        <v>0</v>
      </c>
      <c r="AY74" s="45">
        <v>2</v>
      </c>
      <c r="AZ74" s="45">
        <v>0</v>
      </c>
      <c r="BA74" s="45">
        <v>2</v>
      </c>
      <c r="BB74" s="34">
        <f t="shared" si="75"/>
        <v>7.6923076923076925</v>
      </c>
      <c r="BC74" s="134">
        <v>0</v>
      </c>
      <c r="BD74" s="34">
        <f t="shared" si="41"/>
        <v>0</v>
      </c>
      <c r="BE74" s="45">
        <f t="shared" si="54"/>
        <v>0</v>
      </c>
      <c r="BF74" s="45">
        <f t="shared" si="55"/>
        <v>1</v>
      </c>
      <c r="BG74" s="45">
        <f t="shared" si="56"/>
        <v>1</v>
      </c>
      <c r="BH74" s="46">
        <v>0</v>
      </c>
      <c r="BI74" s="46">
        <v>0</v>
      </c>
      <c r="BJ74" s="46">
        <v>0</v>
      </c>
      <c r="BK74" s="46">
        <v>0</v>
      </c>
      <c r="BL74" s="46">
        <v>1</v>
      </c>
      <c r="BM74" s="46">
        <v>1</v>
      </c>
      <c r="BN74" s="46">
        <v>0</v>
      </c>
      <c r="BO74" s="46">
        <v>0</v>
      </c>
      <c r="BP74" s="46">
        <v>0</v>
      </c>
      <c r="BQ74" s="45">
        <f t="shared" si="57"/>
        <v>0</v>
      </c>
      <c r="BR74" s="47">
        <f t="shared" si="76"/>
        <v>0</v>
      </c>
      <c r="BS74" s="45">
        <f t="shared" si="59"/>
        <v>0</v>
      </c>
      <c r="BT74" s="45">
        <f t="shared" si="60"/>
        <v>0</v>
      </c>
      <c r="BU74" s="45">
        <f t="shared" si="61"/>
        <v>0</v>
      </c>
      <c r="BV74" s="45">
        <f t="shared" si="62"/>
        <v>0</v>
      </c>
      <c r="BW74" s="45">
        <v>0</v>
      </c>
      <c r="BX74" s="45">
        <v>0</v>
      </c>
      <c r="BY74" s="45">
        <f t="shared" si="63"/>
        <v>0</v>
      </c>
      <c r="BZ74" s="45">
        <v>0</v>
      </c>
      <c r="CA74" s="45">
        <v>0</v>
      </c>
      <c r="CB74" s="45">
        <f t="shared" si="64"/>
        <v>0</v>
      </c>
      <c r="CC74" s="45">
        <v>0</v>
      </c>
      <c r="CD74" s="45">
        <v>0</v>
      </c>
      <c r="CE74" s="45">
        <f t="shared" si="65"/>
        <v>0</v>
      </c>
      <c r="CF74" s="45">
        <v>0</v>
      </c>
      <c r="CG74" s="45">
        <v>0</v>
      </c>
      <c r="CH74" s="45">
        <v>0</v>
      </c>
      <c r="CI74" s="45">
        <v>0</v>
      </c>
      <c r="CJ74" s="48"/>
      <c r="CK74" s="48"/>
      <c r="CL74" s="45">
        <v>0</v>
      </c>
      <c r="CM74" s="45">
        <v>0</v>
      </c>
      <c r="CN74" s="45">
        <f t="shared" si="66"/>
        <v>0</v>
      </c>
      <c r="CO74" s="106" t="s">
        <v>453</v>
      </c>
      <c r="CP74" s="45">
        <f t="shared" si="67"/>
        <v>0</v>
      </c>
      <c r="CQ74" s="45">
        <f t="shared" si="68"/>
        <v>0</v>
      </c>
      <c r="CR74" s="45">
        <f t="shared" si="69"/>
        <v>0</v>
      </c>
      <c r="CS74" s="45">
        <v>0</v>
      </c>
      <c r="CT74" s="45">
        <v>0</v>
      </c>
      <c r="CU74" s="45">
        <v>0</v>
      </c>
      <c r="CV74" s="45">
        <v>0</v>
      </c>
      <c r="CW74" s="45">
        <v>0</v>
      </c>
      <c r="CX74" s="45">
        <v>0</v>
      </c>
      <c r="CY74" s="45">
        <f t="shared" si="70"/>
        <v>0</v>
      </c>
      <c r="CZ74" s="106" t="s">
        <v>453</v>
      </c>
      <c r="DA74" s="45">
        <v>0</v>
      </c>
      <c r="DB74" s="45">
        <f t="shared" si="44"/>
        <v>0</v>
      </c>
      <c r="DC74" s="37" t="s">
        <v>453</v>
      </c>
      <c r="DD74" s="45">
        <v>0</v>
      </c>
      <c r="DE74" s="45">
        <v>0</v>
      </c>
      <c r="DF74" s="45">
        <v>0</v>
      </c>
      <c r="DG74" s="45">
        <v>0</v>
      </c>
      <c r="DH74" s="48"/>
      <c r="DI74" s="48"/>
      <c r="DJ74" s="48"/>
      <c r="DK74" s="46">
        <v>0</v>
      </c>
      <c r="DL74" s="46">
        <v>0</v>
      </c>
      <c r="DM74" s="46">
        <v>7</v>
      </c>
      <c r="DN74" s="46">
        <v>5</v>
      </c>
    </row>
    <row r="75" spans="1:118" s="27" customFormat="1">
      <c r="A75" s="26" t="s">
        <v>159</v>
      </c>
      <c r="B75" s="26" t="s">
        <v>209</v>
      </c>
      <c r="C75" s="26" t="s">
        <v>32</v>
      </c>
      <c r="D75" s="46">
        <v>39</v>
      </c>
      <c r="E75" s="45">
        <f t="shared" si="81"/>
        <v>1</v>
      </c>
      <c r="F75" s="46">
        <v>1</v>
      </c>
      <c r="G75" s="34">
        <f t="shared" si="83"/>
        <v>100</v>
      </c>
      <c r="H75" s="46">
        <v>0</v>
      </c>
      <c r="I75" s="34">
        <f t="shared" si="84"/>
        <v>0</v>
      </c>
      <c r="J75" s="46">
        <v>1</v>
      </c>
      <c r="K75" s="34">
        <f t="shared" si="85"/>
        <v>2.5641025641025639</v>
      </c>
      <c r="L75" s="46">
        <v>28</v>
      </c>
      <c r="M75" s="46">
        <v>11</v>
      </c>
      <c r="N75" s="47">
        <f t="shared" si="86"/>
        <v>28.205128205128204</v>
      </c>
      <c r="O75" s="46">
        <v>5</v>
      </c>
      <c r="P75" s="46">
        <v>2</v>
      </c>
      <c r="Q75" s="34">
        <f t="shared" si="87"/>
        <v>5.1282051282051277</v>
      </c>
      <c r="R75" s="46">
        <f t="shared" si="71"/>
        <v>2</v>
      </c>
      <c r="S75" s="46">
        <v>2</v>
      </c>
      <c r="T75" s="34">
        <f t="shared" si="77"/>
        <v>100</v>
      </c>
      <c r="U75" s="46">
        <v>0</v>
      </c>
      <c r="V75" s="34">
        <f t="shared" si="82"/>
        <v>0</v>
      </c>
      <c r="W75" s="46">
        <v>1</v>
      </c>
      <c r="X75" s="46">
        <v>2</v>
      </c>
      <c r="Y75" s="34">
        <f t="shared" si="88"/>
        <v>5.1282051282051277</v>
      </c>
      <c r="Z75" s="46">
        <v>1</v>
      </c>
      <c r="AA75" s="34">
        <f t="shared" si="72"/>
        <v>2.5641025641025639</v>
      </c>
      <c r="AB75" s="42">
        <v>0</v>
      </c>
      <c r="AC75" s="42">
        <v>10</v>
      </c>
      <c r="AD75" s="42">
        <v>71.05</v>
      </c>
      <c r="AE75" s="42">
        <v>20</v>
      </c>
      <c r="AF75" s="34">
        <v>4</v>
      </c>
      <c r="AG75" s="34">
        <v>2</v>
      </c>
      <c r="AH75" s="45">
        <v>1</v>
      </c>
      <c r="AI75" s="34">
        <f t="shared" si="78"/>
        <v>50</v>
      </c>
      <c r="AJ75" s="45">
        <v>0</v>
      </c>
      <c r="AK75" s="37">
        <f t="shared" si="73"/>
        <v>0</v>
      </c>
      <c r="AL75" s="45">
        <v>1</v>
      </c>
      <c r="AM75" s="34">
        <f t="shared" si="79"/>
        <v>50</v>
      </c>
      <c r="AN75" s="45">
        <v>0</v>
      </c>
      <c r="AO75" s="37">
        <f t="shared" si="42"/>
        <v>0</v>
      </c>
      <c r="AP75" s="45">
        <v>0</v>
      </c>
      <c r="AQ75" s="156">
        <f t="shared" si="80"/>
        <v>0</v>
      </c>
      <c r="AR75" s="45">
        <f t="shared" si="51"/>
        <v>0</v>
      </c>
      <c r="AS75" s="34">
        <f t="shared" si="74"/>
        <v>0</v>
      </c>
      <c r="AT75" s="134">
        <v>0</v>
      </c>
      <c r="AU75" s="134">
        <v>0</v>
      </c>
      <c r="AV75" s="134">
        <v>0</v>
      </c>
      <c r="AW75" s="45">
        <f t="shared" si="53"/>
        <v>0</v>
      </c>
      <c r="AX75" s="45">
        <v>0</v>
      </c>
      <c r="AY75" s="45">
        <v>0</v>
      </c>
      <c r="AZ75" s="45">
        <v>0</v>
      </c>
      <c r="BA75" s="45">
        <v>0</v>
      </c>
      <c r="BB75" s="34">
        <f t="shared" si="75"/>
        <v>0</v>
      </c>
      <c r="BC75" s="134">
        <v>0</v>
      </c>
      <c r="BD75" s="37" t="s">
        <v>453</v>
      </c>
      <c r="BE75" s="45">
        <f t="shared" si="54"/>
        <v>0</v>
      </c>
      <c r="BF75" s="45">
        <f t="shared" si="55"/>
        <v>0</v>
      </c>
      <c r="BG75" s="45">
        <f t="shared" si="56"/>
        <v>0</v>
      </c>
      <c r="BH75" s="46">
        <v>0</v>
      </c>
      <c r="BI75" s="46">
        <v>0</v>
      </c>
      <c r="BJ75" s="46">
        <v>0</v>
      </c>
      <c r="BK75" s="46">
        <v>0</v>
      </c>
      <c r="BL75" s="46">
        <v>0</v>
      </c>
      <c r="BM75" s="46">
        <v>0</v>
      </c>
      <c r="BN75" s="46">
        <v>0</v>
      </c>
      <c r="BO75" s="46">
        <v>0</v>
      </c>
      <c r="BP75" s="46">
        <v>0</v>
      </c>
      <c r="BQ75" s="45">
        <f t="shared" si="57"/>
        <v>0</v>
      </c>
      <c r="BR75" s="47">
        <f t="shared" si="76"/>
        <v>0</v>
      </c>
      <c r="BS75" s="45">
        <f t="shared" si="59"/>
        <v>0</v>
      </c>
      <c r="BT75" s="45">
        <f t="shared" si="60"/>
        <v>0</v>
      </c>
      <c r="BU75" s="45">
        <f t="shared" si="61"/>
        <v>0</v>
      </c>
      <c r="BV75" s="45">
        <f t="shared" si="62"/>
        <v>0</v>
      </c>
      <c r="BW75" s="45">
        <v>0</v>
      </c>
      <c r="BX75" s="45">
        <v>0</v>
      </c>
      <c r="BY75" s="45">
        <f t="shared" si="63"/>
        <v>0</v>
      </c>
      <c r="BZ75" s="45"/>
      <c r="CA75" s="45"/>
      <c r="CB75" s="45">
        <f t="shared" si="64"/>
        <v>0</v>
      </c>
      <c r="CC75" s="45">
        <v>0</v>
      </c>
      <c r="CD75" s="45">
        <v>0</v>
      </c>
      <c r="CE75" s="45">
        <f t="shared" si="65"/>
        <v>0</v>
      </c>
      <c r="CF75" s="45">
        <v>0</v>
      </c>
      <c r="CG75" s="45">
        <v>0</v>
      </c>
      <c r="CH75" s="45">
        <v>0</v>
      </c>
      <c r="CI75" s="45">
        <v>0</v>
      </c>
      <c r="CJ75" s="48"/>
      <c r="CK75" s="48"/>
      <c r="CL75" s="45">
        <v>0</v>
      </c>
      <c r="CM75" s="45">
        <v>0</v>
      </c>
      <c r="CN75" s="45">
        <f t="shared" si="66"/>
        <v>0</v>
      </c>
      <c r="CO75" s="106" t="s">
        <v>453</v>
      </c>
      <c r="CP75" s="45">
        <f t="shared" si="67"/>
        <v>0</v>
      </c>
      <c r="CQ75" s="45">
        <f t="shared" si="68"/>
        <v>0</v>
      </c>
      <c r="CR75" s="45">
        <f t="shared" si="69"/>
        <v>0</v>
      </c>
      <c r="CS75" s="45">
        <v>0</v>
      </c>
      <c r="CT75" s="45">
        <v>0</v>
      </c>
      <c r="CU75" s="45">
        <v>0</v>
      </c>
      <c r="CV75" s="45">
        <v>0</v>
      </c>
      <c r="CW75" s="45">
        <v>0</v>
      </c>
      <c r="CX75" s="45">
        <v>0</v>
      </c>
      <c r="CY75" s="45">
        <f t="shared" si="70"/>
        <v>0</v>
      </c>
      <c r="CZ75" s="106" t="s">
        <v>453</v>
      </c>
      <c r="DA75" s="45">
        <v>0</v>
      </c>
      <c r="DB75" s="45">
        <f t="shared" si="44"/>
        <v>0</v>
      </c>
      <c r="DC75" s="37" t="s">
        <v>453</v>
      </c>
      <c r="DD75" s="45">
        <v>0</v>
      </c>
      <c r="DE75" s="45">
        <v>0</v>
      </c>
      <c r="DF75" s="45">
        <v>0</v>
      </c>
      <c r="DG75" s="45">
        <v>0</v>
      </c>
      <c r="DH75" s="48"/>
      <c r="DI75" s="48"/>
      <c r="DJ75" s="48"/>
      <c r="DK75" s="46">
        <v>0</v>
      </c>
      <c r="DL75" s="46">
        <v>0</v>
      </c>
      <c r="DM75" s="46">
        <v>0</v>
      </c>
      <c r="DN75" s="46">
        <v>2</v>
      </c>
    </row>
    <row r="76" spans="1:118" s="27" customFormat="1">
      <c r="A76" s="26" t="s">
        <v>246</v>
      </c>
      <c r="B76" s="26" t="s">
        <v>390</v>
      </c>
      <c r="C76" s="26" t="s">
        <v>30</v>
      </c>
      <c r="D76" s="46">
        <v>166</v>
      </c>
      <c r="E76" s="45">
        <f t="shared" si="81"/>
        <v>3</v>
      </c>
      <c r="F76" s="46">
        <v>3</v>
      </c>
      <c r="G76" s="34">
        <f t="shared" si="83"/>
        <v>100</v>
      </c>
      <c r="H76" s="46">
        <v>0</v>
      </c>
      <c r="I76" s="34">
        <f t="shared" si="84"/>
        <v>0</v>
      </c>
      <c r="J76" s="46">
        <v>3</v>
      </c>
      <c r="K76" s="34">
        <f t="shared" si="85"/>
        <v>1.8072289156626504</v>
      </c>
      <c r="L76" s="46">
        <v>96</v>
      </c>
      <c r="M76" s="46">
        <v>45</v>
      </c>
      <c r="N76" s="47">
        <f t="shared" si="86"/>
        <v>27.108433734939759</v>
      </c>
      <c r="O76" s="46">
        <v>26</v>
      </c>
      <c r="P76" s="46">
        <v>20</v>
      </c>
      <c r="Q76" s="34">
        <f t="shared" si="87"/>
        <v>12.048192771084338</v>
      </c>
      <c r="R76" s="46">
        <f t="shared" si="71"/>
        <v>4</v>
      </c>
      <c r="S76" s="46">
        <v>4</v>
      </c>
      <c r="T76" s="37">
        <f t="shared" si="77"/>
        <v>100</v>
      </c>
      <c r="U76" s="46">
        <v>0</v>
      </c>
      <c r="V76" s="37">
        <f t="shared" si="82"/>
        <v>0</v>
      </c>
      <c r="W76" s="46">
        <v>3</v>
      </c>
      <c r="X76" s="46">
        <v>4</v>
      </c>
      <c r="Y76" s="34">
        <f t="shared" si="88"/>
        <v>2.4096385542168677</v>
      </c>
      <c r="Z76" s="46">
        <v>3</v>
      </c>
      <c r="AA76" s="34">
        <f t="shared" si="72"/>
        <v>1.8072289156626504</v>
      </c>
      <c r="AB76" s="42">
        <v>62.983388888888904</v>
      </c>
      <c r="AC76" s="42">
        <v>62.983388888888904</v>
      </c>
      <c r="AD76" s="42">
        <v>433.09249999999997</v>
      </c>
      <c r="AE76" s="42">
        <v>311.14333333333298</v>
      </c>
      <c r="AF76" s="34">
        <v>7</v>
      </c>
      <c r="AG76" s="34">
        <v>6</v>
      </c>
      <c r="AH76" s="45">
        <v>2</v>
      </c>
      <c r="AI76" s="37">
        <f t="shared" si="78"/>
        <v>50</v>
      </c>
      <c r="AJ76" s="45">
        <v>2</v>
      </c>
      <c r="AK76" s="37">
        <f t="shared" si="73"/>
        <v>66.666666666666657</v>
      </c>
      <c r="AL76" s="45">
        <v>2</v>
      </c>
      <c r="AM76" s="37">
        <f t="shared" si="79"/>
        <v>50</v>
      </c>
      <c r="AN76" s="45">
        <v>2</v>
      </c>
      <c r="AO76" s="37">
        <f t="shared" si="42"/>
        <v>66.666666666666657</v>
      </c>
      <c r="AP76" s="45">
        <v>0</v>
      </c>
      <c r="AQ76" s="156">
        <f t="shared" si="80"/>
        <v>0</v>
      </c>
      <c r="AR76" s="45">
        <f t="shared" si="51"/>
        <v>7</v>
      </c>
      <c r="AS76" s="34">
        <f t="shared" si="74"/>
        <v>4.2168674698795181</v>
      </c>
      <c r="AT76" s="134">
        <v>2</v>
      </c>
      <c r="AU76" s="134">
        <v>5</v>
      </c>
      <c r="AV76" s="134">
        <v>0</v>
      </c>
      <c r="AW76" s="45">
        <f t="shared" si="53"/>
        <v>5</v>
      </c>
      <c r="AX76" s="45">
        <v>0</v>
      </c>
      <c r="AY76" s="45">
        <v>5</v>
      </c>
      <c r="AZ76" s="45">
        <v>0</v>
      </c>
      <c r="BA76" s="45">
        <v>5</v>
      </c>
      <c r="BB76" s="34">
        <f t="shared" si="75"/>
        <v>3.0120481927710845</v>
      </c>
      <c r="BC76" s="134">
        <v>0</v>
      </c>
      <c r="BD76" s="34">
        <f t="shared" si="41"/>
        <v>0</v>
      </c>
      <c r="BE76" s="45">
        <f t="shared" si="54"/>
        <v>0</v>
      </c>
      <c r="BF76" s="45">
        <f t="shared" si="55"/>
        <v>4</v>
      </c>
      <c r="BG76" s="45">
        <f t="shared" si="56"/>
        <v>1</v>
      </c>
      <c r="BH76" s="46">
        <v>0</v>
      </c>
      <c r="BI76" s="46">
        <v>0</v>
      </c>
      <c r="BJ76" s="46">
        <v>0</v>
      </c>
      <c r="BK76" s="46">
        <v>0</v>
      </c>
      <c r="BL76" s="46">
        <v>4</v>
      </c>
      <c r="BM76" s="46">
        <v>1</v>
      </c>
      <c r="BN76" s="46">
        <v>0</v>
      </c>
      <c r="BO76" s="46">
        <v>0</v>
      </c>
      <c r="BP76" s="46">
        <v>0</v>
      </c>
      <c r="BQ76" s="45">
        <f t="shared" si="57"/>
        <v>0</v>
      </c>
      <c r="BR76" s="47">
        <f t="shared" si="76"/>
        <v>0</v>
      </c>
      <c r="BS76" s="45">
        <f t="shared" si="59"/>
        <v>0</v>
      </c>
      <c r="BT76" s="45">
        <f t="shared" si="60"/>
        <v>0</v>
      </c>
      <c r="BU76" s="45">
        <f t="shared" si="61"/>
        <v>0</v>
      </c>
      <c r="BV76" s="45">
        <f t="shared" si="62"/>
        <v>0</v>
      </c>
      <c r="BW76" s="45">
        <v>0</v>
      </c>
      <c r="BX76" s="45">
        <v>0</v>
      </c>
      <c r="BY76" s="45">
        <f t="shared" si="63"/>
        <v>0</v>
      </c>
      <c r="BZ76" s="45">
        <v>0</v>
      </c>
      <c r="CA76" s="45">
        <v>0</v>
      </c>
      <c r="CB76" s="45">
        <f t="shared" si="64"/>
        <v>0</v>
      </c>
      <c r="CC76" s="45">
        <v>0</v>
      </c>
      <c r="CD76" s="45">
        <v>0</v>
      </c>
      <c r="CE76" s="45">
        <f t="shared" si="65"/>
        <v>0</v>
      </c>
      <c r="CF76" s="45">
        <v>0</v>
      </c>
      <c r="CG76" s="45">
        <v>0</v>
      </c>
      <c r="CH76" s="45">
        <v>0</v>
      </c>
      <c r="CI76" s="45">
        <v>0</v>
      </c>
      <c r="CJ76" s="48"/>
      <c r="CK76" s="48"/>
      <c r="CL76" s="45">
        <v>0</v>
      </c>
      <c r="CM76" s="45">
        <v>0</v>
      </c>
      <c r="CN76" s="45">
        <f t="shared" si="66"/>
        <v>0</v>
      </c>
      <c r="CO76" s="106" t="s">
        <v>453</v>
      </c>
      <c r="CP76" s="45">
        <f t="shared" si="67"/>
        <v>0</v>
      </c>
      <c r="CQ76" s="45">
        <f t="shared" si="68"/>
        <v>0</v>
      </c>
      <c r="CR76" s="45">
        <f t="shared" si="69"/>
        <v>0</v>
      </c>
      <c r="CS76" s="45">
        <v>0</v>
      </c>
      <c r="CT76" s="45">
        <v>0</v>
      </c>
      <c r="CU76" s="45">
        <v>0</v>
      </c>
      <c r="CV76" s="45">
        <v>0</v>
      </c>
      <c r="CW76" s="45">
        <v>0</v>
      </c>
      <c r="CX76" s="45">
        <v>0</v>
      </c>
      <c r="CY76" s="45">
        <f t="shared" si="70"/>
        <v>0</v>
      </c>
      <c r="CZ76" s="106" t="s">
        <v>453</v>
      </c>
      <c r="DA76" s="45">
        <v>0</v>
      </c>
      <c r="DB76" s="45">
        <f t="shared" si="44"/>
        <v>0</v>
      </c>
      <c r="DC76" s="37" t="s">
        <v>453</v>
      </c>
      <c r="DD76" s="45">
        <v>0</v>
      </c>
      <c r="DE76" s="45">
        <v>0</v>
      </c>
      <c r="DF76" s="45">
        <v>0</v>
      </c>
      <c r="DG76" s="45">
        <v>0</v>
      </c>
      <c r="DH76" s="48"/>
      <c r="DI76" s="48"/>
      <c r="DJ76" s="48"/>
      <c r="DK76" s="46">
        <v>0</v>
      </c>
      <c r="DL76" s="26" t="s">
        <v>391</v>
      </c>
      <c r="DM76" s="26" t="s">
        <v>391</v>
      </c>
      <c r="DN76" s="46">
        <v>4</v>
      </c>
    </row>
    <row r="77" spans="1:118" s="27" customFormat="1">
      <c r="A77" s="26" t="s">
        <v>247</v>
      </c>
      <c r="B77" s="26" t="s">
        <v>390</v>
      </c>
      <c r="C77" s="26" t="s">
        <v>32</v>
      </c>
      <c r="D77" s="46">
        <v>47</v>
      </c>
      <c r="E77" s="45">
        <f t="shared" si="81"/>
        <v>2</v>
      </c>
      <c r="F77" s="26">
        <v>2</v>
      </c>
      <c r="G77" s="34">
        <f t="shared" si="83"/>
        <v>100</v>
      </c>
      <c r="H77" s="26">
        <v>0</v>
      </c>
      <c r="I77" s="34">
        <f t="shared" si="84"/>
        <v>0</v>
      </c>
      <c r="J77" s="26">
        <v>2</v>
      </c>
      <c r="K77" s="34">
        <f t="shared" si="85"/>
        <v>4.2553191489361701</v>
      </c>
      <c r="L77" s="26">
        <v>35</v>
      </c>
      <c r="M77" s="26">
        <v>14</v>
      </c>
      <c r="N77" s="47">
        <f t="shared" si="86"/>
        <v>29.787234042553191</v>
      </c>
      <c r="O77" s="26">
        <v>5</v>
      </c>
      <c r="P77" s="26">
        <v>3</v>
      </c>
      <c r="Q77" s="34">
        <f t="shared" si="87"/>
        <v>6.3829787234042552</v>
      </c>
      <c r="R77" s="46">
        <f t="shared" si="71"/>
        <v>0</v>
      </c>
      <c r="S77" s="26">
        <v>0</v>
      </c>
      <c r="T77" s="37" t="s">
        <v>453</v>
      </c>
      <c r="U77" s="26">
        <v>0</v>
      </c>
      <c r="V77" s="37" t="s">
        <v>453</v>
      </c>
      <c r="W77" s="46">
        <v>0</v>
      </c>
      <c r="X77" s="26">
        <v>0</v>
      </c>
      <c r="Y77" s="34">
        <f t="shared" si="88"/>
        <v>0</v>
      </c>
      <c r="Z77" s="46">
        <v>0</v>
      </c>
      <c r="AA77" s="34">
        <f t="shared" si="72"/>
        <v>0</v>
      </c>
      <c r="AB77" s="111">
        <v>0</v>
      </c>
      <c r="AC77" s="111">
        <v>0</v>
      </c>
      <c r="AD77" s="111">
        <v>0</v>
      </c>
      <c r="AE77" s="111">
        <v>0</v>
      </c>
      <c r="AF77" s="37">
        <v>0</v>
      </c>
      <c r="AG77" s="37">
        <v>0</v>
      </c>
      <c r="AH77" s="150">
        <v>0</v>
      </c>
      <c r="AI77" s="37" t="s">
        <v>453</v>
      </c>
      <c r="AJ77" s="150">
        <v>0</v>
      </c>
      <c r="AK77" s="37" t="s">
        <v>453</v>
      </c>
      <c r="AL77" s="150">
        <v>0</v>
      </c>
      <c r="AM77" s="37" t="s">
        <v>453</v>
      </c>
      <c r="AN77" s="150">
        <v>0</v>
      </c>
      <c r="AO77" s="37" t="s">
        <v>453</v>
      </c>
      <c r="AP77" s="45">
        <v>0</v>
      </c>
      <c r="AQ77" s="156">
        <f t="shared" si="80"/>
        <v>0</v>
      </c>
      <c r="AR77" s="45">
        <f t="shared" si="51"/>
        <v>1</v>
      </c>
      <c r="AS77" s="34">
        <f t="shared" si="74"/>
        <v>2.1276595744680851</v>
      </c>
      <c r="AT77" s="134">
        <v>0</v>
      </c>
      <c r="AU77" s="134">
        <v>1</v>
      </c>
      <c r="AV77" s="134">
        <v>0</v>
      </c>
      <c r="AW77" s="45">
        <f t="shared" si="53"/>
        <v>1</v>
      </c>
      <c r="AX77" s="45">
        <v>0</v>
      </c>
      <c r="AY77" s="45">
        <v>1</v>
      </c>
      <c r="AZ77" s="45">
        <v>0</v>
      </c>
      <c r="BA77" s="45">
        <v>1</v>
      </c>
      <c r="BB77" s="34">
        <f t="shared" si="75"/>
        <v>2.1276595744680851</v>
      </c>
      <c r="BC77" s="134">
        <v>0</v>
      </c>
      <c r="BD77" s="34">
        <f t="shared" ref="BD77:BD138" si="89">(BC77/BA77)*100</f>
        <v>0</v>
      </c>
      <c r="BE77" s="45">
        <f t="shared" si="54"/>
        <v>0</v>
      </c>
      <c r="BF77" s="45">
        <f t="shared" si="55"/>
        <v>1</v>
      </c>
      <c r="BG77" s="45">
        <f t="shared" si="56"/>
        <v>0</v>
      </c>
      <c r="BH77" s="46">
        <v>0</v>
      </c>
      <c r="BI77" s="46">
        <v>0</v>
      </c>
      <c r="BJ77" s="46">
        <v>0</v>
      </c>
      <c r="BK77" s="46">
        <v>0</v>
      </c>
      <c r="BL77" s="46">
        <v>1</v>
      </c>
      <c r="BM77" s="46">
        <v>0</v>
      </c>
      <c r="BN77" s="46">
        <v>0</v>
      </c>
      <c r="BO77" s="46">
        <v>0</v>
      </c>
      <c r="BP77" s="46">
        <v>0</v>
      </c>
      <c r="BQ77" s="45">
        <f t="shared" si="57"/>
        <v>0</v>
      </c>
      <c r="BR77" s="47">
        <f t="shared" si="76"/>
        <v>0</v>
      </c>
      <c r="BS77" s="45">
        <f t="shared" si="59"/>
        <v>0</v>
      </c>
      <c r="BT77" s="45">
        <f t="shared" si="60"/>
        <v>0</v>
      </c>
      <c r="BU77" s="45">
        <f t="shared" si="61"/>
        <v>0</v>
      </c>
      <c r="BV77" s="45">
        <f t="shared" si="62"/>
        <v>0</v>
      </c>
      <c r="BW77" s="45">
        <v>0</v>
      </c>
      <c r="BX77" s="45">
        <v>0</v>
      </c>
      <c r="BY77" s="45">
        <f t="shared" si="63"/>
        <v>0</v>
      </c>
      <c r="BZ77" s="45">
        <v>0</v>
      </c>
      <c r="CA77" s="45">
        <v>0</v>
      </c>
      <c r="CB77" s="45">
        <f t="shared" si="64"/>
        <v>0</v>
      </c>
      <c r="CC77" s="45">
        <v>0</v>
      </c>
      <c r="CD77" s="45">
        <v>0</v>
      </c>
      <c r="CE77" s="45">
        <f t="shared" si="65"/>
        <v>0</v>
      </c>
      <c r="CF77" s="45">
        <v>0</v>
      </c>
      <c r="CG77" s="45">
        <v>0</v>
      </c>
      <c r="CH77" s="45">
        <v>0</v>
      </c>
      <c r="CI77" s="45">
        <v>0</v>
      </c>
      <c r="CJ77" s="48"/>
      <c r="CK77" s="48"/>
      <c r="CL77" s="45">
        <v>0</v>
      </c>
      <c r="CM77" s="45">
        <v>0</v>
      </c>
      <c r="CN77" s="45">
        <f t="shared" si="66"/>
        <v>0</v>
      </c>
      <c r="CO77" s="106" t="s">
        <v>453</v>
      </c>
      <c r="CP77" s="45">
        <f t="shared" si="67"/>
        <v>0</v>
      </c>
      <c r="CQ77" s="45">
        <f t="shared" si="68"/>
        <v>0</v>
      </c>
      <c r="CR77" s="45">
        <f t="shared" si="69"/>
        <v>0</v>
      </c>
      <c r="CS77" s="45">
        <v>0</v>
      </c>
      <c r="CT77" s="45">
        <v>0</v>
      </c>
      <c r="CU77" s="45">
        <v>0</v>
      </c>
      <c r="CV77" s="45">
        <v>0</v>
      </c>
      <c r="CW77" s="45">
        <v>0</v>
      </c>
      <c r="CX77" s="45">
        <v>0</v>
      </c>
      <c r="CY77" s="45">
        <f t="shared" si="70"/>
        <v>0</v>
      </c>
      <c r="CZ77" s="106" t="s">
        <v>453</v>
      </c>
      <c r="DA77" s="45">
        <v>0</v>
      </c>
      <c r="DB77" s="45">
        <f t="shared" si="44"/>
        <v>0</v>
      </c>
      <c r="DC77" s="37" t="s">
        <v>453</v>
      </c>
      <c r="DD77" s="45">
        <v>0</v>
      </c>
      <c r="DE77" s="45">
        <v>0</v>
      </c>
      <c r="DF77" s="45">
        <v>0</v>
      </c>
      <c r="DG77" s="45">
        <v>0</v>
      </c>
      <c r="DH77" s="48"/>
      <c r="DI77" s="48"/>
      <c r="DJ77" s="48"/>
      <c r="DK77" s="46">
        <v>0</v>
      </c>
      <c r="DL77" s="26" t="s">
        <v>391</v>
      </c>
      <c r="DM77" s="26" t="s">
        <v>391</v>
      </c>
      <c r="DN77" s="46">
        <v>0</v>
      </c>
    </row>
    <row r="78" spans="1:118" s="27" customFormat="1">
      <c r="A78" s="26" t="s">
        <v>407</v>
      </c>
      <c r="B78" s="26" t="s">
        <v>438</v>
      </c>
      <c r="C78" s="26" t="s">
        <v>33</v>
      </c>
      <c r="D78" s="46">
        <v>13</v>
      </c>
      <c r="E78" s="45">
        <f t="shared" si="81"/>
        <v>0</v>
      </c>
      <c r="F78" s="26">
        <v>0</v>
      </c>
      <c r="G78" s="37" t="s">
        <v>453</v>
      </c>
      <c r="H78" s="26">
        <v>0</v>
      </c>
      <c r="I78" s="37" t="s">
        <v>453</v>
      </c>
      <c r="J78" s="26">
        <v>0</v>
      </c>
      <c r="K78" s="34">
        <f t="shared" si="85"/>
        <v>0</v>
      </c>
      <c r="L78" s="26">
        <v>2</v>
      </c>
      <c r="M78" s="26">
        <v>2</v>
      </c>
      <c r="N78" s="47">
        <f t="shared" si="86"/>
        <v>15.384615384615385</v>
      </c>
      <c r="O78" s="26">
        <v>1</v>
      </c>
      <c r="P78" s="26">
        <v>0</v>
      </c>
      <c r="Q78" s="34">
        <f t="shared" si="87"/>
        <v>0</v>
      </c>
      <c r="R78" s="46">
        <f t="shared" si="71"/>
        <v>0</v>
      </c>
      <c r="S78" s="26">
        <v>0</v>
      </c>
      <c r="T78" s="37" t="s">
        <v>453</v>
      </c>
      <c r="U78" s="26">
        <v>0</v>
      </c>
      <c r="V78" s="37" t="s">
        <v>453</v>
      </c>
      <c r="W78" s="46">
        <v>0</v>
      </c>
      <c r="X78" s="26">
        <v>0</v>
      </c>
      <c r="Y78" s="34">
        <f t="shared" si="88"/>
        <v>0</v>
      </c>
      <c r="Z78" s="46">
        <v>0</v>
      </c>
      <c r="AA78" s="34">
        <f t="shared" si="72"/>
        <v>0</v>
      </c>
      <c r="AB78" s="111">
        <v>0</v>
      </c>
      <c r="AC78" s="111">
        <v>0</v>
      </c>
      <c r="AD78" s="111">
        <v>0</v>
      </c>
      <c r="AE78" s="111">
        <v>0</v>
      </c>
      <c r="AF78" s="37">
        <v>0</v>
      </c>
      <c r="AG78" s="37">
        <v>0</v>
      </c>
      <c r="AH78" s="150">
        <v>0</v>
      </c>
      <c r="AI78" s="37" t="s">
        <v>453</v>
      </c>
      <c r="AJ78" s="150">
        <v>0</v>
      </c>
      <c r="AK78" s="37" t="s">
        <v>453</v>
      </c>
      <c r="AL78" s="150">
        <v>0</v>
      </c>
      <c r="AM78" s="37" t="s">
        <v>453</v>
      </c>
      <c r="AN78" s="150">
        <v>0</v>
      </c>
      <c r="AO78" s="37" t="s">
        <v>453</v>
      </c>
      <c r="AP78" s="45">
        <v>0</v>
      </c>
      <c r="AQ78" s="157">
        <f t="shared" si="80"/>
        <v>0</v>
      </c>
      <c r="AR78" s="45">
        <f t="shared" si="51"/>
        <v>0</v>
      </c>
      <c r="AS78" s="34">
        <f t="shared" si="74"/>
        <v>0</v>
      </c>
      <c r="AT78" s="134">
        <v>0</v>
      </c>
      <c r="AU78" s="134">
        <v>0</v>
      </c>
      <c r="AV78" s="134">
        <v>0</v>
      </c>
      <c r="AW78" s="45">
        <f t="shared" si="53"/>
        <v>0</v>
      </c>
      <c r="AX78" s="45">
        <v>0</v>
      </c>
      <c r="AY78" s="45">
        <v>0</v>
      </c>
      <c r="AZ78" s="45">
        <v>0</v>
      </c>
      <c r="BA78" s="45">
        <v>0</v>
      </c>
      <c r="BB78" s="34">
        <f t="shared" si="75"/>
        <v>0</v>
      </c>
      <c r="BC78" s="134">
        <v>0</v>
      </c>
      <c r="BD78" s="37" t="s">
        <v>453</v>
      </c>
      <c r="BE78" s="45">
        <f t="shared" si="54"/>
        <v>0</v>
      </c>
      <c r="BF78" s="45">
        <f t="shared" si="55"/>
        <v>0</v>
      </c>
      <c r="BG78" s="45">
        <f t="shared" si="56"/>
        <v>0</v>
      </c>
      <c r="BH78" s="46">
        <v>0</v>
      </c>
      <c r="BI78" s="46">
        <v>0</v>
      </c>
      <c r="BJ78" s="46">
        <v>0</v>
      </c>
      <c r="BK78" s="46">
        <v>0</v>
      </c>
      <c r="BL78" s="46">
        <v>0</v>
      </c>
      <c r="BM78" s="46">
        <v>0</v>
      </c>
      <c r="BN78" s="46">
        <v>0</v>
      </c>
      <c r="BO78" s="46">
        <v>0</v>
      </c>
      <c r="BP78" s="46">
        <v>0</v>
      </c>
      <c r="BQ78" s="45">
        <f t="shared" si="57"/>
        <v>0</v>
      </c>
      <c r="BR78" s="47">
        <f t="shared" si="76"/>
        <v>0</v>
      </c>
      <c r="BS78" s="45">
        <f t="shared" si="59"/>
        <v>0</v>
      </c>
      <c r="BT78" s="45">
        <f t="shared" si="60"/>
        <v>0</v>
      </c>
      <c r="BU78" s="45">
        <f t="shared" si="61"/>
        <v>0</v>
      </c>
      <c r="BV78" s="45">
        <f t="shared" si="62"/>
        <v>0</v>
      </c>
      <c r="BW78" s="45">
        <v>0</v>
      </c>
      <c r="BX78" s="45">
        <v>0</v>
      </c>
      <c r="BY78" s="45">
        <f t="shared" si="63"/>
        <v>0</v>
      </c>
      <c r="BZ78" s="45">
        <v>0</v>
      </c>
      <c r="CA78" s="45">
        <v>0</v>
      </c>
      <c r="CB78" s="45">
        <f t="shared" si="64"/>
        <v>0</v>
      </c>
      <c r="CC78" s="45">
        <v>0</v>
      </c>
      <c r="CD78" s="45">
        <v>0</v>
      </c>
      <c r="CE78" s="45">
        <f t="shared" si="65"/>
        <v>0</v>
      </c>
      <c r="CF78" s="45">
        <v>0</v>
      </c>
      <c r="CG78" s="45">
        <v>0</v>
      </c>
      <c r="CH78" s="45">
        <v>0</v>
      </c>
      <c r="CI78" s="45">
        <v>0</v>
      </c>
      <c r="CJ78" s="48"/>
      <c r="CK78" s="48"/>
      <c r="CL78" s="45">
        <v>0</v>
      </c>
      <c r="CM78" s="45">
        <v>0</v>
      </c>
      <c r="CN78" s="45">
        <f t="shared" si="66"/>
        <v>0</v>
      </c>
      <c r="CO78" s="106" t="s">
        <v>453</v>
      </c>
      <c r="CP78" s="45">
        <f t="shared" si="67"/>
        <v>0</v>
      </c>
      <c r="CQ78" s="45">
        <f t="shared" si="68"/>
        <v>0</v>
      </c>
      <c r="CR78" s="45">
        <f t="shared" si="69"/>
        <v>0</v>
      </c>
      <c r="CS78" s="45">
        <v>0</v>
      </c>
      <c r="CT78" s="45">
        <v>0</v>
      </c>
      <c r="CU78" s="45">
        <v>0</v>
      </c>
      <c r="CV78" s="45">
        <v>0</v>
      </c>
      <c r="CW78" s="45">
        <v>0</v>
      </c>
      <c r="CX78" s="45">
        <v>0</v>
      </c>
      <c r="CY78" s="45">
        <f t="shared" si="70"/>
        <v>0</v>
      </c>
      <c r="CZ78" s="106" t="s">
        <v>453</v>
      </c>
      <c r="DA78" s="45">
        <v>0</v>
      </c>
      <c r="DB78" s="45">
        <f t="shared" si="44"/>
        <v>0</v>
      </c>
      <c r="DC78" s="37" t="s">
        <v>453</v>
      </c>
      <c r="DD78" s="45">
        <v>0</v>
      </c>
      <c r="DE78" s="45">
        <v>0</v>
      </c>
      <c r="DF78" s="45">
        <v>0</v>
      </c>
      <c r="DG78" s="45">
        <v>0</v>
      </c>
      <c r="DH78" s="48"/>
      <c r="DI78" s="48"/>
      <c r="DJ78" s="48"/>
      <c r="DK78" s="46">
        <v>0</v>
      </c>
      <c r="DL78" s="46">
        <v>0</v>
      </c>
      <c r="DM78" s="46">
        <v>0</v>
      </c>
      <c r="DN78" s="46">
        <v>0</v>
      </c>
    </row>
    <row r="79" spans="1:118" s="27" customFormat="1">
      <c r="A79" s="26" t="s">
        <v>160</v>
      </c>
      <c r="B79" s="26" t="s">
        <v>209</v>
      </c>
      <c r="C79" s="26" t="s">
        <v>32</v>
      </c>
      <c r="D79" s="46">
        <v>43</v>
      </c>
      <c r="E79" s="45">
        <f t="shared" si="81"/>
        <v>1</v>
      </c>
      <c r="F79" s="46">
        <v>1</v>
      </c>
      <c r="G79" s="34">
        <f t="shared" si="83"/>
        <v>100</v>
      </c>
      <c r="H79" s="46">
        <v>0</v>
      </c>
      <c r="I79" s="34">
        <f t="shared" si="84"/>
        <v>0</v>
      </c>
      <c r="J79" s="46">
        <v>1</v>
      </c>
      <c r="K79" s="34">
        <f t="shared" si="85"/>
        <v>2.3255813953488373</v>
      </c>
      <c r="L79" s="46">
        <v>42</v>
      </c>
      <c r="M79" s="46">
        <v>13</v>
      </c>
      <c r="N79" s="47">
        <f t="shared" si="86"/>
        <v>30.232558139534881</v>
      </c>
      <c r="O79" s="46">
        <v>8</v>
      </c>
      <c r="P79" s="46">
        <v>4</v>
      </c>
      <c r="Q79" s="34">
        <f t="shared" si="87"/>
        <v>9.3023255813953494</v>
      </c>
      <c r="R79" s="46">
        <f t="shared" si="71"/>
        <v>5</v>
      </c>
      <c r="S79" s="46">
        <v>5</v>
      </c>
      <c r="T79" s="37">
        <f t="shared" si="77"/>
        <v>100</v>
      </c>
      <c r="U79" s="46">
        <v>0</v>
      </c>
      <c r="V79" s="37">
        <f t="shared" si="82"/>
        <v>0</v>
      </c>
      <c r="W79" s="46">
        <v>2</v>
      </c>
      <c r="X79" s="46">
        <v>5</v>
      </c>
      <c r="Y79" s="34">
        <f t="shared" si="88"/>
        <v>11.627906976744185</v>
      </c>
      <c r="Z79" s="46">
        <v>2</v>
      </c>
      <c r="AA79" s="34">
        <f t="shared" si="72"/>
        <v>4.6511627906976747</v>
      </c>
      <c r="AB79" s="42">
        <v>0</v>
      </c>
      <c r="AC79" s="42">
        <v>61.46</v>
      </c>
      <c r="AD79" s="42">
        <v>695.24</v>
      </c>
      <c r="AE79" s="42">
        <v>979.15</v>
      </c>
      <c r="AF79" s="34">
        <v>8.8000000000000007</v>
      </c>
      <c r="AG79" s="34">
        <v>14.5</v>
      </c>
      <c r="AH79" s="45">
        <v>3</v>
      </c>
      <c r="AI79" s="37">
        <f t="shared" si="78"/>
        <v>60</v>
      </c>
      <c r="AJ79" s="45">
        <v>0</v>
      </c>
      <c r="AK79" s="37">
        <f t="shared" si="73"/>
        <v>0</v>
      </c>
      <c r="AL79" s="45">
        <v>3</v>
      </c>
      <c r="AM79" s="37">
        <f t="shared" si="79"/>
        <v>60</v>
      </c>
      <c r="AN79" s="45">
        <v>0</v>
      </c>
      <c r="AO79" s="37">
        <f t="shared" ref="AO79:AO132" si="90">(AN79/Z79)*100</f>
        <v>0</v>
      </c>
      <c r="AP79" s="45">
        <v>0</v>
      </c>
      <c r="AQ79" s="156">
        <f t="shared" si="80"/>
        <v>0</v>
      </c>
      <c r="AR79" s="45">
        <f t="shared" si="51"/>
        <v>2</v>
      </c>
      <c r="AS79" s="34">
        <f t="shared" si="74"/>
        <v>4.6511627906976747</v>
      </c>
      <c r="AT79" s="134">
        <v>0</v>
      </c>
      <c r="AU79" s="134">
        <v>2</v>
      </c>
      <c r="AV79" s="134">
        <v>0</v>
      </c>
      <c r="AW79" s="45">
        <f t="shared" si="53"/>
        <v>2</v>
      </c>
      <c r="AX79" s="45">
        <v>0</v>
      </c>
      <c r="AY79" s="45">
        <v>2</v>
      </c>
      <c r="AZ79" s="45">
        <v>0</v>
      </c>
      <c r="BA79" s="45">
        <v>2</v>
      </c>
      <c r="BB79" s="34">
        <f t="shared" si="75"/>
        <v>4.6511627906976747</v>
      </c>
      <c r="BC79" s="134">
        <v>0</v>
      </c>
      <c r="BD79" s="37">
        <f t="shared" si="89"/>
        <v>0</v>
      </c>
      <c r="BE79" s="45">
        <f t="shared" si="54"/>
        <v>0</v>
      </c>
      <c r="BF79" s="45">
        <f t="shared" si="55"/>
        <v>0</v>
      </c>
      <c r="BG79" s="45">
        <f t="shared" si="56"/>
        <v>2</v>
      </c>
      <c r="BH79" s="46">
        <v>0</v>
      </c>
      <c r="BI79" s="46">
        <v>0</v>
      </c>
      <c r="BJ79" s="46">
        <v>0</v>
      </c>
      <c r="BK79" s="46">
        <v>0</v>
      </c>
      <c r="BL79" s="46">
        <v>0</v>
      </c>
      <c r="BM79" s="46">
        <v>2</v>
      </c>
      <c r="BN79" s="46">
        <v>0</v>
      </c>
      <c r="BO79" s="46">
        <v>0</v>
      </c>
      <c r="BP79" s="46">
        <v>0</v>
      </c>
      <c r="BQ79" s="45">
        <f t="shared" si="57"/>
        <v>0</v>
      </c>
      <c r="BR79" s="47">
        <f t="shared" si="76"/>
        <v>0</v>
      </c>
      <c r="BS79" s="45">
        <f t="shared" si="59"/>
        <v>0</v>
      </c>
      <c r="BT79" s="45">
        <f t="shared" si="60"/>
        <v>0</v>
      </c>
      <c r="BU79" s="45">
        <f t="shared" si="61"/>
        <v>0</v>
      </c>
      <c r="BV79" s="45">
        <f t="shared" si="62"/>
        <v>0</v>
      </c>
      <c r="BW79" s="45">
        <v>0</v>
      </c>
      <c r="BX79" s="45">
        <v>0</v>
      </c>
      <c r="BY79" s="45">
        <f t="shared" si="63"/>
        <v>0</v>
      </c>
      <c r="BZ79" s="45"/>
      <c r="CA79" s="45"/>
      <c r="CB79" s="45">
        <f t="shared" si="64"/>
        <v>0</v>
      </c>
      <c r="CC79" s="45">
        <v>0</v>
      </c>
      <c r="CD79" s="45">
        <v>0</v>
      </c>
      <c r="CE79" s="45">
        <f t="shared" si="65"/>
        <v>0</v>
      </c>
      <c r="CF79" s="45">
        <v>0</v>
      </c>
      <c r="CG79" s="45">
        <v>0</v>
      </c>
      <c r="CH79" s="45">
        <v>0</v>
      </c>
      <c r="CI79" s="45">
        <v>0</v>
      </c>
      <c r="CJ79" s="48"/>
      <c r="CK79" s="48"/>
      <c r="CL79" s="45">
        <v>0</v>
      </c>
      <c r="CM79" s="45">
        <v>0</v>
      </c>
      <c r="CN79" s="45">
        <f t="shared" si="66"/>
        <v>0</v>
      </c>
      <c r="CO79" s="106" t="s">
        <v>453</v>
      </c>
      <c r="CP79" s="45">
        <f t="shared" si="67"/>
        <v>0</v>
      </c>
      <c r="CQ79" s="45">
        <f t="shared" si="68"/>
        <v>0</v>
      </c>
      <c r="CR79" s="45">
        <f t="shared" si="69"/>
        <v>0</v>
      </c>
      <c r="CS79" s="45">
        <v>0</v>
      </c>
      <c r="CT79" s="45">
        <v>0</v>
      </c>
      <c r="CU79" s="45">
        <v>0</v>
      </c>
      <c r="CV79" s="45">
        <v>0</v>
      </c>
      <c r="CW79" s="45">
        <v>0</v>
      </c>
      <c r="CX79" s="45">
        <v>0</v>
      </c>
      <c r="CY79" s="45">
        <f t="shared" si="70"/>
        <v>0</v>
      </c>
      <c r="CZ79" s="106" t="s">
        <v>453</v>
      </c>
      <c r="DA79" s="45">
        <v>0</v>
      </c>
      <c r="DB79" s="45">
        <f t="shared" si="44"/>
        <v>0</v>
      </c>
      <c r="DC79" s="37" t="s">
        <v>453</v>
      </c>
      <c r="DD79" s="45">
        <v>0</v>
      </c>
      <c r="DE79" s="45">
        <v>0</v>
      </c>
      <c r="DF79" s="45">
        <v>0</v>
      </c>
      <c r="DG79" s="45">
        <v>0</v>
      </c>
      <c r="DH79" s="48"/>
      <c r="DI79" s="48"/>
      <c r="DJ79" s="48"/>
      <c r="DK79" s="46">
        <v>0</v>
      </c>
      <c r="DL79" s="46">
        <v>0</v>
      </c>
      <c r="DM79" s="46">
        <v>1</v>
      </c>
      <c r="DN79" s="46">
        <v>5</v>
      </c>
    </row>
    <row r="80" spans="1:118" s="27" customFormat="1">
      <c r="A80" s="26" t="s">
        <v>248</v>
      </c>
      <c r="B80" s="26" t="s">
        <v>390</v>
      </c>
      <c r="C80" s="26" t="s">
        <v>30</v>
      </c>
      <c r="D80" s="46">
        <v>42</v>
      </c>
      <c r="E80" s="45">
        <f t="shared" si="81"/>
        <v>1</v>
      </c>
      <c r="F80" s="46">
        <v>1</v>
      </c>
      <c r="G80" s="34">
        <f t="shared" si="83"/>
        <v>100</v>
      </c>
      <c r="H80" s="46">
        <v>0</v>
      </c>
      <c r="I80" s="34">
        <f t="shared" si="84"/>
        <v>0</v>
      </c>
      <c r="J80" s="46">
        <v>1</v>
      </c>
      <c r="K80" s="34">
        <f t="shared" si="85"/>
        <v>2.3809523809523809</v>
      </c>
      <c r="L80" s="46">
        <v>18</v>
      </c>
      <c r="M80" s="46">
        <v>12</v>
      </c>
      <c r="N80" s="47">
        <f t="shared" si="86"/>
        <v>28.571428571428569</v>
      </c>
      <c r="O80" s="46">
        <v>3</v>
      </c>
      <c r="P80" s="46">
        <v>2</v>
      </c>
      <c r="Q80" s="34">
        <f t="shared" si="87"/>
        <v>4.7619047619047619</v>
      </c>
      <c r="R80" s="46">
        <f t="shared" si="71"/>
        <v>0</v>
      </c>
      <c r="S80" s="46">
        <v>0</v>
      </c>
      <c r="T80" s="37" t="s">
        <v>453</v>
      </c>
      <c r="U80" s="46">
        <v>0</v>
      </c>
      <c r="V80" s="37" t="s">
        <v>453</v>
      </c>
      <c r="W80" s="46">
        <v>0</v>
      </c>
      <c r="X80" s="46">
        <v>0</v>
      </c>
      <c r="Y80" s="34">
        <f t="shared" si="88"/>
        <v>0</v>
      </c>
      <c r="Z80" s="46">
        <v>0</v>
      </c>
      <c r="AA80" s="34">
        <f t="shared" si="72"/>
        <v>0</v>
      </c>
      <c r="AB80" s="42">
        <v>0</v>
      </c>
      <c r="AC80" s="42">
        <v>0</v>
      </c>
      <c r="AD80" s="42">
        <v>0</v>
      </c>
      <c r="AE80" s="42">
        <v>0</v>
      </c>
      <c r="AF80" s="34">
        <v>0</v>
      </c>
      <c r="AG80" s="34">
        <v>0</v>
      </c>
      <c r="AH80" s="45">
        <v>0</v>
      </c>
      <c r="AI80" s="37" t="s">
        <v>453</v>
      </c>
      <c r="AJ80" s="45">
        <v>0</v>
      </c>
      <c r="AK80" s="37" t="s">
        <v>453</v>
      </c>
      <c r="AL80" s="45">
        <v>0</v>
      </c>
      <c r="AM80" s="37" t="s">
        <v>453</v>
      </c>
      <c r="AN80" s="45">
        <v>0</v>
      </c>
      <c r="AO80" s="37" t="s">
        <v>453</v>
      </c>
      <c r="AP80" s="45">
        <v>0</v>
      </c>
      <c r="AQ80" s="156">
        <f t="shared" si="80"/>
        <v>0</v>
      </c>
      <c r="AR80" s="45">
        <f t="shared" si="51"/>
        <v>0</v>
      </c>
      <c r="AS80" s="34">
        <f t="shared" si="74"/>
        <v>0</v>
      </c>
      <c r="AT80" s="134">
        <v>0</v>
      </c>
      <c r="AU80" s="134">
        <v>0</v>
      </c>
      <c r="AV80" s="134">
        <v>0</v>
      </c>
      <c r="AW80" s="45">
        <f t="shared" si="53"/>
        <v>0</v>
      </c>
      <c r="AX80" s="45">
        <v>0</v>
      </c>
      <c r="AY80" s="45">
        <v>0</v>
      </c>
      <c r="AZ80" s="45">
        <v>0</v>
      </c>
      <c r="BA80" s="45">
        <v>0</v>
      </c>
      <c r="BB80" s="34">
        <f t="shared" si="75"/>
        <v>0</v>
      </c>
      <c r="BC80" s="134">
        <v>0</v>
      </c>
      <c r="BD80" s="37" t="s">
        <v>453</v>
      </c>
      <c r="BE80" s="45">
        <f t="shared" si="54"/>
        <v>0</v>
      </c>
      <c r="BF80" s="45">
        <f t="shared" si="55"/>
        <v>0</v>
      </c>
      <c r="BG80" s="45">
        <f t="shared" si="56"/>
        <v>0</v>
      </c>
      <c r="BH80" s="46">
        <v>0</v>
      </c>
      <c r="BI80" s="46">
        <v>0</v>
      </c>
      <c r="BJ80" s="46">
        <v>0</v>
      </c>
      <c r="BK80" s="46">
        <v>0</v>
      </c>
      <c r="BL80" s="46">
        <v>0</v>
      </c>
      <c r="BM80" s="46">
        <v>0</v>
      </c>
      <c r="BN80" s="46">
        <v>0</v>
      </c>
      <c r="BO80" s="46">
        <v>0</v>
      </c>
      <c r="BP80" s="46">
        <v>0</v>
      </c>
      <c r="BQ80" s="45">
        <f t="shared" si="57"/>
        <v>0</v>
      </c>
      <c r="BR80" s="47">
        <f t="shared" si="76"/>
        <v>0</v>
      </c>
      <c r="BS80" s="45">
        <f t="shared" si="59"/>
        <v>0</v>
      </c>
      <c r="BT80" s="45">
        <f t="shared" si="60"/>
        <v>0</v>
      </c>
      <c r="BU80" s="45">
        <f t="shared" si="61"/>
        <v>0</v>
      </c>
      <c r="BV80" s="45">
        <f t="shared" si="62"/>
        <v>0</v>
      </c>
      <c r="BW80" s="45">
        <v>0</v>
      </c>
      <c r="BX80" s="45">
        <v>0</v>
      </c>
      <c r="BY80" s="45">
        <f t="shared" si="63"/>
        <v>0</v>
      </c>
      <c r="BZ80" s="45">
        <v>0</v>
      </c>
      <c r="CA80" s="45">
        <v>0</v>
      </c>
      <c r="CB80" s="45">
        <f t="shared" si="64"/>
        <v>0</v>
      </c>
      <c r="CC80" s="45">
        <v>0</v>
      </c>
      <c r="CD80" s="45">
        <v>0</v>
      </c>
      <c r="CE80" s="45">
        <f t="shared" si="65"/>
        <v>0</v>
      </c>
      <c r="CF80" s="45">
        <v>0</v>
      </c>
      <c r="CG80" s="45">
        <v>0</v>
      </c>
      <c r="CH80" s="45">
        <v>0</v>
      </c>
      <c r="CI80" s="45">
        <v>0</v>
      </c>
      <c r="CJ80" s="48"/>
      <c r="CK80" s="48"/>
      <c r="CL80" s="45">
        <v>0</v>
      </c>
      <c r="CM80" s="45">
        <v>0</v>
      </c>
      <c r="CN80" s="45">
        <f t="shared" si="66"/>
        <v>0</v>
      </c>
      <c r="CO80" s="106" t="s">
        <v>453</v>
      </c>
      <c r="CP80" s="45">
        <f t="shared" si="67"/>
        <v>0</v>
      </c>
      <c r="CQ80" s="45">
        <f t="shared" si="68"/>
        <v>0</v>
      </c>
      <c r="CR80" s="45">
        <f t="shared" si="69"/>
        <v>0</v>
      </c>
      <c r="CS80" s="45">
        <v>0</v>
      </c>
      <c r="CT80" s="45">
        <v>0</v>
      </c>
      <c r="CU80" s="45">
        <v>0</v>
      </c>
      <c r="CV80" s="45">
        <v>0</v>
      </c>
      <c r="CW80" s="45">
        <v>0</v>
      </c>
      <c r="CX80" s="45">
        <v>0</v>
      </c>
      <c r="CY80" s="45">
        <f t="shared" si="70"/>
        <v>0</v>
      </c>
      <c r="CZ80" s="106" t="s">
        <v>453</v>
      </c>
      <c r="DA80" s="45">
        <v>0</v>
      </c>
      <c r="DB80" s="45">
        <f t="shared" si="44"/>
        <v>0</v>
      </c>
      <c r="DC80" s="37" t="s">
        <v>453</v>
      </c>
      <c r="DD80" s="45">
        <v>0</v>
      </c>
      <c r="DE80" s="45">
        <v>0</v>
      </c>
      <c r="DF80" s="45">
        <v>0</v>
      </c>
      <c r="DG80" s="45">
        <v>0</v>
      </c>
      <c r="DH80" s="48"/>
      <c r="DI80" s="48"/>
      <c r="DJ80" s="48"/>
      <c r="DK80" s="46">
        <v>0</v>
      </c>
      <c r="DL80" s="26" t="s">
        <v>391</v>
      </c>
      <c r="DM80" s="26" t="s">
        <v>391</v>
      </c>
      <c r="DN80" s="46">
        <v>0</v>
      </c>
    </row>
    <row r="81" spans="1:118" s="27" customFormat="1">
      <c r="A81" s="26" t="s">
        <v>249</v>
      </c>
      <c r="B81" s="26" t="s">
        <v>390</v>
      </c>
      <c r="C81" s="26" t="s">
        <v>33</v>
      </c>
      <c r="D81" s="46">
        <v>364</v>
      </c>
      <c r="E81" s="45">
        <f t="shared" si="81"/>
        <v>8</v>
      </c>
      <c r="F81" s="26">
        <v>8</v>
      </c>
      <c r="G81" s="34">
        <f t="shared" si="83"/>
        <v>100</v>
      </c>
      <c r="H81" s="26">
        <v>0</v>
      </c>
      <c r="I81" s="34">
        <f t="shared" si="84"/>
        <v>0</v>
      </c>
      <c r="J81" s="26">
        <v>8</v>
      </c>
      <c r="K81" s="34">
        <f t="shared" si="85"/>
        <v>2.197802197802198</v>
      </c>
      <c r="L81" s="26">
        <v>223</v>
      </c>
      <c r="M81" s="26">
        <v>110</v>
      </c>
      <c r="N81" s="47">
        <f t="shared" si="86"/>
        <v>30.219780219780219</v>
      </c>
      <c r="O81" s="26">
        <v>49</v>
      </c>
      <c r="P81" s="26">
        <v>35</v>
      </c>
      <c r="Q81" s="34">
        <f t="shared" si="87"/>
        <v>9.6153846153846168</v>
      </c>
      <c r="R81" s="46">
        <f t="shared" si="71"/>
        <v>20</v>
      </c>
      <c r="S81" s="26">
        <v>20</v>
      </c>
      <c r="T81" s="37">
        <f t="shared" si="77"/>
        <v>100</v>
      </c>
      <c r="U81" s="26">
        <v>0</v>
      </c>
      <c r="V81" s="37">
        <f t="shared" si="82"/>
        <v>0</v>
      </c>
      <c r="W81" s="46">
        <v>3</v>
      </c>
      <c r="X81" s="26">
        <v>19</v>
      </c>
      <c r="Y81" s="34">
        <f t="shared" si="88"/>
        <v>5.2197802197802199</v>
      </c>
      <c r="Z81" s="46">
        <v>3</v>
      </c>
      <c r="AA81" s="34">
        <f t="shared" si="72"/>
        <v>0.82417582417582425</v>
      </c>
      <c r="AB81" s="111">
        <v>59.397965686274503</v>
      </c>
      <c r="AC81" s="111">
        <v>59.397965686274503</v>
      </c>
      <c r="AD81" s="111">
        <v>442.03149999999999</v>
      </c>
      <c r="AE81" s="111">
        <v>514.97</v>
      </c>
      <c r="AF81" s="37">
        <v>6</v>
      </c>
      <c r="AG81" s="37">
        <v>9</v>
      </c>
      <c r="AH81" s="150">
        <v>3</v>
      </c>
      <c r="AI81" s="37">
        <f t="shared" si="78"/>
        <v>15</v>
      </c>
      <c r="AJ81" s="150">
        <v>1</v>
      </c>
      <c r="AK81" s="37">
        <f t="shared" si="73"/>
        <v>33.333333333333329</v>
      </c>
      <c r="AL81" s="150">
        <v>3</v>
      </c>
      <c r="AM81" s="37">
        <f t="shared" si="79"/>
        <v>15.789473684210526</v>
      </c>
      <c r="AN81" s="150">
        <v>1</v>
      </c>
      <c r="AO81" s="37">
        <f t="shared" si="90"/>
        <v>33.333333333333329</v>
      </c>
      <c r="AP81" s="45">
        <v>0</v>
      </c>
      <c r="AQ81" s="157">
        <f t="shared" si="80"/>
        <v>0</v>
      </c>
      <c r="AR81" s="45">
        <f t="shared" si="51"/>
        <v>10</v>
      </c>
      <c r="AS81" s="34">
        <f t="shared" si="74"/>
        <v>2.7472527472527473</v>
      </c>
      <c r="AT81" s="134">
        <v>2</v>
      </c>
      <c r="AU81" s="134">
        <v>8</v>
      </c>
      <c r="AV81" s="134">
        <v>0</v>
      </c>
      <c r="AW81" s="45">
        <f t="shared" si="53"/>
        <v>8</v>
      </c>
      <c r="AX81" s="45">
        <v>0</v>
      </c>
      <c r="AY81" s="45">
        <v>8</v>
      </c>
      <c r="AZ81" s="45">
        <v>0</v>
      </c>
      <c r="BA81" s="45">
        <v>8</v>
      </c>
      <c r="BB81" s="34">
        <f t="shared" si="75"/>
        <v>2.197802197802198</v>
      </c>
      <c r="BC81" s="134">
        <v>4</v>
      </c>
      <c r="BD81" s="37">
        <f t="shared" si="89"/>
        <v>50</v>
      </c>
      <c r="BE81" s="45">
        <f t="shared" si="54"/>
        <v>0</v>
      </c>
      <c r="BF81" s="45">
        <f t="shared" si="55"/>
        <v>6</v>
      </c>
      <c r="BG81" s="45">
        <f t="shared" si="56"/>
        <v>2</v>
      </c>
      <c r="BH81" s="46">
        <v>0</v>
      </c>
      <c r="BI81" s="46">
        <v>0</v>
      </c>
      <c r="BJ81" s="46">
        <v>0</v>
      </c>
      <c r="BK81" s="46">
        <v>0</v>
      </c>
      <c r="BL81" s="46">
        <v>6</v>
      </c>
      <c r="BM81" s="46">
        <v>2</v>
      </c>
      <c r="BN81" s="46">
        <v>0</v>
      </c>
      <c r="BO81" s="46">
        <v>0</v>
      </c>
      <c r="BP81" s="46">
        <v>0</v>
      </c>
      <c r="BQ81" s="45">
        <f t="shared" si="57"/>
        <v>1</v>
      </c>
      <c r="BR81" s="47">
        <f t="shared" si="76"/>
        <v>0.27472527472527475</v>
      </c>
      <c r="BS81" s="45">
        <f t="shared" si="59"/>
        <v>1</v>
      </c>
      <c r="BT81" s="45">
        <f t="shared" si="60"/>
        <v>0</v>
      </c>
      <c r="BU81" s="45">
        <f t="shared" si="61"/>
        <v>1</v>
      </c>
      <c r="BV81" s="45">
        <f t="shared" si="62"/>
        <v>0</v>
      </c>
      <c r="BW81" s="45">
        <v>0</v>
      </c>
      <c r="BX81" s="45">
        <v>0</v>
      </c>
      <c r="BY81" s="45">
        <f t="shared" si="63"/>
        <v>1</v>
      </c>
      <c r="BZ81" s="45">
        <v>0</v>
      </c>
      <c r="CA81" s="45">
        <v>1</v>
      </c>
      <c r="CB81" s="45">
        <f t="shared" si="64"/>
        <v>0</v>
      </c>
      <c r="CC81" s="45">
        <v>0</v>
      </c>
      <c r="CD81" s="45">
        <v>0</v>
      </c>
      <c r="CE81" s="45">
        <f t="shared" si="65"/>
        <v>0</v>
      </c>
      <c r="CF81" s="45">
        <v>0</v>
      </c>
      <c r="CG81" s="45">
        <v>0</v>
      </c>
      <c r="CH81" s="45">
        <v>0</v>
      </c>
      <c r="CI81" s="45">
        <v>0</v>
      </c>
      <c r="CJ81" s="48">
        <v>958.44</v>
      </c>
      <c r="CK81" s="48"/>
      <c r="CL81" s="45">
        <v>2</v>
      </c>
      <c r="CM81" s="45">
        <v>0</v>
      </c>
      <c r="CN81" s="45">
        <f t="shared" si="66"/>
        <v>0</v>
      </c>
      <c r="CO81" s="106" t="s">
        <v>453</v>
      </c>
      <c r="CP81" s="45">
        <f t="shared" si="67"/>
        <v>0</v>
      </c>
      <c r="CQ81" s="45">
        <f t="shared" si="68"/>
        <v>0</v>
      </c>
      <c r="CR81" s="45">
        <f t="shared" si="69"/>
        <v>0</v>
      </c>
      <c r="CS81" s="45">
        <v>0</v>
      </c>
      <c r="CT81" s="45">
        <v>0</v>
      </c>
      <c r="CU81" s="45">
        <v>0</v>
      </c>
      <c r="CV81" s="45">
        <v>0</v>
      </c>
      <c r="CW81" s="45">
        <v>0</v>
      </c>
      <c r="CX81" s="45">
        <v>0</v>
      </c>
      <c r="CY81" s="45">
        <f t="shared" si="70"/>
        <v>1</v>
      </c>
      <c r="CZ81" s="106">
        <f t="shared" ref="CZ81:CZ100" si="91">(CY81/BQ81)*100</f>
        <v>100</v>
      </c>
      <c r="DA81" s="45">
        <v>0</v>
      </c>
      <c r="DB81" s="45">
        <f t="shared" si="44"/>
        <v>0</v>
      </c>
      <c r="DC81" s="37" t="s">
        <v>453</v>
      </c>
      <c r="DD81" s="45">
        <v>0</v>
      </c>
      <c r="DE81" s="45">
        <v>0</v>
      </c>
      <c r="DF81" s="45">
        <v>0</v>
      </c>
      <c r="DG81" s="45">
        <v>0</v>
      </c>
      <c r="DH81" s="48"/>
      <c r="DI81" s="48"/>
      <c r="DJ81" s="48"/>
      <c r="DK81" s="46">
        <v>0</v>
      </c>
      <c r="DL81" s="26" t="s">
        <v>391</v>
      </c>
      <c r="DM81" s="26" t="s">
        <v>391</v>
      </c>
      <c r="DN81" s="46">
        <v>20</v>
      </c>
    </row>
    <row r="82" spans="1:118" s="27" customFormat="1">
      <c r="A82" s="26" t="s">
        <v>408</v>
      </c>
      <c r="B82" s="26" t="s">
        <v>438</v>
      </c>
      <c r="C82" s="26" t="s">
        <v>31</v>
      </c>
      <c r="D82" s="46">
        <v>274</v>
      </c>
      <c r="E82" s="45">
        <f t="shared" si="81"/>
        <v>0</v>
      </c>
      <c r="F82" s="26">
        <v>0</v>
      </c>
      <c r="G82" s="37" t="s">
        <v>453</v>
      </c>
      <c r="H82" s="26">
        <v>0</v>
      </c>
      <c r="I82" s="37" t="s">
        <v>453</v>
      </c>
      <c r="J82" s="26">
        <v>0</v>
      </c>
      <c r="K82" s="34">
        <f t="shared" si="85"/>
        <v>0</v>
      </c>
      <c r="L82" s="26">
        <v>131</v>
      </c>
      <c r="M82" s="26">
        <v>70</v>
      </c>
      <c r="N82" s="47">
        <f t="shared" si="86"/>
        <v>25.547445255474454</v>
      </c>
      <c r="O82" s="26">
        <v>65</v>
      </c>
      <c r="P82" s="26">
        <v>44</v>
      </c>
      <c r="Q82" s="34">
        <f t="shared" si="87"/>
        <v>16.058394160583941</v>
      </c>
      <c r="R82" s="46">
        <f t="shared" si="71"/>
        <v>20</v>
      </c>
      <c r="S82" s="26">
        <v>20</v>
      </c>
      <c r="T82" s="34">
        <f t="shared" si="77"/>
        <v>100</v>
      </c>
      <c r="U82" s="26">
        <v>0</v>
      </c>
      <c r="V82" s="34">
        <f t="shared" si="82"/>
        <v>0</v>
      </c>
      <c r="W82" s="46">
        <v>0</v>
      </c>
      <c r="X82" s="26">
        <v>14</v>
      </c>
      <c r="Y82" s="34">
        <f t="shared" si="88"/>
        <v>5.1094890510948909</v>
      </c>
      <c r="Z82" s="46">
        <v>0</v>
      </c>
      <c r="AA82" s="34">
        <f t="shared" si="72"/>
        <v>0</v>
      </c>
      <c r="AB82" s="111">
        <v>0</v>
      </c>
      <c r="AC82" s="111">
        <v>0</v>
      </c>
      <c r="AD82" s="111">
        <v>770.96678571428572</v>
      </c>
      <c r="AE82" s="111">
        <v>0</v>
      </c>
      <c r="AF82" s="37">
        <v>11.821428571428571</v>
      </c>
      <c r="AG82" s="37">
        <v>0</v>
      </c>
      <c r="AH82" s="150">
        <v>11</v>
      </c>
      <c r="AI82" s="34">
        <f t="shared" si="78"/>
        <v>55.000000000000007</v>
      </c>
      <c r="AJ82" s="150">
        <v>0</v>
      </c>
      <c r="AK82" s="37" t="s">
        <v>453</v>
      </c>
      <c r="AL82" s="150">
        <v>8</v>
      </c>
      <c r="AM82" s="34">
        <f t="shared" si="79"/>
        <v>57.142857142857139</v>
      </c>
      <c r="AN82" s="150">
        <v>0</v>
      </c>
      <c r="AO82" s="37" t="s">
        <v>453</v>
      </c>
      <c r="AP82" s="45">
        <v>0</v>
      </c>
      <c r="AQ82" s="156">
        <f t="shared" si="80"/>
        <v>0</v>
      </c>
      <c r="AR82" s="45">
        <f t="shared" si="51"/>
        <v>23</v>
      </c>
      <c r="AS82" s="34">
        <f t="shared" si="74"/>
        <v>8.3941605839416056</v>
      </c>
      <c r="AT82" s="134">
        <v>0</v>
      </c>
      <c r="AU82" s="134">
        <v>23</v>
      </c>
      <c r="AV82" s="134">
        <v>0</v>
      </c>
      <c r="AW82" s="45">
        <f t="shared" si="53"/>
        <v>20</v>
      </c>
      <c r="AX82" s="45">
        <v>0</v>
      </c>
      <c r="AY82" s="45">
        <v>20</v>
      </c>
      <c r="AZ82" s="45">
        <v>0</v>
      </c>
      <c r="BA82" s="45">
        <v>22</v>
      </c>
      <c r="BB82" s="34">
        <f t="shared" si="75"/>
        <v>8.0291970802919703</v>
      </c>
      <c r="BC82" s="134">
        <v>8</v>
      </c>
      <c r="BD82" s="34">
        <f t="shared" si="89"/>
        <v>36.363636363636367</v>
      </c>
      <c r="BE82" s="45">
        <f t="shared" si="54"/>
        <v>0</v>
      </c>
      <c r="BF82" s="45">
        <f t="shared" si="55"/>
        <v>14</v>
      </c>
      <c r="BG82" s="45">
        <f t="shared" si="56"/>
        <v>6</v>
      </c>
      <c r="BH82" s="46">
        <v>0</v>
      </c>
      <c r="BI82" s="46">
        <v>0</v>
      </c>
      <c r="BJ82" s="46">
        <v>0</v>
      </c>
      <c r="BK82" s="46">
        <v>0</v>
      </c>
      <c r="BL82" s="46">
        <v>14</v>
      </c>
      <c r="BM82" s="46">
        <v>6</v>
      </c>
      <c r="BN82" s="46">
        <v>0</v>
      </c>
      <c r="BO82" s="46">
        <v>0</v>
      </c>
      <c r="BP82" s="46">
        <v>0</v>
      </c>
      <c r="BQ82" s="45">
        <f t="shared" si="57"/>
        <v>1</v>
      </c>
      <c r="BR82" s="47">
        <f t="shared" si="76"/>
        <v>0.36496350364963503</v>
      </c>
      <c r="BS82" s="45">
        <f t="shared" si="59"/>
        <v>1</v>
      </c>
      <c r="BT82" s="45">
        <f t="shared" si="60"/>
        <v>0</v>
      </c>
      <c r="BU82" s="45">
        <f t="shared" si="61"/>
        <v>1</v>
      </c>
      <c r="BV82" s="45">
        <f t="shared" si="62"/>
        <v>0</v>
      </c>
      <c r="BW82" s="45">
        <v>0</v>
      </c>
      <c r="BX82" s="45">
        <v>0</v>
      </c>
      <c r="BY82" s="45">
        <f t="shared" si="63"/>
        <v>1</v>
      </c>
      <c r="BZ82" s="45">
        <v>0</v>
      </c>
      <c r="CA82" s="45">
        <v>1</v>
      </c>
      <c r="CB82" s="45">
        <f t="shared" si="64"/>
        <v>0</v>
      </c>
      <c r="CC82" s="45">
        <v>0</v>
      </c>
      <c r="CD82" s="45">
        <v>0</v>
      </c>
      <c r="CE82" s="45">
        <f t="shared" si="65"/>
        <v>0</v>
      </c>
      <c r="CF82" s="45">
        <v>0</v>
      </c>
      <c r="CG82" s="45">
        <v>0</v>
      </c>
      <c r="CH82" s="45">
        <v>0</v>
      </c>
      <c r="CI82" s="45">
        <v>0</v>
      </c>
      <c r="CJ82" s="48">
        <v>1495.19</v>
      </c>
      <c r="CK82" s="48"/>
      <c r="CL82" s="45">
        <v>4</v>
      </c>
      <c r="CM82" s="45">
        <v>0</v>
      </c>
      <c r="CN82" s="45">
        <f t="shared" si="66"/>
        <v>1</v>
      </c>
      <c r="CO82" s="47">
        <f>(CN82/BQ82)*100</f>
        <v>100</v>
      </c>
      <c r="CP82" s="45">
        <f t="shared" si="67"/>
        <v>0</v>
      </c>
      <c r="CQ82" s="45">
        <f t="shared" si="68"/>
        <v>0</v>
      </c>
      <c r="CR82" s="45">
        <f t="shared" si="69"/>
        <v>1</v>
      </c>
      <c r="CS82" s="45">
        <v>0</v>
      </c>
      <c r="CT82" s="45">
        <v>0</v>
      </c>
      <c r="CU82" s="45">
        <v>1</v>
      </c>
      <c r="CV82" s="45">
        <v>0</v>
      </c>
      <c r="CW82" s="45">
        <v>0</v>
      </c>
      <c r="CX82" s="45">
        <v>0</v>
      </c>
      <c r="CY82" s="45">
        <f t="shared" si="70"/>
        <v>0</v>
      </c>
      <c r="CZ82" s="47">
        <f t="shared" si="91"/>
        <v>0</v>
      </c>
      <c r="DA82" s="45">
        <v>0</v>
      </c>
      <c r="DB82" s="45">
        <f t="shared" si="44"/>
        <v>0</v>
      </c>
      <c r="DC82" s="37" t="s">
        <v>453</v>
      </c>
      <c r="DD82" s="45">
        <v>0</v>
      </c>
      <c r="DE82" s="45">
        <v>0</v>
      </c>
      <c r="DF82" s="45">
        <v>0</v>
      </c>
      <c r="DG82" s="45">
        <v>0</v>
      </c>
      <c r="DH82" s="48"/>
      <c r="DI82" s="48"/>
      <c r="DJ82" s="48"/>
      <c r="DK82" s="46">
        <v>0</v>
      </c>
      <c r="DL82" s="46">
        <v>0</v>
      </c>
      <c r="DM82" s="46">
        <v>31</v>
      </c>
      <c r="DN82" s="46">
        <v>20</v>
      </c>
    </row>
    <row r="83" spans="1:118" s="27" customFormat="1">
      <c r="A83" s="26" t="s">
        <v>250</v>
      </c>
      <c r="B83" s="26" t="s">
        <v>390</v>
      </c>
      <c r="C83" s="26" t="s">
        <v>32</v>
      </c>
      <c r="D83" s="46">
        <v>243</v>
      </c>
      <c r="E83" s="45">
        <f t="shared" si="81"/>
        <v>11</v>
      </c>
      <c r="F83" s="46">
        <v>11</v>
      </c>
      <c r="G83" s="34">
        <f t="shared" si="83"/>
        <v>100</v>
      </c>
      <c r="H83" s="46">
        <v>0</v>
      </c>
      <c r="I83" s="34">
        <f t="shared" si="84"/>
        <v>0</v>
      </c>
      <c r="J83" s="46">
        <v>11</v>
      </c>
      <c r="K83" s="34">
        <f t="shared" si="85"/>
        <v>4.5267489711934159</v>
      </c>
      <c r="L83" s="46">
        <v>201</v>
      </c>
      <c r="M83" s="46">
        <v>89</v>
      </c>
      <c r="N83" s="47">
        <f t="shared" si="86"/>
        <v>36.625514403292179</v>
      </c>
      <c r="O83" s="46">
        <v>67</v>
      </c>
      <c r="P83" s="46">
        <v>41</v>
      </c>
      <c r="Q83" s="34">
        <f t="shared" si="87"/>
        <v>16.872427983539097</v>
      </c>
      <c r="R83" s="46">
        <f t="shared" si="71"/>
        <v>17</v>
      </c>
      <c r="S83" s="46">
        <v>17</v>
      </c>
      <c r="T83" s="34">
        <f t="shared" si="77"/>
        <v>100</v>
      </c>
      <c r="U83" s="46">
        <v>0</v>
      </c>
      <c r="V83" s="34">
        <f t="shared" si="82"/>
        <v>0</v>
      </c>
      <c r="W83" s="46">
        <v>6</v>
      </c>
      <c r="X83" s="46">
        <v>16</v>
      </c>
      <c r="Y83" s="34">
        <f t="shared" si="88"/>
        <v>6.5843621399176957</v>
      </c>
      <c r="Z83" s="46">
        <v>5</v>
      </c>
      <c r="AA83" s="34">
        <f t="shared" si="72"/>
        <v>2.0576131687242798</v>
      </c>
      <c r="AB83" s="42">
        <v>73.230138888888902</v>
      </c>
      <c r="AC83" s="42">
        <v>73.230138888888902</v>
      </c>
      <c r="AD83" s="42">
        <v>487.83588235294098</v>
      </c>
      <c r="AE83" s="42">
        <v>732.39166666666699</v>
      </c>
      <c r="AF83" s="34">
        <v>7</v>
      </c>
      <c r="AG83" s="34">
        <v>9</v>
      </c>
      <c r="AH83" s="45">
        <v>7</v>
      </c>
      <c r="AI83" s="34">
        <f t="shared" si="78"/>
        <v>41.17647058823529</v>
      </c>
      <c r="AJ83" s="45">
        <v>6</v>
      </c>
      <c r="AK83" s="34">
        <f t="shared" si="73"/>
        <v>100</v>
      </c>
      <c r="AL83" s="45">
        <v>6</v>
      </c>
      <c r="AM83" s="34">
        <f t="shared" si="79"/>
        <v>37.5</v>
      </c>
      <c r="AN83" s="45">
        <v>5</v>
      </c>
      <c r="AO83" s="34">
        <f t="shared" si="90"/>
        <v>100</v>
      </c>
      <c r="AP83" s="45">
        <v>2</v>
      </c>
      <c r="AQ83" s="156">
        <f t="shared" si="80"/>
        <v>0.82304526748971196</v>
      </c>
      <c r="AR83" s="45">
        <f t="shared" si="51"/>
        <v>11</v>
      </c>
      <c r="AS83" s="34">
        <f t="shared" si="74"/>
        <v>4.5267489711934159</v>
      </c>
      <c r="AT83" s="134">
        <v>2</v>
      </c>
      <c r="AU83" s="134">
        <v>9</v>
      </c>
      <c r="AV83" s="134">
        <v>0</v>
      </c>
      <c r="AW83" s="45">
        <f t="shared" si="53"/>
        <v>9</v>
      </c>
      <c r="AX83" s="45">
        <v>0</v>
      </c>
      <c r="AY83" s="45">
        <v>9</v>
      </c>
      <c r="AZ83" s="45">
        <v>0</v>
      </c>
      <c r="BA83" s="45">
        <v>8</v>
      </c>
      <c r="BB83" s="34">
        <f t="shared" si="75"/>
        <v>3.2921810699588478</v>
      </c>
      <c r="BC83" s="134">
        <v>0</v>
      </c>
      <c r="BD83" s="34">
        <f t="shared" si="89"/>
        <v>0</v>
      </c>
      <c r="BE83" s="45">
        <f t="shared" si="54"/>
        <v>0</v>
      </c>
      <c r="BF83" s="45">
        <f t="shared" si="55"/>
        <v>9</v>
      </c>
      <c r="BG83" s="45">
        <f t="shared" si="56"/>
        <v>0</v>
      </c>
      <c r="BH83" s="46">
        <v>0</v>
      </c>
      <c r="BI83" s="46">
        <v>0</v>
      </c>
      <c r="BJ83" s="46">
        <v>0</v>
      </c>
      <c r="BK83" s="46">
        <v>0</v>
      </c>
      <c r="BL83" s="46">
        <v>9</v>
      </c>
      <c r="BM83" s="46">
        <v>0</v>
      </c>
      <c r="BN83" s="46">
        <v>0</v>
      </c>
      <c r="BO83" s="46">
        <v>0</v>
      </c>
      <c r="BP83" s="46">
        <v>0</v>
      </c>
      <c r="BQ83" s="45">
        <f t="shared" si="57"/>
        <v>1</v>
      </c>
      <c r="BR83" s="47">
        <f t="shared" si="76"/>
        <v>0.41152263374485598</v>
      </c>
      <c r="BS83" s="45">
        <f t="shared" si="59"/>
        <v>1</v>
      </c>
      <c r="BT83" s="45">
        <f t="shared" si="60"/>
        <v>0</v>
      </c>
      <c r="BU83" s="45">
        <f t="shared" si="61"/>
        <v>1</v>
      </c>
      <c r="BV83" s="45">
        <f t="shared" si="62"/>
        <v>0</v>
      </c>
      <c r="BW83" s="45">
        <v>0</v>
      </c>
      <c r="BX83" s="45">
        <v>0</v>
      </c>
      <c r="BY83" s="45">
        <f t="shared" si="63"/>
        <v>1</v>
      </c>
      <c r="BZ83" s="45">
        <v>0</v>
      </c>
      <c r="CA83" s="45">
        <v>1</v>
      </c>
      <c r="CB83" s="45">
        <f t="shared" si="64"/>
        <v>0</v>
      </c>
      <c r="CC83" s="45">
        <v>0</v>
      </c>
      <c r="CD83" s="45">
        <v>0</v>
      </c>
      <c r="CE83" s="45">
        <f t="shared" si="65"/>
        <v>0</v>
      </c>
      <c r="CF83" s="45">
        <v>0</v>
      </c>
      <c r="CG83" s="45">
        <v>0</v>
      </c>
      <c r="CH83" s="45">
        <v>0</v>
      </c>
      <c r="CI83" s="45">
        <v>0</v>
      </c>
      <c r="CJ83" s="48">
        <v>938.91499999999996</v>
      </c>
      <c r="CK83" s="48"/>
      <c r="CL83" s="45">
        <v>0</v>
      </c>
      <c r="CM83" s="45">
        <v>0</v>
      </c>
      <c r="CN83" s="45">
        <f t="shared" si="66"/>
        <v>2</v>
      </c>
      <c r="CO83" s="106" t="s">
        <v>453</v>
      </c>
      <c r="CP83" s="45">
        <f t="shared" si="67"/>
        <v>0</v>
      </c>
      <c r="CQ83" s="45">
        <f t="shared" si="68"/>
        <v>1</v>
      </c>
      <c r="CR83" s="45">
        <f t="shared" si="69"/>
        <v>1</v>
      </c>
      <c r="CS83" s="45">
        <v>0</v>
      </c>
      <c r="CT83" s="45">
        <v>1</v>
      </c>
      <c r="CU83" s="45">
        <v>1</v>
      </c>
      <c r="CV83" s="45">
        <v>0</v>
      </c>
      <c r="CW83" s="45">
        <v>0</v>
      </c>
      <c r="CX83" s="45">
        <v>0</v>
      </c>
      <c r="CY83" s="45">
        <f t="shared" si="70"/>
        <v>-1</v>
      </c>
      <c r="CZ83" s="106">
        <f t="shared" si="91"/>
        <v>-100</v>
      </c>
      <c r="DA83" s="45">
        <v>0</v>
      </c>
      <c r="DB83" s="45">
        <f t="shared" si="44"/>
        <v>0</v>
      </c>
      <c r="DC83" s="37" t="s">
        <v>453</v>
      </c>
      <c r="DD83" s="45">
        <v>0</v>
      </c>
      <c r="DE83" s="45">
        <v>0</v>
      </c>
      <c r="DF83" s="45">
        <v>0</v>
      </c>
      <c r="DG83" s="45">
        <v>0</v>
      </c>
      <c r="DH83" s="48"/>
      <c r="DI83" s="48"/>
      <c r="DJ83" s="48"/>
      <c r="DK83" s="46">
        <v>0</v>
      </c>
      <c r="DL83" s="26" t="s">
        <v>391</v>
      </c>
      <c r="DM83" s="26" t="s">
        <v>391</v>
      </c>
      <c r="DN83" s="46">
        <v>17</v>
      </c>
    </row>
    <row r="84" spans="1:118" s="27" customFormat="1">
      <c r="A84" s="26" t="s">
        <v>251</v>
      </c>
      <c r="B84" s="26" t="s">
        <v>390</v>
      </c>
      <c r="C84" s="26" t="s">
        <v>32</v>
      </c>
      <c r="D84" s="46">
        <v>48</v>
      </c>
      <c r="E84" s="45">
        <f t="shared" si="81"/>
        <v>1</v>
      </c>
      <c r="F84" s="26">
        <v>1</v>
      </c>
      <c r="G84" s="34">
        <f t="shared" si="83"/>
        <v>100</v>
      </c>
      <c r="H84" s="26">
        <v>0</v>
      </c>
      <c r="I84" s="34">
        <f t="shared" si="84"/>
        <v>0</v>
      </c>
      <c r="J84" s="26">
        <v>1</v>
      </c>
      <c r="K84" s="34">
        <f t="shared" si="85"/>
        <v>2.083333333333333</v>
      </c>
      <c r="L84" s="26">
        <v>30</v>
      </c>
      <c r="M84" s="26">
        <v>15</v>
      </c>
      <c r="N84" s="47">
        <f t="shared" si="86"/>
        <v>31.25</v>
      </c>
      <c r="O84" s="26">
        <v>4</v>
      </c>
      <c r="P84" s="26">
        <v>3</v>
      </c>
      <c r="Q84" s="34">
        <f t="shared" si="87"/>
        <v>6.25</v>
      </c>
      <c r="R84" s="46">
        <f t="shared" si="71"/>
        <v>1</v>
      </c>
      <c r="S84" s="26">
        <v>1</v>
      </c>
      <c r="T84" s="34">
        <f t="shared" si="77"/>
        <v>100</v>
      </c>
      <c r="U84" s="26">
        <v>0</v>
      </c>
      <c r="V84" s="34">
        <f t="shared" si="82"/>
        <v>0</v>
      </c>
      <c r="W84" s="46">
        <v>1</v>
      </c>
      <c r="X84" s="26">
        <v>1</v>
      </c>
      <c r="Y84" s="34">
        <f t="shared" si="88"/>
        <v>2.083333333333333</v>
      </c>
      <c r="Z84" s="46">
        <v>1</v>
      </c>
      <c r="AA84" s="34">
        <f t="shared" si="72"/>
        <v>2.083333333333333</v>
      </c>
      <c r="AB84" s="111">
        <v>48.765500000000003</v>
      </c>
      <c r="AC84" s="111">
        <v>48.765500000000003</v>
      </c>
      <c r="AD84" s="111">
        <v>975.31</v>
      </c>
      <c r="AE84" s="111">
        <v>975.31</v>
      </c>
      <c r="AF84" s="37">
        <v>20</v>
      </c>
      <c r="AG84" s="37">
        <v>20</v>
      </c>
      <c r="AH84" s="150">
        <v>1</v>
      </c>
      <c r="AI84" s="34">
        <f t="shared" si="78"/>
        <v>100</v>
      </c>
      <c r="AJ84" s="150">
        <v>1</v>
      </c>
      <c r="AK84" s="34">
        <f t="shared" si="73"/>
        <v>100</v>
      </c>
      <c r="AL84" s="150">
        <v>1</v>
      </c>
      <c r="AM84" s="34">
        <f t="shared" si="79"/>
        <v>100</v>
      </c>
      <c r="AN84" s="150">
        <v>1</v>
      </c>
      <c r="AO84" s="34">
        <f t="shared" si="90"/>
        <v>100</v>
      </c>
      <c r="AP84" s="45">
        <v>0</v>
      </c>
      <c r="AQ84" s="156">
        <f t="shared" si="80"/>
        <v>0</v>
      </c>
      <c r="AR84" s="45">
        <f t="shared" si="51"/>
        <v>0</v>
      </c>
      <c r="AS84" s="34">
        <f t="shared" si="74"/>
        <v>0</v>
      </c>
      <c r="AT84" s="134">
        <v>0</v>
      </c>
      <c r="AU84" s="134">
        <v>0</v>
      </c>
      <c r="AV84" s="134">
        <v>0</v>
      </c>
      <c r="AW84" s="45">
        <f t="shared" si="53"/>
        <v>0</v>
      </c>
      <c r="AX84" s="45">
        <v>0</v>
      </c>
      <c r="AY84" s="45">
        <v>0</v>
      </c>
      <c r="AZ84" s="45">
        <v>0</v>
      </c>
      <c r="BA84" s="45">
        <v>0</v>
      </c>
      <c r="BB84" s="34">
        <f t="shared" si="75"/>
        <v>0</v>
      </c>
      <c r="BC84" s="134">
        <v>0</v>
      </c>
      <c r="BD84" s="37" t="s">
        <v>453</v>
      </c>
      <c r="BE84" s="45">
        <f t="shared" si="54"/>
        <v>0</v>
      </c>
      <c r="BF84" s="45">
        <f t="shared" si="55"/>
        <v>0</v>
      </c>
      <c r="BG84" s="45">
        <f t="shared" si="56"/>
        <v>0</v>
      </c>
      <c r="BH84" s="46">
        <v>0</v>
      </c>
      <c r="BI84" s="46">
        <v>0</v>
      </c>
      <c r="BJ84" s="46">
        <v>0</v>
      </c>
      <c r="BK84" s="46">
        <v>0</v>
      </c>
      <c r="BL84" s="46">
        <v>0</v>
      </c>
      <c r="BM84" s="46">
        <v>0</v>
      </c>
      <c r="BN84" s="46">
        <v>0</v>
      </c>
      <c r="BO84" s="46">
        <v>0</v>
      </c>
      <c r="BP84" s="46">
        <v>0</v>
      </c>
      <c r="BQ84" s="45">
        <f t="shared" si="57"/>
        <v>0</v>
      </c>
      <c r="BR84" s="47">
        <f t="shared" si="76"/>
        <v>0</v>
      </c>
      <c r="BS84" s="45">
        <f t="shared" si="59"/>
        <v>0</v>
      </c>
      <c r="BT84" s="45">
        <f t="shared" si="60"/>
        <v>0</v>
      </c>
      <c r="BU84" s="45">
        <f t="shared" si="61"/>
        <v>0</v>
      </c>
      <c r="BV84" s="45">
        <f t="shared" si="62"/>
        <v>0</v>
      </c>
      <c r="BW84" s="45">
        <v>0</v>
      </c>
      <c r="BX84" s="45">
        <v>0</v>
      </c>
      <c r="BY84" s="45">
        <f t="shared" si="63"/>
        <v>0</v>
      </c>
      <c r="BZ84" s="45">
        <v>0</v>
      </c>
      <c r="CA84" s="45">
        <v>0</v>
      </c>
      <c r="CB84" s="45">
        <f t="shared" si="64"/>
        <v>0</v>
      </c>
      <c r="CC84" s="45">
        <v>0</v>
      </c>
      <c r="CD84" s="45">
        <v>0</v>
      </c>
      <c r="CE84" s="45">
        <f t="shared" si="65"/>
        <v>0</v>
      </c>
      <c r="CF84" s="45">
        <v>0</v>
      </c>
      <c r="CG84" s="45">
        <v>0</v>
      </c>
      <c r="CH84" s="45">
        <v>0</v>
      </c>
      <c r="CI84" s="45">
        <v>0</v>
      </c>
      <c r="CJ84" s="48"/>
      <c r="CK84" s="48"/>
      <c r="CL84" s="45">
        <v>0</v>
      </c>
      <c r="CM84" s="45">
        <v>0</v>
      </c>
      <c r="CN84" s="45">
        <f t="shared" si="66"/>
        <v>0</v>
      </c>
      <c r="CO84" s="106" t="s">
        <v>453</v>
      </c>
      <c r="CP84" s="45">
        <f t="shared" si="67"/>
        <v>0</v>
      </c>
      <c r="CQ84" s="45">
        <f t="shared" si="68"/>
        <v>0</v>
      </c>
      <c r="CR84" s="45">
        <f t="shared" si="69"/>
        <v>0</v>
      </c>
      <c r="CS84" s="45">
        <v>0</v>
      </c>
      <c r="CT84" s="45">
        <v>0</v>
      </c>
      <c r="CU84" s="45">
        <v>0</v>
      </c>
      <c r="CV84" s="45">
        <v>0</v>
      </c>
      <c r="CW84" s="45">
        <v>0</v>
      </c>
      <c r="CX84" s="45">
        <v>0</v>
      </c>
      <c r="CY84" s="45">
        <f t="shared" si="70"/>
        <v>0</v>
      </c>
      <c r="CZ84" s="106" t="s">
        <v>453</v>
      </c>
      <c r="DA84" s="45">
        <v>0</v>
      </c>
      <c r="DB84" s="45">
        <f t="shared" si="44"/>
        <v>0</v>
      </c>
      <c r="DC84" s="37" t="s">
        <v>453</v>
      </c>
      <c r="DD84" s="45">
        <v>0</v>
      </c>
      <c r="DE84" s="45">
        <v>0</v>
      </c>
      <c r="DF84" s="45">
        <v>0</v>
      </c>
      <c r="DG84" s="45">
        <v>0</v>
      </c>
      <c r="DH84" s="48"/>
      <c r="DI84" s="48"/>
      <c r="DJ84" s="48"/>
      <c r="DK84" s="46">
        <v>0</v>
      </c>
      <c r="DL84" s="26" t="s">
        <v>391</v>
      </c>
      <c r="DM84" s="26" t="s">
        <v>391</v>
      </c>
      <c r="DN84" s="46">
        <v>1</v>
      </c>
    </row>
    <row r="85" spans="1:118" s="27" customFormat="1">
      <c r="A85" s="26" t="s">
        <v>252</v>
      </c>
      <c r="B85" s="26" t="s">
        <v>390</v>
      </c>
      <c r="C85" s="26" t="s">
        <v>31</v>
      </c>
      <c r="D85" s="46">
        <v>82</v>
      </c>
      <c r="E85" s="45">
        <f t="shared" si="81"/>
        <v>1</v>
      </c>
      <c r="F85" s="26">
        <v>1</v>
      </c>
      <c r="G85" s="34">
        <f t="shared" si="83"/>
        <v>100</v>
      </c>
      <c r="H85" s="26">
        <v>0</v>
      </c>
      <c r="I85" s="34">
        <f t="shared" si="84"/>
        <v>0</v>
      </c>
      <c r="J85" s="26">
        <v>1</v>
      </c>
      <c r="K85" s="34">
        <f t="shared" si="85"/>
        <v>1.2195121951219512</v>
      </c>
      <c r="L85" s="26">
        <v>33</v>
      </c>
      <c r="M85" s="26">
        <v>21</v>
      </c>
      <c r="N85" s="47">
        <f t="shared" si="86"/>
        <v>25.609756097560975</v>
      </c>
      <c r="O85" s="26">
        <v>5</v>
      </c>
      <c r="P85" s="26">
        <v>4</v>
      </c>
      <c r="Q85" s="34">
        <f t="shared" si="87"/>
        <v>4.8780487804878048</v>
      </c>
      <c r="R85" s="46">
        <f t="shared" si="71"/>
        <v>8</v>
      </c>
      <c r="S85" s="26">
        <v>8</v>
      </c>
      <c r="T85" s="34">
        <f t="shared" si="77"/>
        <v>100</v>
      </c>
      <c r="U85" s="26">
        <v>0</v>
      </c>
      <c r="V85" s="34">
        <f t="shared" si="82"/>
        <v>0</v>
      </c>
      <c r="W85" s="46">
        <v>4</v>
      </c>
      <c r="X85" s="26">
        <v>7</v>
      </c>
      <c r="Y85" s="34">
        <f t="shared" si="88"/>
        <v>8.536585365853659</v>
      </c>
      <c r="Z85" s="46">
        <v>3</v>
      </c>
      <c r="AA85" s="34">
        <f t="shared" si="72"/>
        <v>3.6585365853658534</v>
      </c>
      <c r="AB85" s="111">
        <v>47.090534881784897</v>
      </c>
      <c r="AC85" s="111">
        <v>47.090534881784897</v>
      </c>
      <c r="AD85" s="111">
        <v>500.55250000000001</v>
      </c>
      <c r="AE85" s="111">
        <v>676.92750000000001</v>
      </c>
      <c r="AF85" s="37">
        <v>10</v>
      </c>
      <c r="AG85" s="37">
        <v>15</v>
      </c>
      <c r="AH85" s="150">
        <v>1</v>
      </c>
      <c r="AI85" s="34">
        <f t="shared" si="78"/>
        <v>12.5</v>
      </c>
      <c r="AJ85" s="150">
        <v>1</v>
      </c>
      <c r="AK85" s="37">
        <f t="shared" si="73"/>
        <v>25</v>
      </c>
      <c r="AL85" s="150">
        <v>1</v>
      </c>
      <c r="AM85" s="34">
        <f t="shared" si="79"/>
        <v>14.285714285714285</v>
      </c>
      <c r="AN85" s="150">
        <v>1</v>
      </c>
      <c r="AO85" s="37">
        <f t="shared" si="90"/>
        <v>33.333333333333329</v>
      </c>
      <c r="AP85" s="45">
        <v>3</v>
      </c>
      <c r="AQ85" s="156">
        <f t="shared" si="80"/>
        <v>3.6585365853658534</v>
      </c>
      <c r="AR85" s="45">
        <f t="shared" si="51"/>
        <v>3</v>
      </c>
      <c r="AS85" s="34">
        <f t="shared" si="74"/>
        <v>3.6585365853658534</v>
      </c>
      <c r="AT85" s="134">
        <v>0</v>
      </c>
      <c r="AU85" s="134">
        <v>3</v>
      </c>
      <c r="AV85" s="134">
        <v>0</v>
      </c>
      <c r="AW85" s="45">
        <f t="shared" si="53"/>
        <v>3</v>
      </c>
      <c r="AX85" s="45">
        <v>0</v>
      </c>
      <c r="AY85" s="45">
        <v>3</v>
      </c>
      <c r="AZ85" s="45">
        <v>0</v>
      </c>
      <c r="BA85" s="45">
        <v>3</v>
      </c>
      <c r="BB85" s="34">
        <f t="shared" si="75"/>
        <v>3.6585365853658534</v>
      </c>
      <c r="BC85" s="134">
        <v>0</v>
      </c>
      <c r="BD85" s="37">
        <f t="shared" si="89"/>
        <v>0</v>
      </c>
      <c r="BE85" s="45">
        <f t="shared" si="54"/>
        <v>0</v>
      </c>
      <c r="BF85" s="45">
        <f t="shared" si="55"/>
        <v>2</v>
      </c>
      <c r="BG85" s="45">
        <f t="shared" si="56"/>
        <v>1</v>
      </c>
      <c r="BH85" s="46">
        <v>0</v>
      </c>
      <c r="BI85" s="46">
        <v>0</v>
      </c>
      <c r="BJ85" s="46">
        <v>0</v>
      </c>
      <c r="BK85" s="46">
        <v>0</v>
      </c>
      <c r="BL85" s="46">
        <v>2</v>
      </c>
      <c r="BM85" s="46">
        <v>1</v>
      </c>
      <c r="BN85" s="46">
        <v>0</v>
      </c>
      <c r="BO85" s="46">
        <v>0</v>
      </c>
      <c r="BP85" s="46">
        <v>0</v>
      </c>
      <c r="BQ85" s="45">
        <f t="shared" si="57"/>
        <v>0</v>
      </c>
      <c r="BR85" s="47">
        <f t="shared" si="76"/>
        <v>0</v>
      </c>
      <c r="BS85" s="45">
        <f t="shared" si="59"/>
        <v>0</v>
      </c>
      <c r="BT85" s="45">
        <f t="shared" si="60"/>
        <v>0</v>
      </c>
      <c r="BU85" s="45">
        <f t="shared" si="61"/>
        <v>0</v>
      </c>
      <c r="BV85" s="45">
        <f t="shared" si="62"/>
        <v>0</v>
      </c>
      <c r="BW85" s="45">
        <v>0</v>
      </c>
      <c r="BX85" s="45">
        <v>0</v>
      </c>
      <c r="BY85" s="45">
        <f t="shared" si="63"/>
        <v>0</v>
      </c>
      <c r="BZ85" s="45">
        <v>0</v>
      </c>
      <c r="CA85" s="45">
        <v>0</v>
      </c>
      <c r="CB85" s="45">
        <f t="shared" si="64"/>
        <v>0</v>
      </c>
      <c r="CC85" s="45">
        <v>0</v>
      </c>
      <c r="CD85" s="45">
        <v>0</v>
      </c>
      <c r="CE85" s="45">
        <f t="shared" si="65"/>
        <v>0</v>
      </c>
      <c r="CF85" s="45">
        <v>0</v>
      </c>
      <c r="CG85" s="45">
        <v>0</v>
      </c>
      <c r="CH85" s="45">
        <v>0</v>
      </c>
      <c r="CI85" s="45">
        <v>0</v>
      </c>
      <c r="CJ85" s="48"/>
      <c r="CK85" s="48"/>
      <c r="CL85" s="45">
        <v>0</v>
      </c>
      <c r="CM85" s="45">
        <v>0</v>
      </c>
      <c r="CN85" s="45">
        <f t="shared" si="66"/>
        <v>0</v>
      </c>
      <c r="CO85" s="106" t="s">
        <v>453</v>
      </c>
      <c r="CP85" s="45">
        <f t="shared" si="67"/>
        <v>0</v>
      </c>
      <c r="CQ85" s="45">
        <f t="shared" si="68"/>
        <v>0</v>
      </c>
      <c r="CR85" s="45">
        <f t="shared" si="69"/>
        <v>0</v>
      </c>
      <c r="CS85" s="45">
        <v>0</v>
      </c>
      <c r="CT85" s="45">
        <v>0</v>
      </c>
      <c r="CU85" s="45">
        <v>0</v>
      </c>
      <c r="CV85" s="45">
        <v>0</v>
      </c>
      <c r="CW85" s="45">
        <v>0</v>
      </c>
      <c r="CX85" s="45">
        <v>0</v>
      </c>
      <c r="CY85" s="45">
        <f t="shared" si="70"/>
        <v>0</v>
      </c>
      <c r="CZ85" s="106" t="s">
        <v>453</v>
      </c>
      <c r="DA85" s="45">
        <v>0</v>
      </c>
      <c r="DB85" s="45">
        <f t="shared" si="44"/>
        <v>0</v>
      </c>
      <c r="DC85" s="37" t="s">
        <v>453</v>
      </c>
      <c r="DD85" s="45">
        <v>0</v>
      </c>
      <c r="DE85" s="45">
        <v>0</v>
      </c>
      <c r="DF85" s="45">
        <v>0</v>
      </c>
      <c r="DG85" s="45">
        <v>0</v>
      </c>
      <c r="DH85" s="48"/>
      <c r="DI85" s="48"/>
      <c r="DJ85" s="48"/>
      <c r="DK85" s="46">
        <v>0</v>
      </c>
      <c r="DL85" s="26" t="s">
        <v>391</v>
      </c>
      <c r="DM85" s="26" t="s">
        <v>391</v>
      </c>
      <c r="DN85" s="46">
        <v>8</v>
      </c>
    </row>
    <row r="86" spans="1:118" s="27" customFormat="1">
      <c r="A86" s="26" t="s">
        <v>253</v>
      </c>
      <c r="B86" s="26" t="s">
        <v>390</v>
      </c>
      <c r="C86" s="26" t="s">
        <v>19</v>
      </c>
      <c r="D86" s="46">
        <v>30</v>
      </c>
      <c r="E86" s="45">
        <f t="shared" si="81"/>
        <v>2</v>
      </c>
      <c r="F86" s="26">
        <v>2</v>
      </c>
      <c r="G86" s="34">
        <f t="shared" si="83"/>
        <v>100</v>
      </c>
      <c r="H86" s="26">
        <v>0</v>
      </c>
      <c r="I86" s="34">
        <f t="shared" si="84"/>
        <v>0</v>
      </c>
      <c r="J86" s="26">
        <v>2</v>
      </c>
      <c r="K86" s="34">
        <f t="shared" si="85"/>
        <v>6.666666666666667</v>
      </c>
      <c r="L86" s="26">
        <v>18</v>
      </c>
      <c r="M86" s="26">
        <v>10</v>
      </c>
      <c r="N86" s="47">
        <f t="shared" si="86"/>
        <v>33.333333333333329</v>
      </c>
      <c r="O86" s="26">
        <v>3</v>
      </c>
      <c r="P86" s="26">
        <v>3</v>
      </c>
      <c r="Q86" s="34">
        <f t="shared" si="87"/>
        <v>10</v>
      </c>
      <c r="R86" s="46">
        <f t="shared" si="71"/>
        <v>0</v>
      </c>
      <c r="S86" s="26">
        <v>0</v>
      </c>
      <c r="T86" s="37" t="s">
        <v>453</v>
      </c>
      <c r="U86" s="26">
        <v>0</v>
      </c>
      <c r="V86" s="37" t="s">
        <v>453</v>
      </c>
      <c r="W86" s="46">
        <v>0</v>
      </c>
      <c r="X86" s="26">
        <v>0</v>
      </c>
      <c r="Y86" s="34">
        <f t="shared" si="88"/>
        <v>0</v>
      </c>
      <c r="Z86" s="46">
        <v>0</v>
      </c>
      <c r="AA86" s="34">
        <f t="shared" si="72"/>
        <v>0</v>
      </c>
      <c r="AB86" s="111">
        <v>0</v>
      </c>
      <c r="AC86" s="111">
        <v>0</v>
      </c>
      <c r="AD86" s="111">
        <v>0</v>
      </c>
      <c r="AE86" s="111">
        <v>0</v>
      </c>
      <c r="AF86" s="37">
        <v>0</v>
      </c>
      <c r="AG86" s="37">
        <v>0</v>
      </c>
      <c r="AH86" s="150">
        <v>0</v>
      </c>
      <c r="AI86" s="37" t="s">
        <v>453</v>
      </c>
      <c r="AJ86" s="150">
        <v>0</v>
      </c>
      <c r="AK86" s="37" t="s">
        <v>453</v>
      </c>
      <c r="AL86" s="150">
        <v>0</v>
      </c>
      <c r="AM86" s="37" t="s">
        <v>453</v>
      </c>
      <c r="AN86" s="150">
        <v>0</v>
      </c>
      <c r="AO86" s="37" t="s">
        <v>453</v>
      </c>
      <c r="AP86" s="45">
        <v>0</v>
      </c>
      <c r="AQ86" s="157">
        <f t="shared" si="80"/>
        <v>0</v>
      </c>
      <c r="AR86" s="45">
        <f t="shared" si="51"/>
        <v>2</v>
      </c>
      <c r="AS86" s="34">
        <f t="shared" si="74"/>
        <v>6.666666666666667</v>
      </c>
      <c r="AT86" s="134">
        <v>0</v>
      </c>
      <c r="AU86" s="134">
        <v>2</v>
      </c>
      <c r="AV86" s="134">
        <v>0</v>
      </c>
      <c r="AW86" s="45">
        <f t="shared" si="53"/>
        <v>2</v>
      </c>
      <c r="AX86" s="45">
        <v>0</v>
      </c>
      <c r="AY86" s="45">
        <v>2</v>
      </c>
      <c r="AZ86" s="45">
        <v>0</v>
      </c>
      <c r="BA86" s="45">
        <v>2</v>
      </c>
      <c r="BB86" s="34">
        <f t="shared" si="75"/>
        <v>6.666666666666667</v>
      </c>
      <c r="BC86" s="134">
        <v>0</v>
      </c>
      <c r="BD86" s="37">
        <f t="shared" si="89"/>
        <v>0</v>
      </c>
      <c r="BE86" s="45">
        <f t="shared" si="54"/>
        <v>0</v>
      </c>
      <c r="BF86" s="45">
        <f t="shared" si="55"/>
        <v>2</v>
      </c>
      <c r="BG86" s="45">
        <f t="shared" si="56"/>
        <v>0</v>
      </c>
      <c r="BH86" s="46">
        <v>0</v>
      </c>
      <c r="BI86" s="46">
        <v>0</v>
      </c>
      <c r="BJ86" s="46">
        <v>0</v>
      </c>
      <c r="BK86" s="46">
        <v>0</v>
      </c>
      <c r="BL86" s="46">
        <v>2</v>
      </c>
      <c r="BM86" s="46">
        <v>0</v>
      </c>
      <c r="BN86" s="46">
        <v>0</v>
      </c>
      <c r="BO86" s="46">
        <v>0</v>
      </c>
      <c r="BP86" s="46">
        <v>0</v>
      </c>
      <c r="BQ86" s="45">
        <f t="shared" si="57"/>
        <v>0</v>
      </c>
      <c r="BR86" s="47">
        <f t="shared" si="76"/>
        <v>0</v>
      </c>
      <c r="BS86" s="45">
        <f t="shared" si="59"/>
        <v>0</v>
      </c>
      <c r="BT86" s="45">
        <f t="shared" si="60"/>
        <v>0</v>
      </c>
      <c r="BU86" s="45">
        <f t="shared" si="61"/>
        <v>0</v>
      </c>
      <c r="BV86" s="45">
        <f t="shared" si="62"/>
        <v>0</v>
      </c>
      <c r="BW86" s="45">
        <v>0</v>
      </c>
      <c r="BX86" s="45">
        <v>0</v>
      </c>
      <c r="BY86" s="45">
        <f t="shared" si="63"/>
        <v>0</v>
      </c>
      <c r="BZ86" s="45">
        <v>0</v>
      </c>
      <c r="CA86" s="45">
        <v>0</v>
      </c>
      <c r="CB86" s="45">
        <f t="shared" si="64"/>
        <v>0</v>
      </c>
      <c r="CC86" s="45">
        <v>0</v>
      </c>
      <c r="CD86" s="45">
        <v>0</v>
      </c>
      <c r="CE86" s="45">
        <f t="shared" si="65"/>
        <v>0</v>
      </c>
      <c r="CF86" s="45">
        <v>0</v>
      </c>
      <c r="CG86" s="45">
        <v>0</v>
      </c>
      <c r="CH86" s="45">
        <v>0</v>
      </c>
      <c r="CI86" s="45">
        <v>0</v>
      </c>
      <c r="CJ86" s="48"/>
      <c r="CK86" s="48"/>
      <c r="CL86" s="45">
        <v>0</v>
      </c>
      <c r="CM86" s="45">
        <v>0</v>
      </c>
      <c r="CN86" s="45">
        <f t="shared" si="66"/>
        <v>0</v>
      </c>
      <c r="CO86" s="106" t="s">
        <v>453</v>
      </c>
      <c r="CP86" s="45">
        <f t="shared" si="67"/>
        <v>0</v>
      </c>
      <c r="CQ86" s="45">
        <f t="shared" si="68"/>
        <v>0</v>
      </c>
      <c r="CR86" s="45">
        <f t="shared" si="69"/>
        <v>0</v>
      </c>
      <c r="CS86" s="45">
        <v>0</v>
      </c>
      <c r="CT86" s="45">
        <v>0</v>
      </c>
      <c r="CU86" s="45">
        <v>0</v>
      </c>
      <c r="CV86" s="45">
        <v>0</v>
      </c>
      <c r="CW86" s="45">
        <v>0</v>
      </c>
      <c r="CX86" s="45">
        <v>0</v>
      </c>
      <c r="CY86" s="45">
        <f t="shared" si="70"/>
        <v>0</v>
      </c>
      <c r="CZ86" s="106" t="s">
        <v>453</v>
      </c>
      <c r="DA86" s="45">
        <v>0</v>
      </c>
      <c r="DB86" s="45">
        <f t="shared" si="44"/>
        <v>0</v>
      </c>
      <c r="DC86" s="37" t="s">
        <v>453</v>
      </c>
      <c r="DD86" s="45">
        <v>0</v>
      </c>
      <c r="DE86" s="45">
        <v>0</v>
      </c>
      <c r="DF86" s="45">
        <v>0</v>
      </c>
      <c r="DG86" s="45">
        <v>0</v>
      </c>
      <c r="DH86" s="48"/>
      <c r="DI86" s="48"/>
      <c r="DJ86" s="48"/>
      <c r="DK86" s="46">
        <v>0</v>
      </c>
      <c r="DL86" s="26" t="s">
        <v>391</v>
      </c>
      <c r="DM86" s="26" t="s">
        <v>391</v>
      </c>
      <c r="DN86" s="46">
        <v>0</v>
      </c>
    </row>
    <row r="87" spans="1:118" s="27" customFormat="1">
      <c r="A87" s="26" t="s">
        <v>254</v>
      </c>
      <c r="B87" s="26" t="s">
        <v>390</v>
      </c>
      <c r="C87" s="26" t="s">
        <v>33</v>
      </c>
      <c r="D87" s="46">
        <v>31</v>
      </c>
      <c r="E87" s="45">
        <f t="shared" si="81"/>
        <v>1</v>
      </c>
      <c r="F87" s="26">
        <v>1</v>
      </c>
      <c r="G87" s="34">
        <f t="shared" si="83"/>
        <v>100</v>
      </c>
      <c r="H87" s="26">
        <v>0</v>
      </c>
      <c r="I87" s="34">
        <f t="shared" si="84"/>
        <v>0</v>
      </c>
      <c r="J87" s="26">
        <v>1</v>
      </c>
      <c r="K87" s="34">
        <f t="shared" si="85"/>
        <v>3.225806451612903</v>
      </c>
      <c r="L87" s="26">
        <v>15</v>
      </c>
      <c r="M87" s="26">
        <v>5</v>
      </c>
      <c r="N87" s="47">
        <f t="shared" si="86"/>
        <v>16.129032258064516</v>
      </c>
      <c r="O87" s="26">
        <v>2</v>
      </c>
      <c r="P87" s="26">
        <v>1</v>
      </c>
      <c r="Q87" s="34">
        <f t="shared" si="87"/>
        <v>3.225806451612903</v>
      </c>
      <c r="R87" s="46">
        <f t="shared" si="71"/>
        <v>0</v>
      </c>
      <c r="S87" s="26">
        <v>0</v>
      </c>
      <c r="T87" s="37" t="s">
        <v>453</v>
      </c>
      <c r="U87" s="26">
        <v>0</v>
      </c>
      <c r="V87" s="37" t="s">
        <v>453</v>
      </c>
      <c r="W87" s="46">
        <v>0</v>
      </c>
      <c r="X87" s="26">
        <v>0</v>
      </c>
      <c r="Y87" s="34">
        <f t="shared" si="88"/>
        <v>0</v>
      </c>
      <c r="Z87" s="46">
        <v>0</v>
      </c>
      <c r="AA87" s="34">
        <f t="shared" si="72"/>
        <v>0</v>
      </c>
      <c r="AB87" s="111">
        <v>0</v>
      </c>
      <c r="AC87" s="111">
        <v>0</v>
      </c>
      <c r="AD87" s="111">
        <v>0</v>
      </c>
      <c r="AE87" s="111">
        <v>0</v>
      </c>
      <c r="AF87" s="37">
        <v>0</v>
      </c>
      <c r="AG87" s="37">
        <v>0</v>
      </c>
      <c r="AH87" s="150">
        <v>0</v>
      </c>
      <c r="AI87" s="37" t="s">
        <v>453</v>
      </c>
      <c r="AJ87" s="150">
        <v>0</v>
      </c>
      <c r="AK87" s="37" t="s">
        <v>453</v>
      </c>
      <c r="AL87" s="150">
        <v>0</v>
      </c>
      <c r="AM87" s="37" t="s">
        <v>453</v>
      </c>
      <c r="AN87" s="150">
        <v>0</v>
      </c>
      <c r="AO87" s="37" t="s">
        <v>453</v>
      </c>
      <c r="AP87" s="45">
        <v>0</v>
      </c>
      <c r="AQ87" s="157">
        <f t="shared" si="80"/>
        <v>0</v>
      </c>
      <c r="AR87" s="45">
        <f t="shared" si="51"/>
        <v>0</v>
      </c>
      <c r="AS87" s="34">
        <f t="shared" si="74"/>
        <v>0</v>
      </c>
      <c r="AT87" s="134">
        <v>0</v>
      </c>
      <c r="AU87" s="134">
        <v>0</v>
      </c>
      <c r="AV87" s="134">
        <v>0</v>
      </c>
      <c r="AW87" s="45">
        <f t="shared" si="53"/>
        <v>0</v>
      </c>
      <c r="AX87" s="45">
        <v>0</v>
      </c>
      <c r="AY87" s="45">
        <v>0</v>
      </c>
      <c r="AZ87" s="45">
        <v>0</v>
      </c>
      <c r="BA87" s="45">
        <v>0</v>
      </c>
      <c r="BB87" s="34">
        <f t="shared" si="75"/>
        <v>0</v>
      </c>
      <c r="BC87" s="134">
        <v>0</v>
      </c>
      <c r="BD87" s="37" t="s">
        <v>453</v>
      </c>
      <c r="BE87" s="45">
        <f t="shared" si="54"/>
        <v>0</v>
      </c>
      <c r="BF87" s="45">
        <f t="shared" si="55"/>
        <v>0</v>
      </c>
      <c r="BG87" s="45">
        <f t="shared" si="56"/>
        <v>0</v>
      </c>
      <c r="BH87" s="46">
        <v>0</v>
      </c>
      <c r="BI87" s="46">
        <v>0</v>
      </c>
      <c r="BJ87" s="46">
        <v>0</v>
      </c>
      <c r="BK87" s="46">
        <v>0</v>
      </c>
      <c r="BL87" s="46">
        <v>0</v>
      </c>
      <c r="BM87" s="46">
        <v>0</v>
      </c>
      <c r="BN87" s="46">
        <v>0</v>
      </c>
      <c r="BO87" s="46">
        <v>0</v>
      </c>
      <c r="BP87" s="46">
        <v>0</v>
      </c>
      <c r="BQ87" s="45">
        <f t="shared" si="57"/>
        <v>0</v>
      </c>
      <c r="BR87" s="47">
        <f t="shared" si="76"/>
        <v>0</v>
      </c>
      <c r="BS87" s="45">
        <f t="shared" si="59"/>
        <v>0</v>
      </c>
      <c r="BT87" s="45">
        <f t="shared" si="60"/>
        <v>0</v>
      </c>
      <c r="BU87" s="45">
        <f t="shared" si="61"/>
        <v>0</v>
      </c>
      <c r="BV87" s="45">
        <f t="shared" si="62"/>
        <v>0</v>
      </c>
      <c r="BW87" s="45">
        <v>0</v>
      </c>
      <c r="BX87" s="45">
        <v>0</v>
      </c>
      <c r="BY87" s="45">
        <f t="shared" si="63"/>
        <v>0</v>
      </c>
      <c r="BZ87" s="45">
        <v>0</v>
      </c>
      <c r="CA87" s="45">
        <v>0</v>
      </c>
      <c r="CB87" s="45">
        <f t="shared" si="64"/>
        <v>0</v>
      </c>
      <c r="CC87" s="45">
        <v>0</v>
      </c>
      <c r="CD87" s="45">
        <v>0</v>
      </c>
      <c r="CE87" s="45">
        <f t="shared" si="65"/>
        <v>0</v>
      </c>
      <c r="CF87" s="45">
        <v>0</v>
      </c>
      <c r="CG87" s="45">
        <v>0</v>
      </c>
      <c r="CH87" s="45">
        <v>0</v>
      </c>
      <c r="CI87" s="45">
        <v>0</v>
      </c>
      <c r="CJ87" s="48"/>
      <c r="CK87" s="48"/>
      <c r="CL87" s="45">
        <v>0</v>
      </c>
      <c r="CM87" s="45">
        <v>0</v>
      </c>
      <c r="CN87" s="45">
        <f t="shared" si="66"/>
        <v>0</v>
      </c>
      <c r="CO87" s="106" t="s">
        <v>453</v>
      </c>
      <c r="CP87" s="45">
        <f t="shared" si="67"/>
        <v>0</v>
      </c>
      <c r="CQ87" s="45">
        <f t="shared" si="68"/>
        <v>0</v>
      </c>
      <c r="CR87" s="45">
        <f t="shared" si="69"/>
        <v>0</v>
      </c>
      <c r="CS87" s="45">
        <v>0</v>
      </c>
      <c r="CT87" s="45">
        <v>0</v>
      </c>
      <c r="CU87" s="45">
        <v>0</v>
      </c>
      <c r="CV87" s="45">
        <v>0</v>
      </c>
      <c r="CW87" s="45">
        <v>0</v>
      </c>
      <c r="CX87" s="45">
        <v>0</v>
      </c>
      <c r="CY87" s="45">
        <f t="shared" si="70"/>
        <v>0</v>
      </c>
      <c r="CZ87" s="106" t="s">
        <v>453</v>
      </c>
      <c r="DA87" s="45">
        <v>0</v>
      </c>
      <c r="DB87" s="45">
        <f t="shared" si="44"/>
        <v>0</v>
      </c>
      <c r="DC87" s="37" t="s">
        <v>453</v>
      </c>
      <c r="DD87" s="45">
        <v>0</v>
      </c>
      <c r="DE87" s="45">
        <v>0</v>
      </c>
      <c r="DF87" s="45">
        <v>0</v>
      </c>
      <c r="DG87" s="45">
        <v>0</v>
      </c>
      <c r="DH87" s="48"/>
      <c r="DI87" s="48"/>
      <c r="DJ87" s="48"/>
      <c r="DK87" s="46">
        <v>0</v>
      </c>
      <c r="DL87" s="26" t="s">
        <v>391</v>
      </c>
      <c r="DM87" s="26" t="s">
        <v>391</v>
      </c>
      <c r="DN87" s="46">
        <v>0</v>
      </c>
    </row>
    <row r="88" spans="1:118" s="27" customFormat="1">
      <c r="A88" s="26" t="s">
        <v>255</v>
      </c>
      <c r="B88" s="26" t="s">
        <v>390</v>
      </c>
      <c r="C88" s="26" t="s">
        <v>33</v>
      </c>
      <c r="D88" s="46">
        <v>62</v>
      </c>
      <c r="E88" s="45">
        <f t="shared" si="81"/>
        <v>0</v>
      </c>
      <c r="F88" s="26">
        <v>0</v>
      </c>
      <c r="G88" s="37" t="s">
        <v>453</v>
      </c>
      <c r="H88" s="26">
        <v>0</v>
      </c>
      <c r="I88" s="37" t="s">
        <v>453</v>
      </c>
      <c r="J88" s="26">
        <v>0</v>
      </c>
      <c r="K88" s="34">
        <f t="shared" si="85"/>
        <v>0</v>
      </c>
      <c r="L88" s="26">
        <v>35</v>
      </c>
      <c r="M88" s="26">
        <v>18</v>
      </c>
      <c r="N88" s="47">
        <f t="shared" si="86"/>
        <v>29.032258064516132</v>
      </c>
      <c r="O88" s="26">
        <v>9</v>
      </c>
      <c r="P88" s="26">
        <v>8</v>
      </c>
      <c r="Q88" s="34">
        <f t="shared" si="87"/>
        <v>12.903225806451612</v>
      </c>
      <c r="R88" s="46">
        <f t="shared" si="71"/>
        <v>1</v>
      </c>
      <c r="S88" s="26">
        <v>1</v>
      </c>
      <c r="T88" s="37">
        <f t="shared" si="77"/>
        <v>100</v>
      </c>
      <c r="U88" s="26">
        <v>0</v>
      </c>
      <c r="V88" s="37">
        <f t="shared" si="82"/>
        <v>0</v>
      </c>
      <c r="W88" s="46">
        <v>0</v>
      </c>
      <c r="X88" s="26">
        <v>1</v>
      </c>
      <c r="Y88" s="34">
        <f t="shared" si="88"/>
        <v>1.6129032258064515</v>
      </c>
      <c r="Z88" s="46">
        <v>0</v>
      </c>
      <c r="AA88" s="34">
        <f t="shared" si="72"/>
        <v>0</v>
      </c>
      <c r="AB88" s="111">
        <v>0</v>
      </c>
      <c r="AC88" s="111">
        <v>0</v>
      </c>
      <c r="AD88" s="111">
        <v>492.54</v>
      </c>
      <c r="AE88" s="111">
        <v>0</v>
      </c>
      <c r="AF88" s="37">
        <v>3</v>
      </c>
      <c r="AG88" s="37">
        <v>0</v>
      </c>
      <c r="AH88" s="150">
        <v>0</v>
      </c>
      <c r="AI88" s="37">
        <f t="shared" si="78"/>
        <v>0</v>
      </c>
      <c r="AJ88" s="150">
        <v>0</v>
      </c>
      <c r="AK88" s="37" t="s">
        <v>453</v>
      </c>
      <c r="AL88" s="150">
        <v>0</v>
      </c>
      <c r="AM88" s="37">
        <f t="shared" si="79"/>
        <v>0</v>
      </c>
      <c r="AN88" s="150">
        <v>0</v>
      </c>
      <c r="AO88" s="37" t="s">
        <v>453</v>
      </c>
      <c r="AP88" s="45">
        <v>0</v>
      </c>
      <c r="AQ88" s="157">
        <f t="shared" si="80"/>
        <v>0</v>
      </c>
      <c r="AR88" s="45">
        <f t="shared" si="51"/>
        <v>7</v>
      </c>
      <c r="AS88" s="34">
        <f t="shared" si="74"/>
        <v>11.29032258064516</v>
      </c>
      <c r="AT88" s="134">
        <v>3</v>
      </c>
      <c r="AU88" s="134">
        <v>4</v>
      </c>
      <c r="AV88" s="134">
        <v>0</v>
      </c>
      <c r="AW88" s="45">
        <f t="shared" si="53"/>
        <v>4</v>
      </c>
      <c r="AX88" s="45">
        <v>0</v>
      </c>
      <c r="AY88" s="45">
        <v>4</v>
      </c>
      <c r="AZ88" s="45">
        <v>0</v>
      </c>
      <c r="BA88" s="45">
        <v>4</v>
      </c>
      <c r="BB88" s="34">
        <f t="shared" si="75"/>
        <v>6.4516129032258061</v>
      </c>
      <c r="BC88" s="134">
        <v>0</v>
      </c>
      <c r="BD88" s="37">
        <f t="shared" si="89"/>
        <v>0</v>
      </c>
      <c r="BE88" s="45">
        <f t="shared" si="54"/>
        <v>0</v>
      </c>
      <c r="BF88" s="45">
        <f t="shared" si="55"/>
        <v>4</v>
      </c>
      <c r="BG88" s="45">
        <f t="shared" si="56"/>
        <v>0</v>
      </c>
      <c r="BH88" s="46">
        <v>0</v>
      </c>
      <c r="BI88" s="46">
        <v>0</v>
      </c>
      <c r="BJ88" s="46">
        <v>0</v>
      </c>
      <c r="BK88" s="46">
        <v>0</v>
      </c>
      <c r="BL88" s="46">
        <v>4</v>
      </c>
      <c r="BM88" s="46">
        <v>0</v>
      </c>
      <c r="BN88" s="46">
        <v>0</v>
      </c>
      <c r="BO88" s="46">
        <v>0</v>
      </c>
      <c r="BP88" s="46">
        <v>0</v>
      </c>
      <c r="BQ88" s="45">
        <f t="shared" si="57"/>
        <v>0</v>
      </c>
      <c r="BR88" s="47">
        <f t="shared" si="76"/>
        <v>0</v>
      </c>
      <c r="BS88" s="45">
        <f t="shared" si="59"/>
        <v>0</v>
      </c>
      <c r="BT88" s="45">
        <f t="shared" si="60"/>
        <v>0</v>
      </c>
      <c r="BU88" s="45">
        <f t="shared" si="61"/>
        <v>0</v>
      </c>
      <c r="BV88" s="45">
        <f t="shared" si="62"/>
        <v>0</v>
      </c>
      <c r="BW88" s="45">
        <v>0</v>
      </c>
      <c r="BX88" s="45">
        <v>0</v>
      </c>
      <c r="BY88" s="45">
        <f t="shared" si="63"/>
        <v>0</v>
      </c>
      <c r="BZ88" s="45">
        <v>0</v>
      </c>
      <c r="CA88" s="45">
        <v>0</v>
      </c>
      <c r="CB88" s="45">
        <f t="shared" si="64"/>
        <v>0</v>
      </c>
      <c r="CC88" s="45">
        <v>0</v>
      </c>
      <c r="CD88" s="45">
        <v>0</v>
      </c>
      <c r="CE88" s="45">
        <f t="shared" si="65"/>
        <v>0</v>
      </c>
      <c r="CF88" s="45">
        <v>0</v>
      </c>
      <c r="CG88" s="45">
        <v>0</v>
      </c>
      <c r="CH88" s="45">
        <v>0</v>
      </c>
      <c r="CI88" s="45">
        <v>0</v>
      </c>
      <c r="CJ88" s="48"/>
      <c r="CK88" s="48"/>
      <c r="CL88" s="45">
        <v>0</v>
      </c>
      <c r="CM88" s="45">
        <v>0</v>
      </c>
      <c r="CN88" s="45">
        <f t="shared" si="66"/>
        <v>0</v>
      </c>
      <c r="CO88" s="106" t="s">
        <v>453</v>
      </c>
      <c r="CP88" s="45">
        <f t="shared" si="67"/>
        <v>0</v>
      </c>
      <c r="CQ88" s="45">
        <f t="shared" si="68"/>
        <v>0</v>
      </c>
      <c r="CR88" s="45">
        <f t="shared" si="69"/>
        <v>0</v>
      </c>
      <c r="CS88" s="45">
        <v>0</v>
      </c>
      <c r="CT88" s="45">
        <v>0</v>
      </c>
      <c r="CU88" s="45">
        <v>0</v>
      </c>
      <c r="CV88" s="45">
        <v>0</v>
      </c>
      <c r="CW88" s="45">
        <v>0</v>
      </c>
      <c r="CX88" s="45">
        <v>0</v>
      </c>
      <c r="CY88" s="45">
        <f t="shared" si="70"/>
        <v>0</v>
      </c>
      <c r="CZ88" s="106" t="s">
        <v>453</v>
      </c>
      <c r="DA88" s="45">
        <v>0</v>
      </c>
      <c r="DB88" s="45">
        <f t="shared" si="44"/>
        <v>0</v>
      </c>
      <c r="DC88" s="37" t="s">
        <v>453</v>
      </c>
      <c r="DD88" s="45">
        <v>0</v>
      </c>
      <c r="DE88" s="45">
        <v>0</v>
      </c>
      <c r="DF88" s="45">
        <v>0</v>
      </c>
      <c r="DG88" s="45">
        <v>0</v>
      </c>
      <c r="DH88" s="48"/>
      <c r="DI88" s="48"/>
      <c r="DJ88" s="48"/>
      <c r="DK88" s="46">
        <v>0</v>
      </c>
      <c r="DL88" s="26" t="s">
        <v>391</v>
      </c>
      <c r="DM88" s="26" t="s">
        <v>391</v>
      </c>
      <c r="DN88" s="46">
        <v>1</v>
      </c>
    </row>
    <row r="89" spans="1:118" s="27" customFormat="1">
      <c r="A89" s="26" t="s">
        <v>255</v>
      </c>
      <c r="B89" s="26" t="s">
        <v>476</v>
      </c>
      <c r="C89" s="26" t="s">
        <v>33</v>
      </c>
      <c r="D89" s="46">
        <v>194</v>
      </c>
      <c r="E89" s="45">
        <f>F89</f>
        <v>0</v>
      </c>
      <c r="F89" s="26">
        <v>0</v>
      </c>
      <c r="G89" s="37" t="s">
        <v>453</v>
      </c>
      <c r="H89" s="26" t="s">
        <v>391</v>
      </c>
      <c r="I89" s="37" t="s">
        <v>453</v>
      </c>
      <c r="J89" s="26">
        <v>0</v>
      </c>
      <c r="K89" s="34">
        <f t="shared" si="85"/>
        <v>0</v>
      </c>
      <c r="L89" s="26">
        <v>10</v>
      </c>
      <c r="M89" s="26">
        <v>6</v>
      </c>
      <c r="N89" s="47">
        <f t="shared" si="86"/>
        <v>3.0927835051546393</v>
      </c>
      <c r="O89" s="26">
        <v>6</v>
      </c>
      <c r="P89" s="26">
        <v>4</v>
      </c>
      <c r="Q89" s="34">
        <f t="shared" si="87"/>
        <v>2.0618556701030926</v>
      </c>
      <c r="R89" s="46">
        <f>S89</f>
        <v>6</v>
      </c>
      <c r="S89" s="26">
        <v>6</v>
      </c>
      <c r="T89" s="34">
        <f t="shared" si="77"/>
        <v>100</v>
      </c>
      <c r="U89" s="26" t="s">
        <v>391</v>
      </c>
      <c r="V89" s="37" t="s">
        <v>453</v>
      </c>
      <c r="W89" s="46">
        <v>0</v>
      </c>
      <c r="X89" s="26">
        <v>4</v>
      </c>
      <c r="Y89" s="34">
        <f t="shared" si="88"/>
        <v>2.0618556701030926</v>
      </c>
      <c r="Z89" s="46">
        <v>0</v>
      </c>
      <c r="AA89" s="34">
        <f t="shared" si="72"/>
        <v>0</v>
      </c>
      <c r="AB89" s="111">
        <v>0</v>
      </c>
      <c r="AC89" s="111">
        <v>0</v>
      </c>
      <c r="AD89" s="111">
        <v>414.9</v>
      </c>
      <c r="AE89" s="111">
        <v>0</v>
      </c>
      <c r="AF89" s="37">
        <v>2</v>
      </c>
      <c r="AG89" s="37">
        <v>0</v>
      </c>
      <c r="AH89" s="150">
        <v>3</v>
      </c>
      <c r="AI89" s="34">
        <f t="shared" si="78"/>
        <v>50</v>
      </c>
      <c r="AJ89" s="150">
        <v>0</v>
      </c>
      <c r="AK89" s="37" t="s">
        <v>453</v>
      </c>
      <c r="AL89" s="150">
        <v>2</v>
      </c>
      <c r="AM89" s="34">
        <f t="shared" si="79"/>
        <v>50</v>
      </c>
      <c r="AN89" s="150">
        <v>0</v>
      </c>
      <c r="AO89" s="37" t="s">
        <v>453</v>
      </c>
      <c r="AP89" s="45">
        <v>0</v>
      </c>
      <c r="AQ89" s="157">
        <f t="shared" si="80"/>
        <v>0</v>
      </c>
      <c r="AR89" s="45">
        <f t="shared" si="51"/>
        <v>0</v>
      </c>
      <c r="AS89" s="34">
        <f t="shared" si="74"/>
        <v>0</v>
      </c>
      <c r="AT89" s="134">
        <v>0</v>
      </c>
      <c r="AU89" s="134">
        <v>0</v>
      </c>
      <c r="AV89" s="134">
        <v>0</v>
      </c>
      <c r="AW89" s="45">
        <f t="shared" si="53"/>
        <v>0</v>
      </c>
      <c r="AX89" s="45">
        <v>0</v>
      </c>
      <c r="AY89" s="45">
        <v>0</v>
      </c>
      <c r="AZ89" s="45">
        <v>0</v>
      </c>
      <c r="BA89" s="45">
        <v>0</v>
      </c>
      <c r="BB89" s="34">
        <f t="shared" si="75"/>
        <v>0</v>
      </c>
      <c r="BC89" s="134">
        <v>0</v>
      </c>
      <c r="BD89" s="37" t="s">
        <v>453</v>
      </c>
      <c r="BE89" s="45">
        <f t="shared" si="54"/>
        <v>0</v>
      </c>
      <c r="BF89" s="45">
        <f t="shared" si="55"/>
        <v>0</v>
      </c>
      <c r="BG89" s="45">
        <f t="shared" si="56"/>
        <v>0</v>
      </c>
      <c r="BH89" s="46">
        <v>0</v>
      </c>
      <c r="BI89" s="46">
        <v>0</v>
      </c>
      <c r="BJ89" s="46">
        <v>0</v>
      </c>
      <c r="BK89" s="46">
        <v>0</v>
      </c>
      <c r="BL89" s="46">
        <v>0</v>
      </c>
      <c r="BM89" s="46">
        <v>0</v>
      </c>
      <c r="BN89" s="46">
        <v>0</v>
      </c>
      <c r="BO89" s="46">
        <v>0</v>
      </c>
      <c r="BP89" s="46">
        <v>0</v>
      </c>
      <c r="BQ89" s="45">
        <f t="shared" si="57"/>
        <v>0</v>
      </c>
      <c r="BR89" s="47">
        <f t="shared" si="76"/>
        <v>0</v>
      </c>
      <c r="BS89" s="45">
        <f t="shared" si="59"/>
        <v>0</v>
      </c>
      <c r="BT89" s="45">
        <f t="shared" si="60"/>
        <v>0</v>
      </c>
      <c r="BU89" s="45">
        <f t="shared" si="61"/>
        <v>0</v>
      </c>
      <c r="BV89" s="45">
        <f t="shared" si="62"/>
        <v>0</v>
      </c>
      <c r="BW89" s="45">
        <v>0</v>
      </c>
      <c r="BX89" s="45">
        <v>0</v>
      </c>
      <c r="BY89" s="45">
        <f t="shared" si="63"/>
        <v>0</v>
      </c>
      <c r="BZ89" s="45">
        <v>0</v>
      </c>
      <c r="CA89" s="45">
        <v>0</v>
      </c>
      <c r="CB89" s="45">
        <f t="shared" si="64"/>
        <v>0</v>
      </c>
      <c r="CC89" s="45">
        <v>0</v>
      </c>
      <c r="CD89" s="45">
        <v>0</v>
      </c>
      <c r="CE89" s="45">
        <f t="shared" si="65"/>
        <v>0</v>
      </c>
      <c r="CF89" s="45">
        <v>0</v>
      </c>
      <c r="CG89" s="45">
        <v>0</v>
      </c>
      <c r="CH89" s="45">
        <v>0</v>
      </c>
      <c r="CI89" s="45">
        <v>0</v>
      </c>
      <c r="CJ89" s="48"/>
      <c r="CK89" s="48"/>
      <c r="CL89" s="45">
        <v>0</v>
      </c>
      <c r="CM89" s="45">
        <v>0</v>
      </c>
      <c r="CN89" s="45">
        <f t="shared" si="66"/>
        <v>0</v>
      </c>
      <c r="CO89" s="106" t="s">
        <v>453</v>
      </c>
      <c r="CP89" s="45">
        <f t="shared" si="67"/>
        <v>0</v>
      </c>
      <c r="CQ89" s="45">
        <f t="shared" si="68"/>
        <v>0</v>
      </c>
      <c r="CR89" s="45">
        <f t="shared" si="69"/>
        <v>0</v>
      </c>
      <c r="CS89" s="45">
        <v>0</v>
      </c>
      <c r="CT89" s="45">
        <v>0</v>
      </c>
      <c r="CU89" s="45">
        <v>0</v>
      </c>
      <c r="CV89" s="45">
        <v>0</v>
      </c>
      <c r="CW89" s="45">
        <v>0</v>
      </c>
      <c r="CX89" s="45">
        <v>0</v>
      </c>
      <c r="CY89" s="45">
        <f t="shared" si="70"/>
        <v>0</v>
      </c>
      <c r="CZ89" s="106" t="s">
        <v>453</v>
      </c>
      <c r="DA89" s="45">
        <v>1</v>
      </c>
      <c r="DB89" s="45">
        <f t="shared" si="44"/>
        <v>1</v>
      </c>
      <c r="DC89" s="37">
        <f t="shared" si="45"/>
        <v>100</v>
      </c>
      <c r="DD89" s="45">
        <v>0</v>
      </c>
      <c r="DE89" s="45">
        <v>0</v>
      </c>
      <c r="DF89" s="45">
        <v>1</v>
      </c>
      <c r="DG89" s="45">
        <v>0</v>
      </c>
      <c r="DH89" s="48">
        <v>1693</v>
      </c>
      <c r="DI89" s="48">
        <v>1693</v>
      </c>
      <c r="DJ89" s="48">
        <v>1693</v>
      </c>
      <c r="DK89" s="46">
        <v>0</v>
      </c>
      <c r="DL89" s="26" t="s">
        <v>391</v>
      </c>
      <c r="DM89" s="26" t="s">
        <v>391</v>
      </c>
      <c r="DN89" s="26" t="s">
        <v>391</v>
      </c>
    </row>
    <row r="90" spans="1:118" s="27" customFormat="1">
      <c r="A90" s="26" t="s">
        <v>161</v>
      </c>
      <c r="B90" s="26" t="s">
        <v>209</v>
      </c>
      <c r="C90" s="26" t="s">
        <v>33</v>
      </c>
      <c r="D90" s="46">
        <v>17</v>
      </c>
      <c r="E90" s="150">
        <f t="shared" si="81"/>
        <v>3</v>
      </c>
      <c r="F90" s="26">
        <v>3</v>
      </c>
      <c r="G90" s="34">
        <f t="shared" si="83"/>
        <v>100</v>
      </c>
      <c r="H90" s="26">
        <v>0</v>
      </c>
      <c r="I90" s="34">
        <f t="shared" si="84"/>
        <v>0</v>
      </c>
      <c r="J90" s="26">
        <v>2</v>
      </c>
      <c r="K90" s="37" t="s">
        <v>453</v>
      </c>
      <c r="L90" s="26">
        <v>8</v>
      </c>
      <c r="M90" s="26">
        <v>4</v>
      </c>
      <c r="N90" s="106" t="s">
        <v>453</v>
      </c>
      <c r="O90" s="26">
        <v>1</v>
      </c>
      <c r="P90" s="26">
        <v>1</v>
      </c>
      <c r="Q90" s="37" t="s">
        <v>453</v>
      </c>
      <c r="R90" s="26">
        <f t="shared" si="71"/>
        <v>1</v>
      </c>
      <c r="S90" s="26">
        <v>1</v>
      </c>
      <c r="T90" s="37">
        <f t="shared" si="77"/>
        <v>100</v>
      </c>
      <c r="U90" s="26">
        <v>0</v>
      </c>
      <c r="V90" s="37">
        <f t="shared" si="82"/>
        <v>0</v>
      </c>
      <c r="W90" s="46">
        <v>0</v>
      </c>
      <c r="X90" s="26">
        <v>1</v>
      </c>
      <c r="Y90" s="37" t="s">
        <v>453</v>
      </c>
      <c r="Z90" s="46">
        <v>0</v>
      </c>
      <c r="AA90" s="34">
        <f t="shared" si="72"/>
        <v>0</v>
      </c>
      <c r="AB90" s="26">
        <v>0</v>
      </c>
      <c r="AC90" s="26">
        <v>0</v>
      </c>
      <c r="AD90" s="26">
        <v>640.76</v>
      </c>
      <c r="AE90" s="26">
        <v>0</v>
      </c>
      <c r="AF90" s="26">
        <v>6</v>
      </c>
      <c r="AG90" s="26">
        <v>0</v>
      </c>
      <c r="AH90" s="26">
        <v>0</v>
      </c>
      <c r="AI90" s="37">
        <f t="shared" si="78"/>
        <v>0</v>
      </c>
      <c r="AJ90" s="26">
        <v>0</v>
      </c>
      <c r="AK90" s="37" t="s">
        <v>453</v>
      </c>
      <c r="AL90" s="26">
        <v>0</v>
      </c>
      <c r="AM90" s="37">
        <f t="shared" si="79"/>
        <v>0</v>
      </c>
      <c r="AN90" s="26">
        <v>0</v>
      </c>
      <c r="AO90" s="37" t="s">
        <v>453</v>
      </c>
      <c r="AP90" s="45">
        <v>0</v>
      </c>
      <c r="AQ90" s="163">
        <f t="shared" si="80"/>
        <v>0</v>
      </c>
      <c r="AR90" s="45">
        <f t="shared" si="51"/>
        <v>0</v>
      </c>
      <c r="AS90" s="34">
        <f t="shared" si="74"/>
        <v>0</v>
      </c>
      <c r="AT90" s="134">
        <v>0</v>
      </c>
      <c r="AU90" s="134">
        <v>0</v>
      </c>
      <c r="AV90" s="134">
        <v>0</v>
      </c>
      <c r="AW90" s="45">
        <f t="shared" si="53"/>
        <v>0</v>
      </c>
      <c r="AX90" s="45">
        <v>0</v>
      </c>
      <c r="AY90" s="45">
        <v>0</v>
      </c>
      <c r="AZ90" s="45">
        <v>0</v>
      </c>
      <c r="BA90" s="45">
        <v>0</v>
      </c>
      <c r="BB90" s="34">
        <f t="shared" si="75"/>
        <v>0</v>
      </c>
      <c r="BC90" s="134">
        <v>0</v>
      </c>
      <c r="BD90" s="37" t="s">
        <v>453</v>
      </c>
      <c r="BE90" s="45">
        <f t="shared" si="54"/>
        <v>0</v>
      </c>
      <c r="BF90" s="45">
        <f t="shared" si="55"/>
        <v>0</v>
      </c>
      <c r="BG90" s="45">
        <f t="shared" si="56"/>
        <v>0</v>
      </c>
      <c r="BH90" s="46">
        <v>0</v>
      </c>
      <c r="BI90" s="46">
        <v>0</v>
      </c>
      <c r="BJ90" s="46">
        <v>0</v>
      </c>
      <c r="BK90" s="46">
        <v>0</v>
      </c>
      <c r="BL90" s="46">
        <v>0</v>
      </c>
      <c r="BM90" s="46">
        <v>0</v>
      </c>
      <c r="BN90" s="46">
        <v>0</v>
      </c>
      <c r="BO90" s="46">
        <v>0</v>
      </c>
      <c r="BP90" s="46">
        <v>0</v>
      </c>
      <c r="BQ90" s="45">
        <f t="shared" si="57"/>
        <v>0</v>
      </c>
      <c r="BR90" s="47">
        <f t="shared" si="76"/>
        <v>0</v>
      </c>
      <c r="BS90" s="45">
        <f t="shared" si="59"/>
        <v>0</v>
      </c>
      <c r="BT90" s="45">
        <f t="shared" si="60"/>
        <v>0</v>
      </c>
      <c r="BU90" s="45">
        <f t="shared" si="61"/>
        <v>0</v>
      </c>
      <c r="BV90" s="45">
        <f t="shared" si="62"/>
        <v>0</v>
      </c>
      <c r="BW90" s="45">
        <v>0</v>
      </c>
      <c r="BX90" s="45">
        <v>0</v>
      </c>
      <c r="BY90" s="45">
        <f t="shared" si="63"/>
        <v>0</v>
      </c>
      <c r="BZ90" s="45"/>
      <c r="CA90" s="45"/>
      <c r="CB90" s="45">
        <f t="shared" si="64"/>
        <v>0</v>
      </c>
      <c r="CC90" s="45">
        <v>0</v>
      </c>
      <c r="CD90" s="45">
        <v>0</v>
      </c>
      <c r="CE90" s="45">
        <f t="shared" si="65"/>
        <v>0</v>
      </c>
      <c r="CF90" s="45">
        <v>0</v>
      </c>
      <c r="CG90" s="45">
        <v>0</v>
      </c>
      <c r="CH90" s="45">
        <v>0</v>
      </c>
      <c r="CI90" s="45">
        <v>0</v>
      </c>
      <c r="CJ90" s="48"/>
      <c r="CK90" s="48"/>
      <c r="CL90" s="45">
        <v>0</v>
      </c>
      <c r="CM90" s="45">
        <v>0</v>
      </c>
      <c r="CN90" s="45">
        <f t="shared" si="66"/>
        <v>0</v>
      </c>
      <c r="CO90" s="106" t="s">
        <v>453</v>
      </c>
      <c r="CP90" s="45">
        <f t="shared" si="67"/>
        <v>0</v>
      </c>
      <c r="CQ90" s="45">
        <f t="shared" si="68"/>
        <v>0</v>
      </c>
      <c r="CR90" s="45">
        <f t="shared" si="69"/>
        <v>0</v>
      </c>
      <c r="CS90" s="45">
        <v>0</v>
      </c>
      <c r="CT90" s="45">
        <v>0</v>
      </c>
      <c r="CU90" s="45">
        <v>0</v>
      </c>
      <c r="CV90" s="45">
        <v>0</v>
      </c>
      <c r="CW90" s="45">
        <v>0</v>
      </c>
      <c r="CX90" s="45">
        <v>0</v>
      </c>
      <c r="CY90" s="45">
        <f t="shared" si="70"/>
        <v>0</v>
      </c>
      <c r="CZ90" s="106" t="s">
        <v>453</v>
      </c>
      <c r="DA90" s="45">
        <v>0</v>
      </c>
      <c r="DB90" s="45">
        <f t="shared" si="44"/>
        <v>0</v>
      </c>
      <c r="DC90" s="37" t="s">
        <v>453</v>
      </c>
      <c r="DD90" s="45">
        <v>0</v>
      </c>
      <c r="DE90" s="45">
        <v>0</v>
      </c>
      <c r="DF90" s="45">
        <v>0</v>
      </c>
      <c r="DG90" s="45">
        <v>0</v>
      </c>
      <c r="DH90" s="48"/>
      <c r="DI90" s="48"/>
      <c r="DJ90" s="48"/>
      <c r="DK90" s="46">
        <v>0</v>
      </c>
      <c r="DL90" s="46">
        <v>0</v>
      </c>
      <c r="DM90" s="46">
        <v>0</v>
      </c>
      <c r="DN90" s="46">
        <v>1</v>
      </c>
    </row>
    <row r="91" spans="1:118" s="27" customFormat="1">
      <c r="A91" s="26" t="s">
        <v>256</v>
      </c>
      <c r="B91" s="26" t="s">
        <v>390</v>
      </c>
      <c r="C91" s="26" t="s">
        <v>30</v>
      </c>
      <c r="D91" s="46">
        <v>42</v>
      </c>
      <c r="E91" s="45">
        <f t="shared" si="81"/>
        <v>0</v>
      </c>
      <c r="F91" s="46">
        <v>0</v>
      </c>
      <c r="G91" s="37" t="s">
        <v>453</v>
      </c>
      <c r="H91" s="46">
        <v>0</v>
      </c>
      <c r="I91" s="37" t="s">
        <v>453</v>
      </c>
      <c r="J91" s="46">
        <v>0</v>
      </c>
      <c r="K91" s="34">
        <f>(J91/D91)*100</f>
        <v>0</v>
      </c>
      <c r="L91" s="46">
        <v>12</v>
      </c>
      <c r="M91" s="46">
        <v>8</v>
      </c>
      <c r="N91" s="47">
        <f>(M91/D91)*100</f>
        <v>19.047619047619047</v>
      </c>
      <c r="O91" s="46">
        <v>2</v>
      </c>
      <c r="P91" s="46">
        <v>2</v>
      </c>
      <c r="Q91" s="34">
        <f>(P91/D91)*100</f>
        <v>4.7619047619047619</v>
      </c>
      <c r="R91" s="46">
        <f t="shared" si="71"/>
        <v>4</v>
      </c>
      <c r="S91" s="46">
        <v>4</v>
      </c>
      <c r="T91" s="37">
        <f t="shared" si="77"/>
        <v>100</v>
      </c>
      <c r="U91" s="46">
        <v>0</v>
      </c>
      <c r="V91" s="37">
        <f t="shared" si="82"/>
        <v>0</v>
      </c>
      <c r="W91" s="46">
        <v>1</v>
      </c>
      <c r="X91" s="46">
        <v>4</v>
      </c>
      <c r="Y91" s="34">
        <f>((X91)/D91)*100</f>
        <v>9.5238095238095237</v>
      </c>
      <c r="Z91" s="46">
        <v>1</v>
      </c>
      <c r="AA91" s="34">
        <f t="shared" si="72"/>
        <v>2.3809523809523809</v>
      </c>
      <c r="AB91" s="42">
        <v>43.5</v>
      </c>
      <c r="AC91" s="42">
        <v>43.5</v>
      </c>
      <c r="AD91" s="42">
        <v>329.22750000000002</v>
      </c>
      <c r="AE91" s="42">
        <v>130.5</v>
      </c>
      <c r="AF91" s="34">
        <v>5</v>
      </c>
      <c r="AG91" s="34">
        <v>3</v>
      </c>
      <c r="AH91" s="45">
        <v>0</v>
      </c>
      <c r="AI91" s="37">
        <f t="shared" si="78"/>
        <v>0</v>
      </c>
      <c r="AJ91" s="45">
        <v>0</v>
      </c>
      <c r="AK91" s="37">
        <f t="shared" si="73"/>
        <v>0</v>
      </c>
      <c r="AL91" s="45">
        <v>0</v>
      </c>
      <c r="AM91" s="37">
        <f t="shared" si="79"/>
        <v>0</v>
      </c>
      <c r="AN91" s="45">
        <v>0</v>
      </c>
      <c r="AO91" s="37">
        <f t="shared" si="90"/>
        <v>0</v>
      </c>
      <c r="AP91" s="45">
        <v>0</v>
      </c>
      <c r="AQ91" s="156">
        <f t="shared" si="80"/>
        <v>0</v>
      </c>
      <c r="AR91" s="45">
        <f t="shared" si="51"/>
        <v>1</v>
      </c>
      <c r="AS91" s="34">
        <f t="shared" si="74"/>
        <v>2.3809523809523809</v>
      </c>
      <c r="AT91" s="134">
        <v>0</v>
      </c>
      <c r="AU91" s="134">
        <v>1</v>
      </c>
      <c r="AV91" s="134">
        <v>0</v>
      </c>
      <c r="AW91" s="45">
        <f t="shared" si="53"/>
        <v>1</v>
      </c>
      <c r="AX91" s="45">
        <v>0</v>
      </c>
      <c r="AY91" s="45">
        <v>1</v>
      </c>
      <c r="AZ91" s="45">
        <v>0</v>
      </c>
      <c r="BA91" s="45">
        <v>1</v>
      </c>
      <c r="BB91" s="34">
        <f t="shared" si="75"/>
        <v>2.3809523809523809</v>
      </c>
      <c r="BC91" s="134">
        <v>0</v>
      </c>
      <c r="BD91" s="37">
        <f t="shared" si="89"/>
        <v>0</v>
      </c>
      <c r="BE91" s="45">
        <f t="shared" si="54"/>
        <v>0</v>
      </c>
      <c r="BF91" s="45">
        <f t="shared" si="55"/>
        <v>0</v>
      </c>
      <c r="BG91" s="45">
        <f t="shared" si="56"/>
        <v>1</v>
      </c>
      <c r="BH91" s="46">
        <v>0</v>
      </c>
      <c r="BI91" s="46">
        <v>0</v>
      </c>
      <c r="BJ91" s="46">
        <v>0</v>
      </c>
      <c r="BK91" s="46">
        <v>0</v>
      </c>
      <c r="BL91" s="46">
        <v>0</v>
      </c>
      <c r="BM91" s="46">
        <v>1</v>
      </c>
      <c r="BN91" s="46">
        <v>0</v>
      </c>
      <c r="BO91" s="46">
        <v>0</v>
      </c>
      <c r="BP91" s="46">
        <v>0</v>
      </c>
      <c r="BQ91" s="45">
        <f t="shared" si="57"/>
        <v>0</v>
      </c>
      <c r="BR91" s="47">
        <f t="shared" si="76"/>
        <v>0</v>
      </c>
      <c r="BS91" s="45">
        <f t="shared" si="59"/>
        <v>0</v>
      </c>
      <c r="BT91" s="45">
        <f t="shared" si="60"/>
        <v>0</v>
      </c>
      <c r="BU91" s="45">
        <f t="shared" si="61"/>
        <v>0</v>
      </c>
      <c r="BV91" s="45">
        <f t="shared" si="62"/>
        <v>0</v>
      </c>
      <c r="BW91" s="45">
        <v>0</v>
      </c>
      <c r="BX91" s="45">
        <v>0</v>
      </c>
      <c r="BY91" s="45">
        <f t="shared" si="63"/>
        <v>0</v>
      </c>
      <c r="BZ91" s="45">
        <v>0</v>
      </c>
      <c r="CA91" s="45">
        <v>0</v>
      </c>
      <c r="CB91" s="45">
        <f t="shared" si="64"/>
        <v>0</v>
      </c>
      <c r="CC91" s="45">
        <v>0</v>
      </c>
      <c r="CD91" s="45">
        <v>0</v>
      </c>
      <c r="CE91" s="45">
        <f t="shared" si="65"/>
        <v>0</v>
      </c>
      <c r="CF91" s="45">
        <v>0</v>
      </c>
      <c r="CG91" s="45">
        <v>0</v>
      </c>
      <c r="CH91" s="45">
        <v>0</v>
      </c>
      <c r="CI91" s="45">
        <v>0</v>
      </c>
      <c r="CJ91" s="48"/>
      <c r="CK91" s="48"/>
      <c r="CL91" s="45">
        <v>0</v>
      </c>
      <c r="CM91" s="45">
        <v>0</v>
      </c>
      <c r="CN91" s="45">
        <f t="shared" si="66"/>
        <v>0</v>
      </c>
      <c r="CO91" s="106" t="s">
        <v>453</v>
      </c>
      <c r="CP91" s="45">
        <f t="shared" si="67"/>
        <v>0</v>
      </c>
      <c r="CQ91" s="45">
        <f t="shared" si="68"/>
        <v>0</v>
      </c>
      <c r="CR91" s="45">
        <f t="shared" si="69"/>
        <v>0</v>
      </c>
      <c r="CS91" s="45">
        <v>0</v>
      </c>
      <c r="CT91" s="45">
        <v>0</v>
      </c>
      <c r="CU91" s="45">
        <v>0</v>
      </c>
      <c r="CV91" s="45">
        <v>0</v>
      </c>
      <c r="CW91" s="45">
        <v>0</v>
      </c>
      <c r="CX91" s="45">
        <v>0</v>
      </c>
      <c r="CY91" s="45">
        <f t="shared" si="70"/>
        <v>0</v>
      </c>
      <c r="CZ91" s="106" t="s">
        <v>453</v>
      </c>
      <c r="DA91" s="45">
        <v>0</v>
      </c>
      <c r="DB91" s="45">
        <f t="shared" si="44"/>
        <v>0</v>
      </c>
      <c r="DC91" s="37" t="s">
        <v>453</v>
      </c>
      <c r="DD91" s="45">
        <v>0</v>
      </c>
      <c r="DE91" s="45">
        <v>0</v>
      </c>
      <c r="DF91" s="45">
        <v>0</v>
      </c>
      <c r="DG91" s="45">
        <v>0</v>
      </c>
      <c r="DH91" s="48"/>
      <c r="DI91" s="48"/>
      <c r="DJ91" s="48"/>
      <c r="DK91" s="46">
        <v>0</v>
      </c>
      <c r="DL91" s="26" t="s">
        <v>391</v>
      </c>
      <c r="DM91" s="26" t="s">
        <v>391</v>
      </c>
      <c r="DN91" s="46">
        <v>4</v>
      </c>
    </row>
    <row r="92" spans="1:118" s="27" customFormat="1">
      <c r="A92" s="26" t="s">
        <v>257</v>
      </c>
      <c r="B92" s="26" t="s">
        <v>390</v>
      </c>
      <c r="C92" s="26" t="s">
        <v>33</v>
      </c>
      <c r="D92" s="46">
        <v>113</v>
      </c>
      <c r="E92" s="45">
        <f t="shared" si="81"/>
        <v>4</v>
      </c>
      <c r="F92" s="26">
        <v>4</v>
      </c>
      <c r="G92" s="34">
        <f t="shared" si="83"/>
        <v>100</v>
      </c>
      <c r="H92" s="26">
        <v>0</v>
      </c>
      <c r="I92" s="34">
        <f t="shared" si="84"/>
        <v>0</v>
      </c>
      <c r="J92" s="26">
        <v>3</v>
      </c>
      <c r="K92" s="34">
        <f>(J92/D92)*100</f>
        <v>2.6548672566371683</v>
      </c>
      <c r="L92" s="26">
        <v>48</v>
      </c>
      <c r="M92" s="26">
        <v>31</v>
      </c>
      <c r="N92" s="47">
        <f>(M92/D92)*100</f>
        <v>27.43362831858407</v>
      </c>
      <c r="O92" s="26">
        <v>9</v>
      </c>
      <c r="P92" s="26">
        <v>8</v>
      </c>
      <c r="Q92" s="34">
        <f>(P92/D92)*100</f>
        <v>7.0796460176991154</v>
      </c>
      <c r="R92" s="46">
        <f t="shared" si="71"/>
        <v>4</v>
      </c>
      <c r="S92" s="26">
        <v>4</v>
      </c>
      <c r="T92" s="34">
        <f t="shared" si="77"/>
        <v>100</v>
      </c>
      <c r="U92" s="26">
        <v>0</v>
      </c>
      <c r="V92" s="34">
        <f t="shared" si="82"/>
        <v>0</v>
      </c>
      <c r="W92" s="46">
        <v>2</v>
      </c>
      <c r="X92" s="26">
        <v>3</v>
      </c>
      <c r="Y92" s="34">
        <f>((X92)/D92)*100</f>
        <v>2.6548672566371683</v>
      </c>
      <c r="Z92" s="46">
        <v>2</v>
      </c>
      <c r="AA92" s="34">
        <f t="shared" si="72"/>
        <v>1.7699115044247788</v>
      </c>
      <c r="AB92" s="111">
        <v>48.483846153846201</v>
      </c>
      <c r="AC92" s="111">
        <v>48.483846153846201</v>
      </c>
      <c r="AD92" s="111">
        <v>552.52250000000004</v>
      </c>
      <c r="AE92" s="111">
        <v>725.27</v>
      </c>
      <c r="AF92" s="37">
        <v>11</v>
      </c>
      <c r="AG92" s="37">
        <v>15</v>
      </c>
      <c r="AH92" s="150">
        <v>3</v>
      </c>
      <c r="AI92" s="34">
        <f t="shared" si="78"/>
        <v>75</v>
      </c>
      <c r="AJ92" s="150">
        <v>2</v>
      </c>
      <c r="AK92" s="37">
        <f t="shared" si="73"/>
        <v>100</v>
      </c>
      <c r="AL92" s="150">
        <v>2</v>
      </c>
      <c r="AM92" s="34">
        <f t="shared" si="79"/>
        <v>66.666666666666657</v>
      </c>
      <c r="AN92" s="150">
        <v>2</v>
      </c>
      <c r="AO92" s="37">
        <f t="shared" si="90"/>
        <v>100</v>
      </c>
      <c r="AP92" s="45">
        <v>0</v>
      </c>
      <c r="AQ92" s="157">
        <f t="shared" si="80"/>
        <v>0</v>
      </c>
      <c r="AR92" s="45">
        <f t="shared" si="51"/>
        <v>2</v>
      </c>
      <c r="AS92" s="34">
        <f t="shared" si="74"/>
        <v>1.7699115044247788</v>
      </c>
      <c r="AT92" s="134">
        <v>0</v>
      </c>
      <c r="AU92" s="134">
        <v>2</v>
      </c>
      <c r="AV92" s="134">
        <v>0</v>
      </c>
      <c r="AW92" s="45">
        <f t="shared" si="53"/>
        <v>2</v>
      </c>
      <c r="AX92" s="45">
        <v>0</v>
      </c>
      <c r="AY92" s="45">
        <v>2</v>
      </c>
      <c r="AZ92" s="45">
        <v>0</v>
      </c>
      <c r="BA92" s="45">
        <v>2</v>
      </c>
      <c r="BB92" s="34">
        <f t="shared" si="75"/>
        <v>1.7699115044247788</v>
      </c>
      <c r="BC92" s="134">
        <v>1</v>
      </c>
      <c r="BD92" s="37">
        <f t="shared" si="89"/>
        <v>50</v>
      </c>
      <c r="BE92" s="45">
        <f t="shared" si="54"/>
        <v>0</v>
      </c>
      <c r="BF92" s="45">
        <f t="shared" si="55"/>
        <v>2</v>
      </c>
      <c r="BG92" s="45">
        <f t="shared" si="56"/>
        <v>0</v>
      </c>
      <c r="BH92" s="46">
        <v>0</v>
      </c>
      <c r="BI92" s="46">
        <v>0</v>
      </c>
      <c r="BJ92" s="46">
        <v>0</v>
      </c>
      <c r="BK92" s="46">
        <v>0</v>
      </c>
      <c r="BL92" s="46">
        <v>2</v>
      </c>
      <c r="BM92" s="46">
        <v>0</v>
      </c>
      <c r="BN92" s="46">
        <v>0</v>
      </c>
      <c r="BO92" s="46">
        <v>0</v>
      </c>
      <c r="BP92" s="46">
        <v>0</v>
      </c>
      <c r="BQ92" s="45">
        <f t="shared" si="57"/>
        <v>0</v>
      </c>
      <c r="BR92" s="47">
        <f t="shared" si="76"/>
        <v>0</v>
      </c>
      <c r="BS92" s="45">
        <f t="shared" si="59"/>
        <v>0</v>
      </c>
      <c r="BT92" s="45">
        <f t="shared" si="60"/>
        <v>0</v>
      </c>
      <c r="BU92" s="45">
        <f t="shared" si="61"/>
        <v>0</v>
      </c>
      <c r="BV92" s="45">
        <f t="shared" si="62"/>
        <v>0</v>
      </c>
      <c r="BW92" s="45">
        <v>0</v>
      </c>
      <c r="BX92" s="45">
        <v>0</v>
      </c>
      <c r="BY92" s="45">
        <f t="shared" si="63"/>
        <v>0</v>
      </c>
      <c r="BZ92" s="45">
        <v>0</v>
      </c>
      <c r="CA92" s="45">
        <v>0</v>
      </c>
      <c r="CB92" s="45">
        <f t="shared" si="64"/>
        <v>0</v>
      </c>
      <c r="CC92" s="45">
        <v>0</v>
      </c>
      <c r="CD92" s="45">
        <v>0</v>
      </c>
      <c r="CE92" s="45">
        <f t="shared" si="65"/>
        <v>0</v>
      </c>
      <c r="CF92" s="45">
        <v>0</v>
      </c>
      <c r="CG92" s="45">
        <v>0</v>
      </c>
      <c r="CH92" s="45">
        <v>0</v>
      </c>
      <c r="CI92" s="45">
        <v>0</v>
      </c>
      <c r="CJ92" s="48"/>
      <c r="CK92" s="48"/>
      <c r="CL92" s="45">
        <v>0</v>
      </c>
      <c r="CM92" s="45">
        <v>0</v>
      </c>
      <c r="CN92" s="45">
        <f t="shared" si="66"/>
        <v>0</v>
      </c>
      <c r="CO92" s="106" t="s">
        <v>453</v>
      </c>
      <c r="CP92" s="45">
        <f t="shared" si="67"/>
        <v>0</v>
      </c>
      <c r="CQ92" s="45">
        <f t="shared" si="68"/>
        <v>0</v>
      </c>
      <c r="CR92" s="45">
        <f t="shared" si="69"/>
        <v>0</v>
      </c>
      <c r="CS92" s="45">
        <v>0</v>
      </c>
      <c r="CT92" s="45">
        <v>0</v>
      </c>
      <c r="CU92" s="45">
        <v>0</v>
      </c>
      <c r="CV92" s="45">
        <v>0</v>
      </c>
      <c r="CW92" s="45">
        <v>0</v>
      </c>
      <c r="CX92" s="45">
        <v>0</v>
      </c>
      <c r="CY92" s="45">
        <f t="shared" si="70"/>
        <v>0</v>
      </c>
      <c r="CZ92" s="106" t="s">
        <v>453</v>
      </c>
      <c r="DA92" s="45">
        <v>0</v>
      </c>
      <c r="DB92" s="45">
        <f t="shared" si="44"/>
        <v>0</v>
      </c>
      <c r="DC92" s="37" t="s">
        <v>453</v>
      </c>
      <c r="DD92" s="45">
        <v>0</v>
      </c>
      <c r="DE92" s="45">
        <v>0</v>
      </c>
      <c r="DF92" s="45">
        <v>0</v>
      </c>
      <c r="DG92" s="45">
        <v>0</v>
      </c>
      <c r="DH92" s="48"/>
      <c r="DI92" s="48"/>
      <c r="DJ92" s="48"/>
      <c r="DK92" s="46">
        <v>0</v>
      </c>
      <c r="DL92" s="26" t="s">
        <v>391</v>
      </c>
      <c r="DM92" s="26" t="s">
        <v>391</v>
      </c>
      <c r="DN92" s="46">
        <v>4</v>
      </c>
    </row>
    <row r="93" spans="1:118" s="27" customFormat="1">
      <c r="A93" s="26" t="s">
        <v>258</v>
      </c>
      <c r="B93" s="26" t="s">
        <v>390</v>
      </c>
      <c r="C93" s="26" t="s">
        <v>32</v>
      </c>
      <c r="D93" s="46">
        <v>43</v>
      </c>
      <c r="E93" s="45">
        <f t="shared" si="81"/>
        <v>4</v>
      </c>
      <c r="F93" s="26">
        <v>4</v>
      </c>
      <c r="G93" s="34">
        <f t="shared" si="83"/>
        <v>100</v>
      </c>
      <c r="H93" s="26">
        <v>0</v>
      </c>
      <c r="I93" s="34">
        <f t="shared" si="84"/>
        <v>0</v>
      </c>
      <c r="J93" s="26">
        <v>3</v>
      </c>
      <c r="K93" s="34">
        <f>(J93/D93)*100</f>
        <v>6.9767441860465116</v>
      </c>
      <c r="L93" s="26">
        <v>30</v>
      </c>
      <c r="M93" s="26">
        <v>13</v>
      </c>
      <c r="N93" s="47">
        <f>(M93/D93)*100</f>
        <v>30.232558139534881</v>
      </c>
      <c r="O93" s="26">
        <v>10</v>
      </c>
      <c r="P93" s="26">
        <v>6</v>
      </c>
      <c r="Q93" s="34">
        <f>(P93/D93)*100</f>
        <v>13.953488372093023</v>
      </c>
      <c r="R93" s="46">
        <f t="shared" si="71"/>
        <v>1</v>
      </c>
      <c r="S93" s="26">
        <v>1</v>
      </c>
      <c r="T93" s="34">
        <f t="shared" si="77"/>
        <v>100</v>
      </c>
      <c r="U93" s="26">
        <v>0</v>
      </c>
      <c r="V93" s="34">
        <f t="shared" si="82"/>
        <v>0</v>
      </c>
      <c r="W93" s="46">
        <v>1</v>
      </c>
      <c r="X93" s="26">
        <v>1</v>
      </c>
      <c r="Y93" s="34">
        <f>((X93)/D93)*100</f>
        <v>2.3255813953488373</v>
      </c>
      <c r="Z93" s="46">
        <v>1</v>
      </c>
      <c r="AA93" s="34">
        <f t="shared" si="72"/>
        <v>2.3255813953488373</v>
      </c>
      <c r="AB93" s="111">
        <v>221.39666666666699</v>
      </c>
      <c r="AC93" s="111">
        <v>221.39666666666699</v>
      </c>
      <c r="AD93" s="111">
        <v>664.19</v>
      </c>
      <c r="AE93" s="111">
        <v>664.19</v>
      </c>
      <c r="AF93" s="37">
        <v>3</v>
      </c>
      <c r="AG93" s="37">
        <v>3</v>
      </c>
      <c r="AH93" s="150">
        <v>1</v>
      </c>
      <c r="AI93" s="34">
        <f t="shared" si="78"/>
        <v>100</v>
      </c>
      <c r="AJ93" s="150">
        <v>1</v>
      </c>
      <c r="AK93" s="37">
        <f t="shared" si="73"/>
        <v>100</v>
      </c>
      <c r="AL93" s="150">
        <v>1</v>
      </c>
      <c r="AM93" s="34">
        <f t="shared" si="79"/>
        <v>100</v>
      </c>
      <c r="AN93" s="150">
        <v>1</v>
      </c>
      <c r="AO93" s="37">
        <f t="shared" si="90"/>
        <v>100</v>
      </c>
      <c r="AP93" s="45">
        <v>0</v>
      </c>
      <c r="AQ93" s="157">
        <f t="shared" si="80"/>
        <v>0</v>
      </c>
      <c r="AR93" s="45">
        <f t="shared" si="51"/>
        <v>1</v>
      </c>
      <c r="AS93" s="34">
        <f t="shared" si="74"/>
        <v>2.3255813953488373</v>
      </c>
      <c r="AT93" s="134">
        <v>0</v>
      </c>
      <c r="AU93" s="134">
        <v>1</v>
      </c>
      <c r="AV93" s="134">
        <v>0</v>
      </c>
      <c r="AW93" s="45">
        <f t="shared" si="53"/>
        <v>1</v>
      </c>
      <c r="AX93" s="45">
        <v>0</v>
      </c>
      <c r="AY93" s="45">
        <v>1</v>
      </c>
      <c r="AZ93" s="45">
        <v>0</v>
      </c>
      <c r="BA93" s="45">
        <v>1</v>
      </c>
      <c r="BB93" s="34">
        <f t="shared" si="75"/>
        <v>2.3255813953488373</v>
      </c>
      <c r="BC93" s="134">
        <v>1</v>
      </c>
      <c r="BD93" s="37">
        <f t="shared" si="89"/>
        <v>100</v>
      </c>
      <c r="BE93" s="45">
        <f t="shared" si="54"/>
        <v>0</v>
      </c>
      <c r="BF93" s="45">
        <f t="shared" si="55"/>
        <v>1</v>
      </c>
      <c r="BG93" s="45">
        <f t="shared" si="56"/>
        <v>0</v>
      </c>
      <c r="BH93" s="46">
        <v>0</v>
      </c>
      <c r="BI93" s="46">
        <v>0</v>
      </c>
      <c r="BJ93" s="46">
        <v>0</v>
      </c>
      <c r="BK93" s="46">
        <v>0</v>
      </c>
      <c r="BL93" s="46">
        <v>1</v>
      </c>
      <c r="BM93" s="46">
        <v>0</v>
      </c>
      <c r="BN93" s="46">
        <v>0</v>
      </c>
      <c r="BO93" s="46">
        <v>0</v>
      </c>
      <c r="BP93" s="46">
        <v>0</v>
      </c>
      <c r="BQ93" s="45">
        <f t="shared" si="57"/>
        <v>0</v>
      </c>
      <c r="BR93" s="47">
        <f t="shared" si="76"/>
        <v>0</v>
      </c>
      <c r="BS93" s="45">
        <f t="shared" si="59"/>
        <v>0</v>
      </c>
      <c r="BT93" s="45">
        <f t="shared" si="60"/>
        <v>0</v>
      </c>
      <c r="BU93" s="45">
        <f t="shared" si="61"/>
        <v>0</v>
      </c>
      <c r="BV93" s="45">
        <f t="shared" si="62"/>
        <v>0</v>
      </c>
      <c r="BW93" s="45">
        <v>0</v>
      </c>
      <c r="BX93" s="45">
        <v>0</v>
      </c>
      <c r="BY93" s="45">
        <f t="shared" si="63"/>
        <v>0</v>
      </c>
      <c r="BZ93" s="45">
        <v>0</v>
      </c>
      <c r="CA93" s="45">
        <v>0</v>
      </c>
      <c r="CB93" s="45">
        <f t="shared" si="64"/>
        <v>0</v>
      </c>
      <c r="CC93" s="45">
        <v>0</v>
      </c>
      <c r="CD93" s="45">
        <v>0</v>
      </c>
      <c r="CE93" s="45">
        <f t="shared" si="65"/>
        <v>0</v>
      </c>
      <c r="CF93" s="45">
        <v>0</v>
      </c>
      <c r="CG93" s="45">
        <v>0</v>
      </c>
      <c r="CH93" s="45">
        <v>0</v>
      </c>
      <c r="CI93" s="45">
        <v>0</v>
      </c>
      <c r="CJ93" s="48"/>
      <c r="CK93" s="48"/>
      <c r="CL93" s="45">
        <v>0</v>
      </c>
      <c r="CM93" s="45">
        <v>0</v>
      </c>
      <c r="CN93" s="45">
        <f t="shared" si="66"/>
        <v>0</v>
      </c>
      <c r="CO93" s="106" t="s">
        <v>453</v>
      </c>
      <c r="CP93" s="45">
        <f t="shared" si="67"/>
        <v>0</v>
      </c>
      <c r="CQ93" s="45">
        <f t="shared" si="68"/>
        <v>0</v>
      </c>
      <c r="CR93" s="45">
        <f t="shared" si="69"/>
        <v>0</v>
      </c>
      <c r="CS93" s="45">
        <v>0</v>
      </c>
      <c r="CT93" s="45">
        <v>0</v>
      </c>
      <c r="CU93" s="45">
        <v>0</v>
      </c>
      <c r="CV93" s="45">
        <v>0</v>
      </c>
      <c r="CW93" s="45">
        <v>0</v>
      </c>
      <c r="CX93" s="45">
        <v>0</v>
      </c>
      <c r="CY93" s="45">
        <f t="shared" si="70"/>
        <v>0</v>
      </c>
      <c r="CZ93" s="106" t="s">
        <v>453</v>
      </c>
      <c r="DA93" s="45">
        <v>0</v>
      </c>
      <c r="DB93" s="45">
        <f t="shared" si="44"/>
        <v>0</v>
      </c>
      <c r="DC93" s="37" t="s">
        <v>453</v>
      </c>
      <c r="DD93" s="45">
        <v>0</v>
      </c>
      <c r="DE93" s="45">
        <v>0</v>
      </c>
      <c r="DF93" s="45">
        <v>0</v>
      </c>
      <c r="DG93" s="45">
        <v>0</v>
      </c>
      <c r="DH93" s="48"/>
      <c r="DI93" s="48"/>
      <c r="DJ93" s="48"/>
      <c r="DK93" s="46">
        <v>0</v>
      </c>
      <c r="DL93" s="26" t="s">
        <v>391</v>
      </c>
      <c r="DM93" s="26" t="s">
        <v>391</v>
      </c>
      <c r="DN93" s="46">
        <v>1</v>
      </c>
    </row>
    <row r="94" spans="1:118" s="27" customFormat="1">
      <c r="A94" s="26" t="s">
        <v>259</v>
      </c>
      <c r="B94" s="26" t="s">
        <v>390</v>
      </c>
      <c r="C94" s="26" t="s">
        <v>31</v>
      </c>
      <c r="D94" s="46">
        <v>38</v>
      </c>
      <c r="E94" s="45">
        <f t="shared" si="81"/>
        <v>0</v>
      </c>
      <c r="F94" s="26">
        <v>0</v>
      </c>
      <c r="G94" s="37" t="s">
        <v>453</v>
      </c>
      <c r="H94" s="26">
        <v>0</v>
      </c>
      <c r="I94" s="37" t="s">
        <v>453</v>
      </c>
      <c r="J94" s="26">
        <v>0</v>
      </c>
      <c r="K94" s="34">
        <f>(J94/D94)*100</f>
        <v>0</v>
      </c>
      <c r="L94" s="26">
        <v>32</v>
      </c>
      <c r="M94" s="26">
        <v>12</v>
      </c>
      <c r="N94" s="47">
        <f>(M94/D94)*100</f>
        <v>31.578947368421051</v>
      </c>
      <c r="O94" s="26">
        <v>7</v>
      </c>
      <c r="P94" s="26">
        <v>5</v>
      </c>
      <c r="Q94" s="34">
        <f>(P94/D94)*100</f>
        <v>13.157894736842104</v>
      </c>
      <c r="R94" s="46">
        <f t="shared" si="71"/>
        <v>1</v>
      </c>
      <c r="S94" s="26">
        <v>1</v>
      </c>
      <c r="T94" s="34">
        <f t="shared" si="77"/>
        <v>100</v>
      </c>
      <c r="U94" s="26">
        <v>0</v>
      </c>
      <c r="V94" s="34">
        <f t="shared" si="82"/>
        <v>0</v>
      </c>
      <c r="W94" s="46">
        <v>1</v>
      </c>
      <c r="X94" s="26">
        <v>1</v>
      </c>
      <c r="Y94" s="34">
        <f>((X94)/D94)*100</f>
        <v>2.6315789473684208</v>
      </c>
      <c r="Z94" s="46">
        <v>1</v>
      </c>
      <c r="AA94" s="34">
        <f t="shared" si="72"/>
        <v>2.6315789473684208</v>
      </c>
      <c r="AB94" s="111">
        <v>98.51</v>
      </c>
      <c r="AC94" s="111">
        <v>98.51</v>
      </c>
      <c r="AD94" s="111">
        <v>985.1</v>
      </c>
      <c r="AE94" s="111">
        <v>985.1</v>
      </c>
      <c r="AF94" s="37">
        <v>10</v>
      </c>
      <c r="AG94" s="37">
        <v>10</v>
      </c>
      <c r="AH94" s="150">
        <v>1</v>
      </c>
      <c r="AI94" s="34">
        <f t="shared" si="78"/>
        <v>100</v>
      </c>
      <c r="AJ94" s="150">
        <v>1</v>
      </c>
      <c r="AK94" s="37">
        <f t="shared" si="73"/>
        <v>100</v>
      </c>
      <c r="AL94" s="150">
        <v>1</v>
      </c>
      <c r="AM94" s="34">
        <f t="shared" si="79"/>
        <v>100</v>
      </c>
      <c r="AN94" s="150">
        <v>1</v>
      </c>
      <c r="AO94" s="37">
        <f t="shared" si="90"/>
        <v>100</v>
      </c>
      <c r="AP94" s="45">
        <v>0</v>
      </c>
      <c r="AQ94" s="157">
        <f t="shared" si="80"/>
        <v>0</v>
      </c>
      <c r="AR94" s="45">
        <f t="shared" si="51"/>
        <v>2</v>
      </c>
      <c r="AS94" s="34">
        <f t="shared" si="74"/>
        <v>5.2631578947368416</v>
      </c>
      <c r="AT94" s="134">
        <v>0</v>
      </c>
      <c r="AU94" s="134">
        <v>2</v>
      </c>
      <c r="AV94" s="134">
        <v>0</v>
      </c>
      <c r="AW94" s="45">
        <f t="shared" si="53"/>
        <v>1</v>
      </c>
      <c r="AX94" s="45">
        <v>0</v>
      </c>
      <c r="AY94" s="45">
        <v>1</v>
      </c>
      <c r="AZ94" s="45">
        <v>0</v>
      </c>
      <c r="BA94" s="45">
        <v>1</v>
      </c>
      <c r="BB94" s="34">
        <f t="shared" si="75"/>
        <v>2.6315789473684208</v>
      </c>
      <c r="BC94" s="134">
        <v>0</v>
      </c>
      <c r="BD94" s="37">
        <f t="shared" si="89"/>
        <v>0</v>
      </c>
      <c r="BE94" s="45">
        <f t="shared" si="54"/>
        <v>0</v>
      </c>
      <c r="BF94" s="45">
        <f t="shared" si="55"/>
        <v>1</v>
      </c>
      <c r="BG94" s="45">
        <f t="shared" si="56"/>
        <v>0</v>
      </c>
      <c r="BH94" s="46">
        <v>0</v>
      </c>
      <c r="BI94" s="46">
        <v>0</v>
      </c>
      <c r="BJ94" s="46">
        <v>0</v>
      </c>
      <c r="BK94" s="46">
        <v>0</v>
      </c>
      <c r="BL94" s="46">
        <v>1</v>
      </c>
      <c r="BM94" s="46">
        <v>0</v>
      </c>
      <c r="BN94" s="46">
        <v>0</v>
      </c>
      <c r="BO94" s="46">
        <v>0</v>
      </c>
      <c r="BP94" s="46">
        <v>0</v>
      </c>
      <c r="BQ94" s="45">
        <f t="shared" si="57"/>
        <v>0</v>
      </c>
      <c r="BR94" s="47">
        <f t="shared" si="76"/>
        <v>0</v>
      </c>
      <c r="BS94" s="45">
        <f t="shared" si="59"/>
        <v>0</v>
      </c>
      <c r="BT94" s="45">
        <f t="shared" si="60"/>
        <v>0</v>
      </c>
      <c r="BU94" s="45">
        <f t="shared" si="61"/>
        <v>0</v>
      </c>
      <c r="BV94" s="45">
        <f t="shared" si="62"/>
        <v>0</v>
      </c>
      <c r="BW94" s="45">
        <v>0</v>
      </c>
      <c r="BX94" s="45">
        <v>0</v>
      </c>
      <c r="BY94" s="45">
        <f t="shared" si="63"/>
        <v>0</v>
      </c>
      <c r="BZ94" s="45">
        <v>0</v>
      </c>
      <c r="CA94" s="45">
        <v>0</v>
      </c>
      <c r="CB94" s="45">
        <f t="shared" si="64"/>
        <v>0</v>
      </c>
      <c r="CC94" s="45">
        <v>0</v>
      </c>
      <c r="CD94" s="45">
        <v>0</v>
      </c>
      <c r="CE94" s="45">
        <f t="shared" si="65"/>
        <v>0</v>
      </c>
      <c r="CF94" s="45">
        <v>0</v>
      </c>
      <c r="CG94" s="45">
        <v>0</v>
      </c>
      <c r="CH94" s="45">
        <v>0</v>
      </c>
      <c r="CI94" s="45">
        <v>0</v>
      </c>
      <c r="CJ94" s="48"/>
      <c r="CK94" s="48"/>
      <c r="CL94" s="45">
        <v>0</v>
      </c>
      <c r="CM94" s="45">
        <v>0</v>
      </c>
      <c r="CN94" s="45">
        <f t="shared" si="66"/>
        <v>0</v>
      </c>
      <c r="CO94" s="106" t="s">
        <v>453</v>
      </c>
      <c r="CP94" s="45">
        <f t="shared" si="67"/>
        <v>0</v>
      </c>
      <c r="CQ94" s="45">
        <f t="shared" si="68"/>
        <v>0</v>
      </c>
      <c r="CR94" s="45">
        <f t="shared" si="69"/>
        <v>0</v>
      </c>
      <c r="CS94" s="45">
        <v>0</v>
      </c>
      <c r="CT94" s="45">
        <v>0</v>
      </c>
      <c r="CU94" s="45">
        <v>0</v>
      </c>
      <c r="CV94" s="45">
        <v>0</v>
      </c>
      <c r="CW94" s="45">
        <v>0</v>
      </c>
      <c r="CX94" s="45">
        <v>0</v>
      </c>
      <c r="CY94" s="45">
        <f t="shared" si="70"/>
        <v>0</v>
      </c>
      <c r="CZ94" s="106" t="s">
        <v>453</v>
      </c>
      <c r="DA94" s="45">
        <v>0</v>
      </c>
      <c r="DB94" s="45">
        <f t="shared" si="44"/>
        <v>0</v>
      </c>
      <c r="DC94" s="37" t="s">
        <v>453</v>
      </c>
      <c r="DD94" s="45">
        <v>0</v>
      </c>
      <c r="DE94" s="45">
        <v>0</v>
      </c>
      <c r="DF94" s="45">
        <v>0</v>
      </c>
      <c r="DG94" s="45">
        <v>0</v>
      </c>
      <c r="DH94" s="48"/>
      <c r="DI94" s="48"/>
      <c r="DJ94" s="48"/>
      <c r="DK94" s="46">
        <v>0</v>
      </c>
      <c r="DL94" s="26" t="s">
        <v>391</v>
      </c>
      <c r="DM94" s="26" t="s">
        <v>391</v>
      </c>
      <c r="DN94" s="46">
        <v>1</v>
      </c>
    </row>
    <row r="95" spans="1:118" s="27" customFormat="1">
      <c r="A95" s="26" t="s">
        <v>259</v>
      </c>
      <c r="B95" s="26" t="s">
        <v>476</v>
      </c>
      <c r="C95" s="26" t="s">
        <v>33</v>
      </c>
      <c r="D95" s="46">
        <v>348</v>
      </c>
      <c r="E95" s="45">
        <f>F95</f>
        <v>1</v>
      </c>
      <c r="F95" s="26">
        <v>1</v>
      </c>
      <c r="G95" s="34">
        <f t="shared" si="83"/>
        <v>100</v>
      </c>
      <c r="H95" s="26" t="s">
        <v>391</v>
      </c>
      <c r="I95" s="37" t="s">
        <v>453</v>
      </c>
      <c r="J95" s="26">
        <v>1</v>
      </c>
      <c r="K95" s="34">
        <f>(J95/D95)*100</f>
        <v>0.28735632183908044</v>
      </c>
      <c r="L95" s="26">
        <v>19</v>
      </c>
      <c r="M95" s="26">
        <v>16</v>
      </c>
      <c r="N95" s="47">
        <f>(M95/D95)*100</f>
        <v>4.5977011494252871</v>
      </c>
      <c r="O95" s="26">
        <v>11</v>
      </c>
      <c r="P95" s="26">
        <v>9</v>
      </c>
      <c r="Q95" s="34">
        <f>(P95/D95)*100</f>
        <v>2.5862068965517242</v>
      </c>
      <c r="R95" s="46">
        <f>S95</f>
        <v>17</v>
      </c>
      <c r="S95" s="26">
        <v>17</v>
      </c>
      <c r="T95" s="37">
        <f t="shared" si="77"/>
        <v>100</v>
      </c>
      <c r="U95" s="26" t="s">
        <v>391</v>
      </c>
      <c r="V95" s="37" t="s">
        <v>453</v>
      </c>
      <c r="W95" s="46">
        <v>3</v>
      </c>
      <c r="X95" s="26">
        <v>12</v>
      </c>
      <c r="Y95" s="34">
        <f>((X95)/D95)*100</f>
        <v>3.4482758620689653</v>
      </c>
      <c r="Z95" s="46">
        <v>3</v>
      </c>
      <c r="AA95" s="34">
        <f t="shared" si="72"/>
        <v>0.86206896551724133</v>
      </c>
      <c r="AB95" s="111">
        <v>0</v>
      </c>
      <c r="AC95" s="111">
        <v>72.27</v>
      </c>
      <c r="AD95" s="111">
        <v>411.66</v>
      </c>
      <c r="AE95" s="111">
        <v>441.72</v>
      </c>
      <c r="AF95" s="37">
        <v>3.59</v>
      </c>
      <c r="AG95" s="37">
        <v>7.33</v>
      </c>
      <c r="AH95" s="150">
        <v>10</v>
      </c>
      <c r="AI95" s="37">
        <f t="shared" si="78"/>
        <v>58.82352941176471</v>
      </c>
      <c r="AJ95" s="150">
        <v>1</v>
      </c>
      <c r="AK95" s="37">
        <f t="shared" si="73"/>
        <v>33.333333333333329</v>
      </c>
      <c r="AL95" s="150">
        <v>7</v>
      </c>
      <c r="AM95" s="37">
        <f t="shared" si="79"/>
        <v>58.333333333333336</v>
      </c>
      <c r="AN95" s="150">
        <v>1</v>
      </c>
      <c r="AO95" s="37">
        <f t="shared" si="90"/>
        <v>33.333333333333329</v>
      </c>
      <c r="AP95" s="45">
        <v>0</v>
      </c>
      <c r="AQ95" s="157">
        <f t="shared" si="80"/>
        <v>0</v>
      </c>
      <c r="AR95" s="45">
        <f t="shared" si="51"/>
        <v>6</v>
      </c>
      <c r="AS95" s="34">
        <f t="shared" si="74"/>
        <v>1.7241379310344827</v>
      </c>
      <c r="AT95" s="134">
        <v>0</v>
      </c>
      <c r="AU95" s="134">
        <v>6</v>
      </c>
      <c r="AV95" s="134">
        <v>0</v>
      </c>
      <c r="AW95" s="45">
        <f t="shared" si="53"/>
        <v>5</v>
      </c>
      <c r="AX95" s="45">
        <v>0</v>
      </c>
      <c r="AY95" s="45">
        <v>5</v>
      </c>
      <c r="AZ95" s="45">
        <v>0</v>
      </c>
      <c r="BA95" s="45">
        <v>5</v>
      </c>
      <c r="BB95" s="34">
        <f t="shared" si="75"/>
        <v>1.4367816091954022</v>
      </c>
      <c r="BC95" s="134">
        <v>1</v>
      </c>
      <c r="BD95" s="37">
        <f t="shared" si="89"/>
        <v>20</v>
      </c>
      <c r="BE95" s="45">
        <f t="shared" si="54"/>
        <v>2</v>
      </c>
      <c r="BF95" s="45">
        <f t="shared" si="55"/>
        <v>0</v>
      </c>
      <c r="BG95" s="45">
        <f t="shared" si="56"/>
        <v>3</v>
      </c>
      <c r="BH95" s="46">
        <v>0</v>
      </c>
      <c r="BI95" s="46">
        <v>0</v>
      </c>
      <c r="BJ95" s="46">
        <v>0</v>
      </c>
      <c r="BK95" s="46">
        <v>2</v>
      </c>
      <c r="BL95" s="46">
        <v>0</v>
      </c>
      <c r="BM95" s="46">
        <v>3</v>
      </c>
      <c r="BN95" s="46">
        <v>0</v>
      </c>
      <c r="BO95" s="46">
        <v>0</v>
      </c>
      <c r="BP95" s="46">
        <v>0</v>
      </c>
      <c r="BQ95" s="45">
        <f t="shared" si="57"/>
        <v>1</v>
      </c>
      <c r="BR95" s="47">
        <f t="shared" si="76"/>
        <v>0.28735632183908044</v>
      </c>
      <c r="BS95" s="45">
        <f t="shared" si="59"/>
        <v>1</v>
      </c>
      <c r="BT95" s="45">
        <f t="shared" si="60"/>
        <v>1</v>
      </c>
      <c r="BU95" s="45">
        <f t="shared" si="61"/>
        <v>0</v>
      </c>
      <c r="BV95" s="45">
        <f t="shared" si="62"/>
        <v>0</v>
      </c>
      <c r="BW95" s="45">
        <v>0</v>
      </c>
      <c r="BX95" s="45">
        <v>0</v>
      </c>
      <c r="BY95" s="45">
        <f t="shared" si="63"/>
        <v>1</v>
      </c>
      <c r="BZ95" s="45">
        <v>1</v>
      </c>
      <c r="CA95" s="45">
        <v>0</v>
      </c>
      <c r="CB95" s="45">
        <f t="shared" si="64"/>
        <v>0</v>
      </c>
      <c r="CC95" s="45">
        <v>0</v>
      </c>
      <c r="CD95" s="45">
        <v>0</v>
      </c>
      <c r="CE95" s="45">
        <f t="shared" si="65"/>
        <v>0</v>
      </c>
      <c r="CF95" s="45">
        <v>0</v>
      </c>
      <c r="CG95" s="45">
        <v>0</v>
      </c>
      <c r="CH95" s="45">
        <v>0</v>
      </c>
      <c r="CI95" s="45">
        <v>0</v>
      </c>
      <c r="CJ95" s="48">
        <v>1288.48</v>
      </c>
      <c r="CK95" s="48"/>
      <c r="CL95" s="45">
        <v>5</v>
      </c>
      <c r="CM95" s="45">
        <v>0</v>
      </c>
      <c r="CN95" s="45">
        <f t="shared" si="66"/>
        <v>1</v>
      </c>
      <c r="CO95" s="106" t="s">
        <v>453</v>
      </c>
      <c r="CP95" s="45">
        <f t="shared" si="67"/>
        <v>1</v>
      </c>
      <c r="CQ95" s="45">
        <f t="shared" si="68"/>
        <v>0</v>
      </c>
      <c r="CR95" s="45">
        <f t="shared" si="69"/>
        <v>0</v>
      </c>
      <c r="CS95" s="45">
        <v>1</v>
      </c>
      <c r="CT95" s="45">
        <v>0</v>
      </c>
      <c r="CU95" s="45">
        <v>0</v>
      </c>
      <c r="CV95" s="45">
        <v>0</v>
      </c>
      <c r="CW95" s="45">
        <v>0</v>
      </c>
      <c r="CX95" s="45">
        <v>0</v>
      </c>
      <c r="CY95" s="45">
        <f t="shared" si="70"/>
        <v>0</v>
      </c>
      <c r="CZ95" s="106">
        <f t="shared" si="91"/>
        <v>0</v>
      </c>
      <c r="DA95" s="45">
        <v>0</v>
      </c>
      <c r="DB95" s="45">
        <f t="shared" si="44"/>
        <v>0</v>
      </c>
      <c r="DC95" s="37" t="s">
        <v>453</v>
      </c>
      <c r="DD95" s="45">
        <v>0</v>
      </c>
      <c r="DE95" s="45">
        <v>0</v>
      </c>
      <c r="DF95" s="45">
        <v>0</v>
      </c>
      <c r="DG95" s="45">
        <v>0</v>
      </c>
      <c r="DH95" s="48"/>
      <c r="DI95" s="48"/>
      <c r="DJ95" s="48"/>
      <c r="DK95" s="46">
        <v>0</v>
      </c>
      <c r="DL95" s="26" t="s">
        <v>391</v>
      </c>
      <c r="DM95" s="26" t="s">
        <v>391</v>
      </c>
      <c r="DN95" s="26" t="s">
        <v>391</v>
      </c>
    </row>
    <row r="96" spans="1:118" s="27" customFormat="1">
      <c r="A96" s="26" t="s">
        <v>260</v>
      </c>
      <c r="B96" s="26" t="s">
        <v>390</v>
      </c>
      <c r="C96" s="26" t="s">
        <v>33</v>
      </c>
      <c r="D96" s="46">
        <v>60</v>
      </c>
      <c r="E96" s="150">
        <f t="shared" si="81"/>
        <v>2</v>
      </c>
      <c r="F96" s="26">
        <v>2</v>
      </c>
      <c r="G96" s="34">
        <f t="shared" si="83"/>
        <v>100</v>
      </c>
      <c r="H96" s="26">
        <v>0</v>
      </c>
      <c r="I96" s="34">
        <f t="shared" si="84"/>
        <v>0</v>
      </c>
      <c r="J96" s="26">
        <v>2</v>
      </c>
      <c r="K96" s="37" t="s">
        <v>453</v>
      </c>
      <c r="L96" s="26">
        <v>33</v>
      </c>
      <c r="M96" s="26">
        <v>15</v>
      </c>
      <c r="N96" s="106" t="s">
        <v>453</v>
      </c>
      <c r="O96" s="26">
        <v>8</v>
      </c>
      <c r="P96" s="26">
        <v>5</v>
      </c>
      <c r="Q96" s="37" t="s">
        <v>453</v>
      </c>
      <c r="R96" s="26">
        <f t="shared" si="71"/>
        <v>3</v>
      </c>
      <c r="S96" s="26">
        <v>3</v>
      </c>
      <c r="T96" s="37">
        <f t="shared" si="77"/>
        <v>100</v>
      </c>
      <c r="U96" s="26">
        <v>0</v>
      </c>
      <c r="V96" s="37">
        <f t="shared" si="82"/>
        <v>0</v>
      </c>
      <c r="W96" s="46">
        <v>0</v>
      </c>
      <c r="X96" s="26">
        <v>3</v>
      </c>
      <c r="Y96" s="37" t="s">
        <v>453</v>
      </c>
      <c r="Z96" s="46">
        <v>0</v>
      </c>
      <c r="AA96" s="34">
        <f t="shared" si="72"/>
        <v>0</v>
      </c>
      <c r="AB96" s="26">
        <v>0</v>
      </c>
      <c r="AC96" s="26">
        <v>0</v>
      </c>
      <c r="AD96" s="26">
        <v>791.67333333333295</v>
      </c>
      <c r="AE96" s="26">
        <v>0</v>
      </c>
      <c r="AF96" s="26">
        <v>7</v>
      </c>
      <c r="AG96" s="26">
        <v>0</v>
      </c>
      <c r="AH96" s="26">
        <v>0</v>
      </c>
      <c r="AI96" s="37">
        <f t="shared" si="78"/>
        <v>0</v>
      </c>
      <c r="AJ96" s="26">
        <v>0</v>
      </c>
      <c r="AK96" s="37" t="s">
        <v>453</v>
      </c>
      <c r="AL96" s="26">
        <v>0</v>
      </c>
      <c r="AM96" s="37">
        <f t="shared" si="79"/>
        <v>0</v>
      </c>
      <c r="AN96" s="26">
        <v>0</v>
      </c>
      <c r="AO96" s="37" t="s">
        <v>453</v>
      </c>
      <c r="AP96" s="45">
        <v>0</v>
      </c>
      <c r="AQ96" s="163">
        <f t="shared" si="80"/>
        <v>0</v>
      </c>
      <c r="AR96" s="45">
        <f t="shared" si="51"/>
        <v>0</v>
      </c>
      <c r="AS96" s="34">
        <f t="shared" si="74"/>
        <v>0</v>
      </c>
      <c r="AT96" s="134">
        <v>0</v>
      </c>
      <c r="AU96" s="134">
        <v>0</v>
      </c>
      <c r="AV96" s="134">
        <v>0</v>
      </c>
      <c r="AW96" s="45">
        <f t="shared" si="53"/>
        <v>0</v>
      </c>
      <c r="AX96" s="45">
        <v>0</v>
      </c>
      <c r="AY96" s="45">
        <v>0</v>
      </c>
      <c r="AZ96" s="45">
        <v>0</v>
      </c>
      <c r="BA96" s="45">
        <v>0</v>
      </c>
      <c r="BB96" s="34">
        <f t="shared" si="75"/>
        <v>0</v>
      </c>
      <c r="BC96" s="134">
        <v>0</v>
      </c>
      <c r="BD96" s="37" t="s">
        <v>453</v>
      </c>
      <c r="BE96" s="45">
        <f t="shared" si="54"/>
        <v>0</v>
      </c>
      <c r="BF96" s="45">
        <f t="shared" si="55"/>
        <v>0</v>
      </c>
      <c r="BG96" s="45">
        <f t="shared" si="56"/>
        <v>0</v>
      </c>
      <c r="BH96" s="46">
        <v>0</v>
      </c>
      <c r="BI96" s="46">
        <v>0</v>
      </c>
      <c r="BJ96" s="46">
        <v>0</v>
      </c>
      <c r="BK96" s="46">
        <v>0</v>
      </c>
      <c r="BL96" s="46">
        <v>0</v>
      </c>
      <c r="BM96" s="46">
        <v>0</v>
      </c>
      <c r="BN96" s="46">
        <v>0</v>
      </c>
      <c r="BO96" s="46">
        <v>0</v>
      </c>
      <c r="BP96" s="46">
        <v>0</v>
      </c>
      <c r="BQ96" s="45">
        <f t="shared" si="57"/>
        <v>0</v>
      </c>
      <c r="BR96" s="47">
        <f t="shared" si="76"/>
        <v>0</v>
      </c>
      <c r="BS96" s="45">
        <f t="shared" si="59"/>
        <v>0</v>
      </c>
      <c r="BT96" s="45">
        <f t="shared" si="60"/>
        <v>0</v>
      </c>
      <c r="BU96" s="45">
        <f t="shared" si="61"/>
        <v>0</v>
      </c>
      <c r="BV96" s="45">
        <f t="shared" si="62"/>
        <v>0</v>
      </c>
      <c r="BW96" s="45">
        <v>0</v>
      </c>
      <c r="BX96" s="45">
        <v>0</v>
      </c>
      <c r="BY96" s="45">
        <f t="shared" si="63"/>
        <v>0</v>
      </c>
      <c r="BZ96" s="45">
        <v>0</v>
      </c>
      <c r="CA96" s="45">
        <v>0</v>
      </c>
      <c r="CB96" s="45">
        <f t="shared" si="64"/>
        <v>0</v>
      </c>
      <c r="CC96" s="45">
        <v>0</v>
      </c>
      <c r="CD96" s="45">
        <v>0</v>
      </c>
      <c r="CE96" s="45">
        <f t="shared" si="65"/>
        <v>0</v>
      </c>
      <c r="CF96" s="45">
        <v>0</v>
      </c>
      <c r="CG96" s="45">
        <v>0</v>
      </c>
      <c r="CH96" s="45">
        <v>0</v>
      </c>
      <c r="CI96" s="45">
        <v>0</v>
      </c>
      <c r="CJ96" s="48"/>
      <c r="CK96" s="48"/>
      <c r="CL96" s="45">
        <v>0</v>
      </c>
      <c r="CM96" s="45">
        <v>0</v>
      </c>
      <c r="CN96" s="45">
        <f t="shared" si="66"/>
        <v>0</v>
      </c>
      <c r="CO96" s="106" t="s">
        <v>453</v>
      </c>
      <c r="CP96" s="45">
        <f t="shared" si="67"/>
        <v>0</v>
      </c>
      <c r="CQ96" s="45">
        <f t="shared" si="68"/>
        <v>0</v>
      </c>
      <c r="CR96" s="45">
        <f t="shared" si="69"/>
        <v>0</v>
      </c>
      <c r="CS96" s="45">
        <v>0</v>
      </c>
      <c r="CT96" s="45">
        <v>0</v>
      </c>
      <c r="CU96" s="45">
        <v>0</v>
      </c>
      <c r="CV96" s="45">
        <v>0</v>
      </c>
      <c r="CW96" s="45">
        <v>0</v>
      </c>
      <c r="CX96" s="45">
        <v>0</v>
      </c>
      <c r="CY96" s="45">
        <f t="shared" si="70"/>
        <v>0</v>
      </c>
      <c r="CZ96" s="106" t="s">
        <v>453</v>
      </c>
      <c r="DA96" s="45">
        <v>0</v>
      </c>
      <c r="DB96" s="45">
        <f t="shared" si="44"/>
        <v>0</v>
      </c>
      <c r="DC96" s="37" t="s">
        <v>453</v>
      </c>
      <c r="DD96" s="45">
        <v>0</v>
      </c>
      <c r="DE96" s="45">
        <v>0</v>
      </c>
      <c r="DF96" s="45">
        <v>0</v>
      </c>
      <c r="DG96" s="45">
        <v>0</v>
      </c>
      <c r="DH96" s="48"/>
      <c r="DI96" s="48"/>
      <c r="DJ96" s="48"/>
      <c r="DK96" s="46">
        <v>0</v>
      </c>
      <c r="DL96" s="26" t="s">
        <v>391</v>
      </c>
      <c r="DM96" s="26" t="s">
        <v>391</v>
      </c>
      <c r="DN96" s="46">
        <v>3</v>
      </c>
    </row>
    <row r="97" spans="1:118" s="27" customFormat="1">
      <c r="A97" s="26" t="s">
        <v>409</v>
      </c>
      <c r="B97" s="26" t="s">
        <v>438</v>
      </c>
      <c r="C97" s="26" t="s">
        <v>31</v>
      </c>
      <c r="D97" s="46">
        <v>31</v>
      </c>
      <c r="E97" s="45">
        <f t="shared" si="81"/>
        <v>0</v>
      </c>
      <c r="F97" s="26">
        <v>0</v>
      </c>
      <c r="G97" s="37" t="s">
        <v>453</v>
      </c>
      <c r="H97" s="26">
        <v>0</v>
      </c>
      <c r="I97" s="37" t="s">
        <v>453</v>
      </c>
      <c r="J97" s="26">
        <v>0</v>
      </c>
      <c r="K97" s="34">
        <f t="shared" ref="K97:K111" si="92">(J97/D97)*100</f>
        <v>0</v>
      </c>
      <c r="L97" s="26">
        <v>16</v>
      </c>
      <c r="M97" s="26">
        <v>8</v>
      </c>
      <c r="N97" s="47">
        <f t="shared" ref="N97:N111" si="93">(M97/D97)*100</f>
        <v>25.806451612903224</v>
      </c>
      <c r="O97" s="26">
        <v>10</v>
      </c>
      <c r="P97" s="26">
        <v>6</v>
      </c>
      <c r="Q97" s="34">
        <f t="shared" ref="Q97:Q111" si="94">(P97/D97)*100</f>
        <v>19.35483870967742</v>
      </c>
      <c r="R97" s="46">
        <f t="shared" si="71"/>
        <v>2</v>
      </c>
      <c r="S97" s="26">
        <v>2</v>
      </c>
      <c r="T97" s="34">
        <f t="shared" si="77"/>
        <v>100</v>
      </c>
      <c r="U97" s="26">
        <v>0</v>
      </c>
      <c r="V97" s="34">
        <f t="shared" si="82"/>
        <v>0</v>
      </c>
      <c r="W97" s="46">
        <v>0</v>
      </c>
      <c r="X97" s="26">
        <v>2</v>
      </c>
      <c r="Y97" s="34">
        <f t="shared" ref="Y97:Y111" si="95">((X97)/D97)*100</f>
        <v>6.4516129032258061</v>
      </c>
      <c r="Z97" s="46">
        <v>0</v>
      </c>
      <c r="AA97" s="34">
        <f t="shared" si="72"/>
        <v>0</v>
      </c>
      <c r="AB97" s="111">
        <v>0</v>
      </c>
      <c r="AC97" s="111">
        <v>0</v>
      </c>
      <c r="AD97" s="111">
        <v>1787.365</v>
      </c>
      <c r="AE97" s="111">
        <v>0</v>
      </c>
      <c r="AF97" s="37">
        <v>27.5</v>
      </c>
      <c r="AG97" s="37">
        <v>0</v>
      </c>
      <c r="AH97" s="150">
        <v>2</v>
      </c>
      <c r="AI97" s="34">
        <f t="shared" si="78"/>
        <v>100</v>
      </c>
      <c r="AJ97" s="150">
        <v>0</v>
      </c>
      <c r="AK97" s="37" t="s">
        <v>453</v>
      </c>
      <c r="AL97" s="150">
        <v>2</v>
      </c>
      <c r="AM97" s="34">
        <f t="shared" si="79"/>
        <v>100</v>
      </c>
      <c r="AN97" s="150">
        <v>0</v>
      </c>
      <c r="AO97" s="37" t="s">
        <v>453</v>
      </c>
      <c r="AP97" s="45">
        <v>0</v>
      </c>
      <c r="AQ97" s="157">
        <f t="shared" si="80"/>
        <v>0</v>
      </c>
      <c r="AR97" s="45">
        <f t="shared" si="51"/>
        <v>3</v>
      </c>
      <c r="AS97" s="34">
        <f t="shared" si="74"/>
        <v>9.67741935483871</v>
      </c>
      <c r="AT97" s="134">
        <v>0</v>
      </c>
      <c r="AU97" s="134">
        <v>3</v>
      </c>
      <c r="AV97" s="134">
        <v>0</v>
      </c>
      <c r="AW97" s="45">
        <f t="shared" si="53"/>
        <v>3</v>
      </c>
      <c r="AX97" s="45">
        <v>0</v>
      </c>
      <c r="AY97" s="45">
        <v>3</v>
      </c>
      <c r="AZ97" s="45">
        <v>0</v>
      </c>
      <c r="BA97" s="45">
        <v>3</v>
      </c>
      <c r="BB97" s="34">
        <f t="shared" si="75"/>
        <v>9.67741935483871</v>
      </c>
      <c r="BC97" s="134">
        <v>0</v>
      </c>
      <c r="BD97" s="37">
        <f t="shared" si="89"/>
        <v>0</v>
      </c>
      <c r="BE97" s="45">
        <f t="shared" si="54"/>
        <v>0</v>
      </c>
      <c r="BF97" s="45">
        <f t="shared" si="55"/>
        <v>2</v>
      </c>
      <c r="BG97" s="45">
        <f t="shared" si="56"/>
        <v>1</v>
      </c>
      <c r="BH97" s="46">
        <v>0</v>
      </c>
      <c r="BI97" s="46">
        <v>0</v>
      </c>
      <c r="BJ97" s="46">
        <v>0</v>
      </c>
      <c r="BK97" s="46">
        <v>0</v>
      </c>
      <c r="BL97" s="46">
        <v>2</v>
      </c>
      <c r="BM97" s="46">
        <v>1</v>
      </c>
      <c r="BN97" s="46">
        <v>0</v>
      </c>
      <c r="BO97" s="46">
        <v>0</v>
      </c>
      <c r="BP97" s="46">
        <v>0</v>
      </c>
      <c r="BQ97" s="45">
        <f t="shared" si="57"/>
        <v>0</v>
      </c>
      <c r="BR97" s="47">
        <f t="shared" si="76"/>
        <v>0</v>
      </c>
      <c r="BS97" s="45">
        <f t="shared" si="59"/>
        <v>0</v>
      </c>
      <c r="BT97" s="45">
        <f t="shared" si="60"/>
        <v>0</v>
      </c>
      <c r="BU97" s="45">
        <f t="shared" si="61"/>
        <v>0</v>
      </c>
      <c r="BV97" s="45">
        <f t="shared" si="62"/>
        <v>0</v>
      </c>
      <c r="BW97" s="45">
        <v>0</v>
      </c>
      <c r="BX97" s="45">
        <v>0</v>
      </c>
      <c r="BY97" s="45">
        <f t="shared" si="63"/>
        <v>0</v>
      </c>
      <c r="BZ97" s="45">
        <v>0</v>
      </c>
      <c r="CA97" s="45">
        <v>0</v>
      </c>
      <c r="CB97" s="45">
        <f t="shared" si="64"/>
        <v>0</v>
      </c>
      <c r="CC97" s="45">
        <v>0</v>
      </c>
      <c r="CD97" s="45">
        <v>0</v>
      </c>
      <c r="CE97" s="45">
        <f t="shared" si="65"/>
        <v>0</v>
      </c>
      <c r="CF97" s="45">
        <v>0</v>
      </c>
      <c r="CG97" s="45">
        <v>0</v>
      </c>
      <c r="CH97" s="45">
        <v>0</v>
      </c>
      <c r="CI97" s="45">
        <v>0</v>
      </c>
      <c r="CJ97" s="48"/>
      <c r="CK97" s="48"/>
      <c r="CL97" s="45">
        <v>0</v>
      </c>
      <c r="CM97" s="45">
        <v>0</v>
      </c>
      <c r="CN97" s="45">
        <f t="shared" si="66"/>
        <v>0</v>
      </c>
      <c r="CO97" s="106" t="s">
        <v>453</v>
      </c>
      <c r="CP97" s="45">
        <f t="shared" si="67"/>
        <v>0</v>
      </c>
      <c r="CQ97" s="45">
        <f t="shared" si="68"/>
        <v>0</v>
      </c>
      <c r="CR97" s="45">
        <f t="shared" si="69"/>
        <v>0</v>
      </c>
      <c r="CS97" s="45">
        <v>0</v>
      </c>
      <c r="CT97" s="45">
        <v>0</v>
      </c>
      <c r="CU97" s="45">
        <v>0</v>
      </c>
      <c r="CV97" s="45">
        <v>0</v>
      </c>
      <c r="CW97" s="45">
        <v>0</v>
      </c>
      <c r="CX97" s="45">
        <v>0</v>
      </c>
      <c r="CY97" s="45">
        <f t="shared" si="70"/>
        <v>0</v>
      </c>
      <c r="CZ97" s="106" t="s">
        <v>453</v>
      </c>
      <c r="DA97" s="45">
        <v>0</v>
      </c>
      <c r="DB97" s="45">
        <f t="shared" si="44"/>
        <v>0</v>
      </c>
      <c r="DC97" s="37" t="s">
        <v>453</v>
      </c>
      <c r="DD97" s="45">
        <v>0</v>
      </c>
      <c r="DE97" s="45">
        <v>0</v>
      </c>
      <c r="DF97" s="45">
        <v>0</v>
      </c>
      <c r="DG97" s="45">
        <v>0</v>
      </c>
      <c r="DH97" s="48"/>
      <c r="DI97" s="48"/>
      <c r="DJ97" s="48"/>
      <c r="DK97" s="46">
        <v>0</v>
      </c>
      <c r="DL97" s="46">
        <v>0</v>
      </c>
      <c r="DM97" s="46">
        <v>1</v>
      </c>
      <c r="DN97" s="46">
        <v>2</v>
      </c>
    </row>
    <row r="98" spans="1:118" s="27" customFormat="1">
      <c r="A98" s="26" t="s">
        <v>261</v>
      </c>
      <c r="B98" s="26" t="s">
        <v>390</v>
      </c>
      <c r="C98" s="26" t="s">
        <v>32</v>
      </c>
      <c r="D98" s="46">
        <v>52</v>
      </c>
      <c r="E98" s="45">
        <f t="shared" si="81"/>
        <v>2</v>
      </c>
      <c r="F98" s="46">
        <v>2</v>
      </c>
      <c r="G98" s="34">
        <f t="shared" si="83"/>
        <v>100</v>
      </c>
      <c r="H98" s="46">
        <v>0</v>
      </c>
      <c r="I98" s="34">
        <f t="shared" si="84"/>
        <v>0</v>
      </c>
      <c r="J98" s="46">
        <v>2</v>
      </c>
      <c r="K98" s="34">
        <f t="shared" si="92"/>
        <v>3.8461538461538463</v>
      </c>
      <c r="L98" s="46">
        <v>25</v>
      </c>
      <c r="M98" s="46">
        <v>16</v>
      </c>
      <c r="N98" s="47">
        <f t="shared" si="93"/>
        <v>30.76923076923077</v>
      </c>
      <c r="O98" s="46">
        <v>7</v>
      </c>
      <c r="P98" s="46">
        <v>5</v>
      </c>
      <c r="Q98" s="34">
        <f t="shared" si="94"/>
        <v>9.6153846153846168</v>
      </c>
      <c r="R98" s="46">
        <f t="shared" si="71"/>
        <v>0</v>
      </c>
      <c r="S98" s="46">
        <v>0</v>
      </c>
      <c r="T98" s="37" t="s">
        <v>453</v>
      </c>
      <c r="U98" s="46">
        <v>0</v>
      </c>
      <c r="V98" s="37" t="s">
        <v>453</v>
      </c>
      <c r="W98" s="46">
        <v>0</v>
      </c>
      <c r="X98" s="46">
        <v>0</v>
      </c>
      <c r="Y98" s="34">
        <f t="shared" si="95"/>
        <v>0</v>
      </c>
      <c r="Z98" s="46">
        <v>0</v>
      </c>
      <c r="AA98" s="34">
        <f t="shared" si="72"/>
        <v>0</v>
      </c>
      <c r="AB98" s="42">
        <v>0</v>
      </c>
      <c r="AC98" s="42">
        <v>0</v>
      </c>
      <c r="AD98" s="42">
        <v>0</v>
      </c>
      <c r="AE98" s="42">
        <v>0</v>
      </c>
      <c r="AF98" s="34">
        <v>0</v>
      </c>
      <c r="AG98" s="34">
        <v>0</v>
      </c>
      <c r="AH98" s="45">
        <v>0</v>
      </c>
      <c r="AI98" s="37" t="s">
        <v>453</v>
      </c>
      <c r="AJ98" s="45">
        <v>0</v>
      </c>
      <c r="AK98" s="37" t="s">
        <v>453</v>
      </c>
      <c r="AL98" s="45">
        <v>0</v>
      </c>
      <c r="AM98" s="37" t="s">
        <v>453</v>
      </c>
      <c r="AN98" s="45">
        <v>0</v>
      </c>
      <c r="AO98" s="37" t="s">
        <v>453</v>
      </c>
      <c r="AP98" s="45">
        <v>0</v>
      </c>
      <c r="AQ98" s="156">
        <f t="shared" si="80"/>
        <v>0</v>
      </c>
      <c r="AR98" s="45">
        <f t="shared" si="51"/>
        <v>0</v>
      </c>
      <c r="AS98" s="34">
        <f t="shared" si="74"/>
        <v>0</v>
      </c>
      <c r="AT98" s="134">
        <v>0</v>
      </c>
      <c r="AU98" s="134">
        <v>0</v>
      </c>
      <c r="AV98" s="134">
        <v>0</v>
      </c>
      <c r="AW98" s="45">
        <f t="shared" si="53"/>
        <v>0</v>
      </c>
      <c r="AX98" s="45">
        <v>0</v>
      </c>
      <c r="AY98" s="45">
        <v>0</v>
      </c>
      <c r="AZ98" s="45">
        <v>0</v>
      </c>
      <c r="BA98" s="45">
        <v>0</v>
      </c>
      <c r="BB98" s="34">
        <f t="shared" si="75"/>
        <v>0</v>
      </c>
      <c r="BC98" s="134">
        <v>0</v>
      </c>
      <c r="BD98" s="37" t="s">
        <v>453</v>
      </c>
      <c r="BE98" s="45">
        <f t="shared" si="54"/>
        <v>0</v>
      </c>
      <c r="BF98" s="45">
        <f t="shared" si="55"/>
        <v>0</v>
      </c>
      <c r="BG98" s="45">
        <f t="shared" si="56"/>
        <v>0</v>
      </c>
      <c r="BH98" s="46">
        <v>0</v>
      </c>
      <c r="BI98" s="46">
        <v>0</v>
      </c>
      <c r="BJ98" s="46">
        <v>0</v>
      </c>
      <c r="BK98" s="46">
        <v>0</v>
      </c>
      <c r="BL98" s="46">
        <v>0</v>
      </c>
      <c r="BM98" s="46">
        <v>0</v>
      </c>
      <c r="BN98" s="46">
        <v>0</v>
      </c>
      <c r="BO98" s="46">
        <v>0</v>
      </c>
      <c r="BP98" s="46">
        <v>0</v>
      </c>
      <c r="BQ98" s="45">
        <f t="shared" si="57"/>
        <v>0</v>
      </c>
      <c r="BR98" s="47">
        <f t="shared" si="76"/>
        <v>0</v>
      </c>
      <c r="BS98" s="45">
        <f t="shared" si="59"/>
        <v>0</v>
      </c>
      <c r="BT98" s="45">
        <f t="shared" si="60"/>
        <v>0</v>
      </c>
      <c r="BU98" s="45">
        <f t="shared" si="61"/>
        <v>0</v>
      </c>
      <c r="BV98" s="45">
        <f t="shared" si="62"/>
        <v>0</v>
      </c>
      <c r="BW98" s="45">
        <v>0</v>
      </c>
      <c r="BX98" s="45">
        <v>0</v>
      </c>
      <c r="BY98" s="45">
        <f t="shared" si="63"/>
        <v>0</v>
      </c>
      <c r="BZ98" s="45">
        <v>0</v>
      </c>
      <c r="CA98" s="45">
        <v>0</v>
      </c>
      <c r="CB98" s="45">
        <f t="shared" si="64"/>
        <v>0</v>
      </c>
      <c r="CC98" s="45">
        <v>0</v>
      </c>
      <c r="CD98" s="45">
        <v>0</v>
      </c>
      <c r="CE98" s="45">
        <f t="shared" si="65"/>
        <v>0</v>
      </c>
      <c r="CF98" s="45">
        <v>0</v>
      </c>
      <c r="CG98" s="45">
        <v>0</v>
      </c>
      <c r="CH98" s="45">
        <v>0</v>
      </c>
      <c r="CI98" s="45">
        <v>0</v>
      </c>
      <c r="CJ98" s="48"/>
      <c r="CK98" s="48"/>
      <c r="CL98" s="45">
        <v>0</v>
      </c>
      <c r="CM98" s="45">
        <v>0</v>
      </c>
      <c r="CN98" s="45">
        <f t="shared" si="66"/>
        <v>0</v>
      </c>
      <c r="CO98" s="106" t="s">
        <v>453</v>
      </c>
      <c r="CP98" s="45">
        <f t="shared" si="67"/>
        <v>0</v>
      </c>
      <c r="CQ98" s="45">
        <f t="shared" si="68"/>
        <v>0</v>
      </c>
      <c r="CR98" s="45">
        <f t="shared" si="69"/>
        <v>0</v>
      </c>
      <c r="CS98" s="45">
        <v>0</v>
      </c>
      <c r="CT98" s="45">
        <v>0</v>
      </c>
      <c r="CU98" s="45">
        <v>0</v>
      </c>
      <c r="CV98" s="45">
        <v>0</v>
      </c>
      <c r="CW98" s="45">
        <v>0</v>
      </c>
      <c r="CX98" s="45">
        <v>0</v>
      </c>
      <c r="CY98" s="45">
        <f t="shared" si="70"/>
        <v>0</v>
      </c>
      <c r="CZ98" s="106" t="s">
        <v>453</v>
      </c>
      <c r="DA98" s="45">
        <v>0</v>
      </c>
      <c r="DB98" s="45">
        <f t="shared" si="44"/>
        <v>0</v>
      </c>
      <c r="DC98" s="37" t="s">
        <v>453</v>
      </c>
      <c r="DD98" s="45">
        <v>0</v>
      </c>
      <c r="DE98" s="45">
        <v>0</v>
      </c>
      <c r="DF98" s="45">
        <v>0</v>
      </c>
      <c r="DG98" s="45">
        <v>0</v>
      </c>
      <c r="DH98" s="48"/>
      <c r="DI98" s="48"/>
      <c r="DJ98" s="48"/>
      <c r="DK98" s="46">
        <v>0</v>
      </c>
      <c r="DL98" s="26" t="s">
        <v>391</v>
      </c>
      <c r="DM98" s="26" t="s">
        <v>391</v>
      </c>
      <c r="DN98" s="46">
        <v>0</v>
      </c>
    </row>
    <row r="99" spans="1:118" s="27" customFormat="1">
      <c r="A99" s="26" t="s">
        <v>262</v>
      </c>
      <c r="B99" s="26" t="s">
        <v>390</v>
      </c>
      <c r="C99" s="26" t="s">
        <v>31</v>
      </c>
      <c r="D99" s="46">
        <v>187</v>
      </c>
      <c r="E99" s="45">
        <f t="shared" si="81"/>
        <v>9</v>
      </c>
      <c r="F99" s="26">
        <v>8</v>
      </c>
      <c r="G99" s="34">
        <f t="shared" si="83"/>
        <v>88.888888888888886</v>
      </c>
      <c r="H99" s="26">
        <v>1</v>
      </c>
      <c r="I99" s="34">
        <f t="shared" si="84"/>
        <v>11.111111111111111</v>
      </c>
      <c r="J99" s="26">
        <v>7</v>
      </c>
      <c r="K99" s="34">
        <f t="shared" si="92"/>
        <v>3.7433155080213902</v>
      </c>
      <c r="L99" s="26">
        <v>70</v>
      </c>
      <c r="M99" s="26">
        <v>41</v>
      </c>
      <c r="N99" s="47">
        <f t="shared" si="93"/>
        <v>21.925133689839569</v>
      </c>
      <c r="O99" s="26">
        <v>18</v>
      </c>
      <c r="P99" s="26">
        <v>12</v>
      </c>
      <c r="Q99" s="34">
        <f t="shared" si="94"/>
        <v>6.4171122994652414</v>
      </c>
      <c r="R99" s="46">
        <f t="shared" si="71"/>
        <v>3</v>
      </c>
      <c r="S99" s="26">
        <v>3</v>
      </c>
      <c r="T99" s="34">
        <f t="shared" si="77"/>
        <v>100</v>
      </c>
      <c r="U99" s="26">
        <v>0</v>
      </c>
      <c r="V99" s="34">
        <f t="shared" si="82"/>
        <v>0</v>
      </c>
      <c r="W99" s="46">
        <v>0</v>
      </c>
      <c r="X99" s="26">
        <v>3</v>
      </c>
      <c r="Y99" s="34">
        <f t="shared" si="95"/>
        <v>1.6042780748663104</v>
      </c>
      <c r="Z99" s="46">
        <v>0</v>
      </c>
      <c r="AA99" s="34">
        <f t="shared" si="72"/>
        <v>0</v>
      </c>
      <c r="AB99" s="111">
        <v>0</v>
      </c>
      <c r="AC99" s="111">
        <v>0</v>
      </c>
      <c r="AD99" s="111">
        <v>394.57</v>
      </c>
      <c r="AE99" s="111">
        <v>0</v>
      </c>
      <c r="AF99" s="37">
        <v>8</v>
      </c>
      <c r="AG99" s="37">
        <v>0</v>
      </c>
      <c r="AH99" s="150">
        <v>0</v>
      </c>
      <c r="AI99" s="34">
        <f t="shared" si="78"/>
        <v>0</v>
      </c>
      <c r="AJ99" s="150">
        <v>0</v>
      </c>
      <c r="AK99" s="37" t="s">
        <v>453</v>
      </c>
      <c r="AL99" s="150">
        <v>0</v>
      </c>
      <c r="AM99" s="34">
        <f t="shared" si="79"/>
        <v>0</v>
      </c>
      <c r="AN99" s="150">
        <v>0</v>
      </c>
      <c r="AO99" s="37" t="s">
        <v>453</v>
      </c>
      <c r="AP99" s="45">
        <v>2</v>
      </c>
      <c r="AQ99" s="157">
        <f t="shared" si="80"/>
        <v>1.0695187165775399</v>
      </c>
      <c r="AR99" s="45">
        <f t="shared" si="51"/>
        <v>1</v>
      </c>
      <c r="AS99" s="34">
        <f t="shared" si="74"/>
        <v>0.53475935828876997</v>
      </c>
      <c r="AT99" s="134">
        <v>0</v>
      </c>
      <c r="AU99" s="134">
        <v>1</v>
      </c>
      <c r="AV99" s="134">
        <v>0</v>
      </c>
      <c r="AW99" s="45">
        <f t="shared" si="53"/>
        <v>1</v>
      </c>
      <c r="AX99" s="45">
        <v>0</v>
      </c>
      <c r="AY99" s="45">
        <v>1</v>
      </c>
      <c r="AZ99" s="45">
        <v>0</v>
      </c>
      <c r="BA99" s="45">
        <v>1</v>
      </c>
      <c r="BB99" s="34">
        <f t="shared" si="75"/>
        <v>0.53475935828876997</v>
      </c>
      <c r="BC99" s="134">
        <v>0</v>
      </c>
      <c r="BD99" s="37">
        <f t="shared" si="89"/>
        <v>0</v>
      </c>
      <c r="BE99" s="45">
        <f t="shared" si="54"/>
        <v>0</v>
      </c>
      <c r="BF99" s="45">
        <f t="shared" si="55"/>
        <v>0</v>
      </c>
      <c r="BG99" s="45">
        <f t="shared" si="56"/>
        <v>1</v>
      </c>
      <c r="BH99" s="46">
        <v>0</v>
      </c>
      <c r="BI99" s="46">
        <v>0</v>
      </c>
      <c r="BJ99" s="46">
        <v>0</v>
      </c>
      <c r="BK99" s="46">
        <v>0</v>
      </c>
      <c r="BL99" s="46">
        <v>0</v>
      </c>
      <c r="BM99" s="46">
        <v>1</v>
      </c>
      <c r="BN99" s="46">
        <v>0</v>
      </c>
      <c r="BO99" s="46">
        <v>0</v>
      </c>
      <c r="BP99" s="46">
        <v>0</v>
      </c>
      <c r="BQ99" s="45">
        <f t="shared" si="57"/>
        <v>0</v>
      </c>
      <c r="BR99" s="47">
        <f t="shared" si="76"/>
        <v>0</v>
      </c>
      <c r="BS99" s="45">
        <f t="shared" si="59"/>
        <v>0</v>
      </c>
      <c r="BT99" s="45">
        <f t="shared" si="60"/>
        <v>0</v>
      </c>
      <c r="BU99" s="45">
        <f t="shared" si="61"/>
        <v>0</v>
      </c>
      <c r="BV99" s="45">
        <f t="shared" si="62"/>
        <v>0</v>
      </c>
      <c r="BW99" s="45">
        <v>0</v>
      </c>
      <c r="BX99" s="45">
        <v>0</v>
      </c>
      <c r="BY99" s="45">
        <f t="shared" si="63"/>
        <v>0</v>
      </c>
      <c r="BZ99" s="45">
        <v>0</v>
      </c>
      <c r="CA99" s="45">
        <v>0</v>
      </c>
      <c r="CB99" s="45">
        <f t="shared" si="64"/>
        <v>0</v>
      </c>
      <c r="CC99" s="45">
        <v>0</v>
      </c>
      <c r="CD99" s="45">
        <v>0</v>
      </c>
      <c r="CE99" s="45">
        <f t="shared" si="65"/>
        <v>0</v>
      </c>
      <c r="CF99" s="45">
        <v>0</v>
      </c>
      <c r="CG99" s="45">
        <v>0</v>
      </c>
      <c r="CH99" s="45">
        <v>0</v>
      </c>
      <c r="CI99" s="45">
        <v>0</v>
      </c>
      <c r="CJ99" s="48"/>
      <c r="CK99" s="48"/>
      <c r="CL99" s="45">
        <v>0</v>
      </c>
      <c r="CM99" s="45">
        <v>0</v>
      </c>
      <c r="CN99" s="45">
        <f t="shared" si="66"/>
        <v>0</v>
      </c>
      <c r="CO99" s="106" t="s">
        <v>453</v>
      </c>
      <c r="CP99" s="45">
        <f t="shared" si="67"/>
        <v>0</v>
      </c>
      <c r="CQ99" s="45">
        <f t="shared" si="68"/>
        <v>0</v>
      </c>
      <c r="CR99" s="45">
        <f t="shared" si="69"/>
        <v>0</v>
      </c>
      <c r="CS99" s="45">
        <v>0</v>
      </c>
      <c r="CT99" s="45">
        <v>0</v>
      </c>
      <c r="CU99" s="45">
        <v>0</v>
      </c>
      <c r="CV99" s="45">
        <v>0</v>
      </c>
      <c r="CW99" s="45">
        <v>0</v>
      </c>
      <c r="CX99" s="45">
        <v>0</v>
      </c>
      <c r="CY99" s="45">
        <f t="shared" si="70"/>
        <v>0</v>
      </c>
      <c r="CZ99" s="106" t="s">
        <v>453</v>
      </c>
      <c r="DA99" s="45">
        <v>0</v>
      </c>
      <c r="DB99" s="45">
        <f t="shared" si="44"/>
        <v>0</v>
      </c>
      <c r="DC99" s="37" t="s">
        <v>453</v>
      </c>
      <c r="DD99" s="45">
        <v>0</v>
      </c>
      <c r="DE99" s="45">
        <v>0</v>
      </c>
      <c r="DF99" s="45">
        <v>0</v>
      </c>
      <c r="DG99" s="45">
        <v>0</v>
      </c>
      <c r="DH99" s="48"/>
      <c r="DI99" s="48"/>
      <c r="DJ99" s="48"/>
      <c r="DK99" s="46">
        <v>0</v>
      </c>
      <c r="DL99" s="26" t="s">
        <v>391</v>
      </c>
      <c r="DM99" s="26" t="s">
        <v>391</v>
      </c>
      <c r="DN99" s="46">
        <v>3</v>
      </c>
    </row>
    <row r="100" spans="1:118" s="27" customFormat="1">
      <c r="A100" s="26" t="s">
        <v>263</v>
      </c>
      <c r="B100" s="26" t="s">
        <v>390</v>
      </c>
      <c r="C100" s="26" t="s">
        <v>19</v>
      </c>
      <c r="D100" s="46">
        <v>419</v>
      </c>
      <c r="E100" s="45">
        <f t="shared" si="81"/>
        <v>31</v>
      </c>
      <c r="F100" s="26">
        <v>28</v>
      </c>
      <c r="G100" s="34">
        <f t="shared" si="83"/>
        <v>90.322580645161281</v>
      </c>
      <c r="H100" s="26">
        <v>3</v>
      </c>
      <c r="I100" s="34">
        <f t="shared" si="84"/>
        <v>9.67741935483871</v>
      </c>
      <c r="J100" s="26">
        <v>23</v>
      </c>
      <c r="K100" s="34">
        <f t="shared" si="92"/>
        <v>5.4892601431980905</v>
      </c>
      <c r="L100" s="26">
        <v>386</v>
      </c>
      <c r="M100" s="26">
        <v>162</v>
      </c>
      <c r="N100" s="47">
        <f t="shared" si="93"/>
        <v>38.663484486873507</v>
      </c>
      <c r="O100" s="26">
        <v>109</v>
      </c>
      <c r="P100" s="26">
        <v>71</v>
      </c>
      <c r="Q100" s="34">
        <f t="shared" si="94"/>
        <v>16.94510739856802</v>
      </c>
      <c r="R100" s="46">
        <f t="shared" si="71"/>
        <v>25</v>
      </c>
      <c r="S100" s="26">
        <v>25</v>
      </c>
      <c r="T100" s="34">
        <f t="shared" si="77"/>
        <v>100</v>
      </c>
      <c r="U100" s="26">
        <v>0</v>
      </c>
      <c r="V100" s="34">
        <f t="shared" si="82"/>
        <v>0</v>
      </c>
      <c r="W100" s="46">
        <v>1</v>
      </c>
      <c r="X100" s="26">
        <v>21</v>
      </c>
      <c r="Y100" s="34">
        <f t="shared" si="95"/>
        <v>5.0119331742243434</v>
      </c>
      <c r="Z100" s="46">
        <v>1</v>
      </c>
      <c r="AA100" s="34">
        <f t="shared" si="72"/>
        <v>0.23866348448687352</v>
      </c>
      <c r="AB100" s="111">
        <v>48.65</v>
      </c>
      <c r="AC100" s="111">
        <v>48.65</v>
      </c>
      <c r="AD100" s="111">
        <v>433.72039999999998</v>
      </c>
      <c r="AE100" s="111">
        <v>1313.55</v>
      </c>
      <c r="AF100" s="37">
        <v>8</v>
      </c>
      <c r="AG100" s="37">
        <v>27</v>
      </c>
      <c r="AH100" s="150">
        <v>1</v>
      </c>
      <c r="AI100" s="34">
        <f t="shared" si="78"/>
        <v>4</v>
      </c>
      <c r="AJ100" s="150">
        <v>0</v>
      </c>
      <c r="AK100" s="37">
        <f t="shared" si="73"/>
        <v>0</v>
      </c>
      <c r="AL100" s="150">
        <v>1</v>
      </c>
      <c r="AM100" s="34">
        <f t="shared" si="79"/>
        <v>4.7619047619047619</v>
      </c>
      <c r="AN100" s="150">
        <v>0</v>
      </c>
      <c r="AO100" s="37">
        <f t="shared" si="90"/>
        <v>0</v>
      </c>
      <c r="AP100" s="45">
        <v>2</v>
      </c>
      <c r="AQ100" s="156">
        <f t="shared" si="80"/>
        <v>0.47732696897374705</v>
      </c>
      <c r="AR100" s="45">
        <f t="shared" si="51"/>
        <v>4</v>
      </c>
      <c r="AS100" s="34">
        <f t="shared" si="74"/>
        <v>0.95465393794749409</v>
      </c>
      <c r="AT100" s="134">
        <v>0</v>
      </c>
      <c r="AU100" s="134">
        <v>4</v>
      </c>
      <c r="AV100" s="134">
        <v>0</v>
      </c>
      <c r="AW100" s="45">
        <f t="shared" si="53"/>
        <v>4</v>
      </c>
      <c r="AX100" s="45">
        <v>0</v>
      </c>
      <c r="AY100" s="45">
        <v>4</v>
      </c>
      <c r="AZ100" s="45">
        <v>0</v>
      </c>
      <c r="BA100" s="45">
        <v>4</v>
      </c>
      <c r="BB100" s="34">
        <f t="shared" si="75"/>
        <v>0.95465393794749409</v>
      </c>
      <c r="BC100" s="134">
        <v>2</v>
      </c>
      <c r="BD100" s="37">
        <f t="shared" si="89"/>
        <v>50</v>
      </c>
      <c r="BE100" s="45">
        <f t="shared" si="54"/>
        <v>0</v>
      </c>
      <c r="BF100" s="45">
        <f t="shared" si="55"/>
        <v>3</v>
      </c>
      <c r="BG100" s="45">
        <f t="shared" si="56"/>
        <v>1</v>
      </c>
      <c r="BH100" s="46">
        <v>0</v>
      </c>
      <c r="BI100" s="46">
        <v>0</v>
      </c>
      <c r="BJ100" s="46">
        <v>0</v>
      </c>
      <c r="BK100" s="46">
        <v>0</v>
      </c>
      <c r="BL100" s="46">
        <v>3</v>
      </c>
      <c r="BM100" s="46">
        <v>1</v>
      </c>
      <c r="BN100" s="46">
        <v>0</v>
      </c>
      <c r="BO100" s="46">
        <v>0</v>
      </c>
      <c r="BP100" s="46">
        <v>0</v>
      </c>
      <c r="BQ100" s="45">
        <f t="shared" si="57"/>
        <v>1</v>
      </c>
      <c r="BR100" s="47">
        <f t="shared" si="76"/>
        <v>0.23866348448687352</v>
      </c>
      <c r="BS100" s="45">
        <f t="shared" si="59"/>
        <v>1</v>
      </c>
      <c r="BT100" s="45">
        <f t="shared" si="60"/>
        <v>0</v>
      </c>
      <c r="BU100" s="45">
        <f t="shared" si="61"/>
        <v>1</v>
      </c>
      <c r="BV100" s="45">
        <f t="shared" si="62"/>
        <v>0</v>
      </c>
      <c r="BW100" s="45">
        <v>0</v>
      </c>
      <c r="BX100" s="45">
        <v>0</v>
      </c>
      <c r="BY100" s="45">
        <f t="shared" si="63"/>
        <v>1</v>
      </c>
      <c r="BZ100" s="45">
        <v>0</v>
      </c>
      <c r="CA100" s="45">
        <v>1</v>
      </c>
      <c r="CB100" s="45">
        <f t="shared" si="64"/>
        <v>0</v>
      </c>
      <c r="CC100" s="45">
        <v>0</v>
      </c>
      <c r="CD100" s="45">
        <v>0</v>
      </c>
      <c r="CE100" s="45">
        <f t="shared" si="65"/>
        <v>0</v>
      </c>
      <c r="CF100" s="45">
        <v>0</v>
      </c>
      <c r="CG100" s="45">
        <v>0</v>
      </c>
      <c r="CH100" s="45">
        <v>0</v>
      </c>
      <c r="CI100" s="45">
        <v>0</v>
      </c>
      <c r="CJ100" s="48">
        <v>498.21</v>
      </c>
      <c r="CK100" s="48"/>
      <c r="CL100" s="45">
        <v>3</v>
      </c>
      <c r="CM100" s="45">
        <v>0</v>
      </c>
      <c r="CN100" s="45">
        <f t="shared" si="66"/>
        <v>0</v>
      </c>
      <c r="CO100" s="106" t="s">
        <v>453</v>
      </c>
      <c r="CP100" s="45">
        <f t="shared" si="67"/>
        <v>0</v>
      </c>
      <c r="CQ100" s="45">
        <f t="shared" si="68"/>
        <v>0</v>
      </c>
      <c r="CR100" s="45">
        <f t="shared" si="69"/>
        <v>0</v>
      </c>
      <c r="CS100" s="45">
        <v>0</v>
      </c>
      <c r="CT100" s="45">
        <v>0</v>
      </c>
      <c r="CU100" s="45">
        <v>0</v>
      </c>
      <c r="CV100" s="45">
        <v>0</v>
      </c>
      <c r="CW100" s="45">
        <v>0</v>
      </c>
      <c r="CX100" s="45">
        <v>0</v>
      </c>
      <c r="CY100" s="45">
        <f t="shared" si="70"/>
        <v>1</v>
      </c>
      <c r="CZ100" s="106">
        <f t="shared" si="91"/>
        <v>100</v>
      </c>
      <c r="DA100" s="45">
        <v>0</v>
      </c>
      <c r="DB100" s="45">
        <f t="shared" si="44"/>
        <v>0</v>
      </c>
      <c r="DC100" s="37" t="s">
        <v>453</v>
      </c>
      <c r="DD100" s="45">
        <v>0</v>
      </c>
      <c r="DE100" s="45">
        <v>0</v>
      </c>
      <c r="DF100" s="45">
        <v>0</v>
      </c>
      <c r="DG100" s="45">
        <v>0</v>
      </c>
      <c r="DH100" s="48"/>
      <c r="DI100" s="48"/>
      <c r="DJ100" s="48"/>
      <c r="DK100" s="46">
        <v>0</v>
      </c>
      <c r="DL100" s="26" t="s">
        <v>391</v>
      </c>
      <c r="DM100" s="26" t="s">
        <v>391</v>
      </c>
      <c r="DN100" s="46">
        <v>25</v>
      </c>
    </row>
    <row r="101" spans="1:118" s="27" customFormat="1">
      <c r="A101" s="26" t="s">
        <v>264</v>
      </c>
      <c r="B101" s="26" t="s">
        <v>390</v>
      </c>
      <c r="C101" s="26" t="s">
        <v>31</v>
      </c>
      <c r="D101" s="46">
        <v>59</v>
      </c>
      <c r="E101" s="45">
        <f t="shared" si="81"/>
        <v>2</v>
      </c>
      <c r="F101" s="26">
        <v>2</v>
      </c>
      <c r="G101" s="34">
        <f t="shared" si="83"/>
        <v>100</v>
      </c>
      <c r="H101" s="26">
        <v>0</v>
      </c>
      <c r="I101" s="34">
        <f t="shared" si="84"/>
        <v>0</v>
      </c>
      <c r="J101" s="26">
        <v>2</v>
      </c>
      <c r="K101" s="34">
        <f t="shared" si="92"/>
        <v>3.3898305084745761</v>
      </c>
      <c r="L101" s="26">
        <v>30</v>
      </c>
      <c r="M101" s="26">
        <v>12</v>
      </c>
      <c r="N101" s="47">
        <f t="shared" si="93"/>
        <v>20.33898305084746</v>
      </c>
      <c r="O101" s="26">
        <v>7</v>
      </c>
      <c r="P101" s="26">
        <v>4</v>
      </c>
      <c r="Q101" s="34">
        <f t="shared" si="94"/>
        <v>6.7796610169491522</v>
      </c>
      <c r="R101" s="46">
        <f t="shared" si="71"/>
        <v>2</v>
      </c>
      <c r="S101" s="26">
        <v>2</v>
      </c>
      <c r="T101" s="34">
        <f t="shared" si="77"/>
        <v>100</v>
      </c>
      <c r="U101" s="26">
        <v>0</v>
      </c>
      <c r="V101" s="34">
        <f t="shared" si="82"/>
        <v>0</v>
      </c>
      <c r="W101" s="46">
        <v>0</v>
      </c>
      <c r="X101" s="26">
        <v>2</v>
      </c>
      <c r="Y101" s="34">
        <f t="shared" si="95"/>
        <v>3.3898305084745761</v>
      </c>
      <c r="Z101" s="46">
        <v>0</v>
      </c>
      <c r="AA101" s="34">
        <f t="shared" si="72"/>
        <v>0</v>
      </c>
      <c r="AB101" s="111">
        <v>0</v>
      </c>
      <c r="AC101" s="111">
        <v>0</v>
      </c>
      <c r="AD101" s="111">
        <v>312.73500000000001</v>
      </c>
      <c r="AE101" s="111">
        <v>0</v>
      </c>
      <c r="AF101" s="37">
        <v>4</v>
      </c>
      <c r="AG101" s="37">
        <v>0</v>
      </c>
      <c r="AH101" s="150">
        <v>0</v>
      </c>
      <c r="AI101" s="34">
        <f t="shared" si="78"/>
        <v>0</v>
      </c>
      <c r="AJ101" s="150">
        <v>0</v>
      </c>
      <c r="AK101" s="37" t="s">
        <v>453</v>
      </c>
      <c r="AL101" s="150">
        <v>0</v>
      </c>
      <c r="AM101" s="34">
        <f t="shared" si="79"/>
        <v>0</v>
      </c>
      <c r="AN101" s="150">
        <v>0</v>
      </c>
      <c r="AO101" s="37" t="s">
        <v>453</v>
      </c>
      <c r="AP101" s="45">
        <v>0</v>
      </c>
      <c r="AQ101" s="157">
        <f t="shared" si="80"/>
        <v>0</v>
      </c>
      <c r="AR101" s="45">
        <f t="shared" si="51"/>
        <v>1</v>
      </c>
      <c r="AS101" s="34">
        <f t="shared" si="74"/>
        <v>1.6949152542372881</v>
      </c>
      <c r="AT101" s="134">
        <v>0</v>
      </c>
      <c r="AU101" s="134">
        <v>1</v>
      </c>
      <c r="AV101" s="134">
        <v>0</v>
      </c>
      <c r="AW101" s="45">
        <f t="shared" si="53"/>
        <v>1</v>
      </c>
      <c r="AX101" s="45">
        <v>0</v>
      </c>
      <c r="AY101" s="45">
        <v>1</v>
      </c>
      <c r="AZ101" s="45">
        <v>0</v>
      </c>
      <c r="BA101" s="45">
        <v>1</v>
      </c>
      <c r="BB101" s="34">
        <f t="shared" si="75"/>
        <v>1.6949152542372881</v>
      </c>
      <c r="BC101" s="134">
        <v>0</v>
      </c>
      <c r="BD101" s="37">
        <f t="shared" si="89"/>
        <v>0</v>
      </c>
      <c r="BE101" s="45">
        <f t="shared" si="54"/>
        <v>0</v>
      </c>
      <c r="BF101" s="45">
        <f t="shared" si="55"/>
        <v>1</v>
      </c>
      <c r="BG101" s="45">
        <f t="shared" si="56"/>
        <v>0</v>
      </c>
      <c r="BH101" s="46">
        <v>0</v>
      </c>
      <c r="BI101" s="46">
        <v>0</v>
      </c>
      <c r="BJ101" s="46">
        <v>0</v>
      </c>
      <c r="BK101" s="46">
        <v>0</v>
      </c>
      <c r="BL101" s="46">
        <v>1</v>
      </c>
      <c r="BM101" s="46">
        <v>0</v>
      </c>
      <c r="BN101" s="46">
        <v>0</v>
      </c>
      <c r="BO101" s="46">
        <v>0</v>
      </c>
      <c r="BP101" s="46">
        <v>0</v>
      </c>
      <c r="BQ101" s="45">
        <f t="shared" si="57"/>
        <v>0</v>
      </c>
      <c r="BR101" s="47">
        <f t="shared" si="76"/>
        <v>0</v>
      </c>
      <c r="BS101" s="45">
        <f t="shared" si="59"/>
        <v>0</v>
      </c>
      <c r="BT101" s="45">
        <f t="shared" si="60"/>
        <v>0</v>
      </c>
      <c r="BU101" s="45">
        <f t="shared" si="61"/>
        <v>0</v>
      </c>
      <c r="BV101" s="45">
        <f t="shared" si="62"/>
        <v>0</v>
      </c>
      <c r="BW101" s="45">
        <v>0</v>
      </c>
      <c r="BX101" s="45">
        <v>0</v>
      </c>
      <c r="BY101" s="45">
        <f t="shared" si="63"/>
        <v>0</v>
      </c>
      <c r="BZ101" s="45">
        <v>0</v>
      </c>
      <c r="CA101" s="45">
        <v>0</v>
      </c>
      <c r="CB101" s="45">
        <f t="shared" si="64"/>
        <v>0</v>
      </c>
      <c r="CC101" s="45">
        <v>0</v>
      </c>
      <c r="CD101" s="45">
        <v>0</v>
      </c>
      <c r="CE101" s="45">
        <f t="shared" si="65"/>
        <v>0</v>
      </c>
      <c r="CF101" s="45">
        <v>0</v>
      </c>
      <c r="CG101" s="45">
        <v>0</v>
      </c>
      <c r="CH101" s="45">
        <v>0</v>
      </c>
      <c r="CI101" s="45">
        <v>0</v>
      </c>
      <c r="CJ101" s="48"/>
      <c r="CK101" s="48"/>
      <c r="CL101" s="45">
        <v>0</v>
      </c>
      <c r="CM101" s="45">
        <v>0</v>
      </c>
      <c r="CN101" s="45">
        <f t="shared" si="66"/>
        <v>0</v>
      </c>
      <c r="CO101" s="106" t="s">
        <v>453</v>
      </c>
      <c r="CP101" s="45">
        <f t="shared" si="67"/>
        <v>0</v>
      </c>
      <c r="CQ101" s="45">
        <f t="shared" si="68"/>
        <v>0</v>
      </c>
      <c r="CR101" s="45">
        <f t="shared" si="69"/>
        <v>0</v>
      </c>
      <c r="CS101" s="45">
        <v>0</v>
      </c>
      <c r="CT101" s="45">
        <v>0</v>
      </c>
      <c r="CU101" s="45">
        <v>0</v>
      </c>
      <c r="CV101" s="45">
        <v>0</v>
      </c>
      <c r="CW101" s="45">
        <v>0</v>
      </c>
      <c r="CX101" s="45">
        <v>0</v>
      </c>
      <c r="CY101" s="45">
        <f t="shared" si="70"/>
        <v>0</v>
      </c>
      <c r="CZ101" s="106" t="s">
        <v>453</v>
      </c>
      <c r="DA101" s="45">
        <v>0</v>
      </c>
      <c r="DB101" s="45">
        <f t="shared" si="44"/>
        <v>0</v>
      </c>
      <c r="DC101" s="37" t="s">
        <v>453</v>
      </c>
      <c r="DD101" s="45">
        <v>0</v>
      </c>
      <c r="DE101" s="45">
        <v>0</v>
      </c>
      <c r="DF101" s="45">
        <v>0</v>
      </c>
      <c r="DG101" s="45">
        <v>0</v>
      </c>
      <c r="DH101" s="48"/>
      <c r="DI101" s="48"/>
      <c r="DJ101" s="48"/>
      <c r="DK101" s="46">
        <v>0</v>
      </c>
      <c r="DL101" s="26" t="s">
        <v>391</v>
      </c>
      <c r="DM101" s="26" t="s">
        <v>391</v>
      </c>
      <c r="DN101" s="46">
        <v>2</v>
      </c>
    </row>
    <row r="102" spans="1:118" s="27" customFormat="1">
      <c r="A102" s="26" t="s">
        <v>265</v>
      </c>
      <c r="B102" s="26" t="s">
        <v>390</v>
      </c>
      <c r="C102" s="26" t="s">
        <v>31</v>
      </c>
      <c r="D102" s="46">
        <v>40</v>
      </c>
      <c r="E102" s="45">
        <f t="shared" si="81"/>
        <v>1</v>
      </c>
      <c r="F102" s="26">
        <v>1</v>
      </c>
      <c r="G102" s="34">
        <f t="shared" si="83"/>
        <v>100</v>
      </c>
      <c r="H102" s="26">
        <v>0</v>
      </c>
      <c r="I102" s="34">
        <f t="shared" si="84"/>
        <v>0</v>
      </c>
      <c r="J102" s="26">
        <v>1</v>
      </c>
      <c r="K102" s="34">
        <f t="shared" si="92"/>
        <v>2.5</v>
      </c>
      <c r="L102" s="26">
        <v>12</v>
      </c>
      <c r="M102" s="26">
        <v>9</v>
      </c>
      <c r="N102" s="47">
        <f t="shared" si="93"/>
        <v>22.5</v>
      </c>
      <c r="O102" s="26">
        <v>1</v>
      </c>
      <c r="P102" s="26">
        <v>1</v>
      </c>
      <c r="Q102" s="34">
        <f t="shared" si="94"/>
        <v>2.5</v>
      </c>
      <c r="R102" s="46">
        <f t="shared" si="71"/>
        <v>0</v>
      </c>
      <c r="S102" s="26">
        <v>0</v>
      </c>
      <c r="T102" s="37" t="s">
        <v>453</v>
      </c>
      <c r="U102" s="26">
        <v>0</v>
      </c>
      <c r="V102" s="37" t="s">
        <v>453</v>
      </c>
      <c r="W102" s="46">
        <v>0</v>
      </c>
      <c r="X102" s="26">
        <v>0</v>
      </c>
      <c r="Y102" s="34">
        <f t="shared" si="95"/>
        <v>0</v>
      </c>
      <c r="Z102" s="46">
        <v>0</v>
      </c>
      <c r="AA102" s="34">
        <f t="shared" si="72"/>
        <v>0</v>
      </c>
      <c r="AB102" s="111">
        <v>0</v>
      </c>
      <c r="AC102" s="111">
        <v>0</v>
      </c>
      <c r="AD102" s="111">
        <v>0</v>
      </c>
      <c r="AE102" s="111">
        <v>0</v>
      </c>
      <c r="AF102" s="37">
        <v>0</v>
      </c>
      <c r="AG102" s="37">
        <v>0</v>
      </c>
      <c r="AH102" s="150">
        <v>0</v>
      </c>
      <c r="AI102" s="37" t="s">
        <v>453</v>
      </c>
      <c r="AJ102" s="150">
        <v>0</v>
      </c>
      <c r="AK102" s="37" t="s">
        <v>453</v>
      </c>
      <c r="AL102" s="150">
        <v>0</v>
      </c>
      <c r="AM102" s="37" t="s">
        <v>453</v>
      </c>
      <c r="AN102" s="150">
        <v>0</v>
      </c>
      <c r="AO102" s="37" t="s">
        <v>453</v>
      </c>
      <c r="AP102" s="45">
        <v>1</v>
      </c>
      <c r="AQ102" s="157">
        <f t="shared" si="80"/>
        <v>2.5</v>
      </c>
      <c r="AR102" s="45">
        <f t="shared" si="51"/>
        <v>0</v>
      </c>
      <c r="AS102" s="34">
        <f t="shared" si="74"/>
        <v>0</v>
      </c>
      <c r="AT102" s="134">
        <v>0</v>
      </c>
      <c r="AU102" s="134">
        <v>0</v>
      </c>
      <c r="AV102" s="134">
        <v>0</v>
      </c>
      <c r="AW102" s="45">
        <f t="shared" si="53"/>
        <v>0</v>
      </c>
      <c r="AX102" s="45">
        <v>0</v>
      </c>
      <c r="AY102" s="45">
        <v>0</v>
      </c>
      <c r="AZ102" s="45">
        <v>0</v>
      </c>
      <c r="BA102" s="45">
        <v>0</v>
      </c>
      <c r="BB102" s="34">
        <f t="shared" si="75"/>
        <v>0</v>
      </c>
      <c r="BC102" s="134">
        <v>0</v>
      </c>
      <c r="BD102" s="37" t="s">
        <v>453</v>
      </c>
      <c r="BE102" s="45">
        <f t="shared" si="54"/>
        <v>0</v>
      </c>
      <c r="BF102" s="45">
        <f t="shared" si="55"/>
        <v>0</v>
      </c>
      <c r="BG102" s="45">
        <f t="shared" si="56"/>
        <v>0</v>
      </c>
      <c r="BH102" s="46">
        <v>0</v>
      </c>
      <c r="BI102" s="46">
        <v>0</v>
      </c>
      <c r="BJ102" s="46">
        <v>0</v>
      </c>
      <c r="BK102" s="46">
        <v>0</v>
      </c>
      <c r="BL102" s="46">
        <v>0</v>
      </c>
      <c r="BM102" s="46">
        <v>0</v>
      </c>
      <c r="BN102" s="46">
        <v>0</v>
      </c>
      <c r="BO102" s="46">
        <v>0</v>
      </c>
      <c r="BP102" s="46">
        <v>0</v>
      </c>
      <c r="BQ102" s="45">
        <f t="shared" si="57"/>
        <v>0</v>
      </c>
      <c r="BR102" s="47">
        <f t="shared" si="76"/>
        <v>0</v>
      </c>
      <c r="BS102" s="45">
        <f t="shared" si="59"/>
        <v>0</v>
      </c>
      <c r="BT102" s="45">
        <f t="shared" si="60"/>
        <v>0</v>
      </c>
      <c r="BU102" s="45">
        <f t="shared" si="61"/>
        <v>0</v>
      </c>
      <c r="BV102" s="45">
        <f t="shared" si="62"/>
        <v>0</v>
      </c>
      <c r="BW102" s="45">
        <v>0</v>
      </c>
      <c r="BX102" s="45">
        <v>0</v>
      </c>
      <c r="BY102" s="45">
        <f t="shared" si="63"/>
        <v>0</v>
      </c>
      <c r="BZ102" s="45">
        <v>0</v>
      </c>
      <c r="CA102" s="45">
        <v>0</v>
      </c>
      <c r="CB102" s="45">
        <f t="shared" si="64"/>
        <v>0</v>
      </c>
      <c r="CC102" s="45">
        <v>0</v>
      </c>
      <c r="CD102" s="45">
        <v>0</v>
      </c>
      <c r="CE102" s="45">
        <f t="shared" si="65"/>
        <v>0</v>
      </c>
      <c r="CF102" s="45">
        <v>0</v>
      </c>
      <c r="CG102" s="45">
        <v>0</v>
      </c>
      <c r="CH102" s="45">
        <v>0</v>
      </c>
      <c r="CI102" s="45">
        <v>0</v>
      </c>
      <c r="CJ102" s="48"/>
      <c r="CK102" s="48"/>
      <c r="CL102" s="45">
        <v>0</v>
      </c>
      <c r="CM102" s="45">
        <v>0</v>
      </c>
      <c r="CN102" s="45">
        <f t="shared" si="66"/>
        <v>0</v>
      </c>
      <c r="CO102" s="106" t="s">
        <v>453</v>
      </c>
      <c r="CP102" s="45">
        <f t="shared" si="67"/>
        <v>0</v>
      </c>
      <c r="CQ102" s="45">
        <f t="shared" si="68"/>
        <v>0</v>
      </c>
      <c r="CR102" s="45">
        <f t="shared" si="69"/>
        <v>0</v>
      </c>
      <c r="CS102" s="45">
        <v>0</v>
      </c>
      <c r="CT102" s="45">
        <v>0</v>
      </c>
      <c r="CU102" s="45">
        <v>0</v>
      </c>
      <c r="CV102" s="45">
        <v>0</v>
      </c>
      <c r="CW102" s="45">
        <v>0</v>
      </c>
      <c r="CX102" s="45">
        <v>0</v>
      </c>
      <c r="CY102" s="45">
        <f t="shared" si="70"/>
        <v>0</v>
      </c>
      <c r="CZ102" s="106" t="s">
        <v>453</v>
      </c>
      <c r="DA102" s="45">
        <v>0</v>
      </c>
      <c r="DB102" s="45">
        <f t="shared" si="44"/>
        <v>0</v>
      </c>
      <c r="DC102" s="37" t="s">
        <v>453</v>
      </c>
      <c r="DD102" s="45">
        <v>0</v>
      </c>
      <c r="DE102" s="45">
        <v>0</v>
      </c>
      <c r="DF102" s="45">
        <v>0</v>
      </c>
      <c r="DG102" s="45">
        <v>0</v>
      </c>
      <c r="DH102" s="48"/>
      <c r="DI102" s="48"/>
      <c r="DJ102" s="48"/>
      <c r="DK102" s="46">
        <v>0</v>
      </c>
      <c r="DL102" s="26" t="s">
        <v>391</v>
      </c>
      <c r="DM102" s="26" t="s">
        <v>391</v>
      </c>
      <c r="DN102" s="46">
        <v>0</v>
      </c>
    </row>
    <row r="103" spans="1:118" s="27" customFormat="1">
      <c r="A103" s="26" t="s">
        <v>162</v>
      </c>
      <c r="B103" s="26" t="s">
        <v>209</v>
      </c>
      <c r="C103" s="26" t="s">
        <v>31</v>
      </c>
      <c r="D103" s="46">
        <v>53</v>
      </c>
      <c r="E103" s="45">
        <f t="shared" si="81"/>
        <v>0</v>
      </c>
      <c r="F103" s="26">
        <v>0</v>
      </c>
      <c r="G103" s="37" t="s">
        <v>453</v>
      </c>
      <c r="H103" s="26">
        <v>0</v>
      </c>
      <c r="I103" s="37" t="s">
        <v>453</v>
      </c>
      <c r="J103" s="26">
        <v>0</v>
      </c>
      <c r="K103" s="34">
        <f t="shared" si="92"/>
        <v>0</v>
      </c>
      <c r="L103" s="26">
        <v>62</v>
      </c>
      <c r="M103" s="26">
        <v>16</v>
      </c>
      <c r="N103" s="47">
        <f t="shared" si="93"/>
        <v>30.188679245283019</v>
      </c>
      <c r="O103" s="26">
        <v>11</v>
      </c>
      <c r="P103" s="26">
        <v>4</v>
      </c>
      <c r="Q103" s="34">
        <f t="shared" si="94"/>
        <v>7.5471698113207548</v>
      </c>
      <c r="R103" s="46">
        <f t="shared" si="71"/>
        <v>3</v>
      </c>
      <c r="S103" s="26">
        <v>3</v>
      </c>
      <c r="T103" s="37">
        <f t="shared" si="77"/>
        <v>100</v>
      </c>
      <c r="U103" s="26">
        <v>0</v>
      </c>
      <c r="V103" s="37">
        <f t="shared" si="82"/>
        <v>0</v>
      </c>
      <c r="W103" s="46">
        <v>0</v>
      </c>
      <c r="X103" s="26">
        <v>3</v>
      </c>
      <c r="Y103" s="34">
        <f t="shared" si="95"/>
        <v>5.6603773584905666</v>
      </c>
      <c r="Z103" s="46">
        <v>0</v>
      </c>
      <c r="AA103" s="34">
        <f t="shared" si="72"/>
        <v>0</v>
      </c>
      <c r="AB103" s="111">
        <v>0</v>
      </c>
      <c r="AC103" s="111">
        <v>0</v>
      </c>
      <c r="AD103" s="111">
        <v>206.49</v>
      </c>
      <c r="AE103" s="111">
        <v>0</v>
      </c>
      <c r="AF103" s="37">
        <v>4</v>
      </c>
      <c r="AG103" s="37">
        <v>0</v>
      </c>
      <c r="AH103" s="150">
        <v>1</v>
      </c>
      <c r="AI103" s="37">
        <f t="shared" si="78"/>
        <v>33.333333333333329</v>
      </c>
      <c r="AJ103" s="150">
        <v>0</v>
      </c>
      <c r="AK103" s="37" t="s">
        <v>453</v>
      </c>
      <c r="AL103" s="150">
        <v>1</v>
      </c>
      <c r="AM103" s="37">
        <f t="shared" si="79"/>
        <v>33.333333333333329</v>
      </c>
      <c r="AN103" s="150">
        <v>0</v>
      </c>
      <c r="AO103" s="37" t="s">
        <v>453</v>
      </c>
      <c r="AP103" s="45">
        <v>0</v>
      </c>
      <c r="AQ103" s="156">
        <f t="shared" si="80"/>
        <v>0</v>
      </c>
      <c r="AR103" s="45">
        <f t="shared" si="51"/>
        <v>3</v>
      </c>
      <c r="AS103" s="34">
        <f t="shared" si="74"/>
        <v>5.6603773584905666</v>
      </c>
      <c r="AT103" s="134">
        <v>0</v>
      </c>
      <c r="AU103" s="134">
        <v>3</v>
      </c>
      <c r="AV103" s="134">
        <v>0</v>
      </c>
      <c r="AW103" s="45">
        <f t="shared" si="53"/>
        <v>3</v>
      </c>
      <c r="AX103" s="45">
        <v>0</v>
      </c>
      <c r="AY103" s="45">
        <v>3</v>
      </c>
      <c r="AZ103" s="45">
        <v>0</v>
      </c>
      <c r="BA103" s="45">
        <v>2</v>
      </c>
      <c r="BB103" s="34">
        <f t="shared" si="75"/>
        <v>3.7735849056603774</v>
      </c>
      <c r="BC103" s="134">
        <v>0</v>
      </c>
      <c r="BD103" s="37">
        <f t="shared" si="89"/>
        <v>0</v>
      </c>
      <c r="BE103" s="45">
        <f t="shared" si="54"/>
        <v>0</v>
      </c>
      <c r="BF103" s="45">
        <f t="shared" si="55"/>
        <v>0</v>
      </c>
      <c r="BG103" s="45">
        <f t="shared" si="56"/>
        <v>3</v>
      </c>
      <c r="BH103" s="46">
        <v>0</v>
      </c>
      <c r="BI103" s="46">
        <v>0</v>
      </c>
      <c r="BJ103" s="46">
        <v>0</v>
      </c>
      <c r="BK103" s="46">
        <v>0</v>
      </c>
      <c r="BL103" s="46">
        <v>0</v>
      </c>
      <c r="BM103" s="46">
        <v>3</v>
      </c>
      <c r="BN103" s="46">
        <v>0</v>
      </c>
      <c r="BO103" s="46">
        <v>0</v>
      </c>
      <c r="BP103" s="46">
        <v>0</v>
      </c>
      <c r="BQ103" s="45">
        <f t="shared" si="57"/>
        <v>0</v>
      </c>
      <c r="BR103" s="47">
        <f t="shared" si="76"/>
        <v>0</v>
      </c>
      <c r="BS103" s="45">
        <f t="shared" si="59"/>
        <v>0</v>
      </c>
      <c r="BT103" s="45">
        <f t="shared" si="60"/>
        <v>0</v>
      </c>
      <c r="BU103" s="45">
        <f t="shared" si="61"/>
        <v>0</v>
      </c>
      <c r="BV103" s="45">
        <f t="shared" si="62"/>
        <v>0</v>
      </c>
      <c r="BW103" s="45">
        <v>0</v>
      </c>
      <c r="BX103" s="45">
        <v>0</v>
      </c>
      <c r="BY103" s="45">
        <f t="shared" si="63"/>
        <v>0</v>
      </c>
      <c r="BZ103" s="45"/>
      <c r="CA103" s="45"/>
      <c r="CB103" s="45">
        <f t="shared" si="64"/>
        <v>0</v>
      </c>
      <c r="CC103" s="45">
        <v>0</v>
      </c>
      <c r="CD103" s="45">
        <v>0</v>
      </c>
      <c r="CE103" s="45">
        <f t="shared" si="65"/>
        <v>0</v>
      </c>
      <c r="CF103" s="45">
        <v>0</v>
      </c>
      <c r="CG103" s="45">
        <v>0</v>
      </c>
      <c r="CH103" s="45">
        <v>0</v>
      </c>
      <c r="CI103" s="45">
        <v>0</v>
      </c>
      <c r="CJ103" s="48"/>
      <c r="CK103" s="48"/>
      <c r="CL103" s="45">
        <v>0</v>
      </c>
      <c r="CM103" s="45">
        <v>0</v>
      </c>
      <c r="CN103" s="45">
        <f t="shared" si="66"/>
        <v>0</v>
      </c>
      <c r="CO103" s="106" t="s">
        <v>453</v>
      </c>
      <c r="CP103" s="45">
        <f t="shared" si="67"/>
        <v>0</v>
      </c>
      <c r="CQ103" s="45">
        <f t="shared" si="68"/>
        <v>0</v>
      </c>
      <c r="CR103" s="45">
        <f t="shared" si="69"/>
        <v>0</v>
      </c>
      <c r="CS103" s="45">
        <v>0</v>
      </c>
      <c r="CT103" s="45">
        <v>0</v>
      </c>
      <c r="CU103" s="45">
        <v>0</v>
      </c>
      <c r="CV103" s="45">
        <v>0</v>
      </c>
      <c r="CW103" s="45">
        <v>0</v>
      </c>
      <c r="CX103" s="45">
        <v>0</v>
      </c>
      <c r="CY103" s="45">
        <f t="shared" si="70"/>
        <v>0</v>
      </c>
      <c r="CZ103" s="106" t="s">
        <v>453</v>
      </c>
      <c r="DA103" s="45">
        <v>0</v>
      </c>
      <c r="DB103" s="45">
        <f t="shared" si="44"/>
        <v>0</v>
      </c>
      <c r="DC103" s="37" t="s">
        <v>453</v>
      </c>
      <c r="DD103" s="45">
        <v>0</v>
      </c>
      <c r="DE103" s="45">
        <v>0</v>
      </c>
      <c r="DF103" s="45">
        <v>0</v>
      </c>
      <c r="DG103" s="45">
        <v>0</v>
      </c>
      <c r="DH103" s="48"/>
      <c r="DI103" s="48"/>
      <c r="DJ103" s="48"/>
      <c r="DK103" s="46">
        <v>0</v>
      </c>
      <c r="DL103" s="46">
        <v>0</v>
      </c>
      <c r="DM103" s="46">
        <v>1</v>
      </c>
      <c r="DN103" s="46">
        <v>3</v>
      </c>
    </row>
    <row r="104" spans="1:118" s="27" customFormat="1">
      <c r="A104" s="26" t="s">
        <v>163</v>
      </c>
      <c r="B104" s="26" t="s">
        <v>209</v>
      </c>
      <c r="C104" s="26" t="s">
        <v>30</v>
      </c>
      <c r="D104" s="46">
        <v>20</v>
      </c>
      <c r="E104" s="45">
        <f t="shared" si="81"/>
        <v>9</v>
      </c>
      <c r="F104" s="46">
        <v>9</v>
      </c>
      <c r="G104" s="34">
        <f t="shared" si="83"/>
        <v>100</v>
      </c>
      <c r="H104" s="46">
        <v>0</v>
      </c>
      <c r="I104" s="34">
        <f t="shared" si="84"/>
        <v>0</v>
      </c>
      <c r="J104" s="46">
        <v>2</v>
      </c>
      <c r="K104" s="34">
        <f t="shared" si="92"/>
        <v>10</v>
      </c>
      <c r="L104" s="46">
        <v>38</v>
      </c>
      <c r="M104" s="46">
        <v>9</v>
      </c>
      <c r="N104" s="47">
        <f t="shared" si="93"/>
        <v>45</v>
      </c>
      <c r="O104" s="46">
        <v>12</v>
      </c>
      <c r="P104" s="46">
        <v>6</v>
      </c>
      <c r="Q104" s="34">
        <f t="shared" si="94"/>
        <v>30</v>
      </c>
      <c r="R104" s="46">
        <f t="shared" si="71"/>
        <v>5</v>
      </c>
      <c r="S104" s="46">
        <v>5</v>
      </c>
      <c r="T104" s="34">
        <f t="shared" si="77"/>
        <v>100</v>
      </c>
      <c r="U104" s="46">
        <v>0</v>
      </c>
      <c r="V104" s="34">
        <f t="shared" si="82"/>
        <v>0</v>
      </c>
      <c r="W104" s="46">
        <v>1</v>
      </c>
      <c r="X104" s="46">
        <v>3</v>
      </c>
      <c r="Y104" s="34">
        <f t="shared" si="95"/>
        <v>15</v>
      </c>
      <c r="Z104" s="46">
        <v>1</v>
      </c>
      <c r="AA104" s="34">
        <f t="shared" si="72"/>
        <v>5</v>
      </c>
      <c r="AB104" s="42">
        <v>0</v>
      </c>
      <c r="AC104" s="42">
        <v>49.43</v>
      </c>
      <c r="AD104" s="42">
        <v>1133.56</v>
      </c>
      <c r="AE104" s="42">
        <v>692.05</v>
      </c>
      <c r="AF104" s="34">
        <v>14.2</v>
      </c>
      <c r="AG104" s="34">
        <v>14</v>
      </c>
      <c r="AH104" s="45">
        <v>3</v>
      </c>
      <c r="AI104" s="34">
        <f t="shared" si="78"/>
        <v>60</v>
      </c>
      <c r="AJ104" s="45">
        <v>1</v>
      </c>
      <c r="AK104" s="37">
        <f t="shared" si="73"/>
        <v>100</v>
      </c>
      <c r="AL104" s="45">
        <v>2</v>
      </c>
      <c r="AM104" s="34">
        <f t="shared" si="79"/>
        <v>66.666666666666657</v>
      </c>
      <c r="AN104" s="45">
        <v>1</v>
      </c>
      <c r="AO104" s="37">
        <f t="shared" si="90"/>
        <v>100</v>
      </c>
      <c r="AP104" s="45">
        <v>0</v>
      </c>
      <c r="AQ104" s="156">
        <f t="shared" si="80"/>
        <v>0</v>
      </c>
      <c r="AR104" s="45">
        <f t="shared" si="51"/>
        <v>1</v>
      </c>
      <c r="AS104" s="34">
        <f t="shared" si="74"/>
        <v>5</v>
      </c>
      <c r="AT104" s="134">
        <v>0</v>
      </c>
      <c r="AU104" s="134">
        <v>1</v>
      </c>
      <c r="AV104" s="134">
        <v>0</v>
      </c>
      <c r="AW104" s="45">
        <f t="shared" si="53"/>
        <v>0</v>
      </c>
      <c r="AX104" s="45">
        <v>0</v>
      </c>
      <c r="AY104" s="45">
        <v>0</v>
      </c>
      <c r="AZ104" s="45">
        <v>0</v>
      </c>
      <c r="BA104" s="45">
        <v>0</v>
      </c>
      <c r="BB104" s="34">
        <f t="shared" si="75"/>
        <v>0</v>
      </c>
      <c r="BC104" s="134">
        <v>0</v>
      </c>
      <c r="BD104" s="37" t="s">
        <v>453</v>
      </c>
      <c r="BE104" s="45">
        <f t="shared" si="54"/>
        <v>0</v>
      </c>
      <c r="BF104" s="45">
        <f t="shared" si="55"/>
        <v>0</v>
      </c>
      <c r="BG104" s="45">
        <f t="shared" si="56"/>
        <v>0</v>
      </c>
      <c r="BH104" s="46">
        <v>0</v>
      </c>
      <c r="BI104" s="46">
        <v>0</v>
      </c>
      <c r="BJ104" s="46">
        <v>0</v>
      </c>
      <c r="BK104" s="46">
        <v>0</v>
      </c>
      <c r="BL104" s="46">
        <v>0</v>
      </c>
      <c r="BM104" s="46">
        <v>0</v>
      </c>
      <c r="BN104" s="46">
        <v>0</v>
      </c>
      <c r="BO104" s="46">
        <v>0</v>
      </c>
      <c r="BP104" s="46">
        <v>0</v>
      </c>
      <c r="BQ104" s="45">
        <f t="shared" si="57"/>
        <v>0</v>
      </c>
      <c r="BR104" s="47">
        <f t="shared" si="76"/>
        <v>0</v>
      </c>
      <c r="BS104" s="45">
        <f t="shared" si="59"/>
        <v>0</v>
      </c>
      <c r="BT104" s="45">
        <f t="shared" si="60"/>
        <v>0</v>
      </c>
      <c r="BU104" s="45">
        <f t="shared" si="61"/>
        <v>0</v>
      </c>
      <c r="BV104" s="45">
        <f t="shared" si="62"/>
        <v>0</v>
      </c>
      <c r="BW104" s="45">
        <v>0</v>
      </c>
      <c r="BX104" s="45">
        <v>0</v>
      </c>
      <c r="BY104" s="45">
        <f t="shared" si="63"/>
        <v>0</v>
      </c>
      <c r="BZ104" s="45"/>
      <c r="CA104" s="45"/>
      <c r="CB104" s="45">
        <f t="shared" si="64"/>
        <v>0</v>
      </c>
      <c r="CC104" s="45">
        <v>0</v>
      </c>
      <c r="CD104" s="45">
        <v>0</v>
      </c>
      <c r="CE104" s="45">
        <f t="shared" si="65"/>
        <v>0</v>
      </c>
      <c r="CF104" s="45">
        <v>0</v>
      </c>
      <c r="CG104" s="45">
        <v>0</v>
      </c>
      <c r="CH104" s="45">
        <v>0</v>
      </c>
      <c r="CI104" s="45">
        <v>0</v>
      </c>
      <c r="CJ104" s="48"/>
      <c r="CK104" s="48"/>
      <c r="CL104" s="45">
        <v>0</v>
      </c>
      <c r="CM104" s="45">
        <v>0</v>
      </c>
      <c r="CN104" s="45">
        <f t="shared" si="66"/>
        <v>0</v>
      </c>
      <c r="CO104" s="106" t="s">
        <v>453</v>
      </c>
      <c r="CP104" s="45">
        <f t="shared" si="67"/>
        <v>0</v>
      </c>
      <c r="CQ104" s="45">
        <f t="shared" si="68"/>
        <v>0</v>
      </c>
      <c r="CR104" s="45">
        <f t="shared" si="69"/>
        <v>0</v>
      </c>
      <c r="CS104" s="45">
        <v>0</v>
      </c>
      <c r="CT104" s="45">
        <v>0</v>
      </c>
      <c r="CU104" s="45">
        <v>0</v>
      </c>
      <c r="CV104" s="45">
        <v>0</v>
      </c>
      <c r="CW104" s="45">
        <v>0</v>
      </c>
      <c r="CX104" s="45">
        <v>0</v>
      </c>
      <c r="CY104" s="45">
        <f t="shared" si="70"/>
        <v>0</v>
      </c>
      <c r="CZ104" s="106" t="s">
        <v>453</v>
      </c>
      <c r="DA104" s="45">
        <v>0</v>
      </c>
      <c r="DB104" s="45">
        <f t="shared" si="44"/>
        <v>0</v>
      </c>
      <c r="DC104" s="37" t="s">
        <v>453</v>
      </c>
      <c r="DD104" s="45">
        <v>0</v>
      </c>
      <c r="DE104" s="45">
        <v>0</v>
      </c>
      <c r="DF104" s="45">
        <v>0</v>
      </c>
      <c r="DG104" s="45">
        <v>0</v>
      </c>
      <c r="DH104" s="48"/>
      <c r="DI104" s="48"/>
      <c r="DJ104" s="48"/>
      <c r="DK104" s="46">
        <v>0</v>
      </c>
      <c r="DL104" s="46">
        <v>0</v>
      </c>
      <c r="DM104" s="46">
        <v>0</v>
      </c>
      <c r="DN104" s="46">
        <v>3</v>
      </c>
    </row>
    <row r="105" spans="1:118" s="27" customFormat="1">
      <c r="A105" s="26" t="s">
        <v>266</v>
      </c>
      <c r="B105" s="26" t="s">
        <v>390</v>
      </c>
      <c r="C105" s="26" t="s">
        <v>30</v>
      </c>
      <c r="D105" s="46">
        <v>87</v>
      </c>
      <c r="E105" s="45">
        <f t="shared" si="81"/>
        <v>2</v>
      </c>
      <c r="F105" s="46">
        <v>2</v>
      </c>
      <c r="G105" s="34">
        <f t="shared" si="83"/>
        <v>100</v>
      </c>
      <c r="H105" s="46">
        <v>0</v>
      </c>
      <c r="I105" s="34">
        <f t="shared" si="84"/>
        <v>0</v>
      </c>
      <c r="J105" s="46">
        <v>2</v>
      </c>
      <c r="K105" s="34">
        <f t="shared" si="92"/>
        <v>2.2988505747126435</v>
      </c>
      <c r="L105" s="46">
        <v>56</v>
      </c>
      <c r="M105" s="46">
        <v>20</v>
      </c>
      <c r="N105" s="47">
        <f t="shared" si="93"/>
        <v>22.988505747126435</v>
      </c>
      <c r="O105" s="46">
        <v>11</v>
      </c>
      <c r="P105" s="46">
        <v>7</v>
      </c>
      <c r="Q105" s="34">
        <f t="shared" si="94"/>
        <v>8.0459770114942533</v>
      </c>
      <c r="R105" s="46">
        <f t="shared" si="71"/>
        <v>2</v>
      </c>
      <c r="S105" s="46">
        <v>2</v>
      </c>
      <c r="T105" s="34">
        <f t="shared" si="77"/>
        <v>100</v>
      </c>
      <c r="U105" s="46">
        <v>0</v>
      </c>
      <c r="V105" s="34">
        <f t="shared" si="82"/>
        <v>0</v>
      </c>
      <c r="W105" s="46">
        <v>0</v>
      </c>
      <c r="X105" s="46">
        <v>2</v>
      </c>
      <c r="Y105" s="34">
        <f t="shared" si="95"/>
        <v>2.2988505747126435</v>
      </c>
      <c r="Z105" s="46">
        <v>0</v>
      </c>
      <c r="AA105" s="34">
        <f t="shared" si="72"/>
        <v>0</v>
      </c>
      <c r="AB105" s="42">
        <v>0</v>
      </c>
      <c r="AC105" s="42">
        <v>0</v>
      </c>
      <c r="AD105" s="42">
        <v>391.41500000000002</v>
      </c>
      <c r="AE105" s="42">
        <v>0</v>
      </c>
      <c r="AF105" s="34">
        <v>7</v>
      </c>
      <c r="AG105" s="34">
        <v>0</v>
      </c>
      <c r="AH105" s="45">
        <v>0</v>
      </c>
      <c r="AI105" s="34">
        <f t="shared" si="78"/>
        <v>0</v>
      </c>
      <c r="AJ105" s="45">
        <v>0</v>
      </c>
      <c r="AK105" s="37" t="s">
        <v>453</v>
      </c>
      <c r="AL105" s="45">
        <v>0</v>
      </c>
      <c r="AM105" s="34">
        <f t="shared" si="79"/>
        <v>0</v>
      </c>
      <c r="AN105" s="45">
        <v>0</v>
      </c>
      <c r="AO105" s="37" t="s">
        <v>453</v>
      </c>
      <c r="AP105" s="45">
        <v>0</v>
      </c>
      <c r="AQ105" s="156">
        <f t="shared" si="80"/>
        <v>0</v>
      </c>
      <c r="AR105" s="45">
        <f t="shared" si="51"/>
        <v>8</v>
      </c>
      <c r="AS105" s="34">
        <f t="shared" si="74"/>
        <v>9.1954022988505741</v>
      </c>
      <c r="AT105" s="134">
        <v>0</v>
      </c>
      <c r="AU105" s="134">
        <v>8</v>
      </c>
      <c r="AV105" s="134">
        <v>0</v>
      </c>
      <c r="AW105" s="45">
        <f t="shared" si="53"/>
        <v>8</v>
      </c>
      <c r="AX105" s="45">
        <v>0</v>
      </c>
      <c r="AY105" s="45">
        <v>8</v>
      </c>
      <c r="AZ105" s="45">
        <v>0</v>
      </c>
      <c r="BA105" s="45">
        <v>6</v>
      </c>
      <c r="BB105" s="34">
        <f t="shared" si="75"/>
        <v>6.8965517241379306</v>
      </c>
      <c r="BC105" s="134">
        <v>0</v>
      </c>
      <c r="BD105" s="37">
        <f t="shared" si="89"/>
        <v>0</v>
      </c>
      <c r="BE105" s="45">
        <f t="shared" si="54"/>
        <v>0</v>
      </c>
      <c r="BF105" s="45">
        <f t="shared" si="55"/>
        <v>5</v>
      </c>
      <c r="BG105" s="45">
        <f t="shared" si="56"/>
        <v>3</v>
      </c>
      <c r="BH105" s="46">
        <v>0</v>
      </c>
      <c r="BI105" s="46">
        <v>0</v>
      </c>
      <c r="BJ105" s="46">
        <v>0</v>
      </c>
      <c r="BK105" s="46">
        <v>0</v>
      </c>
      <c r="BL105" s="46">
        <v>5</v>
      </c>
      <c r="BM105" s="46">
        <v>3</v>
      </c>
      <c r="BN105" s="46">
        <v>0</v>
      </c>
      <c r="BO105" s="46">
        <v>0</v>
      </c>
      <c r="BP105" s="46">
        <v>0</v>
      </c>
      <c r="BQ105" s="45">
        <f t="shared" si="57"/>
        <v>0</v>
      </c>
      <c r="BR105" s="47">
        <f t="shared" si="76"/>
        <v>0</v>
      </c>
      <c r="BS105" s="45">
        <f t="shared" si="59"/>
        <v>0</v>
      </c>
      <c r="BT105" s="45">
        <f t="shared" si="60"/>
        <v>0</v>
      </c>
      <c r="BU105" s="45">
        <f t="shared" si="61"/>
        <v>0</v>
      </c>
      <c r="BV105" s="45">
        <f t="shared" si="62"/>
        <v>0</v>
      </c>
      <c r="BW105" s="45">
        <v>0</v>
      </c>
      <c r="BX105" s="45">
        <v>0</v>
      </c>
      <c r="BY105" s="45">
        <f t="shared" si="63"/>
        <v>0</v>
      </c>
      <c r="BZ105" s="45">
        <v>0</v>
      </c>
      <c r="CA105" s="45">
        <v>0</v>
      </c>
      <c r="CB105" s="45">
        <f t="shared" si="64"/>
        <v>0</v>
      </c>
      <c r="CC105" s="45">
        <v>0</v>
      </c>
      <c r="CD105" s="45">
        <v>0</v>
      </c>
      <c r="CE105" s="45">
        <f t="shared" si="65"/>
        <v>0</v>
      </c>
      <c r="CF105" s="45">
        <v>0</v>
      </c>
      <c r="CG105" s="45">
        <v>0</v>
      </c>
      <c r="CH105" s="45">
        <v>0</v>
      </c>
      <c r="CI105" s="45">
        <v>0</v>
      </c>
      <c r="CJ105" s="48"/>
      <c r="CK105" s="48"/>
      <c r="CL105" s="45">
        <v>0</v>
      </c>
      <c r="CM105" s="45">
        <v>0</v>
      </c>
      <c r="CN105" s="45">
        <f t="shared" si="66"/>
        <v>0</v>
      </c>
      <c r="CO105" s="106" t="s">
        <v>453</v>
      </c>
      <c r="CP105" s="45">
        <f t="shared" si="67"/>
        <v>0</v>
      </c>
      <c r="CQ105" s="45">
        <f t="shared" si="68"/>
        <v>0</v>
      </c>
      <c r="CR105" s="45">
        <f t="shared" si="69"/>
        <v>0</v>
      </c>
      <c r="CS105" s="45">
        <v>0</v>
      </c>
      <c r="CT105" s="45">
        <v>0</v>
      </c>
      <c r="CU105" s="45">
        <v>0</v>
      </c>
      <c r="CV105" s="45">
        <v>0</v>
      </c>
      <c r="CW105" s="45">
        <v>0</v>
      </c>
      <c r="CX105" s="45">
        <v>0</v>
      </c>
      <c r="CY105" s="45">
        <f t="shared" si="70"/>
        <v>0</v>
      </c>
      <c r="CZ105" s="106" t="s">
        <v>453</v>
      </c>
      <c r="DA105" s="45">
        <v>0</v>
      </c>
      <c r="DB105" s="45">
        <f t="shared" si="44"/>
        <v>0</v>
      </c>
      <c r="DC105" s="37" t="s">
        <v>453</v>
      </c>
      <c r="DD105" s="45">
        <v>0</v>
      </c>
      <c r="DE105" s="45">
        <v>0</v>
      </c>
      <c r="DF105" s="45">
        <v>0</v>
      </c>
      <c r="DG105" s="45">
        <v>0</v>
      </c>
      <c r="DH105" s="48"/>
      <c r="DI105" s="48"/>
      <c r="DJ105" s="48"/>
      <c r="DK105" s="46">
        <v>0</v>
      </c>
      <c r="DL105" s="26" t="s">
        <v>391</v>
      </c>
      <c r="DM105" s="26" t="s">
        <v>391</v>
      </c>
      <c r="DN105" s="46">
        <v>2</v>
      </c>
    </row>
    <row r="106" spans="1:118" s="27" customFormat="1">
      <c r="A106" s="26" t="s">
        <v>164</v>
      </c>
      <c r="B106" s="26" t="s">
        <v>209</v>
      </c>
      <c r="C106" s="26" t="s">
        <v>33</v>
      </c>
      <c r="D106" s="46">
        <v>31</v>
      </c>
      <c r="E106" s="45">
        <f t="shared" si="81"/>
        <v>1</v>
      </c>
      <c r="F106" s="26">
        <v>1</v>
      </c>
      <c r="G106" s="34">
        <f t="shared" si="83"/>
        <v>100</v>
      </c>
      <c r="H106" s="26">
        <v>0</v>
      </c>
      <c r="I106" s="34">
        <f t="shared" si="84"/>
        <v>0</v>
      </c>
      <c r="J106" s="26">
        <v>1</v>
      </c>
      <c r="K106" s="34">
        <f t="shared" si="92"/>
        <v>3.225806451612903</v>
      </c>
      <c r="L106" s="26">
        <v>28</v>
      </c>
      <c r="M106" s="26">
        <v>10</v>
      </c>
      <c r="N106" s="47">
        <f t="shared" si="93"/>
        <v>32.258064516129032</v>
      </c>
      <c r="O106" s="26">
        <v>7</v>
      </c>
      <c r="P106" s="26">
        <v>4</v>
      </c>
      <c r="Q106" s="34">
        <f t="shared" si="94"/>
        <v>12.903225806451612</v>
      </c>
      <c r="R106" s="46">
        <f t="shared" si="71"/>
        <v>3</v>
      </c>
      <c r="S106" s="26">
        <v>3</v>
      </c>
      <c r="T106" s="37">
        <f t="shared" si="77"/>
        <v>100</v>
      </c>
      <c r="U106" s="26">
        <v>0</v>
      </c>
      <c r="V106" s="37">
        <f t="shared" si="82"/>
        <v>0</v>
      </c>
      <c r="W106" s="46">
        <v>2</v>
      </c>
      <c r="X106" s="26">
        <v>3</v>
      </c>
      <c r="Y106" s="34">
        <f t="shared" si="95"/>
        <v>9.67741935483871</v>
      </c>
      <c r="Z106" s="46">
        <v>2</v>
      </c>
      <c r="AA106" s="34">
        <f t="shared" si="72"/>
        <v>6.4516129032258061</v>
      </c>
      <c r="AB106" s="111">
        <v>0</v>
      </c>
      <c r="AC106" s="111">
        <v>82.5</v>
      </c>
      <c r="AD106" s="111">
        <v>302.19</v>
      </c>
      <c r="AE106" s="111">
        <v>139</v>
      </c>
      <c r="AF106" s="37">
        <v>2.67</v>
      </c>
      <c r="AG106" s="37">
        <v>1.5</v>
      </c>
      <c r="AH106" s="150">
        <v>1</v>
      </c>
      <c r="AI106" s="37">
        <f t="shared" si="78"/>
        <v>33.333333333333329</v>
      </c>
      <c r="AJ106" s="150">
        <v>1</v>
      </c>
      <c r="AK106" s="37">
        <f t="shared" si="73"/>
        <v>50</v>
      </c>
      <c r="AL106" s="150">
        <v>1</v>
      </c>
      <c r="AM106" s="37">
        <f t="shared" si="79"/>
        <v>33.333333333333329</v>
      </c>
      <c r="AN106" s="150">
        <v>1</v>
      </c>
      <c r="AO106" s="37">
        <f t="shared" si="90"/>
        <v>50</v>
      </c>
      <c r="AP106" s="45">
        <v>0</v>
      </c>
      <c r="AQ106" s="157">
        <f t="shared" si="80"/>
        <v>0</v>
      </c>
      <c r="AR106" s="45">
        <f t="shared" si="51"/>
        <v>3</v>
      </c>
      <c r="AS106" s="34">
        <f t="shared" si="74"/>
        <v>9.67741935483871</v>
      </c>
      <c r="AT106" s="134">
        <v>0</v>
      </c>
      <c r="AU106" s="134">
        <v>3</v>
      </c>
      <c r="AV106" s="134">
        <v>0</v>
      </c>
      <c r="AW106" s="45">
        <f t="shared" si="53"/>
        <v>2</v>
      </c>
      <c r="AX106" s="45">
        <v>0</v>
      </c>
      <c r="AY106" s="45">
        <v>2</v>
      </c>
      <c r="AZ106" s="45">
        <v>0</v>
      </c>
      <c r="BA106" s="45">
        <v>1</v>
      </c>
      <c r="BB106" s="34">
        <f t="shared" si="75"/>
        <v>3.225806451612903</v>
      </c>
      <c r="BC106" s="134">
        <v>0</v>
      </c>
      <c r="BD106" s="37">
        <f t="shared" si="89"/>
        <v>0</v>
      </c>
      <c r="BE106" s="45">
        <f t="shared" si="54"/>
        <v>0</v>
      </c>
      <c r="BF106" s="45">
        <f t="shared" si="55"/>
        <v>0</v>
      </c>
      <c r="BG106" s="45">
        <f t="shared" si="56"/>
        <v>2</v>
      </c>
      <c r="BH106" s="46">
        <v>0</v>
      </c>
      <c r="BI106" s="46">
        <v>0</v>
      </c>
      <c r="BJ106" s="46">
        <v>0</v>
      </c>
      <c r="BK106" s="46">
        <v>0</v>
      </c>
      <c r="BL106" s="46">
        <v>0</v>
      </c>
      <c r="BM106" s="46">
        <v>2</v>
      </c>
      <c r="BN106" s="46">
        <v>0</v>
      </c>
      <c r="BO106" s="46">
        <v>0</v>
      </c>
      <c r="BP106" s="46">
        <v>0</v>
      </c>
      <c r="BQ106" s="45">
        <f t="shared" si="57"/>
        <v>0</v>
      </c>
      <c r="BR106" s="47">
        <f t="shared" si="76"/>
        <v>0</v>
      </c>
      <c r="BS106" s="45">
        <f t="shared" si="59"/>
        <v>0</v>
      </c>
      <c r="BT106" s="45">
        <f t="shared" si="60"/>
        <v>0</v>
      </c>
      <c r="BU106" s="45">
        <f t="shared" si="61"/>
        <v>0</v>
      </c>
      <c r="BV106" s="45">
        <f t="shared" si="62"/>
        <v>0</v>
      </c>
      <c r="BW106" s="45">
        <v>0</v>
      </c>
      <c r="BX106" s="45">
        <v>0</v>
      </c>
      <c r="BY106" s="45">
        <f t="shared" si="63"/>
        <v>0</v>
      </c>
      <c r="BZ106" s="45"/>
      <c r="CA106" s="45"/>
      <c r="CB106" s="45">
        <f t="shared" si="64"/>
        <v>0</v>
      </c>
      <c r="CC106" s="45">
        <v>0</v>
      </c>
      <c r="CD106" s="45">
        <v>0</v>
      </c>
      <c r="CE106" s="45">
        <f t="shared" si="65"/>
        <v>0</v>
      </c>
      <c r="CF106" s="45">
        <v>0</v>
      </c>
      <c r="CG106" s="45">
        <v>0</v>
      </c>
      <c r="CH106" s="45">
        <v>0</v>
      </c>
      <c r="CI106" s="45">
        <v>0</v>
      </c>
      <c r="CJ106" s="48"/>
      <c r="CK106" s="48"/>
      <c r="CL106" s="45">
        <v>0</v>
      </c>
      <c r="CM106" s="45">
        <v>0</v>
      </c>
      <c r="CN106" s="45">
        <f t="shared" si="66"/>
        <v>0</v>
      </c>
      <c r="CO106" s="106" t="s">
        <v>453</v>
      </c>
      <c r="CP106" s="45">
        <f t="shared" si="67"/>
        <v>0</v>
      </c>
      <c r="CQ106" s="45">
        <f t="shared" si="68"/>
        <v>0</v>
      </c>
      <c r="CR106" s="45">
        <f t="shared" si="69"/>
        <v>0</v>
      </c>
      <c r="CS106" s="45">
        <v>0</v>
      </c>
      <c r="CT106" s="45">
        <v>0</v>
      </c>
      <c r="CU106" s="45">
        <v>0</v>
      </c>
      <c r="CV106" s="45">
        <v>0</v>
      </c>
      <c r="CW106" s="45">
        <v>0</v>
      </c>
      <c r="CX106" s="45">
        <v>0</v>
      </c>
      <c r="CY106" s="45">
        <f t="shared" si="70"/>
        <v>0</v>
      </c>
      <c r="CZ106" s="106" t="s">
        <v>453</v>
      </c>
      <c r="DA106" s="45">
        <v>0</v>
      </c>
      <c r="DB106" s="45">
        <f t="shared" si="44"/>
        <v>0</v>
      </c>
      <c r="DC106" s="37" t="s">
        <v>453</v>
      </c>
      <c r="DD106" s="45">
        <v>0</v>
      </c>
      <c r="DE106" s="45">
        <v>0</v>
      </c>
      <c r="DF106" s="45">
        <v>0</v>
      </c>
      <c r="DG106" s="45">
        <v>0</v>
      </c>
      <c r="DH106" s="48"/>
      <c r="DI106" s="48"/>
      <c r="DJ106" s="48"/>
      <c r="DK106" s="46">
        <v>0</v>
      </c>
      <c r="DL106" s="46">
        <v>0</v>
      </c>
      <c r="DM106" s="46">
        <v>0</v>
      </c>
      <c r="DN106" s="46">
        <v>3</v>
      </c>
    </row>
    <row r="107" spans="1:118" s="27" customFormat="1">
      <c r="A107" s="26" t="s">
        <v>165</v>
      </c>
      <c r="B107" s="26" t="s">
        <v>209</v>
      </c>
      <c r="C107" s="26" t="s">
        <v>30</v>
      </c>
      <c r="D107" s="46">
        <v>10</v>
      </c>
      <c r="E107" s="45">
        <f t="shared" si="81"/>
        <v>0</v>
      </c>
      <c r="F107" s="46">
        <v>0</v>
      </c>
      <c r="G107" s="37" t="s">
        <v>453</v>
      </c>
      <c r="H107" s="46">
        <v>0</v>
      </c>
      <c r="I107" s="37" t="s">
        <v>453</v>
      </c>
      <c r="J107" s="46">
        <v>0</v>
      </c>
      <c r="K107" s="34">
        <f t="shared" si="92"/>
        <v>0</v>
      </c>
      <c r="L107" s="46">
        <v>3</v>
      </c>
      <c r="M107" s="46">
        <v>2</v>
      </c>
      <c r="N107" s="47">
        <f t="shared" si="93"/>
        <v>20</v>
      </c>
      <c r="O107" s="46">
        <v>0</v>
      </c>
      <c r="P107" s="46">
        <v>0</v>
      </c>
      <c r="Q107" s="34">
        <f t="shared" si="94"/>
        <v>0</v>
      </c>
      <c r="R107" s="46">
        <f t="shared" si="71"/>
        <v>2</v>
      </c>
      <c r="S107" s="46">
        <v>2</v>
      </c>
      <c r="T107" s="34">
        <f t="shared" si="77"/>
        <v>100</v>
      </c>
      <c r="U107" s="46">
        <v>0</v>
      </c>
      <c r="V107" s="34">
        <f t="shared" si="82"/>
        <v>0</v>
      </c>
      <c r="W107" s="46">
        <v>0</v>
      </c>
      <c r="X107" s="46">
        <v>2</v>
      </c>
      <c r="Y107" s="34">
        <f t="shared" si="95"/>
        <v>20</v>
      </c>
      <c r="Z107" s="46">
        <v>0</v>
      </c>
      <c r="AA107" s="34">
        <f t="shared" si="72"/>
        <v>0</v>
      </c>
      <c r="AB107" s="42">
        <v>0</v>
      </c>
      <c r="AC107" s="42">
        <v>0</v>
      </c>
      <c r="AD107" s="42">
        <v>249.9</v>
      </c>
      <c r="AE107" s="42">
        <v>0</v>
      </c>
      <c r="AF107" s="34">
        <v>2.5</v>
      </c>
      <c r="AG107" s="34">
        <v>0</v>
      </c>
      <c r="AH107" s="45">
        <v>2</v>
      </c>
      <c r="AI107" s="34">
        <f t="shared" si="78"/>
        <v>100</v>
      </c>
      <c r="AJ107" s="45">
        <v>0</v>
      </c>
      <c r="AK107" s="37" t="s">
        <v>453</v>
      </c>
      <c r="AL107" s="45">
        <v>1</v>
      </c>
      <c r="AM107" s="34">
        <f t="shared" si="79"/>
        <v>50</v>
      </c>
      <c r="AN107" s="45">
        <v>0</v>
      </c>
      <c r="AO107" s="37" t="s">
        <v>453</v>
      </c>
      <c r="AP107" s="45">
        <v>0</v>
      </c>
      <c r="AQ107" s="156">
        <f t="shared" si="80"/>
        <v>0</v>
      </c>
      <c r="AR107" s="45">
        <f t="shared" si="51"/>
        <v>0</v>
      </c>
      <c r="AS107" s="34">
        <f t="shared" si="74"/>
        <v>0</v>
      </c>
      <c r="AT107" s="134">
        <v>0</v>
      </c>
      <c r="AU107" s="134">
        <v>0</v>
      </c>
      <c r="AV107" s="134">
        <v>0</v>
      </c>
      <c r="AW107" s="45">
        <f t="shared" si="53"/>
        <v>0</v>
      </c>
      <c r="AX107" s="45">
        <v>0</v>
      </c>
      <c r="AY107" s="45">
        <v>0</v>
      </c>
      <c r="AZ107" s="45">
        <v>0</v>
      </c>
      <c r="BA107" s="45">
        <v>0</v>
      </c>
      <c r="BB107" s="34">
        <f t="shared" si="75"/>
        <v>0</v>
      </c>
      <c r="BC107" s="134">
        <v>0</v>
      </c>
      <c r="BD107" s="37" t="s">
        <v>453</v>
      </c>
      <c r="BE107" s="45">
        <f t="shared" si="54"/>
        <v>0</v>
      </c>
      <c r="BF107" s="45">
        <f t="shared" si="55"/>
        <v>0</v>
      </c>
      <c r="BG107" s="45">
        <f t="shared" si="56"/>
        <v>0</v>
      </c>
      <c r="BH107" s="46">
        <v>0</v>
      </c>
      <c r="BI107" s="46">
        <v>0</v>
      </c>
      <c r="BJ107" s="46">
        <v>0</v>
      </c>
      <c r="BK107" s="46">
        <v>0</v>
      </c>
      <c r="BL107" s="46">
        <v>0</v>
      </c>
      <c r="BM107" s="46">
        <v>0</v>
      </c>
      <c r="BN107" s="46">
        <v>0</v>
      </c>
      <c r="BO107" s="46">
        <v>0</v>
      </c>
      <c r="BP107" s="46">
        <v>0</v>
      </c>
      <c r="BQ107" s="45">
        <f t="shared" si="57"/>
        <v>0</v>
      </c>
      <c r="BR107" s="47">
        <f t="shared" si="76"/>
        <v>0</v>
      </c>
      <c r="BS107" s="45">
        <f t="shared" si="59"/>
        <v>0</v>
      </c>
      <c r="BT107" s="45">
        <f t="shared" si="60"/>
        <v>0</v>
      </c>
      <c r="BU107" s="45">
        <f t="shared" si="61"/>
        <v>0</v>
      </c>
      <c r="BV107" s="45">
        <f t="shared" si="62"/>
        <v>0</v>
      </c>
      <c r="BW107" s="45">
        <v>0</v>
      </c>
      <c r="BX107" s="45">
        <v>0</v>
      </c>
      <c r="BY107" s="45">
        <f t="shared" si="63"/>
        <v>0</v>
      </c>
      <c r="BZ107" s="45"/>
      <c r="CA107" s="45"/>
      <c r="CB107" s="45">
        <f t="shared" si="64"/>
        <v>0</v>
      </c>
      <c r="CC107" s="45">
        <v>0</v>
      </c>
      <c r="CD107" s="45">
        <v>0</v>
      </c>
      <c r="CE107" s="45">
        <f t="shared" si="65"/>
        <v>0</v>
      </c>
      <c r="CF107" s="45">
        <v>0</v>
      </c>
      <c r="CG107" s="45">
        <v>0</v>
      </c>
      <c r="CH107" s="45">
        <v>0</v>
      </c>
      <c r="CI107" s="45">
        <v>0</v>
      </c>
      <c r="CJ107" s="48"/>
      <c r="CK107" s="48"/>
      <c r="CL107" s="45">
        <v>0</v>
      </c>
      <c r="CM107" s="45">
        <v>0</v>
      </c>
      <c r="CN107" s="45">
        <f t="shared" si="66"/>
        <v>0</v>
      </c>
      <c r="CO107" s="106" t="s">
        <v>453</v>
      </c>
      <c r="CP107" s="45">
        <f t="shared" si="67"/>
        <v>0</v>
      </c>
      <c r="CQ107" s="45">
        <f t="shared" si="68"/>
        <v>0</v>
      </c>
      <c r="CR107" s="45">
        <f t="shared" si="69"/>
        <v>0</v>
      </c>
      <c r="CS107" s="45">
        <v>0</v>
      </c>
      <c r="CT107" s="45">
        <v>0</v>
      </c>
      <c r="CU107" s="45">
        <v>0</v>
      </c>
      <c r="CV107" s="45">
        <v>0</v>
      </c>
      <c r="CW107" s="45">
        <v>0</v>
      </c>
      <c r="CX107" s="45">
        <v>0</v>
      </c>
      <c r="CY107" s="45">
        <f t="shared" si="70"/>
        <v>0</v>
      </c>
      <c r="CZ107" s="106" t="s">
        <v>453</v>
      </c>
      <c r="DA107" s="45">
        <v>0</v>
      </c>
      <c r="DB107" s="45">
        <f t="shared" si="44"/>
        <v>0</v>
      </c>
      <c r="DC107" s="37" t="s">
        <v>453</v>
      </c>
      <c r="DD107" s="45">
        <v>0</v>
      </c>
      <c r="DE107" s="45">
        <v>0</v>
      </c>
      <c r="DF107" s="45">
        <v>0</v>
      </c>
      <c r="DG107" s="45">
        <v>0</v>
      </c>
      <c r="DH107" s="48"/>
      <c r="DI107" s="48"/>
      <c r="DJ107" s="48"/>
      <c r="DK107" s="46">
        <v>0</v>
      </c>
      <c r="DL107" s="46">
        <v>0</v>
      </c>
      <c r="DM107" s="46">
        <v>0</v>
      </c>
      <c r="DN107" s="46">
        <v>2</v>
      </c>
    </row>
    <row r="108" spans="1:118" s="27" customFormat="1">
      <c r="A108" s="26" t="s">
        <v>267</v>
      </c>
      <c r="B108" s="26" t="s">
        <v>390</v>
      </c>
      <c r="C108" s="26" t="s">
        <v>30</v>
      </c>
      <c r="D108" s="46">
        <v>60</v>
      </c>
      <c r="E108" s="45">
        <f t="shared" si="81"/>
        <v>0</v>
      </c>
      <c r="F108" s="46">
        <v>0</v>
      </c>
      <c r="G108" s="37" t="s">
        <v>453</v>
      </c>
      <c r="H108" s="46">
        <v>0</v>
      </c>
      <c r="I108" s="37" t="s">
        <v>453</v>
      </c>
      <c r="J108" s="46">
        <v>0</v>
      </c>
      <c r="K108" s="34">
        <f t="shared" si="92"/>
        <v>0</v>
      </c>
      <c r="L108" s="46">
        <v>20</v>
      </c>
      <c r="M108" s="46">
        <v>11</v>
      </c>
      <c r="N108" s="47">
        <f t="shared" si="93"/>
        <v>18.333333333333332</v>
      </c>
      <c r="O108" s="46">
        <v>6</v>
      </c>
      <c r="P108" s="46">
        <v>4</v>
      </c>
      <c r="Q108" s="34">
        <f t="shared" si="94"/>
        <v>6.666666666666667</v>
      </c>
      <c r="R108" s="46">
        <f t="shared" si="71"/>
        <v>0</v>
      </c>
      <c r="S108" s="46">
        <v>0</v>
      </c>
      <c r="T108" s="37" t="s">
        <v>453</v>
      </c>
      <c r="U108" s="46">
        <v>0</v>
      </c>
      <c r="V108" s="37" t="s">
        <v>453</v>
      </c>
      <c r="W108" s="46">
        <v>0</v>
      </c>
      <c r="X108" s="46">
        <v>0</v>
      </c>
      <c r="Y108" s="34">
        <f t="shared" si="95"/>
        <v>0</v>
      </c>
      <c r="Z108" s="46">
        <v>0</v>
      </c>
      <c r="AA108" s="34">
        <f t="shared" si="72"/>
        <v>0</v>
      </c>
      <c r="AB108" s="42">
        <v>0</v>
      </c>
      <c r="AC108" s="42">
        <v>0</v>
      </c>
      <c r="AD108" s="42">
        <v>0</v>
      </c>
      <c r="AE108" s="42">
        <v>0</v>
      </c>
      <c r="AF108" s="34">
        <v>0</v>
      </c>
      <c r="AG108" s="34">
        <v>0</v>
      </c>
      <c r="AH108" s="45">
        <v>0</v>
      </c>
      <c r="AI108" s="37" t="s">
        <v>453</v>
      </c>
      <c r="AJ108" s="45">
        <v>0</v>
      </c>
      <c r="AK108" s="37" t="s">
        <v>453</v>
      </c>
      <c r="AL108" s="45">
        <v>0</v>
      </c>
      <c r="AM108" s="37" t="s">
        <v>453</v>
      </c>
      <c r="AN108" s="45">
        <v>0</v>
      </c>
      <c r="AO108" s="37" t="s">
        <v>453</v>
      </c>
      <c r="AP108" s="45">
        <v>0</v>
      </c>
      <c r="AQ108" s="157">
        <f t="shared" si="80"/>
        <v>0</v>
      </c>
      <c r="AR108" s="45">
        <f t="shared" si="51"/>
        <v>0</v>
      </c>
      <c r="AS108" s="34">
        <f t="shared" si="74"/>
        <v>0</v>
      </c>
      <c r="AT108" s="134">
        <v>0</v>
      </c>
      <c r="AU108" s="134">
        <v>0</v>
      </c>
      <c r="AV108" s="134">
        <v>0</v>
      </c>
      <c r="AW108" s="45">
        <f t="shared" si="53"/>
        <v>0</v>
      </c>
      <c r="AX108" s="45">
        <v>0</v>
      </c>
      <c r="AY108" s="45">
        <v>0</v>
      </c>
      <c r="AZ108" s="45">
        <v>0</v>
      </c>
      <c r="BA108" s="45">
        <v>0</v>
      </c>
      <c r="BB108" s="34">
        <f t="shared" si="75"/>
        <v>0</v>
      </c>
      <c r="BC108" s="134">
        <v>0</v>
      </c>
      <c r="BD108" s="37" t="s">
        <v>453</v>
      </c>
      <c r="BE108" s="45">
        <f t="shared" si="54"/>
        <v>0</v>
      </c>
      <c r="BF108" s="45">
        <f t="shared" si="55"/>
        <v>0</v>
      </c>
      <c r="BG108" s="45">
        <f t="shared" si="56"/>
        <v>0</v>
      </c>
      <c r="BH108" s="46">
        <v>0</v>
      </c>
      <c r="BI108" s="46">
        <v>0</v>
      </c>
      <c r="BJ108" s="46">
        <v>0</v>
      </c>
      <c r="BK108" s="46">
        <v>0</v>
      </c>
      <c r="BL108" s="46">
        <v>0</v>
      </c>
      <c r="BM108" s="46">
        <v>0</v>
      </c>
      <c r="BN108" s="46">
        <v>0</v>
      </c>
      <c r="BO108" s="46">
        <v>0</v>
      </c>
      <c r="BP108" s="46">
        <v>0</v>
      </c>
      <c r="BQ108" s="45">
        <f t="shared" si="57"/>
        <v>0</v>
      </c>
      <c r="BR108" s="47">
        <f t="shared" si="76"/>
        <v>0</v>
      </c>
      <c r="BS108" s="45">
        <f t="shared" si="59"/>
        <v>0</v>
      </c>
      <c r="BT108" s="45">
        <f t="shared" si="60"/>
        <v>0</v>
      </c>
      <c r="BU108" s="45">
        <f t="shared" si="61"/>
        <v>0</v>
      </c>
      <c r="BV108" s="45">
        <f t="shared" si="62"/>
        <v>0</v>
      </c>
      <c r="BW108" s="45">
        <v>0</v>
      </c>
      <c r="BX108" s="45">
        <v>0</v>
      </c>
      <c r="BY108" s="45">
        <f t="shared" si="63"/>
        <v>0</v>
      </c>
      <c r="BZ108" s="45">
        <v>0</v>
      </c>
      <c r="CA108" s="45">
        <v>0</v>
      </c>
      <c r="CB108" s="45">
        <f t="shared" si="64"/>
        <v>0</v>
      </c>
      <c r="CC108" s="45">
        <v>0</v>
      </c>
      <c r="CD108" s="45">
        <v>0</v>
      </c>
      <c r="CE108" s="45">
        <f t="shared" si="65"/>
        <v>0</v>
      </c>
      <c r="CF108" s="45">
        <v>0</v>
      </c>
      <c r="CG108" s="45">
        <v>0</v>
      </c>
      <c r="CH108" s="45">
        <v>0</v>
      </c>
      <c r="CI108" s="45">
        <v>0</v>
      </c>
      <c r="CJ108" s="48"/>
      <c r="CK108" s="48"/>
      <c r="CL108" s="45">
        <v>0</v>
      </c>
      <c r="CM108" s="45">
        <v>0</v>
      </c>
      <c r="CN108" s="45">
        <f t="shared" si="66"/>
        <v>0</v>
      </c>
      <c r="CO108" s="106" t="s">
        <v>453</v>
      </c>
      <c r="CP108" s="45">
        <f t="shared" si="67"/>
        <v>0</v>
      </c>
      <c r="CQ108" s="45">
        <f t="shared" si="68"/>
        <v>0</v>
      </c>
      <c r="CR108" s="45">
        <f t="shared" si="69"/>
        <v>0</v>
      </c>
      <c r="CS108" s="45">
        <v>0</v>
      </c>
      <c r="CT108" s="45">
        <v>0</v>
      </c>
      <c r="CU108" s="45">
        <v>0</v>
      </c>
      <c r="CV108" s="45">
        <v>0</v>
      </c>
      <c r="CW108" s="45">
        <v>0</v>
      </c>
      <c r="CX108" s="45">
        <v>0</v>
      </c>
      <c r="CY108" s="45">
        <f t="shared" si="70"/>
        <v>0</v>
      </c>
      <c r="CZ108" s="106" t="s">
        <v>453</v>
      </c>
      <c r="DA108" s="45">
        <v>0</v>
      </c>
      <c r="DB108" s="45">
        <f t="shared" ref="DB108:DB171" si="96">SUM(DD108:DG108)</f>
        <v>0</v>
      </c>
      <c r="DC108" s="37" t="s">
        <v>453</v>
      </c>
      <c r="DD108" s="45">
        <v>0</v>
      </c>
      <c r="DE108" s="45">
        <v>0</v>
      </c>
      <c r="DF108" s="45">
        <v>0</v>
      </c>
      <c r="DG108" s="45">
        <v>0</v>
      </c>
      <c r="DH108" s="48"/>
      <c r="DI108" s="48"/>
      <c r="DJ108" s="48"/>
      <c r="DK108" s="46">
        <v>0</v>
      </c>
      <c r="DL108" s="26" t="s">
        <v>391</v>
      </c>
      <c r="DM108" s="26" t="s">
        <v>391</v>
      </c>
      <c r="DN108" s="46">
        <v>0</v>
      </c>
    </row>
    <row r="109" spans="1:118" s="27" customFormat="1">
      <c r="A109" s="26" t="s">
        <v>268</v>
      </c>
      <c r="B109" s="26" t="s">
        <v>390</v>
      </c>
      <c r="C109" s="26" t="s">
        <v>31</v>
      </c>
      <c r="D109" s="46">
        <v>26</v>
      </c>
      <c r="E109" s="45">
        <f t="shared" si="81"/>
        <v>1</v>
      </c>
      <c r="F109" s="26">
        <v>1</v>
      </c>
      <c r="G109" s="34">
        <f t="shared" si="83"/>
        <v>100</v>
      </c>
      <c r="H109" s="26">
        <v>0</v>
      </c>
      <c r="I109" s="34">
        <f>(H109/E109)*100</f>
        <v>0</v>
      </c>
      <c r="J109" s="26">
        <v>1</v>
      </c>
      <c r="K109" s="34">
        <f t="shared" si="92"/>
        <v>3.8461538461538463</v>
      </c>
      <c r="L109" s="26">
        <v>12</v>
      </c>
      <c r="M109" s="26">
        <v>7</v>
      </c>
      <c r="N109" s="47">
        <f t="shared" si="93"/>
        <v>26.923076923076923</v>
      </c>
      <c r="O109" s="26">
        <v>2</v>
      </c>
      <c r="P109" s="26">
        <v>2</v>
      </c>
      <c r="Q109" s="34">
        <f t="shared" si="94"/>
        <v>7.6923076923076925</v>
      </c>
      <c r="R109" s="46">
        <f t="shared" si="71"/>
        <v>0</v>
      </c>
      <c r="S109" s="26">
        <v>0</v>
      </c>
      <c r="T109" s="37" t="s">
        <v>453</v>
      </c>
      <c r="U109" s="26">
        <v>0</v>
      </c>
      <c r="V109" s="37" t="s">
        <v>453</v>
      </c>
      <c r="W109" s="46">
        <v>0</v>
      </c>
      <c r="X109" s="26">
        <v>0</v>
      </c>
      <c r="Y109" s="34">
        <f t="shared" si="95"/>
        <v>0</v>
      </c>
      <c r="Z109" s="46">
        <v>0</v>
      </c>
      <c r="AA109" s="34">
        <f t="shared" si="72"/>
        <v>0</v>
      </c>
      <c r="AB109" s="111">
        <v>0</v>
      </c>
      <c r="AC109" s="111">
        <v>0</v>
      </c>
      <c r="AD109" s="111">
        <v>0</v>
      </c>
      <c r="AE109" s="111">
        <v>0</v>
      </c>
      <c r="AF109" s="37">
        <v>0</v>
      </c>
      <c r="AG109" s="37">
        <v>0</v>
      </c>
      <c r="AH109" s="150">
        <v>0</v>
      </c>
      <c r="AI109" s="37" t="s">
        <v>453</v>
      </c>
      <c r="AJ109" s="150">
        <v>0</v>
      </c>
      <c r="AK109" s="37" t="s">
        <v>453</v>
      </c>
      <c r="AL109" s="150">
        <v>0</v>
      </c>
      <c r="AM109" s="37" t="s">
        <v>453</v>
      </c>
      <c r="AN109" s="150">
        <v>0</v>
      </c>
      <c r="AO109" s="37" t="s">
        <v>453</v>
      </c>
      <c r="AP109" s="45">
        <v>0</v>
      </c>
      <c r="AQ109" s="157">
        <f t="shared" si="80"/>
        <v>0</v>
      </c>
      <c r="AR109" s="45">
        <f t="shared" si="51"/>
        <v>1</v>
      </c>
      <c r="AS109" s="34">
        <f t="shared" si="74"/>
        <v>3.8461538461538463</v>
      </c>
      <c r="AT109" s="134">
        <v>0</v>
      </c>
      <c r="AU109" s="134">
        <v>1</v>
      </c>
      <c r="AV109" s="134">
        <v>0</v>
      </c>
      <c r="AW109" s="45">
        <f t="shared" si="53"/>
        <v>1</v>
      </c>
      <c r="AX109" s="45">
        <v>0</v>
      </c>
      <c r="AY109" s="45">
        <v>1</v>
      </c>
      <c r="AZ109" s="45">
        <v>0</v>
      </c>
      <c r="BA109" s="45">
        <v>1</v>
      </c>
      <c r="BB109" s="34">
        <f t="shared" si="75"/>
        <v>3.8461538461538463</v>
      </c>
      <c r="BC109" s="134">
        <v>0</v>
      </c>
      <c r="BD109" s="37">
        <f t="shared" si="89"/>
        <v>0</v>
      </c>
      <c r="BE109" s="45">
        <f t="shared" si="54"/>
        <v>0</v>
      </c>
      <c r="BF109" s="45">
        <f t="shared" si="55"/>
        <v>1</v>
      </c>
      <c r="BG109" s="45">
        <f t="shared" si="56"/>
        <v>0</v>
      </c>
      <c r="BH109" s="46">
        <v>0</v>
      </c>
      <c r="BI109" s="46">
        <v>0</v>
      </c>
      <c r="BJ109" s="46">
        <v>0</v>
      </c>
      <c r="BK109" s="46">
        <v>0</v>
      </c>
      <c r="BL109" s="46">
        <v>1</v>
      </c>
      <c r="BM109" s="46">
        <v>0</v>
      </c>
      <c r="BN109" s="46">
        <v>0</v>
      </c>
      <c r="BO109" s="46">
        <v>0</v>
      </c>
      <c r="BP109" s="46">
        <v>0</v>
      </c>
      <c r="BQ109" s="45">
        <f t="shared" si="57"/>
        <v>0</v>
      </c>
      <c r="BR109" s="47">
        <f t="shared" si="76"/>
        <v>0</v>
      </c>
      <c r="BS109" s="45">
        <f t="shared" si="59"/>
        <v>0</v>
      </c>
      <c r="BT109" s="45">
        <f t="shared" si="60"/>
        <v>0</v>
      </c>
      <c r="BU109" s="45">
        <f t="shared" si="61"/>
        <v>0</v>
      </c>
      <c r="BV109" s="45">
        <f t="shared" si="62"/>
        <v>0</v>
      </c>
      <c r="BW109" s="45">
        <v>0</v>
      </c>
      <c r="BX109" s="45">
        <v>0</v>
      </c>
      <c r="BY109" s="45">
        <f t="shared" si="63"/>
        <v>0</v>
      </c>
      <c r="BZ109" s="45">
        <v>0</v>
      </c>
      <c r="CA109" s="45">
        <v>0</v>
      </c>
      <c r="CB109" s="45">
        <f t="shared" si="64"/>
        <v>0</v>
      </c>
      <c r="CC109" s="45">
        <v>0</v>
      </c>
      <c r="CD109" s="45">
        <v>0</v>
      </c>
      <c r="CE109" s="45">
        <f t="shared" si="65"/>
        <v>0</v>
      </c>
      <c r="CF109" s="45">
        <v>0</v>
      </c>
      <c r="CG109" s="45">
        <v>0</v>
      </c>
      <c r="CH109" s="45">
        <v>0</v>
      </c>
      <c r="CI109" s="45">
        <v>0</v>
      </c>
      <c r="CJ109" s="48"/>
      <c r="CK109" s="48"/>
      <c r="CL109" s="45">
        <v>0</v>
      </c>
      <c r="CM109" s="45">
        <v>0</v>
      </c>
      <c r="CN109" s="45">
        <f t="shared" si="66"/>
        <v>0</v>
      </c>
      <c r="CO109" s="106" t="s">
        <v>453</v>
      </c>
      <c r="CP109" s="45">
        <f t="shared" si="67"/>
        <v>0</v>
      </c>
      <c r="CQ109" s="45">
        <f t="shared" si="68"/>
        <v>0</v>
      </c>
      <c r="CR109" s="45">
        <f t="shared" si="69"/>
        <v>0</v>
      </c>
      <c r="CS109" s="45">
        <v>0</v>
      </c>
      <c r="CT109" s="45">
        <v>0</v>
      </c>
      <c r="CU109" s="45">
        <v>0</v>
      </c>
      <c r="CV109" s="45">
        <v>0</v>
      </c>
      <c r="CW109" s="45">
        <v>0</v>
      </c>
      <c r="CX109" s="45">
        <v>0</v>
      </c>
      <c r="CY109" s="45">
        <f t="shared" si="70"/>
        <v>0</v>
      </c>
      <c r="CZ109" s="106" t="s">
        <v>453</v>
      </c>
      <c r="DA109" s="45">
        <v>0</v>
      </c>
      <c r="DB109" s="45">
        <f t="shared" si="96"/>
        <v>0</v>
      </c>
      <c r="DC109" s="37" t="s">
        <v>453</v>
      </c>
      <c r="DD109" s="45">
        <v>0</v>
      </c>
      <c r="DE109" s="45">
        <v>0</v>
      </c>
      <c r="DF109" s="45">
        <v>0</v>
      </c>
      <c r="DG109" s="45">
        <v>0</v>
      </c>
      <c r="DH109" s="48"/>
      <c r="DI109" s="48"/>
      <c r="DJ109" s="48"/>
      <c r="DK109" s="46">
        <v>0</v>
      </c>
      <c r="DL109" s="26" t="s">
        <v>391</v>
      </c>
      <c r="DM109" s="26" t="s">
        <v>391</v>
      </c>
      <c r="DN109" s="46">
        <v>0</v>
      </c>
    </row>
    <row r="110" spans="1:118" s="27" customFormat="1">
      <c r="A110" s="26" t="s">
        <v>166</v>
      </c>
      <c r="B110" s="26" t="s">
        <v>209</v>
      </c>
      <c r="C110" s="26" t="s">
        <v>33</v>
      </c>
      <c r="D110" s="46">
        <v>29</v>
      </c>
      <c r="E110" s="45">
        <f t="shared" si="81"/>
        <v>0</v>
      </c>
      <c r="F110" s="26">
        <v>0</v>
      </c>
      <c r="G110" s="37" t="s">
        <v>453</v>
      </c>
      <c r="H110" s="26">
        <v>0</v>
      </c>
      <c r="I110" s="37" t="s">
        <v>453</v>
      </c>
      <c r="J110" s="26">
        <v>0</v>
      </c>
      <c r="K110" s="34">
        <f t="shared" si="92"/>
        <v>0</v>
      </c>
      <c r="L110" s="26">
        <v>18</v>
      </c>
      <c r="M110" s="26">
        <v>7</v>
      </c>
      <c r="N110" s="47">
        <f t="shared" si="93"/>
        <v>24.137931034482758</v>
      </c>
      <c r="O110" s="26">
        <v>4</v>
      </c>
      <c r="P110" s="26">
        <v>3</v>
      </c>
      <c r="Q110" s="34">
        <f t="shared" si="94"/>
        <v>10.344827586206897</v>
      </c>
      <c r="R110" s="46">
        <f t="shared" si="71"/>
        <v>0</v>
      </c>
      <c r="S110" s="26">
        <v>0</v>
      </c>
      <c r="T110" s="37" t="s">
        <v>453</v>
      </c>
      <c r="U110" s="26">
        <v>0</v>
      </c>
      <c r="V110" s="37" t="s">
        <v>453</v>
      </c>
      <c r="W110" s="46">
        <v>0</v>
      </c>
      <c r="X110" s="26">
        <v>0</v>
      </c>
      <c r="Y110" s="34">
        <f t="shared" si="95"/>
        <v>0</v>
      </c>
      <c r="Z110" s="46">
        <v>0</v>
      </c>
      <c r="AA110" s="34">
        <f t="shared" si="72"/>
        <v>0</v>
      </c>
      <c r="AB110" s="111">
        <v>0</v>
      </c>
      <c r="AC110" s="111">
        <v>0</v>
      </c>
      <c r="AD110" s="111">
        <v>0</v>
      </c>
      <c r="AE110" s="111">
        <v>0</v>
      </c>
      <c r="AF110" s="37">
        <v>0</v>
      </c>
      <c r="AG110" s="37">
        <v>0</v>
      </c>
      <c r="AH110" s="150">
        <v>0</v>
      </c>
      <c r="AI110" s="37" t="s">
        <v>453</v>
      </c>
      <c r="AJ110" s="150">
        <v>0</v>
      </c>
      <c r="AK110" s="37" t="s">
        <v>453</v>
      </c>
      <c r="AL110" s="150">
        <v>0</v>
      </c>
      <c r="AM110" s="37" t="s">
        <v>453</v>
      </c>
      <c r="AN110" s="150">
        <v>0</v>
      </c>
      <c r="AO110" s="37" t="s">
        <v>453</v>
      </c>
      <c r="AP110" s="45">
        <v>0</v>
      </c>
      <c r="AQ110" s="157">
        <f t="shared" si="80"/>
        <v>0</v>
      </c>
      <c r="AR110" s="45">
        <f t="shared" si="51"/>
        <v>1</v>
      </c>
      <c r="AS110" s="34">
        <f t="shared" si="74"/>
        <v>3.4482758620689653</v>
      </c>
      <c r="AT110" s="134">
        <v>0</v>
      </c>
      <c r="AU110" s="134">
        <v>1</v>
      </c>
      <c r="AV110" s="134">
        <v>0</v>
      </c>
      <c r="AW110" s="45">
        <f t="shared" si="53"/>
        <v>0</v>
      </c>
      <c r="AX110" s="45">
        <v>0</v>
      </c>
      <c r="AY110" s="45">
        <v>0</v>
      </c>
      <c r="AZ110" s="45">
        <v>0</v>
      </c>
      <c r="BA110" s="45">
        <v>0</v>
      </c>
      <c r="BB110" s="34">
        <f t="shared" si="75"/>
        <v>0</v>
      </c>
      <c r="BC110" s="134">
        <v>0</v>
      </c>
      <c r="BD110" s="37" t="s">
        <v>453</v>
      </c>
      <c r="BE110" s="45">
        <f t="shared" si="54"/>
        <v>0</v>
      </c>
      <c r="BF110" s="45">
        <f t="shared" si="55"/>
        <v>0</v>
      </c>
      <c r="BG110" s="45">
        <f t="shared" si="56"/>
        <v>0</v>
      </c>
      <c r="BH110" s="46">
        <v>0</v>
      </c>
      <c r="BI110" s="46">
        <v>0</v>
      </c>
      <c r="BJ110" s="46">
        <v>0</v>
      </c>
      <c r="BK110" s="46">
        <v>0</v>
      </c>
      <c r="BL110" s="46">
        <v>0</v>
      </c>
      <c r="BM110" s="46">
        <v>0</v>
      </c>
      <c r="BN110" s="46">
        <v>0</v>
      </c>
      <c r="BO110" s="46">
        <v>0</v>
      </c>
      <c r="BP110" s="46">
        <v>0</v>
      </c>
      <c r="BQ110" s="45">
        <f t="shared" si="57"/>
        <v>0</v>
      </c>
      <c r="BR110" s="47">
        <f t="shared" si="76"/>
        <v>0</v>
      </c>
      <c r="BS110" s="45">
        <f t="shared" si="59"/>
        <v>0</v>
      </c>
      <c r="BT110" s="45">
        <f t="shared" si="60"/>
        <v>0</v>
      </c>
      <c r="BU110" s="45">
        <f t="shared" si="61"/>
        <v>0</v>
      </c>
      <c r="BV110" s="45">
        <f t="shared" si="62"/>
        <v>0</v>
      </c>
      <c r="BW110" s="45">
        <v>0</v>
      </c>
      <c r="BX110" s="45">
        <v>0</v>
      </c>
      <c r="BY110" s="45">
        <f t="shared" si="63"/>
        <v>0</v>
      </c>
      <c r="BZ110" s="45"/>
      <c r="CA110" s="45"/>
      <c r="CB110" s="45">
        <f t="shared" si="64"/>
        <v>0</v>
      </c>
      <c r="CC110" s="45">
        <v>0</v>
      </c>
      <c r="CD110" s="45">
        <v>0</v>
      </c>
      <c r="CE110" s="45">
        <f t="shared" si="65"/>
        <v>0</v>
      </c>
      <c r="CF110" s="45">
        <v>0</v>
      </c>
      <c r="CG110" s="45">
        <v>0</v>
      </c>
      <c r="CH110" s="45">
        <v>0</v>
      </c>
      <c r="CI110" s="45">
        <v>0</v>
      </c>
      <c r="CJ110" s="48"/>
      <c r="CK110" s="48"/>
      <c r="CL110" s="45">
        <v>0</v>
      </c>
      <c r="CM110" s="45">
        <v>0</v>
      </c>
      <c r="CN110" s="45">
        <f t="shared" si="66"/>
        <v>0</v>
      </c>
      <c r="CO110" s="106" t="s">
        <v>453</v>
      </c>
      <c r="CP110" s="45">
        <f t="shared" si="67"/>
        <v>0</v>
      </c>
      <c r="CQ110" s="45">
        <f t="shared" si="68"/>
        <v>0</v>
      </c>
      <c r="CR110" s="45">
        <f t="shared" si="69"/>
        <v>0</v>
      </c>
      <c r="CS110" s="45">
        <v>0</v>
      </c>
      <c r="CT110" s="45">
        <v>0</v>
      </c>
      <c r="CU110" s="45">
        <v>0</v>
      </c>
      <c r="CV110" s="45">
        <v>0</v>
      </c>
      <c r="CW110" s="45">
        <v>0</v>
      </c>
      <c r="CX110" s="45">
        <v>0</v>
      </c>
      <c r="CY110" s="45">
        <f t="shared" si="70"/>
        <v>0</v>
      </c>
      <c r="CZ110" s="106" t="s">
        <v>453</v>
      </c>
      <c r="DA110" s="45">
        <v>0</v>
      </c>
      <c r="DB110" s="45">
        <f t="shared" si="96"/>
        <v>0</v>
      </c>
      <c r="DC110" s="37" t="s">
        <v>453</v>
      </c>
      <c r="DD110" s="45">
        <v>0</v>
      </c>
      <c r="DE110" s="45">
        <v>0</v>
      </c>
      <c r="DF110" s="45">
        <v>0</v>
      </c>
      <c r="DG110" s="45">
        <v>0</v>
      </c>
      <c r="DH110" s="48"/>
      <c r="DI110" s="48"/>
      <c r="DJ110" s="48"/>
      <c r="DK110" s="46">
        <v>0</v>
      </c>
      <c r="DL110" s="46">
        <v>0</v>
      </c>
      <c r="DM110" s="46">
        <v>0</v>
      </c>
      <c r="DN110" s="46">
        <v>0</v>
      </c>
    </row>
    <row r="111" spans="1:118" s="27" customFormat="1">
      <c r="A111" s="26" t="s">
        <v>269</v>
      </c>
      <c r="B111" s="26" t="s">
        <v>390</v>
      </c>
      <c r="C111" s="26" t="s">
        <v>30</v>
      </c>
      <c r="D111" s="46">
        <v>0</v>
      </c>
      <c r="E111" s="45">
        <f t="shared" si="81"/>
        <v>0</v>
      </c>
      <c r="F111" s="46">
        <v>0</v>
      </c>
      <c r="G111" s="37" t="s">
        <v>453</v>
      </c>
      <c r="H111" s="46">
        <v>0</v>
      </c>
      <c r="I111" s="37" t="s">
        <v>453</v>
      </c>
      <c r="J111" s="46">
        <v>0</v>
      </c>
      <c r="K111" s="34" t="e">
        <f t="shared" si="92"/>
        <v>#DIV/0!</v>
      </c>
      <c r="L111" s="46">
        <v>0</v>
      </c>
      <c r="M111" s="46">
        <v>0</v>
      </c>
      <c r="N111" s="47" t="e">
        <f t="shared" si="93"/>
        <v>#DIV/0!</v>
      </c>
      <c r="O111" s="46">
        <v>0</v>
      </c>
      <c r="P111" s="46">
        <v>0</v>
      </c>
      <c r="Q111" s="34" t="e">
        <f t="shared" si="94"/>
        <v>#DIV/0!</v>
      </c>
      <c r="R111" s="46">
        <f t="shared" si="71"/>
        <v>0</v>
      </c>
      <c r="S111" s="46">
        <v>0</v>
      </c>
      <c r="T111" s="37" t="s">
        <v>453</v>
      </c>
      <c r="U111" s="46">
        <v>0</v>
      </c>
      <c r="V111" s="37" t="s">
        <v>453</v>
      </c>
      <c r="W111" s="46">
        <v>0</v>
      </c>
      <c r="X111" s="46">
        <v>0</v>
      </c>
      <c r="Y111" s="34" t="e">
        <f t="shared" si="95"/>
        <v>#DIV/0!</v>
      </c>
      <c r="Z111" s="46">
        <v>0</v>
      </c>
      <c r="AA111" s="34" t="e">
        <f t="shared" si="72"/>
        <v>#DIV/0!</v>
      </c>
      <c r="AB111" s="42">
        <v>0</v>
      </c>
      <c r="AC111" s="42">
        <v>0</v>
      </c>
      <c r="AD111" s="42">
        <v>0</v>
      </c>
      <c r="AE111" s="42">
        <v>0</v>
      </c>
      <c r="AF111" s="34">
        <v>0</v>
      </c>
      <c r="AG111" s="34">
        <v>0</v>
      </c>
      <c r="AH111" s="45">
        <v>0</v>
      </c>
      <c r="AI111" s="37" t="s">
        <v>453</v>
      </c>
      <c r="AJ111" s="45">
        <v>0</v>
      </c>
      <c r="AK111" s="37" t="s">
        <v>453</v>
      </c>
      <c r="AL111" s="45">
        <v>0</v>
      </c>
      <c r="AM111" s="37" t="s">
        <v>453</v>
      </c>
      <c r="AN111" s="45">
        <v>0</v>
      </c>
      <c r="AO111" s="37" t="s">
        <v>453</v>
      </c>
      <c r="AP111" s="45">
        <v>0</v>
      </c>
      <c r="AQ111" s="156" t="e">
        <f t="shared" si="80"/>
        <v>#DIV/0!</v>
      </c>
      <c r="AR111" s="45">
        <f t="shared" si="51"/>
        <v>0</v>
      </c>
      <c r="AS111" s="34" t="e">
        <f t="shared" si="74"/>
        <v>#DIV/0!</v>
      </c>
      <c r="AT111" s="134">
        <v>0</v>
      </c>
      <c r="AU111" s="134">
        <v>0</v>
      </c>
      <c r="AV111" s="134">
        <v>0</v>
      </c>
      <c r="AW111" s="45">
        <f t="shared" si="53"/>
        <v>0</v>
      </c>
      <c r="AX111" s="45">
        <v>0</v>
      </c>
      <c r="AY111" s="45">
        <v>0</v>
      </c>
      <c r="AZ111" s="45">
        <v>0</v>
      </c>
      <c r="BA111" s="45">
        <v>0</v>
      </c>
      <c r="BB111" s="37" t="s">
        <v>453</v>
      </c>
      <c r="BC111" s="134">
        <v>0</v>
      </c>
      <c r="BD111" s="37" t="s">
        <v>453</v>
      </c>
      <c r="BE111" s="45">
        <f t="shared" si="54"/>
        <v>0</v>
      </c>
      <c r="BF111" s="45">
        <f t="shared" si="55"/>
        <v>0</v>
      </c>
      <c r="BG111" s="45">
        <f t="shared" si="56"/>
        <v>0</v>
      </c>
      <c r="BH111" s="46">
        <v>0</v>
      </c>
      <c r="BI111" s="46">
        <v>0</v>
      </c>
      <c r="BJ111" s="46">
        <v>0</v>
      </c>
      <c r="BK111" s="46">
        <v>0</v>
      </c>
      <c r="BL111" s="46">
        <v>0</v>
      </c>
      <c r="BM111" s="46">
        <v>0</v>
      </c>
      <c r="BN111" s="46">
        <v>0</v>
      </c>
      <c r="BO111" s="46">
        <v>0</v>
      </c>
      <c r="BP111" s="46">
        <v>0</v>
      </c>
      <c r="BQ111" s="45">
        <f t="shared" si="57"/>
        <v>0</v>
      </c>
      <c r="BR111" s="47" t="e">
        <f t="shared" si="76"/>
        <v>#DIV/0!</v>
      </c>
      <c r="BS111" s="45">
        <f t="shared" si="59"/>
        <v>0</v>
      </c>
      <c r="BT111" s="45">
        <f t="shared" si="60"/>
        <v>0</v>
      </c>
      <c r="BU111" s="45">
        <f t="shared" si="61"/>
        <v>0</v>
      </c>
      <c r="BV111" s="45">
        <f t="shared" si="62"/>
        <v>0</v>
      </c>
      <c r="BW111" s="45">
        <v>0</v>
      </c>
      <c r="BX111" s="45">
        <v>0</v>
      </c>
      <c r="BY111" s="45">
        <f t="shared" si="63"/>
        <v>0</v>
      </c>
      <c r="BZ111" s="45">
        <v>0</v>
      </c>
      <c r="CA111" s="45">
        <v>0</v>
      </c>
      <c r="CB111" s="45">
        <f t="shared" si="64"/>
        <v>0</v>
      </c>
      <c r="CC111" s="45">
        <v>0</v>
      </c>
      <c r="CD111" s="45">
        <v>0</v>
      </c>
      <c r="CE111" s="45">
        <f t="shared" si="65"/>
        <v>0</v>
      </c>
      <c r="CF111" s="45">
        <v>0</v>
      </c>
      <c r="CG111" s="45">
        <v>0</v>
      </c>
      <c r="CH111" s="45">
        <v>0</v>
      </c>
      <c r="CI111" s="45">
        <v>0</v>
      </c>
      <c r="CJ111" s="48"/>
      <c r="CK111" s="48"/>
      <c r="CL111" s="45">
        <v>0</v>
      </c>
      <c r="CM111" s="45">
        <v>0</v>
      </c>
      <c r="CN111" s="45">
        <f t="shared" si="66"/>
        <v>0</v>
      </c>
      <c r="CO111" s="106" t="s">
        <v>453</v>
      </c>
      <c r="CP111" s="45">
        <f t="shared" si="67"/>
        <v>0</v>
      </c>
      <c r="CQ111" s="45">
        <f t="shared" si="68"/>
        <v>0</v>
      </c>
      <c r="CR111" s="45">
        <f t="shared" si="69"/>
        <v>0</v>
      </c>
      <c r="CS111" s="45">
        <v>0</v>
      </c>
      <c r="CT111" s="45">
        <v>0</v>
      </c>
      <c r="CU111" s="45">
        <v>0</v>
      </c>
      <c r="CV111" s="45">
        <v>0</v>
      </c>
      <c r="CW111" s="45">
        <v>0</v>
      </c>
      <c r="CX111" s="45">
        <v>0</v>
      </c>
      <c r="CY111" s="45">
        <f t="shared" si="70"/>
        <v>0</v>
      </c>
      <c r="CZ111" s="106" t="s">
        <v>453</v>
      </c>
      <c r="DA111" s="45">
        <v>0</v>
      </c>
      <c r="DB111" s="45">
        <f t="shared" si="96"/>
        <v>0</v>
      </c>
      <c r="DC111" s="37" t="s">
        <v>453</v>
      </c>
      <c r="DD111" s="45">
        <v>0</v>
      </c>
      <c r="DE111" s="45">
        <v>0</v>
      </c>
      <c r="DF111" s="45">
        <v>0</v>
      </c>
      <c r="DG111" s="45">
        <v>0</v>
      </c>
      <c r="DH111" s="48"/>
      <c r="DI111" s="48"/>
      <c r="DJ111" s="48"/>
      <c r="DK111" s="46">
        <v>0</v>
      </c>
      <c r="DL111" s="26" t="s">
        <v>391</v>
      </c>
      <c r="DM111" s="26" t="s">
        <v>391</v>
      </c>
      <c r="DN111" s="46">
        <v>0</v>
      </c>
    </row>
    <row r="112" spans="1:118" s="27" customFormat="1">
      <c r="A112" s="26" t="s">
        <v>270</v>
      </c>
      <c r="B112" s="26" t="s">
        <v>390</v>
      </c>
      <c r="C112" s="26" t="s">
        <v>31</v>
      </c>
      <c r="D112" s="46">
        <v>29</v>
      </c>
      <c r="E112" s="45">
        <f t="shared" si="81"/>
        <v>0</v>
      </c>
      <c r="F112" s="26">
        <v>0</v>
      </c>
      <c r="G112" s="37" t="s">
        <v>453</v>
      </c>
      <c r="H112" s="26">
        <v>0</v>
      </c>
      <c r="I112" s="37" t="s">
        <v>453</v>
      </c>
      <c r="J112" s="26">
        <v>0</v>
      </c>
      <c r="K112" s="37" t="s">
        <v>453</v>
      </c>
      <c r="L112" s="26">
        <v>3</v>
      </c>
      <c r="M112" s="26">
        <v>2</v>
      </c>
      <c r="N112" s="106" t="s">
        <v>453</v>
      </c>
      <c r="O112" s="26">
        <v>2</v>
      </c>
      <c r="P112" s="26">
        <v>2</v>
      </c>
      <c r="Q112" s="37" t="s">
        <v>453</v>
      </c>
      <c r="R112" s="46">
        <f t="shared" si="71"/>
        <v>0</v>
      </c>
      <c r="S112" s="26">
        <v>0</v>
      </c>
      <c r="T112" s="37" t="s">
        <v>453</v>
      </c>
      <c r="U112" s="26">
        <v>0</v>
      </c>
      <c r="V112" s="37" t="s">
        <v>453</v>
      </c>
      <c r="W112" s="46">
        <v>0</v>
      </c>
      <c r="X112" s="26">
        <v>0</v>
      </c>
      <c r="Y112" s="37" t="s">
        <v>453</v>
      </c>
      <c r="Z112" s="46">
        <v>0</v>
      </c>
      <c r="AA112" s="37" t="s">
        <v>453</v>
      </c>
      <c r="AB112" s="111">
        <v>0</v>
      </c>
      <c r="AC112" s="111">
        <v>0</v>
      </c>
      <c r="AD112" s="111">
        <v>0</v>
      </c>
      <c r="AE112" s="111">
        <v>0</v>
      </c>
      <c r="AF112" s="37">
        <v>0</v>
      </c>
      <c r="AG112" s="37">
        <v>0</v>
      </c>
      <c r="AH112" s="150">
        <v>0</v>
      </c>
      <c r="AI112" s="37" t="s">
        <v>453</v>
      </c>
      <c r="AJ112" s="150">
        <v>0</v>
      </c>
      <c r="AK112" s="37" t="s">
        <v>453</v>
      </c>
      <c r="AL112" s="150">
        <v>0</v>
      </c>
      <c r="AM112" s="37" t="s">
        <v>453</v>
      </c>
      <c r="AN112" s="150">
        <v>0</v>
      </c>
      <c r="AO112" s="37" t="s">
        <v>453</v>
      </c>
      <c r="AP112" s="45">
        <v>0</v>
      </c>
      <c r="AQ112" s="157" t="s">
        <v>453</v>
      </c>
      <c r="AR112" s="45">
        <f t="shared" si="51"/>
        <v>0</v>
      </c>
      <c r="AS112" s="37" t="s">
        <v>453</v>
      </c>
      <c r="AT112" s="134">
        <v>0</v>
      </c>
      <c r="AU112" s="134">
        <v>0</v>
      </c>
      <c r="AV112" s="134">
        <v>0</v>
      </c>
      <c r="AW112" s="45">
        <f t="shared" si="53"/>
        <v>0</v>
      </c>
      <c r="AX112" s="45">
        <v>0</v>
      </c>
      <c r="AY112" s="45">
        <v>0</v>
      </c>
      <c r="AZ112" s="45">
        <v>0</v>
      </c>
      <c r="BA112" s="45">
        <v>0</v>
      </c>
      <c r="BB112" s="34">
        <f t="shared" si="75"/>
        <v>0</v>
      </c>
      <c r="BC112" s="134">
        <v>0</v>
      </c>
      <c r="BD112" s="37" t="s">
        <v>453</v>
      </c>
      <c r="BE112" s="45">
        <f t="shared" si="54"/>
        <v>0</v>
      </c>
      <c r="BF112" s="45">
        <f t="shared" si="55"/>
        <v>0</v>
      </c>
      <c r="BG112" s="45">
        <f t="shared" si="56"/>
        <v>0</v>
      </c>
      <c r="BH112" s="46">
        <v>0</v>
      </c>
      <c r="BI112" s="46">
        <v>0</v>
      </c>
      <c r="BJ112" s="46">
        <v>0</v>
      </c>
      <c r="BK112" s="46">
        <v>0</v>
      </c>
      <c r="BL112" s="46">
        <v>0</v>
      </c>
      <c r="BM112" s="46">
        <v>0</v>
      </c>
      <c r="BN112" s="46">
        <v>0</v>
      </c>
      <c r="BO112" s="46">
        <v>0</v>
      </c>
      <c r="BP112" s="46">
        <v>0</v>
      </c>
      <c r="BQ112" s="45">
        <f t="shared" si="57"/>
        <v>0</v>
      </c>
      <c r="BR112" s="106" t="s">
        <v>453</v>
      </c>
      <c r="BS112" s="45">
        <f t="shared" si="59"/>
        <v>0</v>
      </c>
      <c r="BT112" s="45">
        <f t="shared" si="60"/>
        <v>0</v>
      </c>
      <c r="BU112" s="45">
        <f t="shared" si="61"/>
        <v>0</v>
      </c>
      <c r="BV112" s="45">
        <f t="shared" si="62"/>
        <v>0</v>
      </c>
      <c r="BW112" s="45">
        <v>0</v>
      </c>
      <c r="BX112" s="45">
        <v>0</v>
      </c>
      <c r="BY112" s="45">
        <f t="shared" si="63"/>
        <v>0</v>
      </c>
      <c r="BZ112" s="45">
        <v>0</v>
      </c>
      <c r="CA112" s="45">
        <v>0</v>
      </c>
      <c r="CB112" s="45">
        <f t="shared" si="64"/>
        <v>0</v>
      </c>
      <c r="CC112" s="45">
        <v>0</v>
      </c>
      <c r="CD112" s="45">
        <v>0</v>
      </c>
      <c r="CE112" s="45">
        <f t="shared" si="65"/>
        <v>0</v>
      </c>
      <c r="CF112" s="45">
        <v>0</v>
      </c>
      <c r="CG112" s="45">
        <v>0</v>
      </c>
      <c r="CH112" s="45">
        <v>0</v>
      </c>
      <c r="CI112" s="45">
        <v>0</v>
      </c>
      <c r="CJ112" s="48"/>
      <c r="CK112" s="48"/>
      <c r="CL112" s="45">
        <v>0</v>
      </c>
      <c r="CM112" s="45">
        <v>0</v>
      </c>
      <c r="CN112" s="45">
        <f t="shared" si="66"/>
        <v>0</v>
      </c>
      <c r="CO112" s="106" t="s">
        <v>453</v>
      </c>
      <c r="CP112" s="45">
        <f t="shared" si="67"/>
        <v>0</v>
      </c>
      <c r="CQ112" s="45">
        <f t="shared" si="68"/>
        <v>0</v>
      </c>
      <c r="CR112" s="45">
        <f t="shared" si="69"/>
        <v>0</v>
      </c>
      <c r="CS112" s="45">
        <v>0</v>
      </c>
      <c r="CT112" s="45">
        <v>0</v>
      </c>
      <c r="CU112" s="45">
        <v>0</v>
      </c>
      <c r="CV112" s="45">
        <v>0</v>
      </c>
      <c r="CW112" s="45">
        <v>0</v>
      </c>
      <c r="CX112" s="45">
        <v>0</v>
      </c>
      <c r="CY112" s="45">
        <f t="shared" si="70"/>
        <v>0</v>
      </c>
      <c r="CZ112" s="106" t="s">
        <v>453</v>
      </c>
      <c r="DA112" s="45">
        <v>0</v>
      </c>
      <c r="DB112" s="45">
        <f t="shared" si="96"/>
        <v>0</v>
      </c>
      <c r="DC112" s="37" t="s">
        <v>453</v>
      </c>
      <c r="DD112" s="45">
        <v>0</v>
      </c>
      <c r="DE112" s="45">
        <v>0</v>
      </c>
      <c r="DF112" s="45">
        <v>0</v>
      </c>
      <c r="DG112" s="45">
        <v>0</v>
      </c>
      <c r="DH112" s="48"/>
      <c r="DI112" s="48"/>
      <c r="DJ112" s="48"/>
      <c r="DK112" s="46">
        <v>0</v>
      </c>
      <c r="DL112" s="26" t="s">
        <v>391</v>
      </c>
      <c r="DM112" s="26" t="s">
        <v>391</v>
      </c>
      <c r="DN112" s="46">
        <v>0</v>
      </c>
    </row>
    <row r="113" spans="1:118" s="27" customFormat="1">
      <c r="A113" s="26" t="s">
        <v>270</v>
      </c>
      <c r="B113" s="26" t="s">
        <v>438</v>
      </c>
      <c r="C113" s="26" t="s">
        <v>32</v>
      </c>
      <c r="D113" s="46">
        <v>19</v>
      </c>
      <c r="E113" s="45">
        <f t="shared" si="81"/>
        <v>0</v>
      </c>
      <c r="F113" s="26">
        <v>0</v>
      </c>
      <c r="G113" s="37" t="s">
        <v>453</v>
      </c>
      <c r="H113" s="26">
        <v>0</v>
      </c>
      <c r="I113" s="37" t="s">
        <v>453</v>
      </c>
      <c r="J113" s="26">
        <v>0</v>
      </c>
      <c r="K113" s="34">
        <f t="shared" ref="K113:K153" si="97">(J113/D113)*100</f>
        <v>0</v>
      </c>
      <c r="L113" s="26">
        <v>6</v>
      </c>
      <c r="M113" s="26">
        <v>3</v>
      </c>
      <c r="N113" s="47">
        <f t="shared" ref="N113:N153" si="98">(M113/D113)*100</f>
        <v>15.789473684210526</v>
      </c>
      <c r="O113" s="26">
        <v>4</v>
      </c>
      <c r="P113" s="26">
        <v>2</v>
      </c>
      <c r="Q113" s="34">
        <f t="shared" ref="Q113:Q153" si="99">(P113/D113)*100</f>
        <v>10.526315789473683</v>
      </c>
      <c r="R113" s="46">
        <f t="shared" si="71"/>
        <v>0</v>
      </c>
      <c r="S113" s="26">
        <v>0</v>
      </c>
      <c r="T113" s="37" t="s">
        <v>453</v>
      </c>
      <c r="U113" s="26">
        <v>0</v>
      </c>
      <c r="V113" s="37" t="s">
        <v>453</v>
      </c>
      <c r="W113" s="46">
        <v>0</v>
      </c>
      <c r="X113" s="26">
        <v>0</v>
      </c>
      <c r="Y113" s="34">
        <f t="shared" ref="Y113:Y153" si="100">((X113)/D113)*100</f>
        <v>0</v>
      </c>
      <c r="Z113" s="46">
        <v>0</v>
      </c>
      <c r="AA113" s="34">
        <f t="shared" ref="AA113:AA144" si="101">((Z113)/D113)*100</f>
        <v>0</v>
      </c>
      <c r="AB113" s="111">
        <v>0</v>
      </c>
      <c r="AC113" s="111">
        <v>0</v>
      </c>
      <c r="AD113" s="111">
        <v>0</v>
      </c>
      <c r="AE113" s="111">
        <v>0</v>
      </c>
      <c r="AF113" s="37">
        <v>0</v>
      </c>
      <c r="AG113" s="37">
        <v>0</v>
      </c>
      <c r="AH113" s="150">
        <v>0</v>
      </c>
      <c r="AI113" s="37" t="s">
        <v>453</v>
      </c>
      <c r="AJ113" s="150">
        <v>0</v>
      </c>
      <c r="AK113" s="37" t="s">
        <v>453</v>
      </c>
      <c r="AL113" s="150">
        <v>0</v>
      </c>
      <c r="AM113" s="37" t="s">
        <v>453</v>
      </c>
      <c r="AN113" s="150">
        <v>0</v>
      </c>
      <c r="AO113" s="37" t="s">
        <v>453</v>
      </c>
      <c r="AP113" s="45">
        <v>0</v>
      </c>
      <c r="AQ113" s="157">
        <f t="shared" si="80"/>
        <v>0</v>
      </c>
      <c r="AR113" s="45">
        <f t="shared" si="51"/>
        <v>1</v>
      </c>
      <c r="AS113" s="34">
        <f t="shared" ref="AS113:AS144" si="102">((AR113)/D113)*100</f>
        <v>5.2631578947368416</v>
      </c>
      <c r="AT113" s="134">
        <v>0</v>
      </c>
      <c r="AU113" s="134">
        <v>1</v>
      </c>
      <c r="AV113" s="134">
        <v>0</v>
      </c>
      <c r="AW113" s="45">
        <f t="shared" si="53"/>
        <v>1</v>
      </c>
      <c r="AX113" s="45">
        <v>0</v>
      </c>
      <c r="AY113" s="45">
        <v>1</v>
      </c>
      <c r="AZ113" s="45">
        <v>0</v>
      </c>
      <c r="BA113" s="45">
        <v>1</v>
      </c>
      <c r="BB113" s="34">
        <f t="shared" si="75"/>
        <v>5.2631578947368416</v>
      </c>
      <c r="BC113" s="134">
        <v>1</v>
      </c>
      <c r="BD113" s="37">
        <f t="shared" si="89"/>
        <v>100</v>
      </c>
      <c r="BE113" s="45">
        <f t="shared" si="54"/>
        <v>0</v>
      </c>
      <c r="BF113" s="45">
        <f t="shared" si="55"/>
        <v>1</v>
      </c>
      <c r="BG113" s="45">
        <f t="shared" si="56"/>
        <v>0</v>
      </c>
      <c r="BH113" s="46">
        <v>0</v>
      </c>
      <c r="BI113" s="46">
        <v>0</v>
      </c>
      <c r="BJ113" s="46">
        <v>0</v>
      </c>
      <c r="BK113" s="46">
        <v>0</v>
      </c>
      <c r="BL113" s="46">
        <v>1</v>
      </c>
      <c r="BM113" s="46">
        <v>0</v>
      </c>
      <c r="BN113" s="46">
        <v>0</v>
      </c>
      <c r="BO113" s="46">
        <v>0</v>
      </c>
      <c r="BP113" s="46">
        <v>0</v>
      </c>
      <c r="BQ113" s="45">
        <f t="shared" si="57"/>
        <v>0</v>
      </c>
      <c r="BR113" s="47">
        <f t="shared" ref="BR113:BR144" si="103">(BQ113/D113)*100</f>
        <v>0</v>
      </c>
      <c r="BS113" s="45">
        <f t="shared" si="59"/>
        <v>0</v>
      </c>
      <c r="BT113" s="45">
        <f t="shared" si="60"/>
        <v>0</v>
      </c>
      <c r="BU113" s="45">
        <f t="shared" si="61"/>
        <v>0</v>
      </c>
      <c r="BV113" s="45">
        <f t="shared" si="62"/>
        <v>0</v>
      </c>
      <c r="BW113" s="45">
        <v>0</v>
      </c>
      <c r="BX113" s="45">
        <v>0</v>
      </c>
      <c r="BY113" s="45">
        <f t="shared" si="63"/>
        <v>0</v>
      </c>
      <c r="BZ113" s="45">
        <v>0</v>
      </c>
      <c r="CA113" s="45">
        <v>0</v>
      </c>
      <c r="CB113" s="45">
        <f t="shared" si="64"/>
        <v>0</v>
      </c>
      <c r="CC113" s="45">
        <v>0</v>
      </c>
      <c r="CD113" s="45">
        <v>0</v>
      </c>
      <c r="CE113" s="45">
        <f t="shared" si="65"/>
        <v>0</v>
      </c>
      <c r="CF113" s="45">
        <v>0</v>
      </c>
      <c r="CG113" s="45">
        <v>0</v>
      </c>
      <c r="CH113" s="45">
        <v>0</v>
      </c>
      <c r="CI113" s="45">
        <v>0</v>
      </c>
      <c r="CJ113" s="48"/>
      <c r="CK113" s="48"/>
      <c r="CL113" s="45">
        <v>0</v>
      </c>
      <c r="CM113" s="45">
        <v>0</v>
      </c>
      <c r="CN113" s="45">
        <f t="shared" si="66"/>
        <v>0</v>
      </c>
      <c r="CO113" s="106" t="s">
        <v>453</v>
      </c>
      <c r="CP113" s="45">
        <f t="shared" si="67"/>
        <v>0</v>
      </c>
      <c r="CQ113" s="45">
        <f t="shared" si="68"/>
        <v>0</v>
      </c>
      <c r="CR113" s="45">
        <f t="shared" si="69"/>
        <v>0</v>
      </c>
      <c r="CS113" s="45">
        <v>0</v>
      </c>
      <c r="CT113" s="45">
        <v>0</v>
      </c>
      <c r="CU113" s="45">
        <v>0</v>
      </c>
      <c r="CV113" s="45">
        <v>0</v>
      </c>
      <c r="CW113" s="45">
        <v>0</v>
      </c>
      <c r="CX113" s="45">
        <v>0</v>
      </c>
      <c r="CY113" s="45">
        <f t="shared" si="70"/>
        <v>0</v>
      </c>
      <c r="CZ113" s="106" t="s">
        <v>453</v>
      </c>
      <c r="DA113" s="45">
        <v>0</v>
      </c>
      <c r="DB113" s="45">
        <f t="shared" si="96"/>
        <v>0</v>
      </c>
      <c r="DC113" s="37" t="s">
        <v>453</v>
      </c>
      <c r="DD113" s="45">
        <v>0</v>
      </c>
      <c r="DE113" s="45">
        <v>0</v>
      </c>
      <c r="DF113" s="45">
        <v>0</v>
      </c>
      <c r="DG113" s="45">
        <v>0</v>
      </c>
      <c r="DH113" s="48"/>
      <c r="DI113" s="48"/>
      <c r="DJ113" s="48"/>
      <c r="DK113" s="46">
        <v>0</v>
      </c>
      <c r="DL113" s="46">
        <v>0</v>
      </c>
      <c r="DM113" s="46">
        <v>1</v>
      </c>
      <c r="DN113" s="46">
        <v>0</v>
      </c>
    </row>
    <row r="114" spans="1:118" s="27" customFormat="1">
      <c r="A114" s="26" t="s">
        <v>271</v>
      </c>
      <c r="B114" s="26" t="s">
        <v>390</v>
      </c>
      <c r="C114" s="26" t="s">
        <v>32</v>
      </c>
      <c r="D114" s="46">
        <v>186</v>
      </c>
      <c r="E114" s="45">
        <f t="shared" si="81"/>
        <v>9</v>
      </c>
      <c r="F114" s="46">
        <v>9</v>
      </c>
      <c r="G114" s="34">
        <f t="shared" si="83"/>
        <v>100</v>
      </c>
      <c r="H114" s="46">
        <v>0</v>
      </c>
      <c r="I114" s="34">
        <f t="shared" si="84"/>
        <v>0</v>
      </c>
      <c r="J114" s="46">
        <v>7</v>
      </c>
      <c r="K114" s="34">
        <f t="shared" si="97"/>
        <v>3.763440860215054</v>
      </c>
      <c r="L114" s="46">
        <v>120</v>
      </c>
      <c r="M114" s="46">
        <v>60</v>
      </c>
      <c r="N114" s="47">
        <f t="shared" si="98"/>
        <v>32.258064516129032</v>
      </c>
      <c r="O114" s="46">
        <v>34</v>
      </c>
      <c r="P114" s="46">
        <v>20</v>
      </c>
      <c r="Q114" s="34">
        <f t="shared" si="99"/>
        <v>10.75268817204301</v>
      </c>
      <c r="R114" s="46">
        <f t="shared" si="71"/>
        <v>7</v>
      </c>
      <c r="S114" s="46">
        <v>7</v>
      </c>
      <c r="T114" s="37">
        <f t="shared" si="77"/>
        <v>100</v>
      </c>
      <c r="U114" s="46">
        <v>0</v>
      </c>
      <c r="V114" s="37">
        <f t="shared" si="82"/>
        <v>0</v>
      </c>
      <c r="W114" s="46">
        <v>2</v>
      </c>
      <c r="X114" s="46">
        <v>7</v>
      </c>
      <c r="Y114" s="34">
        <f t="shared" si="100"/>
        <v>3.763440860215054</v>
      </c>
      <c r="Z114" s="46">
        <v>2</v>
      </c>
      <c r="AA114" s="34">
        <f t="shared" si="101"/>
        <v>1.0752688172043012</v>
      </c>
      <c r="AB114" s="42">
        <v>109.9216</v>
      </c>
      <c r="AC114" s="42">
        <v>109.9216</v>
      </c>
      <c r="AD114" s="42">
        <v>554.38142857142896</v>
      </c>
      <c r="AE114" s="42">
        <v>1036.82</v>
      </c>
      <c r="AF114" s="34">
        <v>8</v>
      </c>
      <c r="AG114" s="34">
        <v>15</v>
      </c>
      <c r="AH114" s="45">
        <v>0</v>
      </c>
      <c r="AI114" s="37">
        <f t="shared" si="78"/>
        <v>0</v>
      </c>
      <c r="AJ114" s="45">
        <v>0</v>
      </c>
      <c r="AK114" s="37">
        <f t="shared" si="73"/>
        <v>0</v>
      </c>
      <c r="AL114" s="45">
        <v>0</v>
      </c>
      <c r="AM114" s="37">
        <f t="shared" si="79"/>
        <v>0</v>
      </c>
      <c r="AN114" s="45">
        <v>0</v>
      </c>
      <c r="AO114" s="37">
        <f t="shared" si="90"/>
        <v>0</v>
      </c>
      <c r="AP114" s="45">
        <v>0</v>
      </c>
      <c r="AQ114" s="156">
        <f t="shared" si="80"/>
        <v>0</v>
      </c>
      <c r="AR114" s="45">
        <f t="shared" si="51"/>
        <v>3</v>
      </c>
      <c r="AS114" s="34">
        <f t="shared" si="102"/>
        <v>1.6129032258064515</v>
      </c>
      <c r="AT114" s="134">
        <v>0</v>
      </c>
      <c r="AU114" s="134">
        <v>3</v>
      </c>
      <c r="AV114" s="134">
        <v>0</v>
      </c>
      <c r="AW114" s="45">
        <f t="shared" si="53"/>
        <v>3</v>
      </c>
      <c r="AX114" s="45">
        <v>0</v>
      </c>
      <c r="AY114" s="45">
        <v>3</v>
      </c>
      <c r="AZ114" s="45">
        <v>0</v>
      </c>
      <c r="BA114" s="45">
        <v>3</v>
      </c>
      <c r="BB114" s="34">
        <f t="shared" si="75"/>
        <v>1.6129032258064515</v>
      </c>
      <c r="BC114" s="134">
        <v>1</v>
      </c>
      <c r="BD114" s="37">
        <f t="shared" si="89"/>
        <v>33.333333333333329</v>
      </c>
      <c r="BE114" s="45">
        <f t="shared" si="54"/>
        <v>0</v>
      </c>
      <c r="BF114" s="45">
        <f t="shared" si="55"/>
        <v>1</v>
      </c>
      <c r="BG114" s="45">
        <f t="shared" si="56"/>
        <v>2</v>
      </c>
      <c r="BH114" s="46">
        <v>0</v>
      </c>
      <c r="BI114" s="46">
        <v>0</v>
      </c>
      <c r="BJ114" s="46">
        <v>0</v>
      </c>
      <c r="BK114" s="46">
        <v>0</v>
      </c>
      <c r="BL114" s="46">
        <v>1</v>
      </c>
      <c r="BM114" s="46">
        <v>2</v>
      </c>
      <c r="BN114" s="46">
        <v>0</v>
      </c>
      <c r="BO114" s="46">
        <v>0</v>
      </c>
      <c r="BP114" s="46">
        <v>0</v>
      </c>
      <c r="BQ114" s="45">
        <f t="shared" si="57"/>
        <v>0</v>
      </c>
      <c r="BR114" s="47">
        <f t="shared" si="103"/>
        <v>0</v>
      </c>
      <c r="BS114" s="45">
        <f t="shared" si="59"/>
        <v>0</v>
      </c>
      <c r="BT114" s="45">
        <f t="shared" si="60"/>
        <v>0</v>
      </c>
      <c r="BU114" s="45">
        <f t="shared" si="61"/>
        <v>0</v>
      </c>
      <c r="BV114" s="45">
        <f t="shared" si="62"/>
        <v>0</v>
      </c>
      <c r="BW114" s="45">
        <v>0</v>
      </c>
      <c r="BX114" s="45">
        <v>0</v>
      </c>
      <c r="BY114" s="45">
        <f t="shared" si="63"/>
        <v>0</v>
      </c>
      <c r="BZ114" s="45">
        <v>0</v>
      </c>
      <c r="CA114" s="45">
        <v>0</v>
      </c>
      <c r="CB114" s="45">
        <f t="shared" si="64"/>
        <v>0</v>
      </c>
      <c r="CC114" s="45">
        <v>0</v>
      </c>
      <c r="CD114" s="45">
        <v>0</v>
      </c>
      <c r="CE114" s="45">
        <f t="shared" si="65"/>
        <v>0</v>
      </c>
      <c r="CF114" s="45">
        <v>0</v>
      </c>
      <c r="CG114" s="45">
        <v>0</v>
      </c>
      <c r="CH114" s="45">
        <v>0</v>
      </c>
      <c r="CI114" s="45">
        <v>0</v>
      </c>
      <c r="CJ114" s="48"/>
      <c r="CK114" s="48"/>
      <c r="CL114" s="45">
        <v>0</v>
      </c>
      <c r="CM114" s="45">
        <v>0</v>
      </c>
      <c r="CN114" s="45">
        <f t="shared" si="66"/>
        <v>0</v>
      </c>
      <c r="CO114" s="106" t="s">
        <v>453</v>
      </c>
      <c r="CP114" s="45">
        <f t="shared" si="67"/>
        <v>0</v>
      </c>
      <c r="CQ114" s="45">
        <f t="shared" si="68"/>
        <v>0</v>
      </c>
      <c r="CR114" s="45">
        <f t="shared" si="69"/>
        <v>0</v>
      </c>
      <c r="CS114" s="45">
        <v>0</v>
      </c>
      <c r="CT114" s="45">
        <v>0</v>
      </c>
      <c r="CU114" s="45">
        <v>0</v>
      </c>
      <c r="CV114" s="45">
        <v>0</v>
      </c>
      <c r="CW114" s="45">
        <v>0</v>
      </c>
      <c r="CX114" s="45">
        <v>0</v>
      </c>
      <c r="CY114" s="45">
        <f t="shared" si="70"/>
        <v>0</v>
      </c>
      <c r="CZ114" s="106" t="s">
        <v>453</v>
      </c>
      <c r="DA114" s="45">
        <v>0</v>
      </c>
      <c r="DB114" s="45">
        <f t="shared" si="96"/>
        <v>0</v>
      </c>
      <c r="DC114" s="37" t="s">
        <v>453</v>
      </c>
      <c r="DD114" s="45">
        <v>0</v>
      </c>
      <c r="DE114" s="45">
        <v>0</v>
      </c>
      <c r="DF114" s="45">
        <v>0</v>
      </c>
      <c r="DG114" s="45">
        <v>0</v>
      </c>
      <c r="DH114" s="48"/>
      <c r="DI114" s="48"/>
      <c r="DJ114" s="48"/>
      <c r="DK114" s="46">
        <v>0</v>
      </c>
      <c r="DL114" s="26" t="s">
        <v>391</v>
      </c>
      <c r="DM114" s="26" t="s">
        <v>391</v>
      </c>
      <c r="DN114" s="46">
        <v>7</v>
      </c>
    </row>
    <row r="115" spans="1:118" s="27" customFormat="1">
      <c r="A115" s="26" t="s">
        <v>272</v>
      </c>
      <c r="B115" s="26" t="s">
        <v>390</v>
      </c>
      <c r="C115" s="26" t="s">
        <v>31</v>
      </c>
      <c r="D115" s="46">
        <v>48</v>
      </c>
      <c r="E115" s="45">
        <f t="shared" si="81"/>
        <v>1</v>
      </c>
      <c r="F115" s="26">
        <v>1</v>
      </c>
      <c r="G115" s="34">
        <f t="shared" si="83"/>
        <v>100</v>
      </c>
      <c r="H115" s="26">
        <v>0</v>
      </c>
      <c r="I115" s="34">
        <f t="shared" si="84"/>
        <v>0</v>
      </c>
      <c r="J115" s="26">
        <v>1</v>
      </c>
      <c r="K115" s="34">
        <f t="shared" si="97"/>
        <v>2.083333333333333</v>
      </c>
      <c r="L115" s="26">
        <v>8</v>
      </c>
      <c r="M115" s="26">
        <v>6</v>
      </c>
      <c r="N115" s="47">
        <f t="shared" si="98"/>
        <v>12.5</v>
      </c>
      <c r="O115" s="26">
        <v>0</v>
      </c>
      <c r="P115" s="26">
        <v>0</v>
      </c>
      <c r="Q115" s="34">
        <f t="shared" si="99"/>
        <v>0</v>
      </c>
      <c r="R115" s="46">
        <f t="shared" si="71"/>
        <v>1</v>
      </c>
      <c r="S115" s="26">
        <v>1</v>
      </c>
      <c r="T115" s="34">
        <f t="shared" si="77"/>
        <v>100</v>
      </c>
      <c r="U115" s="26">
        <v>0</v>
      </c>
      <c r="V115" s="34">
        <f t="shared" si="82"/>
        <v>0</v>
      </c>
      <c r="W115" s="46">
        <v>0</v>
      </c>
      <c r="X115" s="26">
        <v>1</v>
      </c>
      <c r="Y115" s="34">
        <f t="shared" si="100"/>
        <v>2.083333333333333</v>
      </c>
      <c r="Z115" s="46">
        <v>0</v>
      </c>
      <c r="AA115" s="34">
        <f t="shared" si="101"/>
        <v>0</v>
      </c>
      <c r="AB115" s="111">
        <v>0</v>
      </c>
      <c r="AC115" s="111">
        <v>0</v>
      </c>
      <c r="AD115" s="111">
        <v>145.31</v>
      </c>
      <c r="AE115" s="111">
        <v>0</v>
      </c>
      <c r="AF115" s="37">
        <v>3</v>
      </c>
      <c r="AG115" s="37">
        <v>0</v>
      </c>
      <c r="AH115" s="150">
        <v>0</v>
      </c>
      <c r="AI115" s="34">
        <f t="shared" si="78"/>
        <v>0</v>
      </c>
      <c r="AJ115" s="150">
        <v>0</v>
      </c>
      <c r="AK115" s="37" t="s">
        <v>453</v>
      </c>
      <c r="AL115" s="150">
        <v>0</v>
      </c>
      <c r="AM115" s="34">
        <f t="shared" si="79"/>
        <v>0</v>
      </c>
      <c r="AN115" s="150">
        <v>0</v>
      </c>
      <c r="AO115" s="37" t="s">
        <v>453</v>
      </c>
      <c r="AP115" s="45">
        <v>0</v>
      </c>
      <c r="AQ115" s="157">
        <f t="shared" si="80"/>
        <v>0</v>
      </c>
      <c r="AR115" s="45">
        <f t="shared" si="51"/>
        <v>0</v>
      </c>
      <c r="AS115" s="34">
        <f t="shared" si="102"/>
        <v>0</v>
      </c>
      <c r="AT115" s="134">
        <v>0</v>
      </c>
      <c r="AU115" s="134">
        <v>0</v>
      </c>
      <c r="AV115" s="134">
        <v>0</v>
      </c>
      <c r="AW115" s="45">
        <f t="shared" si="53"/>
        <v>0</v>
      </c>
      <c r="AX115" s="45">
        <v>0</v>
      </c>
      <c r="AY115" s="45">
        <v>0</v>
      </c>
      <c r="AZ115" s="45">
        <v>0</v>
      </c>
      <c r="BA115" s="45">
        <v>0</v>
      </c>
      <c r="BB115" s="34">
        <f t="shared" si="75"/>
        <v>0</v>
      </c>
      <c r="BC115" s="134">
        <v>0</v>
      </c>
      <c r="BD115" s="37" t="s">
        <v>453</v>
      </c>
      <c r="BE115" s="45">
        <f t="shared" si="54"/>
        <v>0</v>
      </c>
      <c r="BF115" s="45">
        <f t="shared" si="55"/>
        <v>0</v>
      </c>
      <c r="BG115" s="45">
        <f t="shared" si="56"/>
        <v>0</v>
      </c>
      <c r="BH115" s="46">
        <v>0</v>
      </c>
      <c r="BI115" s="46">
        <v>0</v>
      </c>
      <c r="BJ115" s="46">
        <v>0</v>
      </c>
      <c r="BK115" s="46">
        <v>0</v>
      </c>
      <c r="BL115" s="46">
        <v>0</v>
      </c>
      <c r="BM115" s="46">
        <v>0</v>
      </c>
      <c r="BN115" s="46">
        <v>0</v>
      </c>
      <c r="BO115" s="46">
        <v>0</v>
      </c>
      <c r="BP115" s="46">
        <v>0</v>
      </c>
      <c r="BQ115" s="45">
        <f t="shared" si="57"/>
        <v>0</v>
      </c>
      <c r="BR115" s="47">
        <f t="shared" si="103"/>
        <v>0</v>
      </c>
      <c r="BS115" s="45">
        <f t="shared" si="59"/>
        <v>0</v>
      </c>
      <c r="BT115" s="45">
        <f t="shared" si="60"/>
        <v>0</v>
      </c>
      <c r="BU115" s="45">
        <f t="shared" si="61"/>
        <v>0</v>
      </c>
      <c r="BV115" s="45">
        <f t="shared" si="62"/>
        <v>0</v>
      </c>
      <c r="BW115" s="45">
        <v>0</v>
      </c>
      <c r="BX115" s="45">
        <v>0</v>
      </c>
      <c r="BY115" s="45">
        <f t="shared" si="63"/>
        <v>0</v>
      </c>
      <c r="BZ115" s="45">
        <v>0</v>
      </c>
      <c r="CA115" s="45">
        <v>0</v>
      </c>
      <c r="CB115" s="45">
        <f t="shared" si="64"/>
        <v>0</v>
      </c>
      <c r="CC115" s="45">
        <v>0</v>
      </c>
      <c r="CD115" s="45">
        <v>0</v>
      </c>
      <c r="CE115" s="45">
        <f t="shared" si="65"/>
        <v>0</v>
      </c>
      <c r="CF115" s="45">
        <v>0</v>
      </c>
      <c r="CG115" s="45">
        <v>0</v>
      </c>
      <c r="CH115" s="45">
        <v>0</v>
      </c>
      <c r="CI115" s="45">
        <v>0</v>
      </c>
      <c r="CJ115" s="48"/>
      <c r="CK115" s="48"/>
      <c r="CL115" s="45">
        <v>0</v>
      </c>
      <c r="CM115" s="45">
        <v>0</v>
      </c>
      <c r="CN115" s="45">
        <f t="shared" si="66"/>
        <v>0</v>
      </c>
      <c r="CO115" s="106" t="s">
        <v>453</v>
      </c>
      <c r="CP115" s="45">
        <f t="shared" si="67"/>
        <v>0</v>
      </c>
      <c r="CQ115" s="45">
        <f t="shared" si="68"/>
        <v>0</v>
      </c>
      <c r="CR115" s="45">
        <f t="shared" si="69"/>
        <v>0</v>
      </c>
      <c r="CS115" s="45">
        <v>0</v>
      </c>
      <c r="CT115" s="45">
        <v>0</v>
      </c>
      <c r="CU115" s="45">
        <v>0</v>
      </c>
      <c r="CV115" s="45">
        <v>0</v>
      </c>
      <c r="CW115" s="45">
        <v>0</v>
      </c>
      <c r="CX115" s="45">
        <v>0</v>
      </c>
      <c r="CY115" s="45">
        <f t="shared" si="70"/>
        <v>0</v>
      </c>
      <c r="CZ115" s="106" t="s">
        <v>453</v>
      </c>
      <c r="DA115" s="45">
        <v>0</v>
      </c>
      <c r="DB115" s="45">
        <f t="shared" si="96"/>
        <v>0</v>
      </c>
      <c r="DC115" s="37" t="s">
        <v>453</v>
      </c>
      <c r="DD115" s="45">
        <v>0</v>
      </c>
      <c r="DE115" s="45">
        <v>0</v>
      </c>
      <c r="DF115" s="45">
        <v>0</v>
      </c>
      <c r="DG115" s="45">
        <v>0</v>
      </c>
      <c r="DH115" s="48"/>
      <c r="DI115" s="48"/>
      <c r="DJ115" s="48"/>
      <c r="DK115" s="46">
        <v>0</v>
      </c>
      <c r="DL115" s="26" t="s">
        <v>391</v>
      </c>
      <c r="DM115" s="26" t="s">
        <v>391</v>
      </c>
      <c r="DN115" s="46">
        <v>1</v>
      </c>
    </row>
    <row r="116" spans="1:118" s="27" customFormat="1">
      <c r="A116" s="26" t="s">
        <v>273</v>
      </c>
      <c r="B116" s="26" t="s">
        <v>390</v>
      </c>
      <c r="C116" s="26" t="s">
        <v>19</v>
      </c>
      <c r="D116" s="46">
        <v>28</v>
      </c>
      <c r="E116" s="45">
        <f t="shared" si="81"/>
        <v>1</v>
      </c>
      <c r="F116" s="26">
        <v>1</v>
      </c>
      <c r="G116" s="34">
        <f t="shared" si="83"/>
        <v>100</v>
      </c>
      <c r="H116" s="26">
        <v>0</v>
      </c>
      <c r="I116" s="34">
        <f t="shared" si="84"/>
        <v>0</v>
      </c>
      <c r="J116" s="26">
        <v>1</v>
      </c>
      <c r="K116" s="34">
        <f t="shared" si="97"/>
        <v>3.5714285714285712</v>
      </c>
      <c r="L116" s="26">
        <v>25</v>
      </c>
      <c r="M116" s="26">
        <v>10</v>
      </c>
      <c r="N116" s="47">
        <f t="shared" si="98"/>
        <v>35.714285714285715</v>
      </c>
      <c r="O116" s="26">
        <v>2</v>
      </c>
      <c r="P116" s="26">
        <v>2</v>
      </c>
      <c r="Q116" s="34">
        <f t="shared" si="99"/>
        <v>7.1428571428571423</v>
      </c>
      <c r="R116" s="46">
        <f t="shared" si="71"/>
        <v>1</v>
      </c>
      <c r="S116" s="26">
        <v>1</v>
      </c>
      <c r="T116" s="37">
        <f t="shared" si="77"/>
        <v>100</v>
      </c>
      <c r="U116" s="26">
        <v>0</v>
      </c>
      <c r="V116" s="37">
        <f t="shared" si="82"/>
        <v>0</v>
      </c>
      <c r="W116" s="46">
        <v>1</v>
      </c>
      <c r="X116" s="26">
        <v>1</v>
      </c>
      <c r="Y116" s="34">
        <f t="shared" si="100"/>
        <v>3.5714285714285712</v>
      </c>
      <c r="Z116" s="46">
        <v>1</v>
      </c>
      <c r="AA116" s="34">
        <f t="shared" si="101"/>
        <v>3.5714285714285712</v>
      </c>
      <c r="AB116" s="111">
        <v>52.195</v>
      </c>
      <c r="AC116" s="111">
        <v>52.195</v>
      </c>
      <c r="AD116" s="111">
        <v>626.34</v>
      </c>
      <c r="AE116" s="111">
        <v>626.34</v>
      </c>
      <c r="AF116" s="37">
        <v>12</v>
      </c>
      <c r="AG116" s="37">
        <v>12</v>
      </c>
      <c r="AH116" s="150">
        <v>1</v>
      </c>
      <c r="AI116" s="37">
        <f t="shared" si="78"/>
        <v>100</v>
      </c>
      <c r="AJ116" s="150">
        <v>1</v>
      </c>
      <c r="AK116" s="37">
        <f t="shared" si="73"/>
        <v>100</v>
      </c>
      <c r="AL116" s="150">
        <v>1</v>
      </c>
      <c r="AM116" s="37">
        <f t="shared" si="79"/>
        <v>100</v>
      </c>
      <c r="AN116" s="150">
        <v>1</v>
      </c>
      <c r="AO116" s="37">
        <f t="shared" si="90"/>
        <v>100</v>
      </c>
      <c r="AP116" s="45">
        <v>0</v>
      </c>
      <c r="AQ116" s="156">
        <f t="shared" si="80"/>
        <v>0</v>
      </c>
      <c r="AR116" s="45">
        <f t="shared" si="51"/>
        <v>1</v>
      </c>
      <c r="AS116" s="34">
        <f t="shared" si="102"/>
        <v>3.5714285714285712</v>
      </c>
      <c r="AT116" s="134">
        <v>0</v>
      </c>
      <c r="AU116" s="134">
        <v>1</v>
      </c>
      <c r="AV116" s="134">
        <v>0</v>
      </c>
      <c r="AW116" s="45">
        <f t="shared" si="53"/>
        <v>2</v>
      </c>
      <c r="AX116" s="45">
        <v>0</v>
      </c>
      <c r="AY116" s="45">
        <v>2</v>
      </c>
      <c r="AZ116" s="45">
        <v>0</v>
      </c>
      <c r="BA116" s="45">
        <v>1</v>
      </c>
      <c r="BB116" s="34">
        <f t="shared" si="75"/>
        <v>3.5714285714285712</v>
      </c>
      <c r="BC116" s="134">
        <v>0</v>
      </c>
      <c r="BD116" s="37">
        <f t="shared" si="89"/>
        <v>0</v>
      </c>
      <c r="BE116" s="45">
        <f t="shared" si="54"/>
        <v>0</v>
      </c>
      <c r="BF116" s="45">
        <f t="shared" si="55"/>
        <v>2</v>
      </c>
      <c r="BG116" s="45">
        <f t="shared" si="56"/>
        <v>0</v>
      </c>
      <c r="BH116" s="46">
        <v>0</v>
      </c>
      <c r="BI116" s="46">
        <v>0</v>
      </c>
      <c r="BJ116" s="46">
        <v>0</v>
      </c>
      <c r="BK116" s="46">
        <v>0</v>
      </c>
      <c r="BL116" s="46">
        <v>2</v>
      </c>
      <c r="BM116" s="46">
        <v>0</v>
      </c>
      <c r="BN116" s="46">
        <v>0</v>
      </c>
      <c r="BO116" s="46">
        <v>0</v>
      </c>
      <c r="BP116" s="46">
        <v>0</v>
      </c>
      <c r="BQ116" s="45">
        <f t="shared" si="57"/>
        <v>0</v>
      </c>
      <c r="BR116" s="47">
        <f t="shared" si="103"/>
        <v>0</v>
      </c>
      <c r="BS116" s="45">
        <f t="shared" si="59"/>
        <v>0</v>
      </c>
      <c r="BT116" s="45">
        <f t="shared" si="60"/>
        <v>0</v>
      </c>
      <c r="BU116" s="45">
        <f t="shared" si="61"/>
        <v>0</v>
      </c>
      <c r="BV116" s="45">
        <f t="shared" si="62"/>
        <v>0</v>
      </c>
      <c r="BW116" s="45">
        <v>0</v>
      </c>
      <c r="BX116" s="45">
        <v>0</v>
      </c>
      <c r="BY116" s="45">
        <f t="shared" si="63"/>
        <v>0</v>
      </c>
      <c r="BZ116" s="45">
        <v>0</v>
      </c>
      <c r="CA116" s="45">
        <v>0</v>
      </c>
      <c r="CB116" s="45">
        <f t="shared" si="64"/>
        <v>0</v>
      </c>
      <c r="CC116" s="45">
        <v>0</v>
      </c>
      <c r="CD116" s="45">
        <v>0</v>
      </c>
      <c r="CE116" s="45">
        <f t="shared" si="65"/>
        <v>0</v>
      </c>
      <c r="CF116" s="45">
        <v>0</v>
      </c>
      <c r="CG116" s="45">
        <v>0</v>
      </c>
      <c r="CH116" s="45">
        <v>0</v>
      </c>
      <c r="CI116" s="45">
        <v>0</v>
      </c>
      <c r="CJ116" s="48"/>
      <c r="CK116" s="48"/>
      <c r="CL116" s="45">
        <v>0</v>
      </c>
      <c r="CM116" s="45">
        <v>0</v>
      </c>
      <c r="CN116" s="45">
        <f t="shared" si="66"/>
        <v>0</v>
      </c>
      <c r="CO116" s="106" t="s">
        <v>453</v>
      </c>
      <c r="CP116" s="45">
        <f t="shared" si="67"/>
        <v>0</v>
      </c>
      <c r="CQ116" s="45">
        <f t="shared" si="68"/>
        <v>0</v>
      </c>
      <c r="CR116" s="45">
        <f t="shared" si="69"/>
        <v>0</v>
      </c>
      <c r="CS116" s="45">
        <v>0</v>
      </c>
      <c r="CT116" s="45">
        <v>0</v>
      </c>
      <c r="CU116" s="45">
        <v>0</v>
      </c>
      <c r="CV116" s="45">
        <v>0</v>
      </c>
      <c r="CW116" s="45">
        <v>0</v>
      </c>
      <c r="CX116" s="45">
        <v>0</v>
      </c>
      <c r="CY116" s="45">
        <f t="shared" si="70"/>
        <v>0</v>
      </c>
      <c r="CZ116" s="106" t="s">
        <v>453</v>
      </c>
      <c r="DA116" s="45">
        <v>0</v>
      </c>
      <c r="DB116" s="45">
        <f t="shared" si="96"/>
        <v>0</v>
      </c>
      <c r="DC116" s="37" t="s">
        <v>453</v>
      </c>
      <c r="DD116" s="45">
        <v>0</v>
      </c>
      <c r="DE116" s="45">
        <v>0</v>
      </c>
      <c r="DF116" s="45">
        <v>0</v>
      </c>
      <c r="DG116" s="45">
        <v>0</v>
      </c>
      <c r="DH116" s="48"/>
      <c r="DI116" s="48"/>
      <c r="DJ116" s="48"/>
      <c r="DK116" s="46">
        <v>0</v>
      </c>
      <c r="DL116" s="26" t="s">
        <v>391</v>
      </c>
      <c r="DM116" s="26" t="s">
        <v>391</v>
      </c>
      <c r="DN116" s="46">
        <v>1</v>
      </c>
    </row>
    <row r="117" spans="1:118" s="27" customFormat="1">
      <c r="A117" s="26" t="s">
        <v>274</v>
      </c>
      <c r="B117" s="26" t="s">
        <v>390</v>
      </c>
      <c r="C117" s="26" t="s">
        <v>33</v>
      </c>
      <c r="D117" s="46">
        <v>40</v>
      </c>
      <c r="E117" s="45">
        <f t="shared" si="81"/>
        <v>3</v>
      </c>
      <c r="F117" s="26">
        <v>2</v>
      </c>
      <c r="G117" s="34">
        <f t="shared" si="83"/>
        <v>66.666666666666657</v>
      </c>
      <c r="H117" s="26">
        <v>1</v>
      </c>
      <c r="I117" s="34">
        <f t="shared" si="84"/>
        <v>33.333333333333329</v>
      </c>
      <c r="J117" s="26">
        <v>2</v>
      </c>
      <c r="K117" s="34">
        <f t="shared" si="97"/>
        <v>5</v>
      </c>
      <c r="L117" s="26">
        <v>39</v>
      </c>
      <c r="M117" s="26">
        <v>20</v>
      </c>
      <c r="N117" s="47">
        <f t="shared" si="98"/>
        <v>50</v>
      </c>
      <c r="O117" s="26">
        <v>15</v>
      </c>
      <c r="P117" s="26">
        <v>11</v>
      </c>
      <c r="Q117" s="34">
        <f t="shared" si="99"/>
        <v>27.500000000000004</v>
      </c>
      <c r="R117" s="46">
        <f t="shared" si="71"/>
        <v>2</v>
      </c>
      <c r="S117" s="26">
        <v>2</v>
      </c>
      <c r="T117" s="34">
        <f t="shared" si="77"/>
        <v>100</v>
      </c>
      <c r="U117" s="26">
        <v>0</v>
      </c>
      <c r="V117" s="34">
        <f t="shared" si="82"/>
        <v>0</v>
      </c>
      <c r="W117" s="46">
        <v>1</v>
      </c>
      <c r="X117" s="26">
        <v>2</v>
      </c>
      <c r="Y117" s="34">
        <f t="shared" si="100"/>
        <v>5</v>
      </c>
      <c r="Z117" s="46">
        <v>1</v>
      </c>
      <c r="AA117" s="34">
        <f t="shared" si="101"/>
        <v>2.5</v>
      </c>
      <c r="AB117" s="111">
        <v>24.299642857142899</v>
      </c>
      <c r="AC117" s="111">
        <v>24.299642857142899</v>
      </c>
      <c r="AD117" s="111">
        <v>419.45</v>
      </c>
      <c r="AE117" s="111">
        <v>680.39</v>
      </c>
      <c r="AF117" s="37">
        <v>15</v>
      </c>
      <c r="AG117" s="37">
        <v>28</v>
      </c>
      <c r="AH117" s="150">
        <v>0</v>
      </c>
      <c r="AI117" s="34">
        <f t="shared" si="78"/>
        <v>0</v>
      </c>
      <c r="AJ117" s="150">
        <v>0</v>
      </c>
      <c r="AK117" s="37">
        <f t="shared" si="73"/>
        <v>0</v>
      </c>
      <c r="AL117" s="150">
        <v>0</v>
      </c>
      <c r="AM117" s="34">
        <f t="shared" si="79"/>
        <v>0</v>
      </c>
      <c r="AN117" s="150">
        <v>0</v>
      </c>
      <c r="AO117" s="37">
        <f t="shared" si="90"/>
        <v>0</v>
      </c>
      <c r="AP117" s="45">
        <v>2</v>
      </c>
      <c r="AQ117" s="157">
        <f t="shared" si="80"/>
        <v>5</v>
      </c>
      <c r="AR117" s="45">
        <f t="shared" si="51"/>
        <v>4</v>
      </c>
      <c r="AS117" s="34">
        <f t="shared" si="102"/>
        <v>10</v>
      </c>
      <c r="AT117" s="134">
        <v>1</v>
      </c>
      <c r="AU117" s="134">
        <v>3</v>
      </c>
      <c r="AV117" s="134">
        <v>0</v>
      </c>
      <c r="AW117" s="45">
        <f t="shared" si="53"/>
        <v>3</v>
      </c>
      <c r="AX117" s="45">
        <v>0</v>
      </c>
      <c r="AY117" s="45">
        <v>3</v>
      </c>
      <c r="AZ117" s="45">
        <v>0</v>
      </c>
      <c r="BA117" s="45">
        <v>3</v>
      </c>
      <c r="BB117" s="34">
        <f t="shared" si="75"/>
        <v>7.5</v>
      </c>
      <c r="BC117" s="134">
        <v>1</v>
      </c>
      <c r="BD117" s="37">
        <f t="shared" si="89"/>
        <v>33.333333333333329</v>
      </c>
      <c r="BE117" s="45">
        <f t="shared" si="54"/>
        <v>0</v>
      </c>
      <c r="BF117" s="45">
        <f t="shared" si="55"/>
        <v>2</v>
      </c>
      <c r="BG117" s="45">
        <f t="shared" si="56"/>
        <v>1</v>
      </c>
      <c r="BH117" s="46">
        <v>0</v>
      </c>
      <c r="BI117" s="46">
        <v>0</v>
      </c>
      <c r="BJ117" s="46">
        <v>0</v>
      </c>
      <c r="BK117" s="46">
        <v>0</v>
      </c>
      <c r="BL117" s="46">
        <v>2</v>
      </c>
      <c r="BM117" s="46">
        <v>1</v>
      </c>
      <c r="BN117" s="46">
        <v>0</v>
      </c>
      <c r="BO117" s="46">
        <v>0</v>
      </c>
      <c r="BP117" s="46">
        <v>0</v>
      </c>
      <c r="BQ117" s="45">
        <f t="shared" si="57"/>
        <v>0</v>
      </c>
      <c r="BR117" s="47">
        <f t="shared" si="103"/>
        <v>0</v>
      </c>
      <c r="BS117" s="45">
        <f t="shared" si="59"/>
        <v>0</v>
      </c>
      <c r="BT117" s="45">
        <f t="shared" si="60"/>
        <v>0</v>
      </c>
      <c r="BU117" s="45">
        <f t="shared" si="61"/>
        <v>0</v>
      </c>
      <c r="BV117" s="45">
        <f t="shared" si="62"/>
        <v>0</v>
      </c>
      <c r="BW117" s="45">
        <v>0</v>
      </c>
      <c r="BX117" s="45">
        <v>0</v>
      </c>
      <c r="BY117" s="45">
        <f t="shared" si="63"/>
        <v>0</v>
      </c>
      <c r="BZ117" s="45">
        <v>0</v>
      </c>
      <c r="CA117" s="45">
        <v>0</v>
      </c>
      <c r="CB117" s="45">
        <f t="shared" si="64"/>
        <v>0</v>
      </c>
      <c r="CC117" s="45">
        <v>0</v>
      </c>
      <c r="CD117" s="45">
        <v>0</v>
      </c>
      <c r="CE117" s="45">
        <f t="shared" si="65"/>
        <v>0</v>
      </c>
      <c r="CF117" s="45">
        <v>0</v>
      </c>
      <c r="CG117" s="45">
        <v>0</v>
      </c>
      <c r="CH117" s="45">
        <v>0</v>
      </c>
      <c r="CI117" s="45">
        <v>0</v>
      </c>
      <c r="CJ117" s="48"/>
      <c r="CK117" s="48"/>
      <c r="CL117" s="45">
        <v>0</v>
      </c>
      <c r="CM117" s="45">
        <v>0</v>
      </c>
      <c r="CN117" s="45">
        <f t="shared" si="66"/>
        <v>0</v>
      </c>
      <c r="CO117" s="106" t="s">
        <v>453</v>
      </c>
      <c r="CP117" s="45">
        <f t="shared" si="67"/>
        <v>0</v>
      </c>
      <c r="CQ117" s="45">
        <f t="shared" si="68"/>
        <v>0</v>
      </c>
      <c r="CR117" s="45">
        <f t="shared" si="69"/>
        <v>0</v>
      </c>
      <c r="CS117" s="45">
        <v>0</v>
      </c>
      <c r="CT117" s="45">
        <v>0</v>
      </c>
      <c r="CU117" s="45">
        <v>0</v>
      </c>
      <c r="CV117" s="45">
        <v>0</v>
      </c>
      <c r="CW117" s="45">
        <v>0</v>
      </c>
      <c r="CX117" s="45">
        <v>0</v>
      </c>
      <c r="CY117" s="45">
        <f t="shared" si="70"/>
        <v>0</v>
      </c>
      <c r="CZ117" s="106" t="s">
        <v>453</v>
      </c>
      <c r="DA117" s="45">
        <v>0</v>
      </c>
      <c r="DB117" s="45">
        <f t="shared" si="96"/>
        <v>0</v>
      </c>
      <c r="DC117" s="37" t="s">
        <v>453</v>
      </c>
      <c r="DD117" s="45">
        <v>0</v>
      </c>
      <c r="DE117" s="45">
        <v>0</v>
      </c>
      <c r="DF117" s="45">
        <v>0</v>
      </c>
      <c r="DG117" s="45">
        <v>0</v>
      </c>
      <c r="DH117" s="48"/>
      <c r="DI117" s="48"/>
      <c r="DJ117" s="48"/>
      <c r="DK117" s="46">
        <v>0</v>
      </c>
      <c r="DL117" s="26" t="s">
        <v>391</v>
      </c>
      <c r="DM117" s="26" t="s">
        <v>391</v>
      </c>
      <c r="DN117" s="46">
        <v>2</v>
      </c>
    </row>
    <row r="118" spans="1:118" s="27" customFormat="1">
      <c r="A118" s="26" t="s">
        <v>275</v>
      </c>
      <c r="B118" s="26" t="s">
        <v>390</v>
      </c>
      <c r="C118" s="26" t="s">
        <v>33</v>
      </c>
      <c r="D118" s="46">
        <v>52</v>
      </c>
      <c r="E118" s="45">
        <f t="shared" si="81"/>
        <v>3</v>
      </c>
      <c r="F118" s="26">
        <v>3</v>
      </c>
      <c r="G118" s="34">
        <f t="shared" si="83"/>
        <v>100</v>
      </c>
      <c r="H118" s="26">
        <v>0</v>
      </c>
      <c r="I118" s="34">
        <f t="shared" si="84"/>
        <v>0</v>
      </c>
      <c r="J118" s="26">
        <v>2</v>
      </c>
      <c r="K118" s="34">
        <f t="shared" si="97"/>
        <v>3.8461538461538463</v>
      </c>
      <c r="L118" s="26">
        <v>35</v>
      </c>
      <c r="M118" s="26">
        <v>18</v>
      </c>
      <c r="N118" s="47">
        <f t="shared" si="98"/>
        <v>34.615384615384613</v>
      </c>
      <c r="O118" s="26">
        <v>5</v>
      </c>
      <c r="P118" s="26">
        <v>3</v>
      </c>
      <c r="Q118" s="34">
        <f t="shared" si="99"/>
        <v>5.7692307692307692</v>
      </c>
      <c r="R118" s="46">
        <f t="shared" si="71"/>
        <v>1</v>
      </c>
      <c r="S118" s="26">
        <v>1</v>
      </c>
      <c r="T118" s="34">
        <f t="shared" si="77"/>
        <v>100</v>
      </c>
      <c r="U118" s="26">
        <v>0</v>
      </c>
      <c r="V118" s="34">
        <f t="shared" si="82"/>
        <v>0</v>
      </c>
      <c r="W118" s="46">
        <v>1</v>
      </c>
      <c r="X118" s="26">
        <v>1</v>
      </c>
      <c r="Y118" s="34">
        <f t="shared" si="100"/>
        <v>1.9230769230769231</v>
      </c>
      <c r="Z118" s="46">
        <v>1</v>
      </c>
      <c r="AA118" s="34">
        <f t="shared" si="101"/>
        <v>1.9230769230769231</v>
      </c>
      <c r="AB118" s="111">
        <v>227.62</v>
      </c>
      <c r="AC118" s="111">
        <v>227.62</v>
      </c>
      <c r="AD118" s="111">
        <v>1365.72</v>
      </c>
      <c r="AE118" s="111">
        <v>1365.72</v>
      </c>
      <c r="AF118" s="37">
        <v>6</v>
      </c>
      <c r="AG118" s="37">
        <v>6</v>
      </c>
      <c r="AH118" s="150">
        <v>0</v>
      </c>
      <c r="AI118" s="34">
        <f t="shared" si="78"/>
        <v>0</v>
      </c>
      <c r="AJ118" s="150">
        <v>0</v>
      </c>
      <c r="AK118" s="34">
        <f t="shared" si="73"/>
        <v>0</v>
      </c>
      <c r="AL118" s="150">
        <v>0</v>
      </c>
      <c r="AM118" s="34">
        <f t="shared" si="79"/>
        <v>0</v>
      </c>
      <c r="AN118" s="150">
        <v>0</v>
      </c>
      <c r="AO118" s="34">
        <f t="shared" si="90"/>
        <v>0</v>
      </c>
      <c r="AP118" s="45">
        <v>0</v>
      </c>
      <c r="AQ118" s="157">
        <f t="shared" si="80"/>
        <v>0</v>
      </c>
      <c r="AR118" s="45">
        <f t="shared" ref="AR118:AR181" si="104">AT118+AU118+AV118</f>
        <v>4</v>
      </c>
      <c r="AS118" s="34">
        <f t="shared" si="102"/>
        <v>7.6923076923076925</v>
      </c>
      <c r="AT118" s="134">
        <v>1</v>
      </c>
      <c r="AU118" s="134">
        <v>3</v>
      </c>
      <c r="AV118" s="134">
        <v>0</v>
      </c>
      <c r="AW118" s="45">
        <f t="shared" ref="AW118:AW181" si="105">AX118+AY118+AZ118</f>
        <v>2</v>
      </c>
      <c r="AX118" s="45">
        <v>0</v>
      </c>
      <c r="AY118" s="45">
        <v>2</v>
      </c>
      <c r="AZ118" s="45">
        <v>0</v>
      </c>
      <c r="BA118" s="45">
        <v>2</v>
      </c>
      <c r="BB118" s="34">
        <f t="shared" si="75"/>
        <v>3.8461538461538463</v>
      </c>
      <c r="BC118" s="134">
        <v>0</v>
      </c>
      <c r="BD118" s="34">
        <f t="shared" si="89"/>
        <v>0</v>
      </c>
      <c r="BE118" s="45">
        <f t="shared" ref="BE118:BE181" si="106">BH118+BK118+BN118</f>
        <v>0</v>
      </c>
      <c r="BF118" s="45">
        <f t="shared" ref="BF118:BF181" si="107">BI118+BL118+BO118</f>
        <v>1</v>
      </c>
      <c r="BG118" s="45">
        <f t="shared" ref="BG118:BG181" si="108">BJ118+BM118+BP118</f>
        <v>1</v>
      </c>
      <c r="BH118" s="46">
        <v>0</v>
      </c>
      <c r="BI118" s="46">
        <v>0</v>
      </c>
      <c r="BJ118" s="46">
        <v>0</v>
      </c>
      <c r="BK118" s="46">
        <v>0</v>
      </c>
      <c r="BL118" s="46">
        <v>1</v>
      </c>
      <c r="BM118" s="46">
        <v>1</v>
      </c>
      <c r="BN118" s="46">
        <v>0</v>
      </c>
      <c r="BO118" s="46">
        <v>0</v>
      </c>
      <c r="BP118" s="46">
        <v>0</v>
      </c>
      <c r="BQ118" s="45">
        <f t="shared" ref="BQ118:BQ181" si="109">BS118+CE118</f>
        <v>0</v>
      </c>
      <c r="BR118" s="47">
        <f t="shared" si="103"/>
        <v>0</v>
      </c>
      <c r="BS118" s="45">
        <f t="shared" ref="BS118:BS181" si="110">BT118+BU118</f>
        <v>0</v>
      </c>
      <c r="BT118" s="45">
        <f t="shared" ref="BT118:BT181" si="111">BW118+BZ118+CC118</f>
        <v>0</v>
      </c>
      <c r="BU118" s="45">
        <f t="shared" ref="BU118:BU181" si="112">BX118+CA118+CD118</f>
        <v>0</v>
      </c>
      <c r="BV118" s="45">
        <f t="shared" ref="BV118:BV181" si="113">BW118+BX118</f>
        <v>0</v>
      </c>
      <c r="BW118" s="45">
        <v>0</v>
      </c>
      <c r="BX118" s="45">
        <v>0</v>
      </c>
      <c r="BY118" s="45">
        <f t="shared" ref="BY118:BY181" si="114">BZ118+CA118</f>
        <v>0</v>
      </c>
      <c r="BZ118" s="45">
        <v>0</v>
      </c>
      <c r="CA118" s="45">
        <v>0</v>
      </c>
      <c r="CB118" s="45">
        <f t="shared" ref="CB118:CB181" si="115">CC118+CD118</f>
        <v>0</v>
      </c>
      <c r="CC118" s="45">
        <v>0</v>
      </c>
      <c r="CD118" s="45">
        <v>0</v>
      </c>
      <c r="CE118" s="45">
        <f t="shared" ref="CE118:CE181" si="116">CF118+CG118+CH118+CI118</f>
        <v>0</v>
      </c>
      <c r="CF118" s="45">
        <v>0</v>
      </c>
      <c r="CG118" s="45">
        <v>0</v>
      </c>
      <c r="CH118" s="45">
        <v>0</v>
      </c>
      <c r="CI118" s="45">
        <v>0</v>
      </c>
      <c r="CJ118" s="48"/>
      <c r="CK118" s="48"/>
      <c r="CL118" s="45">
        <v>0</v>
      </c>
      <c r="CM118" s="45">
        <v>0</v>
      </c>
      <c r="CN118" s="45">
        <f t="shared" ref="CN118:CN181" si="117">CP118+CQ118+CR118</f>
        <v>0</v>
      </c>
      <c r="CO118" s="106" t="s">
        <v>453</v>
      </c>
      <c r="CP118" s="45">
        <f t="shared" ref="CP118:CP181" si="118">CS118+CV118</f>
        <v>0</v>
      </c>
      <c r="CQ118" s="45">
        <f t="shared" ref="CQ118:CQ181" si="119">CT118+CW118</f>
        <v>0</v>
      </c>
      <c r="CR118" s="45">
        <f t="shared" ref="CR118:CR181" si="120">CU118+CX118</f>
        <v>0</v>
      </c>
      <c r="CS118" s="45">
        <v>0</v>
      </c>
      <c r="CT118" s="45">
        <v>0</v>
      </c>
      <c r="CU118" s="45">
        <v>0</v>
      </c>
      <c r="CV118" s="45">
        <v>0</v>
      </c>
      <c r="CW118" s="45">
        <v>0</v>
      </c>
      <c r="CX118" s="45">
        <v>0</v>
      </c>
      <c r="CY118" s="45">
        <f t="shared" ref="CY118:CY181" si="121">BQ118-CN118</f>
        <v>0</v>
      </c>
      <c r="CZ118" s="106" t="s">
        <v>453</v>
      </c>
      <c r="DA118" s="45">
        <v>0</v>
      </c>
      <c r="DB118" s="45">
        <f t="shared" si="96"/>
        <v>0</v>
      </c>
      <c r="DC118" s="37" t="s">
        <v>453</v>
      </c>
      <c r="DD118" s="45">
        <v>0</v>
      </c>
      <c r="DE118" s="45">
        <v>0</v>
      </c>
      <c r="DF118" s="45">
        <v>0</v>
      </c>
      <c r="DG118" s="45">
        <v>0</v>
      </c>
      <c r="DH118" s="48"/>
      <c r="DI118" s="48"/>
      <c r="DJ118" s="48"/>
      <c r="DK118" s="46">
        <v>0</v>
      </c>
      <c r="DL118" s="26" t="s">
        <v>391</v>
      </c>
      <c r="DM118" s="26" t="s">
        <v>391</v>
      </c>
      <c r="DN118" s="46">
        <v>1</v>
      </c>
    </row>
    <row r="119" spans="1:118" s="27" customFormat="1">
      <c r="A119" s="26" t="s">
        <v>276</v>
      </c>
      <c r="B119" s="26" t="s">
        <v>390</v>
      </c>
      <c r="C119" s="26" t="s">
        <v>31</v>
      </c>
      <c r="D119" s="46">
        <v>58</v>
      </c>
      <c r="E119" s="45">
        <f t="shared" si="81"/>
        <v>1</v>
      </c>
      <c r="F119" s="26">
        <v>1</v>
      </c>
      <c r="G119" s="34">
        <f t="shared" si="83"/>
        <v>100</v>
      </c>
      <c r="H119" s="26">
        <v>0</v>
      </c>
      <c r="I119" s="34">
        <f t="shared" si="84"/>
        <v>0</v>
      </c>
      <c r="J119" s="26">
        <v>1</v>
      </c>
      <c r="K119" s="34">
        <f t="shared" si="97"/>
        <v>1.7241379310344827</v>
      </c>
      <c r="L119" s="26">
        <v>32</v>
      </c>
      <c r="M119" s="26">
        <v>18</v>
      </c>
      <c r="N119" s="47">
        <f t="shared" si="98"/>
        <v>31.03448275862069</v>
      </c>
      <c r="O119" s="26">
        <v>4</v>
      </c>
      <c r="P119" s="26">
        <v>2</v>
      </c>
      <c r="Q119" s="34">
        <f t="shared" si="99"/>
        <v>3.4482758620689653</v>
      </c>
      <c r="R119" s="46">
        <f t="shared" si="71"/>
        <v>2</v>
      </c>
      <c r="S119" s="26">
        <v>2</v>
      </c>
      <c r="T119" s="37">
        <f t="shared" si="77"/>
        <v>100</v>
      </c>
      <c r="U119" s="26">
        <v>0</v>
      </c>
      <c r="V119" s="37">
        <f t="shared" si="82"/>
        <v>0</v>
      </c>
      <c r="W119" s="46">
        <v>1</v>
      </c>
      <c r="X119" s="26">
        <v>2</v>
      </c>
      <c r="Y119" s="34">
        <f t="shared" si="100"/>
        <v>3.4482758620689653</v>
      </c>
      <c r="Z119" s="46">
        <v>1</v>
      </c>
      <c r="AA119" s="34">
        <f t="shared" si="101"/>
        <v>1.7241379310344827</v>
      </c>
      <c r="AB119" s="111">
        <v>50.788333333333298</v>
      </c>
      <c r="AC119" s="111">
        <v>50.788333333333298</v>
      </c>
      <c r="AD119" s="111">
        <v>475.23</v>
      </c>
      <c r="AE119" s="111">
        <v>304.73</v>
      </c>
      <c r="AF119" s="37">
        <v>5</v>
      </c>
      <c r="AG119" s="37">
        <v>6</v>
      </c>
      <c r="AH119" s="150">
        <v>0</v>
      </c>
      <c r="AI119" s="37">
        <f t="shared" si="78"/>
        <v>0</v>
      </c>
      <c r="AJ119" s="150">
        <v>0</v>
      </c>
      <c r="AK119" s="37">
        <f t="shared" si="73"/>
        <v>0</v>
      </c>
      <c r="AL119" s="150">
        <v>0</v>
      </c>
      <c r="AM119" s="37">
        <f t="shared" si="79"/>
        <v>0</v>
      </c>
      <c r="AN119" s="150">
        <v>0</v>
      </c>
      <c r="AO119" s="37">
        <f t="shared" si="90"/>
        <v>0</v>
      </c>
      <c r="AP119" s="45">
        <v>0</v>
      </c>
      <c r="AQ119" s="157">
        <f t="shared" si="80"/>
        <v>0</v>
      </c>
      <c r="AR119" s="45">
        <f t="shared" si="104"/>
        <v>1</v>
      </c>
      <c r="AS119" s="34">
        <f t="shared" si="102"/>
        <v>1.7241379310344827</v>
      </c>
      <c r="AT119" s="134">
        <v>0</v>
      </c>
      <c r="AU119" s="134">
        <v>1</v>
      </c>
      <c r="AV119" s="134">
        <v>0</v>
      </c>
      <c r="AW119" s="45">
        <f t="shared" si="105"/>
        <v>1</v>
      </c>
      <c r="AX119" s="45">
        <v>0</v>
      </c>
      <c r="AY119" s="45">
        <v>1</v>
      </c>
      <c r="AZ119" s="45">
        <v>0</v>
      </c>
      <c r="BA119" s="45">
        <v>1</v>
      </c>
      <c r="BB119" s="34">
        <f t="shared" si="75"/>
        <v>1.7241379310344827</v>
      </c>
      <c r="BC119" s="134">
        <v>1</v>
      </c>
      <c r="BD119" s="37">
        <f t="shared" si="89"/>
        <v>100</v>
      </c>
      <c r="BE119" s="45">
        <f t="shared" si="106"/>
        <v>0</v>
      </c>
      <c r="BF119" s="45">
        <f t="shared" si="107"/>
        <v>1</v>
      </c>
      <c r="BG119" s="45">
        <f t="shared" si="108"/>
        <v>0</v>
      </c>
      <c r="BH119" s="46">
        <v>0</v>
      </c>
      <c r="BI119" s="46">
        <v>0</v>
      </c>
      <c r="BJ119" s="46">
        <v>0</v>
      </c>
      <c r="BK119" s="46">
        <v>0</v>
      </c>
      <c r="BL119" s="46">
        <v>1</v>
      </c>
      <c r="BM119" s="46">
        <v>0</v>
      </c>
      <c r="BN119" s="46">
        <v>0</v>
      </c>
      <c r="BO119" s="46">
        <v>0</v>
      </c>
      <c r="BP119" s="46">
        <v>0</v>
      </c>
      <c r="BQ119" s="45">
        <f t="shared" si="109"/>
        <v>0</v>
      </c>
      <c r="BR119" s="47">
        <f t="shared" si="103"/>
        <v>0</v>
      </c>
      <c r="BS119" s="45">
        <f t="shared" si="110"/>
        <v>0</v>
      </c>
      <c r="BT119" s="45">
        <f t="shared" si="111"/>
        <v>0</v>
      </c>
      <c r="BU119" s="45">
        <f t="shared" si="112"/>
        <v>0</v>
      </c>
      <c r="BV119" s="45">
        <f t="shared" si="113"/>
        <v>0</v>
      </c>
      <c r="BW119" s="45">
        <v>0</v>
      </c>
      <c r="BX119" s="45">
        <v>0</v>
      </c>
      <c r="BY119" s="45">
        <f t="shared" si="114"/>
        <v>0</v>
      </c>
      <c r="BZ119" s="45">
        <v>0</v>
      </c>
      <c r="CA119" s="45">
        <v>0</v>
      </c>
      <c r="CB119" s="45">
        <f t="shared" si="115"/>
        <v>0</v>
      </c>
      <c r="CC119" s="45">
        <v>0</v>
      </c>
      <c r="CD119" s="45">
        <v>0</v>
      </c>
      <c r="CE119" s="45">
        <f t="shared" si="116"/>
        <v>0</v>
      </c>
      <c r="CF119" s="45">
        <v>0</v>
      </c>
      <c r="CG119" s="45">
        <v>0</v>
      </c>
      <c r="CH119" s="45">
        <v>0</v>
      </c>
      <c r="CI119" s="45">
        <v>0</v>
      </c>
      <c r="CJ119" s="48"/>
      <c r="CK119" s="48"/>
      <c r="CL119" s="45">
        <v>0</v>
      </c>
      <c r="CM119" s="45">
        <v>0</v>
      </c>
      <c r="CN119" s="45">
        <f t="shared" si="117"/>
        <v>0</v>
      </c>
      <c r="CO119" s="106" t="s">
        <v>453</v>
      </c>
      <c r="CP119" s="45">
        <f t="shared" si="118"/>
        <v>0</v>
      </c>
      <c r="CQ119" s="45">
        <f t="shared" si="119"/>
        <v>0</v>
      </c>
      <c r="CR119" s="45">
        <f t="shared" si="120"/>
        <v>0</v>
      </c>
      <c r="CS119" s="45">
        <v>0</v>
      </c>
      <c r="CT119" s="45">
        <v>0</v>
      </c>
      <c r="CU119" s="45">
        <v>0</v>
      </c>
      <c r="CV119" s="45">
        <v>0</v>
      </c>
      <c r="CW119" s="45">
        <v>0</v>
      </c>
      <c r="CX119" s="45">
        <v>0</v>
      </c>
      <c r="CY119" s="45">
        <f t="shared" si="121"/>
        <v>0</v>
      </c>
      <c r="CZ119" s="106" t="s">
        <v>453</v>
      </c>
      <c r="DA119" s="45">
        <v>0</v>
      </c>
      <c r="DB119" s="45">
        <f t="shared" si="96"/>
        <v>0</v>
      </c>
      <c r="DC119" s="37" t="s">
        <v>453</v>
      </c>
      <c r="DD119" s="45">
        <v>0</v>
      </c>
      <c r="DE119" s="45">
        <v>0</v>
      </c>
      <c r="DF119" s="45">
        <v>0</v>
      </c>
      <c r="DG119" s="45">
        <v>0</v>
      </c>
      <c r="DH119" s="48"/>
      <c r="DI119" s="48"/>
      <c r="DJ119" s="48"/>
      <c r="DK119" s="46">
        <v>0</v>
      </c>
      <c r="DL119" s="26" t="s">
        <v>391</v>
      </c>
      <c r="DM119" s="26" t="s">
        <v>391</v>
      </c>
      <c r="DN119" s="46">
        <v>2</v>
      </c>
    </row>
    <row r="120" spans="1:118" s="27" customFormat="1">
      <c r="A120" s="26" t="s">
        <v>277</v>
      </c>
      <c r="B120" s="26" t="s">
        <v>390</v>
      </c>
      <c r="C120" s="26" t="s">
        <v>33</v>
      </c>
      <c r="D120" s="46">
        <v>71</v>
      </c>
      <c r="E120" s="45">
        <f t="shared" si="81"/>
        <v>2</v>
      </c>
      <c r="F120" s="26">
        <v>2</v>
      </c>
      <c r="G120" s="34">
        <f t="shared" si="83"/>
        <v>100</v>
      </c>
      <c r="H120" s="26">
        <v>0</v>
      </c>
      <c r="I120" s="34">
        <f t="shared" si="84"/>
        <v>0</v>
      </c>
      <c r="J120" s="26">
        <v>2</v>
      </c>
      <c r="K120" s="34">
        <f t="shared" si="97"/>
        <v>2.8169014084507045</v>
      </c>
      <c r="L120" s="26">
        <v>45</v>
      </c>
      <c r="M120" s="26">
        <v>18</v>
      </c>
      <c r="N120" s="47">
        <f t="shared" si="98"/>
        <v>25.352112676056336</v>
      </c>
      <c r="O120" s="26">
        <v>15</v>
      </c>
      <c r="P120" s="26">
        <v>10</v>
      </c>
      <c r="Q120" s="34">
        <f t="shared" si="99"/>
        <v>14.084507042253522</v>
      </c>
      <c r="R120" s="46">
        <f t="shared" si="71"/>
        <v>6</v>
      </c>
      <c r="S120" s="26">
        <v>6</v>
      </c>
      <c r="T120" s="37">
        <f t="shared" si="77"/>
        <v>100</v>
      </c>
      <c r="U120" s="26">
        <v>0</v>
      </c>
      <c r="V120" s="37">
        <f t="shared" si="82"/>
        <v>0</v>
      </c>
      <c r="W120" s="46">
        <v>2</v>
      </c>
      <c r="X120" s="26">
        <v>4</v>
      </c>
      <c r="Y120" s="34">
        <f t="shared" si="100"/>
        <v>5.6338028169014089</v>
      </c>
      <c r="Z120" s="46">
        <v>2</v>
      </c>
      <c r="AA120" s="34">
        <f t="shared" si="101"/>
        <v>2.8169014084507045</v>
      </c>
      <c r="AB120" s="111">
        <v>30.969663461538499</v>
      </c>
      <c r="AC120" s="111">
        <v>30.969663461538499</v>
      </c>
      <c r="AD120" s="111">
        <v>547.48</v>
      </c>
      <c r="AE120" s="111">
        <v>794.41499999999996</v>
      </c>
      <c r="AF120" s="37">
        <v>14</v>
      </c>
      <c r="AG120" s="37">
        <v>30</v>
      </c>
      <c r="AH120" s="150">
        <v>3</v>
      </c>
      <c r="AI120" s="37">
        <f t="shared" si="78"/>
        <v>50</v>
      </c>
      <c r="AJ120" s="150">
        <v>1</v>
      </c>
      <c r="AK120" s="37">
        <f t="shared" si="73"/>
        <v>50</v>
      </c>
      <c r="AL120" s="150">
        <v>3</v>
      </c>
      <c r="AM120" s="37">
        <f t="shared" si="79"/>
        <v>75</v>
      </c>
      <c r="AN120" s="150">
        <v>1</v>
      </c>
      <c r="AO120" s="37">
        <f t="shared" si="90"/>
        <v>50</v>
      </c>
      <c r="AP120" s="45">
        <v>0</v>
      </c>
      <c r="AQ120" s="157">
        <f t="shared" si="80"/>
        <v>0</v>
      </c>
      <c r="AR120" s="45">
        <f t="shared" si="104"/>
        <v>1</v>
      </c>
      <c r="AS120" s="34">
        <f t="shared" si="102"/>
        <v>1.4084507042253522</v>
      </c>
      <c r="AT120" s="134">
        <v>0</v>
      </c>
      <c r="AU120" s="134">
        <v>1</v>
      </c>
      <c r="AV120" s="134">
        <v>0</v>
      </c>
      <c r="AW120" s="45">
        <f t="shared" si="105"/>
        <v>1</v>
      </c>
      <c r="AX120" s="45">
        <v>0</v>
      </c>
      <c r="AY120" s="45">
        <v>1</v>
      </c>
      <c r="AZ120" s="45">
        <v>0</v>
      </c>
      <c r="BA120" s="45">
        <v>1</v>
      </c>
      <c r="BB120" s="34">
        <f t="shared" si="75"/>
        <v>1.4084507042253522</v>
      </c>
      <c r="BC120" s="134">
        <v>0</v>
      </c>
      <c r="BD120" s="37">
        <f t="shared" si="89"/>
        <v>0</v>
      </c>
      <c r="BE120" s="45">
        <f t="shared" si="106"/>
        <v>0</v>
      </c>
      <c r="BF120" s="45">
        <f t="shared" si="107"/>
        <v>1</v>
      </c>
      <c r="BG120" s="45">
        <f t="shared" si="108"/>
        <v>0</v>
      </c>
      <c r="BH120" s="46">
        <v>0</v>
      </c>
      <c r="BI120" s="46">
        <v>0</v>
      </c>
      <c r="BJ120" s="46">
        <v>0</v>
      </c>
      <c r="BK120" s="46">
        <v>0</v>
      </c>
      <c r="BL120" s="46">
        <v>1</v>
      </c>
      <c r="BM120" s="46">
        <v>0</v>
      </c>
      <c r="BN120" s="46">
        <v>0</v>
      </c>
      <c r="BO120" s="46">
        <v>0</v>
      </c>
      <c r="BP120" s="46">
        <v>0</v>
      </c>
      <c r="BQ120" s="45">
        <f t="shared" si="109"/>
        <v>0</v>
      </c>
      <c r="BR120" s="47">
        <f t="shared" si="103"/>
        <v>0</v>
      </c>
      <c r="BS120" s="45">
        <f t="shared" si="110"/>
        <v>0</v>
      </c>
      <c r="BT120" s="45">
        <f t="shared" si="111"/>
        <v>0</v>
      </c>
      <c r="BU120" s="45">
        <f t="shared" si="112"/>
        <v>0</v>
      </c>
      <c r="BV120" s="45">
        <f t="shared" si="113"/>
        <v>0</v>
      </c>
      <c r="BW120" s="45">
        <v>0</v>
      </c>
      <c r="BX120" s="45">
        <v>0</v>
      </c>
      <c r="BY120" s="45">
        <f t="shared" si="114"/>
        <v>0</v>
      </c>
      <c r="BZ120" s="45">
        <v>0</v>
      </c>
      <c r="CA120" s="45">
        <v>0</v>
      </c>
      <c r="CB120" s="45">
        <f t="shared" si="115"/>
        <v>0</v>
      </c>
      <c r="CC120" s="45">
        <v>0</v>
      </c>
      <c r="CD120" s="45">
        <v>0</v>
      </c>
      <c r="CE120" s="45">
        <f t="shared" si="116"/>
        <v>0</v>
      </c>
      <c r="CF120" s="45">
        <v>0</v>
      </c>
      <c r="CG120" s="45">
        <v>0</v>
      </c>
      <c r="CH120" s="45">
        <v>0</v>
      </c>
      <c r="CI120" s="45">
        <v>0</v>
      </c>
      <c r="CJ120" s="48"/>
      <c r="CK120" s="48"/>
      <c r="CL120" s="45">
        <v>0</v>
      </c>
      <c r="CM120" s="45">
        <v>0</v>
      </c>
      <c r="CN120" s="45">
        <f t="shared" si="117"/>
        <v>0</v>
      </c>
      <c r="CO120" s="106" t="s">
        <v>453</v>
      </c>
      <c r="CP120" s="45">
        <f t="shared" si="118"/>
        <v>0</v>
      </c>
      <c r="CQ120" s="45">
        <f t="shared" si="119"/>
        <v>0</v>
      </c>
      <c r="CR120" s="45">
        <f t="shared" si="120"/>
        <v>0</v>
      </c>
      <c r="CS120" s="45">
        <v>0</v>
      </c>
      <c r="CT120" s="45">
        <v>0</v>
      </c>
      <c r="CU120" s="45">
        <v>0</v>
      </c>
      <c r="CV120" s="45">
        <v>0</v>
      </c>
      <c r="CW120" s="45">
        <v>0</v>
      </c>
      <c r="CX120" s="45">
        <v>0</v>
      </c>
      <c r="CY120" s="45">
        <f t="shared" si="121"/>
        <v>0</v>
      </c>
      <c r="CZ120" s="106" t="s">
        <v>453</v>
      </c>
      <c r="DA120" s="45">
        <v>0</v>
      </c>
      <c r="DB120" s="45">
        <f t="shared" si="96"/>
        <v>0</v>
      </c>
      <c r="DC120" s="37" t="s">
        <v>453</v>
      </c>
      <c r="DD120" s="45">
        <v>0</v>
      </c>
      <c r="DE120" s="45">
        <v>0</v>
      </c>
      <c r="DF120" s="45">
        <v>0</v>
      </c>
      <c r="DG120" s="45">
        <v>0</v>
      </c>
      <c r="DH120" s="48"/>
      <c r="DI120" s="48"/>
      <c r="DJ120" s="48"/>
      <c r="DK120" s="46">
        <v>0</v>
      </c>
      <c r="DL120" s="26" t="s">
        <v>391</v>
      </c>
      <c r="DM120" s="26" t="s">
        <v>391</v>
      </c>
      <c r="DN120" s="46">
        <v>6</v>
      </c>
    </row>
    <row r="121" spans="1:118" s="27" customFormat="1">
      <c r="A121" s="26" t="s">
        <v>167</v>
      </c>
      <c r="B121" s="26" t="s">
        <v>209</v>
      </c>
      <c r="C121" s="26" t="s">
        <v>19</v>
      </c>
      <c r="D121" s="46">
        <v>31</v>
      </c>
      <c r="E121" s="45">
        <f t="shared" si="81"/>
        <v>1</v>
      </c>
      <c r="F121" s="26">
        <v>1</v>
      </c>
      <c r="G121" s="34">
        <f t="shared" si="83"/>
        <v>100</v>
      </c>
      <c r="H121" s="26">
        <v>0</v>
      </c>
      <c r="I121" s="34">
        <f t="shared" si="84"/>
        <v>0</v>
      </c>
      <c r="J121" s="26">
        <v>1</v>
      </c>
      <c r="K121" s="34">
        <f t="shared" si="97"/>
        <v>3.225806451612903</v>
      </c>
      <c r="L121" s="26">
        <v>30</v>
      </c>
      <c r="M121" s="26">
        <v>8</v>
      </c>
      <c r="N121" s="47">
        <f t="shared" si="98"/>
        <v>25.806451612903224</v>
      </c>
      <c r="O121" s="26">
        <v>4</v>
      </c>
      <c r="P121" s="26">
        <v>2</v>
      </c>
      <c r="Q121" s="34">
        <f t="shared" si="99"/>
        <v>6.4516129032258061</v>
      </c>
      <c r="R121" s="46">
        <f t="shared" si="71"/>
        <v>7</v>
      </c>
      <c r="S121" s="26">
        <v>7</v>
      </c>
      <c r="T121" s="34">
        <f t="shared" si="77"/>
        <v>100</v>
      </c>
      <c r="U121" s="26">
        <v>0</v>
      </c>
      <c r="V121" s="34">
        <f t="shared" si="82"/>
        <v>0</v>
      </c>
      <c r="W121" s="46">
        <v>0</v>
      </c>
      <c r="X121" s="26">
        <v>3</v>
      </c>
      <c r="Y121" s="34">
        <f t="shared" si="100"/>
        <v>9.67741935483871</v>
      </c>
      <c r="Z121" s="46">
        <v>0</v>
      </c>
      <c r="AA121" s="34">
        <f t="shared" si="101"/>
        <v>0</v>
      </c>
      <c r="AB121" s="111">
        <v>0</v>
      </c>
      <c r="AC121" s="111">
        <v>0</v>
      </c>
      <c r="AD121" s="111">
        <v>341.66</v>
      </c>
      <c r="AE121" s="111">
        <v>0</v>
      </c>
      <c r="AF121" s="37">
        <v>4.57</v>
      </c>
      <c r="AG121" s="37">
        <v>0</v>
      </c>
      <c r="AH121" s="150">
        <v>4</v>
      </c>
      <c r="AI121" s="34">
        <f t="shared" si="78"/>
        <v>57.142857142857139</v>
      </c>
      <c r="AJ121" s="150">
        <v>0</v>
      </c>
      <c r="AK121" s="37" t="s">
        <v>453</v>
      </c>
      <c r="AL121" s="150">
        <v>2</v>
      </c>
      <c r="AM121" s="34">
        <f t="shared" si="79"/>
        <v>66.666666666666657</v>
      </c>
      <c r="AN121" s="150">
        <v>0</v>
      </c>
      <c r="AO121" s="37" t="s">
        <v>453</v>
      </c>
      <c r="AP121" s="45">
        <v>0</v>
      </c>
      <c r="AQ121" s="157">
        <f t="shared" si="80"/>
        <v>0</v>
      </c>
      <c r="AR121" s="45">
        <f t="shared" si="104"/>
        <v>1</v>
      </c>
      <c r="AS121" s="34">
        <f t="shared" si="102"/>
        <v>3.225806451612903</v>
      </c>
      <c r="AT121" s="134">
        <v>0</v>
      </c>
      <c r="AU121" s="134">
        <v>1</v>
      </c>
      <c r="AV121" s="134">
        <v>0</v>
      </c>
      <c r="AW121" s="45">
        <f t="shared" si="105"/>
        <v>0</v>
      </c>
      <c r="AX121" s="45">
        <v>0</v>
      </c>
      <c r="AY121" s="45">
        <v>0</v>
      </c>
      <c r="AZ121" s="45">
        <v>0</v>
      </c>
      <c r="BA121" s="45">
        <v>0</v>
      </c>
      <c r="BB121" s="34">
        <f t="shared" si="75"/>
        <v>0</v>
      </c>
      <c r="BC121" s="134">
        <v>0</v>
      </c>
      <c r="BD121" s="37" t="s">
        <v>453</v>
      </c>
      <c r="BE121" s="45">
        <f t="shared" si="106"/>
        <v>0</v>
      </c>
      <c r="BF121" s="45">
        <f t="shared" si="107"/>
        <v>0</v>
      </c>
      <c r="BG121" s="45">
        <f t="shared" si="108"/>
        <v>0</v>
      </c>
      <c r="BH121" s="46">
        <v>0</v>
      </c>
      <c r="BI121" s="46">
        <v>0</v>
      </c>
      <c r="BJ121" s="46">
        <v>0</v>
      </c>
      <c r="BK121" s="46">
        <v>0</v>
      </c>
      <c r="BL121" s="46">
        <v>0</v>
      </c>
      <c r="BM121" s="46">
        <v>0</v>
      </c>
      <c r="BN121" s="46">
        <v>0</v>
      </c>
      <c r="BO121" s="46">
        <v>0</v>
      </c>
      <c r="BP121" s="46">
        <v>0</v>
      </c>
      <c r="BQ121" s="45">
        <f t="shared" si="109"/>
        <v>0</v>
      </c>
      <c r="BR121" s="47">
        <f t="shared" si="103"/>
        <v>0</v>
      </c>
      <c r="BS121" s="45">
        <f t="shared" si="110"/>
        <v>0</v>
      </c>
      <c r="BT121" s="45">
        <f t="shared" si="111"/>
        <v>0</v>
      </c>
      <c r="BU121" s="45">
        <f t="shared" si="112"/>
        <v>0</v>
      </c>
      <c r="BV121" s="45">
        <f t="shared" si="113"/>
        <v>0</v>
      </c>
      <c r="BW121" s="45">
        <v>0</v>
      </c>
      <c r="BX121" s="45">
        <v>0</v>
      </c>
      <c r="BY121" s="45">
        <f t="shared" si="114"/>
        <v>0</v>
      </c>
      <c r="BZ121" s="45"/>
      <c r="CA121" s="45"/>
      <c r="CB121" s="45">
        <f t="shared" si="115"/>
        <v>0</v>
      </c>
      <c r="CC121" s="45">
        <v>0</v>
      </c>
      <c r="CD121" s="45">
        <v>0</v>
      </c>
      <c r="CE121" s="45">
        <f t="shared" si="116"/>
        <v>0</v>
      </c>
      <c r="CF121" s="45">
        <v>0</v>
      </c>
      <c r="CG121" s="45">
        <v>0</v>
      </c>
      <c r="CH121" s="45">
        <v>0</v>
      </c>
      <c r="CI121" s="45">
        <v>0</v>
      </c>
      <c r="CJ121" s="48"/>
      <c r="CK121" s="48"/>
      <c r="CL121" s="45">
        <v>0</v>
      </c>
      <c r="CM121" s="45">
        <v>0</v>
      </c>
      <c r="CN121" s="45">
        <f t="shared" si="117"/>
        <v>0</v>
      </c>
      <c r="CO121" s="106" t="s">
        <v>453</v>
      </c>
      <c r="CP121" s="45">
        <f t="shared" si="118"/>
        <v>0</v>
      </c>
      <c r="CQ121" s="45">
        <f t="shared" si="119"/>
        <v>0</v>
      </c>
      <c r="CR121" s="45">
        <f t="shared" si="120"/>
        <v>0</v>
      </c>
      <c r="CS121" s="45">
        <v>0</v>
      </c>
      <c r="CT121" s="45">
        <v>0</v>
      </c>
      <c r="CU121" s="45">
        <v>0</v>
      </c>
      <c r="CV121" s="45">
        <v>0</v>
      </c>
      <c r="CW121" s="45">
        <v>0</v>
      </c>
      <c r="CX121" s="45">
        <v>0</v>
      </c>
      <c r="CY121" s="45">
        <f t="shared" si="121"/>
        <v>0</v>
      </c>
      <c r="CZ121" s="106" t="s">
        <v>453</v>
      </c>
      <c r="DA121" s="45">
        <v>0</v>
      </c>
      <c r="DB121" s="45">
        <f t="shared" si="96"/>
        <v>0</v>
      </c>
      <c r="DC121" s="37" t="s">
        <v>453</v>
      </c>
      <c r="DD121" s="45">
        <v>0</v>
      </c>
      <c r="DE121" s="45">
        <v>0</v>
      </c>
      <c r="DF121" s="45">
        <v>0</v>
      </c>
      <c r="DG121" s="45">
        <v>0</v>
      </c>
      <c r="DH121" s="48"/>
      <c r="DI121" s="48"/>
      <c r="DJ121" s="48"/>
      <c r="DK121" s="46">
        <v>0</v>
      </c>
      <c r="DL121" s="46">
        <v>0</v>
      </c>
      <c r="DM121" s="46">
        <v>0</v>
      </c>
      <c r="DN121" s="46">
        <v>3</v>
      </c>
    </row>
    <row r="122" spans="1:118" s="27" customFormat="1">
      <c r="A122" s="26" t="s">
        <v>410</v>
      </c>
      <c r="B122" s="26" t="s">
        <v>438</v>
      </c>
      <c r="C122" s="26" t="s">
        <v>30</v>
      </c>
      <c r="D122" s="46">
        <v>2</v>
      </c>
      <c r="E122" s="45">
        <f t="shared" si="81"/>
        <v>0</v>
      </c>
      <c r="F122" s="46">
        <v>0</v>
      </c>
      <c r="G122" s="37" t="s">
        <v>453</v>
      </c>
      <c r="H122" s="46">
        <v>0</v>
      </c>
      <c r="I122" s="37" t="s">
        <v>453</v>
      </c>
      <c r="J122" s="46">
        <v>0</v>
      </c>
      <c r="K122" s="34">
        <f t="shared" si="97"/>
        <v>0</v>
      </c>
      <c r="L122" s="46">
        <v>0</v>
      </c>
      <c r="M122" s="46">
        <v>0</v>
      </c>
      <c r="N122" s="47">
        <f t="shared" si="98"/>
        <v>0</v>
      </c>
      <c r="O122" s="46">
        <v>1</v>
      </c>
      <c r="P122" s="46">
        <v>1</v>
      </c>
      <c r="Q122" s="34">
        <f t="shared" si="99"/>
        <v>50</v>
      </c>
      <c r="R122" s="46">
        <f t="shared" si="71"/>
        <v>0</v>
      </c>
      <c r="S122" s="46">
        <v>0</v>
      </c>
      <c r="T122" s="37" t="s">
        <v>453</v>
      </c>
      <c r="U122" s="46">
        <v>0</v>
      </c>
      <c r="V122" s="37" t="s">
        <v>453</v>
      </c>
      <c r="W122" s="46">
        <v>0</v>
      </c>
      <c r="X122" s="46">
        <v>0</v>
      </c>
      <c r="Y122" s="34">
        <f t="shared" si="100"/>
        <v>0</v>
      </c>
      <c r="Z122" s="46">
        <v>0</v>
      </c>
      <c r="AA122" s="34">
        <f t="shared" si="101"/>
        <v>0</v>
      </c>
      <c r="AB122" s="42">
        <v>0</v>
      </c>
      <c r="AC122" s="42">
        <v>0</v>
      </c>
      <c r="AD122" s="42">
        <v>0</v>
      </c>
      <c r="AE122" s="42">
        <v>0</v>
      </c>
      <c r="AF122" s="34">
        <v>0</v>
      </c>
      <c r="AG122" s="34">
        <v>0</v>
      </c>
      <c r="AH122" s="45">
        <v>0</v>
      </c>
      <c r="AI122" s="37" t="s">
        <v>453</v>
      </c>
      <c r="AJ122" s="45">
        <v>0</v>
      </c>
      <c r="AK122" s="37" t="s">
        <v>453</v>
      </c>
      <c r="AL122" s="45">
        <v>0</v>
      </c>
      <c r="AM122" s="37" t="s">
        <v>453</v>
      </c>
      <c r="AN122" s="45">
        <v>0</v>
      </c>
      <c r="AO122" s="37" t="s">
        <v>453</v>
      </c>
      <c r="AP122" s="45">
        <v>0</v>
      </c>
      <c r="AQ122" s="156">
        <f t="shared" si="80"/>
        <v>0</v>
      </c>
      <c r="AR122" s="45">
        <f t="shared" si="104"/>
        <v>0</v>
      </c>
      <c r="AS122" s="34">
        <f t="shared" si="102"/>
        <v>0</v>
      </c>
      <c r="AT122" s="134">
        <v>0</v>
      </c>
      <c r="AU122" s="134">
        <v>0</v>
      </c>
      <c r="AV122" s="134">
        <v>0</v>
      </c>
      <c r="AW122" s="45">
        <f t="shared" si="105"/>
        <v>0</v>
      </c>
      <c r="AX122" s="45">
        <v>0</v>
      </c>
      <c r="AY122" s="45">
        <v>0</v>
      </c>
      <c r="AZ122" s="45">
        <v>0</v>
      </c>
      <c r="BA122" s="45">
        <v>0</v>
      </c>
      <c r="BB122" s="34">
        <f t="shared" si="75"/>
        <v>0</v>
      </c>
      <c r="BC122" s="134">
        <v>0</v>
      </c>
      <c r="BD122" s="37" t="s">
        <v>453</v>
      </c>
      <c r="BE122" s="45">
        <f t="shared" si="106"/>
        <v>0</v>
      </c>
      <c r="BF122" s="45">
        <f t="shared" si="107"/>
        <v>0</v>
      </c>
      <c r="BG122" s="45">
        <f t="shared" si="108"/>
        <v>0</v>
      </c>
      <c r="BH122" s="46">
        <v>0</v>
      </c>
      <c r="BI122" s="46">
        <v>0</v>
      </c>
      <c r="BJ122" s="46">
        <v>0</v>
      </c>
      <c r="BK122" s="46">
        <v>0</v>
      </c>
      <c r="BL122" s="46">
        <v>0</v>
      </c>
      <c r="BM122" s="46">
        <v>0</v>
      </c>
      <c r="BN122" s="46">
        <v>0</v>
      </c>
      <c r="BO122" s="46">
        <v>0</v>
      </c>
      <c r="BP122" s="46">
        <v>0</v>
      </c>
      <c r="BQ122" s="45">
        <f t="shared" si="109"/>
        <v>0</v>
      </c>
      <c r="BR122" s="47">
        <f t="shared" si="103"/>
        <v>0</v>
      </c>
      <c r="BS122" s="45">
        <f t="shared" si="110"/>
        <v>0</v>
      </c>
      <c r="BT122" s="45">
        <f t="shared" si="111"/>
        <v>0</v>
      </c>
      <c r="BU122" s="45">
        <f t="shared" si="112"/>
        <v>0</v>
      </c>
      <c r="BV122" s="45">
        <f t="shared" si="113"/>
        <v>0</v>
      </c>
      <c r="BW122" s="45">
        <v>0</v>
      </c>
      <c r="BX122" s="45">
        <v>0</v>
      </c>
      <c r="BY122" s="45">
        <f t="shared" si="114"/>
        <v>0</v>
      </c>
      <c r="BZ122" s="45">
        <v>0</v>
      </c>
      <c r="CA122" s="45">
        <v>0</v>
      </c>
      <c r="CB122" s="45">
        <f t="shared" si="115"/>
        <v>0</v>
      </c>
      <c r="CC122" s="45">
        <v>0</v>
      </c>
      <c r="CD122" s="45">
        <v>0</v>
      </c>
      <c r="CE122" s="45">
        <f t="shared" si="116"/>
        <v>0</v>
      </c>
      <c r="CF122" s="45">
        <v>0</v>
      </c>
      <c r="CG122" s="45">
        <v>0</v>
      </c>
      <c r="CH122" s="45">
        <v>0</v>
      </c>
      <c r="CI122" s="45">
        <v>0</v>
      </c>
      <c r="CJ122" s="48"/>
      <c r="CK122" s="48"/>
      <c r="CL122" s="45">
        <v>0</v>
      </c>
      <c r="CM122" s="45">
        <v>0</v>
      </c>
      <c r="CN122" s="45">
        <f t="shared" si="117"/>
        <v>0</v>
      </c>
      <c r="CO122" s="106" t="s">
        <v>453</v>
      </c>
      <c r="CP122" s="45">
        <f t="shared" si="118"/>
        <v>0</v>
      </c>
      <c r="CQ122" s="45">
        <f t="shared" si="119"/>
        <v>0</v>
      </c>
      <c r="CR122" s="45">
        <f t="shared" si="120"/>
        <v>0</v>
      </c>
      <c r="CS122" s="45">
        <v>0</v>
      </c>
      <c r="CT122" s="45">
        <v>0</v>
      </c>
      <c r="CU122" s="45">
        <v>0</v>
      </c>
      <c r="CV122" s="45">
        <v>0</v>
      </c>
      <c r="CW122" s="45">
        <v>0</v>
      </c>
      <c r="CX122" s="45">
        <v>0</v>
      </c>
      <c r="CY122" s="45">
        <f t="shared" si="121"/>
        <v>0</v>
      </c>
      <c r="CZ122" s="106" t="s">
        <v>453</v>
      </c>
      <c r="DA122" s="45">
        <v>0</v>
      </c>
      <c r="DB122" s="45">
        <f t="shared" si="96"/>
        <v>0</v>
      </c>
      <c r="DC122" s="37" t="s">
        <v>453</v>
      </c>
      <c r="DD122" s="45">
        <v>0</v>
      </c>
      <c r="DE122" s="45">
        <v>0</v>
      </c>
      <c r="DF122" s="45">
        <v>0</v>
      </c>
      <c r="DG122" s="45">
        <v>0</v>
      </c>
      <c r="DH122" s="48"/>
      <c r="DI122" s="48"/>
      <c r="DJ122" s="48"/>
      <c r="DK122" s="46">
        <v>0</v>
      </c>
      <c r="DL122" s="46">
        <v>0</v>
      </c>
      <c r="DM122" s="46">
        <v>0</v>
      </c>
      <c r="DN122" s="46">
        <v>0</v>
      </c>
    </row>
    <row r="123" spans="1:118" s="27" customFormat="1">
      <c r="A123" s="26" t="s">
        <v>278</v>
      </c>
      <c r="B123" s="26" t="s">
        <v>390</v>
      </c>
      <c r="C123" s="26" t="s">
        <v>32</v>
      </c>
      <c r="D123" s="46">
        <v>169</v>
      </c>
      <c r="E123" s="45">
        <f t="shared" si="81"/>
        <v>12</v>
      </c>
      <c r="F123" s="46">
        <v>12</v>
      </c>
      <c r="G123" s="34">
        <f t="shared" si="83"/>
        <v>100</v>
      </c>
      <c r="H123" s="46">
        <v>0</v>
      </c>
      <c r="I123" s="34">
        <f t="shared" si="84"/>
        <v>0</v>
      </c>
      <c r="J123" s="46">
        <v>6</v>
      </c>
      <c r="K123" s="34">
        <f t="shared" si="97"/>
        <v>3.5502958579881656</v>
      </c>
      <c r="L123" s="46">
        <v>117</v>
      </c>
      <c r="M123" s="46">
        <v>56</v>
      </c>
      <c r="N123" s="47">
        <f t="shared" si="98"/>
        <v>33.136094674556219</v>
      </c>
      <c r="O123" s="46">
        <v>35</v>
      </c>
      <c r="P123" s="46">
        <v>20</v>
      </c>
      <c r="Q123" s="34">
        <f t="shared" si="99"/>
        <v>11.834319526627219</v>
      </c>
      <c r="R123" s="46">
        <f t="shared" si="71"/>
        <v>4</v>
      </c>
      <c r="S123" s="46">
        <v>4</v>
      </c>
      <c r="T123" s="37">
        <f t="shared" si="77"/>
        <v>100</v>
      </c>
      <c r="U123" s="46">
        <v>0</v>
      </c>
      <c r="V123" s="37">
        <f t="shared" si="82"/>
        <v>0</v>
      </c>
      <c r="W123" s="46">
        <v>1</v>
      </c>
      <c r="X123" s="46">
        <v>4</v>
      </c>
      <c r="Y123" s="34">
        <f t="shared" si="100"/>
        <v>2.3668639053254439</v>
      </c>
      <c r="Z123" s="46">
        <v>1</v>
      </c>
      <c r="AA123" s="34">
        <f t="shared" si="101"/>
        <v>0.59171597633136097</v>
      </c>
      <c r="AB123" s="42">
        <v>24.1142857142857</v>
      </c>
      <c r="AC123" s="42">
        <v>24.1142857142857</v>
      </c>
      <c r="AD123" s="42">
        <v>558.23</v>
      </c>
      <c r="AE123" s="42">
        <v>675.2</v>
      </c>
      <c r="AF123" s="34">
        <v>11</v>
      </c>
      <c r="AG123" s="34">
        <v>28</v>
      </c>
      <c r="AH123" s="45">
        <v>1</v>
      </c>
      <c r="AI123" s="37">
        <f t="shared" si="78"/>
        <v>25</v>
      </c>
      <c r="AJ123" s="45">
        <v>1</v>
      </c>
      <c r="AK123" s="37">
        <f t="shared" si="73"/>
        <v>100</v>
      </c>
      <c r="AL123" s="45">
        <v>1</v>
      </c>
      <c r="AM123" s="37">
        <f t="shared" si="79"/>
        <v>25</v>
      </c>
      <c r="AN123" s="45">
        <v>1</v>
      </c>
      <c r="AO123" s="37">
        <f t="shared" si="90"/>
        <v>100</v>
      </c>
      <c r="AP123" s="45">
        <v>0</v>
      </c>
      <c r="AQ123" s="156">
        <f t="shared" si="80"/>
        <v>0</v>
      </c>
      <c r="AR123" s="45">
        <f t="shared" si="104"/>
        <v>1</v>
      </c>
      <c r="AS123" s="34">
        <f t="shared" si="102"/>
        <v>0.59171597633136097</v>
      </c>
      <c r="AT123" s="134">
        <v>0</v>
      </c>
      <c r="AU123" s="134">
        <v>1</v>
      </c>
      <c r="AV123" s="134">
        <v>0</v>
      </c>
      <c r="AW123" s="45">
        <f t="shared" si="105"/>
        <v>1</v>
      </c>
      <c r="AX123" s="45">
        <v>0</v>
      </c>
      <c r="AY123" s="45">
        <v>1</v>
      </c>
      <c r="AZ123" s="45">
        <v>0</v>
      </c>
      <c r="BA123" s="45">
        <v>1</v>
      </c>
      <c r="BB123" s="34">
        <f t="shared" si="75"/>
        <v>0.59171597633136097</v>
      </c>
      <c r="BC123" s="134">
        <v>0</v>
      </c>
      <c r="BD123" s="37">
        <f t="shared" si="89"/>
        <v>0</v>
      </c>
      <c r="BE123" s="45">
        <f t="shared" si="106"/>
        <v>0</v>
      </c>
      <c r="BF123" s="45">
        <f t="shared" si="107"/>
        <v>1</v>
      </c>
      <c r="BG123" s="45">
        <f t="shared" si="108"/>
        <v>0</v>
      </c>
      <c r="BH123" s="46">
        <v>0</v>
      </c>
      <c r="BI123" s="46">
        <v>0</v>
      </c>
      <c r="BJ123" s="46">
        <v>0</v>
      </c>
      <c r="BK123" s="46">
        <v>0</v>
      </c>
      <c r="BL123" s="46">
        <v>1</v>
      </c>
      <c r="BM123" s="46">
        <v>0</v>
      </c>
      <c r="BN123" s="46">
        <v>0</v>
      </c>
      <c r="BO123" s="46">
        <v>0</v>
      </c>
      <c r="BP123" s="46">
        <v>0</v>
      </c>
      <c r="BQ123" s="45">
        <f t="shared" si="109"/>
        <v>0</v>
      </c>
      <c r="BR123" s="47">
        <f t="shared" si="103"/>
        <v>0</v>
      </c>
      <c r="BS123" s="45">
        <f t="shared" si="110"/>
        <v>0</v>
      </c>
      <c r="BT123" s="45">
        <f t="shared" si="111"/>
        <v>0</v>
      </c>
      <c r="BU123" s="45">
        <f t="shared" si="112"/>
        <v>0</v>
      </c>
      <c r="BV123" s="45">
        <f t="shared" si="113"/>
        <v>0</v>
      </c>
      <c r="BW123" s="45">
        <v>0</v>
      </c>
      <c r="BX123" s="45">
        <v>0</v>
      </c>
      <c r="BY123" s="45">
        <f t="shared" si="114"/>
        <v>0</v>
      </c>
      <c r="BZ123" s="45">
        <v>0</v>
      </c>
      <c r="CA123" s="45">
        <v>0</v>
      </c>
      <c r="CB123" s="45">
        <f t="shared" si="115"/>
        <v>0</v>
      </c>
      <c r="CC123" s="45">
        <v>0</v>
      </c>
      <c r="CD123" s="45">
        <v>0</v>
      </c>
      <c r="CE123" s="45">
        <f t="shared" si="116"/>
        <v>0</v>
      </c>
      <c r="CF123" s="45">
        <v>0</v>
      </c>
      <c r="CG123" s="45">
        <v>0</v>
      </c>
      <c r="CH123" s="45">
        <v>0</v>
      </c>
      <c r="CI123" s="45">
        <v>0</v>
      </c>
      <c r="CJ123" s="48"/>
      <c r="CK123" s="48"/>
      <c r="CL123" s="45">
        <v>0</v>
      </c>
      <c r="CM123" s="45">
        <v>0</v>
      </c>
      <c r="CN123" s="45">
        <f t="shared" si="117"/>
        <v>0</v>
      </c>
      <c r="CO123" s="106" t="s">
        <v>453</v>
      </c>
      <c r="CP123" s="45">
        <f t="shared" si="118"/>
        <v>0</v>
      </c>
      <c r="CQ123" s="45">
        <f t="shared" si="119"/>
        <v>0</v>
      </c>
      <c r="CR123" s="45">
        <f t="shared" si="120"/>
        <v>0</v>
      </c>
      <c r="CS123" s="45">
        <v>0</v>
      </c>
      <c r="CT123" s="45">
        <v>0</v>
      </c>
      <c r="CU123" s="45">
        <v>0</v>
      </c>
      <c r="CV123" s="45">
        <v>0</v>
      </c>
      <c r="CW123" s="45">
        <v>0</v>
      </c>
      <c r="CX123" s="45">
        <v>0</v>
      </c>
      <c r="CY123" s="45">
        <f t="shared" si="121"/>
        <v>0</v>
      </c>
      <c r="CZ123" s="106" t="s">
        <v>453</v>
      </c>
      <c r="DA123" s="45">
        <v>0</v>
      </c>
      <c r="DB123" s="45">
        <f t="shared" si="96"/>
        <v>0</v>
      </c>
      <c r="DC123" s="37" t="s">
        <v>453</v>
      </c>
      <c r="DD123" s="45">
        <v>0</v>
      </c>
      <c r="DE123" s="45">
        <v>0</v>
      </c>
      <c r="DF123" s="45">
        <v>0</v>
      </c>
      <c r="DG123" s="45">
        <v>0</v>
      </c>
      <c r="DH123" s="48"/>
      <c r="DI123" s="48"/>
      <c r="DJ123" s="48"/>
      <c r="DK123" s="46">
        <v>0</v>
      </c>
      <c r="DL123" s="26" t="s">
        <v>391</v>
      </c>
      <c r="DM123" s="26" t="s">
        <v>391</v>
      </c>
      <c r="DN123" s="46">
        <v>4</v>
      </c>
    </row>
    <row r="124" spans="1:118" s="27" customFormat="1">
      <c r="A124" s="26" t="s">
        <v>279</v>
      </c>
      <c r="B124" s="26" t="s">
        <v>390</v>
      </c>
      <c r="C124" s="26" t="s">
        <v>31</v>
      </c>
      <c r="D124" s="46">
        <v>77</v>
      </c>
      <c r="E124" s="45">
        <f t="shared" si="81"/>
        <v>1</v>
      </c>
      <c r="F124" s="26">
        <v>1</v>
      </c>
      <c r="G124" s="34">
        <f t="shared" si="83"/>
        <v>100</v>
      </c>
      <c r="H124" s="26">
        <v>0</v>
      </c>
      <c r="I124" s="34">
        <f t="shared" si="84"/>
        <v>0</v>
      </c>
      <c r="J124" s="26">
        <v>1</v>
      </c>
      <c r="K124" s="34">
        <f t="shared" si="97"/>
        <v>1.2987012987012987</v>
      </c>
      <c r="L124" s="26">
        <v>25</v>
      </c>
      <c r="M124" s="26">
        <v>13</v>
      </c>
      <c r="N124" s="47">
        <f t="shared" si="98"/>
        <v>16.883116883116884</v>
      </c>
      <c r="O124" s="26">
        <v>9</v>
      </c>
      <c r="P124" s="26">
        <v>6</v>
      </c>
      <c r="Q124" s="34">
        <f t="shared" si="99"/>
        <v>7.7922077922077921</v>
      </c>
      <c r="R124" s="46">
        <f t="shared" si="71"/>
        <v>2</v>
      </c>
      <c r="S124" s="26">
        <v>2</v>
      </c>
      <c r="T124" s="34">
        <f t="shared" si="77"/>
        <v>100</v>
      </c>
      <c r="U124" s="26">
        <v>0</v>
      </c>
      <c r="V124" s="34">
        <f t="shared" si="82"/>
        <v>0</v>
      </c>
      <c r="W124" s="46">
        <v>2</v>
      </c>
      <c r="X124" s="26">
        <v>2</v>
      </c>
      <c r="Y124" s="34">
        <f t="shared" si="100"/>
        <v>2.5974025974025974</v>
      </c>
      <c r="Z124" s="46">
        <v>2</v>
      </c>
      <c r="AA124" s="34">
        <f t="shared" si="101"/>
        <v>2.5974025974025974</v>
      </c>
      <c r="AB124" s="111">
        <v>78.175214285714304</v>
      </c>
      <c r="AC124" s="111">
        <v>78.175214285714304</v>
      </c>
      <c r="AD124" s="111">
        <v>678.22</v>
      </c>
      <c r="AE124" s="111">
        <v>678.22</v>
      </c>
      <c r="AF124" s="37">
        <v>16</v>
      </c>
      <c r="AG124" s="37">
        <v>16</v>
      </c>
      <c r="AH124" s="150">
        <v>1</v>
      </c>
      <c r="AI124" s="34">
        <f t="shared" si="78"/>
        <v>50</v>
      </c>
      <c r="AJ124" s="150">
        <v>1</v>
      </c>
      <c r="AK124" s="34">
        <f t="shared" si="73"/>
        <v>50</v>
      </c>
      <c r="AL124" s="150">
        <v>1</v>
      </c>
      <c r="AM124" s="34">
        <f t="shared" si="79"/>
        <v>50</v>
      </c>
      <c r="AN124" s="150">
        <v>1</v>
      </c>
      <c r="AO124" s="34">
        <f t="shared" si="90"/>
        <v>50</v>
      </c>
      <c r="AP124" s="45">
        <v>0</v>
      </c>
      <c r="AQ124" s="156">
        <f t="shared" si="80"/>
        <v>0</v>
      </c>
      <c r="AR124" s="45">
        <f t="shared" si="104"/>
        <v>3</v>
      </c>
      <c r="AS124" s="34">
        <f t="shared" si="102"/>
        <v>3.8961038961038961</v>
      </c>
      <c r="AT124" s="134">
        <v>1</v>
      </c>
      <c r="AU124" s="134">
        <v>2</v>
      </c>
      <c r="AV124" s="134">
        <v>0</v>
      </c>
      <c r="AW124" s="45">
        <f t="shared" si="105"/>
        <v>2</v>
      </c>
      <c r="AX124" s="45">
        <v>0</v>
      </c>
      <c r="AY124" s="45">
        <v>2</v>
      </c>
      <c r="AZ124" s="45">
        <v>0</v>
      </c>
      <c r="BA124" s="45">
        <v>2</v>
      </c>
      <c r="BB124" s="34">
        <f t="shared" si="75"/>
        <v>2.5974025974025974</v>
      </c>
      <c r="BC124" s="134">
        <v>0</v>
      </c>
      <c r="BD124" s="34">
        <f t="shared" si="89"/>
        <v>0</v>
      </c>
      <c r="BE124" s="45">
        <f t="shared" si="106"/>
        <v>0</v>
      </c>
      <c r="BF124" s="45">
        <f t="shared" si="107"/>
        <v>1</v>
      </c>
      <c r="BG124" s="45">
        <f t="shared" si="108"/>
        <v>1</v>
      </c>
      <c r="BH124" s="46">
        <v>0</v>
      </c>
      <c r="BI124" s="46">
        <v>0</v>
      </c>
      <c r="BJ124" s="46">
        <v>0</v>
      </c>
      <c r="BK124" s="46">
        <v>0</v>
      </c>
      <c r="BL124" s="46">
        <v>1</v>
      </c>
      <c r="BM124" s="46">
        <v>1</v>
      </c>
      <c r="BN124" s="46">
        <v>0</v>
      </c>
      <c r="BO124" s="46">
        <v>0</v>
      </c>
      <c r="BP124" s="46">
        <v>0</v>
      </c>
      <c r="BQ124" s="45">
        <f t="shared" si="109"/>
        <v>0</v>
      </c>
      <c r="BR124" s="47">
        <f t="shared" si="103"/>
        <v>0</v>
      </c>
      <c r="BS124" s="45">
        <f t="shared" si="110"/>
        <v>0</v>
      </c>
      <c r="BT124" s="45">
        <f t="shared" si="111"/>
        <v>0</v>
      </c>
      <c r="BU124" s="45">
        <f t="shared" si="112"/>
        <v>0</v>
      </c>
      <c r="BV124" s="45">
        <f t="shared" si="113"/>
        <v>0</v>
      </c>
      <c r="BW124" s="45">
        <v>0</v>
      </c>
      <c r="BX124" s="45">
        <v>0</v>
      </c>
      <c r="BY124" s="45">
        <f t="shared" si="114"/>
        <v>0</v>
      </c>
      <c r="BZ124" s="45">
        <v>0</v>
      </c>
      <c r="CA124" s="45">
        <v>0</v>
      </c>
      <c r="CB124" s="45">
        <f t="shared" si="115"/>
        <v>0</v>
      </c>
      <c r="CC124" s="45">
        <v>0</v>
      </c>
      <c r="CD124" s="45">
        <v>0</v>
      </c>
      <c r="CE124" s="45">
        <f t="shared" si="116"/>
        <v>0</v>
      </c>
      <c r="CF124" s="45">
        <v>0</v>
      </c>
      <c r="CG124" s="45">
        <v>0</v>
      </c>
      <c r="CH124" s="45">
        <v>0</v>
      </c>
      <c r="CI124" s="45">
        <v>0</v>
      </c>
      <c r="CJ124" s="48"/>
      <c r="CK124" s="48"/>
      <c r="CL124" s="45">
        <v>0</v>
      </c>
      <c r="CM124" s="45">
        <v>0</v>
      </c>
      <c r="CN124" s="45">
        <f t="shared" si="117"/>
        <v>0</v>
      </c>
      <c r="CO124" s="106" t="s">
        <v>453</v>
      </c>
      <c r="CP124" s="45">
        <f t="shared" si="118"/>
        <v>0</v>
      </c>
      <c r="CQ124" s="45">
        <f t="shared" si="119"/>
        <v>0</v>
      </c>
      <c r="CR124" s="45">
        <f t="shared" si="120"/>
        <v>0</v>
      </c>
      <c r="CS124" s="45">
        <v>0</v>
      </c>
      <c r="CT124" s="45">
        <v>0</v>
      </c>
      <c r="CU124" s="45">
        <v>0</v>
      </c>
      <c r="CV124" s="45">
        <v>0</v>
      </c>
      <c r="CW124" s="45">
        <v>0</v>
      </c>
      <c r="CX124" s="45">
        <v>0</v>
      </c>
      <c r="CY124" s="45">
        <f t="shared" si="121"/>
        <v>0</v>
      </c>
      <c r="CZ124" s="106" t="s">
        <v>453</v>
      </c>
      <c r="DA124" s="45">
        <v>0</v>
      </c>
      <c r="DB124" s="45">
        <f t="shared" si="96"/>
        <v>0</v>
      </c>
      <c r="DC124" s="37" t="s">
        <v>453</v>
      </c>
      <c r="DD124" s="45">
        <v>0</v>
      </c>
      <c r="DE124" s="45">
        <v>0</v>
      </c>
      <c r="DF124" s="45">
        <v>0</v>
      </c>
      <c r="DG124" s="45">
        <v>0</v>
      </c>
      <c r="DH124" s="48"/>
      <c r="DI124" s="48"/>
      <c r="DJ124" s="48"/>
      <c r="DK124" s="46">
        <v>0</v>
      </c>
      <c r="DL124" s="26" t="s">
        <v>391</v>
      </c>
      <c r="DM124" s="26" t="s">
        <v>391</v>
      </c>
      <c r="DN124" s="46">
        <v>2</v>
      </c>
    </row>
    <row r="125" spans="1:118" s="27" customFormat="1">
      <c r="A125" s="26" t="s">
        <v>212</v>
      </c>
      <c r="B125" s="26" t="s">
        <v>215</v>
      </c>
      <c r="C125" s="26" t="s">
        <v>19</v>
      </c>
      <c r="D125" s="46">
        <v>20</v>
      </c>
      <c r="E125" s="45">
        <f t="shared" si="81"/>
        <v>1</v>
      </c>
      <c r="F125" s="26">
        <v>1</v>
      </c>
      <c r="G125" s="34">
        <f t="shared" si="83"/>
        <v>100</v>
      </c>
      <c r="H125" s="26">
        <v>0</v>
      </c>
      <c r="I125" s="34">
        <f t="shared" si="84"/>
        <v>0</v>
      </c>
      <c r="J125" s="26">
        <v>1</v>
      </c>
      <c r="K125" s="34">
        <f t="shared" si="97"/>
        <v>5</v>
      </c>
      <c r="L125" s="26">
        <v>2</v>
      </c>
      <c r="M125" s="26">
        <v>2</v>
      </c>
      <c r="N125" s="47">
        <f t="shared" si="98"/>
        <v>10</v>
      </c>
      <c r="O125" s="26">
        <v>0</v>
      </c>
      <c r="P125" s="26">
        <v>0</v>
      </c>
      <c r="Q125" s="34">
        <f t="shared" si="99"/>
        <v>0</v>
      </c>
      <c r="R125" s="46">
        <f t="shared" si="71"/>
        <v>0</v>
      </c>
      <c r="S125" s="26">
        <v>0</v>
      </c>
      <c r="T125" s="37" t="s">
        <v>453</v>
      </c>
      <c r="U125" s="26">
        <v>0</v>
      </c>
      <c r="V125" s="37" t="s">
        <v>453</v>
      </c>
      <c r="W125" s="46">
        <v>0</v>
      </c>
      <c r="X125" s="26">
        <v>0</v>
      </c>
      <c r="Y125" s="34">
        <f t="shared" si="100"/>
        <v>0</v>
      </c>
      <c r="Z125" s="46">
        <v>0</v>
      </c>
      <c r="AA125" s="34">
        <f t="shared" si="101"/>
        <v>0</v>
      </c>
      <c r="AB125" s="111">
        <v>0</v>
      </c>
      <c r="AC125" s="111">
        <v>0</v>
      </c>
      <c r="AD125" s="111">
        <v>0</v>
      </c>
      <c r="AE125" s="111">
        <v>0</v>
      </c>
      <c r="AF125" s="37">
        <v>0</v>
      </c>
      <c r="AG125" s="37">
        <v>0</v>
      </c>
      <c r="AH125" s="150">
        <v>0</v>
      </c>
      <c r="AI125" s="37" t="s">
        <v>453</v>
      </c>
      <c r="AJ125" s="150">
        <v>0</v>
      </c>
      <c r="AK125" s="37" t="s">
        <v>453</v>
      </c>
      <c r="AL125" s="150">
        <v>0</v>
      </c>
      <c r="AM125" s="37" t="s">
        <v>453</v>
      </c>
      <c r="AN125" s="150">
        <v>0</v>
      </c>
      <c r="AO125" s="37" t="s">
        <v>453</v>
      </c>
      <c r="AP125" s="45">
        <v>0</v>
      </c>
      <c r="AQ125" s="157">
        <f t="shared" si="80"/>
        <v>0</v>
      </c>
      <c r="AR125" s="45">
        <f t="shared" si="104"/>
        <v>0</v>
      </c>
      <c r="AS125" s="34">
        <f t="shared" si="102"/>
        <v>0</v>
      </c>
      <c r="AT125" s="134">
        <v>0</v>
      </c>
      <c r="AU125" s="134">
        <v>0</v>
      </c>
      <c r="AV125" s="134">
        <v>0</v>
      </c>
      <c r="AW125" s="45">
        <f t="shared" si="105"/>
        <v>0</v>
      </c>
      <c r="AX125" s="45">
        <v>0</v>
      </c>
      <c r="AY125" s="45">
        <v>0</v>
      </c>
      <c r="AZ125" s="45">
        <v>0</v>
      </c>
      <c r="BA125" s="45" t="s">
        <v>471</v>
      </c>
      <c r="BB125" s="34">
        <f t="shared" si="75"/>
        <v>0</v>
      </c>
      <c r="BC125" s="134">
        <v>0</v>
      </c>
      <c r="BD125" s="37" t="s">
        <v>453</v>
      </c>
      <c r="BE125" s="45">
        <f t="shared" si="106"/>
        <v>0</v>
      </c>
      <c r="BF125" s="45">
        <f t="shared" si="107"/>
        <v>0</v>
      </c>
      <c r="BG125" s="45">
        <f t="shared" si="108"/>
        <v>0</v>
      </c>
      <c r="BH125" s="46">
        <v>0</v>
      </c>
      <c r="BI125" s="46">
        <v>0</v>
      </c>
      <c r="BJ125" s="46">
        <v>0</v>
      </c>
      <c r="BK125" s="46">
        <v>0</v>
      </c>
      <c r="BL125" s="46">
        <v>0</v>
      </c>
      <c r="BM125" s="46">
        <v>0</v>
      </c>
      <c r="BN125" s="46">
        <v>0</v>
      </c>
      <c r="BO125" s="46">
        <v>0</v>
      </c>
      <c r="BP125" s="46">
        <v>0</v>
      </c>
      <c r="BQ125" s="45">
        <f t="shared" si="109"/>
        <v>0</v>
      </c>
      <c r="BR125" s="47">
        <f t="shared" si="103"/>
        <v>0</v>
      </c>
      <c r="BS125" s="45">
        <f t="shared" si="110"/>
        <v>0</v>
      </c>
      <c r="BT125" s="45">
        <f t="shared" si="111"/>
        <v>0</v>
      </c>
      <c r="BU125" s="45">
        <f t="shared" si="112"/>
        <v>0</v>
      </c>
      <c r="BV125" s="45">
        <f t="shared" si="113"/>
        <v>0</v>
      </c>
      <c r="BW125" s="45">
        <v>0</v>
      </c>
      <c r="BX125" s="45">
        <v>0</v>
      </c>
      <c r="BY125" s="45">
        <f t="shared" si="114"/>
        <v>0</v>
      </c>
      <c r="BZ125" s="45">
        <v>0</v>
      </c>
      <c r="CA125" s="45">
        <v>0</v>
      </c>
      <c r="CB125" s="45">
        <f t="shared" si="115"/>
        <v>0</v>
      </c>
      <c r="CC125" s="45">
        <v>0</v>
      </c>
      <c r="CD125" s="45">
        <v>0</v>
      </c>
      <c r="CE125" s="45">
        <f t="shared" si="116"/>
        <v>0</v>
      </c>
      <c r="CF125" s="45">
        <v>0</v>
      </c>
      <c r="CG125" s="45">
        <v>0</v>
      </c>
      <c r="CH125" s="45">
        <v>0</v>
      </c>
      <c r="CI125" s="45">
        <v>0</v>
      </c>
      <c r="CJ125" s="48"/>
      <c r="CK125" s="48"/>
      <c r="CL125" s="45">
        <v>0</v>
      </c>
      <c r="CM125" s="45">
        <v>0</v>
      </c>
      <c r="CN125" s="45">
        <f t="shared" si="117"/>
        <v>0</v>
      </c>
      <c r="CO125" s="106" t="s">
        <v>453</v>
      </c>
      <c r="CP125" s="45">
        <f t="shared" si="118"/>
        <v>0</v>
      </c>
      <c r="CQ125" s="45">
        <f t="shared" si="119"/>
        <v>0</v>
      </c>
      <c r="CR125" s="45">
        <f t="shared" si="120"/>
        <v>0</v>
      </c>
      <c r="CS125" s="45">
        <v>0</v>
      </c>
      <c r="CT125" s="45">
        <v>0</v>
      </c>
      <c r="CU125" s="45">
        <v>0</v>
      </c>
      <c r="CV125" s="45">
        <v>0</v>
      </c>
      <c r="CW125" s="45">
        <v>0</v>
      </c>
      <c r="CX125" s="45">
        <v>0</v>
      </c>
      <c r="CY125" s="45">
        <f t="shared" si="121"/>
        <v>0</v>
      </c>
      <c r="CZ125" s="106" t="s">
        <v>453</v>
      </c>
      <c r="DA125" s="45">
        <v>0</v>
      </c>
      <c r="DB125" s="45">
        <f t="shared" si="96"/>
        <v>0</v>
      </c>
      <c r="DC125" s="37" t="s">
        <v>453</v>
      </c>
      <c r="DD125" s="45">
        <v>0</v>
      </c>
      <c r="DE125" s="45">
        <v>0</v>
      </c>
      <c r="DF125" s="45">
        <v>0</v>
      </c>
      <c r="DG125" s="45">
        <v>0</v>
      </c>
      <c r="DH125" s="48"/>
      <c r="DI125" s="48"/>
      <c r="DJ125" s="48"/>
      <c r="DK125" s="46">
        <v>0</v>
      </c>
      <c r="DL125" s="46">
        <v>0</v>
      </c>
      <c r="DM125" s="46">
        <v>0</v>
      </c>
      <c r="DN125" s="46">
        <v>0</v>
      </c>
    </row>
    <row r="126" spans="1:118" s="27" customFormat="1">
      <c r="A126" s="26" t="s">
        <v>280</v>
      </c>
      <c r="B126" s="26" t="s">
        <v>390</v>
      </c>
      <c r="C126" s="26" t="s">
        <v>30</v>
      </c>
      <c r="D126" s="46">
        <v>36</v>
      </c>
      <c r="E126" s="45">
        <f t="shared" si="81"/>
        <v>1</v>
      </c>
      <c r="F126" s="46">
        <v>1</v>
      </c>
      <c r="G126" s="34">
        <f t="shared" si="83"/>
        <v>100</v>
      </c>
      <c r="H126" s="46">
        <v>0</v>
      </c>
      <c r="I126" s="34">
        <f t="shared" si="84"/>
        <v>0</v>
      </c>
      <c r="J126" s="46">
        <v>1</v>
      </c>
      <c r="K126" s="34">
        <f t="shared" si="97"/>
        <v>2.7777777777777777</v>
      </c>
      <c r="L126" s="46">
        <v>25</v>
      </c>
      <c r="M126" s="46">
        <v>12</v>
      </c>
      <c r="N126" s="47">
        <f t="shared" si="98"/>
        <v>33.333333333333329</v>
      </c>
      <c r="O126" s="46">
        <v>3</v>
      </c>
      <c r="P126" s="46">
        <v>3</v>
      </c>
      <c r="Q126" s="34">
        <f t="shared" si="99"/>
        <v>8.3333333333333321</v>
      </c>
      <c r="R126" s="46">
        <f t="shared" si="71"/>
        <v>1</v>
      </c>
      <c r="S126" s="46">
        <v>1</v>
      </c>
      <c r="T126" s="37">
        <f t="shared" si="77"/>
        <v>100</v>
      </c>
      <c r="U126" s="46">
        <v>0</v>
      </c>
      <c r="V126" s="37">
        <f t="shared" si="82"/>
        <v>0</v>
      </c>
      <c r="W126" s="46">
        <v>1</v>
      </c>
      <c r="X126" s="46">
        <v>1</v>
      </c>
      <c r="Y126" s="34">
        <f t="shared" si="100"/>
        <v>2.7777777777777777</v>
      </c>
      <c r="Z126" s="46">
        <v>1</v>
      </c>
      <c r="AA126" s="34">
        <f t="shared" si="101"/>
        <v>2.7777777777777777</v>
      </c>
      <c r="AB126" s="42">
        <v>116.964</v>
      </c>
      <c r="AC126" s="42">
        <v>116.964</v>
      </c>
      <c r="AD126" s="42">
        <v>584.82000000000005</v>
      </c>
      <c r="AE126" s="42">
        <v>584.82000000000005</v>
      </c>
      <c r="AF126" s="34">
        <v>5</v>
      </c>
      <c r="AG126" s="34">
        <v>5</v>
      </c>
      <c r="AH126" s="45">
        <v>0</v>
      </c>
      <c r="AI126" s="37">
        <f t="shared" si="78"/>
        <v>0</v>
      </c>
      <c r="AJ126" s="45">
        <v>0</v>
      </c>
      <c r="AK126" s="37">
        <f t="shared" si="73"/>
        <v>0</v>
      </c>
      <c r="AL126" s="45">
        <v>0</v>
      </c>
      <c r="AM126" s="37">
        <f t="shared" si="79"/>
        <v>0</v>
      </c>
      <c r="AN126" s="45">
        <v>0</v>
      </c>
      <c r="AO126" s="37">
        <f t="shared" si="90"/>
        <v>0</v>
      </c>
      <c r="AP126" s="45">
        <v>0</v>
      </c>
      <c r="AQ126" s="156">
        <f t="shared" si="80"/>
        <v>0</v>
      </c>
      <c r="AR126" s="45">
        <f t="shared" si="104"/>
        <v>2</v>
      </c>
      <c r="AS126" s="34">
        <f t="shared" si="102"/>
        <v>5.5555555555555554</v>
      </c>
      <c r="AT126" s="134">
        <v>1</v>
      </c>
      <c r="AU126" s="134">
        <v>1</v>
      </c>
      <c r="AV126" s="134">
        <v>0</v>
      </c>
      <c r="AW126" s="45">
        <f t="shared" si="105"/>
        <v>1</v>
      </c>
      <c r="AX126" s="45">
        <v>0</v>
      </c>
      <c r="AY126" s="45">
        <v>1</v>
      </c>
      <c r="AZ126" s="45">
        <v>0</v>
      </c>
      <c r="BA126" s="45">
        <v>1</v>
      </c>
      <c r="BB126" s="34">
        <f t="shared" si="75"/>
        <v>2.7777777777777777</v>
      </c>
      <c r="BC126" s="134">
        <v>0</v>
      </c>
      <c r="BD126" s="37">
        <f t="shared" si="89"/>
        <v>0</v>
      </c>
      <c r="BE126" s="45">
        <f t="shared" si="106"/>
        <v>0</v>
      </c>
      <c r="BF126" s="45">
        <f t="shared" si="107"/>
        <v>1</v>
      </c>
      <c r="BG126" s="45">
        <f t="shared" si="108"/>
        <v>0</v>
      </c>
      <c r="BH126" s="46">
        <v>0</v>
      </c>
      <c r="BI126" s="46">
        <v>0</v>
      </c>
      <c r="BJ126" s="46">
        <v>0</v>
      </c>
      <c r="BK126" s="46">
        <v>0</v>
      </c>
      <c r="BL126" s="46">
        <v>1</v>
      </c>
      <c r="BM126" s="46">
        <v>0</v>
      </c>
      <c r="BN126" s="46">
        <v>0</v>
      </c>
      <c r="BO126" s="46">
        <v>0</v>
      </c>
      <c r="BP126" s="46">
        <v>0</v>
      </c>
      <c r="BQ126" s="45">
        <f t="shared" si="109"/>
        <v>0</v>
      </c>
      <c r="BR126" s="47">
        <f t="shared" si="103"/>
        <v>0</v>
      </c>
      <c r="BS126" s="45">
        <f t="shared" si="110"/>
        <v>0</v>
      </c>
      <c r="BT126" s="45">
        <f t="shared" si="111"/>
        <v>0</v>
      </c>
      <c r="BU126" s="45">
        <f t="shared" si="112"/>
        <v>0</v>
      </c>
      <c r="BV126" s="45">
        <f t="shared" si="113"/>
        <v>0</v>
      </c>
      <c r="BW126" s="45">
        <v>0</v>
      </c>
      <c r="BX126" s="45">
        <v>0</v>
      </c>
      <c r="BY126" s="45">
        <f t="shared" si="114"/>
        <v>0</v>
      </c>
      <c r="BZ126" s="45">
        <v>0</v>
      </c>
      <c r="CA126" s="45">
        <v>0</v>
      </c>
      <c r="CB126" s="45">
        <f t="shared" si="115"/>
        <v>0</v>
      </c>
      <c r="CC126" s="45">
        <v>0</v>
      </c>
      <c r="CD126" s="45">
        <v>0</v>
      </c>
      <c r="CE126" s="45">
        <f t="shared" si="116"/>
        <v>0</v>
      </c>
      <c r="CF126" s="45">
        <v>0</v>
      </c>
      <c r="CG126" s="45">
        <v>0</v>
      </c>
      <c r="CH126" s="45">
        <v>0</v>
      </c>
      <c r="CI126" s="45">
        <v>0</v>
      </c>
      <c r="CJ126" s="48"/>
      <c r="CK126" s="48"/>
      <c r="CL126" s="45">
        <v>0</v>
      </c>
      <c r="CM126" s="45">
        <v>0</v>
      </c>
      <c r="CN126" s="45">
        <f t="shared" si="117"/>
        <v>0</v>
      </c>
      <c r="CO126" s="106" t="s">
        <v>453</v>
      </c>
      <c r="CP126" s="45">
        <f t="shared" si="118"/>
        <v>0</v>
      </c>
      <c r="CQ126" s="45">
        <f t="shared" si="119"/>
        <v>0</v>
      </c>
      <c r="CR126" s="45">
        <f t="shared" si="120"/>
        <v>0</v>
      </c>
      <c r="CS126" s="45">
        <v>0</v>
      </c>
      <c r="CT126" s="45">
        <v>0</v>
      </c>
      <c r="CU126" s="45">
        <v>0</v>
      </c>
      <c r="CV126" s="45">
        <v>0</v>
      </c>
      <c r="CW126" s="45">
        <v>0</v>
      </c>
      <c r="CX126" s="45">
        <v>0</v>
      </c>
      <c r="CY126" s="45">
        <f t="shared" si="121"/>
        <v>0</v>
      </c>
      <c r="CZ126" s="106" t="s">
        <v>453</v>
      </c>
      <c r="DA126" s="45">
        <v>0</v>
      </c>
      <c r="DB126" s="45">
        <f t="shared" si="96"/>
        <v>0</v>
      </c>
      <c r="DC126" s="37" t="s">
        <v>453</v>
      </c>
      <c r="DD126" s="45">
        <v>0</v>
      </c>
      <c r="DE126" s="45">
        <v>0</v>
      </c>
      <c r="DF126" s="45">
        <v>0</v>
      </c>
      <c r="DG126" s="45">
        <v>0</v>
      </c>
      <c r="DH126" s="48"/>
      <c r="DI126" s="48"/>
      <c r="DJ126" s="48"/>
      <c r="DK126" s="46">
        <v>0</v>
      </c>
      <c r="DL126" s="26" t="s">
        <v>391</v>
      </c>
      <c r="DM126" s="26" t="s">
        <v>391</v>
      </c>
      <c r="DN126" s="46">
        <v>1</v>
      </c>
    </row>
    <row r="127" spans="1:118" s="27" customFormat="1">
      <c r="A127" s="26" t="s">
        <v>168</v>
      </c>
      <c r="B127" s="26" t="s">
        <v>209</v>
      </c>
      <c r="C127" s="26" t="s">
        <v>33</v>
      </c>
      <c r="D127" s="46">
        <v>20</v>
      </c>
      <c r="E127" s="45">
        <f t="shared" si="81"/>
        <v>1</v>
      </c>
      <c r="F127" s="26">
        <v>1</v>
      </c>
      <c r="G127" s="34">
        <f t="shared" si="83"/>
        <v>100</v>
      </c>
      <c r="H127" s="26">
        <v>0</v>
      </c>
      <c r="I127" s="34">
        <f t="shared" si="84"/>
        <v>0</v>
      </c>
      <c r="J127" s="26">
        <v>1</v>
      </c>
      <c r="K127" s="34">
        <f t="shared" si="97"/>
        <v>5</v>
      </c>
      <c r="L127" s="26">
        <v>23</v>
      </c>
      <c r="M127" s="26">
        <v>7</v>
      </c>
      <c r="N127" s="47">
        <f t="shared" si="98"/>
        <v>35</v>
      </c>
      <c r="O127" s="26">
        <v>1</v>
      </c>
      <c r="P127" s="26">
        <v>1</v>
      </c>
      <c r="Q127" s="34">
        <f t="shared" si="99"/>
        <v>5</v>
      </c>
      <c r="R127" s="46">
        <f t="shared" si="71"/>
        <v>2</v>
      </c>
      <c r="S127" s="26">
        <v>2</v>
      </c>
      <c r="T127" s="37">
        <f t="shared" si="77"/>
        <v>100</v>
      </c>
      <c r="U127" s="26">
        <v>0</v>
      </c>
      <c r="V127" s="37">
        <f t="shared" si="82"/>
        <v>0</v>
      </c>
      <c r="W127" s="46">
        <v>1</v>
      </c>
      <c r="X127" s="26">
        <v>2</v>
      </c>
      <c r="Y127" s="34">
        <f t="shared" si="100"/>
        <v>10</v>
      </c>
      <c r="Z127" s="46">
        <v>1</v>
      </c>
      <c r="AA127" s="34">
        <f t="shared" si="101"/>
        <v>5</v>
      </c>
      <c r="AB127" s="111">
        <v>0</v>
      </c>
      <c r="AC127" s="111">
        <v>46.24</v>
      </c>
      <c r="AD127" s="111">
        <v>461.95</v>
      </c>
      <c r="AE127" s="111">
        <v>601.14</v>
      </c>
      <c r="AF127" s="37">
        <v>8</v>
      </c>
      <c r="AG127" s="37">
        <v>13</v>
      </c>
      <c r="AH127" s="150">
        <v>1</v>
      </c>
      <c r="AI127" s="37">
        <f t="shared" si="78"/>
        <v>50</v>
      </c>
      <c r="AJ127" s="150">
        <v>1</v>
      </c>
      <c r="AK127" s="37">
        <f t="shared" si="73"/>
        <v>100</v>
      </c>
      <c r="AL127" s="150">
        <v>1</v>
      </c>
      <c r="AM127" s="37">
        <f t="shared" si="79"/>
        <v>50</v>
      </c>
      <c r="AN127" s="150">
        <v>1</v>
      </c>
      <c r="AO127" s="37">
        <f t="shared" si="90"/>
        <v>100</v>
      </c>
      <c r="AP127" s="45">
        <v>0</v>
      </c>
      <c r="AQ127" s="157">
        <f t="shared" si="80"/>
        <v>0</v>
      </c>
      <c r="AR127" s="45">
        <f t="shared" si="104"/>
        <v>0</v>
      </c>
      <c r="AS127" s="34">
        <f t="shared" si="102"/>
        <v>0</v>
      </c>
      <c r="AT127" s="134">
        <v>0</v>
      </c>
      <c r="AU127" s="134">
        <v>0</v>
      </c>
      <c r="AV127" s="134">
        <v>0</v>
      </c>
      <c r="AW127" s="45">
        <f t="shared" si="105"/>
        <v>0</v>
      </c>
      <c r="AX127" s="45">
        <v>0</v>
      </c>
      <c r="AY127" s="45">
        <v>0</v>
      </c>
      <c r="AZ127" s="45">
        <v>0</v>
      </c>
      <c r="BA127" s="45">
        <v>0</v>
      </c>
      <c r="BB127" s="34">
        <f t="shared" si="75"/>
        <v>0</v>
      </c>
      <c r="BC127" s="134">
        <v>0</v>
      </c>
      <c r="BD127" s="37" t="s">
        <v>453</v>
      </c>
      <c r="BE127" s="45">
        <f t="shared" si="106"/>
        <v>0</v>
      </c>
      <c r="BF127" s="45">
        <f t="shared" si="107"/>
        <v>0</v>
      </c>
      <c r="BG127" s="45">
        <f t="shared" si="108"/>
        <v>0</v>
      </c>
      <c r="BH127" s="46">
        <v>0</v>
      </c>
      <c r="BI127" s="46">
        <v>0</v>
      </c>
      <c r="BJ127" s="46">
        <v>0</v>
      </c>
      <c r="BK127" s="46">
        <v>0</v>
      </c>
      <c r="BL127" s="46">
        <v>0</v>
      </c>
      <c r="BM127" s="46">
        <v>0</v>
      </c>
      <c r="BN127" s="46">
        <v>0</v>
      </c>
      <c r="BO127" s="46">
        <v>0</v>
      </c>
      <c r="BP127" s="46">
        <v>0</v>
      </c>
      <c r="BQ127" s="45">
        <f t="shared" si="109"/>
        <v>0</v>
      </c>
      <c r="BR127" s="47">
        <f t="shared" si="103"/>
        <v>0</v>
      </c>
      <c r="BS127" s="45">
        <f t="shared" si="110"/>
        <v>0</v>
      </c>
      <c r="BT127" s="45">
        <f t="shared" si="111"/>
        <v>0</v>
      </c>
      <c r="BU127" s="45">
        <f t="shared" si="112"/>
        <v>0</v>
      </c>
      <c r="BV127" s="45">
        <f t="shared" si="113"/>
        <v>0</v>
      </c>
      <c r="BW127" s="45">
        <v>0</v>
      </c>
      <c r="BX127" s="45">
        <v>0</v>
      </c>
      <c r="BY127" s="45">
        <f t="shared" si="114"/>
        <v>0</v>
      </c>
      <c r="BZ127" s="45"/>
      <c r="CA127" s="45"/>
      <c r="CB127" s="45">
        <f t="shared" si="115"/>
        <v>0</v>
      </c>
      <c r="CC127" s="45">
        <v>0</v>
      </c>
      <c r="CD127" s="45">
        <v>0</v>
      </c>
      <c r="CE127" s="45">
        <f t="shared" si="116"/>
        <v>0</v>
      </c>
      <c r="CF127" s="45">
        <v>0</v>
      </c>
      <c r="CG127" s="45">
        <v>0</v>
      </c>
      <c r="CH127" s="45">
        <v>0</v>
      </c>
      <c r="CI127" s="45">
        <v>0</v>
      </c>
      <c r="CJ127" s="48"/>
      <c r="CK127" s="48"/>
      <c r="CL127" s="45">
        <v>0</v>
      </c>
      <c r="CM127" s="45">
        <v>0</v>
      </c>
      <c r="CN127" s="45">
        <f t="shared" si="117"/>
        <v>0</v>
      </c>
      <c r="CO127" s="106" t="s">
        <v>453</v>
      </c>
      <c r="CP127" s="45">
        <f t="shared" si="118"/>
        <v>0</v>
      </c>
      <c r="CQ127" s="45">
        <f t="shared" si="119"/>
        <v>0</v>
      </c>
      <c r="CR127" s="45">
        <f t="shared" si="120"/>
        <v>0</v>
      </c>
      <c r="CS127" s="45">
        <v>0</v>
      </c>
      <c r="CT127" s="45">
        <v>0</v>
      </c>
      <c r="CU127" s="45">
        <v>0</v>
      </c>
      <c r="CV127" s="45">
        <v>0</v>
      </c>
      <c r="CW127" s="45">
        <v>0</v>
      </c>
      <c r="CX127" s="45">
        <v>0</v>
      </c>
      <c r="CY127" s="45">
        <f t="shared" si="121"/>
        <v>0</v>
      </c>
      <c r="CZ127" s="106" t="s">
        <v>453</v>
      </c>
      <c r="DA127" s="45">
        <v>0</v>
      </c>
      <c r="DB127" s="45">
        <f t="shared" si="96"/>
        <v>0</v>
      </c>
      <c r="DC127" s="37" t="s">
        <v>453</v>
      </c>
      <c r="DD127" s="45">
        <v>0</v>
      </c>
      <c r="DE127" s="45">
        <v>0</v>
      </c>
      <c r="DF127" s="45">
        <v>0</v>
      </c>
      <c r="DG127" s="45">
        <v>0</v>
      </c>
      <c r="DH127" s="48"/>
      <c r="DI127" s="48"/>
      <c r="DJ127" s="48"/>
      <c r="DK127" s="46">
        <v>0</v>
      </c>
      <c r="DL127" s="46">
        <v>0</v>
      </c>
      <c r="DM127" s="46">
        <v>0</v>
      </c>
      <c r="DN127" s="46">
        <v>2</v>
      </c>
    </row>
    <row r="128" spans="1:118" s="27" customFormat="1">
      <c r="A128" s="26" t="s">
        <v>281</v>
      </c>
      <c r="B128" s="26" t="s">
        <v>390</v>
      </c>
      <c r="C128" s="26" t="s">
        <v>30</v>
      </c>
      <c r="D128" s="46">
        <v>96</v>
      </c>
      <c r="E128" s="45">
        <f t="shared" si="81"/>
        <v>4</v>
      </c>
      <c r="F128" s="46">
        <v>4</v>
      </c>
      <c r="G128" s="34">
        <f t="shared" si="83"/>
        <v>100</v>
      </c>
      <c r="H128" s="46">
        <v>0</v>
      </c>
      <c r="I128" s="34">
        <f t="shared" si="84"/>
        <v>0</v>
      </c>
      <c r="J128" s="46">
        <v>4</v>
      </c>
      <c r="K128" s="34">
        <f t="shared" si="97"/>
        <v>4.1666666666666661</v>
      </c>
      <c r="L128" s="46">
        <v>69</v>
      </c>
      <c r="M128" s="46">
        <v>32</v>
      </c>
      <c r="N128" s="47">
        <f t="shared" si="98"/>
        <v>33.333333333333329</v>
      </c>
      <c r="O128" s="46">
        <v>23</v>
      </c>
      <c r="P128" s="46">
        <v>15</v>
      </c>
      <c r="Q128" s="34">
        <f t="shared" si="99"/>
        <v>15.625</v>
      </c>
      <c r="R128" s="46">
        <f t="shared" si="71"/>
        <v>2</v>
      </c>
      <c r="S128" s="46">
        <v>2</v>
      </c>
      <c r="T128" s="37">
        <f t="shared" si="77"/>
        <v>100</v>
      </c>
      <c r="U128" s="46">
        <v>0</v>
      </c>
      <c r="V128" s="37">
        <f t="shared" si="82"/>
        <v>0</v>
      </c>
      <c r="W128" s="46">
        <v>1</v>
      </c>
      <c r="X128" s="46">
        <v>2</v>
      </c>
      <c r="Y128" s="34">
        <f t="shared" si="100"/>
        <v>2.083333333333333</v>
      </c>
      <c r="Z128" s="46">
        <v>1</v>
      </c>
      <c r="AA128" s="34">
        <f t="shared" si="101"/>
        <v>1.0416666666666665</v>
      </c>
      <c r="AB128" s="42">
        <v>38.768571428571398</v>
      </c>
      <c r="AC128" s="42">
        <v>38.768571428571398</v>
      </c>
      <c r="AD128" s="42">
        <v>206.35499999999999</v>
      </c>
      <c r="AE128" s="42">
        <v>271.38</v>
      </c>
      <c r="AF128" s="34">
        <v>4</v>
      </c>
      <c r="AG128" s="34">
        <v>7</v>
      </c>
      <c r="AH128" s="45">
        <v>1</v>
      </c>
      <c r="AI128" s="37">
        <f t="shared" si="78"/>
        <v>50</v>
      </c>
      <c r="AJ128" s="45">
        <v>1</v>
      </c>
      <c r="AK128" s="37">
        <f t="shared" si="73"/>
        <v>100</v>
      </c>
      <c r="AL128" s="45">
        <v>1</v>
      </c>
      <c r="AM128" s="37">
        <f t="shared" si="79"/>
        <v>50</v>
      </c>
      <c r="AN128" s="45">
        <v>1</v>
      </c>
      <c r="AO128" s="37">
        <f t="shared" si="90"/>
        <v>100</v>
      </c>
      <c r="AP128" s="45">
        <v>1</v>
      </c>
      <c r="AQ128" s="156">
        <f t="shared" si="80"/>
        <v>1.0416666666666665</v>
      </c>
      <c r="AR128" s="45">
        <f t="shared" si="104"/>
        <v>2</v>
      </c>
      <c r="AS128" s="34">
        <f t="shared" si="102"/>
        <v>2.083333333333333</v>
      </c>
      <c r="AT128" s="134">
        <v>0</v>
      </c>
      <c r="AU128" s="134">
        <v>2</v>
      </c>
      <c r="AV128" s="134">
        <v>0</v>
      </c>
      <c r="AW128" s="45">
        <f t="shared" si="105"/>
        <v>2</v>
      </c>
      <c r="AX128" s="45">
        <v>0</v>
      </c>
      <c r="AY128" s="45">
        <v>2</v>
      </c>
      <c r="AZ128" s="45">
        <v>0</v>
      </c>
      <c r="BA128" s="45">
        <v>2</v>
      </c>
      <c r="BB128" s="34">
        <f t="shared" si="75"/>
        <v>2.083333333333333</v>
      </c>
      <c r="BC128" s="134">
        <v>0</v>
      </c>
      <c r="BD128" s="37">
        <f t="shared" si="89"/>
        <v>0</v>
      </c>
      <c r="BE128" s="45">
        <f t="shared" si="106"/>
        <v>0</v>
      </c>
      <c r="BF128" s="45">
        <f t="shared" si="107"/>
        <v>2</v>
      </c>
      <c r="BG128" s="45">
        <f t="shared" si="108"/>
        <v>0</v>
      </c>
      <c r="BH128" s="46">
        <v>0</v>
      </c>
      <c r="BI128" s="46">
        <v>0</v>
      </c>
      <c r="BJ128" s="46">
        <v>0</v>
      </c>
      <c r="BK128" s="46">
        <v>0</v>
      </c>
      <c r="BL128" s="46">
        <v>2</v>
      </c>
      <c r="BM128" s="46">
        <v>0</v>
      </c>
      <c r="BN128" s="46">
        <v>0</v>
      </c>
      <c r="BO128" s="46">
        <v>0</v>
      </c>
      <c r="BP128" s="46">
        <v>0</v>
      </c>
      <c r="BQ128" s="45">
        <f t="shared" si="109"/>
        <v>0</v>
      </c>
      <c r="BR128" s="47">
        <f t="shared" si="103"/>
        <v>0</v>
      </c>
      <c r="BS128" s="45">
        <f t="shared" si="110"/>
        <v>0</v>
      </c>
      <c r="BT128" s="45">
        <f t="shared" si="111"/>
        <v>0</v>
      </c>
      <c r="BU128" s="45">
        <f t="shared" si="112"/>
        <v>0</v>
      </c>
      <c r="BV128" s="45">
        <f t="shared" si="113"/>
        <v>0</v>
      </c>
      <c r="BW128" s="45">
        <v>0</v>
      </c>
      <c r="BX128" s="45">
        <v>0</v>
      </c>
      <c r="BY128" s="45">
        <f t="shared" si="114"/>
        <v>0</v>
      </c>
      <c r="BZ128" s="45">
        <v>0</v>
      </c>
      <c r="CA128" s="45">
        <v>0</v>
      </c>
      <c r="CB128" s="45">
        <f t="shared" si="115"/>
        <v>0</v>
      </c>
      <c r="CC128" s="45">
        <v>0</v>
      </c>
      <c r="CD128" s="45">
        <v>0</v>
      </c>
      <c r="CE128" s="45">
        <f t="shared" si="116"/>
        <v>0</v>
      </c>
      <c r="CF128" s="45">
        <v>0</v>
      </c>
      <c r="CG128" s="45">
        <v>0</v>
      </c>
      <c r="CH128" s="45">
        <v>0</v>
      </c>
      <c r="CI128" s="45">
        <v>0</v>
      </c>
      <c r="CJ128" s="48"/>
      <c r="CK128" s="48"/>
      <c r="CL128" s="45">
        <v>0</v>
      </c>
      <c r="CM128" s="45">
        <v>0</v>
      </c>
      <c r="CN128" s="45">
        <f t="shared" si="117"/>
        <v>0</v>
      </c>
      <c r="CO128" s="106" t="s">
        <v>453</v>
      </c>
      <c r="CP128" s="45">
        <f t="shared" si="118"/>
        <v>0</v>
      </c>
      <c r="CQ128" s="45">
        <f t="shared" si="119"/>
        <v>0</v>
      </c>
      <c r="CR128" s="45">
        <f t="shared" si="120"/>
        <v>0</v>
      </c>
      <c r="CS128" s="45">
        <v>0</v>
      </c>
      <c r="CT128" s="45">
        <v>0</v>
      </c>
      <c r="CU128" s="45">
        <v>0</v>
      </c>
      <c r="CV128" s="45">
        <v>0</v>
      </c>
      <c r="CW128" s="45">
        <v>0</v>
      </c>
      <c r="CX128" s="45">
        <v>0</v>
      </c>
      <c r="CY128" s="45">
        <f t="shared" si="121"/>
        <v>0</v>
      </c>
      <c r="CZ128" s="106" t="s">
        <v>453</v>
      </c>
      <c r="DA128" s="45">
        <v>0</v>
      </c>
      <c r="DB128" s="45">
        <f t="shared" si="96"/>
        <v>0</v>
      </c>
      <c r="DC128" s="37" t="s">
        <v>453</v>
      </c>
      <c r="DD128" s="45">
        <v>0</v>
      </c>
      <c r="DE128" s="45">
        <v>0</v>
      </c>
      <c r="DF128" s="45">
        <v>0</v>
      </c>
      <c r="DG128" s="45">
        <v>0</v>
      </c>
      <c r="DH128" s="48"/>
      <c r="DI128" s="48"/>
      <c r="DJ128" s="48"/>
      <c r="DK128" s="46">
        <v>0</v>
      </c>
      <c r="DL128" s="26" t="s">
        <v>391</v>
      </c>
      <c r="DM128" s="26" t="s">
        <v>391</v>
      </c>
      <c r="DN128" s="46">
        <v>2</v>
      </c>
    </row>
    <row r="129" spans="1:118" s="27" customFormat="1">
      <c r="A129" s="26" t="s">
        <v>282</v>
      </c>
      <c r="B129" s="26" t="s">
        <v>390</v>
      </c>
      <c r="C129" s="26" t="s">
        <v>19</v>
      </c>
      <c r="D129" s="46">
        <v>263</v>
      </c>
      <c r="E129" s="45">
        <f t="shared" si="81"/>
        <v>6</v>
      </c>
      <c r="F129" s="26">
        <v>6</v>
      </c>
      <c r="G129" s="34">
        <f t="shared" si="83"/>
        <v>100</v>
      </c>
      <c r="H129" s="26">
        <v>0</v>
      </c>
      <c r="I129" s="34">
        <f t="shared" si="84"/>
        <v>0</v>
      </c>
      <c r="J129" s="26">
        <v>5</v>
      </c>
      <c r="K129" s="34">
        <f t="shared" si="97"/>
        <v>1.9011406844106464</v>
      </c>
      <c r="L129" s="26">
        <v>169</v>
      </c>
      <c r="M129" s="26">
        <v>76</v>
      </c>
      <c r="N129" s="47">
        <f t="shared" si="98"/>
        <v>28.897338403041822</v>
      </c>
      <c r="O129" s="26">
        <v>47</v>
      </c>
      <c r="P129" s="26">
        <v>28</v>
      </c>
      <c r="Q129" s="34">
        <f t="shared" si="99"/>
        <v>10.646387832699618</v>
      </c>
      <c r="R129" s="46">
        <f t="shared" si="71"/>
        <v>9</v>
      </c>
      <c r="S129" s="26">
        <v>9</v>
      </c>
      <c r="T129" s="34">
        <f t="shared" si="77"/>
        <v>100</v>
      </c>
      <c r="U129" s="26">
        <v>0</v>
      </c>
      <c r="V129" s="34">
        <f t="shared" si="82"/>
        <v>0</v>
      </c>
      <c r="W129" s="46">
        <v>2</v>
      </c>
      <c r="X129" s="26">
        <v>8</v>
      </c>
      <c r="Y129" s="34">
        <f t="shared" si="100"/>
        <v>3.041825095057034</v>
      </c>
      <c r="Z129" s="46">
        <v>2</v>
      </c>
      <c r="AA129" s="34">
        <f t="shared" si="101"/>
        <v>0.76045627376425851</v>
      </c>
      <c r="AB129" s="111">
        <v>69.663988095238096</v>
      </c>
      <c r="AC129" s="111">
        <v>69.663988095238096</v>
      </c>
      <c r="AD129" s="111">
        <v>561.73333333333301</v>
      </c>
      <c r="AE129" s="111">
        <v>1015.04</v>
      </c>
      <c r="AF129" s="37">
        <v>9</v>
      </c>
      <c r="AG129" s="37">
        <v>16</v>
      </c>
      <c r="AH129" s="150">
        <v>4</v>
      </c>
      <c r="AI129" s="34">
        <f t="shared" si="78"/>
        <v>44.444444444444443</v>
      </c>
      <c r="AJ129" s="150">
        <v>2</v>
      </c>
      <c r="AK129" s="34">
        <f t="shared" si="73"/>
        <v>100</v>
      </c>
      <c r="AL129" s="150">
        <v>4</v>
      </c>
      <c r="AM129" s="34">
        <f t="shared" si="79"/>
        <v>50</v>
      </c>
      <c r="AN129" s="150">
        <v>2</v>
      </c>
      <c r="AO129" s="34">
        <f t="shared" si="90"/>
        <v>100</v>
      </c>
      <c r="AP129" s="45">
        <v>0</v>
      </c>
      <c r="AQ129" s="156">
        <f t="shared" si="80"/>
        <v>0</v>
      </c>
      <c r="AR129" s="45">
        <f t="shared" si="104"/>
        <v>2</v>
      </c>
      <c r="AS129" s="34">
        <f t="shared" si="102"/>
        <v>0.76045627376425851</v>
      </c>
      <c r="AT129" s="134">
        <v>1</v>
      </c>
      <c r="AU129" s="134">
        <v>1</v>
      </c>
      <c r="AV129" s="134">
        <v>0</v>
      </c>
      <c r="AW129" s="45">
        <f t="shared" si="105"/>
        <v>1</v>
      </c>
      <c r="AX129" s="45">
        <v>0</v>
      </c>
      <c r="AY129" s="45">
        <v>1</v>
      </c>
      <c r="AZ129" s="45">
        <v>0</v>
      </c>
      <c r="BA129" s="45">
        <v>1</v>
      </c>
      <c r="BB129" s="34">
        <f t="shared" si="75"/>
        <v>0.38022813688212925</v>
      </c>
      <c r="BC129" s="134">
        <v>0</v>
      </c>
      <c r="BD129" s="34">
        <f t="shared" si="89"/>
        <v>0</v>
      </c>
      <c r="BE129" s="45">
        <f t="shared" si="106"/>
        <v>0</v>
      </c>
      <c r="BF129" s="45">
        <f t="shared" si="107"/>
        <v>1</v>
      </c>
      <c r="BG129" s="45">
        <f t="shared" si="108"/>
        <v>0</v>
      </c>
      <c r="BH129" s="46">
        <v>0</v>
      </c>
      <c r="BI129" s="46">
        <v>0</v>
      </c>
      <c r="BJ129" s="46">
        <v>0</v>
      </c>
      <c r="BK129" s="46">
        <v>0</v>
      </c>
      <c r="BL129" s="46">
        <v>1</v>
      </c>
      <c r="BM129" s="46">
        <v>0</v>
      </c>
      <c r="BN129" s="46">
        <v>0</v>
      </c>
      <c r="BO129" s="46">
        <v>0</v>
      </c>
      <c r="BP129" s="46">
        <v>0</v>
      </c>
      <c r="BQ129" s="45">
        <f t="shared" si="109"/>
        <v>0</v>
      </c>
      <c r="BR129" s="47">
        <f t="shared" si="103"/>
        <v>0</v>
      </c>
      <c r="BS129" s="45">
        <f t="shared" si="110"/>
        <v>0</v>
      </c>
      <c r="BT129" s="45">
        <f t="shared" si="111"/>
        <v>0</v>
      </c>
      <c r="BU129" s="45">
        <f t="shared" si="112"/>
        <v>0</v>
      </c>
      <c r="BV129" s="45">
        <f t="shared" si="113"/>
        <v>0</v>
      </c>
      <c r="BW129" s="45">
        <v>0</v>
      </c>
      <c r="BX129" s="45">
        <v>0</v>
      </c>
      <c r="BY129" s="45">
        <f t="shared" si="114"/>
        <v>0</v>
      </c>
      <c r="BZ129" s="45">
        <v>0</v>
      </c>
      <c r="CA129" s="45">
        <v>0</v>
      </c>
      <c r="CB129" s="45">
        <f t="shared" si="115"/>
        <v>0</v>
      </c>
      <c r="CC129" s="45">
        <v>0</v>
      </c>
      <c r="CD129" s="45">
        <v>0</v>
      </c>
      <c r="CE129" s="45">
        <f t="shared" si="116"/>
        <v>0</v>
      </c>
      <c r="CF129" s="45">
        <v>0</v>
      </c>
      <c r="CG129" s="45">
        <v>0</v>
      </c>
      <c r="CH129" s="45">
        <v>0</v>
      </c>
      <c r="CI129" s="45">
        <v>0</v>
      </c>
      <c r="CJ129" s="48"/>
      <c r="CK129" s="48"/>
      <c r="CL129" s="45">
        <v>0</v>
      </c>
      <c r="CM129" s="45">
        <v>0</v>
      </c>
      <c r="CN129" s="45">
        <f t="shared" si="117"/>
        <v>0</v>
      </c>
      <c r="CO129" s="106" t="s">
        <v>453</v>
      </c>
      <c r="CP129" s="45">
        <f t="shared" si="118"/>
        <v>0</v>
      </c>
      <c r="CQ129" s="45">
        <f t="shared" si="119"/>
        <v>0</v>
      </c>
      <c r="CR129" s="45">
        <f t="shared" si="120"/>
        <v>0</v>
      </c>
      <c r="CS129" s="45">
        <v>0</v>
      </c>
      <c r="CT129" s="45">
        <v>0</v>
      </c>
      <c r="CU129" s="45">
        <v>0</v>
      </c>
      <c r="CV129" s="45">
        <v>0</v>
      </c>
      <c r="CW129" s="45">
        <v>0</v>
      </c>
      <c r="CX129" s="45">
        <v>0</v>
      </c>
      <c r="CY129" s="45">
        <f t="shared" si="121"/>
        <v>0</v>
      </c>
      <c r="CZ129" s="106" t="s">
        <v>453</v>
      </c>
      <c r="DA129" s="45">
        <v>0</v>
      </c>
      <c r="DB129" s="45">
        <f t="shared" si="96"/>
        <v>0</v>
      </c>
      <c r="DC129" s="37" t="s">
        <v>453</v>
      </c>
      <c r="DD129" s="45">
        <v>0</v>
      </c>
      <c r="DE129" s="45">
        <v>0</v>
      </c>
      <c r="DF129" s="45">
        <v>0</v>
      </c>
      <c r="DG129" s="45">
        <v>0</v>
      </c>
      <c r="DH129" s="48"/>
      <c r="DI129" s="48"/>
      <c r="DJ129" s="48"/>
      <c r="DK129" s="46">
        <v>0</v>
      </c>
      <c r="DL129" s="26" t="s">
        <v>391</v>
      </c>
      <c r="DM129" s="26" t="s">
        <v>391</v>
      </c>
      <c r="DN129" s="46">
        <v>9</v>
      </c>
    </row>
    <row r="130" spans="1:118" s="27" customFormat="1">
      <c r="A130" s="26" t="s">
        <v>283</v>
      </c>
      <c r="B130" s="26" t="s">
        <v>390</v>
      </c>
      <c r="C130" s="26" t="s">
        <v>19</v>
      </c>
      <c r="D130" s="46">
        <v>88</v>
      </c>
      <c r="E130" s="45">
        <f t="shared" si="81"/>
        <v>3</v>
      </c>
      <c r="F130" s="26">
        <v>2</v>
      </c>
      <c r="G130" s="34">
        <f t="shared" si="83"/>
        <v>66.666666666666657</v>
      </c>
      <c r="H130" s="26">
        <v>1</v>
      </c>
      <c r="I130" s="34">
        <f t="shared" si="84"/>
        <v>33.333333333333329</v>
      </c>
      <c r="J130" s="26">
        <v>2</v>
      </c>
      <c r="K130" s="34">
        <f t="shared" si="97"/>
        <v>2.2727272727272729</v>
      </c>
      <c r="L130" s="26">
        <v>31</v>
      </c>
      <c r="M130" s="26">
        <v>23</v>
      </c>
      <c r="N130" s="47">
        <f t="shared" si="98"/>
        <v>26.136363636363637</v>
      </c>
      <c r="O130" s="26">
        <v>9</v>
      </c>
      <c r="P130" s="26">
        <v>8</v>
      </c>
      <c r="Q130" s="34">
        <f t="shared" si="99"/>
        <v>9.0909090909090917</v>
      </c>
      <c r="R130" s="46">
        <f t="shared" si="71"/>
        <v>1</v>
      </c>
      <c r="S130" s="26">
        <v>1</v>
      </c>
      <c r="T130" s="34">
        <f t="shared" si="77"/>
        <v>100</v>
      </c>
      <c r="U130" s="26">
        <v>0</v>
      </c>
      <c r="V130" s="34">
        <f t="shared" si="82"/>
        <v>0</v>
      </c>
      <c r="W130" s="46">
        <v>1</v>
      </c>
      <c r="X130" s="26">
        <v>1</v>
      </c>
      <c r="Y130" s="34">
        <f t="shared" si="100"/>
        <v>1.1363636363636365</v>
      </c>
      <c r="Z130" s="46">
        <v>1</v>
      </c>
      <c r="AA130" s="34">
        <f t="shared" si="101"/>
        <v>1.1363636363636365</v>
      </c>
      <c r="AB130" s="111">
        <v>23.5176923076923</v>
      </c>
      <c r="AC130" s="111">
        <v>23.5176923076923</v>
      </c>
      <c r="AD130" s="111">
        <v>305.73</v>
      </c>
      <c r="AE130" s="111">
        <v>305.73</v>
      </c>
      <c r="AF130" s="37">
        <v>13</v>
      </c>
      <c r="AG130" s="37">
        <v>13</v>
      </c>
      <c r="AH130" s="150">
        <v>0</v>
      </c>
      <c r="AI130" s="34">
        <f t="shared" si="78"/>
        <v>0</v>
      </c>
      <c r="AJ130" s="150">
        <v>0</v>
      </c>
      <c r="AK130" s="34">
        <f t="shared" si="73"/>
        <v>0</v>
      </c>
      <c r="AL130" s="150">
        <v>0</v>
      </c>
      <c r="AM130" s="34">
        <f t="shared" si="79"/>
        <v>0</v>
      </c>
      <c r="AN130" s="150">
        <v>0</v>
      </c>
      <c r="AO130" s="34">
        <f t="shared" si="90"/>
        <v>0</v>
      </c>
      <c r="AP130" s="45">
        <v>0</v>
      </c>
      <c r="AQ130" s="156">
        <f t="shared" si="80"/>
        <v>0</v>
      </c>
      <c r="AR130" s="45">
        <f t="shared" si="104"/>
        <v>1</v>
      </c>
      <c r="AS130" s="34">
        <f t="shared" si="102"/>
        <v>1.1363636363636365</v>
      </c>
      <c r="AT130" s="134">
        <v>0</v>
      </c>
      <c r="AU130" s="134">
        <v>1</v>
      </c>
      <c r="AV130" s="134">
        <v>0</v>
      </c>
      <c r="AW130" s="45">
        <f t="shared" si="105"/>
        <v>1</v>
      </c>
      <c r="AX130" s="45">
        <v>0</v>
      </c>
      <c r="AY130" s="45">
        <v>1</v>
      </c>
      <c r="AZ130" s="45">
        <v>0</v>
      </c>
      <c r="BA130" s="45">
        <v>1</v>
      </c>
      <c r="BB130" s="34">
        <f t="shared" si="75"/>
        <v>1.1363636363636365</v>
      </c>
      <c r="BC130" s="134">
        <v>0</v>
      </c>
      <c r="BD130" s="34">
        <f t="shared" si="89"/>
        <v>0</v>
      </c>
      <c r="BE130" s="45">
        <f t="shared" si="106"/>
        <v>0</v>
      </c>
      <c r="BF130" s="45">
        <f t="shared" si="107"/>
        <v>1</v>
      </c>
      <c r="BG130" s="45">
        <f t="shared" si="108"/>
        <v>0</v>
      </c>
      <c r="BH130" s="46">
        <v>0</v>
      </c>
      <c r="BI130" s="46">
        <v>0</v>
      </c>
      <c r="BJ130" s="46">
        <v>0</v>
      </c>
      <c r="BK130" s="46">
        <v>0</v>
      </c>
      <c r="BL130" s="46">
        <v>1</v>
      </c>
      <c r="BM130" s="46">
        <v>0</v>
      </c>
      <c r="BN130" s="46">
        <v>0</v>
      </c>
      <c r="BO130" s="46">
        <v>0</v>
      </c>
      <c r="BP130" s="46">
        <v>0</v>
      </c>
      <c r="BQ130" s="45">
        <f t="shared" si="109"/>
        <v>0</v>
      </c>
      <c r="BR130" s="47">
        <f t="shared" si="103"/>
        <v>0</v>
      </c>
      <c r="BS130" s="45">
        <f t="shared" si="110"/>
        <v>0</v>
      </c>
      <c r="BT130" s="45">
        <f t="shared" si="111"/>
        <v>0</v>
      </c>
      <c r="BU130" s="45">
        <f t="shared" si="112"/>
        <v>0</v>
      </c>
      <c r="BV130" s="45">
        <f t="shared" si="113"/>
        <v>0</v>
      </c>
      <c r="BW130" s="45">
        <v>0</v>
      </c>
      <c r="BX130" s="45">
        <v>0</v>
      </c>
      <c r="BY130" s="45">
        <f t="shared" si="114"/>
        <v>0</v>
      </c>
      <c r="BZ130" s="45">
        <v>0</v>
      </c>
      <c r="CA130" s="45">
        <v>0</v>
      </c>
      <c r="CB130" s="45">
        <f t="shared" si="115"/>
        <v>0</v>
      </c>
      <c r="CC130" s="45">
        <v>0</v>
      </c>
      <c r="CD130" s="45">
        <v>0</v>
      </c>
      <c r="CE130" s="45">
        <f t="shared" si="116"/>
        <v>0</v>
      </c>
      <c r="CF130" s="45">
        <v>0</v>
      </c>
      <c r="CG130" s="45">
        <v>0</v>
      </c>
      <c r="CH130" s="45">
        <v>0</v>
      </c>
      <c r="CI130" s="45">
        <v>0</v>
      </c>
      <c r="CJ130" s="48"/>
      <c r="CK130" s="48"/>
      <c r="CL130" s="45">
        <v>0</v>
      </c>
      <c r="CM130" s="45">
        <v>0</v>
      </c>
      <c r="CN130" s="45">
        <f t="shared" si="117"/>
        <v>0</v>
      </c>
      <c r="CO130" s="106" t="s">
        <v>453</v>
      </c>
      <c r="CP130" s="45">
        <f t="shared" si="118"/>
        <v>0</v>
      </c>
      <c r="CQ130" s="45">
        <f t="shared" si="119"/>
        <v>0</v>
      </c>
      <c r="CR130" s="45">
        <f t="shared" si="120"/>
        <v>0</v>
      </c>
      <c r="CS130" s="45">
        <v>0</v>
      </c>
      <c r="CT130" s="45">
        <v>0</v>
      </c>
      <c r="CU130" s="45">
        <v>0</v>
      </c>
      <c r="CV130" s="45">
        <v>0</v>
      </c>
      <c r="CW130" s="45">
        <v>0</v>
      </c>
      <c r="CX130" s="45">
        <v>0</v>
      </c>
      <c r="CY130" s="45">
        <f t="shared" si="121"/>
        <v>0</v>
      </c>
      <c r="CZ130" s="106" t="s">
        <v>453</v>
      </c>
      <c r="DA130" s="45">
        <v>0</v>
      </c>
      <c r="DB130" s="45">
        <f t="shared" si="96"/>
        <v>0</v>
      </c>
      <c r="DC130" s="37" t="s">
        <v>453</v>
      </c>
      <c r="DD130" s="45">
        <v>0</v>
      </c>
      <c r="DE130" s="45">
        <v>0</v>
      </c>
      <c r="DF130" s="45">
        <v>0</v>
      </c>
      <c r="DG130" s="45">
        <v>0</v>
      </c>
      <c r="DH130" s="48"/>
      <c r="DI130" s="48"/>
      <c r="DJ130" s="48"/>
      <c r="DK130" s="46">
        <v>0</v>
      </c>
      <c r="DL130" s="26" t="s">
        <v>391</v>
      </c>
      <c r="DM130" s="26" t="s">
        <v>391</v>
      </c>
      <c r="DN130" s="46">
        <v>1</v>
      </c>
    </row>
    <row r="131" spans="1:118" s="27" customFormat="1">
      <c r="A131" s="26" t="s">
        <v>284</v>
      </c>
      <c r="B131" s="26" t="s">
        <v>390</v>
      </c>
      <c r="C131" s="26" t="s">
        <v>19</v>
      </c>
      <c r="D131" s="46">
        <v>190</v>
      </c>
      <c r="E131" s="45">
        <f t="shared" si="81"/>
        <v>2</v>
      </c>
      <c r="F131" s="26">
        <v>0</v>
      </c>
      <c r="G131" s="34">
        <f t="shared" si="83"/>
        <v>0</v>
      </c>
      <c r="H131" s="26">
        <v>2</v>
      </c>
      <c r="I131" s="34">
        <f t="shared" si="84"/>
        <v>100</v>
      </c>
      <c r="J131" s="26">
        <v>0</v>
      </c>
      <c r="K131" s="34">
        <f t="shared" si="97"/>
        <v>0</v>
      </c>
      <c r="L131" s="26">
        <v>78</v>
      </c>
      <c r="M131" s="26">
        <v>41</v>
      </c>
      <c r="N131" s="47">
        <f t="shared" si="98"/>
        <v>21.578947368421055</v>
      </c>
      <c r="O131" s="26">
        <v>20</v>
      </c>
      <c r="P131" s="26">
        <v>15</v>
      </c>
      <c r="Q131" s="34">
        <f t="shared" si="99"/>
        <v>7.8947368421052628</v>
      </c>
      <c r="R131" s="46">
        <f t="shared" si="71"/>
        <v>2</v>
      </c>
      <c r="S131" s="26">
        <v>2</v>
      </c>
      <c r="T131" s="37">
        <f t="shared" si="77"/>
        <v>100</v>
      </c>
      <c r="U131" s="26">
        <v>0</v>
      </c>
      <c r="V131" s="37">
        <f t="shared" si="82"/>
        <v>0</v>
      </c>
      <c r="W131" s="46">
        <v>1</v>
      </c>
      <c r="X131" s="26">
        <v>2</v>
      </c>
      <c r="Y131" s="34">
        <f t="shared" si="100"/>
        <v>1.0526315789473684</v>
      </c>
      <c r="Z131" s="46">
        <v>1</v>
      </c>
      <c r="AA131" s="34">
        <f t="shared" si="101"/>
        <v>0.52631578947368418</v>
      </c>
      <c r="AB131" s="111">
        <v>23.087692307692301</v>
      </c>
      <c r="AC131" s="111">
        <v>23.087692307692301</v>
      </c>
      <c r="AD131" s="111">
        <v>306.39499999999998</v>
      </c>
      <c r="AE131" s="111">
        <v>300.14</v>
      </c>
      <c r="AF131" s="37">
        <v>10</v>
      </c>
      <c r="AG131" s="37">
        <v>13</v>
      </c>
      <c r="AH131" s="150">
        <v>0</v>
      </c>
      <c r="AI131" s="37">
        <f t="shared" si="78"/>
        <v>0</v>
      </c>
      <c r="AJ131" s="150">
        <v>0</v>
      </c>
      <c r="AK131" s="37">
        <f t="shared" si="73"/>
        <v>0</v>
      </c>
      <c r="AL131" s="150">
        <v>0</v>
      </c>
      <c r="AM131" s="37">
        <f t="shared" si="79"/>
        <v>0</v>
      </c>
      <c r="AN131" s="150">
        <v>0</v>
      </c>
      <c r="AO131" s="37">
        <f t="shared" si="90"/>
        <v>0</v>
      </c>
      <c r="AP131" s="45">
        <v>0</v>
      </c>
      <c r="AQ131" s="157">
        <f t="shared" si="80"/>
        <v>0</v>
      </c>
      <c r="AR131" s="45">
        <f t="shared" si="104"/>
        <v>3</v>
      </c>
      <c r="AS131" s="34">
        <f t="shared" si="102"/>
        <v>1.5789473684210527</v>
      </c>
      <c r="AT131" s="134">
        <v>0</v>
      </c>
      <c r="AU131" s="134">
        <v>3</v>
      </c>
      <c r="AV131" s="134">
        <v>0</v>
      </c>
      <c r="AW131" s="45">
        <f t="shared" si="105"/>
        <v>3</v>
      </c>
      <c r="AX131" s="45">
        <v>0</v>
      </c>
      <c r="AY131" s="45">
        <v>3</v>
      </c>
      <c r="AZ131" s="45">
        <v>0</v>
      </c>
      <c r="BA131" s="45">
        <v>3</v>
      </c>
      <c r="BB131" s="34">
        <f t="shared" si="75"/>
        <v>1.5789473684210527</v>
      </c>
      <c r="BC131" s="134">
        <v>0</v>
      </c>
      <c r="BD131" s="37">
        <f t="shared" si="89"/>
        <v>0</v>
      </c>
      <c r="BE131" s="45">
        <f t="shared" si="106"/>
        <v>0</v>
      </c>
      <c r="BF131" s="45">
        <f t="shared" si="107"/>
        <v>0</v>
      </c>
      <c r="BG131" s="45">
        <f t="shared" si="108"/>
        <v>3</v>
      </c>
      <c r="BH131" s="46">
        <v>0</v>
      </c>
      <c r="BI131" s="46">
        <v>0</v>
      </c>
      <c r="BJ131" s="46">
        <v>0</v>
      </c>
      <c r="BK131" s="46">
        <v>0</v>
      </c>
      <c r="BL131" s="46">
        <v>0</v>
      </c>
      <c r="BM131" s="46">
        <v>3</v>
      </c>
      <c r="BN131" s="46">
        <v>0</v>
      </c>
      <c r="BO131" s="46">
        <v>0</v>
      </c>
      <c r="BP131" s="46">
        <v>0</v>
      </c>
      <c r="BQ131" s="45">
        <f t="shared" si="109"/>
        <v>0</v>
      </c>
      <c r="BR131" s="47">
        <f t="shared" si="103"/>
        <v>0</v>
      </c>
      <c r="BS131" s="45">
        <f t="shared" si="110"/>
        <v>0</v>
      </c>
      <c r="BT131" s="45">
        <f t="shared" si="111"/>
        <v>0</v>
      </c>
      <c r="BU131" s="45">
        <f t="shared" si="112"/>
        <v>0</v>
      </c>
      <c r="BV131" s="45">
        <f t="shared" si="113"/>
        <v>0</v>
      </c>
      <c r="BW131" s="45">
        <v>0</v>
      </c>
      <c r="BX131" s="45">
        <v>0</v>
      </c>
      <c r="BY131" s="45">
        <f t="shared" si="114"/>
        <v>0</v>
      </c>
      <c r="BZ131" s="45">
        <v>0</v>
      </c>
      <c r="CA131" s="45">
        <v>0</v>
      </c>
      <c r="CB131" s="45">
        <f t="shared" si="115"/>
        <v>0</v>
      </c>
      <c r="CC131" s="45">
        <v>0</v>
      </c>
      <c r="CD131" s="45">
        <v>0</v>
      </c>
      <c r="CE131" s="45">
        <f t="shared" si="116"/>
        <v>0</v>
      </c>
      <c r="CF131" s="45">
        <v>0</v>
      </c>
      <c r="CG131" s="45">
        <v>0</v>
      </c>
      <c r="CH131" s="45">
        <v>0</v>
      </c>
      <c r="CI131" s="45">
        <v>0</v>
      </c>
      <c r="CJ131" s="48"/>
      <c r="CK131" s="48"/>
      <c r="CL131" s="45">
        <v>0</v>
      </c>
      <c r="CM131" s="45">
        <v>0</v>
      </c>
      <c r="CN131" s="45">
        <f t="shared" si="117"/>
        <v>0</v>
      </c>
      <c r="CO131" s="106" t="s">
        <v>453</v>
      </c>
      <c r="CP131" s="45">
        <f t="shared" si="118"/>
        <v>0</v>
      </c>
      <c r="CQ131" s="45">
        <f t="shared" si="119"/>
        <v>0</v>
      </c>
      <c r="CR131" s="45">
        <f t="shared" si="120"/>
        <v>0</v>
      </c>
      <c r="CS131" s="45">
        <v>0</v>
      </c>
      <c r="CT131" s="45">
        <v>0</v>
      </c>
      <c r="CU131" s="45">
        <v>0</v>
      </c>
      <c r="CV131" s="45">
        <v>0</v>
      </c>
      <c r="CW131" s="45">
        <v>0</v>
      </c>
      <c r="CX131" s="45">
        <v>0</v>
      </c>
      <c r="CY131" s="45">
        <f t="shared" si="121"/>
        <v>0</v>
      </c>
      <c r="CZ131" s="106" t="s">
        <v>453</v>
      </c>
      <c r="DA131" s="45">
        <v>0</v>
      </c>
      <c r="DB131" s="45">
        <f t="shared" si="96"/>
        <v>0</v>
      </c>
      <c r="DC131" s="37" t="s">
        <v>453</v>
      </c>
      <c r="DD131" s="45">
        <v>0</v>
      </c>
      <c r="DE131" s="45">
        <v>0</v>
      </c>
      <c r="DF131" s="45">
        <v>0</v>
      </c>
      <c r="DG131" s="45">
        <v>0</v>
      </c>
      <c r="DH131" s="48"/>
      <c r="DI131" s="48"/>
      <c r="DJ131" s="48"/>
      <c r="DK131" s="46">
        <v>0</v>
      </c>
      <c r="DL131" s="26" t="s">
        <v>391</v>
      </c>
      <c r="DM131" s="26" t="s">
        <v>391</v>
      </c>
      <c r="DN131" s="46">
        <v>2</v>
      </c>
    </row>
    <row r="132" spans="1:118" s="27" customFormat="1">
      <c r="A132" s="26" t="s">
        <v>285</v>
      </c>
      <c r="B132" s="26" t="s">
        <v>390</v>
      </c>
      <c r="C132" s="26" t="s">
        <v>19</v>
      </c>
      <c r="D132" s="46">
        <v>41</v>
      </c>
      <c r="E132" s="45">
        <f t="shared" si="81"/>
        <v>4</v>
      </c>
      <c r="F132" s="26">
        <v>4</v>
      </c>
      <c r="G132" s="34">
        <f t="shared" si="83"/>
        <v>100</v>
      </c>
      <c r="H132" s="26">
        <v>0</v>
      </c>
      <c r="I132" s="34">
        <f t="shared" si="84"/>
        <v>0</v>
      </c>
      <c r="J132" s="26">
        <v>3</v>
      </c>
      <c r="K132" s="34">
        <f t="shared" si="97"/>
        <v>7.3170731707317067</v>
      </c>
      <c r="L132" s="26">
        <v>13</v>
      </c>
      <c r="M132" s="26">
        <v>7</v>
      </c>
      <c r="N132" s="47">
        <f t="shared" si="98"/>
        <v>17.073170731707318</v>
      </c>
      <c r="O132" s="26">
        <v>5</v>
      </c>
      <c r="P132" s="26">
        <v>4</v>
      </c>
      <c r="Q132" s="34">
        <f t="shared" si="99"/>
        <v>9.7560975609756095</v>
      </c>
      <c r="R132" s="46">
        <f t="shared" si="71"/>
        <v>2</v>
      </c>
      <c r="S132" s="26">
        <v>2</v>
      </c>
      <c r="T132" s="34">
        <f t="shared" si="77"/>
        <v>100</v>
      </c>
      <c r="U132" s="26">
        <v>0</v>
      </c>
      <c r="V132" s="34">
        <f t="shared" si="82"/>
        <v>0</v>
      </c>
      <c r="W132" s="46">
        <v>1</v>
      </c>
      <c r="X132" s="26">
        <v>2</v>
      </c>
      <c r="Y132" s="34">
        <f t="shared" si="100"/>
        <v>4.8780487804878048</v>
      </c>
      <c r="Z132" s="46">
        <v>1</v>
      </c>
      <c r="AA132" s="34">
        <f t="shared" si="101"/>
        <v>2.4390243902439024</v>
      </c>
      <c r="AB132" s="111">
        <v>134.67857142857099</v>
      </c>
      <c r="AC132" s="111">
        <v>134.67857142857099</v>
      </c>
      <c r="AD132" s="111">
        <v>636.28499999999997</v>
      </c>
      <c r="AE132" s="111">
        <v>942.75</v>
      </c>
      <c r="AF132" s="37">
        <v>7</v>
      </c>
      <c r="AG132" s="37">
        <v>7</v>
      </c>
      <c r="AH132" s="150">
        <v>0</v>
      </c>
      <c r="AI132" s="34">
        <f t="shared" si="78"/>
        <v>0</v>
      </c>
      <c r="AJ132" s="150">
        <v>0</v>
      </c>
      <c r="AK132" s="37">
        <f t="shared" si="73"/>
        <v>0</v>
      </c>
      <c r="AL132" s="150">
        <v>0</v>
      </c>
      <c r="AM132" s="34">
        <f t="shared" si="79"/>
        <v>0</v>
      </c>
      <c r="AN132" s="150">
        <v>0</v>
      </c>
      <c r="AO132" s="37">
        <f t="shared" si="90"/>
        <v>0</v>
      </c>
      <c r="AP132" s="45">
        <v>0</v>
      </c>
      <c r="AQ132" s="156">
        <f t="shared" si="80"/>
        <v>0</v>
      </c>
      <c r="AR132" s="45">
        <f t="shared" si="104"/>
        <v>1</v>
      </c>
      <c r="AS132" s="34">
        <f t="shared" si="102"/>
        <v>2.4390243902439024</v>
      </c>
      <c r="AT132" s="134">
        <v>0</v>
      </c>
      <c r="AU132" s="134">
        <v>1</v>
      </c>
      <c r="AV132" s="134">
        <v>0</v>
      </c>
      <c r="AW132" s="45">
        <f t="shared" si="105"/>
        <v>1</v>
      </c>
      <c r="AX132" s="45">
        <v>0</v>
      </c>
      <c r="AY132" s="45">
        <v>1</v>
      </c>
      <c r="AZ132" s="45">
        <v>0</v>
      </c>
      <c r="BA132" s="45">
        <v>1</v>
      </c>
      <c r="BB132" s="34">
        <f t="shared" si="75"/>
        <v>2.4390243902439024</v>
      </c>
      <c r="BC132" s="134">
        <v>0</v>
      </c>
      <c r="BD132" s="34">
        <f t="shared" si="89"/>
        <v>0</v>
      </c>
      <c r="BE132" s="45">
        <f t="shared" si="106"/>
        <v>0</v>
      </c>
      <c r="BF132" s="45">
        <f t="shared" si="107"/>
        <v>0</v>
      </c>
      <c r="BG132" s="45">
        <f t="shared" si="108"/>
        <v>1</v>
      </c>
      <c r="BH132" s="46">
        <v>0</v>
      </c>
      <c r="BI132" s="46">
        <v>0</v>
      </c>
      <c r="BJ132" s="46">
        <v>0</v>
      </c>
      <c r="BK132" s="46">
        <v>0</v>
      </c>
      <c r="BL132" s="46">
        <v>0</v>
      </c>
      <c r="BM132" s="46">
        <v>1</v>
      </c>
      <c r="BN132" s="46">
        <v>0</v>
      </c>
      <c r="BO132" s="46">
        <v>0</v>
      </c>
      <c r="BP132" s="46">
        <v>0</v>
      </c>
      <c r="BQ132" s="45">
        <f t="shared" si="109"/>
        <v>0</v>
      </c>
      <c r="BR132" s="47">
        <f t="shared" si="103"/>
        <v>0</v>
      </c>
      <c r="BS132" s="45">
        <f t="shared" si="110"/>
        <v>0</v>
      </c>
      <c r="BT132" s="45">
        <f t="shared" si="111"/>
        <v>0</v>
      </c>
      <c r="BU132" s="45">
        <f t="shared" si="112"/>
        <v>0</v>
      </c>
      <c r="BV132" s="45">
        <f t="shared" si="113"/>
        <v>0</v>
      </c>
      <c r="BW132" s="45">
        <v>0</v>
      </c>
      <c r="BX132" s="45">
        <v>0</v>
      </c>
      <c r="BY132" s="45">
        <f t="shared" si="114"/>
        <v>0</v>
      </c>
      <c r="BZ132" s="45">
        <v>0</v>
      </c>
      <c r="CA132" s="45">
        <v>0</v>
      </c>
      <c r="CB132" s="45">
        <f t="shared" si="115"/>
        <v>0</v>
      </c>
      <c r="CC132" s="45">
        <v>0</v>
      </c>
      <c r="CD132" s="45">
        <v>0</v>
      </c>
      <c r="CE132" s="45">
        <f t="shared" si="116"/>
        <v>0</v>
      </c>
      <c r="CF132" s="45">
        <v>0</v>
      </c>
      <c r="CG132" s="45">
        <v>0</v>
      </c>
      <c r="CH132" s="45">
        <v>0</v>
      </c>
      <c r="CI132" s="45">
        <v>0</v>
      </c>
      <c r="CJ132" s="48"/>
      <c r="CK132" s="48"/>
      <c r="CL132" s="45">
        <v>0</v>
      </c>
      <c r="CM132" s="45">
        <v>0</v>
      </c>
      <c r="CN132" s="45">
        <f t="shared" si="117"/>
        <v>0</v>
      </c>
      <c r="CO132" s="106" t="s">
        <v>453</v>
      </c>
      <c r="CP132" s="45">
        <f t="shared" si="118"/>
        <v>0</v>
      </c>
      <c r="CQ132" s="45">
        <f t="shared" si="119"/>
        <v>0</v>
      </c>
      <c r="CR132" s="45">
        <f t="shared" si="120"/>
        <v>0</v>
      </c>
      <c r="CS132" s="45">
        <v>0</v>
      </c>
      <c r="CT132" s="45">
        <v>0</v>
      </c>
      <c r="CU132" s="45">
        <v>0</v>
      </c>
      <c r="CV132" s="45">
        <v>0</v>
      </c>
      <c r="CW132" s="45">
        <v>0</v>
      </c>
      <c r="CX132" s="45">
        <v>0</v>
      </c>
      <c r="CY132" s="45">
        <f t="shared" si="121"/>
        <v>0</v>
      </c>
      <c r="CZ132" s="106" t="s">
        <v>453</v>
      </c>
      <c r="DA132" s="45">
        <v>0</v>
      </c>
      <c r="DB132" s="45">
        <f t="shared" si="96"/>
        <v>0</v>
      </c>
      <c r="DC132" s="37" t="s">
        <v>453</v>
      </c>
      <c r="DD132" s="45">
        <v>0</v>
      </c>
      <c r="DE132" s="45">
        <v>0</v>
      </c>
      <c r="DF132" s="45">
        <v>0</v>
      </c>
      <c r="DG132" s="45">
        <v>0</v>
      </c>
      <c r="DH132" s="48"/>
      <c r="DI132" s="48"/>
      <c r="DJ132" s="48"/>
      <c r="DK132" s="46">
        <v>0</v>
      </c>
      <c r="DL132" s="26" t="s">
        <v>391</v>
      </c>
      <c r="DM132" s="26" t="s">
        <v>391</v>
      </c>
      <c r="DN132" s="46">
        <v>2</v>
      </c>
    </row>
    <row r="133" spans="1:118" s="27" customFormat="1">
      <c r="A133" s="26" t="s">
        <v>285</v>
      </c>
      <c r="B133" s="26" t="s">
        <v>438</v>
      </c>
      <c r="C133" s="26" t="s">
        <v>19</v>
      </c>
      <c r="D133" s="46">
        <v>9</v>
      </c>
      <c r="E133" s="45">
        <f t="shared" si="81"/>
        <v>0</v>
      </c>
      <c r="F133" s="26">
        <v>0</v>
      </c>
      <c r="G133" s="37" t="s">
        <v>453</v>
      </c>
      <c r="H133" s="26">
        <v>0</v>
      </c>
      <c r="I133" s="37" t="s">
        <v>453</v>
      </c>
      <c r="J133" s="26">
        <v>0</v>
      </c>
      <c r="K133" s="34">
        <f t="shared" si="97"/>
        <v>0</v>
      </c>
      <c r="L133" s="26">
        <v>4</v>
      </c>
      <c r="M133" s="26">
        <v>3</v>
      </c>
      <c r="N133" s="47">
        <f t="shared" si="98"/>
        <v>33.333333333333329</v>
      </c>
      <c r="O133" s="26">
        <v>3</v>
      </c>
      <c r="P133" s="26">
        <v>2</v>
      </c>
      <c r="Q133" s="34">
        <f t="shared" si="99"/>
        <v>22.222222222222221</v>
      </c>
      <c r="R133" s="46">
        <f t="shared" ref="R133:R196" si="122">S133+U133</f>
        <v>0</v>
      </c>
      <c r="S133" s="26">
        <v>0</v>
      </c>
      <c r="T133" s="37" t="s">
        <v>453</v>
      </c>
      <c r="U133" s="26">
        <v>0</v>
      </c>
      <c r="V133" s="37" t="s">
        <v>453</v>
      </c>
      <c r="W133" s="46">
        <v>0</v>
      </c>
      <c r="X133" s="26">
        <v>0</v>
      </c>
      <c r="Y133" s="34">
        <f t="shared" si="100"/>
        <v>0</v>
      </c>
      <c r="Z133" s="46">
        <v>0</v>
      </c>
      <c r="AA133" s="34">
        <f t="shared" si="101"/>
        <v>0</v>
      </c>
      <c r="AB133" s="111">
        <v>0</v>
      </c>
      <c r="AC133" s="111">
        <v>0</v>
      </c>
      <c r="AD133" s="111">
        <v>0</v>
      </c>
      <c r="AE133" s="111">
        <v>0</v>
      </c>
      <c r="AF133" s="37">
        <v>0</v>
      </c>
      <c r="AG133" s="37">
        <v>0</v>
      </c>
      <c r="AH133" s="150">
        <v>0</v>
      </c>
      <c r="AI133" s="37" t="s">
        <v>453</v>
      </c>
      <c r="AJ133" s="150">
        <v>0</v>
      </c>
      <c r="AK133" s="37" t="s">
        <v>453</v>
      </c>
      <c r="AL133" s="150">
        <v>0</v>
      </c>
      <c r="AM133" s="37" t="s">
        <v>453</v>
      </c>
      <c r="AN133" s="150">
        <v>0</v>
      </c>
      <c r="AO133" s="37" t="s">
        <v>453</v>
      </c>
      <c r="AP133" s="45">
        <v>0</v>
      </c>
      <c r="AQ133" s="156">
        <f t="shared" si="80"/>
        <v>0</v>
      </c>
      <c r="AR133" s="45">
        <f t="shared" si="104"/>
        <v>0</v>
      </c>
      <c r="AS133" s="34">
        <f t="shared" si="102"/>
        <v>0</v>
      </c>
      <c r="AT133" s="134">
        <v>0</v>
      </c>
      <c r="AU133" s="134">
        <v>0</v>
      </c>
      <c r="AV133" s="134">
        <v>0</v>
      </c>
      <c r="AW133" s="45">
        <f t="shared" si="105"/>
        <v>0</v>
      </c>
      <c r="AX133" s="45">
        <v>0</v>
      </c>
      <c r="AY133" s="45">
        <v>0</v>
      </c>
      <c r="AZ133" s="45">
        <v>0</v>
      </c>
      <c r="BA133" s="45">
        <v>0</v>
      </c>
      <c r="BB133" s="34">
        <f t="shared" ref="BB133:BB196" si="123">((BA133)/D133)*100</f>
        <v>0</v>
      </c>
      <c r="BC133" s="134">
        <v>0</v>
      </c>
      <c r="BD133" s="37" t="s">
        <v>453</v>
      </c>
      <c r="BE133" s="45">
        <f t="shared" si="106"/>
        <v>0</v>
      </c>
      <c r="BF133" s="45">
        <f t="shared" si="107"/>
        <v>0</v>
      </c>
      <c r="BG133" s="45">
        <f t="shared" si="108"/>
        <v>0</v>
      </c>
      <c r="BH133" s="46">
        <v>0</v>
      </c>
      <c r="BI133" s="46">
        <v>0</v>
      </c>
      <c r="BJ133" s="46">
        <v>0</v>
      </c>
      <c r="BK133" s="46">
        <v>0</v>
      </c>
      <c r="BL133" s="46">
        <v>0</v>
      </c>
      <c r="BM133" s="46">
        <v>0</v>
      </c>
      <c r="BN133" s="46">
        <v>0</v>
      </c>
      <c r="BO133" s="46">
        <v>0</v>
      </c>
      <c r="BP133" s="46">
        <v>0</v>
      </c>
      <c r="BQ133" s="45">
        <f t="shared" si="109"/>
        <v>0</v>
      </c>
      <c r="BR133" s="47">
        <f t="shared" si="103"/>
        <v>0</v>
      </c>
      <c r="BS133" s="45">
        <f t="shared" si="110"/>
        <v>0</v>
      </c>
      <c r="BT133" s="45">
        <f t="shared" si="111"/>
        <v>0</v>
      </c>
      <c r="BU133" s="45">
        <f t="shared" si="112"/>
        <v>0</v>
      </c>
      <c r="BV133" s="45">
        <f t="shared" si="113"/>
        <v>0</v>
      </c>
      <c r="BW133" s="45">
        <v>0</v>
      </c>
      <c r="BX133" s="45">
        <v>0</v>
      </c>
      <c r="BY133" s="45">
        <f t="shared" si="114"/>
        <v>0</v>
      </c>
      <c r="BZ133" s="45">
        <v>0</v>
      </c>
      <c r="CA133" s="45">
        <v>0</v>
      </c>
      <c r="CB133" s="45">
        <f t="shared" si="115"/>
        <v>0</v>
      </c>
      <c r="CC133" s="45">
        <v>0</v>
      </c>
      <c r="CD133" s="45">
        <v>0</v>
      </c>
      <c r="CE133" s="45">
        <f t="shared" si="116"/>
        <v>0</v>
      </c>
      <c r="CF133" s="45">
        <v>0</v>
      </c>
      <c r="CG133" s="45">
        <v>0</v>
      </c>
      <c r="CH133" s="45">
        <v>0</v>
      </c>
      <c r="CI133" s="45">
        <v>0</v>
      </c>
      <c r="CJ133" s="48"/>
      <c r="CK133" s="48"/>
      <c r="CL133" s="45">
        <v>0</v>
      </c>
      <c r="CM133" s="45">
        <v>0</v>
      </c>
      <c r="CN133" s="45">
        <f t="shared" si="117"/>
        <v>0</v>
      </c>
      <c r="CO133" s="106" t="s">
        <v>453</v>
      </c>
      <c r="CP133" s="45">
        <f t="shared" si="118"/>
        <v>0</v>
      </c>
      <c r="CQ133" s="45">
        <f t="shared" si="119"/>
        <v>0</v>
      </c>
      <c r="CR133" s="45">
        <f t="shared" si="120"/>
        <v>0</v>
      </c>
      <c r="CS133" s="45">
        <v>0</v>
      </c>
      <c r="CT133" s="45">
        <v>0</v>
      </c>
      <c r="CU133" s="45">
        <v>0</v>
      </c>
      <c r="CV133" s="45">
        <v>0</v>
      </c>
      <c r="CW133" s="45">
        <v>0</v>
      </c>
      <c r="CX133" s="45">
        <v>0</v>
      </c>
      <c r="CY133" s="45">
        <f t="shared" si="121"/>
        <v>0</v>
      </c>
      <c r="CZ133" s="106" t="s">
        <v>453</v>
      </c>
      <c r="DA133" s="45">
        <v>0</v>
      </c>
      <c r="DB133" s="45">
        <f t="shared" si="96"/>
        <v>0</v>
      </c>
      <c r="DC133" s="37" t="s">
        <v>453</v>
      </c>
      <c r="DD133" s="45">
        <v>0</v>
      </c>
      <c r="DE133" s="45">
        <v>0</v>
      </c>
      <c r="DF133" s="45">
        <v>0</v>
      </c>
      <c r="DG133" s="45">
        <v>0</v>
      </c>
      <c r="DH133" s="48"/>
      <c r="DI133" s="48"/>
      <c r="DJ133" s="48"/>
      <c r="DK133" s="46">
        <v>0</v>
      </c>
      <c r="DL133" s="46">
        <v>0</v>
      </c>
      <c r="DM133" s="46">
        <v>0</v>
      </c>
      <c r="DN133" s="46">
        <v>0</v>
      </c>
    </row>
    <row r="134" spans="1:118" s="27" customFormat="1">
      <c r="A134" s="26" t="s">
        <v>169</v>
      </c>
      <c r="B134" s="26" t="s">
        <v>209</v>
      </c>
      <c r="C134" s="26" t="s">
        <v>19</v>
      </c>
      <c r="D134" s="46">
        <v>31</v>
      </c>
      <c r="E134" s="45">
        <f t="shared" ref="E134:E196" si="124">F134+H134</f>
        <v>0</v>
      </c>
      <c r="F134" s="46">
        <v>0</v>
      </c>
      <c r="G134" s="37" t="s">
        <v>453</v>
      </c>
      <c r="H134" s="46">
        <v>0</v>
      </c>
      <c r="I134" s="37" t="s">
        <v>453</v>
      </c>
      <c r="J134" s="46">
        <v>0</v>
      </c>
      <c r="K134" s="34">
        <f t="shared" si="97"/>
        <v>0</v>
      </c>
      <c r="L134" s="46">
        <v>20</v>
      </c>
      <c r="M134" s="46">
        <v>8</v>
      </c>
      <c r="N134" s="47">
        <f t="shared" si="98"/>
        <v>25.806451612903224</v>
      </c>
      <c r="O134" s="46">
        <v>5</v>
      </c>
      <c r="P134" s="46">
        <v>2</v>
      </c>
      <c r="Q134" s="34">
        <f t="shared" si="99"/>
        <v>6.4516129032258061</v>
      </c>
      <c r="R134" s="46">
        <f t="shared" si="122"/>
        <v>1</v>
      </c>
      <c r="S134" s="46">
        <v>1</v>
      </c>
      <c r="T134" s="37">
        <f t="shared" ref="T134:T197" si="125">(S134/R134)*100</f>
        <v>100</v>
      </c>
      <c r="U134" s="46">
        <v>0</v>
      </c>
      <c r="V134" s="37">
        <f t="shared" ref="V134:V196" si="126">(U134/R134)*100</f>
        <v>0</v>
      </c>
      <c r="W134" s="46">
        <v>0</v>
      </c>
      <c r="X134" s="46">
        <v>1</v>
      </c>
      <c r="Y134" s="34">
        <f t="shared" si="100"/>
        <v>3.225806451612903</v>
      </c>
      <c r="Z134" s="46">
        <v>0</v>
      </c>
      <c r="AA134" s="34">
        <f t="shared" si="101"/>
        <v>0</v>
      </c>
      <c r="AB134" s="42">
        <v>0</v>
      </c>
      <c r="AC134" s="42">
        <v>0</v>
      </c>
      <c r="AD134" s="42">
        <v>842.17</v>
      </c>
      <c r="AE134" s="42">
        <v>0</v>
      </c>
      <c r="AF134" s="34">
        <v>6</v>
      </c>
      <c r="AG134" s="34">
        <v>0</v>
      </c>
      <c r="AH134" s="45">
        <v>1</v>
      </c>
      <c r="AI134" s="37">
        <f t="shared" ref="AI134:AI197" si="127">(AH134/S134)*100</f>
        <v>100</v>
      </c>
      <c r="AJ134" s="45">
        <v>0</v>
      </c>
      <c r="AK134" s="37" t="s">
        <v>453</v>
      </c>
      <c r="AL134" s="45">
        <v>1</v>
      </c>
      <c r="AM134" s="37">
        <f t="shared" ref="AM134:AM197" si="128">(AL134/X134)*100</f>
        <v>100</v>
      </c>
      <c r="AN134" s="45">
        <v>0</v>
      </c>
      <c r="AO134" s="37" t="s">
        <v>453</v>
      </c>
      <c r="AP134" s="45">
        <v>0</v>
      </c>
      <c r="AQ134" s="157">
        <f t="shared" ref="AQ134:AQ197" si="129">(AP134/D134)*100</f>
        <v>0</v>
      </c>
      <c r="AR134" s="45">
        <f t="shared" si="104"/>
        <v>0</v>
      </c>
      <c r="AS134" s="34">
        <f t="shared" si="102"/>
        <v>0</v>
      </c>
      <c r="AT134" s="134">
        <v>0</v>
      </c>
      <c r="AU134" s="134">
        <v>0</v>
      </c>
      <c r="AV134" s="134">
        <v>0</v>
      </c>
      <c r="AW134" s="45">
        <f t="shared" si="105"/>
        <v>0</v>
      </c>
      <c r="AX134" s="45">
        <v>0</v>
      </c>
      <c r="AY134" s="45">
        <v>0</v>
      </c>
      <c r="AZ134" s="45">
        <v>0</v>
      </c>
      <c r="BA134" s="45">
        <v>0</v>
      </c>
      <c r="BB134" s="34">
        <f t="shared" si="123"/>
        <v>0</v>
      </c>
      <c r="BC134" s="134">
        <v>0</v>
      </c>
      <c r="BD134" s="37" t="s">
        <v>453</v>
      </c>
      <c r="BE134" s="45">
        <f t="shared" si="106"/>
        <v>0</v>
      </c>
      <c r="BF134" s="45">
        <f t="shared" si="107"/>
        <v>0</v>
      </c>
      <c r="BG134" s="45">
        <f t="shared" si="108"/>
        <v>0</v>
      </c>
      <c r="BH134" s="46">
        <v>0</v>
      </c>
      <c r="BI134" s="46">
        <v>0</v>
      </c>
      <c r="BJ134" s="46">
        <v>0</v>
      </c>
      <c r="BK134" s="46">
        <v>0</v>
      </c>
      <c r="BL134" s="46">
        <v>0</v>
      </c>
      <c r="BM134" s="46">
        <v>0</v>
      </c>
      <c r="BN134" s="46">
        <v>0</v>
      </c>
      <c r="BO134" s="46">
        <v>0</v>
      </c>
      <c r="BP134" s="46">
        <v>0</v>
      </c>
      <c r="BQ134" s="45">
        <f t="shared" si="109"/>
        <v>0</v>
      </c>
      <c r="BR134" s="47">
        <f t="shared" si="103"/>
        <v>0</v>
      </c>
      <c r="BS134" s="45">
        <f t="shared" si="110"/>
        <v>0</v>
      </c>
      <c r="BT134" s="45">
        <f t="shared" si="111"/>
        <v>0</v>
      </c>
      <c r="BU134" s="45">
        <f t="shared" si="112"/>
        <v>0</v>
      </c>
      <c r="BV134" s="45">
        <f t="shared" si="113"/>
        <v>0</v>
      </c>
      <c r="BW134" s="45">
        <v>0</v>
      </c>
      <c r="BX134" s="45">
        <v>0</v>
      </c>
      <c r="BY134" s="45">
        <f t="shared" si="114"/>
        <v>0</v>
      </c>
      <c r="BZ134" s="45"/>
      <c r="CA134" s="45"/>
      <c r="CB134" s="45">
        <f t="shared" si="115"/>
        <v>0</v>
      </c>
      <c r="CC134" s="45">
        <v>0</v>
      </c>
      <c r="CD134" s="45">
        <v>0</v>
      </c>
      <c r="CE134" s="45">
        <f t="shared" si="116"/>
        <v>0</v>
      </c>
      <c r="CF134" s="45">
        <v>0</v>
      </c>
      <c r="CG134" s="45">
        <v>0</v>
      </c>
      <c r="CH134" s="45">
        <v>0</v>
      </c>
      <c r="CI134" s="45">
        <v>0</v>
      </c>
      <c r="CJ134" s="48"/>
      <c r="CK134" s="48"/>
      <c r="CL134" s="45">
        <v>0</v>
      </c>
      <c r="CM134" s="45">
        <v>0</v>
      </c>
      <c r="CN134" s="45">
        <f t="shared" si="117"/>
        <v>0</v>
      </c>
      <c r="CO134" s="106" t="s">
        <v>453</v>
      </c>
      <c r="CP134" s="45">
        <f t="shared" si="118"/>
        <v>0</v>
      </c>
      <c r="CQ134" s="45">
        <f t="shared" si="119"/>
        <v>0</v>
      </c>
      <c r="CR134" s="45">
        <f t="shared" si="120"/>
        <v>0</v>
      </c>
      <c r="CS134" s="45">
        <v>0</v>
      </c>
      <c r="CT134" s="45">
        <v>0</v>
      </c>
      <c r="CU134" s="45">
        <v>0</v>
      </c>
      <c r="CV134" s="45">
        <v>0</v>
      </c>
      <c r="CW134" s="45">
        <v>0</v>
      </c>
      <c r="CX134" s="45">
        <v>0</v>
      </c>
      <c r="CY134" s="45">
        <f t="shared" si="121"/>
        <v>0</v>
      </c>
      <c r="CZ134" s="106" t="s">
        <v>453</v>
      </c>
      <c r="DA134" s="45">
        <v>0</v>
      </c>
      <c r="DB134" s="45">
        <f t="shared" si="96"/>
        <v>0</v>
      </c>
      <c r="DC134" s="37" t="s">
        <v>453</v>
      </c>
      <c r="DD134" s="45">
        <v>0</v>
      </c>
      <c r="DE134" s="45">
        <v>0</v>
      </c>
      <c r="DF134" s="45">
        <v>0</v>
      </c>
      <c r="DG134" s="45">
        <v>0</v>
      </c>
      <c r="DH134" s="48"/>
      <c r="DI134" s="48"/>
      <c r="DJ134" s="48"/>
      <c r="DK134" s="46">
        <v>0</v>
      </c>
      <c r="DL134" s="46">
        <v>0</v>
      </c>
      <c r="DM134" s="46">
        <v>0</v>
      </c>
      <c r="DN134" s="46">
        <v>1</v>
      </c>
    </row>
    <row r="135" spans="1:118" s="27" customFormat="1">
      <c r="A135" s="26" t="s">
        <v>286</v>
      </c>
      <c r="B135" s="26" t="s">
        <v>390</v>
      </c>
      <c r="C135" s="26" t="s">
        <v>30</v>
      </c>
      <c r="D135" s="46">
        <v>28</v>
      </c>
      <c r="E135" s="45">
        <f t="shared" si="124"/>
        <v>2</v>
      </c>
      <c r="F135" s="46">
        <v>2</v>
      </c>
      <c r="G135" s="34">
        <f t="shared" si="83"/>
        <v>100</v>
      </c>
      <c r="H135" s="46">
        <v>0</v>
      </c>
      <c r="I135" s="34">
        <f t="shared" si="84"/>
        <v>0</v>
      </c>
      <c r="J135" s="46">
        <v>1</v>
      </c>
      <c r="K135" s="34">
        <f t="shared" si="97"/>
        <v>3.5714285714285712</v>
      </c>
      <c r="L135" s="46">
        <v>39</v>
      </c>
      <c r="M135" s="46">
        <v>12</v>
      </c>
      <c r="N135" s="47">
        <f t="shared" si="98"/>
        <v>42.857142857142854</v>
      </c>
      <c r="O135" s="46">
        <v>12</v>
      </c>
      <c r="P135" s="46">
        <v>6</v>
      </c>
      <c r="Q135" s="34">
        <f t="shared" si="99"/>
        <v>21.428571428571427</v>
      </c>
      <c r="R135" s="46">
        <f t="shared" si="122"/>
        <v>0</v>
      </c>
      <c r="S135" s="46">
        <v>0</v>
      </c>
      <c r="T135" s="37" t="s">
        <v>453</v>
      </c>
      <c r="U135" s="46">
        <v>0</v>
      </c>
      <c r="V135" s="37" t="s">
        <v>453</v>
      </c>
      <c r="W135" s="46">
        <v>0</v>
      </c>
      <c r="X135" s="46">
        <v>0</v>
      </c>
      <c r="Y135" s="34">
        <f t="shared" si="100"/>
        <v>0</v>
      </c>
      <c r="Z135" s="46">
        <v>0</v>
      </c>
      <c r="AA135" s="34">
        <f t="shared" si="101"/>
        <v>0</v>
      </c>
      <c r="AB135" s="42">
        <v>0</v>
      </c>
      <c r="AC135" s="42">
        <v>0</v>
      </c>
      <c r="AD135" s="42">
        <v>0</v>
      </c>
      <c r="AE135" s="42">
        <v>0</v>
      </c>
      <c r="AF135" s="34">
        <v>0</v>
      </c>
      <c r="AG135" s="34">
        <v>0</v>
      </c>
      <c r="AH135" s="45">
        <v>0</v>
      </c>
      <c r="AI135" s="37" t="s">
        <v>453</v>
      </c>
      <c r="AJ135" s="45">
        <v>0</v>
      </c>
      <c r="AK135" s="37" t="s">
        <v>453</v>
      </c>
      <c r="AL135" s="45">
        <v>0</v>
      </c>
      <c r="AM135" s="37" t="s">
        <v>453</v>
      </c>
      <c r="AN135" s="45">
        <v>0</v>
      </c>
      <c r="AO135" s="37" t="s">
        <v>453</v>
      </c>
      <c r="AP135" s="45">
        <v>0</v>
      </c>
      <c r="AQ135" s="156">
        <f t="shared" si="129"/>
        <v>0</v>
      </c>
      <c r="AR135" s="45">
        <f t="shared" si="104"/>
        <v>2</v>
      </c>
      <c r="AS135" s="34">
        <f t="shared" si="102"/>
        <v>7.1428571428571423</v>
      </c>
      <c r="AT135" s="134">
        <v>0</v>
      </c>
      <c r="AU135" s="134">
        <v>2</v>
      </c>
      <c r="AV135" s="134">
        <v>0</v>
      </c>
      <c r="AW135" s="45">
        <f t="shared" si="105"/>
        <v>2</v>
      </c>
      <c r="AX135" s="45">
        <v>0</v>
      </c>
      <c r="AY135" s="45">
        <v>2</v>
      </c>
      <c r="AZ135" s="45">
        <v>0</v>
      </c>
      <c r="BA135" s="45">
        <v>2</v>
      </c>
      <c r="BB135" s="34">
        <f t="shared" si="123"/>
        <v>7.1428571428571423</v>
      </c>
      <c r="BC135" s="134">
        <v>0</v>
      </c>
      <c r="BD135" s="37">
        <f t="shared" si="89"/>
        <v>0</v>
      </c>
      <c r="BE135" s="45">
        <f t="shared" si="106"/>
        <v>1</v>
      </c>
      <c r="BF135" s="45">
        <f t="shared" si="107"/>
        <v>1</v>
      </c>
      <c r="BG135" s="45">
        <f t="shared" si="108"/>
        <v>0</v>
      </c>
      <c r="BH135" s="46">
        <v>0</v>
      </c>
      <c r="BI135" s="46">
        <v>0</v>
      </c>
      <c r="BJ135" s="46">
        <v>0</v>
      </c>
      <c r="BK135" s="46">
        <v>1</v>
      </c>
      <c r="BL135" s="46">
        <v>1</v>
      </c>
      <c r="BM135" s="46">
        <v>0</v>
      </c>
      <c r="BN135" s="46">
        <v>0</v>
      </c>
      <c r="BO135" s="46">
        <v>0</v>
      </c>
      <c r="BP135" s="46">
        <v>0</v>
      </c>
      <c r="BQ135" s="45">
        <f t="shared" si="109"/>
        <v>0</v>
      </c>
      <c r="BR135" s="47">
        <f t="shared" si="103"/>
        <v>0</v>
      </c>
      <c r="BS135" s="45">
        <f t="shared" si="110"/>
        <v>0</v>
      </c>
      <c r="BT135" s="45">
        <f t="shared" si="111"/>
        <v>0</v>
      </c>
      <c r="BU135" s="45">
        <f t="shared" si="112"/>
        <v>0</v>
      </c>
      <c r="BV135" s="45">
        <f t="shared" si="113"/>
        <v>0</v>
      </c>
      <c r="BW135" s="45">
        <v>0</v>
      </c>
      <c r="BX135" s="45">
        <v>0</v>
      </c>
      <c r="BY135" s="45">
        <f t="shared" si="114"/>
        <v>0</v>
      </c>
      <c r="BZ135" s="45">
        <v>0</v>
      </c>
      <c r="CA135" s="45">
        <v>0</v>
      </c>
      <c r="CB135" s="45">
        <f t="shared" si="115"/>
        <v>0</v>
      </c>
      <c r="CC135" s="45">
        <v>0</v>
      </c>
      <c r="CD135" s="45">
        <v>0</v>
      </c>
      <c r="CE135" s="45">
        <f t="shared" si="116"/>
        <v>0</v>
      </c>
      <c r="CF135" s="45">
        <v>0</v>
      </c>
      <c r="CG135" s="45">
        <v>0</v>
      </c>
      <c r="CH135" s="45">
        <v>0</v>
      </c>
      <c r="CI135" s="45">
        <v>0</v>
      </c>
      <c r="CJ135" s="48"/>
      <c r="CK135" s="48"/>
      <c r="CL135" s="45">
        <v>0</v>
      </c>
      <c r="CM135" s="45">
        <v>0</v>
      </c>
      <c r="CN135" s="45">
        <f t="shared" si="117"/>
        <v>0</v>
      </c>
      <c r="CO135" s="106" t="s">
        <v>453</v>
      </c>
      <c r="CP135" s="45">
        <f t="shared" si="118"/>
        <v>0</v>
      </c>
      <c r="CQ135" s="45">
        <f t="shared" si="119"/>
        <v>0</v>
      </c>
      <c r="CR135" s="45">
        <f t="shared" si="120"/>
        <v>0</v>
      </c>
      <c r="CS135" s="45">
        <v>0</v>
      </c>
      <c r="CT135" s="45">
        <v>0</v>
      </c>
      <c r="CU135" s="45">
        <v>0</v>
      </c>
      <c r="CV135" s="45">
        <v>0</v>
      </c>
      <c r="CW135" s="45">
        <v>0</v>
      </c>
      <c r="CX135" s="45">
        <v>0</v>
      </c>
      <c r="CY135" s="45">
        <f t="shared" si="121"/>
        <v>0</v>
      </c>
      <c r="CZ135" s="106" t="s">
        <v>453</v>
      </c>
      <c r="DA135" s="45">
        <v>0</v>
      </c>
      <c r="DB135" s="45">
        <f t="shared" si="96"/>
        <v>0</v>
      </c>
      <c r="DC135" s="37" t="s">
        <v>453</v>
      </c>
      <c r="DD135" s="45">
        <v>0</v>
      </c>
      <c r="DE135" s="45">
        <v>0</v>
      </c>
      <c r="DF135" s="45">
        <v>0</v>
      </c>
      <c r="DG135" s="45">
        <v>0</v>
      </c>
      <c r="DH135" s="48"/>
      <c r="DI135" s="48"/>
      <c r="DJ135" s="48"/>
      <c r="DK135" s="46">
        <v>0</v>
      </c>
      <c r="DL135" s="26" t="s">
        <v>391</v>
      </c>
      <c r="DM135" s="26" t="s">
        <v>391</v>
      </c>
      <c r="DN135" s="46">
        <v>0</v>
      </c>
    </row>
    <row r="136" spans="1:118" s="27" customFormat="1">
      <c r="A136" s="26" t="s">
        <v>170</v>
      </c>
      <c r="B136" s="26" t="s">
        <v>209</v>
      </c>
      <c r="C136" s="26" t="s">
        <v>33</v>
      </c>
      <c r="D136" s="46">
        <v>31</v>
      </c>
      <c r="E136" s="45">
        <f t="shared" si="124"/>
        <v>0</v>
      </c>
      <c r="F136" s="26">
        <v>0</v>
      </c>
      <c r="G136" s="37" t="s">
        <v>453</v>
      </c>
      <c r="H136" s="26">
        <v>0</v>
      </c>
      <c r="I136" s="37" t="s">
        <v>453</v>
      </c>
      <c r="J136" s="26">
        <v>0</v>
      </c>
      <c r="K136" s="34">
        <f t="shared" si="97"/>
        <v>0</v>
      </c>
      <c r="L136" s="26">
        <v>30</v>
      </c>
      <c r="M136" s="26">
        <v>12</v>
      </c>
      <c r="N136" s="47">
        <f t="shared" si="98"/>
        <v>38.70967741935484</v>
      </c>
      <c r="O136" s="26">
        <v>3</v>
      </c>
      <c r="P136" s="26">
        <v>3</v>
      </c>
      <c r="Q136" s="34">
        <f t="shared" si="99"/>
        <v>9.67741935483871</v>
      </c>
      <c r="R136" s="46">
        <f t="shared" si="122"/>
        <v>1</v>
      </c>
      <c r="S136" s="26">
        <v>1</v>
      </c>
      <c r="T136" s="37">
        <f t="shared" si="125"/>
        <v>100</v>
      </c>
      <c r="U136" s="26">
        <v>0</v>
      </c>
      <c r="V136" s="37">
        <f t="shared" si="126"/>
        <v>0</v>
      </c>
      <c r="W136" s="46">
        <v>0</v>
      </c>
      <c r="X136" s="26">
        <v>1</v>
      </c>
      <c r="Y136" s="34">
        <f t="shared" si="100"/>
        <v>3.225806451612903</v>
      </c>
      <c r="Z136" s="46">
        <v>0</v>
      </c>
      <c r="AA136" s="34">
        <f t="shared" si="101"/>
        <v>0</v>
      </c>
      <c r="AB136" s="111">
        <v>0</v>
      </c>
      <c r="AC136" s="111">
        <v>0</v>
      </c>
      <c r="AD136" s="111">
        <v>113</v>
      </c>
      <c r="AE136" s="111">
        <v>0</v>
      </c>
      <c r="AF136" s="37">
        <v>3</v>
      </c>
      <c r="AG136" s="37">
        <v>0</v>
      </c>
      <c r="AH136" s="150">
        <v>0</v>
      </c>
      <c r="AI136" s="37">
        <f t="shared" si="127"/>
        <v>0</v>
      </c>
      <c r="AJ136" s="150">
        <v>0</v>
      </c>
      <c r="AK136" s="37" t="s">
        <v>453</v>
      </c>
      <c r="AL136" s="150">
        <v>0</v>
      </c>
      <c r="AM136" s="37">
        <f t="shared" si="128"/>
        <v>0</v>
      </c>
      <c r="AN136" s="150">
        <v>0</v>
      </c>
      <c r="AO136" s="37" t="s">
        <v>453</v>
      </c>
      <c r="AP136" s="45">
        <v>0</v>
      </c>
      <c r="AQ136" s="157">
        <f t="shared" si="129"/>
        <v>0</v>
      </c>
      <c r="AR136" s="45">
        <f t="shared" si="104"/>
        <v>0</v>
      </c>
      <c r="AS136" s="34">
        <f t="shared" si="102"/>
        <v>0</v>
      </c>
      <c r="AT136" s="134">
        <v>0</v>
      </c>
      <c r="AU136" s="134">
        <v>0</v>
      </c>
      <c r="AV136" s="134">
        <v>0</v>
      </c>
      <c r="AW136" s="45">
        <f t="shared" si="105"/>
        <v>0</v>
      </c>
      <c r="AX136" s="45">
        <v>0</v>
      </c>
      <c r="AY136" s="45">
        <v>0</v>
      </c>
      <c r="AZ136" s="45">
        <v>0</v>
      </c>
      <c r="BA136" s="45">
        <v>0</v>
      </c>
      <c r="BB136" s="34">
        <f t="shared" si="123"/>
        <v>0</v>
      </c>
      <c r="BC136" s="134">
        <v>0</v>
      </c>
      <c r="BD136" s="37" t="s">
        <v>453</v>
      </c>
      <c r="BE136" s="45">
        <f t="shared" si="106"/>
        <v>0</v>
      </c>
      <c r="BF136" s="45">
        <f t="shared" si="107"/>
        <v>0</v>
      </c>
      <c r="BG136" s="45">
        <f t="shared" si="108"/>
        <v>0</v>
      </c>
      <c r="BH136" s="46">
        <v>0</v>
      </c>
      <c r="BI136" s="46">
        <v>0</v>
      </c>
      <c r="BJ136" s="46">
        <v>0</v>
      </c>
      <c r="BK136" s="46">
        <v>0</v>
      </c>
      <c r="BL136" s="46">
        <v>0</v>
      </c>
      <c r="BM136" s="46">
        <v>0</v>
      </c>
      <c r="BN136" s="46">
        <v>0</v>
      </c>
      <c r="BO136" s="46">
        <v>0</v>
      </c>
      <c r="BP136" s="46">
        <v>0</v>
      </c>
      <c r="BQ136" s="45">
        <f t="shared" si="109"/>
        <v>0</v>
      </c>
      <c r="BR136" s="47">
        <f t="shared" si="103"/>
        <v>0</v>
      </c>
      <c r="BS136" s="45">
        <f t="shared" si="110"/>
        <v>0</v>
      </c>
      <c r="BT136" s="45">
        <f t="shared" si="111"/>
        <v>0</v>
      </c>
      <c r="BU136" s="45">
        <f t="shared" si="112"/>
        <v>0</v>
      </c>
      <c r="BV136" s="45">
        <f t="shared" si="113"/>
        <v>0</v>
      </c>
      <c r="BW136" s="45">
        <v>0</v>
      </c>
      <c r="BX136" s="45">
        <v>0</v>
      </c>
      <c r="BY136" s="45">
        <f t="shared" si="114"/>
        <v>0</v>
      </c>
      <c r="BZ136" s="45"/>
      <c r="CA136" s="45"/>
      <c r="CB136" s="45">
        <f t="shared" si="115"/>
        <v>0</v>
      </c>
      <c r="CC136" s="45">
        <v>0</v>
      </c>
      <c r="CD136" s="45">
        <v>0</v>
      </c>
      <c r="CE136" s="45">
        <f t="shared" si="116"/>
        <v>0</v>
      </c>
      <c r="CF136" s="45">
        <v>0</v>
      </c>
      <c r="CG136" s="45">
        <v>0</v>
      </c>
      <c r="CH136" s="45">
        <v>0</v>
      </c>
      <c r="CI136" s="45">
        <v>0</v>
      </c>
      <c r="CJ136" s="48"/>
      <c r="CK136" s="48"/>
      <c r="CL136" s="45">
        <v>0</v>
      </c>
      <c r="CM136" s="45">
        <v>0</v>
      </c>
      <c r="CN136" s="45">
        <f t="shared" si="117"/>
        <v>0</v>
      </c>
      <c r="CO136" s="106" t="s">
        <v>453</v>
      </c>
      <c r="CP136" s="45">
        <f t="shared" si="118"/>
        <v>0</v>
      </c>
      <c r="CQ136" s="45">
        <f t="shared" si="119"/>
        <v>0</v>
      </c>
      <c r="CR136" s="45">
        <f t="shared" si="120"/>
        <v>0</v>
      </c>
      <c r="CS136" s="45">
        <v>0</v>
      </c>
      <c r="CT136" s="45">
        <v>0</v>
      </c>
      <c r="CU136" s="45">
        <v>0</v>
      </c>
      <c r="CV136" s="45">
        <v>0</v>
      </c>
      <c r="CW136" s="45">
        <v>0</v>
      </c>
      <c r="CX136" s="45">
        <v>0</v>
      </c>
      <c r="CY136" s="45">
        <f t="shared" si="121"/>
        <v>0</v>
      </c>
      <c r="CZ136" s="106" t="s">
        <v>453</v>
      </c>
      <c r="DA136" s="45">
        <v>0</v>
      </c>
      <c r="DB136" s="45">
        <f t="shared" si="96"/>
        <v>0</v>
      </c>
      <c r="DC136" s="37" t="s">
        <v>453</v>
      </c>
      <c r="DD136" s="45">
        <v>0</v>
      </c>
      <c r="DE136" s="45">
        <v>0</v>
      </c>
      <c r="DF136" s="45">
        <v>0</v>
      </c>
      <c r="DG136" s="45">
        <v>0</v>
      </c>
      <c r="DH136" s="48"/>
      <c r="DI136" s="48"/>
      <c r="DJ136" s="48"/>
      <c r="DK136" s="46">
        <v>0</v>
      </c>
      <c r="DL136" s="46">
        <v>0</v>
      </c>
      <c r="DM136" s="46">
        <v>0</v>
      </c>
      <c r="DN136" s="46">
        <v>1</v>
      </c>
    </row>
    <row r="137" spans="1:118" s="27" customFormat="1">
      <c r="A137" s="26" t="s">
        <v>170</v>
      </c>
      <c r="B137" s="26" t="s">
        <v>215</v>
      </c>
      <c r="C137" s="26" t="s">
        <v>30</v>
      </c>
      <c r="D137" s="46">
        <v>6</v>
      </c>
      <c r="E137" s="45">
        <f t="shared" si="124"/>
        <v>1</v>
      </c>
      <c r="F137" s="46">
        <v>1</v>
      </c>
      <c r="G137" s="34">
        <f t="shared" ref="G137:G199" si="130">(F137/E137)*100</f>
        <v>100</v>
      </c>
      <c r="H137" s="46">
        <v>0</v>
      </c>
      <c r="I137" s="34">
        <f t="shared" ref="I137:I199" si="131">(H137/E137)*100</f>
        <v>0</v>
      </c>
      <c r="J137" s="46">
        <v>1</v>
      </c>
      <c r="K137" s="34">
        <f t="shared" si="97"/>
        <v>16.666666666666664</v>
      </c>
      <c r="L137" s="46">
        <v>2</v>
      </c>
      <c r="M137" s="46">
        <v>1</v>
      </c>
      <c r="N137" s="47">
        <f t="shared" si="98"/>
        <v>16.666666666666664</v>
      </c>
      <c r="O137" s="46">
        <v>0</v>
      </c>
      <c r="P137" s="46">
        <v>0</v>
      </c>
      <c r="Q137" s="34">
        <f t="shared" si="99"/>
        <v>0</v>
      </c>
      <c r="R137" s="46">
        <f t="shared" si="122"/>
        <v>0</v>
      </c>
      <c r="S137" s="46">
        <v>0</v>
      </c>
      <c r="T137" s="37" t="s">
        <v>453</v>
      </c>
      <c r="U137" s="46">
        <v>0</v>
      </c>
      <c r="V137" s="37" t="s">
        <v>453</v>
      </c>
      <c r="W137" s="46">
        <v>0</v>
      </c>
      <c r="X137" s="46">
        <v>0</v>
      </c>
      <c r="Y137" s="34">
        <f t="shared" si="100"/>
        <v>0</v>
      </c>
      <c r="Z137" s="46">
        <v>0</v>
      </c>
      <c r="AA137" s="34">
        <f t="shared" si="101"/>
        <v>0</v>
      </c>
      <c r="AB137" s="42">
        <v>0</v>
      </c>
      <c r="AC137" s="42">
        <v>0</v>
      </c>
      <c r="AD137" s="42">
        <v>0</v>
      </c>
      <c r="AE137" s="42">
        <v>0</v>
      </c>
      <c r="AF137" s="34">
        <v>0</v>
      </c>
      <c r="AG137" s="34">
        <v>0</v>
      </c>
      <c r="AH137" s="45">
        <v>0</v>
      </c>
      <c r="AI137" s="37" t="s">
        <v>453</v>
      </c>
      <c r="AJ137" s="45">
        <v>0</v>
      </c>
      <c r="AK137" s="37" t="s">
        <v>453</v>
      </c>
      <c r="AL137" s="45">
        <v>0</v>
      </c>
      <c r="AM137" s="37" t="s">
        <v>453</v>
      </c>
      <c r="AN137" s="45">
        <v>0</v>
      </c>
      <c r="AO137" s="37" t="s">
        <v>453</v>
      </c>
      <c r="AP137" s="45">
        <v>0</v>
      </c>
      <c r="AQ137" s="156">
        <f t="shared" si="129"/>
        <v>0</v>
      </c>
      <c r="AR137" s="45">
        <f t="shared" si="104"/>
        <v>0</v>
      </c>
      <c r="AS137" s="34">
        <f t="shared" si="102"/>
        <v>0</v>
      </c>
      <c r="AT137" s="134">
        <v>0</v>
      </c>
      <c r="AU137" s="134">
        <v>0</v>
      </c>
      <c r="AV137" s="134">
        <v>0</v>
      </c>
      <c r="AW137" s="45">
        <f t="shared" si="105"/>
        <v>0</v>
      </c>
      <c r="AX137" s="45">
        <v>0</v>
      </c>
      <c r="AY137" s="45">
        <v>0</v>
      </c>
      <c r="AZ137" s="45">
        <v>0</v>
      </c>
      <c r="BA137" s="45" t="s">
        <v>471</v>
      </c>
      <c r="BB137" s="34">
        <f t="shared" si="123"/>
        <v>0</v>
      </c>
      <c r="BC137" s="134">
        <v>0</v>
      </c>
      <c r="BD137" s="37" t="s">
        <v>453</v>
      </c>
      <c r="BE137" s="45">
        <f t="shared" si="106"/>
        <v>0</v>
      </c>
      <c r="BF137" s="45">
        <f t="shared" si="107"/>
        <v>0</v>
      </c>
      <c r="BG137" s="45">
        <f t="shared" si="108"/>
        <v>0</v>
      </c>
      <c r="BH137" s="46">
        <v>0</v>
      </c>
      <c r="BI137" s="46">
        <v>0</v>
      </c>
      <c r="BJ137" s="46">
        <v>0</v>
      </c>
      <c r="BK137" s="46">
        <v>0</v>
      </c>
      <c r="BL137" s="46">
        <v>0</v>
      </c>
      <c r="BM137" s="46">
        <v>0</v>
      </c>
      <c r="BN137" s="46">
        <v>0</v>
      </c>
      <c r="BO137" s="46">
        <v>0</v>
      </c>
      <c r="BP137" s="46">
        <v>0</v>
      </c>
      <c r="BQ137" s="45">
        <f t="shared" si="109"/>
        <v>0</v>
      </c>
      <c r="BR137" s="47">
        <f t="shared" si="103"/>
        <v>0</v>
      </c>
      <c r="BS137" s="45">
        <f t="shared" si="110"/>
        <v>0</v>
      </c>
      <c r="BT137" s="45">
        <f t="shared" si="111"/>
        <v>0</v>
      </c>
      <c r="BU137" s="45">
        <f t="shared" si="112"/>
        <v>0</v>
      </c>
      <c r="BV137" s="45">
        <f t="shared" si="113"/>
        <v>0</v>
      </c>
      <c r="BW137" s="45">
        <v>0</v>
      </c>
      <c r="BX137" s="45">
        <v>0</v>
      </c>
      <c r="BY137" s="45">
        <f t="shared" si="114"/>
        <v>0</v>
      </c>
      <c r="BZ137" s="45">
        <v>0</v>
      </c>
      <c r="CA137" s="45">
        <v>0</v>
      </c>
      <c r="CB137" s="45">
        <f t="shared" si="115"/>
        <v>0</v>
      </c>
      <c r="CC137" s="45">
        <v>0</v>
      </c>
      <c r="CD137" s="45">
        <v>0</v>
      </c>
      <c r="CE137" s="45">
        <f t="shared" si="116"/>
        <v>0</v>
      </c>
      <c r="CF137" s="45">
        <v>0</v>
      </c>
      <c r="CG137" s="45">
        <v>0</v>
      </c>
      <c r="CH137" s="45">
        <v>0</v>
      </c>
      <c r="CI137" s="45">
        <v>0</v>
      </c>
      <c r="CJ137" s="48"/>
      <c r="CK137" s="48"/>
      <c r="CL137" s="45">
        <v>0</v>
      </c>
      <c r="CM137" s="45">
        <v>0</v>
      </c>
      <c r="CN137" s="45">
        <f t="shared" si="117"/>
        <v>0</v>
      </c>
      <c r="CO137" s="106" t="s">
        <v>453</v>
      </c>
      <c r="CP137" s="45">
        <f t="shared" si="118"/>
        <v>0</v>
      </c>
      <c r="CQ137" s="45">
        <f t="shared" si="119"/>
        <v>0</v>
      </c>
      <c r="CR137" s="45">
        <f t="shared" si="120"/>
        <v>0</v>
      </c>
      <c r="CS137" s="45">
        <v>0</v>
      </c>
      <c r="CT137" s="45">
        <v>0</v>
      </c>
      <c r="CU137" s="45">
        <v>0</v>
      </c>
      <c r="CV137" s="45">
        <v>0</v>
      </c>
      <c r="CW137" s="45">
        <v>0</v>
      </c>
      <c r="CX137" s="45">
        <v>0</v>
      </c>
      <c r="CY137" s="45">
        <f t="shared" si="121"/>
        <v>0</v>
      </c>
      <c r="CZ137" s="106" t="s">
        <v>453</v>
      </c>
      <c r="DA137" s="45">
        <v>0</v>
      </c>
      <c r="DB137" s="45">
        <f t="shared" si="96"/>
        <v>0</v>
      </c>
      <c r="DC137" s="37" t="s">
        <v>453</v>
      </c>
      <c r="DD137" s="45">
        <v>0</v>
      </c>
      <c r="DE137" s="45">
        <v>0</v>
      </c>
      <c r="DF137" s="45">
        <v>0</v>
      </c>
      <c r="DG137" s="45">
        <v>0</v>
      </c>
      <c r="DH137" s="48"/>
      <c r="DI137" s="48"/>
      <c r="DJ137" s="48"/>
      <c r="DK137" s="46">
        <v>0</v>
      </c>
      <c r="DL137" s="46">
        <v>0</v>
      </c>
      <c r="DM137" s="46">
        <v>0</v>
      </c>
      <c r="DN137" s="46">
        <v>0</v>
      </c>
    </row>
    <row r="138" spans="1:118" s="27" customFormat="1">
      <c r="A138" s="26" t="s">
        <v>287</v>
      </c>
      <c r="B138" s="26" t="s">
        <v>390</v>
      </c>
      <c r="C138" s="26" t="s">
        <v>30</v>
      </c>
      <c r="D138" s="46">
        <v>44</v>
      </c>
      <c r="E138" s="45">
        <f t="shared" si="124"/>
        <v>0</v>
      </c>
      <c r="F138" s="46">
        <v>0</v>
      </c>
      <c r="G138" s="37" t="s">
        <v>453</v>
      </c>
      <c r="H138" s="46">
        <v>0</v>
      </c>
      <c r="I138" s="37" t="s">
        <v>453</v>
      </c>
      <c r="J138" s="46">
        <v>0</v>
      </c>
      <c r="K138" s="34">
        <f t="shared" si="97"/>
        <v>0</v>
      </c>
      <c r="L138" s="46">
        <v>25</v>
      </c>
      <c r="M138" s="46">
        <v>10</v>
      </c>
      <c r="N138" s="47">
        <f t="shared" si="98"/>
        <v>22.727272727272727</v>
      </c>
      <c r="O138" s="46">
        <v>3</v>
      </c>
      <c r="P138" s="46">
        <v>3</v>
      </c>
      <c r="Q138" s="34">
        <f t="shared" si="99"/>
        <v>6.8181818181818175</v>
      </c>
      <c r="R138" s="46">
        <f t="shared" si="122"/>
        <v>1</v>
      </c>
      <c r="S138" s="46">
        <v>1</v>
      </c>
      <c r="T138" s="37">
        <f t="shared" si="125"/>
        <v>100</v>
      </c>
      <c r="U138" s="46">
        <v>0</v>
      </c>
      <c r="V138" s="37">
        <f t="shared" si="126"/>
        <v>0</v>
      </c>
      <c r="W138" s="46">
        <v>0</v>
      </c>
      <c r="X138" s="46">
        <v>1</v>
      </c>
      <c r="Y138" s="34">
        <f t="shared" si="100"/>
        <v>2.2727272727272729</v>
      </c>
      <c r="Z138" s="46">
        <v>0</v>
      </c>
      <c r="AA138" s="34">
        <f t="shared" si="101"/>
        <v>0</v>
      </c>
      <c r="AB138" s="42">
        <v>0</v>
      </c>
      <c r="AC138" s="42">
        <v>0</v>
      </c>
      <c r="AD138" s="42">
        <v>104.87</v>
      </c>
      <c r="AE138" s="42">
        <v>0</v>
      </c>
      <c r="AF138" s="34">
        <v>3</v>
      </c>
      <c r="AG138" s="34">
        <v>0</v>
      </c>
      <c r="AH138" s="45">
        <v>0</v>
      </c>
      <c r="AI138" s="37">
        <f t="shared" si="127"/>
        <v>0</v>
      </c>
      <c r="AJ138" s="45">
        <v>0</v>
      </c>
      <c r="AK138" s="37" t="s">
        <v>453</v>
      </c>
      <c r="AL138" s="45">
        <v>0</v>
      </c>
      <c r="AM138" s="37">
        <f>(AL138/X138)*100</f>
        <v>0</v>
      </c>
      <c r="AN138" s="45">
        <v>0</v>
      </c>
      <c r="AO138" s="37" t="s">
        <v>453</v>
      </c>
      <c r="AP138" s="45">
        <v>1</v>
      </c>
      <c r="AQ138" s="157">
        <f t="shared" si="129"/>
        <v>2.2727272727272729</v>
      </c>
      <c r="AR138" s="45">
        <f t="shared" si="104"/>
        <v>2</v>
      </c>
      <c r="AS138" s="34">
        <f t="shared" si="102"/>
        <v>4.5454545454545459</v>
      </c>
      <c r="AT138" s="134">
        <v>0</v>
      </c>
      <c r="AU138" s="134">
        <v>2</v>
      </c>
      <c r="AV138" s="134">
        <v>0</v>
      </c>
      <c r="AW138" s="45">
        <f t="shared" si="105"/>
        <v>2</v>
      </c>
      <c r="AX138" s="45">
        <v>0</v>
      </c>
      <c r="AY138" s="45">
        <v>2</v>
      </c>
      <c r="AZ138" s="45">
        <v>0</v>
      </c>
      <c r="BA138" s="45">
        <v>2</v>
      </c>
      <c r="BB138" s="34">
        <f t="shared" si="123"/>
        <v>4.5454545454545459</v>
      </c>
      <c r="BC138" s="134">
        <v>0</v>
      </c>
      <c r="BD138" s="37">
        <f t="shared" si="89"/>
        <v>0</v>
      </c>
      <c r="BE138" s="45">
        <f t="shared" si="106"/>
        <v>0</v>
      </c>
      <c r="BF138" s="45">
        <f t="shared" si="107"/>
        <v>2</v>
      </c>
      <c r="BG138" s="45">
        <f t="shared" si="108"/>
        <v>0</v>
      </c>
      <c r="BH138" s="46">
        <v>0</v>
      </c>
      <c r="BI138" s="46">
        <v>0</v>
      </c>
      <c r="BJ138" s="46">
        <v>0</v>
      </c>
      <c r="BK138" s="46">
        <v>0</v>
      </c>
      <c r="BL138" s="46">
        <v>2</v>
      </c>
      <c r="BM138" s="46">
        <v>0</v>
      </c>
      <c r="BN138" s="46">
        <v>0</v>
      </c>
      <c r="BO138" s="46">
        <v>0</v>
      </c>
      <c r="BP138" s="46">
        <v>0</v>
      </c>
      <c r="BQ138" s="45">
        <f t="shared" si="109"/>
        <v>0</v>
      </c>
      <c r="BR138" s="47">
        <f t="shared" si="103"/>
        <v>0</v>
      </c>
      <c r="BS138" s="45">
        <f t="shared" si="110"/>
        <v>0</v>
      </c>
      <c r="BT138" s="45">
        <f t="shared" si="111"/>
        <v>0</v>
      </c>
      <c r="BU138" s="45">
        <f t="shared" si="112"/>
        <v>0</v>
      </c>
      <c r="BV138" s="45">
        <f t="shared" si="113"/>
        <v>0</v>
      </c>
      <c r="BW138" s="45">
        <v>0</v>
      </c>
      <c r="BX138" s="45">
        <v>0</v>
      </c>
      <c r="BY138" s="45">
        <f t="shared" si="114"/>
        <v>0</v>
      </c>
      <c r="BZ138" s="45">
        <v>0</v>
      </c>
      <c r="CA138" s="45">
        <v>0</v>
      </c>
      <c r="CB138" s="45">
        <f t="shared" si="115"/>
        <v>0</v>
      </c>
      <c r="CC138" s="45">
        <v>0</v>
      </c>
      <c r="CD138" s="45">
        <v>0</v>
      </c>
      <c r="CE138" s="45">
        <f t="shared" si="116"/>
        <v>0</v>
      </c>
      <c r="CF138" s="45">
        <v>0</v>
      </c>
      <c r="CG138" s="45">
        <v>0</v>
      </c>
      <c r="CH138" s="45">
        <v>0</v>
      </c>
      <c r="CI138" s="45">
        <v>0</v>
      </c>
      <c r="CJ138" s="48"/>
      <c r="CK138" s="48"/>
      <c r="CL138" s="45">
        <v>0</v>
      </c>
      <c r="CM138" s="45">
        <v>0</v>
      </c>
      <c r="CN138" s="45">
        <f t="shared" si="117"/>
        <v>0</v>
      </c>
      <c r="CO138" s="106" t="s">
        <v>453</v>
      </c>
      <c r="CP138" s="45">
        <f t="shared" si="118"/>
        <v>0</v>
      </c>
      <c r="CQ138" s="45">
        <f t="shared" si="119"/>
        <v>0</v>
      </c>
      <c r="CR138" s="45">
        <f t="shared" si="120"/>
        <v>0</v>
      </c>
      <c r="CS138" s="45">
        <v>0</v>
      </c>
      <c r="CT138" s="45">
        <v>0</v>
      </c>
      <c r="CU138" s="45">
        <v>0</v>
      </c>
      <c r="CV138" s="45">
        <v>0</v>
      </c>
      <c r="CW138" s="45">
        <v>0</v>
      </c>
      <c r="CX138" s="45">
        <v>0</v>
      </c>
      <c r="CY138" s="45">
        <f t="shared" si="121"/>
        <v>0</v>
      </c>
      <c r="CZ138" s="106" t="s">
        <v>453</v>
      </c>
      <c r="DA138" s="45">
        <v>0</v>
      </c>
      <c r="DB138" s="45">
        <f t="shared" si="96"/>
        <v>0</v>
      </c>
      <c r="DC138" s="37" t="s">
        <v>453</v>
      </c>
      <c r="DD138" s="45">
        <v>0</v>
      </c>
      <c r="DE138" s="45">
        <v>0</v>
      </c>
      <c r="DF138" s="45">
        <v>0</v>
      </c>
      <c r="DG138" s="45">
        <v>0</v>
      </c>
      <c r="DH138" s="48"/>
      <c r="DI138" s="48"/>
      <c r="DJ138" s="48"/>
      <c r="DK138" s="46">
        <v>0</v>
      </c>
      <c r="DL138" s="26" t="s">
        <v>391</v>
      </c>
      <c r="DM138" s="26" t="s">
        <v>391</v>
      </c>
      <c r="DN138" s="46">
        <v>1</v>
      </c>
    </row>
    <row r="139" spans="1:118" s="27" customFormat="1">
      <c r="A139" s="26" t="s">
        <v>288</v>
      </c>
      <c r="B139" s="26" t="s">
        <v>390</v>
      </c>
      <c r="C139" s="26" t="s">
        <v>33</v>
      </c>
      <c r="D139" s="46">
        <v>20</v>
      </c>
      <c r="E139" s="45">
        <f t="shared" si="124"/>
        <v>0</v>
      </c>
      <c r="F139" s="26">
        <v>0</v>
      </c>
      <c r="G139" s="37" t="s">
        <v>453</v>
      </c>
      <c r="H139" s="26">
        <v>0</v>
      </c>
      <c r="I139" s="37" t="s">
        <v>453</v>
      </c>
      <c r="J139" s="26">
        <v>0</v>
      </c>
      <c r="K139" s="34">
        <f t="shared" si="97"/>
        <v>0</v>
      </c>
      <c r="L139" s="26">
        <v>7</v>
      </c>
      <c r="M139" s="26">
        <v>3</v>
      </c>
      <c r="N139" s="47">
        <f t="shared" si="98"/>
        <v>15</v>
      </c>
      <c r="O139" s="26">
        <v>3</v>
      </c>
      <c r="P139" s="26">
        <v>2</v>
      </c>
      <c r="Q139" s="34">
        <f t="shared" si="99"/>
        <v>10</v>
      </c>
      <c r="R139" s="46">
        <f t="shared" si="122"/>
        <v>0</v>
      </c>
      <c r="S139" s="26">
        <v>0</v>
      </c>
      <c r="T139" s="37" t="s">
        <v>453</v>
      </c>
      <c r="U139" s="26">
        <v>0</v>
      </c>
      <c r="V139" s="37" t="s">
        <v>453</v>
      </c>
      <c r="W139" s="46">
        <v>0</v>
      </c>
      <c r="X139" s="26">
        <v>0</v>
      </c>
      <c r="Y139" s="34">
        <f t="shared" si="100"/>
        <v>0</v>
      </c>
      <c r="Z139" s="46">
        <v>0</v>
      </c>
      <c r="AA139" s="34">
        <f t="shared" si="101"/>
        <v>0</v>
      </c>
      <c r="AB139" s="111">
        <v>0</v>
      </c>
      <c r="AC139" s="111">
        <v>0</v>
      </c>
      <c r="AD139" s="111">
        <v>0</v>
      </c>
      <c r="AE139" s="111">
        <v>0</v>
      </c>
      <c r="AF139" s="37">
        <v>0</v>
      </c>
      <c r="AG139" s="37">
        <v>0</v>
      </c>
      <c r="AH139" s="150">
        <v>0</v>
      </c>
      <c r="AI139" s="37" t="s">
        <v>453</v>
      </c>
      <c r="AJ139" s="150">
        <v>0</v>
      </c>
      <c r="AK139" s="37" t="s">
        <v>453</v>
      </c>
      <c r="AL139" s="150">
        <v>0</v>
      </c>
      <c r="AM139" s="37" t="s">
        <v>453</v>
      </c>
      <c r="AN139" s="150">
        <v>0</v>
      </c>
      <c r="AO139" s="37" t="s">
        <v>453</v>
      </c>
      <c r="AP139" s="45">
        <v>0</v>
      </c>
      <c r="AQ139" s="157">
        <f t="shared" si="129"/>
        <v>0</v>
      </c>
      <c r="AR139" s="45">
        <f t="shared" si="104"/>
        <v>0</v>
      </c>
      <c r="AS139" s="34">
        <f t="shared" si="102"/>
        <v>0</v>
      </c>
      <c r="AT139" s="134">
        <v>0</v>
      </c>
      <c r="AU139" s="134">
        <v>0</v>
      </c>
      <c r="AV139" s="134">
        <v>0</v>
      </c>
      <c r="AW139" s="45">
        <f t="shared" si="105"/>
        <v>0</v>
      </c>
      <c r="AX139" s="45">
        <v>0</v>
      </c>
      <c r="AY139" s="45">
        <v>0</v>
      </c>
      <c r="AZ139" s="45">
        <v>0</v>
      </c>
      <c r="BA139" s="45">
        <v>0</v>
      </c>
      <c r="BB139" s="34">
        <f t="shared" si="123"/>
        <v>0</v>
      </c>
      <c r="BC139" s="134">
        <v>0</v>
      </c>
      <c r="BD139" s="37" t="s">
        <v>453</v>
      </c>
      <c r="BE139" s="45">
        <f t="shared" si="106"/>
        <v>0</v>
      </c>
      <c r="BF139" s="45">
        <f t="shared" si="107"/>
        <v>0</v>
      </c>
      <c r="BG139" s="45">
        <f t="shared" si="108"/>
        <v>0</v>
      </c>
      <c r="BH139" s="46">
        <v>0</v>
      </c>
      <c r="BI139" s="46">
        <v>0</v>
      </c>
      <c r="BJ139" s="46">
        <v>0</v>
      </c>
      <c r="BK139" s="46">
        <v>0</v>
      </c>
      <c r="BL139" s="46">
        <v>0</v>
      </c>
      <c r="BM139" s="46">
        <v>0</v>
      </c>
      <c r="BN139" s="46">
        <v>0</v>
      </c>
      <c r="BO139" s="46">
        <v>0</v>
      </c>
      <c r="BP139" s="46">
        <v>0</v>
      </c>
      <c r="BQ139" s="45">
        <f t="shared" si="109"/>
        <v>0</v>
      </c>
      <c r="BR139" s="47">
        <f t="shared" si="103"/>
        <v>0</v>
      </c>
      <c r="BS139" s="45">
        <f t="shared" si="110"/>
        <v>0</v>
      </c>
      <c r="BT139" s="45">
        <f t="shared" si="111"/>
        <v>0</v>
      </c>
      <c r="BU139" s="45">
        <f t="shared" si="112"/>
        <v>0</v>
      </c>
      <c r="BV139" s="45">
        <f t="shared" si="113"/>
        <v>0</v>
      </c>
      <c r="BW139" s="45">
        <v>0</v>
      </c>
      <c r="BX139" s="45">
        <v>0</v>
      </c>
      <c r="BY139" s="45">
        <f t="shared" si="114"/>
        <v>0</v>
      </c>
      <c r="BZ139" s="45">
        <v>0</v>
      </c>
      <c r="CA139" s="45">
        <v>0</v>
      </c>
      <c r="CB139" s="45">
        <f t="shared" si="115"/>
        <v>0</v>
      </c>
      <c r="CC139" s="45">
        <v>0</v>
      </c>
      <c r="CD139" s="45">
        <v>0</v>
      </c>
      <c r="CE139" s="45">
        <f t="shared" si="116"/>
        <v>0</v>
      </c>
      <c r="CF139" s="45">
        <v>0</v>
      </c>
      <c r="CG139" s="45">
        <v>0</v>
      </c>
      <c r="CH139" s="45">
        <v>0</v>
      </c>
      <c r="CI139" s="45">
        <v>0</v>
      </c>
      <c r="CJ139" s="48"/>
      <c r="CK139" s="48"/>
      <c r="CL139" s="45">
        <v>0</v>
      </c>
      <c r="CM139" s="45">
        <v>0</v>
      </c>
      <c r="CN139" s="45">
        <f t="shared" si="117"/>
        <v>0</v>
      </c>
      <c r="CO139" s="106" t="s">
        <v>453</v>
      </c>
      <c r="CP139" s="45">
        <f t="shared" si="118"/>
        <v>0</v>
      </c>
      <c r="CQ139" s="45">
        <f t="shared" si="119"/>
        <v>0</v>
      </c>
      <c r="CR139" s="45">
        <f t="shared" si="120"/>
        <v>0</v>
      </c>
      <c r="CS139" s="45">
        <v>0</v>
      </c>
      <c r="CT139" s="45">
        <v>0</v>
      </c>
      <c r="CU139" s="45">
        <v>0</v>
      </c>
      <c r="CV139" s="45">
        <v>0</v>
      </c>
      <c r="CW139" s="45">
        <v>0</v>
      </c>
      <c r="CX139" s="45">
        <v>0</v>
      </c>
      <c r="CY139" s="45">
        <f t="shared" si="121"/>
        <v>0</v>
      </c>
      <c r="CZ139" s="106" t="s">
        <v>453</v>
      </c>
      <c r="DA139" s="45">
        <v>0</v>
      </c>
      <c r="DB139" s="45">
        <f t="shared" si="96"/>
        <v>0</v>
      </c>
      <c r="DC139" s="37" t="s">
        <v>453</v>
      </c>
      <c r="DD139" s="45">
        <v>0</v>
      </c>
      <c r="DE139" s="45">
        <v>0</v>
      </c>
      <c r="DF139" s="45">
        <v>0</v>
      </c>
      <c r="DG139" s="45">
        <v>0</v>
      </c>
      <c r="DH139" s="48"/>
      <c r="DI139" s="48"/>
      <c r="DJ139" s="48"/>
      <c r="DK139" s="46">
        <v>0</v>
      </c>
      <c r="DL139" s="26" t="s">
        <v>391</v>
      </c>
      <c r="DM139" s="26" t="s">
        <v>391</v>
      </c>
      <c r="DN139" s="46">
        <v>0</v>
      </c>
    </row>
    <row r="140" spans="1:118" s="27" customFormat="1">
      <c r="A140" s="26" t="s">
        <v>171</v>
      </c>
      <c r="B140" s="26" t="s">
        <v>209</v>
      </c>
      <c r="C140" s="26" t="s">
        <v>32</v>
      </c>
      <c r="D140" s="46">
        <v>29</v>
      </c>
      <c r="E140" s="45">
        <f t="shared" si="124"/>
        <v>2</v>
      </c>
      <c r="F140" s="26">
        <v>2</v>
      </c>
      <c r="G140" s="34">
        <f t="shared" si="130"/>
        <v>100</v>
      </c>
      <c r="H140" s="26">
        <v>0</v>
      </c>
      <c r="I140" s="34">
        <f t="shared" si="131"/>
        <v>0</v>
      </c>
      <c r="J140" s="26">
        <v>2</v>
      </c>
      <c r="K140" s="34">
        <f t="shared" si="97"/>
        <v>6.8965517241379306</v>
      </c>
      <c r="L140" s="26">
        <v>22</v>
      </c>
      <c r="M140" s="26">
        <v>9</v>
      </c>
      <c r="N140" s="47">
        <f t="shared" si="98"/>
        <v>31.03448275862069</v>
      </c>
      <c r="O140" s="26">
        <v>1</v>
      </c>
      <c r="P140" s="26">
        <v>1</v>
      </c>
      <c r="Q140" s="34">
        <f t="shared" si="99"/>
        <v>3.4482758620689653</v>
      </c>
      <c r="R140" s="46">
        <f t="shared" si="122"/>
        <v>2</v>
      </c>
      <c r="S140" s="26">
        <v>2</v>
      </c>
      <c r="T140" s="37">
        <f t="shared" si="125"/>
        <v>100</v>
      </c>
      <c r="U140" s="26">
        <v>0</v>
      </c>
      <c r="V140" s="37">
        <f t="shared" si="126"/>
        <v>0</v>
      </c>
      <c r="W140" s="46">
        <v>0</v>
      </c>
      <c r="X140" s="26">
        <v>2</v>
      </c>
      <c r="Y140" s="34">
        <f t="shared" si="100"/>
        <v>6.8965517241379306</v>
      </c>
      <c r="Z140" s="46">
        <v>0</v>
      </c>
      <c r="AA140" s="34">
        <f t="shared" si="101"/>
        <v>0</v>
      </c>
      <c r="AB140" s="111">
        <v>0</v>
      </c>
      <c r="AC140" s="111">
        <v>0</v>
      </c>
      <c r="AD140" s="111">
        <v>147.04</v>
      </c>
      <c r="AE140" s="111">
        <v>0</v>
      </c>
      <c r="AF140" s="37">
        <v>2.5</v>
      </c>
      <c r="AG140" s="37">
        <v>0</v>
      </c>
      <c r="AH140" s="150">
        <v>1</v>
      </c>
      <c r="AI140" s="37">
        <f t="shared" si="127"/>
        <v>50</v>
      </c>
      <c r="AJ140" s="150">
        <v>0</v>
      </c>
      <c r="AK140" s="37" t="s">
        <v>453</v>
      </c>
      <c r="AL140" s="150">
        <v>1</v>
      </c>
      <c r="AM140" s="37">
        <f t="shared" si="128"/>
        <v>50</v>
      </c>
      <c r="AN140" s="150">
        <v>0</v>
      </c>
      <c r="AO140" s="37" t="s">
        <v>453</v>
      </c>
      <c r="AP140" s="45">
        <v>0</v>
      </c>
      <c r="AQ140" s="157">
        <f t="shared" si="129"/>
        <v>0</v>
      </c>
      <c r="AR140" s="45">
        <f t="shared" si="104"/>
        <v>0</v>
      </c>
      <c r="AS140" s="34">
        <f t="shared" si="102"/>
        <v>0</v>
      </c>
      <c r="AT140" s="134">
        <v>0</v>
      </c>
      <c r="AU140" s="134">
        <v>0</v>
      </c>
      <c r="AV140" s="134">
        <v>0</v>
      </c>
      <c r="AW140" s="45">
        <f t="shared" si="105"/>
        <v>0</v>
      </c>
      <c r="AX140" s="45">
        <v>0</v>
      </c>
      <c r="AY140" s="45">
        <v>0</v>
      </c>
      <c r="AZ140" s="45">
        <v>0</v>
      </c>
      <c r="BA140" s="45">
        <v>0</v>
      </c>
      <c r="BB140" s="34">
        <f t="shared" si="123"/>
        <v>0</v>
      </c>
      <c r="BC140" s="134">
        <v>0</v>
      </c>
      <c r="BD140" s="37" t="s">
        <v>453</v>
      </c>
      <c r="BE140" s="45">
        <f t="shared" si="106"/>
        <v>0</v>
      </c>
      <c r="BF140" s="45">
        <f t="shared" si="107"/>
        <v>0</v>
      </c>
      <c r="BG140" s="45">
        <f t="shared" si="108"/>
        <v>0</v>
      </c>
      <c r="BH140" s="46">
        <v>0</v>
      </c>
      <c r="BI140" s="46">
        <v>0</v>
      </c>
      <c r="BJ140" s="46">
        <v>0</v>
      </c>
      <c r="BK140" s="46">
        <v>0</v>
      </c>
      <c r="BL140" s="46">
        <v>0</v>
      </c>
      <c r="BM140" s="46">
        <v>0</v>
      </c>
      <c r="BN140" s="46">
        <v>0</v>
      </c>
      <c r="BO140" s="46">
        <v>0</v>
      </c>
      <c r="BP140" s="46">
        <v>0</v>
      </c>
      <c r="BQ140" s="45">
        <f t="shared" si="109"/>
        <v>0</v>
      </c>
      <c r="BR140" s="47">
        <f t="shared" si="103"/>
        <v>0</v>
      </c>
      <c r="BS140" s="45">
        <f t="shared" si="110"/>
        <v>0</v>
      </c>
      <c r="BT140" s="45">
        <f t="shared" si="111"/>
        <v>0</v>
      </c>
      <c r="BU140" s="45">
        <f t="shared" si="112"/>
        <v>0</v>
      </c>
      <c r="BV140" s="45">
        <f t="shared" si="113"/>
        <v>0</v>
      </c>
      <c r="BW140" s="45">
        <v>0</v>
      </c>
      <c r="BX140" s="45">
        <v>0</v>
      </c>
      <c r="BY140" s="45">
        <f t="shared" si="114"/>
        <v>0</v>
      </c>
      <c r="BZ140" s="45"/>
      <c r="CA140" s="45"/>
      <c r="CB140" s="45">
        <f t="shared" si="115"/>
        <v>0</v>
      </c>
      <c r="CC140" s="45">
        <v>0</v>
      </c>
      <c r="CD140" s="45">
        <v>0</v>
      </c>
      <c r="CE140" s="45">
        <f t="shared" si="116"/>
        <v>0</v>
      </c>
      <c r="CF140" s="45">
        <v>0</v>
      </c>
      <c r="CG140" s="45">
        <v>0</v>
      </c>
      <c r="CH140" s="45">
        <v>0</v>
      </c>
      <c r="CI140" s="45">
        <v>0</v>
      </c>
      <c r="CJ140" s="48"/>
      <c r="CK140" s="48"/>
      <c r="CL140" s="45">
        <v>0</v>
      </c>
      <c r="CM140" s="45">
        <v>0</v>
      </c>
      <c r="CN140" s="45">
        <f t="shared" si="117"/>
        <v>0</v>
      </c>
      <c r="CO140" s="106" t="s">
        <v>453</v>
      </c>
      <c r="CP140" s="45">
        <f t="shared" si="118"/>
        <v>0</v>
      </c>
      <c r="CQ140" s="45">
        <f t="shared" si="119"/>
        <v>0</v>
      </c>
      <c r="CR140" s="45">
        <f t="shared" si="120"/>
        <v>0</v>
      </c>
      <c r="CS140" s="45">
        <v>0</v>
      </c>
      <c r="CT140" s="45">
        <v>0</v>
      </c>
      <c r="CU140" s="45">
        <v>0</v>
      </c>
      <c r="CV140" s="45">
        <v>0</v>
      </c>
      <c r="CW140" s="45">
        <v>0</v>
      </c>
      <c r="CX140" s="45">
        <v>0</v>
      </c>
      <c r="CY140" s="45">
        <f t="shared" si="121"/>
        <v>0</v>
      </c>
      <c r="CZ140" s="106" t="s">
        <v>453</v>
      </c>
      <c r="DA140" s="45">
        <v>0</v>
      </c>
      <c r="DB140" s="45">
        <f t="shared" si="96"/>
        <v>0</v>
      </c>
      <c r="DC140" s="37" t="s">
        <v>453</v>
      </c>
      <c r="DD140" s="45">
        <v>0</v>
      </c>
      <c r="DE140" s="45">
        <v>0</v>
      </c>
      <c r="DF140" s="45">
        <v>0</v>
      </c>
      <c r="DG140" s="45">
        <v>0</v>
      </c>
      <c r="DH140" s="48"/>
      <c r="DI140" s="48"/>
      <c r="DJ140" s="48"/>
      <c r="DK140" s="46">
        <v>0</v>
      </c>
      <c r="DL140" s="46">
        <v>0</v>
      </c>
      <c r="DM140" s="46">
        <v>0</v>
      </c>
      <c r="DN140" s="46">
        <v>2</v>
      </c>
    </row>
    <row r="141" spans="1:118" s="27" customFormat="1">
      <c r="A141" s="26" t="s">
        <v>289</v>
      </c>
      <c r="B141" s="26" t="s">
        <v>390</v>
      </c>
      <c r="C141" s="26" t="s">
        <v>30</v>
      </c>
      <c r="D141" s="46">
        <v>36</v>
      </c>
      <c r="E141" s="45">
        <f t="shared" si="124"/>
        <v>2</v>
      </c>
      <c r="F141" s="46">
        <v>2</v>
      </c>
      <c r="G141" s="34">
        <f t="shared" si="130"/>
        <v>100</v>
      </c>
      <c r="H141" s="46">
        <v>0</v>
      </c>
      <c r="I141" s="34">
        <f t="shared" si="131"/>
        <v>0</v>
      </c>
      <c r="J141" s="46">
        <v>2</v>
      </c>
      <c r="K141" s="34">
        <f t="shared" si="97"/>
        <v>5.5555555555555554</v>
      </c>
      <c r="L141" s="46">
        <v>23</v>
      </c>
      <c r="M141" s="46">
        <v>7</v>
      </c>
      <c r="N141" s="47">
        <f t="shared" si="98"/>
        <v>19.444444444444446</v>
      </c>
      <c r="O141" s="46">
        <v>3</v>
      </c>
      <c r="P141" s="46">
        <v>2</v>
      </c>
      <c r="Q141" s="34">
        <f t="shared" si="99"/>
        <v>5.5555555555555554</v>
      </c>
      <c r="R141" s="46">
        <f t="shared" si="122"/>
        <v>4</v>
      </c>
      <c r="S141" s="46">
        <v>4</v>
      </c>
      <c r="T141" s="34">
        <f t="shared" si="125"/>
        <v>100</v>
      </c>
      <c r="U141" s="46">
        <v>0</v>
      </c>
      <c r="V141" s="34">
        <f t="shared" si="126"/>
        <v>0</v>
      </c>
      <c r="W141" s="46">
        <v>1</v>
      </c>
      <c r="X141" s="46">
        <v>4</v>
      </c>
      <c r="Y141" s="34">
        <f t="shared" si="100"/>
        <v>11.111111111111111</v>
      </c>
      <c r="Z141" s="46">
        <v>1</v>
      </c>
      <c r="AA141" s="34">
        <f t="shared" si="101"/>
        <v>2.7777777777777777</v>
      </c>
      <c r="AB141" s="42">
        <v>29.022857142857099</v>
      </c>
      <c r="AC141" s="42">
        <v>29.022857142857099</v>
      </c>
      <c r="AD141" s="42">
        <v>379.81</v>
      </c>
      <c r="AE141" s="42">
        <v>609.48</v>
      </c>
      <c r="AF141" s="34">
        <v>10</v>
      </c>
      <c r="AG141" s="34">
        <v>21</v>
      </c>
      <c r="AH141" s="45">
        <v>1</v>
      </c>
      <c r="AI141" s="34">
        <f t="shared" si="127"/>
        <v>25</v>
      </c>
      <c r="AJ141" s="45">
        <v>1</v>
      </c>
      <c r="AK141" s="37">
        <f t="shared" ref="AK141:AK195" si="132">(AJ141/W141)*100</f>
        <v>100</v>
      </c>
      <c r="AL141" s="45">
        <v>1</v>
      </c>
      <c r="AM141" s="34">
        <f t="shared" si="128"/>
        <v>25</v>
      </c>
      <c r="AN141" s="45">
        <v>1</v>
      </c>
      <c r="AO141" s="37">
        <f t="shared" ref="AO141:AO201" si="133">(AN141/Z141)*100</f>
        <v>100</v>
      </c>
      <c r="AP141" s="45">
        <v>0</v>
      </c>
      <c r="AQ141" s="156">
        <f t="shared" si="129"/>
        <v>0</v>
      </c>
      <c r="AR141" s="45">
        <f t="shared" si="104"/>
        <v>7</v>
      </c>
      <c r="AS141" s="34">
        <f t="shared" si="102"/>
        <v>19.444444444444446</v>
      </c>
      <c r="AT141" s="134">
        <v>1</v>
      </c>
      <c r="AU141" s="134">
        <v>6</v>
      </c>
      <c r="AV141" s="134">
        <v>0</v>
      </c>
      <c r="AW141" s="45">
        <f t="shared" si="105"/>
        <v>6</v>
      </c>
      <c r="AX141" s="45">
        <v>0</v>
      </c>
      <c r="AY141" s="45">
        <v>6</v>
      </c>
      <c r="AZ141" s="45">
        <v>0</v>
      </c>
      <c r="BA141" s="45">
        <v>2</v>
      </c>
      <c r="BB141" s="34">
        <f t="shared" si="123"/>
        <v>5.5555555555555554</v>
      </c>
      <c r="BC141" s="134">
        <v>0</v>
      </c>
      <c r="BD141" s="37">
        <f t="shared" ref="BD141:BD204" si="134">(BC141/BA141)*100</f>
        <v>0</v>
      </c>
      <c r="BE141" s="45">
        <f t="shared" si="106"/>
        <v>0</v>
      </c>
      <c r="BF141" s="45">
        <f t="shared" si="107"/>
        <v>6</v>
      </c>
      <c r="BG141" s="45">
        <f t="shared" si="108"/>
        <v>0</v>
      </c>
      <c r="BH141" s="46">
        <v>0</v>
      </c>
      <c r="BI141" s="46">
        <v>0</v>
      </c>
      <c r="BJ141" s="46">
        <v>0</v>
      </c>
      <c r="BK141" s="46">
        <v>0</v>
      </c>
      <c r="BL141" s="46">
        <v>6</v>
      </c>
      <c r="BM141" s="46">
        <v>0</v>
      </c>
      <c r="BN141" s="46">
        <v>0</v>
      </c>
      <c r="BO141" s="46">
        <v>0</v>
      </c>
      <c r="BP141" s="46">
        <v>0</v>
      </c>
      <c r="BQ141" s="45">
        <f t="shared" si="109"/>
        <v>0</v>
      </c>
      <c r="BR141" s="47">
        <f t="shared" si="103"/>
        <v>0</v>
      </c>
      <c r="BS141" s="45">
        <f t="shared" si="110"/>
        <v>0</v>
      </c>
      <c r="BT141" s="45">
        <f t="shared" si="111"/>
        <v>0</v>
      </c>
      <c r="BU141" s="45">
        <f t="shared" si="112"/>
        <v>0</v>
      </c>
      <c r="BV141" s="45">
        <f t="shared" si="113"/>
        <v>0</v>
      </c>
      <c r="BW141" s="45">
        <v>0</v>
      </c>
      <c r="BX141" s="45">
        <v>0</v>
      </c>
      <c r="BY141" s="45">
        <f t="shared" si="114"/>
        <v>0</v>
      </c>
      <c r="BZ141" s="45">
        <v>0</v>
      </c>
      <c r="CA141" s="45">
        <v>0</v>
      </c>
      <c r="CB141" s="45">
        <f t="shared" si="115"/>
        <v>0</v>
      </c>
      <c r="CC141" s="45">
        <v>0</v>
      </c>
      <c r="CD141" s="45">
        <v>0</v>
      </c>
      <c r="CE141" s="45">
        <f t="shared" si="116"/>
        <v>0</v>
      </c>
      <c r="CF141" s="45">
        <v>0</v>
      </c>
      <c r="CG141" s="45">
        <v>0</v>
      </c>
      <c r="CH141" s="45">
        <v>0</v>
      </c>
      <c r="CI141" s="45">
        <v>0</v>
      </c>
      <c r="CJ141" s="48"/>
      <c r="CK141" s="48"/>
      <c r="CL141" s="45">
        <v>0</v>
      </c>
      <c r="CM141" s="45">
        <v>0</v>
      </c>
      <c r="CN141" s="45">
        <f t="shared" si="117"/>
        <v>0</v>
      </c>
      <c r="CO141" s="106" t="s">
        <v>453</v>
      </c>
      <c r="CP141" s="45">
        <f t="shared" si="118"/>
        <v>0</v>
      </c>
      <c r="CQ141" s="45">
        <f t="shared" si="119"/>
        <v>0</v>
      </c>
      <c r="CR141" s="45">
        <f t="shared" si="120"/>
        <v>0</v>
      </c>
      <c r="CS141" s="45">
        <v>0</v>
      </c>
      <c r="CT141" s="45">
        <v>0</v>
      </c>
      <c r="CU141" s="45">
        <v>0</v>
      </c>
      <c r="CV141" s="45">
        <v>0</v>
      </c>
      <c r="CW141" s="45">
        <v>0</v>
      </c>
      <c r="CX141" s="45">
        <v>0</v>
      </c>
      <c r="CY141" s="45">
        <f t="shared" si="121"/>
        <v>0</v>
      </c>
      <c r="CZ141" s="106" t="s">
        <v>453</v>
      </c>
      <c r="DA141" s="45">
        <v>0</v>
      </c>
      <c r="DB141" s="45">
        <f t="shared" si="96"/>
        <v>0</v>
      </c>
      <c r="DC141" s="37" t="s">
        <v>453</v>
      </c>
      <c r="DD141" s="45">
        <v>0</v>
      </c>
      <c r="DE141" s="45">
        <v>0</v>
      </c>
      <c r="DF141" s="45">
        <v>0</v>
      </c>
      <c r="DG141" s="45">
        <v>0</v>
      </c>
      <c r="DH141" s="48"/>
      <c r="DI141" s="48"/>
      <c r="DJ141" s="48"/>
      <c r="DK141" s="46">
        <v>0</v>
      </c>
      <c r="DL141" s="26" t="s">
        <v>391</v>
      </c>
      <c r="DM141" s="26" t="s">
        <v>391</v>
      </c>
      <c r="DN141" s="46">
        <v>4</v>
      </c>
    </row>
    <row r="142" spans="1:118" s="27" customFormat="1">
      <c r="A142" s="26" t="s">
        <v>290</v>
      </c>
      <c r="B142" s="26" t="s">
        <v>390</v>
      </c>
      <c r="C142" s="26" t="s">
        <v>33</v>
      </c>
      <c r="D142" s="46">
        <v>60</v>
      </c>
      <c r="E142" s="45">
        <f t="shared" si="124"/>
        <v>0</v>
      </c>
      <c r="F142" s="26">
        <v>0</v>
      </c>
      <c r="G142" s="37" t="s">
        <v>453</v>
      </c>
      <c r="H142" s="26">
        <v>0</v>
      </c>
      <c r="I142" s="37" t="s">
        <v>453</v>
      </c>
      <c r="J142" s="26">
        <v>0</v>
      </c>
      <c r="K142" s="34">
        <f t="shared" si="97"/>
        <v>0</v>
      </c>
      <c r="L142" s="26">
        <v>17</v>
      </c>
      <c r="M142" s="26">
        <v>7</v>
      </c>
      <c r="N142" s="47">
        <f t="shared" si="98"/>
        <v>11.666666666666666</v>
      </c>
      <c r="O142" s="26">
        <v>4</v>
      </c>
      <c r="P142" s="26">
        <v>2</v>
      </c>
      <c r="Q142" s="34">
        <f t="shared" si="99"/>
        <v>3.3333333333333335</v>
      </c>
      <c r="R142" s="46">
        <f t="shared" si="122"/>
        <v>0</v>
      </c>
      <c r="S142" s="26">
        <v>0</v>
      </c>
      <c r="T142" s="37" t="s">
        <v>453</v>
      </c>
      <c r="U142" s="26">
        <v>0</v>
      </c>
      <c r="V142" s="37" t="s">
        <v>453</v>
      </c>
      <c r="W142" s="46">
        <v>0</v>
      </c>
      <c r="X142" s="26">
        <v>0</v>
      </c>
      <c r="Y142" s="34">
        <f t="shared" si="100"/>
        <v>0</v>
      </c>
      <c r="Z142" s="46">
        <v>0</v>
      </c>
      <c r="AA142" s="34">
        <f t="shared" si="101"/>
        <v>0</v>
      </c>
      <c r="AB142" s="111">
        <v>0</v>
      </c>
      <c r="AC142" s="111">
        <v>0</v>
      </c>
      <c r="AD142" s="111">
        <v>0</v>
      </c>
      <c r="AE142" s="111">
        <v>0</v>
      </c>
      <c r="AF142" s="37">
        <v>0</v>
      </c>
      <c r="AG142" s="37">
        <v>0</v>
      </c>
      <c r="AH142" s="150">
        <v>0</v>
      </c>
      <c r="AI142" s="37" t="s">
        <v>453</v>
      </c>
      <c r="AJ142" s="150">
        <v>0</v>
      </c>
      <c r="AK142" s="37" t="s">
        <v>453</v>
      </c>
      <c r="AL142" s="150">
        <v>0</v>
      </c>
      <c r="AM142" s="37" t="s">
        <v>453</v>
      </c>
      <c r="AN142" s="150">
        <v>0</v>
      </c>
      <c r="AO142" s="37" t="s">
        <v>453</v>
      </c>
      <c r="AP142" s="45">
        <v>0</v>
      </c>
      <c r="AQ142" s="157">
        <f t="shared" si="129"/>
        <v>0</v>
      </c>
      <c r="AR142" s="45">
        <f t="shared" si="104"/>
        <v>0</v>
      </c>
      <c r="AS142" s="34">
        <f t="shared" si="102"/>
        <v>0</v>
      </c>
      <c r="AT142" s="134">
        <v>0</v>
      </c>
      <c r="AU142" s="134">
        <v>0</v>
      </c>
      <c r="AV142" s="134">
        <v>0</v>
      </c>
      <c r="AW142" s="45">
        <f t="shared" si="105"/>
        <v>0</v>
      </c>
      <c r="AX142" s="45">
        <v>0</v>
      </c>
      <c r="AY142" s="45">
        <v>0</v>
      </c>
      <c r="AZ142" s="45">
        <v>0</v>
      </c>
      <c r="BA142" s="45">
        <v>0</v>
      </c>
      <c r="BB142" s="34">
        <f t="shared" si="123"/>
        <v>0</v>
      </c>
      <c r="BC142" s="134">
        <v>0</v>
      </c>
      <c r="BD142" s="37" t="s">
        <v>453</v>
      </c>
      <c r="BE142" s="45">
        <f t="shared" si="106"/>
        <v>0</v>
      </c>
      <c r="BF142" s="45">
        <f t="shared" si="107"/>
        <v>0</v>
      </c>
      <c r="BG142" s="45">
        <f t="shared" si="108"/>
        <v>0</v>
      </c>
      <c r="BH142" s="46">
        <v>0</v>
      </c>
      <c r="BI142" s="46">
        <v>0</v>
      </c>
      <c r="BJ142" s="46">
        <v>0</v>
      </c>
      <c r="BK142" s="46">
        <v>0</v>
      </c>
      <c r="BL142" s="46">
        <v>0</v>
      </c>
      <c r="BM142" s="46">
        <v>0</v>
      </c>
      <c r="BN142" s="46">
        <v>0</v>
      </c>
      <c r="BO142" s="46">
        <v>0</v>
      </c>
      <c r="BP142" s="46">
        <v>0</v>
      </c>
      <c r="BQ142" s="45">
        <f t="shared" si="109"/>
        <v>0</v>
      </c>
      <c r="BR142" s="47">
        <f t="shared" si="103"/>
        <v>0</v>
      </c>
      <c r="BS142" s="45">
        <f t="shared" si="110"/>
        <v>0</v>
      </c>
      <c r="BT142" s="45">
        <f t="shared" si="111"/>
        <v>0</v>
      </c>
      <c r="BU142" s="45">
        <f t="shared" si="112"/>
        <v>0</v>
      </c>
      <c r="BV142" s="45">
        <f t="shared" si="113"/>
        <v>0</v>
      </c>
      <c r="BW142" s="45">
        <v>0</v>
      </c>
      <c r="BX142" s="45">
        <v>0</v>
      </c>
      <c r="BY142" s="45">
        <f t="shared" si="114"/>
        <v>0</v>
      </c>
      <c r="BZ142" s="45">
        <v>0</v>
      </c>
      <c r="CA142" s="45">
        <v>0</v>
      </c>
      <c r="CB142" s="45">
        <f t="shared" si="115"/>
        <v>0</v>
      </c>
      <c r="CC142" s="45">
        <v>0</v>
      </c>
      <c r="CD142" s="45">
        <v>0</v>
      </c>
      <c r="CE142" s="45">
        <f t="shared" si="116"/>
        <v>0</v>
      </c>
      <c r="CF142" s="45">
        <v>0</v>
      </c>
      <c r="CG142" s="45">
        <v>0</v>
      </c>
      <c r="CH142" s="45">
        <v>0</v>
      </c>
      <c r="CI142" s="45">
        <v>0</v>
      </c>
      <c r="CJ142" s="48"/>
      <c r="CK142" s="48"/>
      <c r="CL142" s="45">
        <v>0</v>
      </c>
      <c r="CM142" s="45">
        <v>0</v>
      </c>
      <c r="CN142" s="45">
        <f t="shared" si="117"/>
        <v>0</v>
      </c>
      <c r="CO142" s="106" t="s">
        <v>453</v>
      </c>
      <c r="CP142" s="45">
        <f t="shared" si="118"/>
        <v>0</v>
      </c>
      <c r="CQ142" s="45">
        <f t="shared" si="119"/>
        <v>0</v>
      </c>
      <c r="CR142" s="45">
        <f t="shared" si="120"/>
        <v>0</v>
      </c>
      <c r="CS142" s="45">
        <v>0</v>
      </c>
      <c r="CT142" s="45">
        <v>0</v>
      </c>
      <c r="CU142" s="45">
        <v>0</v>
      </c>
      <c r="CV142" s="45">
        <v>0</v>
      </c>
      <c r="CW142" s="45">
        <v>0</v>
      </c>
      <c r="CX142" s="45">
        <v>0</v>
      </c>
      <c r="CY142" s="45">
        <f t="shared" si="121"/>
        <v>0</v>
      </c>
      <c r="CZ142" s="106" t="s">
        <v>453</v>
      </c>
      <c r="DA142" s="45">
        <v>0</v>
      </c>
      <c r="DB142" s="45">
        <f t="shared" si="96"/>
        <v>0</v>
      </c>
      <c r="DC142" s="37" t="s">
        <v>453</v>
      </c>
      <c r="DD142" s="45">
        <v>0</v>
      </c>
      <c r="DE142" s="45">
        <v>0</v>
      </c>
      <c r="DF142" s="45">
        <v>0</v>
      </c>
      <c r="DG142" s="45">
        <v>0</v>
      </c>
      <c r="DH142" s="48"/>
      <c r="DI142" s="48"/>
      <c r="DJ142" s="48"/>
      <c r="DK142" s="46">
        <v>0</v>
      </c>
      <c r="DL142" s="26" t="s">
        <v>391</v>
      </c>
      <c r="DM142" s="26" t="s">
        <v>391</v>
      </c>
      <c r="DN142" s="46">
        <v>0</v>
      </c>
    </row>
    <row r="143" spans="1:118" s="27" customFormat="1">
      <c r="A143" s="26" t="s">
        <v>411</v>
      </c>
      <c r="B143" s="26" t="s">
        <v>438</v>
      </c>
      <c r="C143" s="26" t="s">
        <v>31</v>
      </c>
      <c r="D143" s="46">
        <v>1</v>
      </c>
      <c r="E143" s="45">
        <f t="shared" si="124"/>
        <v>0</v>
      </c>
      <c r="F143" s="26">
        <v>0</v>
      </c>
      <c r="G143" s="37" t="s">
        <v>453</v>
      </c>
      <c r="H143" s="26">
        <v>0</v>
      </c>
      <c r="I143" s="37" t="s">
        <v>453</v>
      </c>
      <c r="J143" s="26">
        <v>0</v>
      </c>
      <c r="K143" s="34">
        <f t="shared" si="97"/>
        <v>0</v>
      </c>
      <c r="L143" s="26">
        <v>0</v>
      </c>
      <c r="M143" s="26">
        <v>0</v>
      </c>
      <c r="N143" s="47">
        <f t="shared" si="98"/>
        <v>0</v>
      </c>
      <c r="O143" s="26">
        <v>0</v>
      </c>
      <c r="P143" s="26">
        <v>0</v>
      </c>
      <c r="Q143" s="34">
        <f t="shared" si="99"/>
        <v>0</v>
      </c>
      <c r="R143" s="46">
        <f t="shared" si="122"/>
        <v>0</v>
      </c>
      <c r="S143" s="26">
        <v>0</v>
      </c>
      <c r="T143" s="37" t="s">
        <v>453</v>
      </c>
      <c r="U143" s="26">
        <v>0</v>
      </c>
      <c r="V143" s="37" t="s">
        <v>453</v>
      </c>
      <c r="W143" s="46">
        <v>0</v>
      </c>
      <c r="X143" s="26">
        <v>0</v>
      </c>
      <c r="Y143" s="34">
        <f t="shared" si="100"/>
        <v>0</v>
      </c>
      <c r="Z143" s="46">
        <v>0</v>
      </c>
      <c r="AA143" s="34">
        <f t="shared" si="101"/>
        <v>0</v>
      </c>
      <c r="AB143" s="111">
        <v>0</v>
      </c>
      <c r="AC143" s="111">
        <v>0</v>
      </c>
      <c r="AD143" s="111">
        <v>0</v>
      </c>
      <c r="AE143" s="111">
        <v>0</v>
      </c>
      <c r="AF143" s="37">
        <v>0</v>
      </c>
      <c r="AG143" s="37">
        <v>0</v>
      </c>
      <c r="AH143" s="150">
        <v>0</v>
      </c>
      <c r="AI143" s="37" t="s">
        <v>453</v>
      </c>
      <c r="AJ143" s="150">
        <v>0</v>
      </c>
      <c r="AK143" s="37" t="s">
        <v>453</v>
      </c>
      <c r="AL143" s="150">
        <v>0</v>
      </c>
      <c r="AM143" s="37" t="s">
        <v>453</v>
      </c>
      <c r="AN143" s="150">
        <v>0</v>
      </c>
      <c r="AO143" s="37" t="s">
        <v>453</v>
      </c>
      <c r="AP143" s="45">
        <v>0</v>
      </c>
      <c r="AQ143" s="157">
        <f t="shared" si="129"/>
        <v>0</v>
      </c>
      <c r="AR143" s="45">
        <f t="shared" si="104"/>
        <v>0</v>
      </c>
      <c r="AS143" s="34">
        <f t="shared" si="102"/>
        <v>0</v>
      </c>
      <c r="AT143" s="134">
        <v>0</v>
      </c>
      <c r="AU143" s="134">
        <v>0</v>
      </c>
      <c r="AV143" s="134">
        <v>0</v>
      </c>
      <c r="AW143" s="45">
        <f t="shared" si="105"/>
        <v>0</v>
      </c>
      <c r="AX143" s="45">
        <v>0</v>
      </c>
      <c r="AY143" s="45">
        <v>0</v>
      </c>
      <c r="AZ143" s="45">
        <v>0</v>
      </c>
      <c r="BA143" s="45">
        <v>0</v>
      </c>
      <c r="BB143" s="34">
        <f t="shared" si="123"/>
        <v>0</v>
      </c>
      <c r="BC143" s="134">
        <v>0</v>
      </c>
      <c r="BD143" s="37" t="s">
        <v>453</v>
      </c>
      <c r="BE143" s="45">
        <f t="shared" si="106"/>
        <v>0</v>
      </c>
      <c r="BF143" s="45">
        <f t="shared" si="107"/>
        <v>0</v>
      </c>
      <c r="BG143" s="45">
        <f t="shared" si="108"/>
        <v>0</v>
      </c>
      <c r="BH143" s="46">
        <v>0</v>
      </c>
      <c r="BI143" s="46">
        <v>0</v>
      </c>
      <c r="BJ143" s="46">
        <v>0</v>
      </c>
      <c r="BK143" s="46">
        <v>0</v>
      </c>
      <c r="BL143" s="46">
        <v>0</v>
      </c>
      <c r="BM143" s="46">
        <v>0</v>
      </c>
      <c r="BN143" s="46">
        <v>0</v>
      </c>
      <c r="BO143" s="46">
        <v>0</v>
      </c>
      <c r="BP143" s="46">
        <v>0</v>
      </c>
      <c r="BQ143" s="45">
        <f t="shared" si="109"/>
        <v>0</v>
      </c>
      <c r="BR143" s="47">
        <f t="shared" si="103"/>
        <v>0</v>
      </c>
      <c r="BS143" s="45">
        <f t="shared" si="110"/>
        <v>0</v>
      </c>
      <c r="BT143" s="45">
        <f t="shared" si="111"/>
        <v>0</v>
      </c>
      <c r="BU143" s="45">
        <f t="shared" si="112"/>
        <v>0</v>
      </c>
      <c r="BV143" s="45">
        <f t="shared" si="113"/>
        <v>0</v>
      </c>
      <c r="BW143" s="45">
        <v>0</v>
      </c>
      <c r="BX143" s="45">
        <v>0</v>
      </c>
      <c r="BY143" s="45">
        <f t="shared" si="114"/>
        <v>0</v>
      </c>
      <c r="BZ143" s="45">
        <v>0</v>
      </c>
      <c r="CA143" s="45">
        <v>0</v>
      </c>
      <c r="CB143" s="45">
        <f t="shared" si="115"/>
        <v>0</v>
      </c>
      <c r="CC143" s="45">
        <v>0</v>
      </c>
      <c r="CD143" s="45">
        <v>0</v>
      </c>
      <c r="CE143" s="45">
        <f t="shared" si="116"/>
        <v>0</v>
      </c>
      <c r="CF143" s="45">
        <v>0</v>
      </c>
      <c r="CG143" s="45">
        <v>0</v>
      </c>
      <c r="CH143" s="45">
        <v>0</v>
      </c>
      <c r="CI143" s="45">
        <v>0</v>
      </c>
      <c r="CJ143" s="48"/>
      <c r="CK143" s="48"/>
      <c r="CL143" s="45">
        <v>0</v>
      </c>
      <c r="CM143" s="45">
        <v>0</v>
      </c>
      <c r="CN143" s="45">
        <f t="shared" si="117"/>
        <v>0</v>
      </c>
      <c r="CO143" s="106" t="s">
        <v>453</v>
      </c>
      <c r="CP143" s="45">
        <f t="shared" si="118"/>
        <v>0</v>
      </c>
      <c r="CQ143" s="45">
        <f t="shared" si="119"/>
        <v>0</v>
      </c>
      <c r="CR143" s="45">
        <f t="shared" si="120"/>
        <v>0</v>
      </c>
      <c r="CS143" s="45">
        <v>0</v>
      </c>
      <c r="CT143" s="45">
        <v>0</v>
      </c>
      <c r="CU143" s="45">
        <v>0</v>
      </c>
      <c r="CV143" s="45">
        <v>0</v>
      </c>
      <c r="CW143" s="45">
        <v>0</v>
      </c>
      <c r="CX143" s="45">
        <v>0</v>
      </c>
      <c r="CY143" s="45">
        <f t="shared" si="121"/>
        <v>0</v>
      </c>
      <c r="CZ143" s="106" t="s">
        <v>453</v>
      </c>
      <c r="DA143" s="45">
        <v>0</v>
      </c>
      <c r="DB143" s="45">
        <f t="shared" si="96"/>
        <v>0</v>
      </c>
      <c r="DC143" s="37" t="s">
        <v>453</v>
      </c>
      <c r="DD143" s="45">
        <v>0</v>
      </c>
      <c r="DE143" s="45">
        <v>0</v>
      </c>
      <c r="DF143" s="45">
        <v>0</v>
      </c>
      <c r="DG143" s="45">
        <v>0</v>
      </c>
      <c r="DH143" s="48"/>
      <c r="DI143" s="48"/>
      <c r="DJ143" s="48"/>
      <c r="DK143" s="46">
        <v>0</v>
      </c>
      <c r="DL143" s="46">
        <v>0</v>
      </c>
      <c r="DM143" s="46">
        <v>0</v>
      </c>
      <c r="DN143" s="46">
        <v>0</v>
      </c>
    </row>
    <row r="144" spans="1:118" s="27" customFormat="1">
      <c r="A144" s="26" t="s">
        <v>412</v>
      </c>
      <c r="B144" s="26" t="s">
        <v>438</v>
      </c>
      <c r="C144" s="26" t="s">
        <v>32</v>
      </c>
      <c r="D144" s="46">
        <v>7</v>
      </c>
      <c r="E144" s="45">
        <f t="shared" si="124"/>
        <v>0</v>
      </c>
      <c r="F144" s="46">
        <v>0</v>
      </c>
      <c r="G144" s="37" t="s">
        <v>453</v>
      </c>
      <c r="H144" s="46">
        <v>0</v>
      </c>
      <c r="I144" s="37" t="s">
        <v>453</v>
      </c>
      <c r="J144" s="46">
        <v>0</v>
      </c>
      <c r="K144" s="34">
        <f t="shared" si="97"/>
        <v>0</v>
      </c>
      <c r="L144" s="46">
        <v>3</v>
      </c>
      <c r="M144" s="46">
        <v>1</v>
      </c>
      <c r="N144" s="47">
        <f t="shared" si="98"/>
        <v>14.285714285714285</v>
      </c>
      <c r="O144" s="46">
        <v>2</v>
      </c>
      <c r="P144" s="46">
        <v>2</v>
      </c>
      <c r="Q144" s="34">
        <f t="shared" si="99"/>
        <v>28.571428571428569</v>
      </c>
      <c r="R144" s="46">
        <f t="shared" si="122"/>
        <v>0</v>
      </c>
      <c r="S144" s="46">
        <v>0</v>
      </c>
      <c r="T144" s="37" t="s">
        <v>453</v>
      </c>
      <c r="U144" s="46">
        <v>0</v>
      </c>
      <c r="V144" s="37" t="s">
        <v>453</v>
      </c>
      <c r="W144" s="46">
        <v>0</v>
      </c>
      <c r="X144" s="46">
        <v>0</v>
      </c>
      <c r="Y144" s="34">
        <f t="shared" si="100"/>
        <v>0</v>
      </c>
      <c r="Z144" s="46">
        <v>0</v>
      </c>
      <c r="AA144" s="34">
        <f t="shared" si="101"/>
        <v>0</v>
      </c>
      <c r="AB144" s="42">
        <v>0</v>
      </c>
      <c r="AC144" s="42">
        <v>0</v>
      </c>
      <c r="AD144" s="42">
        <v>0</v>
      </c>
      <c r="AE144" s="42">
        <v>0</v>
      </c>
      <c r="AF144" s="34">
        <v>0</v>
      </c>
      <c r="AG144" s="34">
        <v>0</v>
      </c>
      <c r="AH144" s="45">
        <v>0</v>
      </c>
      <c r="AI144" s="37" t="s">
        <v>453</v>
      </c>
      <c r="AJ144" s="45">
        <v>0</v>
      </c>
      <c r="AK144" s="37" t="s">
        <v>453</v>
      </c>
      <c r="AL144" s="45">
        <v>0</v>
      </c>
      <c r="AM144" s="37" t="s">
        <v>453</v>
      </c>
      <c r="AN144" s="45">
        <v>0</v>
      </c>
      <c r="AO144" s="37" t="s">
        <v>453</v>
      </c>
      <c r="AP144" s="45">
        <v>0</v>
      </c>
      <c r="AQ144" s="157">
        <f t="shared" si="129"/>
        <v>0</v>
      </c>
      <c r="AR144" s="45">
        <f t="shared" si="104"/>
        <v>0</v>
      </c>
      <c r="AS144" s="34">
        <f t="shared" si="102"/>
        <v>0</v>
      </c>
      <c r="AT144" s="134">
        <v>0</v>
      </c>
      <c r="AU144" s="134">
        <v>0</v>
      </c>
      <c r="AV144" s="134">
        <v>0</v>
      </c>
      <c r="AW144" s="45">
        <f t="shared" si="105"/>
        <v>0</v>
      </c>
      <c r="AX144" s="45">
        <v>0</v>
      </c>
      <c r="AY144" s="45">
        <v>0</v>
      </c>
      <c r="AZ144" s="45">
        <v>0</v>
      </c>
      <c r="BA144" s="45">
        <v>0</v>
      </c>
      <c r="BB144" s="34">
        <f t="shared" si="123"/>
        <v>0</v>
      </c>
      <c r="BC144" s="134">
        <v>0</v>
      </c>
      <c r="BD144" s="37" t="s">
        <v>453</v>
      </c>
      <c r="BE144" s="45">
        <f t="shared" si="106"/>
        <v>0</v>
      </c>
      <c r="BF144" s="45">
        <f t="shared" si="107"/>
        <v>0</v>
      </c>
      <c r="BG144" s="45">
        <f t="shared" si="108"/>
        <v>0</v>
      </c>
      <c r="BH144" s="46">
        <v>0</v>
      </c>
      <c r="BI144" s="46">
        <v>0</v>
      </c>
      <c r="BJ144" s="46">
        <v>0</v>
      </c>
      <c r="BK144" s="46">
        <v>0</v>
      </c>
      <c r="BL144" s="46">
        <v>0</v>
      </c>
      <c r="BM144" s="46">
        <v>0</v>
      </c>
      <c r="BN144" s="46">
        <v>0</v>
      </c>
      <c r="BO144" s="46">
        <v>0</v>
      </c>
      <c r="BP144" s="46">
        <v>0</v>
      </c>
      <c r="BQ144" s="45">
        <f t="shared" si="109"/>
        <v>0</v>
      </c>
      <c r="BR144" s="47">
        <f t="shared" si="103"/>
        <v>0</v>
      </c>
      <c r="BS144" s="45">
        <f t="shared" si="110"/>
        <v>0</v>
      </c>
      <c r="BT144" s="45">
        <f t="shared" si="111"/>
        <v>0</v>
      </c>
      <c r="BU144" s="45">
        <f t="shared" si="112"/>
        <v>0</v>
      </c>
      <c r="BV144" s="45">
        <f t="shared" si="113"/>
        <v>0</v>
      </c>
      <c r="BW144" s="45">
        <v>0</v>
      </c>
      <c r="BX144" s="45">
        <v>0</v>
      </c>
      <c r="BY144" s="45">
        <f t="shared" si="114"/>
        <v>0</v>
      </c>
      <c r="BZ144" s="45">
        <v>0</v>
      </c>
      <c r="CA144" s="45">
        <v>0</v>
      </c>
      <c r="CB144" s="45">
        <f t="shared" si="115"/>
        <v>0</v>
      </c>
      <c r="CC144" s="45">
        <v>0</v>
      </c>
      <c r="CD144" s="45">
        <v>0</v>
      </c>
      <c r="CE144" s="45">
        <f t="shared" si="116"/>
        <v>0</v>
      </c>
      <c r="CF144" s="45">
        <v>0</v>
      </c>
      <c r="CG144" s="45">
        <v>0</v>
      </c>
      <c r="CH144" s="45">
        <v>0</v>
      </c>
      <c r="CI144" s="45">
        <v>0</v>
      </c>
      <c r="CJ144" s="48"/>
      <c r="CK144" s="48"/>
      <c r="CL144" s="45">
        <v>0</v>
      </c>
      <c r="CM144" s="45">
        <v>0</v>
      </c>
      <c r="CN144" s="45">
        <f t="shared" si="117"/>
        <v>0</v>
      </c>
      <c r="CO144" s="106" t="s">
        <v>453</v>
      </c>
      <c r="CP144" s="45">
        <f t="shared" si="118"/>
        <v>0</v>
      </c>
      <c r="CQ144" s="45">
        <f t="shared" si="119"/>
        <v>0</v>
      </c>
      <c r="CR144" s="45">
        <f t="shared" si="120"/>
        <v>0</v>
      </c>
      <c r="CS144" s="45">
        <v>0</v>
      </c>
      <c r="CT144" s="45">
        <v>0</v>
      </c>
      <c r="CU144" s="45">
        <v>0</v>
      </c>
      <c r="CV144" s="45">
        <v>0</v>
      </c>
      <c r="CW144" s="45">
        <v>0</v>
      </c>
      <c r="CX144" s="45">
        <v>0</v>
      </c>
      <c r="CY144" s="45">
        <f t="shared" si="121"/>
        <v>0</v>
      </c>
      <c r="CZ144" s="106" t="s">
        <v>453</v>
      </c>
      <c r="DA144" s="45">
        <v>0</v>
      </c>
      <c r="DB144" s="45">
        <f t="shared" si="96"/>
        <v>0</v>
      </c>
      <c r="DC144" s="37" t="s">
        <v>453</v>
      </c>
      <c r="DD144" s="45">
        <v>0</v>
      </c>
      <c r="DE144" s="45">
        <v>0</v>
      </c>
      <c r="DF144" s="45">
        <v>0</v>
      </c>
      <c r="DG144" s="45">
        <v>0</v>
      </c>
      <c r="DH144" s="48"/>
      <c r="DI144" s="48"/>
      <c r="DJ144" s="48"/>
      <c r="DK144" s="46">
        <v>0</v>
      </c>
      <c r="DL144" s="46">
        <v>0</v>
      </c>
      <c r="DM144" s="46">
        <v>0</v>
      </c>
      <c r="DN144" s="46">
        <v>0</v>
      </c>
    </row>
    <row r="145" spans="1:118" s="27" customFormat="1">
      <c r="A145" s="26" t="s">
        <v>478</v>
      </c>
      <c r="B145" s="26" t="s">
        <v>477</v>
      </c>
      <c r="C145" s="26" t="s">
        <v>32</v>
      </c>
      <c r="D145" s="46">
        <v>38</v>
      </c>
      <c r="E145" s="45">
        <f t="shared" si="124"/>
        <v>0</v>
      </c>
      <c r="F145" s="46">
        <v>0</v>
      </c>
      <c r="G145" s="37" t="s">
        <v>453</v>
      </c>
      <c r="H145" s="46">
        <v>0</v>
      </c>
      <c r="I145" s="37" t="s">
        <v>453</v>
      </c>
      <c r="J145" s="46">
        <v>0</v>
      </c>
      <c r="K145" s="34">
        <f t="shared" si="97"/>
        <v>0</v>
      </c>
      <c r="L145" s="46">
        <v>24</v>
      </c>
      <c r="M145" s="46">
        <v>13</v>
      </c>
      <c r="N145" s="47">
        <f t="shared" si="98"/>
        <v>34.210526315789473</v>
      </c>
      <c r="O145" s="46">
        <v>9</v>
      </c>
      <c r="P145" s="46">
        <v>6</v>
      </c>
      <c r="Q145" s="34">
        <f t="shared" si="99"/>
        <v>15.789473684210526</v>
      </c>
      <c r="R145" s="46">
        <f t="shared" si="122"/>
        <v>1</v>
      </c>
      <c r="S145" s="46">
        <v>1</v>
      </c>
      <c r="T145" s="37">
        <f t="shared" si="125"/>
        <v>100</v>
      </c>
      <c r="U145" s="46">
        <v>0</v>
      </c>
      <c r="V145" s="37">
        <f t="shared" si="126"/>
        <v>0</v>
      </c>
      <c r="W145" s="46">
        <v>0</v>
      </c>
      <c r="X145" s="46">
        <v>1</v>
      </c>
      <c r="Y145" s="34">
        <f t="shared" si="100"/>
        <v>2.6315789473684208</v>
      </c>
      <c r="Z145" s="46">
        <v>0</v>
      </c>
      <c r="AA145" s="34">
        <f t="shared" ref="AA145:AA170" si="135">((Z145)/D145)*100</f>
        <v>0</v>
      </c>
      <c r="AB145" s="42">
        <v>0</v>
      </c>
      <c r="AC145" s="42">
        <v>0</v>
      </c>
      <c r="AD145" s="42">
        <v>4623.17</v>
      </c>
      <c r="AE145" s="42">
        <v>0</v>
      </c>
      <c r="AF145" s="34">
        <v>61</v>
      </c>
      <c r="AG145" s="34">
        <v>0</v>
      </c>
      <c r="AH145" s="45">
        <v>0</v>
      </c>
      <c r="AI145" s="37">
        <f t="shared" si="127"/>
        <v>0</v>
      </c>
      <c r="AJ145" s="45">
        <v>0</v>
      </c>
      <c r="AK145" s="37" t="s">
        <v>453</v>
      </c>
      <c r="AL145" s="45">
        <v>0</v>
      </c>
      <c r="AM145" s="37">
        <f t="shared" si="128"/>
        <v>0</v>
      </c>
      <c r="AN145" s="45">
        <v>0</v>
      </c>
      <c r="AO145" s="37" t="s">
        <v>453</v>
      </c>
      <c r="AP145" s="45">
        <v>0</v>
      </c>
      <c r="AQ145" s="157">
        <f t="shared" si="129"/>
        <v>0</v>
      </c>
      <c r="AR145" s="45">
        <f t="shared" si="104"/>
        <v>1</v>
      </c>
      <c r="AS145" s="34">
        <f t="shared" ref="AS145:AS170" si="136">((AR145)/D145)*100</f>
        <v>2.6315789473684208</v>
      </c>
      <c r="AT145" s="134">
        <v>0</v>
      </c>
      <c r="AU145" s="134">
        <v>1</v>
      </c>
      <c r="AV145" s="134">
        <v>0</v>
      </c>
      <c r="AW145" s="45">
        <f t="shared" si="105"/>
        <v>1</v>
      </c>
      <c r="AX145" s="45">
        <v>0</v>
      </c>
      <c r="AY145" s="45">
        <v>1</v>
      </c>
      <c r="AZ145" s="45">
        <v>0</v>
      </c>
      <c r="BA145" s="45">
        <v>1</v>
      </c>
      <c r="BB145" s="34">
        <f t="shared" si="123"/>
        <v>2.6315789473684208</v>
      </c>
      <c r="BC145" s="134">
        <v>0</v>
      </c>
      <c r="BD145" s="37">
        <f t="shared" si="134"/>
        <v>0</v>
      </c>
      <c r="BE145" s="45">
        <f t="shared" si="106"/>
        <v>0</v>
      </c>
      <c r="BF145" s="45">
        <f t="shared" si="107"/>
        <v>0</v>
      </c>
      <c r="BG145" s="45">
        <f t="shared" si="108"/>
        <v>1</v>
      </c>
      <c r="BH145" s="46">
        <v>0</v>
      </c>
      <c r="BI145" s="46">
        <v>0</v>
      </c>
      <c r="BJ145" s="46">
        <v>0</v>
      </c>
      <c r="BK145" s="46">
        <v>0</v>
      </c>
      <c r="BL145" s="46">
        <v>0</v>
      </c>
      <c r="BM145" s="46">
        <v>1</v>
      </c>
      <c r="BN145" s="46">
        <v>0</v>
      </c>
      <c r="BO145" s="46">
        <v>0</v>
      </c>
      <c r="BP145" s="46">
        <v>0</v>
      </c>
      <c r="BQ145" s="45">
        <f t="shared" si="109"/>
        <v>0</v>
      </c>
      <c r="BR145" s="47">
        <f t="shared" ref="BR145:BR170" si="137">(BQ145/D145)*100</f>
        <v>0</v>
      </c>
      <c r="BS145" s="45">
        <f t="shared" si="110"/>
        <v>0</v>
      </c>
      <c r="BT145" s="45">
        <f t="shared" si="111"/>
        <v>0</v>
      </c>
      <c r="BU145" s="45">
        <f t="shared" si="112"/>
        <v>0</v>
      </c>
      <c r="BV145" s="45">
        <f t="shared" si="113"/>
        <v>0</v>
      </c>
      <c r="BW145" s="45">
        <v>0</v>
      </c>
      <c r="BX145" s="45">
        <v>0</v>
      </c>
      <c r="BY145" s="45">
        <f t="shared" si="114"/>
        <v>0</v>
      </c>
      <c r="BZ145" s="45">
        <v>0</v>
      </c>
      <c r="CA145" s="45">
        <v>0</v>
      </c>
      <c r="CB145" s="45">
        <f t="shared" si="115"/>
        <v>0</v>
      </c>
      <c r="CC145" s="45">
        <v>0</v>
      </c>
      <c r="CD145" s="45">
        <v>0</v>
      </c>
      <c r="CE145" s="45">
        <f t="shared" si="116"/>
        <v>0</v>
      </c>
      <c r="CF145" s="45">
        <v>0</v>
      </c>
      <c r="CG145" s="45">
        <v>0</v>
      </c>
      <c r="CH145" s="45">
        <v>0</v>
      </c>
      <c r="CI145" s="45">
        <v>0</v>
      </c>
      <c r="CJ145" s="48"/>
      <c r="CK145" s="48">
        <v>650.16999999999996</v>
      </c>
      <c r="CL145" s="45">
        <v>0</v>
      </c>
      <c r="CM145" s="45">
        <v>0</v>
      </c>
      <c r="CN145" s="45">
        <f t="shared" si="117"/>
        <v>0</v>
      </c>
      <c r="CO145" s="106" t="s">
        <v>453</v>
      </c>
      <c r="CP145" s="45">
        <f t="shared" si="118"/>
        <v>0</v>
      </c>
      <c r="CQ145" s="45">
        <f t="shared" si="119"/>
        <v>0</v>
      </c>
      <c r="CR145" s="45">
        <f t="shared" si="120"/>
        <v>0</v>
      </c>
      <c r="CS145" s="45">
        <v>0</v>
      </c>
      <c r="CT145" s="45">
        <v>0</v>
      </c>
      <c r="CU145" s="45">
        <v>0</v>
      </c>
      <c r="CV145" s="45">
        <v>0</v>
      </c>
      <c r="CW145" s="45">
        <v>0</v>
      </c>
      <c r="CX145" s="45">
        <v>0</v>
      </c>
      <c r="CY145" s="45">
        <f t="shared" si="121"/>
        <v>0</v>
      </c>
      <c r="CZ145" s="106" t="s">
        <v>453</v>
      </c>
      <c r="DA145" s="45">
        <v>0</v>
      </c>
      <c r="DB145" s="45">
        <f t="shared" si="96"/>
        <v>0</v>
      </c>
      <c r="DC145" s="37" t="s">
        <v>453</v>
      </c>
      <c r="DD145" s="45">
        <v>0</v>
      </c>
      <c r="DE145" s="45">
        <v>0</v>
      </c>
      <c r="DF145" s="45">
        <v>0</v>
      </c>
      <c r="DG145" s="45">
        <v>0</v>
      </c>
      <c r="DH145" s="48"/>
      <c r="DI145" s="48"/>
      <c r="DJ145" s="48"/>
      <c r="DK145" s="46">
        <v>0</v>
      </c>
      <c r="DL145" s="46">
        <v>0</v>
      </c>
      <c r="DM145" s="46">
        <v>5</v>
      </c>
      <c r="DN145" s="46">
        <v>1</v>
      </c>
    </row>
    <row r="146" spans="1:118" s="27" customFormat="1">
      <c r="A146" s="26" t="s">
        <v>291</v>
      </c>
      <c r="B146" s="26" t="s">
        <v>390</v>
      </c>
      <c r="C146" s="26" t="s">
        <v>19</v>
      </c>
      <c r="D146" s="46">
        <v>54</v>
      </c>
      <c r="E146" s="45">
        <f t="shared" si="124"/>
        <v>1</v>
      </c>
      <c r="F146" s="46">
        <v>1</v>
      </c>
      <c r="G146" s="34">
        <f t="shared" si="130"/>
        <v>100</v>
      </c>
      <c r="H146" s="46">
        <v>0</v>
      </c>
      <c r="I146" s="34">
        <f t="shared" si="131"/>
        <v>0</v>
      </c>
      <c r="J146" s="46">
        <v>1</v>
      </c>
      <c r="K146" s="34">
        <f t="shared" si="97"/>
        <v>1.8518518518518516</v>
      </c>
      <c r="L146" s="46">
        <v>34</v>
      </c>
      <c r="M146" s="46">
        <v>16</v>
      </c>
      <c r="N146" s="47">
        <f t="shared" si="98"/>
        <v>29.629629629629626</v>
      </c>
      <c r="O146" s="46">
        <v>11</v>
      </c>
      <c r="P146" s="46">
        <v>6</v>
      </c>
      <c r="Q146" s="34">
        <f t="shared" si="99"/>
        <v>11.111111111111111</v>
      </c>
      <c r="R146" s="46">
        <f t="shared" si="122"/>
        <v>1</v>
      </c>
      <c r="S146" s="46">
        <v>1</v>
      </c>
      <c r="T146" s="37">
        <f t="shared" si="125"/>
        <v>100</v>
      </c>
      <c r="U146" s="46">
        <v>0</v>
      </c>
      <c r="V146" s="37">
        <f t="shared" si="126"/>
        <v>0</v>
      </c>
      <c r="W146" s="46">
        <v>0</v>
      </c>
      <c r="X146" s="46">
        <v>1</v>
      </c>
      <c r="Y146" s="34">
        <f t="shared" si="100"/>
        <v>1.8518518518518516</v>
      </c>
      <c r="Z146" s="46">
        <v>0</v>
      </c>
      <c r="AA146" s="34">
        <f t="shared" si="135"/>
        <v>0</v>
      </c>
      <c r="AB146" s="42">
        <v>0</v>
      </c>
      <c r="AC146" s="42">
        <v>0</v>
      </c>
      <c r="AD146" s="42">
        <v>2846.83</v>
      </c>
      <c r="AE146" s="42">
        <v>0</v>
      </c>
      <c r="AF146" s="34">
        <v>114</v>
      </c>
      <c r="AG146" s="34">
        <v>0</v>
      </c>
      <c r="AH146" s="45">
        <v>1</v>
      </c>
      <c r="AI146" s="37">
        <f t="shared" si="127"/>
        <v>100</v>
      </c>
      <c r="AJ146" s="45">
        <v>0</v>
      </c>
      <c r="AK146" s="37" t="s">
        <v>453</v>
      </c>
      <c r="AL146" s="45">
        <v>1</v>
      </c>
      <c r="AM146" s="37">
        <f t="shared" si="128"/>
        <v>100</v>
      </c>
      <c r="AN146" s="45">
        <v>0</v>
      </c>
      <c r="AO146" s="37" t="s">
        <v>453</v>
      </c>
      <c r="AP146" s="45">
        <v>1</v>
      </c>
      <c r="AQ146" s="156">
        <f t="shared" si="129"/>
        <v>1.8518518518518516</v>
      </c>
      <c r="AR146" s="45">
        <f t="shared" si="104"/>
        <v>1</v>
      </c>
      <c r="AS146" s="34">
        <f t="shared" si="136"/>
        <v>1.8518518518518516</v>
      </c>
      <c r="AT146" s="134">
        <v>0</v>
      </c>
      <c r="AU146" s="134">
        <v>1</v>
      </c>
      <c r="AV146" s="134">
        <v>0</v>
      </c>
      <c r="AW146" s="45">
        <f t="shared" si="105"/>
        <v>1</v>
      </c>
      <c r="AX146" s="45">
        <v>0</v>
      </c>
      <c r="AY146" s="45">
        <v>1</v>
      </c>
      <c r="AZ146" s="45">
        <v>0</v>
      </c>
      <c r="BA146" s="45">
        <v>1</v>
      </c>
      <c r="BB146" s="34">
        <f t="shared" si="123"/>
        <v>1.8518518518518516</v>
      </c>
      <c r="BC146" s="134">
        <v>0</v>
      </c>
      <c r="BD146" s="34">
        <f t="shared" si="134"/>
        <v>0</v>
      </c>
      <c r="BE146" s="45">
        <f t="shared" si="106"/>
        <v>0</v>
      </c>
      <c r="BF146" s="45">
        <f t="shared" si="107"/>
        <v>0</v>
      </c>
      <c r="BG146" s="45">
        <f t="shared" si="108"/>
        <v>1</v>
      </c>
      <c r="BH146" s="46">
        <v>0</v>
      </c>
      <c r="BI146" s="46">
        <v>0</v>
      </c>
      <c r="BJ146" s="46">
        <v>0</v>
      </c>
      <c r="BK146" s="46">
        <v>0</v>
      </c>
      <c r="BL146" s="46">
        <v>0</v>
      </c>
      <c r="BM146" s="46">
        <v>1</v>
      </c>
      <c r="BN146" s="46">
        <v>0</v>
      </c>
      <c r="BO146" s="46">
        <v>0</v>
      </c>
      <c r="BP146" s="46">
        <v>0</v>
      </c>
      <c r="BQ146" s="45">
        <f t="shared" si="109"/>
        <v>0</v>
      </c>
      <c r="BR146" s="47">
        <f t="shared" si="137"/>
        <v>0</v>
      </c>
      <c r="BS146" s="45">
        <f t="shared" si="110"/>
        <v>0</v>
      </c>
      <c r="BT146" s="45">
        <f t="shared" si="111"/>
        <v>0</v>
      </c>
      <c r="BU146" s="45">
        <f t="shared" si="112"/>
        <v>0</v>
      </c>
      <c r="BV146" s="45">
        <f t="shared" si="113"/>
        <v>0</v>
      </c>
      <c r="BW146" s="45">
        <v>0</v>
      </c>
      <c r="BX146" s="45">
        <v>0</v>
      </c>
      <c r="BY146" s="45">
        <f t="shared" si="114"/>
        <v>0</v>
      </c>
      <c r="BZ146" s="45">
        <v>0</v>
      </c>
      <c r="CA146" s="45">
        <v>0</v>
      </c>
      <c r="CB146" s="45">
        <f t="shared" si="115"/>
        <v>0</v>
      </c>
      <c r="CC146" s="45">
        <v>0</v>
      </c>
      <c r="CD146" s="45">
        <v>0</v>
      </c>
      <c r="CE146" s="45">
        <f t="shared" si="116"/>
        <v>0</v>
      </c>
      <c r="CF146" s="45">
        <v>0</v>
      </c>
      <c r="CG146" s="45">
        <v>0</v>
      </c>
      <c r="CH146" s="45">
        <v>0</v>
      </c>
      <c r="CI146" s="45">
        <v>0</v>
      </c>
      <c r="CJ146" s="48"/>
      <c r="CK146" s="48"/>
      <c r="CL146" s="45">
        <v>0</v>
      </c>
      <c r="CM146" s="45">
        <v>0</v>
      </c>
      <c r="CN146" s="45">
        <f t="shared" si="117"/>
        <v>0</v>
      </c>
      <c r="CO146" s="47" t="e">
        <f>(CN146/BQ146)*100</f>
        <v>#DIV/0!</v>
      </c>
      <c r="CP146" s="45">
        <f t="shared" si="118"/>
        <v>0</v>
      </c>
      <c r="CQ146" s="45">
        <f t="shared" si="119"/>
        <v>0</v>
      </c>
      <c r="CR146" s="45">
        <f t="shared" si="120"/>
        <v>0</v>
      </c>
      <c r="CS146" s="45">
        <v>0</v>
      </c>
      <c r="CT146" s="45">
        <v>0</v>
      </c>
      <c r="CU146" s="45">
        <v>0</v>
      </c>
      <c r="CV146" s="45">
        <v>0</v>
      </c>
      <c r="CW146" s="45">
        <v>0</v>
      </c>
      <c r="CX146" s="45">
        <v>0</v>
      </c>
      <c r="CY146" s="45">
        <f t="shared" si="121"/>
        <v>0</v>
      </c>
      <c r="CZ146" s="106" t="s">
        <v>453</v>
      </c>
      <c r="DA146" s="45">
        <v>0</v>
      </c>
      <c r="DB146" s="45">
        <f t="shared" si="96"/>
        <v>0</v>
      </c>
      <c r="DC146" s="37" t="s">
        <v>453</v>
      </c>
      <c r="DD146" s="45">
        <v>0</v>
      </c>
      <c r="DE146" s="45">
        <v>0</v>
      </c>
      <c r="DF146" s="45">
        <v>0</v>
      </c>
      <c r="DG146" s="45">
        <v>0</v>
      </c>
      <c r="DH146" s="48"/>
      <c r="DI146" s="48"/>
      <c r="DJ146" s="48"/>
      <c r="DK146" s="46">
        <v>0</v>
      </c>
      <c r="DL146" s="26" t="s">
        <v>391</v>
      </c>
      <c r="DM146" s="26" t="s">
        <v>391</v>
      </c>
      <c r="DN146" s="46">
        <v>1</v>
      </c>
    </row>
    <row r="147" spans="1:118" s="27" customFormat="1">
      <c r="A147" s="26" t="s">
        <v>23</v>
      </c>
      <c r="B147" s="26" t="s">
        <v>29</v>
      </c>
      <c r="C147" s="26" t="s">
        <v>19</v>
      </c>
      <c r="D147" s="46">
        <v>29</v>
      </c>
      <c r="E147" s="45">
        <f t="shared" si="124"/>
        <v>0</v>
      </c>
      <c r="F147" s="26">
        <v>0</v>
      </c>
      <c r="G147" s="37" t="s">
        <v>453</v>
      </c>
      <c r="H147" s="26">
        <v>0</v>
      </c>
      <c r="I147" s="37" t="s">
        <v>453</v>
      </c>
      <c r="J147" s="26">
        <v>0</v>
      </c>
      <c r="K147" s="34">
        <f t="shared" si="97"/>
        <v>0</v>
      </c>
      <c r="L147" s="26">
        <v>3</v>
      </c>
      <c r="M147" s="26">
        <v>3</v>
      </c>
      <c r="N147" s="47">
        <f t="shared" si="98"/>
        <v>10.344827586206897</v>
      </c>
      <c r="O147" s="26">
        <v>2</v>
      </c>
      <c r="P147" s="26">
        <v>2</v>
      </c>
      <c r="Q147" s="34">
        <f t="shared" si="99"/>
        <v>6.8965517241379306</v>
      </c>
      <c r="R147" s="46">
        <f t="shared" si="122"/>
        <v>2</v>
      </c>
      <c r="S147" s="26">
        <v>2</v>
      </c>
      <c r="T147" s="34">
        <f t="shared" si="125"/>
        <v>100</v>
      </c>
      <c r="U147" s="26">
        <v>0</v>
      </c>
      <c r="V147" s="34">
        <f>(U147/R147)*100</f>
        <v>0</v>
      </c>
      <c r="W147" s="46">
        <v>0</v>
      </c>
      <c r="X147" s="26">
        <v>2</v>
      </c>
      <c r="Y147" s="34">
        <f t="shared" si="100"/>
        <v>6.8965517241379306</v>
      </c>
      <c r="Z147" s="46">
        <v>0</v>
      </c>
      <c r="AA147" s="34">
        <f t="shared" si="135"/>
        <v>0</v>
      </c>
      <c r="AB147" s="111">
        <v>0</v>
      </c>
      <c r="AC147" s="111"/>
      <c r="AD147" s="111">
        <v>381.1</v>
      </c>
      <c r="AE147" s="111"/>
      <c r="AF147" s="37">
        <v>5</v>
      </c>
      <c r="AG147" s="37"/>
      <c r="AH147" s="150">
        <v>2</v>
      </c>
      <c r="AI147" s="34">
        <f t="shared" si="127"/>
        <v>100</v>
      </c>
      <c r="AJ147" s="150">
        <v>0</v>
      </c>
      <c r="AK147" s="37" t="s">
        <v>453</v>
      </c>
      <c r="AL147" s="150">
        <v>2</v>
      </c>
      <c r="AM147" s="34">
        <f t="shared" si="128"/>
        <v>100</v>
      </c>
      <c r="AN147" s="150">
        <v>0</v>
      </c>
      <c r="AO147" s="37" t="s">
        <v>453</v>
      </c>
      <c r="AP147" s="45">
        <v>0</v>
      </c>
      <c r="AQ147" s="156">
        <f t="shared" si="129"/>
        <v>0</v>
      </c>
      <c r="AR147" s="45">
        <f t="shared" si="104"/>
        <v>0</v>
      </c>
      <c r="AS147" s="34">
        <f t="shared" si="136"/>
        <v>0</v>
      </c>
      <c r="AT147" s="134">
        <v>0</v>
      </c>
      <c r="AU147" s="134">
        <v>0</v>
      </c>
      <c r="AV147" s="134">
        <v>0</v>
      </c>
      <c r="AW147" s="45">
        <f t="shared" si="105"/>
        <v>0</v>
      </c>
      <c r="AX147" s="45">
        <v>0</v>
      </c>
      <c r="AY147" s="45">
        <v>0</v>
      </c>
      <c r="AZ147" s="45">
        <v>0</v>
      </c>
      <c r="BA147" s="45">
        <v>0</v>
      </c>
      <c r="BB147" s="34">
        <f t="shared" si="123"/>
        <v>0</v>
      </c>
      <c r="BC147" s="134">
        <v>0</v>
      </c>
      <c r="BD147" s="37" t="s">
        <v>453</v>
      </c>
      <c r="BE147" s="45">
        <f t="shared" si="106"/>
        <v>0</v>
      </c>
      <c r="BF147" s="45">
        <f t="shared" si="107"/>
        <v>0</v>
      </c>
      <c r="BG147" s="45">
        <f t="shared" si="108"/>
        <v>0</v>
      </c>
      <c r="BH147" s="46">
        <v>0</v>
      </c>
      <c r="BI147" s="46">
        <v>0</v>
      </c>
      <c r="BJ147" s="46">
        <v>0</v>
      </c>
      <c r="BK147" s="46">
        <v>0</v>
      </c>
      <c r="BL147" s="46">
        <v>0</v>
      </c>
      <c r="BM147" s="46">
        <v>0</v>
      </c>
      <c r="BN147" s="46">
        <v>0</v>
      </c>
      <c r="BO147" s="46">
        <v>0</v>
      </c>
      <c r="BP147" s="46">
        <v>0</v>
      </c>
      <c r="BQ147" s="45">
        <f t="shared" si="109"/>
        <v>0</v>
      </c>
      <c r="BR147" s="47">
        <f t="shared" si="137"/>
        <v>0</v>
      </c>
      <c r="BS147" s="45">
        <f t="shared" si="110"/>
        <v>0</v>
      </c>
      <c r="BT147" s="45">
        <f t="shared" si="111"/>
        <v>0</v>
      </c>
      <c r="BU147" s="45">
        <f t="shared" si="112"/>
        <v>0</v>
      </c>
      <c r="BV147" s="45">
        <f t="shared" si="113"/>
        <v>0</v>
      </c>
      <c r="BW147" s="45">
        <v>0</v>
      </c>
      <c r="BX147" s="45">
        <v>0</v>
      </c>
      <c r="BY147" s="45">
        <f t="shared" si="114"/>
        <v>0</v>
      </c>
      <c r="BZ147" s="45">
        <v>0</v>
      </c>
      <c r="CA147" s="45">
        <v>0</v>
      </c>
      <c r="CB147" s="45">
        <f t="shared" si="115"/>
        <v>0</v>
      </c>
      <c r="CC147" s="45">
        <v>0</v>
      </c>
      <c r="CD147" s="45">
        <v>0</v>
      </c>
      <c r="CE147" s="45">
        <f t="shared" si="116"/>
        <v>0</v>
      </c>
      <c r="CF147" s="45">
        <v>0</v>
      </c>
      <c r="CG147" s="45">
        <v>0</v>
      </c>
      <c r="CH147" s="45">
        <v>0</v>
      </c>
      <c r="CI147" s="45">
        <v>0</v>
      </c>
      <c r="CJ147" s="48"/>
      <c r="CK147" s="48"/>
      <c r="CL147" s="45">
        <v>0</v>
      </c>
      <c r="CM147" s="45">
        <v>0</v>
      </c>
      <c r="CN147" s="45">
        <f t="shared" si="117"/>
        <v>0</v>
      </c>
      <c r="CO147" s="106" t="s">
        <v>453</v>
      </c>
      <c r="CP147" s="45">
        <f t="shared" si="118"/>
        <v>0</v>
      </c>
      <c r="CQ147" s="45">
        <f t="shared" si="119"/>
        <v>0</v>
      </c>
      <c r="CR147" s="45">
        <f t="shared" si="120"/>
        <v>0</v>
      </c>
      <c r="CS147" s="45">
        <v>0</v>
      </c>
      <c r="CT147" s="45">
        <v>0</v>
      </c>
      <c r="CU147" s="45">
        <v>0</v>
      </c>
      <c r="CV147" s="45">
        <v>0</v>
      </c>
      <c r="CW147" s="45">
        <v>0</v>
      </c>
      <c r="CX147" s="45">
        <v>0</v>
      </c>
      <c r="CY147" s="45">
        <f t="shared" si="121"/>
        <v>0</v>
      </c>
      <c r="CZ147" s="106" t="s">
        <v>453</v>
      </c>
      <c r="DA147" s="45">
        <v>0</v>
      </c>
      <c r="DB147" s="45">
        <f t="shared" si="96"/>
        <v>0</v>
      </c>
      <c r="DC147" s="37" t="s">
        <v>453</v>
      </c>
      <c r="DD147" s="45">
        <v>0</v>
      </c>
      <c r="DE147" s="45">
        <v>0</v>
      </c>
      <c r="DF147" s="45">
        <v>0</v>
      </c>
      <c r="DG147" s="45">
        <v>0</v>
      </c>
      <c r="DH147" s="48"/>
      <c r="DI147" s="48"/>
      <c r="DJ147" s="48"/>
      <c r="DK147" s="46">
        <v>0</v>
      </c>
      <c r="DL147" s="26" t="s">
        <v>136</v>
      </c>
      <c r="DM147" s="46">
        <v>12</v>
      </c>
      <c r="DN147" s="46">
        <v>2</v>
      </c>
    </row>
    <row r="148" spans="1:118" s="27" customFormat="1">
      <c r="A148" s="46" t="s">
        <v>172</v>
      </c>
      <c r="B148" s="26" t="s">
        <v>209</v>
      </c>
      <c r="C148" s="26" t="s">
        <v>19</v>
      </c>
      <c r="D148" s="45">
        <v>1</v>
      </c>
      <c r="E148" s="45">
        <f t="shared" si="124"/>
        <v>0</v>
      </c>
      <c r="F148" s="45">
        <v>0</v>
      </c>
      <c r="G148" s="37" t="s">
        <v>453</v>
      </c>
      <c r="H148" s="45">
        <v>0</v>
      </c>
      <c r="I148" s="37" t="s">
        <v>453</v>
      </c>
      <c r="J148" s="45">
        <v>0</v>
      </c>
      <c r="K148" s="34">
        <f t="shared" si="97"/>
        <v>0</v>
      </c>
      <c r="L148" s="45">
        <v>0</v>
      </c>
      <c r="M148" s="45">
        <v>0</v>
      </c>
      <c r="N148" s="47">
        <f t="shared" si="98"/>
        <v>0</v>
      </c>
      <c r="O148" s="45">
        <v>0</v>
      </c>
      <c r="P148" s="45">
        <v>0</v>
      </c>
      <c r="Q148" s="34">
        <f t="shared" si="99"/>
        <v>0</v>
      </c>
      <c r="R148" s="45">
        <f t="shared" si="122"/>
        <v>0</v>
      </c>
      <c r="S148" s="45">
        <v>0</v>
      </c>
      <c r="T148" s="37" t="s">
        <v>453</v>
      </c>
      <c r="U148" s="45">
        <v>0</v>
      </c>
      <c r="V148" s="37" t="s">
        <v>453</v>
      </c>
      <c r="W148" s="45">
        <v>0</v>
      </c>
      <c r="X148" s="45">
        <v>0</v>
      </c>
      <c r="Y148" s="34">
        <f t="shared" si="100"/>
        <v>0</v>
      </c>
      <c r="Z148" s="45">
        <v>0</v>
      </c>
      <c r="AA148" s="34">
        <f t="shared" si="135"/>
        <v>0</v>
      </c>
      <c r="AB148" s="42">
        <v>0</v>
      </c>
      <c r="AC148" s="42">
        <v>0</v>
      </c>
      <c r="AD148" s="42">
        <v>0</v>
      </c>
      <c r="AE148" s="42">
        <v>0</v>
      </c>
      <c r="AF148" s="34">
        <v>0</v>
      </c>
      <c r="AG148" s="135">
        <v>0</v>
      </c>
      <c r="AH148" s="45">
        <v>0</v>
      </c>
      <c r="AI148" s="37" t="s">
        <v>453</v>
      </c>
      <c r="AJ148" s="45">
        <v>0</v>
      </c>
      <c r="AK148" s="37" t="s">
        <v>453</v>
      </c>
      <c r="AL148" s="45">
        <v>0</v>
      </c>
      <c r="AM148" s="37" t="s">
        <v>453</v>
      </c>
      <c r="AN148" s="45">
        <v>0</v>
      </c>
      <c r="AO148" s="37" t="s">
        <v>453</v>
      </c>
      <c r="AP148" s="45">
        <v>0</v>
      </c>
      <c r="AQ148" s="156">
        <f t="shared" si="129"/>
        <v>0</v>
      </c>
      <c r="AR148" s="45">
        <f t="shared" si="104"/>
        <v>0</v>
      </c>
      <c r="AS148" s="34">
        <f t="shared" si="136"/>
        <v>0</v>
      </c>
      <c r="AT148" s="45">
        <v>0</v>
      </c>
      <c r="AU148" s="45">
        <v>0</v>
      </c>
      <c r="AV148" s="45">
        <v>0</v>
      </c>
      <c r="AW148" s="45">
        <f t="shared" si="105"/>
        <v>0</v>
      </c>
      <c r="AX148" s="45">
        <v>0</v>
      </c>
      <c r="AY148" s="45">
        <v>0</v>
      </c>
      <c r="AZ148" s="45">
        <v>0</v>
      </c>
      <c r="BA148" s="45">
        <v>0</v>
      </c>
      <c r="BB148" s="34">
        <f t="shared" si="123"/>
        <v>0</v>
      </c>
      <c r="BC148" s="134">
        <v>0</v>
      </c>
      <c r="BD148" s="37" t="s">
        <v>453</v>
      </c>
      <c r="BE148" s="45">
        <f t="shared" si="106"/>
        <v>0</v>
      </c>
      <c r="BF148" s="45">
        <f t="shared" si="107"/>
        <v>0</v>
      </c>
      <c r="BG148" s="45">
        <f t="shared" si="108"/>
        <v>0</v>
      </c>
      <c r="BH148" s="45">
        <v>0</v>
      </c>
      <c r="BI148" s="45">
        <v>0</v>
      </c>
      <c r="BJ148" s="45">
        <v>0</v>
      </c>
      <c r="BK148" s="45">
        <v>0</v>
      </c>
      <c r="BL148" s="45">
        <v>0</v>
      </c>
      <c r="BM148" s="45">
        <v>0</v>
      </c>
      <c r="BN148" s="45">
        <v>0</v>
      </c>
      <c r="BO148" s="45">
        <v>0</v>
      </c>
      <c r="BP148" s="45">
        <v>0</v>
      </c>
      <c r="BQ148" s="45">
        <f t="shared" si="109"/>
        <v>0</v>
      </c>
      <c r="BR148" s="47">
        <f t="shared" si="137"/>
        <v>0</v>
      </c>
      <c r="BS148" s="45">
        <f t="shared" si="110"/>
        <v>0</v>
      </c>
      <c r="BT148" s="45">
        <f t="shared" si="111"/>
        <v>0</v>
      </c>
      <c r="BU148" s="45">
        <f t="shared" si="112"/>
        <v>0</v>
      </c>
      <c r="BV148" s="45">
        <f t="shared" si="113"/>
        <v>0</v>
      </c>
      <c r="BW148" s="45">
        <v>0</v>
      </c>
      <c r="BX148" s="45">
        <v>0</v>
      </c>
      <c r="BY148" s="45">
        <f t="shared" si="114"/>
        <v>0</v>
      </c>
      <c r="BZ148" s="45"/>
      <c r="CA148" s="45"/>
      <c r="CB148" s="45">
        <f t="shared" si="115"/>
        <v>0</v>
      </c>
      <c r="CC148" s="45">
        <v>0</v>
      </c>
      <c r="CD148" s="45">
        <v>0</v>
      </c>
      <c r="CE148" s="45">
        <f t="shared" si="116"/>
        <v>0</v>
      </c>
      <c r="CF148" s="45">
        <v>0</v>
      </c>
      <c r="CG148" s="45">
        <v>0</v>
      </c>
      <c r="CH148" s="45">
        <v>0</v>
      </c>
      <c r="CI148" s="45">
        <v>0</v>
      </c>
      <c r="CJ148" s="48"/>
      <c r="CK148" s="48"/>
      <c r="CL148" s="45">
        <v>0</v>
      </c>
      <c r="CM148" s="45">
        <v>0</v>
      </c>
      <c r="CN148" s="45">
        <f t="shared" si="117"/>
        <v>0</v>
      </c>
      <c r="CO148" s="106" t="s">
        <v>453</v>
      </c>
      <c r="CP148" s="45">
        <f t="shared" si="118"/>
        <v>0</v>
      </c>
      <c r="CQ148" s="45">
        <f t="shared" si="119"/>
        <v>0</v>
      </c>
      <c r="CR148" s="45">
        <f t="shared" si="120"/>
        <v>0</v>
      </c>
      <c r="CS148" s="45">
        <v>0</v>
      </c>
      <c r="CT148" s="45">
        <v>0</v>
      </c>
      <c r="CU148" s="45">
        <v>0</v>
      </c>
      <c r="CV148" s="45">
        <v>0</v>
      </c>
      <c r="CW148" s="45">
        <v>0</v>
      </c>
      <c r="CX148" s="45">
        <v>0</v>
      </c>
      <c r="CY148" s="45">
        <f t="shared" si="121"/>
        <v>0</v>
      </c>
      <c r="CZ148" s="106" t="s">
        <v>453</v>
      </c>
      <c r="DA148" s="45">
        <v>0</v>
      </c>
      <c r="DB148" s="45">
        <f t="shared" si="96"/>
        <v>0</v>
      </c>
      <c r="DC148" s="37" t="s">
        <v>453</v>
      </c>
      <c r="DD148" s="45">
        <v>0</v>
      </c>
      <c r="DE148" s="45">
        <v>0</v>
      </c>
      <c r="DF148" s="45">
        <v>0</v>
      </c>
      <c r="DG148" s="45">
        <v>0</v>
      </c>
      <c r="DH148" s="48"/>
      <c r="DI148" s="48"/>
      <c r="DJ148" s="48"/>
      <c r="DK148" s="46">
        <v>0</v>
      </c>
      <c r="DL148" s="26">
        <v>0</v>
      </c>
      <c r="DM148" s="26">
        <v>0</v>
      </c>
      <c r="DN148" s="26">
        <v>0</v>
      </c>
    </row>
    <row r="149" spans="1:118" s="27" customFormat="1">
      <c r="A149" s="26" t="s">
        <v>172</v>
      </c>
      <c r="B149" s="26" t="s">
        <v>215</v>
      </c>
      <c r="C149" s="26" t="s">
        <v>30</v>
      </c>
      <c r="D149" s="46">
        <v>58</v>
      </c>
      <c r="E149" s="45">
        <f t="shared" si="124"/>
        <v>9</v>
      </c>
      <c r="F149" s="46">
        <v>9</v>
      </c>
      <c r="G149" s="34">
        <f t="shared" si="130"/>
        <v>100</v>
      </c>
      <c r="H149" s="46">
        <v>0</v>
      </c>
      <c r="I149" s="34">
        <f t="shared" si="131"/>
        <v>0</v>
      </c>
      <c r="J149" s="46">
        <v>8</v>
      </c>
      <c r="K149" s="34">
        <f t="shared" si="97"/>
        <v>13.793103448275861</v>
      </c>
      <c r="L149" s="46">
        <v>21</v>
      </c>
      <c r="M149" s="46">
        <v>10</v>
      </c>
      <c r="N149" s="47">
        <f t="shared" si="98"/>
        <v>17.241379310344829</v>
      </c>
      <c r="O149" s="46">
        <v>9</v>
      </c>
      <c r="P149" s="46">
        <v>3</v>
      </c>
      <c r="Q149" s="34">
        <f t="shared" si="99"/>
        <v>5.1724137931034484</v>
      </c>
      <c r="R149" s="46">
        <f t="shared" si="122"/>
        <v>3</v>
      </c>
      <c r="S149" s="46">
        <v>3</v>
      </c>
      <c r="T149" s="37">
        <f t="shared" si="125"/>
        <v>100</v>
      </c>
      <c r="U149" s="46">
        <v>0</v>
      </c>
      <c r="V149" s="37">
        <f t="shared" si="126"/>
        <v>0</v>
      </c>
      <c r="W149" s="46">
        <v>3</v>
      </c>
      <c r="X149" s="46">
        <v>2</v>
      </c>
      <c r="Y149" s="34">
        <f t="shared" si="100"/>
        <v>3.4482758620689653</v>
      </c>
      <c r="Z149" s="46">
        <v>2</v>
      </c>
      <c r="AA149" s="34">
        <f t="shared" si="135"/>
        <v>3.4482758620689653</v>
      </c>
      <c r="AB149" s="42">
        <v>0</v>
      </c>
      <c r="AC149" s="42">
        <v>37.302738095238105</v>
      </c>
      <c r="AD149" s="42">
        <v>125.38333333333333</v>
      </c>
      <c r="AE149" s="42">
        <v>355.49666666666667</v>
      </c>
      <c r="AF149" s="34">
        <v>3</v>
      </c>
      <c r="AG149" s="34">
        <v>11</v>
      </c>
      <c r="AH149" s="45">
        <v>1</v>
      </c>
      <c r="AI149" s="37">
        <f t="shared" si="127"/>
        <v>33.333333333333329</v>
      </c>
      <c r="AJ149" s="45">
        <v>1</v>
      </c>
      <c r="AK149" s="37">
        <f t="shared" si="132"/>
        <v>33.333333333333329</v>
      </c>
      <c r="AL149" s="45">
        <v>1</v>
      </c>
      <c r="AM149" s="37">
        <f t="shared" si="128"/>
        <v>50</v>
      </c>
      <c r="AN149" s="45">
        <v>1</v>
      </c>
      <c r="AO149" s="37">
        <f t="shared" si="133"/>
        <v>50</v>
      </c>
      <c r="AP149" s="45">
        <v>0</v>
      </c>
      <c r="AQ149" s="157">
        <f t="shared" si="129"/>
        <v>0</v>
      </c>
      <c r="AR149" s="45">
        <f t="shared" si="104"/>
        <v>2</v>
      </c>
      <c r="AS149" s="34">
        <f t="shared" si="136"/>
        <v>3.4482758620689653</v>
      </c>
      <c r="AT149" s="134">
        <v>0</v>
      </c>
      <c r="AU149" s="134">
        <v>2</v>
      </c>
      <c r="AV149" s="134">
        <v>0</v>
      </c>
      <c r="AW149" s="45">
        <f t="shared" si="105"/>
        <v>2</v>
      </c>
      <c r="AX149" s="45">
        <v>0</v>
      </c>
      <c r="AY149" s="45">
        <v>2</v>
      </c>
      <c r="AZ149" s="45">
        <v>0</v>
      </c>
      <c r="BA149" s="45">
        <v>2</v>
      </c>
      <c r="BB149" s="34">
        <f t="shared" si="123"/>
        <v>3.4482758620689653</v>
      </c>
      <c r="BC149" s="134">
        <v>0</v>
      </c>
      <c r="BD149" s="37">
        <f t="shared" si="134"/>
        <v>0</v>
      </c>
      <c r="BE149" s="45">
        <f t="shared" si="106"/>
        <v>0</v>
      </c>
      <c r="BF149" s="45">
        <f t="shared" si="107"/>
        <v>0</v>
      </c>
      <c r="BG149" s="45">
        <f t="shared" si="108"/>
        <v>2</v>
      </c>
      <c r="BH149" s="46">
        <v>0</v>
      </c>
      <c r="BI149" s="46">
        <v>0</v>
      </c>
      <c r="BJ149" s="46">
        <v>0</v>
      </c>
      <c r="BK149" s="46">
        <v>0</v>
      </c>
      <c r="BL149" s="46">
        <v>0</v>
      </c>
      <c r="BM149" s="46">
        <v>2</v>
      </c>
      <c r="BN149" s="46">
        <v>0</v>
      </c>
      <c r="BO149" s="46">
        <v>0</v>
      </c>
      <c r="BP149" s="46">
        <v>0</v>
      </c>
      <c r="BQ149" s="45">
        <f t="shared" si="109"/>
        <v>0</v>
      </c>
      <c r="BR149" s="47">
        <f t="shared" si="137"/>
        <v>0</v>
      </c>
      <c r="BS149" s="45">
        <f t="shared" si="110"/>
        <v>0</v>
      </c>
      <c r="BT149" s="45">
        <f t="shared" si="111"/>
        <v>0</v>
      </c>
      <c r="BU149" s="45">
        <f t="shared" si="112"/>
        <v>0</v>
      </c>
      <c r="BV149" s="45">
        <f t="shared" si="113"/>
        <v>0</v>
      </c>
      <c r="BW149" s="45">
        <v>0</v>
      </c>
      <c r="BX149" s="45">
        <v>0</v>
      </c>
      <c r="BY149" s="45">
        <f t="shared" si="114"/>
        <v>0</v>
      </c>
      <c r="BZ149" s="45">
        <v>0</v>
      </c>
      <c r="CA149" s="45">
        <v>0</v>
      </c>
      <c r="CB149" s="45">
        <f t="shared" si="115"/>
        <v>0</v>
      </c>
      <c r="CC149" s="45">
        <v>0</v>
      </c>
      <c r="CD149" s="45">
        <v>0</v>
      </c>
      <c r="CE149" s="45">
        <f t="shared" si="116"/>
        <v>0</v>
      </c>
      <c r="CF149" s="45">
        <v>0</v>
      </c>
      <c r="CG149" s="45">
        <v>0</v>
      </c>
      <c r="CH149" s="45">
        <v>0</v>
      </c>
      <c r="CI149" s="45">
        <v>0</v>
      </c>
      <c r="CJ149" s="48"/>
      <c r="CK149" s="48"/>
      <c r="CL149" s="45">
        <v>0</v>
      </c>
      <c r="CM149" s="45">
        <v>0</v>
      </c>
      <c r="CN149" s="45">
        <f t="shared" si="117"/>
        <v>0</v>
      </c>
      <c r="CO149" s="106" t="s">
        <v>453</v>
      </c>
      <c r="CP149" s="45">
        <f t="shared" si="118"/>
        <v>0</v>
      </c>
      <c r="CQ149" s="45">
        <f t="shared" si="119"/>
        <v>0</v>
      </c>
      <c r="CR149" s="45">
        <f t="shared" si="120"/>
        <v>0</v>
      </c>
      <c r="CS149" s="45">
        <v>0</v>
      </c>
      <c r="CT149" s="45">
        <v>0</v>
      </c>
      <c r="CU149" s="45">
        <v>0</v>
      </c>
      <c r="CV149" s="45">
        <v>0</v>
      </c>
      <c r="CW149" s="45">
        <v>0</v>
      </c>
      <c r="CX149" s="45">
        <v>0</v>
      </c>
      <c r="CY149" s="45">
        <f t="shared" si="121"/>
        <v>0</v>
      </c>
      <c r="CZ149" s="106" t="s">
        <v>453</v>
      </c>
      <c r="DA149" s="45">
        <v>0</v>
      </c>
      <c r="DB149" s="45">
        <f t="shared" si="96"/>
        <v>0</v>
      </c>
      <c r="DC149" s="37" t="s">
        <v>453</v>
      </c>
      <c r="DD149" s="45">
        <v>0</v>
      </c>
      <c r="DE149" s="45">
        <v>0</v>
      </c>
      <c r="DF149" s="45">
        <v>0</v>
      </c>
      <c r="DG149" s="45">
        <v>0</v>
      </c>
      <c r="DH149" s="48"/>
      <c r="DI149" s="48"/>
      <c r="DJ149" s="48"/>
      <c r="DK149" s="46">
        <v>0</v>
      </c>
      <c r="DL149" s="46">
        <v>0</v>
      </c>
      <c r="DM149" s="46">
        <v>0</v>
      </c>
      <c r="DN149" s="46">
        <v>0</v>
      </c>
    </row>
    <row r="150" spans="1:118" s="27" customFormat="1">
      <c r="A150" s="26" t="s">
        <v>292</v>
      </c>
      <c r="B150" s="26" t="s">
        <v>390</v>
      </c>
      <c r="C150" s="26" t="s">
        <v>30</v>
      </c>
      <c r="D150" s="46">
        <v>83</v>
      </c>
      <c r="E150" s="45">
        <f t="shared" si="124"/>
        <v>0</v>
      </c>
      <c r="F150" s="46">
        <v>0</v>
      </c>
      <c r="G150" s="37" t="s">
        <v>453</v>
      </c>
      <c r="H150" s="46">
        <v>0</v>
      </c>
      <c r="I150" s="37" t="s">
        <v>453</v>
      </c>
      <c r="J150" s="46">
        <v>0</v>
      </c>
      <c r="K150" s="34">
        <f t="shared" si="97"/>
        <v>0</v>
      </c>
      <c r="L150" s="46">
        <v>21</v>
      </c>
      <c r="M150" s="46">
        <v>12</v>
      </c>
      <c r="N150" s="47">
        <f t="shared" si="98"/>
        <v>14.457831325301203</v>
      </c>
      <c r="O150" s="46">
        <v>8</v>
      </c>
      <c r="P150" s="46">
        <v>3</v>
      </c>
      <c r="Q150" s="34">
        <f t="shared" si="99"/>
        <v>3.6144578313253009</v>
      </c>
      <c r="R150" s="46">
        <f t="shared" si="122"/>
        <v>1</v>
      </c>
      <c r="S150" s="46">
        <v>1</v>
      </c>
      <c r="T150" s="34">
        <f t="shared" si="125"/>
        <v>100</v>
      </c>
      <c r="U150" s="46">
        <v>0</v>
      </c>
      <c r="V150" s="34">
        <f t="shared" si="126"/>
        <v>0</v>
      </c>
      <c r="W150" s="46">
        <v>1</v>
      </c>
      <c r="X150" s="46">
        <v>1</v>
      </c>
      <c r="Y150" s="34">
        <f t="shared" si="100"/>
        <v>1.2048192771084338</v>
      </c>
      <c r="Z150" s="46">
        <v>1</v>
      </c>
      <c r="AA150" s="34">
        <f t="shared" si="135"/>
        <v>1.2048192771084338</v>
      </c>
      <c r="AB150" s="42">
        <v>44.972857142857102</v>
      </c>
      <c r="AC150" s="42">
        <v>44.972857142857102</v>
      </c>
      <c r="AD150" s="42">
        <v>314.81</v>
      </c>
      <c r="AE150" s="42">
        <v>314.81</v>
      </c>
      <c r="AF150" s="34">
        <v>7</v>
      </c>
      <c r="AG150" s="34">
        <v>7</v>
      </c>
      <c r="AH150" s="45">
        <v>1</v>
      </c>
      <c r="AI150" s="34">
        <f t="shared" si="127"/>
        <v>100</v>
      </c>
      <c r="AJ150" s="45">
        <v>1</v>
      </c>
      <c r="AK150" s="34">
        <f t="shared" si="132"/>
        <v>100</v>
      </c>
      <c r="AL150" s="45">
        <v>1</v>
      </c>
      <c r="AM150" s="34">
        <f t="shared" si="128"/>
        <v>100</v>
      </c>
      <c r="AN150" s="45">
        <v>1</v>
      </c>
      <c r="AO150" s="34">
        <f t="shared" si="133"/>
        <v>100</v>
      </c>
      <c r="AP150" s="45">
        <v>0</v>
      </c>
      <c r="AQ150" s="156">
        <f t="shared" si="129"/>
        <v>0</v>
      </c>
      <c r="AR150" s="45">
        <f t="shared" si="104"/>
        <v>3</v>
      </c>
      <c r="AS150" s="34">
        <f t="shared" si="136"/>
        <v>3.6144578313253009</v>
      </c>
      <c r="AT150" s="134">
        <v>0</v>
      </c>
      <c r="AU150" s="134">
        <v>3</v>
      </c>
      <c r="AV150" s="134">
        <v>0</v>
      </c>
      <c r="AW150" s="45">
        <f t="shared" si="105"/>
        <v>3</v>
      </c>
      <c r="AX150" s="45">
        <v>0</v>
      </c>
      <c r="AY150" s="45">
        <v>3</v>
      </c>
      <c r="AZ150" s="45">
        <v>0</v>
      </c>
      <c r="BA150" s="45">
        <v>3</v>
      </c>
      <c r="BB150" s="34">
        <f t="shared" si="123"/>
        <v>3.6144578313253009</v>
      </c>
      <c r="BC150" s="134">
        <v>0</v>
      </c>
      <c r="BD150" s="34">
        <f t="shared" si="134"/>
        <v>0</v>
      </c>
      <c r="BE150" s="45">
        <f t="shared" si="106"/>
        <v>0</v>
      </c>
      <c r="BF150" s="45">
        <f t="shared" si="107"/>
        <v>3</v>
      </c>
      <c r="BG150" s="45">
        <f t="shared" si="108"/>
        <v>0</v>
      </c>
      <c r="BH150" s="46">
        <v>0</v>
      </c>
      <c r="BI150" s="46">
        <v>0</v>
      </c>
      <c r="BJ150" s="46">
        <v>0</v>
      </c>
      <c r="BK150" s="46">
        <v>0</v>
      </c>
      <c r="BL150" s="46">
        <v>3</v>
      </c>
      <c r="BM150" s="46">
        <v>0</v>
      </c>
      <c r="BN150" s="46">
        <v>0</v>
      </c>
      <c r="BO150" s="46">
        <v>0</v>
      </c>
      <c r="BP150" s="46">
        <v>0</v>
      </c>
      <c r="BQ150" s="45">
        <f t="shared" si="109"/>
        <v>0</v>
      </c>
      <c r="BR150" s="47">
        <f t="shared" si="137"/>
        <v>0</v>
      </c>
      <c r="BS150" s="45">
        <f t="shared" si="110"/>
        <v>0</v>
      </c>
      <c r="BT150" s="45">
        <f t="shared" si="111"/>
        <v>0</v>
      </c>
      <c r="BU150" s="45">
        <f t="shared" si="112"/>
        <v>0</v>
      </c>
      <c r="BV150" s="45">
        <f t="shared" si="113"/>
        <v>0</v>
      </c>
      <c r="BW150" s="45">
        <v>0</v>
      </c>
      <c r="BX150" s="45">
        <v>0</v>
      </c>
      <c r="BY150" s="45">
        <f t="shared" si="114"/>
        <v>0</v>
      </c>
      <c r="BZ150" s="45">
        <v>0</v>
      </c>
      <c r="CA150" s="45">
        <v>0</v>
      </c>
      <c r="CB150" s="45">
        <f t="shared" si="115"/>
        <v>0</v>
      </c>
      <c r="CC150" s="45">
        <v>0</v>
      </c>
      <c r="CD150" s="45">
        <v>0</v>
      </c>
      <c r="CE150" s="45">
        <f t="shared" si="116"/>
        <v>0</v>
      </c>
      <c r="CF150" s="45">
        <v>0</v>
      </c>
      <c r="CG150" s="45">
        <v>0</v>
      </c>
      <c r="CH150" s="45">
        <v>0</v>
      </c>
      <c r="CI150" s="45">
        <v>0</v>
      </c>
      <c r="CJ150" s="48"/>
      <c r="CK150" s="48"/>
      <c r="CL150" s="45">
        <v>0</v>
      </c>
      <c r="CM150" s="45">
        <v>0</v>
      </c>
      <c r="CN150" s="45">
        <f t="shared" si="117"/>
        <v>0</v>
      </c>
      <c r="CO150" s="106" t="s">
        <v>453</v>
      </c>
      <c r="CP150" s="45">
        <f t="shared" si="118"/>
        <v>0</v>
      </c>
      <c r="CQ150" s="45">
        <f t="shared" si="119"/>
        <v>0</v>
      </c>
      <c r="CR150" s="45">
        <f t="shared" si="120"/>
        <v>0</v>
      </c>
      <c r="CS150" s="45">
        <v>0</v>
      </c>
      <c r="CT150" s="45">
        <v>0</v>
      </c>
      <c r="CU150" s="45">
        <v>0</v>
      </c>
      <c r="CV150" s="45">
        <v>0</v>
      </c>
      <c r="CW150" s="45">
        <v>0</v>
      </c>
      <c r="CX150" s="45">
        <v>0</v>
      </c>
      <c r="CY150" s="45">
        <f t="shared" si="121"/>
        <v>0</v>
      </c>
      <c r="CZ150" s="106" t="s">
        <v>453</v>
      </c>
      <c r="DA150" s="45">
        <v>0</v>
      </c>
      <c r="DB150" s="45">
        <f t="shared" si="96"/>
        <v>0</v>
      </c>
      <c r="DC150" s="37" t="s">
        <v>453</v>
      </c>
      <c r="DD150" s="45">
        <v>0</v>
      </c>
      <c r="DE150" s="45">
        <v>0</v>
      </c>
      <c r="DF150" s="45">
        <v>0</v>
      </c>
      <c r="DG150" s="45">
        <v>0</v>
      </c>
      <c r="DH150" s="48"/>
      <c r="DI150" s="48"/>
      <c r="DJ150" s="48"/>
      <c r="DK150" s="46">
        <v>0</v>
      </c>
      <c r="DL150" s="26" t="s">
        <v>391</v>
      </c>
      <c r="DM150" s="26" t="s">
        <v>391</v>
      </c>
      <c r="DN150" s="46">
        <v>1</v>
      </c>
    </row>
    <row r="151" spans="1:118" s="27" customFormat="1">
      <c r="A151" s="26" t="s">
        <v>293</v>
      </c>
      <c r="B151" s="26" t="s">
        <v>390</v>
      </c>
      <c r="C151" s="26" t="s">
        <v>19</v>
      </c>
      <c r="D151" s="46">
        <v>53</v>
      </c>
      <c r="E151" s="45">
        <f t="shared" si="124"/>
        <v>1</v>
      </c>
      <c r="F151" s="26">
        <v>1</v>
      </c>
      <c r="G151" s="34">
        <f t="shared" si="130"/>
        <v>100</v>
      </c>
      <c r="H151" s="26">
        <v>0</v>
      </c>
      <c r="I151" s="34">
        <f t="shared" si="131"/>
        <v>0</v>
      </c>
      <c r="J151" s="26">
        <v>1</v>
      </c>
      <c r="K151" s="34">
        <f t="shared" si="97"/>
        <v>1.8867924528301887</v>
      </c>
      <c r="L151" s="26">
        <v>44</v>
      </c>
      <c r="M151" s="26">
        <v>16</v>
      </c>
      <c r="N151" s="47">
        <f t="shared" si="98"/>
        <v>30.188679245283019</v>
      </c>
      <c r="O151" s="26">
        <v>10</v>
      </c>
      <c r="P151" s="26">
        <v>6</v>
      </c>
      <c r="Q151" s="34">
        <f t="shared" si="99"/>
        <v>11.320754716981133</v>
      </c>
      <c r="R151" s="46">
        <f t="shared" si="122"/>
        <v>3</v>
      </c>
      <c r="S151" s="26">
        <v>3</v>
      </c>
      <c r="T151" s="37">
        <f t="shared" si="125"/>
        <v>100</v>
      </c>
      <c r="U151" s="26">
        <v>0</v>
      </c>
      <c r="V151" s="37">
        <f t="shared" si="126"/>
        <v>0</v>
      </c>
      <c r="W151" s="46">
        <v>0</v>
      </c>
      <c r="X151" s="26">
        <v>2</v>
      </c>
      <c r="Y151" s="34">
        <f t="shared" si="100"/>
        <v>3.7735849056603774</v>
      </c>
      <c r="Z151" s="46">
        <v>0</v>
      </c>
      <c r="AA151" s="34">
        <f t="shared" si="135"/>
        <v>0</v>
      </c>
      <c r="AB151" s="111">
        <v>0</v>
      </c>
      <c r="AC151" s="111">
        <v>0</v>
      </c>
      <c r="AD151" s="111">
        <v>417.38333333333298</v>
      </c>
      <c r="AE151" s="111">
        <v>0</v>
      </c>
      <c r="AF151" s="37">
        <v>5</v>
      </c>
      <c r="AG151" s="37">
        <v>0</v>
      </c>
      <c r="AH151" s="150">
        <v>1</v>
      </c>
      <c r="AI151" s="37">
        <f t="shared" si="127"/>
        <v>33.333333333333329</v>
      </c>
      <c r="AJ151" s="150">
        <v>0</v>
      </c>
      <c r="AK151" s="37" t="s">
        <v>453</v>
      </c>
      <c r="AL151" s="150">
        <v>1</v>
      </c>
      <c r="AM151" s="37">
        <f t="shared" si="128"/>
        <v>50</v>
      </c>
      <c r="AN151" s="150">
        <v>0</v>
      </c>
      <c r="AO151" s="37" t="s">
        <v>453</v>
      </c>
      <c r="AP151" s="45">
        <v>0</v>
      </c>
      <c r="AQ151" s="157">
        <f t="shared" si="129"/>
        <v>0</v>
      </c>
      <c r="AR151" s="45">
        <f t="shared" si="104"/>
        <v>3</v>
      </c>
      <c r="AS151" s="34">
        <f t="shared" si="136"/>
        <v>5.6603773584905666</v>
      </c>
      <c r="AT151" s="134">
        <v>0</v>
      </c>
      <c r="AU151" s="134">
        <v>3</v>
      </c>
      <c r="AV151" s="134">
        <v>0</v>
      </c>
      <c r="AW151" s="45">
        <f t="shared" si="105"/>
        <v>3</v>
      </c>
      <c r="AX151" s="45">
        <v>0</v>
      </c>
      <c r="AY151" s="45">
        <v>3</v>
      </c>
      <c r="AZ151" s="45">
        <v>0</v>
      </c>
      <c r="BA151" s="45">
        <v>3</v>
      </c>
      <c r="BB151" s="34">
        <f t="shared" si="123"/>
        <v>5.6603773584905666</v>
      </c>
      <c r="BC151" s="134">
        <v>0</v>
      </c>
      <c r="BD151" s="37">
        <f t="shared" si="134"/>
        <v>0</v>
      </c>
      <c r="BE151" s="45">
        <f t="shared" si="106"/>
        <v>0</v>
      </c>
      <c r="BF151" s="45">
        <f t="shared" si="107"/>
        <v>0</v>
      </c>
      <c r="BG151" s="45">
        <f t="shared" si="108"/>
        <v>3</v>
      </c>
      <c r="BH151" s="46">
        <v>0</v>
      </c>
      <c r="BI151" s="46">
        <v>0</v>
      </c>
      <c r="BJ151" s="46">
        <v>0</v>
      </c>
      <c r="BK151" s="46">
        <v>0</v>
      </c>
      <c r="BL151" s="46">
        <v>0</v>
      </c>
      <c r="BM151" s="46">
        <v>3</v>
      </c>
      <c r="BN151" s="46">
        <v>0</v>
      </c>
      <c r="BO151" s="46">
        <v>0</v>
      </c>
      <c r="BP151" s="46">
        <v>0</v>
      </c>
      <c r="BQ151" s="45">
        <f t="shared" si="109"/>
        <v>1</v>
      </c>
      <c r="BR151" s="47">
        <f t="shared" si="137"/>
        <v>1.8867924528301887</v>
      </c>
      <c r="BS151" s="45">
        <f t="shared" si="110"/>
        <v>1</v>
      </c>
      <c r="BT151" s="45">
        <f t="shared" si="111"/>
        <v>0</v>
      </c>
      <c r="BU151" s="45">
        <f t="shared" si="112"/>
        <v>1</v>
      </c>
      <c r="BV151" s="45">
        <f t="shared" si="113"/>
        <v>0</v>
      </c>
      <c r="BW151" s="45">
        <v>0</v>
      </c>
      <c r="BX151" s="45">
        <v>0</v>
      </c>
      <c r="BY151" s="45">
        <f t="shared" si="114"/>
        <v>1</v>
      </c>
      <c r="BZ151" s="45">
        <v>0</v>
      </c>
      <c r="CA151" s="45">
        <v>1</v>
      </c>
      <c r="CB151" s="45">
        <f t="shared" si="115"/>
        <v>0</v>
      </c>
      <c r="CC151" s="45">
        <v>0</v>
      </c>
      <c r="CD151" s="45">
        <v>0</v>
      </c>
      <c r="CE151" s="45">
        <f t="shared" si="116"/>
        <v>0</v>
      </c>
      <c r="CF151" s="45">
        <v>0</v>
      </c>
      <c r="CG151" s="45">
        <v>0</v>
      </c>
      <c r="CH151" s="45">
        <v>0</v>
      </c>
      <c r="CI151" s="45">
        <v>0</v>
      </c>
      <c r="CJ151" s="48">
        <v>1561.09</v>
      </c>
      <c r="CK151" s="48"/>
      <c r="CL151" s="45">
        <v>7</v>
      </c>
      <c r="CM151" s="45">
        <v>0</v>
      </c>
      <c r="CN151" s="45">
        <f t="shared" si="117"/>
        <v>0</v>
      </c>
      <c r="CO151" s="106" t="s">
        <v>453</v>
      </c>
      <c r="CP151" s="45">
        <f t="shared" si="118"/>
        <v>0</v>
      </c>
      <c r="CQ151" s="45">
        <f t="shared" si="119"/>
        <v>0</v>
      </c>
      <c r="CR151" s="45">
        <f t="shared" si="120"/>
        <v>0</v>
      </c>
      <c r="CS151" s="45">
        <v>0</v>
      </c>
      <c r="CT151" s="45">
        <v>0</v>
      </c>
      <c r="CU151" s="45">
        <v>0</v>
      </c>
      <c r="CV151" s="45">
        <v>0</v>
      </c>
      <c r="CW151" s="45">
        <v>0</v>
      </c>
      <c r="CX151" s="45">
        <v>0</v>
      </c>
      <c r="CY151" s="45">
        <f t="shared" si="121"/>
        <v>1</v>
      </c>
      <c r="CZ151" s="106">
        <f t="shared" ref="CZ151:CZ171" si="138">(CY151/BQ151)*100</f>
        <v>100</v>
      </c>
      <c r="DA151" s="45">
        <v>0</v>
      </c>
      <c r="DB151" s="45">
        <f t="shared" si="96"/>
        <v>0</v>
      </c>
      <c r="DC151" s="37" t="s">
        <v>453</v>
      </c>
      <c r="DD151" s="45">
        <v>0</v>
      </c>
      <c r="DE151" s="45">
        <v>0</v>
      </c>
      <c r="DF151" s="45">
        <v>0</v>
      </c>
      <c r="DG151" s="45">
        <v>0</v>
      </c>
      <c r="DH151" s="48"/>
      <c r="DI151" s="48"/>
      <c r="DJ151" s="48"/>
      <c r="DK151" s="46">
        <v>0</v>
      </c>
      <c r="DL151" s="26" t="s">
        <v>391</v>
      </c>
      <c r="DM151" s="26" t="s">
        <v>391</v>
      </c>
      <c r="DN151" s="46">
        <v>3</v>
      </c>
    </row>
    <row r="152" spans="1:118" s="27" customFormat="1">
      <c r="A152" s="26" t="s">
        <v>294</v>
      </c>
      <c r="B152" s="26" t="s">
        <v>390</v>
      </c>
      <c r="C152" s="26" t="s">
        <v>33</v>
      </c>
      <c r="D152" s="46">
        <v>44</v>
      </c>
      <c r="E152" s="45">
        <f t="shared" si="124"/>
        <v>4</v>
      </c>
      <c r="F152" s="26">
        <v>4</v>
      </c>
      <c r="G152" s="34">
        <f t="shared" si="130"/>
        <v>100</v>
      </c>
      <c r="H152" s="26">
        <v>0</v>
      </c>
      <c r="I152" s="34">
        <f t="shared" si="131"/>
        <v>0</v>
      </c>
      <c r="J152" s="26">
        <v>3</v>
      </c>
      <c r="K152" s="34">
        <f t="shared" si="97"/>
        <v>6.8181818181818175</v>
      </c>
      <c r="L152" s="26">
        <v>26</v>
      </c>
      <c r="M152" s="26">
        <v>14</v>
      </c>
      <c r="N152" s="47">
        <f t="shared" si="98"/>
        <v>31.818181818181817</v>
      </c>
      <c r="O152" s="26">
        <v>3</v>
      </c>
      <c r="P152" s="26">
        <v>3</v>
      </c>
      <c r="Q152" s="34">
        <f t="shared" si="99"/>
        <v>6.8181818181818175</v>
      </c>
      <c r="R152" s="46">
        <f t="shared" si="122"/>
        <v>1</v>
      </c>
      <c r="S152" s="26">
        <v>1</v>
      </c>
      <c r="T152" s="37">
        <f t="shared" si="125"/>
        <v>100</v>
      </c>
      <c r="U152" s="26">
        <v>0</v>
      </c>
      <c r="V152" s="37">
        <f t="shared" si="126"/>
        <v>0</v>
      </c>
      <c r="W152" s="46">
        <v>0</v>
      </c>
      <c r="X152" s="26">
        <v>1</v>
      </c>
      <c r="Y152" s="34">
        <f t="shared" si="100"/>
        <v>2.2727272727272729</v>
      </c>
      <c r="Z152" s="46">
        <v>0</v>
      </c>
      <c r="AA152" s="34">
        <f t="shared" si="135"/>
        <v>0</v>
      </c>
      <c r="AB152" s="111">
        <v>0</v>
      </c>
      <c r="AC152" s="111">
        <v>0</v>
      </c>
      <c r="AD152" s="111">
        <v>291.41000000000003</v>
      </c>
      <c r="AE152" s="111">
        <v>0</v>
      </c>
      <c r="AF152" s="37">
        <v>2</v>
      </c>
      <c r="AG152" s="37">
        <v>0</v>
      </c>
      <c r="AH152" s="150">
        <v>0</v>
      </c>
      <c r="AI152" s="37">
        <f t="shared" si="127"/>
        <v>0</v>
      </c>
      <c r="AJ152" s="150">
        <v>0</v>
      </c>
      <c r="AK152" s="37" t="s">
        <v>453</v>
      </c>
      <c r="AL152" s="150">
        <v>0</v>
      </c>
      <c r="AM152" s="37">
        <f t="shared" si="128"/>
        <v>0</v>
      </c>
      <c r="AN152" s="150">
        <v>0</v>
      </c>
      <c r="AO152" s="37" t="s">
        <v>453</v>
      </c>
      <c r="AP152" s="45">
        <v>0</v>
      </c>
      <c r="AQ152" s="157">
        <f t="shared" si="129"/>
        <v>0</v>
      </c>
      <c r="AR152" s="45">
        <f t="shared" si="104"/>
        <v>3</v>
      </c>
      <c r="AS152" s="34">
        <f t="shared" si="136"/>
        <v>6.8181818181818175</v>
      </c>
      <c r="AT152" s="134">
        <v>1</v>
      </c>
      <c r="AU152" s="134">
        <v>2</v>
      </c>
      <c r="AV152" s="134">
        <v>0</v>
      </c>
      <c r="AW152" s="45">
        <f t="shared" si="105"/>
        <v>2</v>
      </c>
      <c r="AX152" s="45">
        <v>0</v>
      </c>
      <c r="AY152" s="45">
        <v>2</v>
      </c>
      <c r="AZ152" s="45">
        <v>0</v>
      </c>
      <c r="BA152" s="45">
        <v>1</v>
      </c>
      <c r="BB152" s="34">
        <f t="shared" si="123"/>
        <v>2.2727272727272729</v>
      </c>
      <c r="BC152" s="134">
        <v>0</v>
      </c>
      <c r="BD152" s="37">
        <f t="shared" si="134"/>
        <v>0</v>
      </c>
      <c r="BE152" s="45">
        <f t="shared" si="106"/>
        <v>0</v>
      </c>
      <c r="BF152" s="45">
        <f t="shared" si="107"/>
        <v>1</v>
      </c>
      <c r="BG152" s="45">
        <f t="shared" si="108"/>
        <v>1</v>
      </c>
      <c r="BH152" s="46">
        <v>0</v>
      </c>
      <c r="BI152" s="46">
        <v>0</v>
      </c>
      <c r="BJ152" s="46">
        <v>0</v>
      </c>
      <c r="BK152" s="46">
        <v>0</v>
      </c>
      <c r="BL152" s="46">
        <v>1</v>
      </c>
      <c r="BM152" s="46">
        <v>1</v>
      </c>
      <c r="BN152" s="46">
        <v>0</v>
      </c>
      <c r="BO152" s="46">
        <v>0</v>
      </c>
      <c r="BP152" s="46">
        <v>0</v>
      </c>
      <c r="BQ152" s="45">
        <f t="shared" si="109"/>
        <v>0</v>
      </c>
      <c r="BR152" s="47">
        <f t="shared" si="137"/>
        <v>0</v>
      </c>
      <c r="BS152" s="45">
        <f t="shared" si="110"/>
        <v>0</v>
      </c>
      <c r="BT152" s="45">
        <f t="shared" si="111"/>
        <v>0</v>
      </c>
      <c r="BU152" s="45">
        <f t="shared" si="112"/>
        <v>0</v>
      </c>
      <c r="BV152" s="45">
        <f t="shared" si="113"/>
        <v>0</v>
      </c>
      <c r="BW152" s="45">
        <v>0</v>
      </c>
      <c r="BX152" s="45">
        <v>0</v>
      </c>
      <c r="BY152" s="45">
        <f t="shared" si="114"/>
        <v>0</v>
      </c>
      <c r="BZ152" s="45">
        <v>0</v>
      </c>
      <c r="CA152" s="45">
        <v>0</v>
      </c>
      <c r="CB152" s="45">
        <f t="shared" si="115"/>
        <v>0</v>
      </c>
      <c r="CC152" s="45">
        <v>0</v>
      </c>
      <c r="CD152" s="45">
        <v>0</v>
      </c>
      <c r="CE152" s="45">
        <f t="shared" si="116"/>
        <v>0</v>
      </c>
      <c r="CF152" s="45">
        <v>0</v>
      </c>
      <c r="CG152" s="45">
        <v>0</v>
      </c>
      <c r="CH152" s="45">
        <v>0</v>
      </c>
      <c r="CI152" s="45">
        <v>0</v>
      </c>
      <c r="CJ152" s="48"/>
      <c r="CK152" s="48"/>
      <c r="CL152" s="45">
        <v>0</v>
      </c>
      <c r="CM152" s="45">
        <v>0</v>
      </c>
      <c r="CN152" s="45">
        <f t="shared" si="117"/>
        <v>0</v>
      </c>
      <c r="CO152" s="106" t="s">
        <v>453</v>
      </c>
      <c r="CP152" s="45">
        <f t="shared" si="118"/>
        <v>0</v>
      </c>
      <c r="CQ152" s="45">
        <f t="shared" si="119"/>
        <v>0</v>
      </c>
      <c r="CR152" s="45">
        <f t="shared" si="120"/>
        <v>0</v>
      </c>
      <c r="CS152" s="45">
        <v>0</v>
      </c>
      <c r="CT152" s="45">
        <v>0</v>
      </c>
      <c r="CU152" s="45">
        <v>0</v>
      </c>
      <c r="CV152" s="45">
        <v>0</v>
      </c>
      <c r="CW152" s="45">
        <v>0</v>
      </c>
      <c r="CX152" s="45">
        <v>0</v>
      </c>
      <c r="CY152" s="45">
        <f t="shared" si="121"/>
        <v>0</v>
      </c>
      <c r="CZ152" s="106" t="s">
        <v>453</v>
      </c>
      <c r="DA152" s="45">
        <v>0</v>
      </c>
      <c r="DB152" s="45">
        <f t="shared" si="96"/>
        <v>0</v>
      </c>
      <c r="DC152" s="37" t="s">
        <v>453</v>
      </c>
      <c r="DD152" s="45">
        <v>0</v>
      </c>
      <c r="DE152" s="45">
        <v>0</v>
      </c>
      <c r="DF152" s="45">
        <v>0</v>
      </c>
      <c r="DG152" s="45">
        <v>0</v>
      </c>
      <c r="DH152" s="48"/>
      <c r="DI152" s="48"/>
      <c r="DJ152" s="48"/>
      <c r="DK152" s="46">
        <v>0</v>
      </c>
      <c r="DL152" s="26" t="s">
        <v>391</v>
      </c>
      <c r="DM152" s="26" t="s">
        <v>391</v>
      </c>
      <c r="DN152" s="46">
        <v>1</v>
      </c>
    </row>
    <row r="153" spans="1:118" s="27" customFormat="1">
      <c r="A153" s="26" t="s">
        <v>294</v>
      </c>
      <c r="B153" s="26" t="s">
        <v>476</v>
      </c>
      <c r="C153" s="26" t="s">
        <v>33</v>
      </c>
      <c r="D153" s="46">
        <v>58</v>
      </c>
      <c r="E153" s="45">
        <f>F153</f>
        <v>0</v>
      </c>
      <c r="F153" s="26">
        <v>0</v>
      </c>
      <c r="G153" s="37" t="s">
        <v>453</v>
      </c>
      <c r="H153" s="26" t="s">
        <v>391</v>
      </c>
      <c r="I153" s="37" t="s">
        <v>453</v>
      </c>
      <c r="J153" s="26">
        <v>0</v>
      </c>
      <c r="K153" s="34">
        <f t="shared" si="97"/>
        <v>0</v>
      </c>
      <c r="L153" s="26">
        <v>3</v>
      </c>
      <c r="M153" s="26">
        <v>3</v>
      </c>
      <c r="N153" s="47">
        <f t="shared" si="98"/>
        <v>5.1724137931034484</v>
      </c>
      <c r="O153" s="26">
        <v>2</v>
      </c>
      <c r="P153" s="26">
        <v>2</v>
      </c>
      <c r="Q153" s="34">
        <f t="shared" si="99"/>
        <v>3.4482758620689653</v>
      </c>
      <c r="R153" s="46">
        <f>S153</f>
        <v>2</v>
      </c>
      <c r="S153" s="26">
        <v>2</v>
      </c>
      <c r="T153" s="37">
        <f t="shared" si="125"/>
        <v>100</v>
      </c>
      <c r="U153" s="26" t="s">
        <v>391</v>
      </c>
      <c r="V153" s="37" t="s">
        <v>453</v>
      </c>
      <c r="W153" s="46">
        <v>0</v>
      </c>
      <c r="X153" s="26">
        <v>2</v>
      </c>
      <c r="Y153" s="34">
        <f t="shared" si="100"/>
        <v>3.4482758620689653</v>
      </c>
      <c r="Z153" s="46">
        <v>0</v>
      </c>
      <c r="AA153" s="34">
        <f t="shared" si="135"/>
        <v>0</v>
      </c>
      <c r="AB153" s="111">
        <v>0</v>
      </c>
      <c r="AC153" s="111">
        <v>0</v>
      </c>
      <c r="AD153" s="111">
        <v>238.18</v>
      </c>
      <c r="AE153" s="111">
        <v>0</v>
      </c>
      <c r="AF153" s="37">
        <v>2</v>
      </c>
      <c r="AG153" s="37">
        <v>0</v>
      </c>
      <c r="AH153" s="150">
        <v>0</v>
      </c>
      <c r="AI153" s="37">
        <f t="shared" si="127"/>
        <v>0</v>
      </c>
      <c r="AJ153" s="150">
        <v>0</v>
      </c>
      <c r="AK153" s="37" t="s">
        <v>453</v>
      </c>
      <c r="AL153" s="150">
        <v>0</v>
      </c>
      <c r="AM153" s="37">
        <f t="shared" si="128"/>
        <v>0</v>
      </c>
      <c r="AN153" s="150">
        <v>0</v>
      </c>
      <c r="AO153" s="37" t="s">
        <v>453</v>
      </c>
      <c r="AP153" s="45">
        <v>0</v>
      </c>
      <c r="AQ153" s="157">
        <f t="shared" si="129"/>
        <v>0</v>
      </c>
      <c r="AR153" s="45">
        <f t="shared" si="104"/>
        <v>0</v>
      </c>
      <c r="AS153" s="34">
        <f t="shared" si="136"/>
        <v>0</v>
      </c>
      <c r="AT153" s="134">
        <v>0</v>
      </c>
      <c r="AU153" s="134">
        <v>0</v>
      </c>
      <c r="AV153" s="134">
        <v>0</v>
      </c>
      <c r="AW153" s="45">
        <f t="shared" si="105"/>
        <v>0</v>
      </c>
      <c r="AX153" s="45">
        <v>0</v>
      </c>
      <c r="AY153" s="45">
        <v>0</v>
      </c>
      <c r="AZ153" s="45">
        <v>0</v>
      </c>
      <c r="BA153" s="45">
        <v>0</v>
      </c>
      <c r="BB153" s="34">
        <f t="shared" si="123"/>
        <v>0</v>
      </c>
      <c r="BC153" s="134">
        <v>0</v>
      </c>
      <c r="BD153" s="37" t="s">
        <v>453</v>
      </c>
      <c r="BE153" s="45">
        <f t="shared" si="106"/>
        <v>0</v>
      </c>
      <c r="BF153" s="45">
        <f t="shared" si="107"/>
        <v>0</v>
      </c>
      <c r="BG153" s="45">
        <f t="shared" si="108"/>
        <v>0</v>
      </c>
      <c r="BH153" s="46">
        <v>0</v>
      </c>
      <c r="BI153" s="46">
        <v>0</v>
      </c>
      <c r="BJ153" s="46">
        <v>0</v>
      </c>
      <c r="BK153" s="46">
        <v>0</v>
      </c>
      <c r="BL153" s="46">
        <v>0</v>
      </c>
      <c r="BM153" s="46">
        <v>0</v>
      </c>
      <c r="BN153" s="46">
        <v>0</v>
      </c>
      <c r="BO153" s="46">
        <v>0</v>
      </c>
      <c r="BP153" s="46">
        <v>0</v>
      </c>
      <c r="BQ153" s="45">
        <f t="shared" si="109"/>
        <v>0</v>
      </c>
      <c r="BR153" s="47">
        <f t="shared" si="137"/>
        <v>0</v>
      </c>
      <c r="BS153" s="45">
        <f t="shared" si="110"/>
        <v>0</v>
      </c>
      <c r="BT153" s="45">
        <f t="shared" si="111"/>
        <v>0</v>
      </c>
      <c r="BU153" s="45">
        <f t="shared" si="112"/>
        <v>0</v>
      </c>
      <c r="BV153" s="45">
        <f t="shared" si="113"/>
        <v>0</v>
      </c>
      <c r="BW153" s="45">
        <v>0</v>
      </c>
      <c r="BX153" s="45">
        <v>0</v>
      </c>
      <c r="BY153" s="45">
        <f t="shared" si="114"/>
        <v>0</v>
      </c>
      <c r="BZ153" s="45">
        <v>0</v>
      </c>
      <c r="CA153" s="45">
        <v>0</v>
      </c>
      <c r="CB153" s="45">
        <f t="shared" si="115"/>
        <v>0</v>
      </c>
      <c r="CC153" s="45">
        <v>0</v>
      </c>
      <c r="CD153" s="45">
        <v>0</v>
      </c>
      <c r="CE153" s="45">
        <f t="shared" si="116"/>
        <v>0</v>
      </c>
      <c r="CF153" s="45">
        <v>0</v>
      </c>
      <c r="CG153" s="45">
        <v>0</v>
      </c>
      <c r="CH153" s="45">
        <v>0</v>
      </c>
      <c r="CI153" s="45">
        <v>0</v>
      </c>
      <c r="CJ153" s="48"/>
      <c r="CK153" s="48"/>
      <c r="CL153" s="45">
        <v>0</v>
      </c>
      <c r="CM153" s="45">
        <v>0</v>
      </c>
      <c r="CN153" s="45">
        <f t="shared" si="117"/>
        <v>0</v>
      </c>
      <c r="CO153" s="106" t="s">
        <v>453</v>
      </c>
      <c r="CP153" s="45">
        <f t="shared" si="118"/>
        <v>0</v>
      </c>
      <c r="CQ153" s="45">
        <f t="shared" si="119"/>
        <v>0</v>
      </c>
      <c r="CR153" s="45">
        <f t="shared" si="120"/>
        <v>0</v>
      </c>
      <c r="CS153" s="45">
        <v>0</v>
      </c>
      <c r="CT153" s="45">
        <v>0</v>
      </c>
      <c r="CU153" s="45">
        <v>0</v>
      </c>
      <c r="CV153" s="45">
        <v>0</v>
      </c>
      <c r="CW153" s="45">
        <v>0</v>
      </c>
      <c r="CX153" s="45">
        <v>0</v>
      </c>
      <c r="CY153" s="45">
        <f t="shared" si="121"/>
        <v>0</v>
      </c>
      <c r="CZ153" s="106" t="s">
        <v>453</v>
      </c>
      <c r="DA153" s="45">
        <v>0</v>
      </c>
      <c r="DB153" s="45">
        <f t="shared" si="96"/>
        <v>0</v>
      </c>
      <c r="DC153" s="37" t="s">
        <v>453</v>
      </c>
      <c r="DD153" s="45">
        <v>0</v>
      </c>
      <c r="DE153" s="45">
        <v>0</v>
      </c>
      <c r="DF153" s="45">
        <v>0</v>
      </c>
      <c r="DG153" s="45">
        <v>0</v>
      </c>
      <c r="DH153" s="48"/>
      <c r="DI153" s="48"/>
      <c r="DJ153" s="48"/>
      <c r="DK153" s="46">
        <v>0</v>
      </c>
      <c r="DL153" s="26" t="s">
        <v>391</v>
      </c>
      <c r="DM153" s="26" t="s">
        <v>391</v>
      </c>
      <c r="DN153" s="26" t="s">
        <v>391</v>
      </c>
    </row>
    <row r="154" spans="1:118" s="27" customFormat="1">
      <c r="A154" s="26" t="s">
        <v>295</v>
      </c>
      <c r="B154" s="26" t="s">
        <v>390</v>
      </c>
      <c r="C154" s="26" t="s">
        <v>33</v>
      </c>
      <c r="D154" s="46">
        <v>43</v>
      </c>
      <c r="E154" s="150">
        <f t="shared" si="124"/>
        <v>2</v>
      </c>
      <c r="F154" s="26">
        <v>1</v>
      </c>
      <c r="G154" s="34">
        <f t="shared" si="130"/>
        <v>50</v>
      </c>
      <c r="H154" s="26">
        <v>1</v>
      </c>
      <c r="I154" s="34">
        <f t="shared" si="131"/>
        <v>50</v>
      </c>
      <c r="J154" s="26">
        <v>1</v>
      </c>
      <c r="K154" s="37" t="s">
        <v>453</v>
      </c>
      <c r="L154" s="26">
        <v>29</v>
      </c>
      <c r="M154" s="26">
        <v>13</v>
      </c>
      <c r="N154" s="106" t="s">
        <v>453</v>
      </c>
      <c r="O154" s="26">
        <v>2</v>
      </c>
      <c r="P154" s="26">
        <v>1</v>
      </c>
      <c r="Q154" s="37" t="s">
        <v>453</v>
      </c>
      <c r="R154" s="26">
        <f t="shared" si="122"/>
        <v>2</v>
      </c>
      <c r="S154" s="26">
        <v>2</v>
      </c>
      <c r="T154" s="37">
        <f t="shared" si="125"/>
        <v>100</v>
      </c>
      <c r="U154" s="26">
        <v>0</v>
      </c>
      <c r="V154" s="37">
        <f t="shared" si="126"/>
        <v>0</v>
      </c>
      <c r="W154" s="46">
        <v>0</v>
      </c>
      <c r="X154" s="26">
        <v>2</v>
      </c>
      <c r="Y154" s="37" t="s">
        <v>453</v>
      </c>
      <c r="Z154" s="46">
        <v>0</v>
      </c>
      <c r="AA154" s="34">
        <f t="shared" si="135"/>
        <v>0</v>
      </c>
      <c r="AB154" s="26">
        <v>0</v>
      </c>
      <c r="AC154" s="26">
        <v>0</v>
      </c>
      <c r="AD154" s="26">
        <v>512.69000000000005</v>
      </c>
      <c r="AE154" s="26">
        <v>0</v>
      </c>
      <c r="AF154" s="26">
        <v>6</v>
      </c>
      <c r="AG154" s="26">
        <v>0</v>
      </c>
      <c r="AH154" s="26">
        <v>1</v>
      </c>
      <c r="AI154" s="37">
        <f t="shared" si="127"/>
        <v>50</v>
      </c>
      <c r="AJ154" s="26">
        <v>0</v>
      </c>
      <c r="AK154" s="37" t="s">
        <v>453</v>
      </c>
      <c r="AL154" s="26">
        <v>1</v>
      </c>
      <c r="AM154" s="37">
        <f t="shared" si="128"/>
        <v>50</v>
      </c>
      <c r="AN154" s="26">
        <v>0</v>
      </c>
      <c r="AO154" s="37" t="s">
        <v>453</v>
      </c>
      <c r="AP154" s="45">
        <v>0</v>
      </c>
      <c r="AQ154" s="163">
        <f t="shared" si="129"/>
        <v>0</v>
      </c>
      <c r="AR154" s="45">
        <f t="shared" si="104"/>
        <v>3</v>
      </c>
      <c r="AS154" s="34">
        <f t="shared" si="136"/>
        <v>6.9767441860465116</v>
      </c>
      <c r="AT154" s="134">
        <v>0</v>
      </c>
      <c r="AU154" s="134">
        <v>3</v>
      </c>
      <c r="AV154" s="134">
        <v>0</v>
      </c>
      <c r="AW154" s="45">
        <f t="shared" si="105"/>
        <v>3</v>
      </c>
      <c r="AX154" s="45">
        <v>0</v>
      </c>
      <c r="AY154" s="45">
        <v>3</v>
      </c>
      <c r="AZ154" s="45">
        <v>0</v>
      </c>
      <c r="BA154" s="45">
        <v>3</v>
      </c>
      <c r="BB154" s="34">
        <f t="shared" si="123"/>
        <v>6.9767441860465116</v>
      </c>
      <c r="BC154" s="134">
        <v>1</v>
      </c>
      <c r="BD154" s="37">
        <f t="shared" si="134"/>
        <v>33.333333333333329</v>
      </c>
      <c r="BE154" s="45">
        <f t="shared" si="106"/>
        <v>0</v>
      </c>
      <c r="BF154" s="45">
        <f t="shared" si="107"/>
        <v>3</v>
      </c>
      <c r="BG154" s="45">
        <f t="shared" si="108"/>
        <v>0</v>
      </c>
      <c r="BH154" s="46">
        <v>0</v>
      </c>
      <c r="BI154" s="46">
        <v>0</v>
      </c>
      <c r="BJ154" s="46">
        <v>0</v>
      </c>
      <c r="BK154" s="46">
        <v>0</v>
      </c>
      <c r="BL154" s="46">
        <v>3</v>
      </c>
      <c r="BM154" s="46">
        <v>0</v>
      </c>
      <c r="BN154" s="46">
        <v>0</v>
      </c>
      <c r="BO154" s="46">
        <v>0</v>
      </c>
      <c r="BP154" s="46">
        <v>0</v>
      </c>
      <c r="BQ154" s="45">
        <f t="shared" si="109"/>
        <v>0</v>
      </c>
      <c r="BR154" s="47">
        <f t="shared" si="137"/>
        <v>0</v>
      </c>
      <c r="BS154" s="45">
        <f t="shared" si="110"/>
        <v>0</v>
      </c>
      <c r="BT154" s="45">
        <f t="shared" si="111"/>
        <v>0</v>
      </c>
      <c r="BU154" s="45">
        <f t="shared" si="112"/>
        <v>0</v>
      </c>
      <c r="BV154" s="45">
        <f t="shared" si="113"/>
        <v>0</v>
      </c>
      <c r="BW154" s="45">
        <v>0</v>
      </c>
      <c r="BX154" s="45">
        <v>0</v>
      </c>
      <c r="BY154" s="45">
        <f t="shared" si="114"/>
        <v>0</v>
      </c>
      <c r="BZ154" s="45">
        <v>0</v>
      </c>
      <c r="CA154" s="45">
        <v>0</v>
      </c>
      <c r="CB154" s="45">
        <f t="shared" si="115"/>
        <v>0</v>
      </c>
      <c r="CC154" s="45">
        <v>0</v>
      </c>
      <c r="CD154" s="45">
        <v>0</v>
      </c>
      <c r="CE154" s="45">
        <f t="shared" si="116"/>
        <v>0</v>
      </c>
      <c r="CF154" s="45">
        <v>0</v>
      </c>
      <c r="CG154" s="45">
        <v>0</v>
      </c>
      <c r="CH154" s="45">
        <v>0</v>
      </c>
      <c r="CI154" s="45">
        <v>0</v>
      </c>
      <c r="CJ154" s="48"/>
      <c r="CK154" s="48"/>
      <c r="CL154" s="45">
        <v>0</v>
      </c>
      <c r="CM154" s="45">
        <v>0</v>
      </c>
      <c r="CN154" s="45">
        <f t="shared" si="117"/>
        <v>0</v>
      </c>
      <c r="CO154" s="106" t="s">
        <v>453</v>
      </c>
      <c r="CP154" s="45">
        <f t="shared" si="118"/>
        <v>0</v>
      </c>
      <c r="CQ154" s="45">
        <f t="shared" si="119"/>
        <v>0</v>
      </c>
      <c r="CR154" s="45">
        <f t="shared" si="120"/>
        <v>0</v>
      </c>
      <c r="CS154" s="45">
        <v>0</v>
      </c>
      <c r="CT154" s="45">
        <v>0</v>
      </c>
      <c r="CU154" s="45">
        <v>0</v>
      </c>
      <c r="CV154" s="45">
        <v>0</v>
      </c>
      <c r="CW154" s="45">
        <v>0</v>
      </c>
      <c r="CX154" s="45">
        <v>0</v>
      </c>
      <c r="CY154" s="45">
        <f t="shared" si="121"/>
        <v>0</v>
      </c>
      <c r="CZ154" s="106" t="s">
        <v>453</v>
      </c>
      <c r="DA154" s="45">
        <v>0</v>
      </c>
      <c r="DB154" s="45">
        <f t="shared" si="96"/>
        <v>1</v>
      </c>
      <c r="DC154" s="37" t="s">
        <v>453</v>
      </c>
      <c r="DD154" s="45">
        <v>0</v>
      </c>
      <c r="DE154" s="45">
        <v>0</v>
      </c>
      <c r="DF154" s="45">
        <v>1</v>
      </c>
      <c r="DG154" s="45">
        <v>0</v>
      </c>
      <c r="DH154" s="48">
        <v>309.33</v>
      </c>
      <c r="DI154" s="48">
        <v>309.33</v>
      </c>
      <c r="DJ154" s="48">
        <v>309.33</v>
      </c>
      <c r="DK154" s="46">
        <v>0</v>
      </c>
      <c r="DL154" s="26" t="s">
        <v>391</v>
      </c>
      <c r="DM154" s="26" t="s">
        <v>391</v>
      </c>
      <c r="DN154" s="46">
        <v>2</v>
      </c>
    </row>
    <row r="155" spans="1:118" s="27" customFormat="1">
      <c r="A155" s="26" t="s">
        <v>296</v>
      </c>
      <c r="B155" s="26" t="s">
        <v>390</v>
      </c>
      <c r="C155" s="26" t="s">
        <v>31</v>
      </c>
      <c r="D155" s="46">
        <v>550</v>
      </c>
      <c r="E155" s="45">
        <f t="shared" si="124"/>
        <v>28</v>
      </c>
      <c r="F155" s="26">
        <v>25</v>
      </c>
      <c r="G155" s="34">
        <f t="shared" si="130"/>
        <v>89.285714285714292</v>
      </c>
      <c r="H155" s="26">
        <v>3</v>
      </c>
      <c r="I155" s="34">
        <f t="shared" si="131"/>
        <v>10.714285714285714</v>
      </c>
      <c r="J155" s="26">
        <v>18</v>
      </c>
      <c r="K155" s="34">
        <f>(J155/D155)*100</f>
        <v>3.2727272727272729</v>
      </c>
      <c r="L155" s="26">
        <v>352</v>
      </c>
      <c r="M155" s="26">
        <v>168</v>
      </c>
      <c r="N155" s="47">
        <f>(M155/D155)*100</f>
        <v>30.545454545454547</v>
      </c>
      <c r="O155" s="26">
        <v>104</v>
      </c>
      <c r="P155" s="26">
        <v>67</v>
      </c>
      <c r="Q155" s="34">
        <f>(P155/D155)*100</f>
        <v>12.181818181818182</v>
      </c>
      <c r="R155" s="46">
        <f>S155+U155</f>
        <v>28</v>
      </c>
      <c r="S155" s="26">
        <v>28</v>
      </c>
      <c r="T155" s="34">
        <f t="shared" si="125"/>
        <v>100</v>
      </c>
      <c r="U155" s="26">
        <v>0</v>
      </c>
      <c r="V155" s="34">
        <f t="shared" si="126"/>
        <v>0</v>
      </c>
      <c r="W155" s="46">
        <v>13</v>
      </c>
      <c r="X155" s="26">
        <v>24</v>
      </c>
      <c r="Y155" s="34">
        <f>((X155)/D155)*100</f>
        <v>4.3636363636363642</v>
      </c>
      <c r="Z155" s="46">
        <v>11</v>
      </c>
      <c r="AA155" s="34">
        <f t="shared" si="135"/>
        <v>2</v>
      </c>
      <c r="AB155" s="111">
        <v>47.728759717089602</v>
      </c>
      <c r="AC155" s="111">
        <v>47.728759717089602</v>
      </c>
      <c r="AD155" s="111">
        <v>705.05214285714305</v>
      </c>
      <c r="AE155" s="111">
        <v>676.64769230769195</v>
      </c>
      <c r="AF155" s="37">
        <v>14</v>
      </c>
      <c r="AG155" s="37">
        <v>17</v>
      </c>
      <c r="AH155" s="150">
        <v>12</v>
      </c>
      <c r="AI155" s="34">
        <f t="shared" si="127"/>
        <v>42.857142857142854</v>
      </c>
      <c r="AJ155" s="150">
        <v>7</v>
      </c>
      <c r="AK155" s="37">
        <f t="shared" si="132"/>
        <v>53.846153846153847</v>
      </c>
      <c r="AL155" s="150">
        <v>10</v>
      </c>
      <c r="AM155" s="34">
        <f t="shared" si="128"/>
        <v>41.666666666666671</v>
      </c>
      <c r="AN155" s="150">
        <v>6</v>
      </c>
      <c r="AO155" s="37">
        <f t="shared" si="133"/>
        <v>54.54545454545454</v>
      </c>
      <c r="AP155" s="45">
        <v>7</v>
      </c>
      <c r="AQ155" s="157">
        <f t="shared" si="129"/>
        <v>1.2727272727272727</v>
      </c>
      <c r="AR155" s="45">
        <f t="shared" si="104"/>
        <v>31</v>
      </c>
      <c r="AS155" s="34">
        <f t="shared" si="136"/>
        <v>5.6363636363636367</v>
      </c>
      <c r="AT155" s="134">
        <v>7</v>
      </c>
      <c r="AU155" s="134">
        <v>24</v>
      </c>
      <c r="AV155" s="134">
        <v>0</v>
      </c>
      <c r="AW155" s="45">
        <f t="shared" si="105"/>
        <v>24</v>
      </c>
      <c r="AX155" s="45">
        <v>0</v>
      </c>
      <c r="AY155" s="45">
        <v>24</v>
      </c>
      <c r="AZ155" s="45">
        <v>0</v>
      </c>
      <c r="BA155" s="45">
        <v>22</v>
      </c>
      <c r="BB155" s="34">
        <f t="shared" si="123"/>
        <v>4</v>
      </c>
      <c r="BC155" s="134">
        <v>0</v>
      </c>
      <c r="BD155" s="37">
        <f t="shared" si="134"/>
        <v>0</v>
      </c>
      <c r="BE155" s="45">
        <f t="shared" si="106"/>
        <v>0</v>
      </c>
      <c r="BF155" s="45">
        <f t="shared" si="107"/>
        <v>20</v>
      </c>
      <c r="BG155" s="45">
        <f t="shared" si="108"/>
        <v>4</v>
      </c>
      <c r="BH155" s="46">
        <v>0</v>
      </c>
      <c r="BI155" s="46">
        <v>0</v>
      </c>
      <c r="BJ155" s="46">
        <v>0</v>
      </c>
      <c r="BK155" s="46">
        <v>0</v>
      </c>
      <c r="BL155" s="46">
        <v>20</v>
      </c>
      <c r="BM155" s="46">
        <v>4</v>
      </c>
      <c r="BN155" s="46">
        <v>0</v>
      </c>
      <c r="BO155" s="46">
        <v>0</v>
      </c>
      <c r="BP155" s="46">
        <v>0</v>
      </c>
      <c r="BQ155" s="45">
        <f t="shared" si="109"/>
        <v>4</v>
      </c>
      <c r="BR155" s="47">
        <f t="shared" si="137"/>
        <v>0.72727272727272729</v>
      </c>
      <c r="BS155" s="45">
        <f t="shared" si="110"/>
        <v>3</v>
      </c>
      <c r="BT155" s="45">
        <f t="shared" si="111"/>
        <v>0</v>
      </c>
      <c r="BU155" s="45">
        <f t="shared" si="112"/>
        <v>3</v>
      </c>
      <c r="BV155" s="45">
        <f t="shared" si="113"/>
        <v>0</v>
      </c>
      <c r="BW155" s="45">
        <v>0</v>
      </c>
      <c r="BX155" s="45">
        <v>0</v>
      </c>
      <c r="BY155" s="45">
        <f t="shared" si="114"/>
        <v>3</v>
      </c>
      <c r="BZ155" s="45">
        <v>0</v>
      </c>
      <c r="CA155" s="45">
        <v>3</v>
      </c>
      <c r="CB155" s="45">
        <f t="shared" si="115"/>
        <v>0</v>
      </c>
      <c r="CC155" s="45">
        <v>0</v>
      </c>
      <c r="CD155" s="45">
        <v>0</v>
      </c>
      <c r="CE155" s="45">
        <f t="shared" si="116"/>
        <v>1</v>
      </c>
      <c r="CF155" s="45">
        <v>0</v>
      </c>
      <c r="CG155" s="45">
        <v>0</v>
      </c>
      <c r="CH155" s="45">
        <v>1</v>
      </c>
      <c r="CI155" s="45">
        <v>0</v>
      </c>
      <c r="CJ155" s="48">
        <v>914.26250000000005</v>
      </c>
      <c r="CK155" s="48">
        <v>339.32</v>
      </c>
      <c r="CL155" s="45">
        <v>8</v>
      </c>
      <c r="CM155" s="45">
        <v>0</v>
      </c>
      <c r="CN155" s="45">
        <f t="shared" si="117"/>
        <v>1</v>
      </c>
      <c r="CO155" s="106" t="s">
        <v>453</v>
      </c>
      <c r="CP155" s="45">
        <f t="shared" si="118"/>
        <v>1</v>
      </c>
      <c r="CQ155" s="45">
        <f t="shared" si="119"/>
        <v>0</v>
      </c>
      <c r="CR155" s="45">
        <f t="shared" si="120"/>
        <v>0</v>
      </c>
      <c r="CS155" s="45">
        <v>1</v>
      </c>
      <c r="CT155" s="45">
        <v>0</v>
      </c>
      <c r="CU155" s="45">
        <v>0</v>
      </c>
      <c r="CV155" s="45">
        <v>0</v>
      </c>
      <c r="CW155" s="45">
        <v>0</v>
      </c>
      <c r="CX155" s="45">
        <v>0</v>
      </c>
      <c r="CY155" s="45">
        <f t="shared" si="121"/>
        <v>3</v>
      </c>
      <c r="CZ155" s="106">
        <f t="shared" si="138"/>
        <v>75</v>
      </c>
      <c r="DA155" s="45">
        <v>0</v>
      </c>
      <c r="DB155" s="45">
        <f t="shared" si="96"/>
        <v>0</v>
      </c>
      <c r="DC155" s="37" t="s">
        <v>453</v>
      </c>
      <c r="DD155" s="45">
        <v>0</v>
      </c>
      <c r="DE155" s="45">
        <v>0</v>
      </c>
      <c r="DF155" s="45">
        <v>0</v>
      </c>
      <c r="DG155" s="45">
        <v>0</v>
      </c>
      <c r="DH155" s="48"/>
      <c r="DI155" s="48"/>
      <c r="DJ155" s="48"/>
      <c r="DK155" s="46">
        <v>0</v>
      </c>
      <c r="DL155" s="26" t="s">
        <v>391</v>
      </c>
      <c r="DM155" s="26" t="s">
        <v>391</v>
      </c>
      <c r="DN155" s="46">
        <v>28</v>
      </c>
    </row>
    <row r="156" spans="1:118" s="27" customFormat="1">
      <c r="A156" s="26" t="s">
        <v>447</v>
      </c>
      <c r="B156" s="26" t="s">
        <v>451</v>
      </c>
      <c r="C156" s="26" t="s">
        <v>19</v>
      </c>
      <c r="D156" s="46">
        <v>61</v>
      </c>
      <c r="E156" s="45">
        <f>F156</f>
        <v>0</v>
      </c>
      <c r="F156" s="26">
        <v>0</v>
      </c>
      <c r="G156" s="37" t="s">
        <v>453</v>
      </c>
      <c r="H156" s="26" t="s">
        <v>391</v>
      </c>
      <c r="I156" s="37" t="s">
        <v>453</v>
      </c>
      <c r="J156" s="26">
        <v>0</v>
      </c>
      <c r="K156" s="34">
        <f>(J156/D156)*100</f>
        <v>0</v>
      </c>
      <c r="L156" s="26">
        <v>8</v>
      </c>
      <c r="M156" s="26">
        <v>4</v>
      </c>
      <c r="N156" s="47">
        <f>(M156/D156)*100</f>
        <v>6.557377049180328</v>
      </c>
      <c r="O156" s="26">
        <v>2</v>
      </c>
      <c r="P156" s="26">
        <v>1</v>
      </c>
      <c r="Q156" s="34">
        <f>(P156/D156)*100</f>
        <v>1.639344262295082</v>
      </c>
      <c r="R156" s="46">
        <f>S156</f>
        <v>2</v>
      </c>
      <c r="S156" s="26">
        <v>2</v>
      </c>
      <c r="T156" s="34">
        <f t="shared" si="125"/>
        <v>100</v>
      </c>
      <c r="U156" s="26" t="s">
        <v>391</v>
      </c>
      <c r="V156" s="37" t="s">
        <v>453</v>
      </c>
      <c r="W156" s="46">
        <v>0</v>
      </c>
      <c r="X156" s="26">
        <v>1</v>
      </c>
      <c r="Y156" s="34">
        <f>((X156)/D156)*100</f>
        <v>1.639344262295082</v>
      </c>
      <c r="Z156" s="46">
        <v>0</v>
      </c>
      <c r="AA156" s="34">
        <f t="shared" si="135"/>
        <v>0</v>
      </c>
      <c r="AB156" s="111">
        <v>0</v>
      </c>
      <c r="AC156" s="111">
        <v>0</v>
      </c>
      <c r="AD156" s="111">
        <v>487.19</v>
      </c>
      <c r="AE156" s="111">
        <v>0</v>
      </c>
      <c r="AF156" s="37">
        <v>2</v>
      </c>
      <c r="AG156" s="37">
        <v>0</v>
      </c>
      <c r="AH156" s="150">
        <v>0</v>
      </c>
      <c r="AI156" s="34">
        <f t="shared" si="127"/>
        <v>0</v>
      </c>
      <c r="AJ156" s="150">
        <v>0</v>
      </c>
      <c r="AK156" s="37" t="s">
        <v>453</v>
      </c>
      <c r="AL156" s="150">
        <v>0</v>
      </c>
      <c r="AM156" s="34">
        <f t="shared" si="128"/>
        <v>0</v>
      </c>
      <c r="AN156" s="150">
        <v>0</v>
      </c>
      <c r="AO156" s="37" t="s">
        <v>453</v>
      </c>
      <c r="AP156" s="45">
        <v>0</v>
      </c>
      <c r="AQ156" s="156">
        <f t="shared" si="129"/>
        <v>0</v>
      </c>
      <c r="AR156" s="45">
        <f t="shared" si="104"/>
        <v>0</v>
      </c>
      <c r="AS156" s="34">
        <f t="shared" si="136"/>
        <v>0</v>
      </c>
      <c r="AT156" s="134">
        <v>0</v>
      </c>
      <c r="AU156" s="134">
        <v>0</v>
      </c>
      <c r="AV156" s="134">
        <v>0</v>
      </c>
      <c r="AW156" s="45">
        <f t="shared" si="105"/>
        <v>0</v>
      </c>
      <c r="AX156" s="45">
        <v>0</v>
      </c>
      <c r="AY156" s="45">
        <v>0</v>
      </c>
      <c r="AZ156" s="45">
        <v>0</v>
      </c>
      <c r="BA156" s="45">
        <v>0</v>
      </c>
      <c r="BB156" s="34">
        <f t="shared" si="123"/>
        <v>0</v>
      </c>
      <c r="BC156" s="134">
        <v>0</v>
      </c>
      <c r="BD156" s="37" t="s">
        <v>453</v>
      </c>
      <c r="BE156" s="45">
        <f t="shared" si="106"/>
        <v>0</v>
      </c>
      <c r="BF156" s="45">
        <f t="shared" si="107"/>
        <v>0</v>
      </c>
      <c r="BG156" s="45">
        <f t="shared" si="108"/>
        <v>0</v>
      </c>
      <c r="BH156" s="46">
        <v>0</v>
      </c>
      <c r="BI156" s="46">
        <v>0</v>
      </c>
      <c r="BJ156" s="46">
        <v>0</v>
      </c>
      <c r="BK156" s="46">
        <v>0</v>
      </c>
      <c r="BL156" s="46">
        <v>0</v>
      </c>
      <c r="BM156" s="46">
        <v>0</v>
      </c>
      <c r="BN156" s="46">
        <v>0</v>
      </c>
      <c r="BO156" s="46">
        <v>0</v>
      </c>
      <c r="BP156" s="46">
        <v>0</v>
      </c>
      <c r="BQ156" s="45">
        <f t="shared" si="109"/>
        <v>0</v>
      </c>
      <c r="BR156" s="47">
        <f t="shared" si="137"/>
        <v>0</v>
      </c>
      <c r="BS156" s="45">
        <f t="shared" si="110"/>
        <v>0</v>
      </c>
      <c r="BT156" s="45">
        <f t="shared" si="111"/>
        <v>0</v>
      </c>
      <c r="BU156" s="45">
        <f t="shared" si="112"/>
        <v>0</v>
      </c>
      <c r="BV156" s="45">
        <f t="shared" si="113"/>
        <v>0</v>
      </c>
      <c r="BW156" s="45">
        <v>0</v>
      </c>
      <c r="BX156" s="45">
        <v>0</v>
      </c>
      <c r="BY156" s="45">
        <f t="shared" si="114"/>
        <v>0</v>
      </c>
      <c r="BZ156" s="45">
        <v>0</v>
      </c>
      <c r="CA156" s="45">
        <v>0</v>
      </c>
      <c r="CB156" s="45">
        <f t="shared" si="115"/>
        <v>0</v>
      </c>
      <c r="CC156" s="45">
        <v>0</v>
      </c>
      <c r="CD156" s="45">
        <v>0</v>
      </c>
      <c r="CE156" s="45">
        <f t="shared" si="116"/>
        <v>0</v>
      </c>
      <c r="CF156" s="45">
        <v>0</v>
      </c>
      <c r="CG156" s="45">
        <v>0</v>
      </c>
      <c r="CH156" s="45">
        <v>0</v>
      </c>
      <c r="CI156" s="45">
        <v>0</v>
      </c>
      <c r="CJ156" s="48"/>
      <c r="CK156" s="48"/>
      <c r="CL156" s="45">
        <v>0</v>
      </c>
      <c r="CM156" s="45">
        <v>0</v>
      </c>
      <c r="CN156" s="45">
        <f t="shared" si="117"/>
        <v>0</v>
      </c>
      <c r="CO156" s="47" t="e">
        <f>(CN156/BQ156)*100</f>
        <v>#DIV/0!</v>
      </c>
      <c r="CP156" s="45">
        <f t="shared" si="118"/>
        <v>0</v>
      </c>
      <c r="CQ156" s="45">
        <f t="shared" si="119"/>
        <v>0</v>
      </c>
      <c r="CR156" s="45">
        <f t="shared" si="120"/>
        <v>0</v>
      </c>
      <c r="CS156" s="45">
        <v>0</v>
      </c>
      <c r="CT156" s="45">
        <v>0</v>
      </c>
      <c r="CU156" s="45">
        <v>0</v>
      </c>
      <c r="CV156" s="45">
        <v>0</v>
      </c>
      <c r="CW156" s="45">
        <v>0</v>
      </c>
      <c r="CX156" s="45">
        <v>0</v>
      </c>
      <c r="CY156" s="45">
        <f t="shared" si="121"/>
        <v>0</v>
      </c>
      <c r="CZ156" s="106" t="s">
        <v>453</v>
      </c>
      <c r="DA156" s="45">
        <v>0</v>
      </c>
      <c r="DB156" s="45">
        <f t="shared" si="96"/>
        <v>0</v>
      </c>
      <c r="DC156" s="37" t="s">
        <v>453</v>
      </c>
      <c r="DD156" s="45">
        <v>0</v>
      </c>
      <c r="DE156" s="45">
        <v>0</v>
      </c>
      <c r="DF156" s="45">
        <v>0</v>
      </c>
      <c r="DG156" s="45">
        <v>0</v>
      </c>
      <c r="DH156" s="48"/>
      <c r="DI156" s="48"/>
      <c r="DJ156" s="48"/>
      <c r="DK156" s="46">
        <v>0</v>
      </c>
      <c r="DL156" s="26" t="s">
        <v>391</v>
      </c>
      <c r="DM156" s="26" t="s">
        <v>391</v>
      </c>
      <c r="DN156" s="26" t="s">
        <v>391</v>
      </c>
    </row>
    <row r="157" spans="1:118" s="27" customFormat="1">
      <c r="A157" s="26" t="s">
        <v>297</v>
      </c>
      <c r="B157" s="26" t="s">
        <v>390</v>
      </c>
      <c r="C157" s="26" t="s">
        <v>33</v>
      </c>
      <c r="D157" s="46">
        <v>94</v>
      </c>
      <c r="E157" s="150">
        <f t="shared" si="124"/>
        <v>1</v>
      </c>
      <c r="F157" s="26">
        <v>1</v>
      </c>
      <c r="G157" s="34">
        <f t="shared" si="130"/>
        <v>100</v>
      </c>
      <c r="H157" s="26">
        <v>0</v>
      </c>
      <c r="I157" s="34">
        <f t="shared" si="131"/>
        <v>0</v>
      </c>
      <c r="J157" s="26">
        <v>1</v>
      </c>
      <c r="K157" s="37" t="s">
        <v>453</v>
      </c>
      <c r="L157" s="26">
        <v>64</v>
      </c>
      <c r="M157" s="26">
        <v>27</v>
      </c>
      <c r="N157" s="106" t="s">
        <v>453</v>
      </c>
      <c r="O157" s="26">
        <v>29</v>
      </c>
      <c r="P157" s="26">
        <v>14</v>
      </c>
      <c r="Q157" s="37" t="s">
        <v>453</v>
      </c>
      <c r="R157" s="26">
        <f t="shared" si="122"/>
        <v>7</v>
      </c>
      <c r="S157" s="26">
        <v>7</v>
      </c>
      <c r="T157" s="37">
        <f t="shared" si="125"/>
        <v>100</v>
      </c>
      <c r="U157" s="26">
        <v>0</v>
      </c>
      <c r="V157" s="37">
        <f t="shared" si="126"/>
        <v>0</v>
      </c>
      <c r="W157" s="46">
        <v>5</v>
      </c>
      <c r="X157" s="26">
        <v>5</v>
      </c>
      <c r="Y157" s="37" t="s">
        <v>453</v>
      </c>
      <c r="Z157" s="46">
        <v>3</v>
      </c>
      <c r="AA157" s="34">
        <f t="shared" si="135"/>
        <v>3.1914893617021276</v>
      </c>
      <c r="AB157" s="111">
        <v>65.450305050505094</v>
      </c>
      <c r="AC157" s="111">
        <v>65.450305050505094</v>
      </c>
      <c r="AD157" s="111">
        <v>530.49571428571403</v>
      </c>
      <c r="AE157" s="111">
        <v>547.55799999999999</v>
      </c>
      <c r="AF157" s="37">
        <v>9</v>
      </c>
      <c r="AG157" s="37">
        <v>10</v>
      </c>
      <c r="AH157" s="150">
        <v>3</v>
      </c>
      <c r="AI157" s="37">
        <f t="shared" si="127"/>
        <v>42.857142857142854</v>
      </c>
      <c r="AJ157" s="150">
        <v>3</v>
      </c>
      <c r="AK157" s="37">
        <f t="shared" si="132"/>
        <v>60</v>
      </c>
      <c r="AL157" s="150">
        <v>3</v>
      </c>
      <c r="AM157" s="37">
        <f t="shared" si="128"/>
        <v>60</v>
      </c>
      <c r="AN157" s="150">
        <v>3</v>
      </c>
      <c r="AO157" s="37">
        <f t="shared" si="133"/>
        <v>100</v>
      </c>
      <c r="AP157" s="45">
        <v>1</v>
      </c>
      <c r="AQ157" s="163">
        <f t="shared" si="129"/>
        <v>1.0638297872340425</v>
      </c>
      <c r="AR157" s="45">
        <f t="shared" si="104"/>
        <v>7</v>
      </c>
      <c r="AS157" s="34">
        <f t="shared" si="136"/>
        <v>7.4468085106382977</v>
      </c>
      <c r="AT157" s="134">
        <v>0</v>
      </c>
      <c r="AU157" s="134">
        <v>7</v>
      </c>
      <c r="AV157" s="134">
        <v>0</v>
      </c>
      <c r="AW157" s="45">
        <f t="shared" si="105"/>
        <v>7</v>
      </c>
      <c r="AX157" s="45">
        <v>0</v>
      </c>
      <c r="AY157" s="45">
        <v>7</v>
      </c>
      <c r="AZ157" s="45">
        <v>0</v>
      </c>
      <c r="BA157" s="45">
        <v>4</v>
      </c>
      <c r="BB157" s="34">
        <f t="shared" si="123"/>
        <v>4.2553191489361701</v>
      </c>
      <c r="BC157" s="134">
        <v>0</v>
      </c>
      <c r="BD157" s="34">
        <f t="shared" si="134"/>
        <v>0</v>
      </c>
      <c r="BE157" s="45">
        <f t="shared" si="106"/>
        <v>0</v>
      </c>
      <c r="BF157" s="45">
        <f t="shared" si="107"/>
        <v>6</v>
      </c>
      <c r="BG157" s="45">
        <f t="shared" si="108"/>
        <v>1</v>
      </c>
      <c r="BH157" s="46">
        <v>0</v>
      </c>
      <c r="BI157" s="46">
        <v>0</v>
      </c>
      <c r="BJ157" s="46">
        <v>0</v>
      </c>
      <c r="BK157" s="46">
        <v>0</v>
      </c>
      <c r="BL157" s="46">
        <v>6</v>
      </c>
      <c r="BM157" s="46">
        <v>1</v>
      </c>
      <c r="BN157" s="46">
        <v>0</v>
      </c>
      <c r="BO157" s="46">
        <v>0</v>
      </c>
      <c r="BP157" s="46">
        <v>0</v>
      </c>
      <c r="BQ157" s="45">
        <f t="shared" si="109"/>
        <v>0</v>
      </c>
      <c r="BR157" s="47">
        <f t="shared" si="137"/>
        <v>0</v>
      </c>
      <c r="BS157" s="45">
        <f t="shared" si="110"/>
        <v>0</v>
      </c>
      <c r="BT157" s="45">
        <f t="shared" si="111"/>
        <v>0</v>
      </c>
      <c r="BU157" s="45">
        <f t="shared" si="112"/>
        <v>0</v>
      </c>
      <c r="BV157" s="45">
        <f t="shared" si="113"/>
        <v>0</v>
      </c>
      <c r="BW157" s="45">
        <v>0</v>
      </c>
      <c r="BX157" s="45">
        <v>0</v>
      </c>
      <c r="BY157" s="45">
        <f t="shared" si="114"/>
        <v>0</v>
      </c>
      <c r="BZ157" s="45">
        <v>0</v>
      </c>
      <c r="CA157" s="45">
        <v>0</v>
      </c>
      <c r="CB157" s="45">
        <f t="shared" si="115"/>
        <v>0</v>
      </c>
      <c r="CC157" s="45">
        <v>0</v>
      </c>
      <c r="CD157" s="45">
        <v>0</v>
      </c>
      <c r="CE157" s="45">
        <f t="shared" si="116"/>
        <v>0</v>
      </c>
      <c r="CF157" s="45">
        <v>0</v>
      </c>
      <c r="CG157" s="45">
        <v>0</v>
      </c>
      <c r="CH157" s="45">
        <v>0</v>
      </c>
      <c r="CI157" s="45">
        <v>0</v>
      </c>
      <c r="CJ157" s="48"/>
      <c r="CK157" s="48"/>
      <c r="CL157" s="45">
        <v>0</v>
      </c>
      <c r="CM157" s="45">
        <v>0</v>
      </c>
      <c r="CN157" s="45">
        <f t="shared" si="117"/>
        <v>0</v>
      </c>
      <c r="CO157" s="106" t="s">
        <v>453</v>
      </c>
      <c r="CP157" s="45">
        <f t="shared" si="118"/>
        <v>0</v>
      </c>
      <c r="CQ157" s="45">
        <f t="shared" si="119"/>
        <v>0</v>
      </c>
      <c r="CR157" s="45">
        <f t="shared" si="120"/>
        <v>0</v>
      </c>
      <c r="CS157" s="45">
        <v>0</v>
      </c>
      <c r="CT157" s="45">
        <v>0</v>
      </c>
      <c r="CU157" s="45">
        <v>0</v>
      </c>
      <c r="CV157" s="45">
        <v>0</v>
      </c>
      <c r="CW157" s="45">
        <v>0</v>
      </c>
      <c r="CX157" s="45">
        <v>0</v>
      </c>
      <c r="CY157" s="45">
        <f t="shared" si="121"/>
        <v>0</v>
      </c>
      <c r="CZ157" s="106" t="s">
        <v>453</v>
      </c>
      <c r="DA157" s="45">
        <v>0</v>
      </c>
      <c r="DB157" s="45">
        <f t="shared" si="96"/>
        <v>0</v>
      </c>
      <c r="DC157" s="37" t="s">
        <v>453</v>
      </c>
      <c r="DD157" s="45">
        <v>0</v>
      </c>
      <c r="DE157" s="45">
        <v>0</v>
      </c>
      <c r="DF157" s="45">
        <v>0</v>
      </c>
      <c r="DG157" s="45">
        <v>0</v>
      </c>
      <c r="DH157" s="48"/>
      <c r="DI157" s="48"/>
      <c r="DJ157" s="48"/>
      <c r="DK157" s="46">
        <v>0</v>
      </c>
      <c r="DL157" s="26" t="s">
        <v>391</v>
      </c>
      <c r="DM157" s="26" t="s">
        <v>391</v>
      </c>
      <c r="DN157" s="46">
        <v>7</v>
      </c>
    </row>
    <row r="158" spans="1:118" s="27" customFormat="1">
      <c r="A158" s="26" t="s">
        <v>413</v>
      </c>
      <c r="B158" s="26" t="s">
        <v>438</v>
      </c>
      <c r="C158" s="26" t="s">
        <v>32</v>
      </c>
      <c r="D158" s="46">
        <v>8</v>
      </c>
      <c r="E158" s="45">
        <f t="shared" si="124"/>
        <v>0</v>
      </c>
      <c r="F158" s="26">
        <v>0</v>
      </c>
      <c r="G158" s="37" t="s">
        <v>453</v>
      </c>
      <c r="H158" s="26">
        <v>0</v>
      </c>
      <c r="I158" s="37" t="s">
        <v>453</v>
      </c>
      <c r="J158" s="26">
        <v>0</v>
      </c>
      <c r="K158" s="34">
        <f t="shared" ref="K158:K170" si="139">(J158/D158)*100</f>
        <v>0</v>
      </c>
      <c r="L158" s="26">
        <v>0</v>
      </c>
      <c r="M158" s="26">
        <v>0</v>
      </c>
      <c r="N158" s="47">
        <f t="shared" ref="N158:N170" si="140">(M158/D158)*100</f>
        <v>0</v>
      </c>
      <c r="O158" s="26">
        <v>0</v>
      </c>
      <c r="P158" s="26">
        <v>0</v>
      </c>
      <c r="Q158" s="34">
        <f t="shared" ref="Q158:Q170" si="141">(P158/D158)*100</f>
        <v>0</v>
      </c>
      <c r="R158" s="46">
        <f t="shared" si="122"/>
        <v>0</v>
      </c>
      <c r="S158" s="26">
        <v>0</v>
      </c>
      <c r="T158" s="37" t="s">
        <v>453</v>
      </c>
      <c r="U158" s="26">
        <v>0</v>
      </c>
      <c r="V158" s="37" t="s">
        <v>453</v>
      </c>
      <c r="W158" s="46">
        <v>0</v>
      </c>
      <c r="X158" s="26">
        <v>0</v>
      </c>
      <c r="Y158" s="34">
        <f t="shared" ref="Y158:Y170" si="142">((X158)/D158)*100</f>
        <v>0</v>
      </c>
      <c r="Z158" s="46">
        <v>0</v>
      </c>
      <c r="AA158" s="34">
        <f t="shared" si="135"/>
        <v>0</v>
      </c>
      <c r="AB158" s="111">
        <v>0</v>
      </c>
      <c r="AC158" s="111">
        <v>0</v>
      </c>
      <c r="AD158" s="111">
        <v>0</v>
      </c>
      <c r="AE158" s="111">
        <v>0</v>
      </c>
      <c r="AF158" s="37">
        <v>0</v>
      </c>
      <c r="AG158" s="37">
        <v>0</v>
      </c>
      <c r="AH158" s="150">
        <v>0</v>
      </c>
      <c r="AI158" s="37" t="s">
        <v>453</v>
      </c>
      <c r="AJ158" s="150">
        <v>0</v>
      </c>
      <c r="AK158" s="37" t="s">
        <v>453</v>
      </c>
      <c r="AL158" s="150">
        <v>0</v>
      </c>
      <c r="AM158" s="37" t="s">
        <v>453</v>
      </c>
      <c r="AN158" s="150">
        <v>0</v>
      </c>
      <c r="AO158" s="37" t="s">
        <v>453</v>
      </c>
      <c r="AP158" s="45">
        <v>0</v>
      </c>
      <c r="AQ158" s="157">
        <f t="shared" si="129"/>
        <v>0</v>
      </c>
      <c r="AR158" s="45">
        <f t="shared" si="104"/>
        <v>0</v>
      </c>
      <c r="AS158" s="34">
        <f t="shared" si="136"/>
        <v>0</v>
      </c>
      <c r="AT158" s="134">
        <v>0</v>
      </c>
      <c r="AU158" s="134">
        <v>0</v>
      </c>
      <c r="AV158" s="134">
        <v>0</v>
      </c>
      <c r="AW158" s="45">
        <f t="shared" si="105"/>
        <v>0</v>
      </c>
      <c r="AX158" s="45">
        <v>0</v>
      </c>
      <c r="AY158" s="45">
        <v>0</v>
      </c>
      <c r="AZ158" s="45">
        <v>0</v>
      </c>
      <c r="BA158" s="45">
        <v>0</v>
      </c>
      <c r="BB158" s="34">
        <f t="shared" si="123"/>
        <v>0</v>
      </c>
      <c r="BC158" s="134">
        <v>0</v>
      </c>
      <c r="BD158" s="37" t="s">
        <v>453</v>
      </c>
      <c r="BE158" s="45">
        <f t="shared" si="106"/>
        <v>0</v>
      </c>
      <c r="BF158" s="45">
        <f t="shared" si="107"/>
        <v>0</v>
      </c>
      <c r="BG158" s="45">
        <f t="shared" si="108"/>
        <v>0</v>
      </c>
      <c r="BH158" s="46">
        <v>0</v>
      </c>
      <c r="BI158" s="46">
        <v>0</v>
      </c>
      <c r="BJ158" s="46">
        <v>0</v>
      </c>
      <c r="BK158" s="46">
        <v>0</v>
      </c>
      <c r="BL158" s="46">
        <v>0</v>
      </c>
      <c r="BM158" s="46">
        <v>0</v>
      </c>
      <c r="BN158" s="46">
        <v>0</v>
      </c>
      <c r="BO158" s="46">
        <v>0</v>
      </c>
      <c r="BP158" s="46">
        <v>0</v>
      </c>
      <c r="BQ158" s="45">
        <f t="shared" si="109"/>
        <v>0</v>
      </c>
      <c r="BR158" s="47">
        <f t="shared" si="137"/>
        <v>0</v>
      </c>
      <c r="BS158" s="45">
        <f t="shared" si="110"/>
        <v>0</v>
      </c>
      <c r="BT158" s="45">
        <f t="shared" si="111"/>
        <v>0</v>
      </c>
      <c r="BU158" s="45">
        <f t="shared" si="112"/>
        <v>0</v>
      </c>
      <c r="BV158" s="45">
        <f t="shared" si="113"/>
        <v>0</v>
      </c>
      <c r="BW158" s="45">
        <v>0</v>
      </c>
      <c r="BX158" s="45">
        <v>0</v>
      </c>
      <c r="BY158" s="45">
        <f t="shared" si="114"/>
        <v>0</v>
      </c>
      <c r="BZ158" s="45">
        <v>0</v>
      </c>
      <c r="CA158" s="45">
        <v>0</v>
      </c>
      <c r="CB158" s="45">
        <f t="shared" si="115"/>
        <v>0</v>
      </c>
      <c r="CC158" s="45">
        <v>0</v>
      </c>
      <c r="CD158" s="45">
        <v>0</v>
      </c>
      <c r="CE158" s="45">
        <f t="shared" si="116"/>
        <v>0</v>
      </c>
      <c r="CF158" s="45">
        <v>0</v>
      </c>
      <c r="CG158" s="45">
        <v>0</v>
      </c>
      <c r="CH158" s="45">
        <v>0</v>
      </c>
      <c r="CI158" s="45">
        <v>0</v>
      </c>
      <c r="CJ158" s="48"/>
      <c r="CK158" s="48"/>
      <c r="CL158" s="45">
        <v>0</v>
      </c>
      <c r="CM158" s="45">
        <v>0</v>
      </c>
      <c r="CN158" s="45">
        <f t="shared" si="117"/>
        <v>0</v>
      </c>
      <c r="CO158" s="106" t="s">
        <v>453</v>
      </c>
      <c r="CP158" s="45">
        <f t="shared" si="118"/>
        <v>0</v>
      </c>
      <c r="CQ158" s="45">
        <f t="shared" si="119"/>
        <v>0</v>
      </c>
      <c r="CR158" s="45">
        <f t="shared" si="120"/>
        <v>0</v>
      </c>
      <c r="CS158" s="45">
        <v>0</v>
      </c>
      <c r="CT158" s="45">
        <v>0</v>
      </c>
      <c r="CU158" s="45">
        <v>0</v>
      </c>
      <c r="CV158" s="45">
        <v>0</v>
      </c>
      <c r="CW158" s="45">
        <v>0</v>
      </c>
      <c r="CX158" s="45">
        <v>0</v>
      </c>
      <c r="CY158" s="45">
        <f t="shared" si="121"/>
        <v>0</v>
      </c>
      <c r="CZ158" s="106" t="s">
        <v>453</v>
      </c>
      <c r="DA158" s="45">
        <v>0</v>
      </c>
      <c r="DB158" s="45">
        <f t="shared" si="96"/>
        <v>0</v>
      </c>
      <c r="DC158" s="37" t="s">
        <v>453</v>
      </c>
      <c r="DD158" s="45">
        <v>0</v>
      </c>
      <c r="DE158" s="45">
        <v>0</v>
      </c>
      <c r="DF158" s="45">
        <v>0</v>
      </c>
      <c r="DG158" s="45">
        <v>0</v>
      </c>
      <c r="DH158" s="48"/>
      <c r="DI158" s="48"/>
      <c r="DJ158" s="48"/>
      <c r="DK158" s="46">
        <v>0</v>
      </c>
      <c r="DL158" s="46">
        <v>0</v>
      </c>
      <c r="DM158" s="46">
        <v>0</v>
      </c>
      <c r="DN158" s="46">
        <v>0</v>
      </c>
    </row>
    <row r="159" spans="1:118" s="27" customFormat="1">
      <c r="A159" s="26" t="s">
        <v>298</v>
      </c>
      <c r="B159" s="26" t="s">
        <v>390</v>
      </c>
      <c r="C159" s="26" t="s">
        <v>32</v>
      </c>
      <c r="D159" s="46">
        <v>81</v>
      </c>
      <c r="E159" s="45">
        <f t="shared" si="124"/>
        <v>4</v>
      </c>
      <c r="F159" s="46">
        <v>4</v>
      </c>
      <c r="G159" s="34">
        <f t="shared" si="130"/>
        <v>100</v>
      </c>
      <c r="H159" s="46">
        <v>0</v>
      </c>
      <c r="I159" s="34">
        <f t="shared" si="131"/>
        <v>0</v>
      </c>
      <c r="J159" s="46">
        <v>4</v>
      </c>
      <c r="K159" s="34">
        <f t="shared" si="139"/>
        <v>4.9382716049382713</v>
      </c>
      <c r="L159" s="46">
        <v>31</v>
      </c>
      <c r="M159" s="46">
        <v>17</v>
      </c>
      <c r="N159" s="47">
        <f t="shared" si="140"/>
        <v>20.987654320987652</v>
      </c>
      <c r="O159" s="46">
        <v>6</v>
      </c>
      <c r="P159" s="46">
        <v>5</v>
      </c>
      <c r="Q159" s="34">
        <f t="shared" si="141"/>
        <v>6.1728395061728394</v>
      </c>
      <c r="R159" s="46">
        <f t="shared" si="122"/>
        <v>2</v>
      </c>
      <c r="S159" s="46">
        <v>2</v>
      </c>
      <c r="T159" s="37">
        <f t="shared" si="125"/>
        <v>100</v>
      </c>
      <c r="U159" s="46">
        <v>0</v>
      </c>
      <c r="V159" s="37">
        <f t="shared" si="126"/>
        <v>0</v>
      </c>
      <c r="W159" s="46">
        <v>2</v>
      </c>
      <c r="X159" s="46">
        <v>2</v>
      </c>
      <c r="Y159" s="34">
        <f t="shared" si="142"/>
        <v>2.4691358024691357</v>
      </c>
      <c r="Z159" s="46">
        <v>2</v>
      </c>
      <c r="AA159" s="34">
        <f t="shared" si="135"/>
        <v>2.4691358024691357</v>
      </c>
      <c r="AB159" s="42">
        <v>164.19041666666701</v>
      </c>
      <c r="AC159" s="42">
        <v>164.19041666666701</v>
      </c>
      <c r="AD159" s="42">
        <v>581.86500000000001</v>
      </c>
      <c r="AE159" s="42">
        <v>581.86500000000001</v>
      </c>
      <c r="AF159" s="34">
        <v>3</v>
      </c>
      <c r="AG159" s="34">
        <v>3</v>
      </c>
      <c r="AH159" s="45">
        <v>0</v>
      </c>
      <c r="AI159" s="37">
        <f t="shared" si="127"/>
        <v>0</v>
      </c>
      <c r="AJ159" s="45">
        <v>0</v>
      </c>
      <c r="AK159" s="37">
        <f t="shared" si="132"/>
        <v>0</v>
      </c>
      <c r="AL159" s="45">
        <v>0</v>
      </c>
      <c r="AM159" s="37">
        <f t="shared" si="128"/>
        <v>0</v>
      </c>
      <c r="AN159" s="45">
        <v>0</v>
      </c>
      <c r="AO159" s="37">
        <f t="shared" si="133"/>
        <v>0</v>
      </c>
      <c r="AP159" s="45">
        <v>0</v>
      </c>
      <c r="AQ159" s="157">
        <f t="shared" si="129"/>
        <v>0</v>
      </c>
      <c r="AR159" s="45">
        <f t="shared" si="104"/>
        <v>4</v>
      </c>
      <c r="AS159" s="34">
        <f t="shared" si="136"/>
        <v>4.9382716049382713</v>
      </c>
      <c r="AT159" s="134">
        <v>1</v>
      </c>
      <c r="AU159" s="134">
        <v>3</v>
      </c>
      <c r="AV159" s="134">
        <v>0</v>
      </c>
      <c r="AW159" s="45">
        <f t="shared" si="105"/>
        <v>3</v>
      </c>
      <c r="AX159" s="45">
        <v>0</v>
      </c>
      <c r="AY159" s="45">
        <v>3</v>
      </c>
      <c r="AZ159" s="45">
        <v>0</v>
      </c>
      <c r="BA159" s="45">
        <v>3</v>
      </c>
      <c r="BB159" s="34">
        <f t="shared" si="123"/>
        <v>3.7037037037037033</v>
      </c>
      <c r="BC159" s="134">
        <v>0</v>
      </c>
      <c r="BD159" s="37">
        <f t="shared" si="134"/>
        <v>0</v>
      </c>
      <c r="BE159" s="45">
        <f t="shared" si="106"/>
        <v>0</v>
      </c>
      <c r="BF159" s="45">
        <f t="shared" si="107"/>
        <v>1</v>
      </c>
      <c r="BG159" s="45">
        <f t="shared" si="108"/>
        <v>2</v>
      </c>
      <c r="BH159" s="46">
        <v>0</v>
      </c>
      <c r="BI159" s="46">
        <v>0</v>
      </c>
      <c r="BJ159" s="46">
        <v>0</v>
      </c>
      <c r="BK159" s="46">
        <v>0</v>
      </c>
      <c r="BL159" s="46">
        <v>1</v>
      </c>
      <c r="BM159" s="46">
        <v>2</v>
      </c>
      <c r="BN159" s="46">
        <v>0</v>
      </c>
      <c r="BO159" s="46">
        <v>0</v>
      </c>
      <c r="BP159" s="46">
        <v>0</v>
      </c>
      <c r="BQ159" s="45">
        <f t="shared" si="109"/>
        <v>1</v>
      </c>
      <c r="BR159" s="47">
        <f t="shared" si="137"/>
        <v>1.2345679012345678</v>
      </c>
      <c r="BS159" s="45">
        <f t="shared" si="110"/>
        <v>1</v>
      </c>
      <c r="BT159" s="45">
        <f t="shared" si="111"/>
        <v>0</v>
      </c>
      <c r="BU159" s="45">
        <f t="shared" si="112"/>
        <v>1</v>
      </c>
      <c r="BV159" s="45">
        <f t="shared" si="113"/>
        <v>0</v>
      </c>
      <c r="BW159" s="45">
        <v>0</v>
      </c>
      <c r="BX159" s="45">
        <v>0</v>
      </c>
      <c r="BY159" s="45">
        <f t="shared" si="114"/>
        <v>1</v>
      </c>
      <c r="BZ159" s="45">
        <v>0</v>
      </c>
      <c r="CA159" s="45">
        <v>1</v>
      </c>
      <c r="CB159" s="45">
        <f t="shared" si="115"/>
        <v>0</v>
      </c>
      <c r="CC159" s="45">
        <v>0</v>
      </c>
      <c r="CD159" s="45">
        <v>0</v>
      </c>
      <c r="CE159" s="45">
        <f t="shared" si="116"/>
        <v>0</v>
      </c>
      <c r="CF159" s="45">
        <v>0</v>
      </c>
      <c r="CG159" s="45">
        <v>0</v>
      </c>
      <c r="CH159" s="45">
        <v>0</v>
      </c>
      <c r="CI159" s="45">
        <v>0</v>
      </c>
      <c r="CJ159" s="48">
        <v>929.21</v>
      </c>
      <c r="CK159" s="48"/>
      <c r="CL159" s="45">
        <v>0</v>
      </c>
      <c r="CM159" s="45">
        <v>0</v>
      </c>
      <c r="CN159" s="45">
        <f t="shared" si="117"/>
        <v>0</v>
      </c>
      <c r="CO159" s="106" t="s">
        <v>453</v>
      </c>
      <c r="CP159" s="45">
        <f t="shared" si="118"/>
        <v>0</v>
      </c>
      <c r="CQ159" s="45">
        <f t="shared" si="119"/>
        <v>0</v>
      </c>
      <c r="CR159" s="45">
        <f t="shared" si="120"/>
        <v>0</v>
      </c>
      <c r="CS159" s="45">
        <v>0</v>
      </c>
      <c r="CT159" s="45">
        <v>0</v>
      </c>
      <c r="CU159" s="45">
        <v>0</v>
      </c>
      <c r="CV159" s="45">
        <v>0</v>
      </c>
      <c r="CW159" s="45">
        <v>0</v>
      </c>
      <c r="CX159" s="45">
        <v>0</v>
      </c>
      <c r="CY159" s="45">
        <f t="shared" si="121"/>
        <v>1</v>
      </c>
      <c r="CZ159" s="106">
        <f t="shared" si="138"/>
        <v>100</v>
      </c>
      <c r="DA159" s="45">
        <v>0</v>
      </c>
      <c r="DB159" s="45">
        <f t="shared" si="96"/>
        <v>0</v>
      </c>
      <c r="DC159" s="37" t="s">
        <v>453</v>
      </c>
      <c r="DD159" s="45">
        <v>0</v>
      </c>
      <c r="DE159" s="45">
        <v>0</v>
      </c>
      <c r="DF159" s="45">
        <v>0</v>
      </c>
      <c r="DG159" s="45">
        <v>0</v>
      </c>
      <c r="DH159" s="48"/>
      <c r="DI159" s="48"/>
      <c r="DJ159" s="48"/>
      <c r="DK159" s="46">
        <v>0</v>
      </c>
      <c r="DL159" s="26" t="s">
        <v>391</v>
      </c>
      <c r="DM159" s="26" t="s">
        <v>391</v>
      </c>
      <c r="DN159" s="46">
        <v>2</v>
      </c>
    </row>
    <row r="160" spans="1:118" s="27" customFormat="1">
      <c r="A160" s="26" t="s">
        <v>173</v>
      </c>
      <c r="B160" s="26" t="s">
        <v>209</v>
      </c>
      <c r="C160" s="26" t="s">
        <v>19</v>
      </c>
      <c r="D160" s="46">
        <v>23</v>
      </c>
      <c r="E160" s="45">
        <f t="shared" si="124"/>
        <v>2</v>
      </c>
      <c r="F160" s="26">
        <v>2</v>
      </c>
      <c r="G160" s="34">
        <f t="shared" si="130"/>
        <v>100</v>
      </c>
      <c r="H160" s="26">
        <v>0</v>
      </c>
      <c r="I160" s="34">
        <f t="shared" si="131"/>
        <v>0</v>
      </c>
      <c r="J160" s="26">
        <v>1</v>
      </c>
      <c r="K160" s="34">
        <f t="shared" si="139"/>
        <v>4.3478260869565215</v>
      </c>
      <c r="L160" s="26">
        <v>24</v>
      </c>
      <c r="M160" s="26">
        <v>10</v>
      </c>
      <c r="N160" s="47">
        <f t="shared" si="140"/>
        <v>43.478260869565219</v>
      </c>
      <c r="O160" s="26">
        <v>3</v>
      </c>
      <c r="P160" s="26">
        <v>2</v>
      </c>
      <c r="Q160" s="34">
        <f t="shared" si="141"/>
        <v>8.695652173913043</v>
      </c>
      <c r="R160" s="46">
        <f t="shared" si="122"/>
        <v>1</v>
      </c>
      <c r="S160" s="26">
        <v>1</v>
      </c>
      <c r="T160" s="34">
        <f t="shared" si="125"/>
        <v>100</v>
      </c>
      <c r="U160" s="26">
        <v>0</v>
      </c>
      <c r="V160" s="34">
        <f t="shared" si="126"/>
        <v>0</v>
      </c>
      <c r="W160" s="46">
        <v>0</v>
      </c>
      <c r="X160" s="26">
        <v>1</v>
      </c>
      <c r="Y160" s="34">
        <f t="shared" si="142"/>
        <v>4.3478260869565215</v>
      </c>
      <c r="Z160" s="46">
        <v>0</v>
      </c>
      <c r="AA160" s="34">
        <f t="shared" si="135"/>
        <v>0</v>
      </c>
      <c r="AB160" s="111">
        <v>0</v>
      </c>
      <c r="AC160" s="111">
        <v>0</v>
      </c>
      <c r="AD160" s="111">
        <v>190</v>
      </c>
      <c r="AE160" s="111">
        <v>0</v>
      </c>
      <c r="AF160" s="37">
        <v>3</v>
      </c>
      <c r="AG160" s="37">
        <v>0</v>
      </c>
      <c r="AH160" s="150">
        <v>0</v>
      </c>
      <c r="AI160" s="34">
        <f t="shared" si="127"/>
        <v>0</v>
      </c>
      <c r="AJ160" s="150">
        <v>0</v>
      </c>
      <c r="AK160" s="37" t="s">
        <v>453</v>
      </c>
      <c r="AL160" s="150">
        <v>0</v>
      </c>
      <c r="AM160" s="34">
        <f t="shared" si="128"/>
        <v>0</v>
      </c>
      <c r="AN160" s="150">
        <v>0</v>
      </c>
      <c r="AO160" s="37" t="s">
        <v>453</v>
      </c>
      <c r="AP160" s="45">
        <v>0</v>
      </c>
      <c r="AQ160" s="156">
        <f t="shared" si="129"/>
        <v>0</v>
      </c>
      <c r="AR160" s="45">
        <f t="shared" si="104"/>
        <v>0</v>
      </c>
      <c r="AS160" s="34">
        <f t="shared" si="136"/>
        <v>0</v>
      </c>
      <c r="AT160" s="134">
        <v>0</v>
      </c>
      <c r="AU160" s="134">
        <v>0</v>
      </c>
      <c r="AV160" s="134">
        <v>0</v>
      </c>
      <c r="AW160" s="45">
        <f t="shared" si="105"/>
        <v>0</v>
      </c>
      <c r="AX160" s="45">
        <v>0</v>
      </c>
      <c r="AY160" s="45">
        <v>0</v>
      </c>
      <c r="AZ160" s="45">
        <v>0</v>
      </c>
      <c r="BA160" s="45">
        <v>0</v>
      </c>
      <c r="BB160" s="34">
        <f t="shared" si="123"/>
        <v>0</v>
      </c>
      <c r="BC160" s="134">
        <v>0</v>
      </c>
      <c r="BD160" s="37" t="s">
        <v>453</v>
      </c>
      <c r="BE160" s="45">
        <f t="shared" si="106"/>
        <v>0</v>
      </c>
      <c r="BF160" s="45">
        <f t="shared" si="107"/>
        <v>0</v>
      </c>
      <c r="BG160" s="45">
        <f t="shared" si="108"/>
        <v>0</v>
      </c>
      <c r="BH160" s="46">
        <v>0</v>
      </c>
      <c r="BI160" s="46">
        <v>0</v>
      </c>
      <c r="BJ160" s="46">
        <v>0</v>
      </c>
      <c r="BK160" s="46">
        <v>0</v>
      </c>
      <c r="BL160" s="46">
        <v>0</v>
      </c>
      <c r="BM160" s="46">
        <v>0</v>
      </c>
      <c r="BN160" s="46">
        <v>0</v>
      </c>
      <c r="BO160" s="46">
        <v>0</v>
      </c>
      <c r="BP160" s="46">
        <v>0</v>
      </c>
      <c r="BQ160" s="45">
        <f t="shared" si="109"/>
        <v>0</v>
      </c>
      <c r="BR160" s="47">
        <f t="shared" si="137"/>
        <v>0</v>
      </c>
      <c r="BS160" s="45">
        <f t="shared" si="110"/>
        <v>0</v>
      </c>
      <c r="BT160" s="45">
        <f t="shared" si="111"/>
        <v>0</v>
      </c>
      <c r="BU160" s="45">
        <f t="shared" si="112"/>
        <v>0</v>
      </c>
      <c r="BV160" s="45">
        <f t="shared" si="113"/>
        <v>0</v>
      </c>
      <c r="BW160" s="45">
        <v>0</v>
      </c>
      <c r="BX160" s="45">
        <v>0</v>
      </c>
      <c r="BY160" s="45">
        <f t="shared" si="114"/>
        <v>0</v>
      </c>
      <c r="BZ160" s="45"/>
      <c r="CA160" s="45"/>
      <c r="CB160" s="45">
        <f t="shared" si="115"/>
        <v>0</v>
      </c>
      <c r="CC160" s="45">
        <v>0</v>
      </c>
      <c r="CD160" s="45">
        <v>0</v>
      </c>
      <c r="CE160" s="45">
        <f t="shared" si="116"/>
        <v>0</v>
      </c>
      <c r="CF160" s="45">
        <v>0</v>
      </c>
      <c r="CG160" s="45">
        <v>0</v>
      </c>
      <c r="CH160" s="45">
        <v>0</v>
      </c>
      <c r="CI160" s="45">
        <v>0</v>
      </c>
      <c r="CJ160" s="48"/>
      <c r="CK160" s="48"/>
      <c r="CL160" s="45">
        <v>0</v>
      </c>
      <c r="CM160" s="45">
        <v>0</v>
      </c>
      <c r="CN160" s="45">
        <f t="shared" si="117"/>
        <v>0</v>
      </c>
      <c r="CO160" s="47" t="e">
        <f>(CN160/BQ160)*100</f>
        <v>#DIV/0!</v>
      </c>
      <c r="CP160" s="45">
        <f t="shared" si="118"/>
        <v>0</v>
      </c>
      <c r="CQ160" s="45">
        <f t="shared" si="119"/>
        <v>0</v>
      </c>
      <c r="CR160" s="45">
        <f t="shared" si="120"/>
        <v>0</v>
      </c>
      <c r="CS160" s="45">
        <v>0</v>
      </c>
      <c r="CT160" s="45">
        <v>0</v>
      </c>
      <c r="CU160" s="45">
        <v>0</v>
      </c>
      <c r="CV160" s="45">
        <v>0</v>
      </c>
      <c r="CW160" s="45">
        <v>0</v>
      </c>
      <c r="CX160" s="45">
        <v>0</v>
      </c>
      <c r="CY160" s="45">
        <f t="shared" si="121"/>
        <v>0</v>
      </c>
      <c r="CZ160" s="106" t="s">
        <v>453</v>
      </c>
      <c r="DA160" s="45">
        <v>0</v>
      </c>
      <c r="DB160" s="45">
        <f t="shared" si="96"/>
        <v>0</v>
      </c>
      <c r="DC160" s="37" t="s">
        <v>453</v>
      </c>
      <c r="DD160" s="45">
        <v>0</v>
      </c>
      <c r="DE160" s="45">
        <v>0</v>
      </c>
      <c r="DF160" s="45">
        <v>0</v>
      </c>
      <c r="DG160" s="45">
        <v>0</v>
      </c>
      <c r="DH160" s="48"/>
      <c r="DI160" s="48"/>
      <c r="DJ160" s="48"/>
      <c r="DK160" s="46">
        <v>0</v>
      </c>
      <c r="DL160" s="46">
        <v>0</v>
      </c>
      <c r="DM160" s="46">
        <v>1</v>
      </c>
      <c r="DN160" s="46">
        <v>1</v>
      </c>
    </row>
    <row r="161" spans="1:118" s="27" customFormat="1">
      <c r="A161" s="26" t="s">
        <v>299</v>
      </c>
      <c r="B161" s="26" t="s">
        <v>390</v>
      </c>
      <c r="C161" s="26" t="s">
        <v>30</v>
      </c>
      <c r="D161" s="46">
        <v>39</v>
      </c>
      <c r="E161" s="45">
        <f t="shared" si="124"/>
        <v>0</v>
      </c>
      <c r="F161" s="46">
        <v>0</v>
      </c>
      <c r="G161" s="37" t="s">
        <v>453</v>
      </c>
      <c r="H161" s="46">
        <v>0</v>
      </c>
      <c r="I161" s="37" t="s">
        <v>453</v>
      </c>
      <c r="J161" s="46">
        <v>0</v>
      </c>
      <c r="K161" s="34">
        <f t="shared" si="139"/>
        <v>0</v>
      </c>
      <c r="L161" s="46">
        <v>16</v>
      </c>
      <c r="M161" s="46">
        <v>7</v>
      </c>
      <c r="N161" s="47">
        <f t="shared" si="140"/>
        <v>17.948717948717949</v>
      </c>
      <c r="O161" s="46">
        <v>8</v>
      </c>
      <c r="P161" s="46">
        <v>5</v>
      </c>
      <c r="Q161" s="34">
        <f t="shared" si="141"/>
        <v>12.820512820512819</v>
      </c>
      <c r="R161" s="46">
        <f t="shared" si="122"/>
        <v>2</v>
      </c>
      <c r="S161" s="46">
        <v>2</v>
      </c>
      <c r="T161" s="37">
        <f t="shared" si="125"/>
        <v>100</v>
      </c>
      <c r="U161" s="46">
        <v>0</v>
      </c>
      <c r="V161" s="37">
        <f t="shared" si="126"/>
        <v>0</v>
      </c>
      <c r="W161" s="46">
        <v>2</v>
      </c>
      <c r="X161" s="46">
        <v>2</v>
      </c>
      <c r="Y161" s="34">
        <f t="shared" si="142"/>
        <v>5.1282051282051277</v>
      </c>
      <c r="Z161" s="46">
        <v>2</v>
      </c>
      <c r="AA161" s="34">
        <f t="shared" si="135"/>
        <v>5.1282051282051277</v>
      </c>
      <c r="AB161" s="42">
        <v>61.882750000000001</v>
      </c>
      <c r="AC161" s="42">
        <v>61.882750000000001</v>
      </c>
      <c r="AD161" s="42">
        <v>287.3</v>
      </c>
      <c r="AE161" s="42">
        <v>287.3</v>
      </c>
      <c r="AF161" s="34">
        <v>4</v>
      </c>
      <c r="AG161" s="34">
        <v>4</v>
      </c>
      <c r="AH161" s="45">
        <v>1</v>
      </c>
      <c r="AI161" s="37">
        <f t="shared" si="127"/>
        <v>50</v>
      </c>
      <c r="AJ161" s="45">
        <v>1</v>
      </c>
      <c r="AK161" s="37">
        <f t="shared" si="132"/>
        <v>50</v>
      </c>
      <c r="AL161" s="45">
        <v>1</v>
      </c>
      <c r="AM161" s="37">
        <f t="shared" si="128"/>
        <v>50</v>
      </c>
      <c r="AN161" s="45">
        <v>1</v>
      </c>
      <c r="AO161" s="37">
        <f t="shared" si="133"/>
        <v>50</v>
      </c>
      <c r="AP161" s="45">
        <v>0</v>
      </c>
      <c r="AQ161" s="156">
        <f t="shared" si="129"/>
        <v>0</v>
      </c>
      <c r="AR161" s="45">
        <f t="shared" si="104"/>
        <v>2</v>
      </c>
      <c r="AS161" s="34">
        <f t="shared" si="136"/>
        <v>5.1282051282051277</v>
      </c>
      <c r="AT161" s="134">
        <v>0</v>
      </c>
      <c r="AU161" s="134">
        <v>2</v>
      </c>
      <c r="AV161" s="134">
        <v>0</v>
      </c>
      <c r="AW161" s="45">
        <f t="shared" si="105"/>
        <v>2</v>
      </c>
      <c r="AX161" s="45">
        <v>0</v>
      </c>
      <c r="AY161" s="45">
        <v>2</v>
      </c>
      <c r="AZ161" s="45">
        <v>0</v>
      </c>
      <c r="BA161" s="45">
        <v>2</v>
      </c>
      <c r="BB161" s="34">
        <f t="shared" si="123"/>
        <v>5.1282051282051277</v>
      </c>
      <c r="BC161" s="134">
        <v>0</v>
      </c>
      <c r="BD161" s="37">
        <f t="shared" si="134"/>
        <v>0</v>
      </c>
      <c r="BE161" s="45">
        <f t="shared" si="106"/>
        <v>0</v>
      </c>
      <c r="BF161" s="45">
        <f t="shared" si="107"/>
        <v>2</v>
      </c>
      <c r="BG161" s="45">
        <f t="shared" si="108"/>
        <v>0</v>
      </c>
      <c r="BH161" s="46">
        <v>0</v>
      </c>
      <c r="BI161" s="46">
        <v>0</v>
      </c>
      <c r="BJ161" s="46">
        <v>0</v>
      </c>
      <c r="BK161" s="46">
        <v>0</v>
      </c>
      <c r="BL161" s="46">
        <v>2</v>
      </c>
      <c r="BM161" s="46">
        <v>0</v>
      </c>
      <c r="BN161" s="46">
        <v>0</v>
      </c>
      <c r="BO161" s="46">
        <v>0</v>
      </c>
      <c r="BP161" s="46">
        <v>0</v>
      </c>
      <c r="BQ161" s="45">
        <f t="shared" si="109"/>
        <v>0</v>
      </c>
      <c r="BR161" s="47">
        <f t="shared" si="137"/>
        <v>0</v>
      </c>
      <c r="BS161" s="45">
        <f t="shared" si="110"/>
        <v>0</v>
      </c>
      <c r="BT161" s="45">
        <f t="shared" si="111"/>
        <v>0</v>
      </c>
      <c r="BU161" s="45">
        <f t="shared" si="112"/>
        <v>0</v>
      </c>
      <c r="BV161" s="45">
        <f t="shared" si="113"/>
        <v>0</v>
      </c>
      <c r="BW161" s="45">
        <v>0</v>
      </c>
      <c r="BX161" s="45">
        <v>0</v>
      </c>
      <c r="BY161" s="45">
        <f t="shared" si="114"/>
        <v>0</v>
      </c>
      <c r="BZ161" s="45">
        <v>0</v>
      </c>
      <c r="CA161" s="45">
        <v>0</v>
      </c>
      <c r="CB161" s="45">
        <f t="shared" si="115"/>
        <v>0</v>
      </c>
      <c r="CC161" s="45">
        <v>0</v>
      </c>
      <c r="CD161" s="45">
        <v>0</v>
      </c>
      <c r="CE161" s="45">
        <f t="shared" si="116"/>
        <v>0</v>
      </c>
      <c r="CF161" s="45">
        <v>0</v>
      </c>
      <c r="CG161" s="45">
        <v>0</v>
      </c>
      <c r="CH161" s="45">
        <v>0</v>
      </c>
      <c r="CI161" s="45">
        <v>0</v>
      </c>
      <c r="CJ161" s="48"/>
      <c r="CK161" s="48"/>
      <c r="CL161" s="45">
        <v>0</v>
      </c>
      <c r="CM161" s="45">
        <v>0</v>
      </c>
      <c r="CN161" s="45">
        <f t="shared" si="117"/>
        <v>0</v>
      </c>
      <c r="CO161" s="106" t="s">
        <v>453</v>
      </c>
      <c r="CP161" s="45">
        <f t="shared" si="118"/>
        <v>0</v>
      </c>
      <c r="CQ161" s="45">
        <f t="shared" si="119"/>
        <v>0</v>
      </c>
      <c r="CR161" s="45">
        <f t="shared" si="120"/>
        <v>0</v>
      </c>
      <c r="CS161" s="45">
        <v>0</v>
      </c>
      <c r="CT161" s="45">
        <v>0</v>
      </c>
      <c r="CU161" s="45">
        <v>0</v>
      </c>
      <c r="CV161" s="45">
        <v>0</v>
      </c>
      <c r="CW161" s="45">
        <v>0</v>
      </c>
      <c r="CX161" s="45">
        <v>0</v>
      </c>
      <c r="CY161" s="45">
        <f t="shared" si="121"/>
        <v>0</v>
      </c>
      <c r="CZ161" s="106" t="s">
        <v>453</v>
      </c>
      <c r="DA161" s="45">
        <v>0</v>
      </c>
      <c r="DB161" s="45">
        <f t="shared" si="96"/>
        <v>0</v>
      </c>
      <c r="DC161" s="37" t="s">
        <v>453</v>
      </c>
      <c r="DD161" s="45">
        <v>0</v>
      </c>
      <c r="DE161" s="45">
        <v>0</v>
      </c>
      <c r="DF161" s="45">
        <v>0</v>
      </c>
      <c r="DG161" s="45">
        <v>0</v>
      </c>
      <c r="DH161" s="48"/>
      <c r="DI161" s="48"/>
      <c r="DJ161" s="48"/>
      <c r="DK161" s="46">
        <v>0</v>
      </c>
      <c r="DL161" s="26" t="s">
        <v>391</v>
      </c>
      <c r="DM161" s="26" t="s">
        <v>391</v>
      </c>
      <c r="DN161" s="46">
        <v>2</v>
      </c>
    </row>
    <row r="162" spans="1:118" s="27" customFormat="1">
      <c r="A162" s="26" t="s">
        <v>300</v>
      </c>
      <c r="B162" s="26" t="s">
        <v>390</v>
      </c>
      <c r="C162" s="26" t="s">
        <v>32</v>
      </c>
      <c r="D162" s="46">
        <v>111</v>
      </c>
      <c r="E162" s="45">
        <f t="shared" si="124"/>
        <v>2</v>
      </c>
      <c r="F162" s="26">
        <v>2</v>
      </c>
      <c r="G162" s="34">
        <f t="shared" si="130"/>
        <v>100</v>
      </c>
      <c r="H162" s="26">
        <v>0</v>
      </c>
      <c r="I162" s="34">
        <f t="shared" si="131"/>
        <v>0</v>
      </c>
      <c r="J162" s="26">
        <v>2</v>
      </c>
      <c r="K162" s="34">
        <f t="shared" si="139"/>
        <v>1.8018018018018018</v>
      </c>
      <c r="L162" s="26">
        <v>52</v>
      </c>
      <c r="M162" s="26">
        <v>28</v>
      </c>
      <c r="N162" s="47">
        <f t="shared" si="140"/>
        <v>25.225225225225223</v>
      </c>
      <c r="O162" s="26">
        <v>8</v>
      </c>
      <c r="P162" s="26">
        <v>8</v>
      </c>
      <c r="Q162" s="34">
        <f t="shared" si="141"/>
        <v>7.2072072072072073</v>
      </c>
      <c r="R162" s="46">
        <f t="shared" si="122"/>
        <v>5</v>
      </c>
      <c r="S162" s="26">
        <v>5</v>
      </c>
      <c r="T162" s="34">
        <f t="shared" si="125"/>
        <v>100</v>
      </c>
      <c r="U162" s="26">
        <v>0</v>
      </c>
      <c r="V162" s="34">
        <f t="shared" si="126"/>
        <v>0</v>
      </c>
      <c r="W162" s="46">
        <v>2</v>
      </c>
      <c r="X162" s="26">
        <v>5</v>
      </c>
      <c r="Y162" s="34">
        <f t="shared" si="142"/>
        <v>4.5045045045045047</v>
      </c>
      <c r="Z162" s="46">
        <v>2</v>
      </c>
      <c r="AA162" s="34">
        <f t="shared" si="135"/>
        <v>1.8018018018018018</v>
      </c>
      <c r="AB162" s="111">
        <v>107.77249999999999</v>
      </c>
      <c r="AC162" s="111">
        <v>107.77249999999999</v>
      </c>
      <c r="AD162" s="111">
        <v>385.21800000000002</v>
      </c>
      <c r="AE162" s="111">
        <v>348.38499999999999</v>
      </c>
      <c r="AF162" s="37">
        <v>4</v>
      </c>
      <c r="AG162" s="37">
        <v>4</v>
      </c>
      <c r="AH162" s="150">
        <v>1</v>
      </c>
      <c r="AI162" s="34">
        <f t="shared" si="127"/>
        <v>20</v>
      </c>
      <c r="AJ162" s="150">
        <v>0</v>
      </c>
      <c r="AK162" s="37">
        <f t="shared" si="132"/>
        <v>0</v>
      </c>
      <c r="AL162" s="150">
        <v>1</v>
      </c>
      <c r="AM162" s="34">
        <f t="shared" si="128"/>
        <v>20</v>
      </c>
      <c r="AN162" s="150">
        <v>0</v>
      </c>
      <c r="AO162" s="37">
        <f t="shared" si="133"/>
        <v>0</v>
      </c>
      <c r="AP162" s="45">
        <v>2</v>
      </c>
      <c r="AQ162" s="157">
        <f t="shared" si="129"/>
        <v>1.8018018018018018</v>
      </c>
      <c r="AR162" s="45">
        <f t="shared" si="104"/>
        <v>9</v>
      </c>
      <c r="AS162" s="34">
        <f t="shared" si="136"/>
        <v>8.1081081081081088</v>
      </c>
      <c r="AT162" s="134">
        <v>1</v>
      </c>
      <c r="AU162" s="134">
        <v>8</v>
      </c>
      <c r="AV162" s="134">
        <v>0</v>
      </c>
      <c r="AW162" s="45">
        <f t="shared" si="105"/>
        <v>7</v>
      </c>
      <c r="AX162" s="45">
        <v>0</v>
      </c>
      <c r="AY162" s="45">
        <v>7</v>
      </c>
      <c r="AZ162" s="45">
        <v>0</v>
      </c>
      <c r="BA162" s="45">
        <v>5</v>
      </c>
      <c r="BB162" s="34">
        <f t="shared" si="123"/>
        <v>4.5045045045045047</v>
      </c>
      <c r="BC162" s="134">
        <v>2</v>
      </c>
      <c r="BD162" s="37">
        <f t="shared" si="134"/>
        <v>40</v>
      </c>
      <c r="BE162" s="45">
        <f t="shared" si="106"/>
        <v>0</v>
      </c>
      <c r="BF162" s="45">
        <f t="shared" si="107"/>
        <v>7</v>
      </c>
      <c r="BG162" s="45">
        <f t="shared" si="108"/>
        <v>0</v>
      </c>
      <c r="BH162" s="46">
        <v>0</v>
      </c>
      <c r="BI162" s="46">
        <v>0</v>
      </c>
      <c r="BJ162" s="46">
        <v>0</v>
      </c>
      <c r="BK162" s="46">
        <v>0</v>
      </c>
      <c r="BL162" s="46">
        <v>7</v>
      </c>
      <c r="BM162" s="46">
        <v>0</v>
      </c>
      <c r="BN162" s="46">
        <v>0</v>
      </c>
      <c r="BO162" s="46">
        <v>0</v>
      </c>
      <c r="BP162" s="46">
        <v>0</v>
      </c>
      <c r="BQ162" s="45">
        <f t="shared" si="109"/>
        <v>0</v>
      </c>
      <c r="BR162" s="47">
        <f t="shared" si="137"/>
        <v>0</v>
      </c>
      <c r="BS162" s="45">
        <f t="shared" si="110"/>
        <v>0</v>
      </c>
      <c r="BT162" s="45">
        <f t="shared" si="111"/>
        <v>0</v>
      </c>
      <c r="BU162" s="45">
        <f t="shared" si="112"/>
        <v>0</v>
      </c>
      <c r="BV162" s="45">
        <f t="shared" si="113"/>
        <v>0</v>
      </c>
      <c r="BW162" s="45">
        <v>0</v>
      </c>
      <c r="BX162" s="45">
        <v>0</v>
      </c>
      <c r="BY162" s="45">
        <f t="shared" si="114"/>
        <v>0</v>
      </c>
      <c r="BZ162" s="45">
        <v>0</v>
      </c>
      <c r="CA162" s="45">
        <v>0</v>
      </c>
      <c r="CB162" s="45">
        <f t="shared" si="115"/>
        <v>0</v>
      </c>
      <c r="CC162" s="45">
        <v>0</v>
      </c>
      <c r="CD162" s="45">
        <v>0</v>
      </c>
      <c r="CE162" s="45">
        <f t="shared" si="116"/>
        <v>0</v>
      </c>
      <c r="CF162" s="45">
        <v>0</v>
      </c>
      <c r="CG162" s="45">
        <v>0</v>
      </c>
      <c r="CH162" s="45">
        <v>0</v>
      </c>
      <c r="CI162" s="45">
        <v>0</v>
      </c>
      <c r="CJ162" s="48"/>
      <c r="CK162" s="48"/>
      <c r="CL162" s="45">
        <v>0</v>
      </c>
      <c r="CM162" s="45">
        <v>0</v>
      </c>
      <c r="CN162" s="45">
        <f t="shared" si="117"/>
        <v>0</v>
      </c>
      <c r="CO162" s="106" t="s">
        <v>453</v>
      </c>
      <c r="CP162" s="45">
        <f t="shared" si="118"/>
        <v>0</v>
      </c>
      <c r="CQ162" s="45">
        <f t="shared" si="119"/>
        <v>0</v>
      </c>
      <c r="CR162" s="45">
        <f t="shared" si="120"/>
        <v>0</v>
      </c>
      <c r="CS162" s="45">
        <v>0</v>
      </c>
      <c r="CT162" s="45">
        <v>0</v>
      </c>
      <c r="CU162" s="45">
        <v>0</v>
      </c>
      <c r="CV162" s="45">
        <v>0</v>
      </c>
      <c r="CW162" s="45">
        <v>0</v>
      </c>
      <c r="CX162" s="45">
        <v>0</v>
      </c>
      <c r="CY162" s="45">
        <f t="shared" si="121"/>
        <v>0</v>
      </c>
      <c r="CZ162" s="106" t="s">
        <v>453</v>
      </c>
      <c r="DA162" s="45">
        <v>0</v>
      </c>
      <c r="DB162" s="45">
        <f t="shared" si="96"/>
        <v>0</v>
      </c>
      <c r="DC162" s="37" t="s">
        <v>453</v>
      </c>
      <c r="DD162" s="45">
        <v>0</v>
      </c>
      <c r="DE162" s="45">
        <v>0</v>
      </c>
      <c r="DF162" s="45">
        <v>0</v>
      </c>
      <c r="DG162" s="45">
        <v>0</v>
      </c>
      <c r="DH162" s="48"/>
      <c r="DI162" s="48"/>
      <c r="DJ162" s="48"/>
      <c r="DK162" s="46">
        <v>0</v>
      </c>
      <c r="DL162" s="26" t="s">
        <v>391</v>
      </c>
      <c r="DM162" s="26" t="s">
        <v>391</v>
      </c>
      <c r="DN162" s="46">
        <v>5</v>
      </c>
    </row>
    <row r="163" spans="1:118" s="27" customFormat="1">
      <c r="A163" s="26" t="s">
        <v>301</v>
      </c>
      <c r="B163" s="26" t="s">
        <v>390</v>
      </c>
      <c r="C163" s="26" t="s">
        <v>31</v>
      </c>
      <c r="D163" s="46">
        <v>95</v>
      </c>
      <c r="E163" s="45">
        <f t="shared" si="124"/>
        <v>8</v>
      </c>
      <c r="F163" s="26">
        <v>8</v>
      </c>
      <c r="G163" s="34">
        <f t="shared" si="130"/>
        <v>100</v>
      </c>
      <c r="H163" s="26">
        <v>0</v>
      </c>
      <c r="I163" s="34">
        <f t="shared" si="131"/>
        <v>0</v>
      </c>
      <c r="J163" s="26">
        <v>7</v>
      </c>
      <c r="K163" s="34">
        <f t="shared" si="139"/>
        <v>7.3684210526315779</v>
      </c>
      <c r="L163" s="26">
        <v>65</v>
      </c>
      <c r="M163" s="26">
        <v>36</v>
      </c>
      <c r="N163" s="47">
        <f t="shared" si="140"/>
        <v>37.894736842105267</v>
      </c>
      <c r="O163" s="26">
        <v>12</v>
      </c>
      <c r="P163" s="26">
        <v>9</v>
      </c>
      <c r="Q163" s="34">
        <f t="shared" si="141"/>
        <v>9.4736842105263168</v>
      </c>
      <c r="R163" s="46">
        <f t="shared" si="122"/>
        <v>2</v>
      </c>
      <c r="S163" s="26">
        <v>2</v>
      </c>
      <c r="T163" s="37">
        <f t="shared" si="125"/>
        <v>100</v>
      </c>
      <c r="U163" s="26">
        <v>0</v>
      </c>
      <c r="V163" s="37">
        <f t="shared" si="126"/>
        <v>0</v>
      </c>
      <c r="W163" s="46">
        <v>1</v>
      </c>
      <c r="X163" s="26">
        <v>2</v>
      </c>
      <c r="Y163" s="34">
        <f t="shared" si="142"/>
        <v>2.1052631578947367</v>
      </c>
      <c r="Z163" s="46">
        <v>1</v>
      </c>
      <c r="AA163" s="34">
        <f t="shared" si="135"/>
        <v>1.0526315789473684</v>
      </c>
      <c r="AB163" s="111">
        <v>104.131428571429</v>
      </c>
      <c r="AC163" s="111">
        <v>104.131428571429</v>
      </c>
      <c r="AD163" s="111">
        <v>899.71500000000003</v>
      </c>
      <c r="AE163" s="111">
        <v>1457.84</v>
      </c>
      <c r="AF163" s="37">
        <v>8</v>
      </c>
      <c r="AG163" s="37">
        <v>14</v>
      </c>
      <c r="AH163" s="150">
        <v>0</v>
      </c>
      <c r="AI163" s="37">
        <f t="shared" si="127"/>
        <v>0</v>
      </c>
      <c r="AJ163" s="150">
        <v>0</v>
      </c>
      <c r="AK163" s="37">
        <f t="shared" si="132"/>
        <v>0</v>
      </c>
      <c r="AL163" s="150">
        <v>0</v>
      </c>
      <c r="AM163" s="37">
        <f t="shared" si="128"/>
        <v>0</v>
      </c>
      <c r="AN163" s="150">
        <v>0</v>
      </c>
      <c r="AO163" s="37">
        <f t="shared" si="133"/>
        <v>0</v>
      </c>
      <c r="AP163" s="45">
        <v>0</v>
      </c>
      <c r="AQ163" s="157">
        <f t="shared" si="129"/>
        <v>0</v>
      </c>
      <c r="AR163" s="45">
        <f t="shared" si="104"/>
        <v>6</v>
      </c>
      <c r="AS163" s="34">
        <f t="shared" si="136"/>
        <v>6.3157894736842106</v>
      </c>
      <c r="AT163" s="134">
        <v>2</v>
      </c>
      <c r="AU163" s="134">
        <v>4</v>
      </c>
      <c r="AV163" s="134">
        <v>0</v>
      </c>
      <c r="AW163" s="45">
        <f t="shared" si="105"/>
        <v>3</v>
      </c>
      <c r="AX163" s="45">
        <v>0</v>
      </c>
      <c r="AY163" s="45">
        <v>3</v>
      </c>
      <c r="AZ163" s="45">
        <v>0</v>
      </c>
      <c r="BA163" s="45">
        <v>3</v>
      </c>
      <c r="BB163" s="34">
        <f t="shared" si="123"/>
        <v>3.1578947368421053</v>
      </c>
      <c r="BC163" s="134">
        <v>0</v>
      </c>
      <c r="BD163" s="37">
        <f t="shared" si="134"/>
        <v>0</v>
      </c>
      <c r="BE163" s="45">
        <f t="shared" si="106"/>
        <v>0</v>
      </c>
      <c r="BF163" s="45">
        <f t="shared" si="107"/>
        <v>2</v>
      </c>
      <c r="BG163" s="45">
        <f t="shared" si="108"/>
        <v>1</v>
      </c>
      <c r="BH163" s="46">
        <v>0</v>
      </c>
      <c r="BI163" s="46">
        <v>0</v>
      </c>
      <c r="BJ163" s="46">
        <v>0</v>
      </c>
      <c r="BK163" s="46">
        <v>0</v>
      </c>
      <c r="BL163" s="46">
        <v>2</v>
      </c>
      <c r="BM163" s="46">
        <v>1</v>
      </c>
      <c r="BN163" s="46">
        <v>0</v>
      </c>
      <c r="BO163" s="46">
        <v>0</v>
      </c>
      <c r="BP163" s="46">
        <v>0</v>
      </c>
      <c r="BQ163" s="45">
        <f t="shared" si="109"/>
        <v>0</v>
      </c>
      <c r="BR163" s="47">
        <f t="shared" si="137"/>
        <v>0</v>
      </c>
      <c r="BS163" s="45">
        <f t="shared" si="110"/>
        <v>0</v>
      </c>
      <c r="BT163" s="45">
        <f t="shared" si="111"/>
        <v>0</v>
      </c>
      <c r="BU163" s="45">
        <f t="shared" si="112"/>
        <v>0</v>
      </c>
      <c r="BV163" s="45">
        <f t="shared" si="113"/>
        <v>0</v>
      </c>
      <c r="BW163" s="45">
        <v>0</v>
      </c>
      <c r="BX163" s="45">
        <v>0</v>
      </c>
      <c r="BY163" s="45">
        <f t="shared" si="114"/>
        <v>0</v>
      </c>
      <c r="BZ163" s="45">
        <v>0</v>
      </c>
      <c r="CA163" s="45">
        <v>0</v>
      </c>
      <c r="CB163" s="45">
        <f t="shared" si="115"/>
        <v>0</v>
      </c>
      <c r="CC163" s="45">
        <v>0</v>
      </c>
      <c r="CD163" s="45">
        <v>0</v>
      </c>
      <c r="CE163" s="45">
        <f t="shared" si="116"/>
        <v>0</v>
      </c>
      <c r="CF163" s="45">
        <v>0</v>
      </c>
      <c r="CG163" s="45">
        <v>0</v>
      </c>
      <c r="CH163" s="45">
        <v>0</v>
      </c>
      <c r="CI163" s="45">
        <v>0</v>
      </c>
      <c r="CJ163" s="48"/>
      <c r="CK163" s="48"/>
      <c r="CL163" s="45">
        <v>0</v>
      </c>
      <c r="CM163" s="45">
        <v>0</v>
      </c>
      <c r="CN163" s="45">
        <f t="shared" si="117"/>
        <v>0</v>
      </c>
      <c r="CO163" s="106" t="s">
        <v>453</v>
      </c>
      <c r="CP163" s="45">
        <f t="shared" si="118"/>
        <v>0</v>
      </c>
      <c r="CQ163" s="45">
        <f t="shared" si="119"/>
        <v>0</v>
      </c>
      <c r="CR163" s="45">
        <f t="shared" si="120"/>
        <v>0</v>
      </c>
      <c r="CS163" s="45">
        <v>0</v>
      </c>
      <c r="CT163" s="45">
        <v>0</v>
      </c>
      <c r="CU163" s="45">
        <v>0</v>
      </c>
      <c r="CV163" s="45">
        <v>0</v>
      </c>
      <c r="CW163" s="45">
        <v>0</v>
      </c>
      <c r="CX163" s="45">
        <v>0</v>
      </c>
      <c r="CY163" s="45">
        <f t="shared" si="121"/>
        <v>0</v>
      </c>
      <c r="CZ163" s="106" t="s">
        <v>453</v>
      </c>
      <c r="DA163" s="45">
        <v>0</v>
      </c>
      <c r="DB163" s="45">
        <f t="shared" si="96"/>
        <v>0</v>
      </c>
      <c r="DC163" s="37" t="s">
        <v>453</v>
      </c>
      <c r="DD163" s="45">
        <v>0</v>
      </c>
      <c r="DE163" s="45">
        <v>0</v>
      </c>
      <c r="DF163" s="45">
        <v>0</v>
      </c>
      <c r="DG163" s="45">
        <v>0</v>
      </c>
      <c r="DH163" s="48"/>
      <c r="DI163" s="48"/>
      <c r="DJ163" s="48"/>
      <c r="DK163" s="46">
        <v>0</v>
      </c>
      <c r="DL163" s="26" t="s">
        <v>391</v>
      </c>
      <c r="DM163" s="26" t="s">
        <v>391</v>
      </c>
      <c r="DN163" s="46">
        <v>2</v>
      </c>
    </row>
    <row r="164" spans="1:118" s="27" customFormat="1">
      <c r="A164" s="26" t="s">
        <v>302</v>
      </c>
      <c r="B164" s="26" t="s">
        <v>390</v>
      </c>
      <c r="C164" s="26" t="s">
        <v>33</v>
      </c>
      <c r="D164" s="46">
        <v>54</v>
      </c>
      <c r="E164" s="45">
        <f t="shared" si="124"/>
        <v>5</v>
      </c>
      <c r="F164" s="26">
        <v>3</v>
      </c>
      <c r="G164" s="34">
        <f t="shared" si="130"/>
        <v>60</v>
      </c>
      <c r="H164" s="26">
        <v>2</v>
      </c>
      <c r="I164" s="34">
        <f t="shared" si="131"/>
        <v>40</v>
      </c>
      <c r="J164" s="26">
        <v>2</v>
      </c>
      <c r="K164" s="34">
        <f t="shared" si="139"/>
        <v>3.7037037037037033</v>
      </c>
      <c r="L164" s="26">
        <v>32</v>
      </c>
      <c r="M164" s="26">
        <v>16</v>
      </c>
      <c r="N164" s="47">
        <f t="shared" si="140"/>
        <v>29.629629629629626</v>
      </c>
      <c r="O164" s="26">
        <v>3</v>
      </c>
      <c r="P164" s="26">
        <v>2</v>
      </c>
      <c r="Q164" s="34">
        <f t="shared" si="141"/>
        <v>3.7037037037037033</v>
      </c>
      <c r="R164" s="46">
        <f t="shared" si="122"/>
        <v>3</v>
      </c>
      <c r="S164" s="26">
        <v>3</v>
      </c>
      <c r="T164" s="34">
        <f t="shared" si="125"/>
        <v>100</v>
      </c>
      <c r="U164" s="26">
        <v>0</v>
      </c>
      <c r="V164" s="34">
        <f t="shared" si="126"/>
        <v>0</v>
      </c>
      <c r="W164" s="46">
        <v>0</v>
      </c>
      <c r="X164" s="26">
        <v>3</v>
      </c>
      <c r="Y164" s="34">
        <f t="shared" si="142"/>
        <v>5.5555555555555554</v>
      </c>
      <c r="Z164" s="46">
        <v>0</v>
      </c>
      <c r="AA164" s="34">
        <f t="shared" si="135"/>
        <v>0</v>
      </c>
      <c r="AB164" s="111">
        <v>0</v>
      </c>
      <c r="AC164" s="111">
        <v>0</v>
      </c>
      <c r="AD164" s="111">
        <v>1372.20333333333</v>
      </c>
      <c r="AE164" s="111">
        <v>0</v>
      </c>
      <c r="AF164" s="37">
        <v>6</v>
      </c>
      <c r="AG164" s="37">
        <v>0</v>
      </c>
      <c r="AH164" s="150">
        <v>0</v>
      </c>
      <c r="AI164" s="34">
        <f t="shared" si="127"/>
        <v>0</v>
      </c>
      <c r="AJ164" s="150">
        <v>0</v>
      </c>
      <c r="AK164" s="37" t="s">
        <v>453</v>
      </c>
      <c r="AL164" s="150">
        <v>0</v>
      </c>
      <c r="AM164" s="34">
        <f t="shared" si="128"/>
        <v>0</v>
      </c>
      <c r="AN164" s="150">
        <v>0</v>
      </c>
      <c r="AO164" s="37" t="s">
        <v>453</v>
      </c>
      <c r="AP164" s="45">
        <v>0</v>
      </c>
      <c r="AQ164" s="157">
        <f t="shared" si="129"/>
        <v>0</v>
      </c>
      <c r="AR164" s="45">
        <f t="shared" si="104"/>
        <v>1</v>
      </c>
      <c r="AS164" s="34">
        <f t="shared" si="136"/>
        <v>1.8518518518518516</v>
      </c>
      <c r="AT164" s="134">
        <v>0</v>
      </c>
      <c r="AU164" s="134">
        <v>1</v>
      </c>
      <c r="AV164" s="134">
        <v>0</v>
      </c>
      <c r="AW164" s="45">
        <f t="shared" si="105"/>
        <v>1</v>
      </c>
      <c r="AX164" s="45">
        <v>0</v>
      </c>
      <c r="AY164" s="45">
        <v>1</v>
      </c>
      <c r="AZ164" s="45">
        <v>0</v>
      </c>
      <c r="BA164" s="45">
        <v>1</v>
      </c>
      <c r="BB164" s="34">
        <f t="shared" si="123"/>
        <v>1.8518518518518516</v>
      </c>
      <c r="BC164" s="134">
        <v>0</v>
      </c>
      <c r="BD164" s="37">
        <f t="shared" si="134"/>
        <v>0</v>
      </c>
      <c r="BE164" s="45">
        <f t="shared" si="106"/>
        <v>0</v>
      </c>
      <c r="BF164" s="45">
        <f t="shared" si="107"/>
        <v>1</v>
      </c>
      <c r="BG164" s="45">
        <f t="shared" si="108"/>
        <v>0</v>
      </c>
      <c r="BH164" s="46">
        <v>0</v>
      </c>
      <c r="BI164" s="46">
        <v>0</v>
      </c>
      <c r="BJ164" s="46">
        <v>0</v>
      </c>
      <c r="BK164" s="46">
        <v>0</v>
      </c>
      <c r="BL164" s="46">
        <v>1</v>
      </c>
      <c r="BM164" s="46">
        <v>0</v>
      </c>
      <c r="BN164" s="46">
        <v>0</v>
      </c>
      <c r="BO164" s="46">
        <v>0</v>
      </c>
      <c r="BP164" s="46">
        <v>0</v>
      </c>
      <c r="BQ164" s="45">
        <f t="shared" si="109"/>
        <v>0</v>
      </c>
      <c r="BR164" s="47">
        <f t="shared" si="137"/>
        <v>0</v>
      </c>
      <c r="BS164" s="45">
        <f t="shared" si="110"/>
        <v>0</v>
      </c>
      <c r="BT164" s="45">
        <f t="shared" si="111"/>
        <v>0</v>
      </c>
      <c r="BU164" s="45">
        <f t="shared" si="112"/>
        <v>0</v>
      </c>
      <c r="BV164" s="45">
        <f t="shared" si="113"/>
        <v>0</v>
      </c>
      <c r="BW164" s="45">
        <v>0</v>
      </c>
      <c r="BX164" s="45">
        <v>0</v>
      </c>
      <c r="BY164" s="45">
        <f t="shared" si="114"/>
        <v>0</v>
      </c>
      <c r="BZ164" s="45">
        <v>0</v>
      </c>
      <c r="CA164" s="45">
        <v>0</v>
      </c>
      <c r="CB164" s="45">
        <f t="shared" si="115"/>
        <v>0</v>
      </c>
      <c r="CC164" s="45">
        <v>0</v>
      </c>
      <c r="CD164" s="45">
        <v>0</v>
      </c>
      <c r="CE164" s="45">
        <f t="shared" si="116"/>
        <v>0</v>
      </c>
      <c r="CF164" s="45">
        <v>0</v>
      </c>
      <c r="CG164" s="45">
        <v>0</v>
      </c>
      <c r="CH164" s="45">
        <v>0</v>
      </c>
      <c r="CI164" s="45">
        <v>0</v>
      </c>
      <c r="CJ164" s="48"/>
      <c r="CK164" s="48"/>
      <c r="CL164" s="45">
        <v>0</v>
      </c>
      <c r="CM164" s="45">
        <v>0</v>
      </c>
      <c r="CN164" s="45">
        <f t="shared" si="117"/>
        <v>0</v>
      </c>
      <c r="CO164" s="106" t="s">
        <v>453</v>
      </c>
      <c r="CP164" s="45">
        <f t="shared" si="118"/>
        <v>0</v>
      </c>
      <c r="CQ164" s="45">
        <f t="shared" si="119"/>
        <v>0</v>
      </c>
      <c r="CR164" s="45">
        <f t="shared" si="120"/>
        <v>0</v>
      </c>
      <c r="CS164" s="45">
        <v>0</v>
      </c>
      <c r="CT164" s="45">
        <v>0</v>
      </c>
      <c r="CU164" s="45">
        <v>0</v>
      </c>
      <c r="CV164" s="45">
        <v>0</v>
      </c>
      <c r="CW164" s="45">
        <v>0</v>
      </c>
      <c r="CX164" s="45">
        <v>0</v>
      </c>
      <c r="CY164" s="45">
        <f t="shared" si="121"/>
        <v>0</v>
      </c>
      <c r="CZ164" s="106" t="s">
        <v>453</v>
      </c>
      <c r="DA164" s="45">
        <v>0</v>
      </c>
      <c r="DB164" s="45">
        <f t="shared" si="96"/>
        <v>0</v>
      </c>
      <c r="DC164" s="37" t="s">
        <v>453</v>
      </c>
      <c r="DD164" s="45">
        <v>0</v>
      </c>
      <c r="DE164" s="45">
        <v>0</v>
      </c>
      <c r="DF164" s="45">
        <v>0</v>
      </c>
      <c r="DG164" s="45">
        <v>0</v>
      </c>
      <c r="DH164" s="48"/>
      <c r="DI164" s="48"/>
      <c r="DJ164" s="48"/>
      <c r="DK164" s="46">
        <v>0</v>
      </c>
      <c r="DL164" s="26" t="s">
        <v>391</v>
      </c>
      <c r="DM164" s="26" t="s">
        <v>391</v>
      </c>
      <c r="DN164" s="46">
        <v>3</v>
      </c>
    </row>
    <row r="165" spans="1:118" s="27" customFormat="1">
      <c r="A165" s="26" t="s">
        <v>414</v>
      </c>
      <c r="B165" s="26" t="s">
        <v>438</v>
      </c>
      <c r="C165" s="26" t="s">
        <v>19</v>
      </c>
      <c r="D165" s="46">
        <v>29</v>
      </c>
      <c r="E165" s="45">
        <f t="shared" si="124"/>
        <v>0</v>
      </c>
      <c r="F165" s="26">
        <v>0</v>
      </c>
      <c r="G165" s="37" t="s">
        <v>453</v>
      </c>
      <c r="H165" s="26">
        <v>0</v>
      </c>
      <c r="I165" s="37" t="s">
        <v>453</v>
      </c>
      <c r="J165" s="26">
        <v>0</v>
      </c>
      <c r="K165" s="34">
        <f t="shared" si="139"/>
        <v>0</v>
      </c>
      <c r="L165" s="26">
        <v>13</v>
      </c>
      <c r="M165" s="26">
        <v>7</v>
      </c>
      <c r="N165" s="47">
        <f t="shared" si="140"/>
        <v>24.137931034482758</v>
      </c>
      <c r="O165" s="26">
        <v>7</v>
      </c>
      <c r="P165" s="26">
        <v>3</v>
      </c>
      <c r="Q165" s="34">
        <f t="shared" si="141"/>
        <v>10.344827586206897</v>
      </c>
      <c r="R165" s="46">
        <f t="shared" si="122"/>
        <v>0</v>
      </c>
      <c r="S165" s="26">
        <v>0</v>
      </c>
      <c r="T165" s="37" t="s">
        <v>453</v>
      </c>
      <c r="U165" s="26">
        <v>0</v>
      </c>
      <c r="V165" s="37" t="s">
        <v>453</v>
      </c>
      <c r="W165" s="46">
        <v>0</v>
      </c>
      <c r="X165" s="26">
        <v>0</v>
      </c>
      <c r="Y165" s="34">
        <f t="shared" si="142"/>
        <v>0</v>
      </c>
      <c r="Z165" s="46">
        <v>0</v>
      </c>
      <c r="AA165" s="34">
        <f t="shared" si="135"/>
        <v>0</v>
      </c>
      <c r="AB165" s="111">
        <v>0</v>
      </c>
      <c r="AC165" s="111">
        <v>0</v>
      </c>
      <c r="AD165" s="111">
        <v>0</v>
      </c>
      <c r="AE165" s="111">
        <v>0</v>
      </c>
      <c r="AF165" s="37">
        <v>0</v>
      </c>
      <c r="AG165" s="37">
        <v>0</v>
      </c>
      <c r="AH165" s="150">
        <v>0</v>
      </c>
      <c r="AI165" s="37" t="s">
        <v>453</v>
      </c>
      <c r="AJ165" s="150">
        <v>0</v>
      </c>
      <c r="AK165" s="37" t="s">
        <v>453</v>
      </c>
      <c r="AL165" s="150">
        <v>0</v>
      </c>
      <c r="AM165" s="37" t="s">
        <v>453</v>
      </c>
      <c r="AN165" s="150">
        <v>0</v>
      </c>
      <c r="AO165" s="151" t="s">
        <v>453</v>
      </c>
      <c r="AP165" s="45">
        <v>0</v>
      </c>
      <c r="AQ165" s="157">
        <f t="shared" si="129"/>
        <v>0</v>
      </c>
      <c r="AR165" s="45">
        <f t="shared" si="104"/>
        <v>3</v>
      </c>
      <c r="AS165" s="34">
        <f t="shared" si="136"/>
        <v>10.344827586206897</v>
      </c>
      <c r="AT165" s="134">
        <v>0</v>
      </c>
      <c r="AU165" s="134">
        <v>3</v>
      </c>
      <c r="AV165" s="134">
        <v>0</v>
      </c>
      <c r="AW165" s="45">
        <f t="shared" si="105"/>
        <v>3</v>
      </c>
      <c r="AX165" s="45">
        <v>0</v>
      </c>
      <c r="AY165" s="45">
        <v>3</v>
      </c>
      <c r="AZ165" s="45">
        <v>0</v>
      </c>
      <c r="BA165" s="45">
        <v>1</v>
      </c>
      <c r="BB165" s="34">
        <f t="shared" si="123"/>
        <v>3.4482758620689653</v>
      </c>
      <c r="BC165" s="134">
        <v>0</v>
      </c>
      <c r="BD165" s="37">
        <f t="shared" si="134"/>
        <v>0</v>
      </c>
      <c r="BE165" s="45">
        <f t="shared" si="106"/>
        <v>0</v>
      </c>
      <c r="BF165" s="45">
        <f t="shared" si="107"/>
        <v>2</v>
      </c>
      <c r="BG165" s="45">
        <f t="shared" si="108"/>
        <v>1</v>
      </c>
      <c r="BH165" s="46">
        <v>0</v>
      </c>
      <c r="BI165" s="46">
        <v>0</v>
      </c>
      <c r="BJ165" s="46">
        <v>0</v>
      </c>
      <c r="BK165" s="46">
        <v>0</v>
      </c>
      <c r="BL165" s="46">
        <v>2</v>
      </c>
      <c r="BM165" s="46">
        <v>1</v>
      </c>
      <c r="BN165" s="46">
        <v>0</v>
      </c>
      <c r="BO165" s="46">
        <v>0</v>
      </c>
      <c r="BP165" s="46">
        <v>0</v>
      </c>
      <c r="BQ165" s="45">
        <f t="shared" si="109"/>
        <v>0</v>
      </c>
      <c r="BR165" s="47">
        <f t="shared" si="137"/>
        <v>0</v>
      </c>
      <c r="BS165" s="45">
        <f t="shared" si="110"/>
        <v>0</v>
      </c>
      <c r="BT165" s="45">
        <f t="shared" si="111"/>
        <v>0</v>
      </c>
      <c r="BU165" s="45">
        <f t="shared" si="112"/>
        <v>0</v>
      </c>
      <c r="BV165" s="45">
        <f t="shared" si="113"/>
        <v>0</v>
      </c>
      <c r="BW165" s="45">
        <v>0</v>
      </c>
      <c r="BX165" s="45">
        <v>0</v>
      </c>
      <c r="BY165" s="45">
        <f t="shared" si="114"/>
        <v>0</v>
      </c>
      <c r="BZ165" s="45">
        <v>0</v>
      </c>
      <c r="CA165" s="45">
        <v>0</v>
      </c>
      <c r="CB165" s="45">
        <f t="shared" si="115"/>
        <v>0</v>
      </c>
      <c r="CC165" s="45">
        <v>0</v>
      </c>
      <c r="CD165" s="45">
        <v>0</v>
      </c>
      <c r="CE165" s="45">
        <f t="shared" si="116"/>
        <v>0</v>
      </c>
      <c r="CF165" s="45">
        <v>0</v>
      </c>
      <c r="CG165" s="45">
        <v>0</v>
      </c>
      <c r="CH165" s="45">
        <v>0</v>
      </c>
      <c r="CI165" s="45">
        <v>0</v>
      </c>
      <c r="CJ165" s="48"/>
      <c r="CK165" s="48"/>
      <c r="CL165" s="45">
        <v>0</v>
      </c>
      <c r="CM165" s="45">
        <v>0</v>
      </c>
      <c r="CN165" s="45">
        <f t="shared" si="117"/>
        <v>0</v>
      </c>
      <c r="CO165" s="106" t="s">
        <v>453</v>
      </c>
      <c r="CP165" s="45">
        <f t="shared" si="118"/>
        <v>0</v>
      </c>
      <c r="CQ165" s="45">
        <f t="shared" si="119"/>
        <v>0</v>
      </c>
      <c r="CR165" s="45">
        <f t="shared" si="120"/>
        <v>0</v>
      </c>
      <c r="CS165" s="45">
        <v>0</v>
      </c>
      <c r="CT165" s="45">
        <v>0</v>
      </c>
      <c r="CU165" s="45">
        <v>0</v>
      </c>
      <c r="CV165" s="45">
        <v>0</v>
      </c>
      <c r="CW165" s="45">
        <v>0</v>
      </c>
      <c r="CX165" s="45">
        <v>0</v>
      </c>
      <c r="CY165" s="45">
        <f t="shared" si="121"/>
        <v>0</v>
      </c>
      <c r="CZ165" s="106" t="s">
        <v>453</v>
      </c>
      <c r="DA165" s="45">
        <v>0</v>
      </c>
      <c r="DB165" s="45">
        <f t="shared" si="96"/>
        <v>0</v>
      </c>
      <c r="DC165" s="37" t="s">
        <v>453</v>
      </c>
      <c r="DD165" s="45">
        <v>0</v>
      </c>
      <c r="DE165" s="45">
        <v>0</v>
      </c>
      <c r="DF165" s="45">
        <v>0</v>
      </c>
      <c r="DG165" s="45">
        <v>0</v>
      </c>
      <c r="DH165" s="48"/>
      <c r="DI165" s="48"/>
      <c r="DJ165" s="48"/>
      <c r="DK165" s="46">
        <v>0</v>
      </c>
      <c r="DL165" s="46">
        <v>0</v>
      </c>
      <c r="DM165" s="46">
        <v>4</v>
      </c>
      <c r="DN165" s="46">
        <v>0</v>
      </c>
    </row>
    <row r="166" spans="1:118" s="27" customFormat="1">
      <c r="A166" s="26" t="s">
        <v>415</v>
      </c>
      <c r="B166" s="26" t="s">
        <v>438</v>
      </c>
      <c r="C166" s="26" t="s">
        <v>32</v>
      </c>
      <c r="D166" s="46">
        <v>26</v>
      </c>
      <c r="E166" s="45">
        <f t="shared" si="124"/>
        <v>0</v>
      </c>
      <c r="F166" s="46">
        <v>0</v>
      </c>
      <c r="G166" s="37" t="s">
        <v>453</v>
      </c>
      <c r="H166" s="46">
        <v>0</v>
      </c>
      <c r="I166" s="37" t="s">
        <v>453</v>
      </c>
      <c r="J166" s="46">
        <v>0</v>
      </c>
      <c r="K166" s="34">
        <f t="shared" si="139"/>
        <v>0</v>
      </c>
      <c r="L166" s="46">
        <v>11</v>
      </c>
      <c r="M166" s="46">
        <v>6</v>
      </c>
      <c r="N166" s="47">
        <f t="shared" si="140"/>
        <v>23.076923076923077</v>
      </c>
      <c r="O166" s="46">
        <v>9</v>
      </c>
      <c r="P166" s="46">
        <v>5</v>
      </c>
      <c r="Q166" s="34">
        <f t="shared" si="141"/>
        <v>19.230769230769234</v>
      </c>
      <c r="R166" s="46">
        <f t="shared" si="122"/>
        <v>2</v>
      </c>
      <c r="S166" s="46">
        <v>2</v>
      </c>
      <c r="T166" s="34">
        <f t="shared" si="125"/>
        <v>100</v>
      </c>
      <c r="U166" s="46">
        <v>0</v>
      </c>
      <c r="V166" s="34">
        <f t="shared" si="126"/>
        <v>0</v>
      </c>
      <c r="W166" s="46">
        <v>1</v>
      </c>
      <c r="X166" s="46">
        <v>1</v>
      </c>
      <c r="Y166" s="34">
        <f t="shared" si="142"/>
        <v>3.8461538461538463</v>
      </c>
      <c r="Z166" s="46">
        <v>1</v>
      </c>
      <c r="AA166" s="34">
        <f t="shared" si="135"/>
        <v>3.8461538461538463</v>
      </c>
      <c r="AB166" s="42">
        <v>0</v>
      </c>
      <c r="AC166" s="42">
        <v>16.53</v>
      </c>
      <c r="AD166" s="42">
        <v>1163.22</v>
      </c>
      <c r="AE166" s="42">
        <v>297.45</v>
      </c>
      <c r="AF166" s="34">
        <v>10</v>
      </c>
      <c r="AG166" s="34">
        <v>18</v>
      </c>
      <c r="AH166" s="45">
        <v>0</v>
      </c>
      <c r="AI166" s="34">
        <f t="shared" si="127"/>
        <v>0</v>
      </c>
      <c r="AJ166" s="45">
        <v>0</v>
      </c>
      <c r="AK166" s="37">
        <f t="shared" si="132"/>
        <v>0</v>
      </c>
      <c r="AL166" s="45">
        <v>0</v>
      </c>
      <c r="AM166" s="34">
        <f t="shared" si="128"/>
        <v>0</v>
      </c>
      <c r="AN166" s="45">
        <v>0</v>
      </c>
      <c r="AO166" s="37">
        <f t="shared" si="133"/>
        <v>0</v>
      </c>
      <c r="AP166" s="45">
        <v>0</v>
      </c>
      <c r="AQ166" s="156">
        <f t="shared" si="129"/>
        <v>0</v>
      </c>
      <c r="AR166" s="45">
        <f t="shared" si="104"/>
        <v>3</v>
      </c>
      <c r="AS166" s="34">
        <f t="shared" si="136"/>
        <v>11.538461538461538</v>
      </c>
      <c r="AT166" s="134">
        <v>0</v>
      </c>
      <c r="AU166" s="134">
        <v>3</v>
      </c>
      <c r="AV166" s="134">
        <v>0</v>
      </c>
      <c r="AW166" s="45">
        <f t="shared" si="105"/>
        <v>3</v>
      </c>
      <c r="AX166" s="45">
        <v>0</v>
      </c>
      <c r="AY166" s="45">
        <v>3</v>
      </c>
      <c r="AZ166" s="45">
        <v>0</v>
      </c>
      <c r="BA166" s="45">
        <v>1</v>
      </c>
      <c r="BB166" s="34">
        <f t="shared" si="123"/>
        <v>3.8461538461538463</v>
      </c>
      <c r="BC166" s="134">
        <v>0</v>
      </c>
      <c r="BD166" s="37">
        <f t="shared" si="134"/>
        <v>0</v>
      </c>
      <c r="BE166" s="45">
        <f t="shared" si="106"/>
        <v>0</v>
      </c>
      <c r="BF166" s="45">
        <f t="shared" si="107"/>
        <v>1</v>
      </c>
      <c r="BG166" s="45">
        <f t="shared" si="108"/>
        <v>2</v>
      </c>
      <c r="BH166" s="46">
        <v>0</v>
      </c>
      <c r="BI166" s="46">
        <v>0</v>
      </c>
      <c r="BJ166" s="46">
        <v>0</v>
      </c>
      <c r="BK166" s="46">
        <v>0</v>
      </c>
      <c r="BL166" s="46">
        <v>1</v>
      </c>
      <c r="BM166" s="46">
        <v>2</v>
      </c>
      <c r="BN166" s="46">
        <v>0</v>
      </c>
      <c r="BO166" s="46">
        <v>0</v>
      </c>
      <c r="BP166" s="46">
        <v>0</v>
      </c>
      <c r="BQ166" s="45">
        <f t="shared" si="109"/>
        <v>0</v>
      </c>
      <c r="BR166" s="47">
        <f t="shared" si="137"/>
        <v>0</v>
      </c>
      <c r="BS166" s="45">
        <f t="shared" si="110"/>
        <v>0</v>
      </c>
      <c r="BT166" s="45">
        <f t="shared" si="111"/>
        <v>0</v>
      </c>
      <c r="BU166" s="45">
        <f t="shared" si="112"/>
        <v>0</v>
      </c>
      <c r="BV166" s="45">
        <f t="shared" si="113"/>
        <v>0</v>
      </c>
      <c r="BW166" s="45">
        <v>0</v>
      </c>
      <c r="BX166" s="45">
        <v>0</v>
      </c>
      <c r="BY166" s="45">
        <f t="shared" si="114"/>
        <v>0</v>
      </c>
      <c r="BZ166" s="45">
        <v>0</v>
      </c>
      <c r="CA166" s="45">
        <v>0</v>
      </c>
      <c r="CB166" s="45">
        <f t="shared" si="115"/>
        <v>0</v>
      </c>
      <c r="CC166" s="45">
        <v>0</v>
      </c>
      <c r="CD166" s="45">
        <v>0</v>
      </c>
      <c r="CE166" s="45">
        <f t="shared" si="116"/>
        <v>0</v>
      </c>
      <c r="CF166" s="45">
        <v>0</v>
      </c>
      <c r="CG166" s="45">
        <v>0</v>
      </c>
      <c r="CH166" s="45">
        <v>0</v>
      </c>
      <c r="CI166" s="45">
        <v>0</v>
      </c>
      <c r="CJ166" s="48"/>
      <c r="CK166" s="48"/>
      <c r="CL166" s="45">
        <v>0</v>
      </c>
      <c r="CM166" s="45">
        <v>0</v>
      </c>
      <c r="CN166" s="45">
        <f t="shared" si="117"/>
        <v>0</v>
      </c>
      <c r="CO166" s="106" t="s">
        <v>453</v>
      </c>
      <c r="CP166" s="45">
        <f t="shared" si="118"/>
        <v>0</v>
      </c>
      <c r="CQ166" s="45">
        <f t="shared" si="119"/>
        <v>0</v>
      </c>
      <c r="CR166" s="45">
        <f t="shared" si="120"/>
        <v>0</v>
      </c>
      <c r="CS166" s="45">
        <v>0</v>
      </c>
      <c r="CT166" s="45">
        <v>0</v>
      </c>
      <c r="CU166" s="45">
        <v>0</v>
      </c>
      <c r="CV166" s="45">
        <v>0</v>
      </c>
      <c r="CW166" s="45">
        <v>0</v>
      </c>
      <c r="CX166" s="45">
        <v>0</v>
      </c>
      <c r="CY166" s="45">
        <f t="shared" si="121"/>
        <v>0</v>
      </c>
      <c r="CZ166" s="106" t="s">
        <v>453</v>
      </c>
      <c r="DA166" s="45">
        <v>0</v>
      </c>
      <c r="DB166" s="45">
        <f t="shared" si="96"/>
        <v>0</v>
      </c>
      <c r="DC166" s="37" t="s">
        <v>453</v>
      </c>
      <c r="DD166" s="45">
        <v>0</v>
      </c>
      <c r="DE166" s="45">
        <v>0</v>
      </c>
      <c r="DF166" s="45">
        <v>0</v>
      </c>
      <c r="DG166" s="45">
        <v>0</v>
      </c>
      <c r="DH166" s="48"/>
      <c r="DI166" s="48"/>
      <c r="DJ166" s="48"/>
      <c r="DK166" s="46">
        <v>0</v>
      </c>
      <c r="DL166" s="46">
        <v>0</v>
      </c>
      <c r="DM166" s="46">
        <v>3</v>
      </c>
      <c r="DN166" s="46">
        <v>2</v>
      </c>
    </row>
    <row r="167" spans="1:118" s="27" customFormat="1">
      <c r="A167" s="26" t="s">
        <v>303</v>
      </c>
      <c r="B167" s="26" t="s">
        <v>390</v>
      </c>
      <c r="C167" s="26" t="s">
        <v>32</v>
      </c>
      <c r="D167" s="46">
        <v>70</v>
      </c>
      <c r="E167" s="45">
        <f t="shared" si="124"/>
        <v>5</v>
      </c>
      <c r="F167" s="46">
        <v>5</v>
      </c>
      <c r="G167" s="34">
        <f t="shared" si="130"/>
        <v>100</v>
      </c>
      <c r="H167" s="46">
        <v>0</v>
      </c>
      <c r="I167" s="34">
        <f t="shared" si="131"/>
        <v>0</v>
      </c>
      <c r="J167" s="46">
        <v>4</v>
      </c>
      <c r="K167" s="34">
        <f t="shared" si="139"/>
        <v>5.7142857142857144</v>
      </c>
      <c r="L167" s="46">
        <v>33</v>
      </c>
      <c r="M167" s="46">
        <v>20</v>
      </c>
      <c r="N167" s="47">
        <f t="shared" si="140"/>
        <v>28.571428571428569</v>
      </c>
      <c r="O167" s="46">
        <v>5</v>
      </c>
      <c r="P167" s="46">
        <v>5</v>
      </c>
      <c r="Q167" s="34">
        <f t="shared" si="141"/>
        <v>7.1428571428571423</v>
      </c>
      <c r="R167" s="46">
        <f t="shared" si="122"/>
        <v>1</v>
      </c>
      <c r="S167" s="46">
        <v>1</v>
      </c>
      <c r="T167" s="34">
        <f t="shared" si="125"/>
        <v>100</v>
      </c>
      <c r="U167" s="46">
        <v>0</v>
      </c>
      <c r="V167" s="34">
        <f t="shared" si="126"/>
        <v>0</v>
      </c>
      <c r="W167" s="46">
        <v>0</v>
      </c>
      <c r="X167" s="46">
        <v>1</v>
      </c>
      <c r="Y167" s="34">
        <f t="shared" si="142"/>
        <v>1.4285714285714286</v>
      </c>
      <c r="Z167" s="46">
        <v>0</v>
      </c>
      <c r="AA167" s="34">
        <f t="shared" si="135"/>
        <v>0</v>
      </c>
      <c r="AB167" s="42">
        <v>0</v>
      </c>
      <c r="AC167" s="42">
        <v>0</v>
      </c>
      <c r="AD167" s="42">
        <v>554.09</v>
      </c>
      <c r="AE167" s="42">
        <v>0</v>
      </c>
      <c r="AF167" s="34">
        <v>4</v>
      </c>
      <c r="AG167" s="34">
        <v>0</v>
      </c>
      <c r="AH167" s="45">
        <v>0</v>
      </c>
      <c r="AI167" s="34">
        <f t="shared" si="127"/>
        <v>0</v>
      </c>
      <c r="AJ167" s="45">
        <v>0</v>
      </c>
      <c r="AK167" s="37" t="s">
        <v>453</v>
      </c>
      <c r="AL167" s="45">
        <v>0</v>
      </c>
      <c r="AM167" s="34">
        <f t="shared" si="128"/>
        <v>0</v>
      </c>
      <c r="AN167" s="45">
        <v>0</v>
      </c>
      <c r="AO167" s="37" t="s">
        <v>453</v>
      </c>
      <c r="AP167" s="45">
        <v>0</v>
      </c>
      <c r="AQ167" s="156">
        <f t="shared" si="129"/>
        <v>0</v>
      </c>
      <c r="AR167" s="45">
        <f t="shared" si="104"/>
        <v>0</v>
      </c>
      <c r="AS167" s="34">
        <f t="shared" si="136"/>
        <v>0</v>
      </c>
      <c r="AT167" s="134">
        <v>0</v>
      </c>
      <c r="AU167" s="134">
        <v>0</v>
      </c>
      <c r="AV167" s="134">
        <v>0</v>
      </c>
      <c r="AW167" s="45">
        <f t="shared" si="105"/>
        <v>0</v>
      </c>
      <c r="AX167" s="45">
        <v>0</v>
      </c>
      <c r="AY167" s="45">
        <v>0</v>
      </c>
      <c r="AZ167" s="45">
        <v>0</v>
      </c>
      <c r="BA167" s="45">
        <v>0</v>
      </c>
      <c r="BB167" s="34">
        <f t="shared" si="123"/>
        <v>0</v>
      </c>
      <c r="BC167" s="134">
        <v>0</v>
      </c>
      <c r="BD167" s="37" t="s">
        <v>453</v>
      </c>
      <c r="BE167" s="45">
        <f t="shared" si="106"/>
        <v>0</v>
      </c>
      <c r="BF167" s="45">
        <f t="shared" si="107"/>
        <v>0</v>
      </c>
      <c r="BG167" s="45">
        <f t="shared" si="108"/>
        <v>0</v>
      </c>
      <c r="BH167" s="46">
        <v>0</v>
      </c>
      <c r="BI167" s="46">
        <v>0</v>
      </c>
      <c r="BJ167" s="46">
        <v>0</v>
      </c>
      <c r="BK167" s="46">
        <v>0</v>
      </c>
      <c r="BL167" s="46">
        <v>0</v>
      </c>
      <c r="BM167" s="46">
        <v>0</v>
      </c>
      <c r="BN167" s="46">
        <v>0</v>
      </c>
      <c r="BO167" s="46">
        <v>0</v>
      </c>
      <c r="BP167" s="46">
        <v>0</v>
      </c>
      <c r="BQ167" s="45">
        <f t="shared" si="109"/>
        <v>0</v>
      </c>
      <c r="BR167" s="47">
        <f t="shared" si="137"/>
        <v>0</v>
      </c>
      <c r="BS167" s="45">
        <f t="shared" si="110"/>
        <v>0</v>
      </c>
      <c r="BT167" s="45">
        <f t="shared" si="111"/>
        <v>0</v>
      </c>
      <c r="BU167" s="45">
        <f t="shared" si="112"/>
        <v>0</v>
      </c>
      <c r="BV167" s="45">
        <f t="shared" si="113"/>
        <v>0</v>
      </c>
      <c r="BW167" s="45">
        <v>0</v>
      </c>
      <c r="BX167" s="45">
        <v>0</v>
      </c>
      <c r="BY167" s="45">
        <f t="shared" si="114"/>
        <v>0</v>
      </c>
      <c r="BZ167" s="45">
        <v>0</v>
      </c>
      <c r="CA167" s="45">
        <v>0</v>
      </c>
      <c r="CB167" s="45">
        <f t="shared" si="115"/>
        <v>0</v>
      </c>
      <c r="CC167" s="45">
        <v>0</v>
      </c>
      <c r="CD167" s="45">
        <v>0</v>
      </c>
      <c r="CE167" s="45">
        <f t="shared" si="116"/>
        <v>0</v>
      </c>
      <c r="CF167" s="45">
        <v>0</v>
      </c>
      <c r="CG167" s="45">
        <v>0</v>
      </c>
      <c r="CH167" s="45">
        <v>0</v>
      </c>
      <c r="CI167" s="45">
        <v>0</v>
      </c>
      <c r="CJ167" s="48"/>
      <c r="CK167" s="48"/>
      <c r="CL167" s="45">
        <v>0</v>
      </c>
      <c r="CM167" s="45">
        <v>0</v>
      </c>
      <c r="CN167" s="45">
        <f t="shared" si="117"/>
        <v>0</v>
      </c>
      <c r="CO167" s="106" t="s">
        <v>453</v>
      </c>
      <c r="CP167" s="45">
        <f t="shared" si="118"/>
        <v>0</v>
      </c>
      <c r="CQ167" s="45">
        <f t="shared" si="119"/>
        <v>0</v>
      </c>
      <c r="CR167" s="45">
        <f t="shared" si="120"/>
        <v>0</v>
      </c>
      <c r="CS167" s="45">
        <v>0</v>
      </c>
      <c r="CT167" s="45">
        <v>0</v>
      </c>
      <c r="CU167" s="45">
        <v>0</v>
      </c>
      <c r="CV167" s="45">
        <v>0</v>
      </c>
      <c r="CW167" s="45">
        <v>0</v>
      </c>
      <c r="CX167" s="45">
        <v>0</v>
      </c>
      <c r="CY167" s="45">
        <f t="shared" si="121"/>
        <v>0</v>
      </c>
      <c r="CZ167" s="106" t="s">
        <v>453</v>
      </c>
      <c r="DA167" s="45">
        <v>0</v>
      </c>
      <c r="DB167" s="45">
        <f t="shared" si="96"/>
        <v>0</v>
      </c>
      <c r="DC167" s="37" t="s">
        <v>453</v>
      </c>
      <c r="DD167" s="45">
        <v>0</v>
      </c>
      <c r="DE167" s="45">
        <v>0</v>
      </c>
      <c r="DF167" s="45">
        <v>0</v>
      </c>
      <c r="DG167" s="45">
        <v>0</v>
      </c>
      <c r="DH167" s="48"/>
      <c r="DI167" s="48"/>
      <c r="DJ167" s="48"/>
      <c r="DK167" s="46">
        <v>0</v>
      </c>
      <c r="DL167" s="26" t="s">
        <v>391</v>
      </c>
      <c r="DM167" s="26" t="s">
        <v>391</v>
      </c>
      <c r="DN167" s="46">
        <v>1</v>
      </c>
    </row>
    <row r="168" spans="1:118" s="27" customFormat="1">
      <c r="A168" s="26" t="s">
        <v>304</v>
      </c>
      <c r="B168" s="26" t="s">
        <v>390</v>
      </c>
      <c r="C168" s="26" t="s">
        <v>19</v>
      </c>
      <c r="D168" s="46">
        <v>39</v>
      </c>
      <c r="E168" s="45">
        <f t="shared" si="124"/>
        <v>0</v>
      </c>
      <c r="F168" s="26">
        <v>0</v>
      </c>
      <c r="G168" s="37" t="s">
        <v>453</v>
      </c>
      <c r="H168" s="26">
        <v>0</v>
      </c>
      <c r="I168" s="37" t="s">
        <v>453</v>
      </c>
      <c r="J168" s="26">
        <v>0</v>
      </c>
      <c r="K168" s="34">
        <f t="shared" si="139"/>
        <v>0</v>
      </c>
      <c r="L168" s="26">
        <v>5</v>
      </c>
      <c r="M168" s="26">
        <v>4</v>
      </c>
      <c r="N168" s="47">
        <f t="shared" si="140"/>
        <v>10.256410256410255</v>
      </c>
      <c r="O168" s="26">
        <v>0</v>
      </c>
      <c r="P168" s="26">
        <v>0</v>
      </c>
      <c r="Q168" s="34">
        <f t="shared" si="141"/>
        <v>0</v>
      </c>
      <c r="R168" s="46">
        <f t="shared" si="122"/>
        <v>0</v>
      </c>
      <c r="S168" s="26">
        <v>0</v>
      </c>
      <c r="T168" s="37" t="s">
        <v>453</v>
      </c>
      <c r="U168" s="26">
        <v>0</v>
      </c>
      <c r="V168" s="37" t="s">
        <v>453</v>
      </c>
      <c r="W168" s="46">
        <v>0</v>
      </c>
      <c r="X168" s="26">
        <v>0</v>
      </c>
      <c r="Y168" s="34">
        <f t="shared" si="142"/>
        <v>0</v>
      </c>
      <c r="Z168" s="46">
        <v>0</v>
      </c>
      <c r="AA168" s="34">
        <f t="shared" si="135"/>
        <v>0</v>
      </c>
      <c r="AB168" s="111">
        <v>0</v>
      </c>
      <c r="AC168" s="111">
        <v>0</v>
      </c>
      <c r="AD168" s="111">
        <v>0</v>
      </c>
      <c r="AE168" s="111">
        <v>0</v>
      </c>
      <c r="AF168" s="37">
        <v>0</v>
      </c>
      <c r="AG168" s="37">
        <v>0</v>
      </c>
      <c r="AH168" s="150">
        <v>0</v>
      </c>
      <c r="AI168" s="37" t="s">
        <v>453</v>
      </c>
      <c r="AJ168" s="150">
        <v>0</v>
      </c>
      <c r="AK168" s="37" t="s">
        <v>453</v>
      </c>
      <c r="AL168" s="150">
        <v>0</v>
      </c>
      <c r="AM168" s="37" t="s">
        <v>453</v>
      </c>
      <c r="AN168" s="150">
        <v>0</v>
      </c>
      <c r="AO168" s="37" t="s">
        <v>453</v>
      </c>
      <c r="AP168" s="45">
        <v>0</v>
      </c>
      <c r="AQ168" s="156">
        <f t="shared" si="129"/>
        <v>0</v>
      </c>
      <c r="AR168" s="45">
        <f t="shared" si="104"/>
        <v>0</v>
      </c>
      <c r="AS168" s="34">
        <f t="shared" si="136"/>
        <v>0</v>
      </c>
      <c r="AT168" s="134">
        <v>0</v>
      </c>
      <c r="AU168" s="134">
        <v>0</v>
      </c>
      <c r="AV168" s="134">
        <v>0</v>
      </c>
      <c r="AW168" s="45">
        <f t="shared" si="105"/>
        <v>0</v>
      </c>
      <c r="AX168" s="45">
        <v>0</v>
      </c>
      <c r="AY168" s="45">
        <v>0</v>
      </c>
      <c r="AZ168" s="45">
        <v>0</v>
      </c>
      <c r="BA168" s="45">
        <v>0</v>
      </c>
      <c r="BB168" s="34">
        <f t="shared" si="123"/>
        <v>0</v>
      </c>
      <c r="BC168" s="134">
        <v>0</v>
      </c>
      <c r="BD168" s="37" t="s">
        <v>453</v>
      </c>
      <c r="BE168" s="45">
        <f t="shared" si="106"/>
        <v>0</v>
      </c>
      <c r="BF168" s="45">
        <f t="shared" si="107"/>
        <v>0</v>
      </c>
      <c r="BG168" s="45">
        <f t="shared" si="108"/>
        <v>0</v>
      </c>
      <c r="BH168" s="46">
        <v>0</v>
      </c>
      <c r="BI168" s="46">
        <v>0</v>
      </c>
      <c r="BJ168" s="46">
        <v>0</v>
      </c>
      <c r="BK168" s="46">
        <v>0</v>
      </c>
      <c r="BL168" s="46">
        <v>0</v>
      </c>
      <c r="BM168" s="46">
        <v>0</v>
      </c>
      <c r="BN168" s="46">
        <v>0</v>
      </c>
      <c r="BO168" s="46">
        <v>0</v>
      </c>
      <c r="BP168" s="46">
        <v>0</v>
      </c>
      <c r="BQ168" s="45">
        <f t="shared" si="109"/>
        <v>0</v>
      </c>
      <c r="BR168" s="47">
        <f t="shared" si="137"/>
        <v>0</v>
      </c>
      <c r="BS168" s="45">
        <f t="shared" si="110"/>
        <v>0</v>
      </c>
      <c r="BT168" s="45">
        <f t="shared" si="111"/>
        <v>0</v>
      </c>
      <c r="BU168" s="45">
        <f t="shared" si="112"/>
        <v>0</v>
      </c>
      <c r="BV168" s="45">
        <f t="shared" si="113"/>
        <v>0</v>
      </c>
      <c r="BW168" s="45">
        <v>0</v>
      </c>
      <c r="BX168" s="45">
        <v>0</v>
      </c>
      <c r="BY168" s="45">
        <f t="shared" si="114"/>
        <v>0</v>
      </c>
      <c r="BZ168" s="45">
        <v>0</v>
      </c>
      <c r="CA168" s="45">
        <v>0</v>
      </c>
      <c r="CB168" s="45">
        <f t="shared" si="115"/>
        <v>0</v>
      </c>
      <c r="CC168" s="45">
        <v>0</v>
      </c>
      <c r="CD168" s="45">
        <v>0</v>
      </c>
      <c r="CE168" s="45">
        <f t="shared" si="116"/>
        <v>0</v>
      </c>
      <c r="CF168" s="45">
        <v>0</v>
      </c>
      <c r="CG168" s="45">
        <v>0</v>
      </c>
      <c r="CH168" s="45">
        <v>0</v>
      </c>
      <c r="CI168" s="45">
        <v>0</v>
      </c>
      <c r="CJ168" s="48"/>
      <c r="CK168" s="48"/>
      <c r="CL168" s="45">
        <v>0</v>
      </c>
      <c r="CM168" s="45">
        <v>0</v>
      </c>
      <c r="CN168" s="45">
        <f t="shared" si="117"/>
        <v>0</v>
      </c>
      <c r="CO168" s="106" t="s">
        <v>453</v>
      </c>
      <c r="CP168" s="45">
        <f t="shared" si="118"/>
        <v>0</v>
      </c>
      <c r="CQ168" s="45">
        <f t="shared" si="119"/>
        <v>0</v>
      </c>
      <c r="CR168" s="45">
        <f t="shared" si="120"/>
        <v>0</v>
      </c>
      <c r="CS168" s="45">
        <v>0</v>
      </c>
      <c r="CT168" s="45">
        <v>0</v>
      </c>
      <c r="CU168" s="45">
        <v>0</v>
      </c>
      <c r="CV168" s="45">
        <v>0</v>
      </c>
      <c r="CW168" s="45">
        <v>0</v>
      </c>
      <c r="CX168" s="45">
        <v>0</v>
      </c>
      <c r="CY168" s="45">
        <f t="shared" si="121"/>
        <v>0</v>
      </c>
      <c r="CZ168" s="106" t="s">
        <v>453</v>
      </c>
      <c r="DA168" s="45">
        <v>0</v>
      </c>
      <c r="DB168" s="45">
        <f t="shared" si="96"/>
        <v>0</v>
      </c>
      <c r="DC168" s="37" t="s">
        <v>453</v>
      </c>
      <c r="DD168" s="45">
        <v>0</v>
      </c>
      <c r="DE168" s="45">
        <v>0</v>
      </c>
      <c r="DF168" s="45">
        <v>0</v>
      </c>
      <c r="DG168" s="45">
        <v>0</v>
      </c>
      <c r="DH168" s="48"/>
      <c r="DI168" s="48"/>
      <c r="DJ168" s="48"/>
      <c r="DK168" s="46">
        <v>0</v>
      </c>
      <c r="DL168" s="26" t="s">
        <v>391</v>
      </c>
      <c r="DM168" s="26" t="s">
        <v>391</v>
      </c>
      <c r="DN168" s="46">
        <v>0</v>
      </c>
    </row>
    <row r="169" spans="1:118" s="27" customFormat="1">
      <c r="A169" s="26" t="s">
        <v>305</v>
      </c>
      <c r="B169" s="26" t="s">
        <v>390</v>
      </c>
      <c r="C169" s="26" t="s">
        <v>19</v>
      </c>
      <c r="D169" s="46">
        <v>37</v>
      </c>
      <c r="E169" s="45">
        <f t="shared" si="124"/>
        <v>2</v>
      </c>
      <c r="F169" s="26">
        <v>2</v>
      </c>
      <c r="G169" s="34">
        <f t="shared" si="130"/>
        <v>100</v>
      </c>
      <c r="H169" s="26">
        <v>0</v>
      </c>
      <c r="I169" s="34">
        <f t="shared" si="131"/>
        <v>0</v>
      </c>
      <c r="J169" s="26">
        <v>2</v>
      </c>
      <c r="K169" s="34">
        <f t="shared" si="139"/>
        <v>5.4054054054054053</v>
      </c>
      <c r="L169" s="26">
        <v>31</v>
      </c>
      <c r="M169" s="26">
        <v>13</v>
      </c>
      <c r="N169" s="47">
        <f t="shared" si="140"/>
        <v>35.135135135135137</v>
      </c>
      <c r="O169" s="26">
        <v>6</v>
      </c>
      <c r="P169" s="26">
        <v>6</v>
      </c>
      <c r="Q169" s="34">
        <f t="shared" si="141"/>
        <v>16.216216216216218</v>
      </c>
      <c r="R169" s="46">
        <f t="shared" si="122"/>
        <v>1</v>
      </c>
      <c r="S169" s="26">
        <v>1</v>
      </c>
      <c r="T169" s="37">
        <f t="shared" si="125"/>
        <v>100</v>
      </c>
      <c r="U169" s="26">
        <v>0</v>
      </c>
      <c r="V169" s="37">
        <f t="shared" si="126"/>
        <v>0</v>
      </c>
      <c r="W169" s="46">
        <v>0</v>
      </c>
      <c r="X169" s="26">
        <v>1</v>
      </c>
      <c r="Y169" s="34">
        <f t="shared" si="142"/>
        <v>2.7027027027027026</v>
      </c>
      <c r="Z169" s="46">
        <v>0</v>
      </c>
      <c r="AA169" s="34">
        <f t="shared" si="135"/>
        <v>0</v>
      </c>
      <c r="AB169" s="111">
        <v>0</v>
      </c>
      <c r="AC169" s="111">
        <v>0</v>
      </c>
      <c r="AD169" s="111">
        <v>445.8</v>
      </c>
      <c r="AE169" s="111">
        <v>0</v>
      </c>
      <c r="AF169" s="37">
        <v>5</v>
      </c>
      <c r="AG169" s="37">
        <v>0</v>
      </c>
      <c r="AH169" s="150">
        <v>0</v>
      </c>
      <c r="AI169" s="37">
        <f t="shared" si="127"/>
        <v>0</v>
      </c>
      <c r="AJ169" s="150">
        <v>0</v>
      </c>
      <c r="AK169" s="37" t="s">
        <v>453</v>
      </c>
      <c r="AL169" s="150">
        <v>0</v>
      </c>
      <c r="AM169" s="37">
        <f t="shared" si="128"/>
        <v>0</v>
      </c>
      <c r="AN169" s="150">
        <v>0</v>
      </c>
      <c r="AO169" s="37" t="s">
        <v>453</v>
      </c>
      <c r="AP169" s="45">
        <v>0</v>
      </c>
      <c r="AQ169" s="156">
        <f t="shared" si="129"/>
        <v>0</v>
      </c>
      <c r="AR169" s="45">
        <f t="shared" si="104"/>
        <v>1</v>
      </c>
      <c r="AS169" s="34">
        <f t="shared" si="136"/>
        <v>2.7027027027027026</v>
      </c>
      <c r="AT169" s="134">
        <v>0</v>
      </c>
      <c r="AU169" s="134">
        <v>1</v>
      </c>
      <c r="AV169" s="134">
        <v>0</v>
      </c>
      <c r="AW169" s="45">
        <f t="shared" si="105"/>
        <v>1</v>
      </c>
      <c r="AX169" s="45">
        <v>0</v>
      </c>
      <c r="AY169" s="45">
        <v>1</v>
      </c>
      <c r="AZ169" s="45">
        <v>0</v>
      </c>
      <c r="BA169" s="45">
        <v>1</v>
      </c>
      <c r="BB169" s="34">
        <f t="shared" si="123"/>
        <v>2.7027027027027026</v>
      </c>
      <c r="BC169" s="134">
        <v>0</v>
      </c>
      <c r="BD169" s="37">
        <f t="shared" si="134"/>
        <v>0</v>
      </c>
      <c r="BE169" s="45">
        <f t="shared" si="106"/>
        <v>0</v>
      </c>
      <c r="BF169" s="45">
        <f t="shared" si="107"/>
        <v>1</v>
      </c>
      <c r="BG169" s="45">
        <f t="shared" si="108"/>
        <v>0</v>
      </c>
      <c r="BH169" s="46">
        <v>0</v>
      </c>
      <c r="BI169" s="46">
        <v>0</v>
      </c>
      <c r="BJ169" s="46">
        <v>0</v>
      </c>
      <c r="BK169" s="46">
        <v>0</v>
      </c>
      <c r="BL169" s="46">
        <v>1</v>
      </c>
      <c r="BM169" s="46">
        <v>0</v>
      </c>
      <c r="BN169" s="46">
        <v>0</v>
      </c>
      <c r="BO169" s="46">
        <v>0</v>
      </c>
      <c r="BP169" s="46">
        <v>0</v>
      </c>
      <c r="BQ169" s="45">
        <f t="shared" si="109"/>
        <v>0</v>
      </c>
      <c r="BR169" s="47">
        <f t="shared" si="137"/>
        <v>0</v>
      </c>
      <c r="BS169" s="45">
        <f t="shared" si="110"/>
        <v>0</v>
      </c>
      <c r="BT169" s="45">
        <f t="shared" si="111"/>
        <v>0</v>
      </c>
      <c r="BU169" s="45">
        <f t="shared" si="112"/>
        <v>0</v>
      </c>
      <c r="BV169" s="45">
        <f t="shared" si="113"/>
        <v>0</v>
      </c>
      <c r="BW169" s="45">
        <v>0</v>
      </c>
      <c r="BX169" s="45">
        <v>0</v>
      </c>
      <c r="BY169" s="45">
        <f t="shared" si="114"/>
        <v>0</v>
      </c>
      <c r="BZ169" s="45">
        <v>0</v>
      </c>
      <c r="CA169" s="45">
        <v>0</v>
      </c>
      <c r="CB169" s="45">
        <f t="shared" si="115"/>
        <v>0</v>
      </c>
      <c r="CC169" s="45">
        <v>0</v>
      </c>
      <c r="CD169" s="45">
        <v>0</v>
      </c>
      <c r="CE169" s="45">
        <f t="shared" si="116"/>
        <v>0</v>
      </c>
      <c r="CF169" s="45">
        <v>0</v>
      </c>
      <c r="CG169" s="45">
        <v>0</v>
      </c>
      <c r="CH169" s="45">
        <v>0</v>
      </c>
      <c r="CI169" s="45">
        <v>0</v>
      </c>
      <c r="CJ169" s="48"/>
      <c r="CK169" s="48"/>
      <c r="CL169" s="45">
        <v>0</v>
      </c>
      <c r="CM169" s="45">
        <v>0</v>
      </c>
      <c r="CN169" s="45">
        <f t="shared" si="117"/>
        <v>0</v>
      </c>
      <c r="CO169" s="106" t="s">
        <v>453</v>
      </c>
      <c r="CP169" s="45">
        <f t="shared" si="118"/>
        <v>0</v>
      </c>
      <c r="CQ169" s="45">
        <f t="shared" si="119"/>
        <v>0</v>
      </c>
      <c r="CR169" s="45">
        <f t="shared" si="120"/>
        <v>0</v>
      </c>
      <c r="CS169" s="45">
        <v>0</v>
      </c>
      <c r="CT169" s="45">
        <v>0</v>
      </c>
      <c r="CU169" s="45">
        <v>0</v>
      </c>
      <c r="CV169" s="45">
        <v>0</v>
      </c>
      <c r="CW169" s="45">
        <v>0</v>
      </c>
      <c r="CX169" s="45">
        <v>0</v>
      </c>
      <c r="CY169" s="45">
        <f t="shared" si="121"/>
        <v>0</v>
      </c>
      <c r="CZ169" s="106" t="s">
        <v>453</v>
      </c>
      <c r="DA169" s="45">
        <v>0</v>
      </c>
      <c r="DB169" s="45">
        <f t="shared" si="96"/>
        <v>0</v>
      </c>
      <c r="DC169" s="37" t="s">
        <v>453</v>
      </c>
      <c r="DD169" s="45">
        <v>0</v>
      </c>
      <c r="DE169" s="45">
        <v>0</v>
      </c>
      <c r="DF169" s="45">
        <v>0</v>
      </c>
      <c r="DG169" s="45">
        <v>0</v>
      </c>
      <c r="DH169" s="48"/>
      <c r="DI169" s="48"/>
      <c r="DJ169" s="48"/>
      <c r="DK169" s="46">
        <v>0</v>
      </c>
      <c r="DL169" s="26" t="s">
        <v>391</v>
      </c>
      <c r="DM169" s="26" t="s">
        <v>391</v>
      </c>
      <c r="DN169" s="46">
        <v>1</v>
      </c>
    </row>
    <row r="170" spans="1:118" s="27" customFormat="1">
      <c r="A170" s="26" t="s">
        <v>306</v>
      </c>
      <c r="B170" s="26" t="s">
        <v>390</v>
      </c>
      <c r="C170" s="26" t="s">
        <v>33</v>
      </c>
      <c r="D170" s="46">
        <v>92</v>
      </c>
      <c r="E170" s="45">
        <f t="shared" si="124"/>
        <v>3</v>
      </c>
      <c r="F170" s="26">
        <v>3</v>
      </c>
      <c r="G170" s="34">
        <f t="shared" si="130"/>
        <v>100</v>
      </c>
      <c r="H170" s="26">
        <v>0</v>
      </c>
      <c r="I170" s="34">
        <f t="shared" si="131"/>
        <v>0</v>
      </c>
      <c r="J170" s="26">
        <v>3</v>
      </c>
      <c r="K170" s="34">
        <f t="shared" si="139"/>
        <v>3.2608695652173911</v>
      </c>
      <c r="L170" s="26">
        <v>64</v>
      </c>
      <c r="M170" s="26">
        <v>30</v>
      </c>
      <c r="N170" s="47">
        <f t="shared" si="140"/>
        <v>32.608695652173914</v>
      </c>
      <c r="O170" s="26">
        <v>11</v>
      </c>
      <c r="P170" s="26">
        <v>7</v>
      </c>
      <c r="Q170" s="34">
        <f t="shared" si="141"/>
        <v>7.608695652173914</v>
      </c>
      <c r="R170" s="46">
        <f t="shared" si="122"/>
        <v>7</v>
      </c>
      <c r="S170" s="26">
        <v>7</v>
      </c>
      <c r="T170" s="34">
        <f t="shared" si="125"/>
        <v>100</v>
      </c>
      <c r="U170" s="26">
        <v>0</v>
      </c>
      <c r="V170" s="34">
        <f t="shared" si="126"/>
        <v>0</v>
      </c>
      <c r="W170" s="46">
        <v>0</v>
      </c>
      <c r="X170" s="26">
        <v>6</v>
      </c>
      <c r="Y170" s="34">
        <f t="shared" si="142"/>
        <v>6.5217391304347823</v>
      </c>
      <c r="Z170" s="46">
        <v>0</v>
      </c>
      <c r="AA170" s="34">
        <f t="shared" si="135"/>
        <v>0</v>
      </c>
      <c r="AB170" s="111">
        <v>0</v>
      </c>
      <c r="AC170" s="111">
        <v>0</v>
      </c>
      <c r="AD170" s="111">
        <v>287.155714285714</v>
      </c>
      <c r="AE170" s="111">
        <v>0</v>
      </c>
      <c r="AF170" s="37">
        <v>2</v>
      </c>
      <c r="AG170" s="37">
        <v>0</v>
      </c>
      <c r="AH170" s="150">
        <v>0</v>
      </c>
      <c r="AI170" s="34">
        <f t="shared" si="127"/>
        <v>0</v>
      </c>
      <c r="AJ170" s="150">
        <v>0</v>
      </c>
      <c r="AK170" s="37" t="s">
        <v>453</v>
      </c>
      <c r="AL170" s="150">
        <v>0</v>
      </c>
      <c r="AM170" s="34">
        <f t="shared" si="128"/>
        <v>0</v>
      </c>
      <c r="AN170" s="150">
        <v>0</v>
      </c>
      <c r="AO170" s="37" t="s">
        <v>453</v>
      </c>
      <c r="AP170" s="45">
        <v>0</v>
      </c>
      <c r="AQ170" s="157">
        <f t="shared" si="129"/>
        <v>0</v>
      </c>
      <c r="AR170" s="45">
        <f t="shared" si="104"/>
        <v>0</v>
      </c>
      <c r="AS170" s="34">
        <f t="shared" si="136"/>
        <v>0</v>
      </c>
      <c r="AT170" s="134">
        <v>0</v>
      </c>
      <c r="AU170" s="134">
        <v>0</v>
      </c>
      <c r="AV170" s="134">
        <v>0</v>
      </c>
      <c r="AW170" s="45">
        <f t="shared" si="105"/>
        <v>0</v>
      </c>
      <c r="AX170" s="45">
        <v>0</v>
      </c>
      <c r="AY170" s="45">
        <v>0</v>
      </c>
      <c r="AZ170" s="45">
        <v>0</v>
      </c>
      <c r="BA170" s="45">
        <v>0</v>
      </c>
      <c r="BB170" s="34">
        <f t="shared" si="123"/>
        <v>0</v>
      </c>
      <c r="BC170" s="134">
        <v>0</v>
      </c>
      <c r="BD170" s="37" t="s">
        <v>453</v>
      </c>
      <c r="BE170" s="45">
        <f t="shared" si="106"/>
        <v>0</v>
      </c>
      <c r="BF170" s="45">
        <f t="shared" si="107"/>
        <v>0</v>
      </c>
      <c r="BG170" s="45">
        <f t="shared" si="108"/>
        <v>0</v>
      </c>
      <c r="BH170" s="46">
        <v>0</v>
      </c>
      <c r="BI170" s="46">
        <v>0</v>
      </c>
      <c r="BJ170" s="46">
        <v>0</v>
      </c>
      <c r="BK170" s="46">
        <v>0</v>
      </c>
      <c r="BL170" s="46">
        <v>0</v>
      </c>
      <c r="BM170" s="46">
        <v>0</v>
      </c>
      <c r="BN170" s="46">
        <v>0</v>
      </c>
      <c r="BO170" s="46">
        <v>0</v>
      </c>
      <c r="BP170" s="46">
        <v>0</v>
      </c>
      <c r="BQ170" s="45">
        <f t="shared" si="109"/>
        <v>0</v>
      </c>
      <c r="BR170" s="47">
        <f t="shared" si="137"/>
        <v>0</v>
      </c>
      <c r="BS170" s="45">
        <f t="shared" si="110"/>
        <v>0</v>
      </c>
      <c r="BT170" s="45">
        <f t="shared" si="111"/>
        <v>0</v>
      </c>
      <c r="BU170" s="45">
        <f t="shared" si="112"/>
        <v>0</v>
      </c>
      <c r="BV170" s="45">
        <f t="shared" si="113"/>
        <v>0</v>
      </c>
      <c r="BW170" s="45">
        <v>0</v>
      </c>
      <c r="BX170" s="45">
        <v>0</v>
      </c>
      <c r="BY170" s="45">
        <f t="shared" si="114"/>
        <v>0</v>
      </c>
      <c r="BZ170" s="45">
        <v>0</v>
      </c>
      <c r="CA170" s="45">
        <v>0</v>
      </c>
      <c r="CB170" s="45">
        <f t="shared" si="115"/>
        <v>0</v>
      </c>
      <c r="CC170" s="45">
        <v>0</v>
      </c>
      <c r="CD170" s="45">
        <v>0</v>
      </c>
      <c r="CE170" s="45">
        <f t="shared" si="116"/>
        <v>0</v>
      </c>
      <c r="CF170" s="45">
        <v>0</v>
      </c>
      <c r="CG170" s="45">
        <v>0</v>
      </c>
      <c r="CH170" s="45">
        <v>0</v>
      </c>
      <c r="CI170" s="45">
        <v>0</v>
      </c>
      <c r="CJ170" s="48"/>
      <c r="CK170" s="48"/>
      <c r="CL170" s="45">
        <v>0</v>
      </c>
      <c r="CM170" s="45">
        <v>0</v>
      </c>
      <c r="CN170" s="45">
        <f t="shared" si="117"/>
        <v>0</v>
      </c>
      <c r="CO170" s="106" t="s">
        <v>453</v>
      </c>
      <c r="CP170" s="45">
        <f t="shared" si="118"/>
        <v>0</v>
      </c>
      <c r="CQ170" s="45">
        <f t="shared" si="119"/>
        <v>0</v>
      </c>
      <c r="CR170" s="45">
        <f t="shared" si="120"/>
        <v>0</v>
      </c>
      <c r="CS170" s="45">
        <v>0</v>
      </c>
      <c r="CT170" s="45">
        <v>0</v>
      </c>
      <c r="CU170" s="45">
        <v>0</v>
      </c>
      <c r="CV170" s="45">
        <v>0</v>
      </c>
      <c r="CW170" s="45">
        <v>0</v>
      </c>
      <c r="CX170" s="45">
        <v>0</v>
      </c>
      <c r="CY170" s="45">
        <f t="shared" si="121"/>
        <v>0</v>
      </c>
      <c r="CZ170" s="106" t="s">
        <v>453</v>
      </c>
      <c r="DA170" s="45">
        <v>0</v>
      </c>
      <c r="DB170" s="45">
        <f t="shared" si="96"/>
        <v>0</v>
      </c>
      <c r="DC170" s="37" t="s">
        <v>453</v>
      </c>
      <c r="DD170" s="45">
        <v>0</v>
      </c>
      <c r="DE170" s="45">
        <v>0</v>
      </c>
      <c r="DF170" s="45">
        <v>0</v>
      </c>
      <c r="DG170" s="45">
        <v>0</v>
      </c>
      <c r="DH170" s="48"/>
      <c r="DI170" s="48"/>
      <c r="DJ170" s="48"/>
      <c r="DK170" s="46">
        <v>0</v>
      </c>
      <c r="DL170" s="26" t="s">
        <v>391</v>
      </c>
      <c r="DM170" s="26" t="s">
        <v>391</v>
      </c>
      <c r="DN170" s="46">
        <v>7</v>
      </c>
    </row>
    <row r="171" spans="1:118" s="27" customFormat="1">
      <c r="A171" s="26" t="s">
        <v>307</v>
      </c>
      <c r="B171" s="26" t="s">
        <v>390</v>
      </c>
      <c r="C171" s="26" t="s">
        <v>31</v>
      </c>
      <c r="D171" s="46">
        <v>326</v>
      </c>
      <c r="E171" s="45">
        <f t="shared" si="124"/>
        <v>11</v>
      </c>
      <c r="F171" s="26">
        <v>11</v>
      </c>
      <c r="G171" s="34">
        <f t="shared" si="130"/>
        <v>100</v>
      </c>
      <c r="H171" s="26">
        <v>0</v>
      </c>
      <c r="I171" s="34">
        <f t="shared" si="131"/>
        <v>0</v>
      </c>
      <c r="J171" s="26">
        <v>10</v>
      </c>
      <c r="K171" s="37" t="s">
        <v>453</v>
      </c>
      <c r="L171" s="26">
        <v>248</v>
      </c>
      <c r="M171" s="26">
        <v>105</v>
      </c>
      <c r="N171" s="106" t="s">
        <v>453</v>
      </c>
      <c r="O171" s="26">
        <v>76</v>
      </c>
      <c r="P171" s="26">
        <v>43</v>
      </c>
      <c r="Q171" s="37" t="s">
        <v>453</v>
      </c>
      <c r="R171" s="46">
        <f t="shared" si="122"/>
        <v>19</v>
      </c>
      <c r="S171" s="26">
        <v>18</v>
      </c>
      <c r="T171" s="37">
        <f t="shared" si="125"/>
        <v>94.73684210526315</v>
      </c>
      <c r="U171" s="26">
        <v>1</v>
      </c>
      <c r="V171" s="37">
        <f t="shared" si="126"/>
        <v>5.2631578947368416</v>
      </c>
      <c r="W171" s="46">
        <v>11</v>
      </c>
      <c r="X171" s="26">
        <v>16</v>
      </c>
      <c r="Y171" s="37" t="s">
        <v>453</v>
      </c>
      <c r="Z171" s="46">
        <v>10</v>
      </c>
      <c r="AA171" s="37" t="s">
        <v>453</v>
      </c>
      <c r="AB171" s="111">
        <v>114.139624655647</v>
      </c>
      <c r="AC171" s="111">
        <v>114.139624655647</v>
      </c>
      <c r="AD171" s="111">
        <v>735.47777777777799</v>
      </c>
      <c r="AE171" s="111">
        <v>935.077272727273</v>
      </c>
      <c r="AF171" s="37">
        <v>6</v>
      </c>
      <c r="AG171" s="37">
        <v>7</v>
      </c>
      <c r="AH171" s="150">
        <v>9</v>
      </c>
      <c r="AI171" s="37">
        <f t="shared" si="127"/>
        <v>50</v>
      </c>
      <c r="AJ171" s="150">
        <v>9</v>
      </c>
      <c r="AK171" s="37">
        <f t="shared" si="132"/>
        <v>81.818181818181827</v>
      </c>
      <c r="AL171" s="150">
        <v>8</v>
      </c>
      <c r="AM171" s="37">
        <f t="shared" si="128"/>
        <v>50</v>
      </c>
      <c r="AN171" s="150">
        <v>8</v>
      </c>
      <c r="AO171" s="37">
        <f t="shared" si="133"/>
        <v>80</v>
      </c>
      <c r="AP171" s="45">
        <v>3</v>
      </c>
      <c r="AQ171" s="157" t="s">
        <v>453</v>
      </c>
      <c r="AR171" s="45">
        <f t="shared" si="104"/>
        <v>30</v>
      </c>
      <c r="AS171" s="37" t="s">
        <v>453</v>
      </c>
      <c r="AT171" s="134">
        <v>5</v>
      </c>
      <c r="AU171" s="134">
        <v>25</v>
      </c>
      <c r="AV171" s="134">
        <v>0</v>
      </c>
      <c r="AW171" s="45">
        <f t="shared" si="105"/>
        <v>25</v>
      </c>
      <c r="AX171" s="45">
        <v>0</v>
      </c>
      <c r="AY171" s="45">
        <v>25</v>
      </c>
      <c r="AZ171" s="45">
        <v>0</v>
      </c>
      <c r="BA171" s="45">
        <v>19</v>
      </c>
      <c r="BB171" s="37">
        <f t="shared" si="123"/>
        <v>5.8282208588957047</v>
      </c>
      <c r="BC171" s="134">
        <v>0</v>
      </c>
      <c r="BD171" s="37">
        <f t="shared" si="134"/>
        <v>0</v>
      </c>
      <c r="BE171" s="45">
        <f t="shared" si="106"/>
        <v>0</v>
      </c>
      <c r="BF171" s="45">
        <f t="shared" si="107"/>
        <v>24</v>
      </c>
      <c r="BG171" s="45">
        <f t="shared" si="108"/>
        <v>1</v>
      </c>
      <c r="BH171" s="46">
        <v>0</v>
      </c>
      <c r="BI171" s="46">
        <v>0</v>
      </c>
      <c r="BJ171" s="46">
        <v>0</v>
      </c>
      <c r="BK171" s="46">
        <v>0</v>
      </c>
      <c r="BL171" s="46">
        <v>24</v>
      </c>
      <c r="BM171" s="46">
        <v>1</v>
      </c>
      <c r="BN171" s="46">
        <v>0</v>
      </c>
      <c r="BO171" s="46">
        <v>0</v>
      </c>
      <c r="BP171" s="46">
        <v>0</v>
      </c>
      <c r="BQ171" s="45">
        <f t="shared" si="109"/>
        <v>2</v>
      </c>
      <c r="BR171" s="106" t="s">
        <v>453</v>
      </c>
      <c r="BS171" s="45">
        <f t="shared" si="110"/>
        <v>2</v>
      </c>
      <c r="BT171" s="45">
        <f t="shared" si="111"/>
        <v>0</v>
      </c>
      <c r="BU171" s="45">
        <f t="shared" si="112"/>
        <v>2</v>
      </c>
      <c r="BV171" s="45">
        <f t="shared" si="113"/>
        <v>0</v>
      </c>
      <c r="BW171" s="45">
        <v>0</v>
      </c>
      <c r="BX171" s="45">
        <v>0</v>
      </c>
      <c r="BY171" s="45">
        <f t="shared" si="114"/>
        <v>2</v>
      </c>
      <c r="BZ171" s="45">
        <v>0</v>
      </c>
      <c r="CA171" s="45">
        <v>2</v>
      </c>
      <c r="CB171" s="45">
        <f t="shared" si="115"/>
        <v>0</v>
      </c>
      <c r="CC171" s="45">
        <v>0</v>
      </c>
      <c r="CD171" s="45">
        <v>0</v>
      </c>
      <c r="CE171" s="45">
        <f t="shared" si="116"/>
        <v>0</v>
      </c>
      <c r="CF171" s="45">
        <v>0</v>
      </c>
      <c r="CG171" s="45">
        <v>0</v>
      </c>
      <c r="CH171" s="45">
        <v>0</v>
      </c>
      <c r="CI171" s="45">
        <v>0</v>
      </c>
      <c r="CJ171" s="48">
        <v>1012.135</v>
      </c>
      <c r="CK171" s="48"/>
      <c r="CL171" s="45">
        <v>5</v>
      </c>
      <c r="CM171" s="45">
        <v>0</v>
      </c>
      <c r="CN171" s="45">
        <f t="shared" si="117"/>
        <v>0</v>
      </c>
      <c r="CO171" s="106" t="s">
        <v>453</v>
      </c>
      <c r="CP171" s="45">
        <f t="shared" si="118"/>
        <v>0</v>
      </c>
      <c r="CQ171" s="45">
        <f t="shared" si="119"/>
        <v>0</v>
      </c>
      <c r="CR171" s="45">
        <f t="shared" si="120"/>
        <v>0</v>
      </c>
      <c r="CS171" s="45">
        <v>0</v>
      </c>
      <c r="CT171" s="45">
        <v>0</v>
      </c>
      <c r="CU171" s="45">
        <v>0</v>
      </c>
      <c r="CV171" s="45">
        <v>0</v>
      </c>
      <c r="CW171" s="45">
        <v>0</v>
      </c>
      <c r="CX171" s="45">
        <v>0</v>
      </c>
      <c r="CY171" s="45">
        <f t="shared" si="121"/>
        <v>2</v>
      </c>
      <c r="CZ171" s="106">
        <f t="shared" si="138"/>
        <v>100</v>
      </c>
      <c r="DA171" s="45">
        <v>0</v>
      </c>
      <c r="DB171" s="45">
        <f t="shared" si="96"/>
        <v>0</v>
      </c>
      <c r="DC171" s="37" t="s">
        <v>453</v>
      </c>
      <c r="DD171" s="45">
        <v>0</v>
      </c>
      <c r="DE171" s="45">
        <v>0</v>
      </c>
      <c r="DF171" s="45">
        <v>0</v>
      </c>
      <c r="DG171" s="45">
        <v>0</v>
      </c>
      <c r="DH171" s="48"/>
      <c r="DI171" s="48"/>
      <c r="DJ171" s="48"/>
      <c r="DK171" s="46">
        <v>0</v>
      </c>
      <c r="DL171" s="26" t="s">
        <v>391</v>
      </c>
      <c r="DM171" s="26" t="s">
        <v>391</v>
      </c>
      <c r="DN171" s="46">
        <v>18</v>
      </c>
    </row>
    <row r="172" spans="1:118" s="27" customFormat="1">
      <c r="A172" s="26" t="s">
        <v>308</v>
      </c>
      <c r="B172" s="26" t="s">
        <v>390</v>
      </c>
      <c r="C172" s="26" t="s">
        <v>33</v>
      </c>
      <c r="D172" s="46">
        <v>45</v>
      </c>
      <c r="E172" s="45">
        <f t="shared" si="124"/>
        <v>1</v>
      </c>
      <c r="F172" s="26">
        <v>1</v>
      </c>
      <c r="G172" s="34">
        <f t="shared" si="130"/>
        <v>100</v>
      </c>
      <c r="H172" s="26">
        <v>0</v>
      </c>
      <c r="I172" s="34">
        <f t="shared" si="131"/>
        <v>0</v>
      </c>
      <c r="J172" s="26">
        <v>1</v>
      </c>
      <c r="K172" s="34">
        <f t="shared" ref="K172:K179" si="143">(J172/D172)*100</f>
        <v>2.2222222222222223</v>
      </c>
      <c r="L172" s="26">
        <v>14</v>
      </c>
      <c r="M172" s="26">
        <v>10</v>
      </c>
      <c r="N172" s="47">
        <f t="shared" ref="N172:N179" si="144">(M172/D172)*100</f>
        <v>22.222222222222221</v>
      </c>
      <c r="O172" s="26">
        <v>6</v>
      </c>
      <c r="P172" s="26">
        <v>4</v>
      </c>
      <c r="Q172" s="34">
        <f t="shared" ref="Q172:Q179" si="145">(P172/D172)*100</f>
        <v>8.8888888888888893</v>
      </c>
      <c r="R172" s="46">
        <f t="shared" si="122"/>
        <v>3</v>
      </c>
      <c r="S172" s="26">
        <v>3</v>
      </c>
      <c r="T172" s="34">
        <f t="shared" si="125"/>
        <v>100</v>
      </c>
      <c r="U172" s="26">
        <v>0</v>
      </c>
      <c r="V172" s="34">
        <f t="shared" si="126"/>
        <v>0</v>
      </c>
      <c r="W172" s="46">
        <v>0</v>
      </c>
      <c r="X172" s="26">
        <v>2</v>
      </c>
      <c r="Y172" s="34">
        <f t="shared" ref="Y172:Y179" si="146">((X172)/D172)*100</f>
        <v>4.4444444444444446</v>
      </c>
      <c r="Z172" s="46">
        <v>0</v>
      </c>
      <c r="AA172" s="34">
        <f t="shared" ref="AA172:AA181" si="147">((Z172)/D172)*100</f>
        <v>0</v>
      </c>
      <c r="AB172" s="111">
        <v>0</v>
      </c>
      <c r="AC172" s="111">
        <v>0</v>
      </c>
      <c r="AD172" s="111">
        <v>398.28</v>
      </c>
      <c r="AE172" s="111">
        <v>0</v>
      </c>
      <c r="AF172" s="37">
        <v>10</v>
      </c>
      <c r="AG172" s="37">
        <v>0</v>
      </c>
      <c r="AH172" s="150">
        <v>0</v>
      </c>
      <c r="AI172" s="34">
        <f t="shared" si="127"/>
        <v>0</v>
      </c>
      <c r="AJ172" s="150">
        <v>0</v>
      </c>
      <c r="AK172" s="37" t="s">
        <v>453</v>
      </c>
      <c r="AL172" s="150">
        <v>0</v>
      </c>
      <c r="AM172" s="34">
        <f t="shared" si="128"/>
        <v>0</v>
      </c>
      <c r="AN172" s="150">
        <v>0</v>
      </c>
      <c r="AO172" s="37" t="s">
        <v>453</v>
      </c>
      <c r="AP172" s="45">
        <v>0</v>
      </c>
      <c r="AQ172" s="156">
        <f t="shared" si="129"/>
        <v>0</v>
      </c>
      <c r="AR172" s="45">
        <f t="shared" si="104"/>
        <v>2</v>
      </c>
      <c r="AS172" s="34">
        <f t="shared" ref="AS172:AS181" si="148">((AR172)/D172)*100</f>
        <v>4.4444444444444446</v>
      </c>
      <c r="AT172" s="134">
        <v>1</v>
      </c>
      <c r="AU172" s="134">
        <v>1</v>
      </c>
      <c r="AV172" s="134">
        <v>0</v>
      </c>
      <c r="AW172" s="45">
        <f t="shared" si="105"/>
        <v>1</v>
      </c>
      <c r="AX172" s="45">
        <v>0</v>
      </c>
      <c r="AY172" s="45">
        <v>1</v>
      </c>
      <c r="AZ172" s="45">
        <v>0</v>
      </c>
      <c r="BA172" s="45">
        <v>1</v>
      </c>
      <c r="BB172" s="34">
        <f t="shared" si="123"/>
        <v>2.2222222222222223</v>
      </c>
      <c r="BC172" s="134">
        <v>0</v>
      </c>
      <c r="BD172" s="34">
        <f t="shared" si="134"/>
        <v>0</v>
      </c>
      <c r="BE172" s="45">
        <f t="shared" si="106"/>
        <v>0</v>
      </c>
      <c r="BF172" s="45">
        <f t="shared" si="107"/>
        <v>1</v>
      </c>
      <c r="BG172" s="45">
        <f t="shared" si="108"/>
        <v>0</v>
      </c>
      <c r="BH172" s="46">
        <v>0</v>
      </c>
      <c r="BI172" s="46">
        <v>0</v>
      </c>
      <c r="BJ172" s="46">
        <v>0</v>
      </c>
      <c r="BK172" s="46">
        <v>0</v>
      </c>
      <c r="BL172" s="46">
        <v>1</v>
      </c>
      <c r="BM172" s="46">
        <v>0</v>
      </c>
      <c r="BN172" s="46">
        <v>0</v>
      </c>
      <c r="BO172" s="46">
        <v>0</v>
      </c>
      <c r="BP172" s="46">
        <v>0</v>
      </c>
      <c r="BQ172" s="45">
        <f t="shared" si="109"/>
        <v>0</v>
      </c>
      <c r="BR172" s="47">
        <f t="shared" ref="BR172:BR181" si="149">(BQ172/D172)*100</f>
        <v>0</v>
      </c>
      <c r="BS172" s="45">
        <f t="shared" si="110"/>
        <v>0</v>
      </c>
      <c r="BT172" s="45">
        <f t="shared" si="111"/>
        <v>0</v>
      </c>
      <c r="BU172" s="45">
        <f t="shared" si="112"/>
        <v>0</v>
      </c>
      <c r="BV172" s="45">
        <f t="shared" si="113"/>
        <v>0</v>
      </c>
      <c r="BW172" s="45">
        <v>0</v>
      </c>
      <c r="BX172" s="45">
        <v>0</v>
      </c>
      <c r="BY172" s="45">
        <f t="shared" si="114"/>
        <v>0</v>
      </c>
      <c r="BZ172" s="45">
        <v>0</v>
      </c>
      <c r="CA172" s="45">
        <v>0</v>
      </c>
      <c r="CB172" s="45">
        <f t="shared" si="115"/>
        <v>0</v>
      </c>
      <c r="CC172" s="45">
        <v>0</v>
      </c>
      <c r="CD172" s="45">
        <v>0</v>
      </c>
      <c r="CE172" s="45">
        <f t="shared" si="116"/>
        <v>0</v>
      </c>
      <c r="CF172" s="45">
        <v>0</v>
      </c>
      <c r="CG172" s="45">
        <v>0</v>
      </c>
      <c r="CH172" s="45">
        <v>0</v>
      </c>
      <c r="CI172" s="45">
        <v>0</v>
      </c>
      <c r="CJ172" s="48"/>
      <c r="CK172" s="48"/>
      <c r="CL172" s="45">
        <v>0</v>
      </c>
      <c r="CM172" s="45">
        <v>0</v>
      </c>
      <c r="CN172" s="45">
        <f t="shared" si="117"/>
        <v>0</v>
      </c>
      <c r="CO172" s="106" t="s">
        <v>453</v>
      </c>
      <c r="CP172" s="45">
        <f t="shared" si="118"/>
        <v>0</v>
      </c>
      <c r="CQ172" s="45">
        <f t="shared" si="119"/>
        <v>0</v>
      </c>
      <c r="CR172" s="45">
        <f t="shared" si="120"/>
        <v>0</v>
      </c>
      <c r="CS172" s="45">
        <v>0</v>
      </c>
      <c r="CT172" s="45">
        <v>0</v>
      </c>
      <c r="CU172" s="45">
        <v>0</v>
      </c>
      <c r="CV172" s="45">
        <v>0</v>
      </c>
      <c r="CW172" s="45">
        <v>0</v>
      </c>
      <c r="CX172" s="45">
        <v>0</v>
      </c>
      <c r="CY172" s="45">
        <f t="shared" si="121"/>
        <v>0</v>
      </c>
      <c r="CZ172" s="106" t="s">
        <v>453</v>
      </c>
      <c r="DA172" s="45">
        <v>0</v>
      </c>
      <c r="DB172" s="45">
        <f t="shared" ref="DB172:DB235" si="150">SUM(DD172:DG172)</f>
        <v>0</v>
      </c>
      <c r="DC172" s="37" t="s">
        <v>453</v>
      </c>
      <c r="DD172" s="45">
        <v>0</v>
      </c>
      <c r="DE172" s="45">
        <v>0</v>
      </c>
      <c r="DF172" s="45">
        <v>0</v>
      </c>
      <c r="DG172" s="45">
        <v>0</v>
      </c>
      <c r="DH172" s="48"/>
      <c r="DI172" s="48"/>
      <c r="DJ172" s="48"/>
      <c r="DK172" s="46">
        <v>0</v>
      </c>
      <c r="DL172" s="26" t="s">
        <v>391</v>
      </c>
      <c r="DM172" s="26" t="s">
        <v>391</v>
      </c>
      <c r="DN172" s="46">
        <v>3</v>
      </c>
    </row>
    <row r="173" spans="1:118" s="27" customFormat="1">
      <c r="A173" s="26" t="s">
        <v>309</v>
      </c>
      <c r="B173" s="26" t="s">
        <v>390</v>
      </c>
      <c r="C173" s="26" t="s">
        <v>19</v>
      </c>
      <c r="D173" s="46">
        <v>6</v>
      </c>
      <c r="E173" s="45">
        <f t="shared" si="124"/>
        <v>0</v>
      </c>
      <c r="F173" s="26">
        <v>0</v>
      </c>
      <c r="G173" s="37" t="s">
        <v>453</v>
      </c>
      <c r="H173" s="26">
        <v>0</v>
      </c>
      <c r="I173" s="37" t="s">
        <v>453</v>
      </c>
      <c r="J173" s="26">
        <v>0</v>
      </c>
      <c r="K173" s="34">
        <f t="shared" si="143"/>
        <v>0</v>
      </c>
      <c r="L173" s="26">
        <v>8</v>
      </c>
      <c r="M173" s="26">
        <v>1</v>
      </c>
      <c r="N173" s="47">
        <f t="shared" si="144"/>
        <v>16.666666666666664</v>
      </c>
      <c r="O173" s="26">
        <v>3</v>
      </c>
      <c r="P173" s="26">
        <v>1</v>
      </c>
      <c r="Q173" s="34">
        <f t="shared" si="145"/>
        <v>16.666666666666664</v>
      </c>
      <c r="R173" s="46">
        <f t="shared" si="122"/>
        <v>0</v>
      </c>
      <c r="S173" s="26">
        <v>0</v>
      </c>
      <c r="T173" s="37" t="s">
        <v>453</v>
      </c>
      <c r="U173" s="26">
        <v>0</v>
      </c>
      <c r="V173" s="37" t="s">
        <v>453</v>
      </c>
      <c r="W173" s="46">
        <v>0</v>
      </c>
      <c r="X173" s="26">
        <v>0</v>
      </c>
      <c r="Y173" s="34">
        <f t="shared" si="146"/>
        <v>0</v>
      </c>
      <c r="Z173" s="46">
        <v>0</v>
      </c>
      <c r="AA173" s="34">
        <f t="shared" si="147"/>
        <v>0</v>
      </c>
      <c r="AB173" s="111">
        <v>0</v>
      </c>
      <c r="AC173" s="111">
        <v>0</v>
      </c>
      <c r="AD173" s="111">
        <v>0</v>
      </c>
      <c r="AE173" s="111">
        <v>0</v>
      </c>
      <c r="AF173" s="37">
        <v>0</v>
      </c>
      <c r="AG173" s="37">
        <v>0</v>
      </c>
      <c r="AH173" s="150">
        <v>0</v>
      </c>
      <c r="AI173" s="37" t="s">
        <v>453</v>
      </c>
      <c r="AJ173" s="150">
        <v>0</v>
      </c>
      <c r="AK173" s="37" t="s">
        <v>453</v>
      </c>
      <c r="AL173" s="150">
        <v>0</v>
      </c>
      <c r="AM173" s="37" t="s">
        <v>453</v>
      </c>
      <c r="AN173" s="150">
        <v>0</v>
      </c>
      <c r="AO173" s="37" t="s">
        <v>453</v>
      </c>
      <c r="AP173" s="45">
        <v>0</v>
      </c>
      <c r="AQ173" s="157">
        <f t="shared" si="129"/>
        <v>0</v>
      </c>
      <c r="AR173" s="45">
        <f t="shared" si="104"/>
        <v>0</v>
      </c>
      <c r="AS173" s="34">
        <f t="shared" si="148"/>
        <v>0</v>
      </c>
      <c r="AT173" s="134">
        <v>0</v>
      </c>
      <c r="AU173" s="134">
        <v>0</v>
      </c>
      <c r="AV173" s="134">
        <v>0</v>
      </c>
      <c r="AW173" s="45">
        <f t="shared" si="105"/>
        <v>0</v>
      </c>
      <c r="AX173" s="45">
        <v>0</v>
      </c>
      <c r="AY173" s="45">
        <v>0</v>
      </c>
      <c r="AZ173" s="45">
        <v>0</v>
      </c>
      <c r="BA173" s="45">
        <v>0</v>
      </c>
      <c r="BB173" s="34">
        <f t="shared" si="123"/>
        <v>0</v>
      </c>
      <c r="BC173" s="134">
        <v>0</v>
      </c>
      <c r="BD173" s="37" t="s">
        <v>453</v>
      </c>
      <c r="BE173" s="45">
        <f t="shared" si="106"/>
        <v>0</v>
      </c>
      <c r="BF173" s="45">
        <f t="shared" si="107"/>
        <v>0</v>
      </c>
      <c r="BG173" s="45">
        <f t="shared" si="108"/>
        <v>0</v>
      </c>
      <c r="BH173" s="46">
        <v>0</v>
      </c>
      <c r="BI173" s="46">
        <v>0</v>
      </c>
      <c r="BJ173" s="46">
        <v>0</v>
      </c>
      <c r="BK173" s="46">
        <v>0</v>
      </c>
      <c r="BL173" s="46">
        <v>0</v>
      </c>
      <c r="BM173" s="46">
        <v>0</v>
      </c>
      <c r="BN173" s="46">
        <v>0</v>
      </c>
      <c r="BO173" s="46">
        <v>0</v>
      </c>
      <c r="BP173" s="46">
        <v>0</v>
      </c>
      <c r="BQ173" s="45">
        <f t="shared" si="109"/>
        <v>0</v>
      </c>
      <c r="BR173" s="47">
        <f t="shared" si="149"/>
        <v>0</v>
      </c>
      <c r="BS173" s="45">
        <f t="shared" si="110"/>
        <v>0</v>
      </c>
      <c r="BT173" s="45">
        <f t="shared" si="111"/>
        <v>0</v>
      </c>
      <c r="BU173" s="45">
        <f t="shared" si="112"/>
        <v>0</v>
      </c>
      <c r="BV173" s="45">
        <f t="shared" si="113"/>
        <v>0</v>
      </c>
      <c r="BW173" s="45">
        <v>0</v>
      </c>
      <c r="BX173" s="45">
        <v>0</v>
      </c>
      <c r="BY173" s="45">
        <f t="shared" si="114"/>
        <v>0</v>
      </c>
      <c r="BZ173" s="45">
        <v>0</v>
      </c>
      <c r="CA173" s="45">
        <v>0</v>
      </c>
      <c r="CB173" s="45">
        <f t="shared" si="115"/>
        <v>0</v>
      </c>
      <c r="CC173" s="45">
        <v>0</v>
      </c>
      <c r="CD173" s="45">
        <v>0</v>
      </c>
      <c r="CE173" s="45">
        <f t="shared" si="116"/>
        <v>0</v>
      </c>
      <c r="CF173" s="45">
        <v>0</v>
      </c>
      <c r="CG173" s="45">
        <v>0</v>
      </c>
      <c r="CH173" s="45">
        <v>0</v>
      </c>
      <c r="CI173" s="45">
        <v>0</v>
      </c>
      <c r="CJ173" s="48"/>
      <c r="CK173" s="48"/>
      <c r="CL173" s="45">
        <v>0</v>
      </c>
      <c r="CM173" s="45">
        <v>0</v>
      </c>
      <c r="CN173" s="45">
        <f t="shared" si="117"/>
        <v>0</v>
      </c>
      <c r="CO173" s="106" t="s">
        <v>453</v>
      </c>
      <c r="CP173" s="45">
        <f t="shared" si="118"/>
        <v>0</v>
      </c>
      <c r="CQ173" s="45">
        <f t="shared" si="119"/>
        <v>0</v>
      </c>
      <c r="CR173" s="45">
        <f t="shared" si="120"/>
        <v>0</v>
      </c>
      <c r="CS173" s="45">
        <v>0</v>
      </c>
      <c r="CT173" s="45">
        <v>0</v>
      </c>
      <c r="CU173" s="45">
        <v>0</v>
      </c>
      <c r="CV173" s="45">
        <v>0</v>
      </c>
      <c r="CW173" s="45">
        <v>0</v>
      </c>
      <c r="CX173" s="45">
        <v>0</v>
      </c>
      <c r="CY173" s="45">
        <f t="shared" si="121"/>
        <v>0</v>
      </c>
      <c r="CZ173" s="106" t="s">
        <v>453</v>
      </c>
      <c r="DA173" s="45">
        <v>0</v>
      </c>
      <c r="DB173" s="45">
        <f t="shared" si="150"/>
        <v>0</v>
      </c>
      <c r="DC173" s="37" t="s">
        <v>453</v>
      </c>
      <c r="DD173" s="45">
        <v>0</v>
      </c>
      <c r="DE173" s="45">
        <v>0</v>
      </c>
      <c r="DF173" s="45">
        <v>0</v>
      </c>
      <c r="DG173" s="45">
        <v>0</v>
      </c>
      <c r="DH173" s="48"/>
      <c r="DI173" s="48"/>
      <c r="DJ173" s="48"/>
      <c r="DK173" s="46">
        <v>0</v>
      </c>
      <c r="DL173" s="26" t="s">
        <v>391</v>
      </c>
      <c r="DM173" s="26" t="s">
        <v>391</v>
      </c>
      <c r="DN173" s="46">
        <v>0</v>
      </c>
    </row>
    <row r="174" spans="1:118" s="27" customFormat="1">
      <c r="A174" s="26" t="s">
        <v>309</v>
      </c>
      <c r="B174" s="26" t="s">
        <v>438</v>
      </c>
      <c r="C174" s="26" t="s">
        <v>33</v>
      </c>
      <c r="D174" s="46">
        <v>22</v>
      </c>
      <c r="E174" s="45">
        <f t="shared" si="124"/>
        <v>0</v>
      </c>
      <c r="F174" s="26">
        <v>0</v>
      </c>
      <c r="G174" s="37" t="s">
        <v>453</v>
      </c>
      <c r="H174" s="26">
        <v>0</v>
      </c>
      <c r="I174" s="37" t="s">
        <v>453</v>
      </c>
      <c r="J174" s="26">
        <v>0</v>
      </c>
      <c r="K174" s="34">
        <f t="shared" si="143"/>
        <v>0</v>
      </c>
      <c r="L174" s="26">
        <v>9</v>
      </c>
      <c r="M174" s="26">
        <v>5</v>
      </c>
      <c r="N174" s="47">
        <f t="shared" si="144"/>
        <v>22.727272727272727</v>
      </c>
      <c r="O174" s="26">
        <v>5</v>
      </c>
      <c r="P174" s="26">
        <v>3</v>
      </c>
      <c r="Q174" s="34">
        <f t="shared" si="145"/>
        <v>13.636363636363635</v>
      </c>
      <c r="R174" s="46">
        <f t="shared" si="122"/>
        <v>1</v>
      </c>
      <c r="S174" s="26">
        <v>1</v>
      </c>
      <c r="T174" s="37">
        <f t="shared" si="125"/>
        <v>100</v>
      </c>
      <c r="U174" s="26">
        <v>0</v>
      </c>
      <c r="V174" s="37">
        <f t="shared" si="126"/>
        <v>0</v>
      </c>
      <c r="W174" s="46">
        <v>0</v>
      </c>
      <c r="X174" s="26">
        <v>1</v>
      </c>
      <c r="Y174" s="34">
        <f t="shared" si="146"/>
        <v>4.5454545454545459</v>
      </c>
      <c r="Z174" s="46">
        <v>0</v>
      </c>
      <c r="AA174" s="34">
        <f t="shared" si="147"/>
        <v>0</v>
      </c>
      <c r="AB174" s="111">
        <v>0</v>
      </c>
      <c r="AC174" s="111">
        <v>0</v>
      </c>
      <c r="AD174" s="111">
        <v>980.47</v>
      </c>
      <c r="AE174" s="111">
        <v>0</v>
      </c>
      <c r="AF174" s="37">
        <v>19</v>
      </c>
      <c r="AG174" s="37">
        <v>0</v>
      </c>
      <c r="AH174" s="150">
        <v>0</v>
      </c>
      <c r="AI174" s="37">
        <f t="shared" si="127"/>
        <v>0</v>
      </c>
      <c r="AJ174" s="150">
        <v>0</v>
      </c>
      <c r="AK174" s="37" t="s">
        <v>453</v>
      </c>
      <c r="AL174" s="150">
        <v>0</v>
      </c>
      <c r="AM174" s="37">
        <f t="shared" si="128"/>
        <v>0</v>
      </c>
      <c r="AN174" s="150">
        <v>0</v>
      </c>
      <c r="AO174" s="37" t="s">
        <v>453</v>
      </c>
      <c r="AP174" s="45">
        <v>0</v>
      </c>
      <c r="AQ174" s="157">
        <f t="shared" si="129"/>
        <v>0</v>
      </c>
      <c r="AR174" s="45">
        <f t="shared" si="104"/>
        <v>3</v>
      </c>
      <c r="AS174" s="34">
        <f t="shared" si="148"/>
        <v>13.636363636363635</v>
      </c>
      <c r="AT174" s="134">
        <v>0</v>
      </c>
      <c r="AU174" s="134">
        <v>3</v>
      </c>
      <c r="AV174" s="134">
        <v>0</v>
      </c>
      <c r="AW174" s="45">
        <f t="shared" si="105"/>
        <v>2</v>
      </c>
      <c r="AX174" s="45">
        <v>0</v>
      </c>
      <c r="AY174" s="45">
        <v>2</v>
      </c>
      <c r="AZ174" s="45">
        <v>0</v>
      </c>
      <c r="BA174" s="45">
        <v>2</v>
      </c>
      <c r="BB174" s="34">
        <f t="shared" si="123"/>
        <v>9.0909090909090917</v>
      </c>
      <c r="BC174" s="134">
        <v>0</v>
      </c>
      <c r="BD174" s="34">
        <f t="shared" si="134"/>
        <v>0</v>
      </c>
      <c r="BE174" s="45">
        <f t="shared" si="106"/>
        <v>0</v>
      </c>
      <c r="BF174" s="45">
        <f t="shared" si="107"/>
        <v>2</v>
      </c>
      <c r="BG174" s="45">
        <f t="shared" si="108"/>
        <v>0</v>
      </c>
      <c r="BH174" s="46">
        <v>0</v>
      </c>
      <c r="BI174" s="46">
        <v>0</v>
      </c>
      <c r="BJ174" s="46">
        <v>0</v>
      </c>
      <c r="BK174" s="46">
        <v>0</v>
      </c>
      <c r="BL174" s="46">
        <v>2</v>
      </c>
      <c r="BM174" s="46">
        <v>0</v>
      </c>
      <c r="BN174" s="46">
        <v>0</v>
      </c>
      <c r="BO174" s="46">
        <v>0</v>
      </c>
      <c r="BP174" s="46">
        <v>0</v>
      </c>
      <c r="BQ174" s="45">
        <f t="shared" si="109"/>
        <v>0</v>
      </c>
      <c r="BR174" s="47">
        <f t="shared" si="149"/>
        <v>0</v>
      </c>
      <c r="BS174" s="45">
        <f t="shared" si="110"/>
        <v>0</v>
      </c>
      <c r="BT174" s="45">
        <f t="shared" si="111"/>
        <v>0</v>
      </c>
      <c r="BU174" s="45">
        <f t="shared" si="112"/>
        <v>0</v>
      </c>
      <c r="BV174" s="45">
        <f t="shared" si="113"/>
        <v>0</v>
      </c>
      <c r="BW174" s="45">
        <v>0</v>
      </c>
      <c r="BX174" s="45">
        <v>0</v>
      </c>
      <c r="BY174" s="45">
        <f t="shared" si="114"/>
        <v>0</v>
      </c>
      <c r="BZ174" s="45">
        <v>0</v>
      </c>
      <c r="CA174" s="45">
        <v>0</v>
      </c>
      <c r="CB174" s="45">
        <f t="shared" si="115"/>
        <v>0</v>
      </c>
      <c r="CC174" s="45">
        <v>0</v>
      </c>
      <c r="CD174" s="45">
        <v>0</v>
      </c>
      <c r="CE174" s="45">
        <f t="shared" si="116"/>
        <v>0</v>
      </c>
      <c r="CF174" s="45">
        <v>0</v>
      </c>
      <c r="CG174" s="45">
        <v>0</v>
      </c>
      <c r="CH174" s="45">
        <v>0</v>
      </c>
      <c r="CI174" s="45">
        <v>0</v>
      </c>
      <c r="CJ174" s="48"/>
      <c r="CK174" s="48"/>
      <c r="CL174" s="45">
        <v>0</v>
      </c>
      <c r="CM174" s="45">
        <v>0</v>
      </c>
      <c r="CN174" s="45">
        <f t="shared" si="117"/>
        <v>0</v>
      </c>
      <c r="CO174" s="106" t="s">
        <v>453</v>
      </c>
      <c r="CP174" s="45">
        <f t="shared" si="118"/>
        <v>0</v>
      </c>
      <c r="CQ174" s="45">
        <f t="shared" si="119"/>
        <v>0</v>
      </c>
      <c r="CR174" s="45">
        <f t="shared" si="120"/>
        <v>0</v>
      </c>
      <c r="CS174" s="45">
        <v>0</v>
      </c>
      <c r="CT174" s="45">
        <v>0</v>
      </c>
      <c r="CU174" s="45">
        <v>0</v>
      </c>
      <c r="CV174" s="45">
        <v>0</v>
      </c>
      <c r="CW174" s="45">
        <v>0</v>
      </c>
      <c r="CX174" s="45">
        <v>0</v>
      </c>
      <c r="CY174" s="45">
        <f t="shared" si="121"/>
        <v>0</v>
      </c>
      <c r="CZ174" s="106" t="s">
        <v>453</v>
      </c>
      <c r="DA174" s="45">
        <v>1</v>
      </c>
      <c r="DB174" s="45">
        <f t="shared" si="150"/>
        <v>1</v>
      </c>
      <c r="DC174" s="37">
        <f t="shared" ref="DC174:DC209" si="151">(DB174/DA174)*100</f>
        <v>100</v>
      </c>
      <c r="DD174" s="45">
        <v>1</v>
      </c>
      <c r="DE174" s="45">
        <v>0</v>
      </c>
      <c r="DF174" s="45">
        <v>0</v>
      </c>
      <c r="DG174" s="45">
        <v>0</v>
      </c>
      <c r="DH174" s="48">
        <v>401.97030969000929</v>
      </c>
      <c r="DI174" s="48">
        <v>401.97030969000929</v>
      </c>
      <c r="DJ174" s="48">
        <v>401.97030969000929</v>
      </c>
      <c r="DK174" s="46">
        <v>0</v>
      </c>
      <c r="DL174" s="46">
        <v>0</v>
      </c>
      <c r="DM174" s="46">
        <v>1</v>
      </c>
      <c r="DN174" s="46">
        <v>1</v>
      </c>
    </row>
    <row r="175" spans="1:118" s="27" customFormat="1">
      <c r="A175" s="26" t="s">
        <v>174</v>
      </c>
      <c r="B175" s="26" t="s">
        <v>209</v>
      </c>
      <c r="C175" s="26" t="s">
        <v>33</v>
      </c>
      <c r="D175" s="46">
        <v>55</v>
      </c>
      <c r="E175" s="45">
        <f t="shared" si="124"/>
        <v>2</v>
      </c>
      <c r="F175" s="46">
        <v>2</v>
      </c>
      <c r="G175" s="34">
        <f t="shared" si="130"/>
        <v>100</v>
      </c>
      <c r="H175" s="46">
        <v>0</v>
      </c>
      <c r="I175" s="34">
        <f t="shared" si="131"/>
        <v>0</v>
      </c>
      <c r="J175" s="46">
        <v>2</v>
      </c>
      <c r="K175" s="34">
        <f t="shared" si="143"/>
        <v>3.6363636363636362</v>
      </c>
      <c r="L175" s="46">
        <v>76</v>
      </c>
      <c r="M175" s="46">
        <v>25</v>
      </c>
      <c r="N175" s="47">
        <f t="shared" si="144"/>
        <v>45.454545454545453</v>
      </c>
      <c r="O175" s="46">
        <v>15</v>
      </c>
      <c r="P175" s="46">
        <v>8</v>
      </c>
      <c r="Q175" s="34">
        <f t="shared" si="145"/>
        <v>14.545454545454545</v>
      </c>
      <c r="R175" s="46">
        <f t="shared" si="122"/>
        <v>4</v>
      </c>
      <c r="S175" s="46">
        <v>4</v>
      </c>
      <c r="T175" s="34">
        <f t="shared" si="125"/>
        <v>100</v>
      </c>
      <c r="U175" s="46">
        <v>0</v>
      </c>
      <c r="V175" s="34">
        <f t="shared" si="126"/>
        <v>0</v>
      </c>
      <c r="W175" s="46">
        <v>1</v>
      </c>
      <c r="X175" s="46">
        <v>4</v>
      </c>
      <c r="Y175" s="34">
        <f t="shared" si="146"/>
        <v>7.2727272727272725</v>
      </c>
      <c r="Z175" s="46">
        <v>1</v>
      </c>
      <c r="AA175" s="34">
        <f t="shared" si="147"/>
        <v>1.8181818181818181</v>
      </c>
      <c r="AB175" s="42">
        <v>0</v>
      </c>
      <c r="AC175" s="42">
        <v>48.46</v>
      </c>
      <c r="AD175" s="42">
        <v>772</v>
      </c>
      <c r="AE175" s="42">
        <v>1308.42</v>
      </c>
      <c r="AF175" s="34">
        <v>10.75</v>
      </c>
      <c r="AG175" s="34">
        <v>27</v>
      </c>
      <c r="AH175" s="45">
        <v>0</v>
      </c>
      <c r="AI175" s="34">
        <f t="shared" si="127"/>
        <v>0</v>
      </c>
      <c r="AJ175" s="45">
        <v>0</v>
      </c>
      <c r="AK175" s="37">
        <f t="shared" si="132"/>
        <v>0</v>
      </c>
      <c r="AL175" s="45">
        <v>0</v>
      </c>
      <c r="AM175" s="34">
        <f t="shared" si="128"/>
        <v>0</v>
      </c>
      <c r="AN175" s="45">
        <v>0</v>
      </c>
      <c r="AO175" s="37">
        <f t="shared" si="133"/>
        <v>0</v>
      </c>
      <c r="AP175" s="45">
        <v>0</v>
      </c>
      <c r="AQ175" s="156">
        <f t="shared" si="129"/>
        <v>0</v>
      </c>
      <c r="AR175" s="45">
        <f t="shared" si="104"/>
        <v>3</v>
      </c>
      <c r="AS175" s="34">
        <f t="shared" si="148"/>
        <v>5.4545454545454541</v>
      </c>
      <c r="AT175" s="134">
        <v>0</v>
      </c>
      <c r="AU175" s="134">
        <v>3</v>
      </c>
      <c r="AV175" s="134">
        <v>0</v>
      </c>
      <c r="AW175" s="45">
        <f t="shared" si="105"/>
        <v>3</v>
      </c>
      <c r="AX175" s="45">
        <v>0</v>
      </c>
      <c r="AY175" s="45">
        <v>3</v>
      </c>
      <c r="AZ175" s="45">
        <v>0</v>
      </c>
      <c r="BA175" s="45">
        <v>3</v>
      </c>
      <c r="BB175" s="34">
        <f t="shared" si="123"/>
        <v>5.4545454545454541</v>
      </c>
      <c r="BC175" s="134">
        <v>2</v>
      </c>
      <c r="BD175" s="37">
        <f t="shared" si="134"/>
        <v>66.666666666666657</v>
      </c>
      <c r="BE175" s="45">
        <f t="shared" si="106"/>
        <v>1</v>
      </c>
      <c r="BF175" s="45">
        <f t="shared" si="107"/>
        <v>0</v>
      </c>
      <c r="BG175" s="45">
        <f t="shared" si="108"/>
        <v>2</v>
      </c>
      <c r="BH175" s="46">
        <v>0</v>
      </c>
      <c r="BI175" s="46">
        <v>0</v>
      </c>
      <c r="BJ175" s="46">
        <v>0</v>
      </c>
      <c r="BK175" s="46">
        <v>1</v>
      </c>
      <c r="BL175" s="46">
        <v>0</v>
      </c>
      <c r="BM175" s="46">
        <v>2</v>
      </c>
      <c r="BN175" s="46">
        <v>0</v>
      </c>
      <c r="BO175" s="46">
        <v>0</v>
      </c>
      <c r="BP175" s="46">
        <v>0</v>
      </c>
      <c r="BQ175" s="45">
        <f t="shared" si="109"/>
        <v>0</v>
      </c>
      <c r="BR175" s="47">
        <f t="shared" si="149"/>
        <v>0</v>
      </c>
      <c r="BS175" s="45">
        <f t="shared" si="110"/>
        <v>0</v>
      </c>
      <c r="BT175" s="45">
        <f t="shared" si="111"/>
        <v>0</v>
      </c>
      <c r="BU175" s="45">
        <f t="shared" si="112"/>
        <v>0</v>
      </c>
      <c r="BV175" s="45">
        <f t="shared" si="113"/>
        <v>0</v>
      </c>
      <c r="BW175" s="45">
        <v>0</v>
      </c>
      <c r="BX175" s="45">
        <v>0</v>
      </c>
      <c r="BY175" s="45">
        <f t="shared" si="114"/>
        <v>0</v>
      </c>
      <c r="BZ175" s="45"/>
      <c r="CA175" s="45"/>
      <c r="CB175" s="45">
        <f t="shared" si="115"/>
        <v>0</v>
      </c>
      <c r="CC175" s="45">
        <v>0</v>
      </c>
      <c r="CD175" s="45">
        <v>0</v>
      </c>
      <c r="CE175" s="45">
        <f t="shared" si="116"/>
        <v>0</v>
      </c>
      <c r="CF175" s="45">
        <v>0</v>
      </c>
      <c r="CG175" s="45">
        <v>0</v>
      </c>
      <c r="CH175" s="45">
        <v>0</v>
      </c>
      <c r="CI175" s="45">
        <v>0</v>
      </c>
      <c r="CJ175" s="48"/>
      <c r="CK175" s="48"/>
      <c r="CL175" s="45">
        <v>0</v>
      </c>
      <c r="CM175" s="45">
        <v>0</v>
      </c>
      <c r="CN175" s="45">
        <f t="shared" si="117"/>
        <v>0</v>
      </c>
      <c r="CO175" s="106" t="s">
        <v>453</v>
      </c>
      <c r="CP175" s="45">
        <f t="shared" si="118"/>
        <v>0</v>
      </c>
      <c r="CQ175" s="45">
        <f t="shared" si="119"/>
        <v>0</v>
      </c>
      <c r="CR175" s="45">
        <f t="shared" si="120"/>
        <v>0</v>
      </c>
      <c r="CS175" s="45">
        <v>0</v>
      </c>
      <c r="CT175" s="45">
        <v>0</v>
      </c>
      <c r="CU175" s="45">
        <v>0</v>
      </c>
      <c r="CV175" s="45">
        <v>0</v>
      </c>
      <c r="CW175" s="45">
        <v>0</v>
      </c>
      <c r="CX175" s="45">
        <v>0</v>
      </c>
      <c r="CY175" s="45">
        <f t="shared" si="121"/>
        <v>0</v>
      </c>
      <c r="CZ175" s="106" t="s">
        <v>453</v>
      </c>
      <c r="DA175" s="45">
        <v>1</v>
      </c>
      <c r="DB175" s="45">
        <f t="shared" si="150"/>
        <v>1</v>
      </c>
      <c r="DC175" s="37">
        <f t="shared" si="151"/>
        <v>100</v>
      </c>
      <c r="DD175" s="45">
        <v>0</v>
      </c>
      <c r="DE175" s="45">
        <v>0</v>
      </c>
      <c r="DF175" s="45">
        <v>1</v>
      </c>
      <c r="DG175" s="45">
        <v>0</v>
      </c>
      <c r="DH175" s="48">
        <v>267</v>
      </c>
      <c r="DI175" s="48">
        <v>267</v>
      </c>
      <c r="DJ175" s="48">
        <v>267</v>
      </c>
      <c r="DK175" s="46">
        <v>0</v>
      </c>
      <c r="DL175" s="46">
        <v>0</v>
      </c>
      <c r="DM175" s="46">
        <v>2</v>
      </c>
      <c r="DN175" s="46">
        <v>4</v>
      </c>
    </row>
    <row r="176" spans="1:118" s="27" customFormat="1">
      <c r="A176" s="26" t="s">
        <v>174</v>
      </c>
      <c r="B176" s="26" t="s">
        <v>215</v>
      </c>
      <c r="C176" s="26" t="s">
        <v>30</v>
      </c>
      <c r="D176" s="46">
        <v>0</v>
      </c>
      <c r="E176" s="45">
        <f t="shared" si="124"/>
        <v>0</v>
      </c>
      <c r="F176" s="46">
        <v>0</v>
      </c>
      <c r="G176" s="37" t="s">
        <v>453</v>
      </c>
      <c r="H176" s="46">
        <v>0</v>
      </c>
      <c r="I176" s="37" t="s">
        <v>453</v>
      </c>
      <c r="J176" s="46">
        <v>0</v>
      </c>
      <c r="K176" s="34" t="e">
        <f t="shared" si="143"/>
        <v>#DIV/0!</v>
      </c>
      <c r="L176" s="46">
        <v>0</v>
      </c>
      <c r="M176" s="46">
        <v>0</v>
      </c>
      <c r="N176" s="47" t="e">
        <f t="shared" si="144"/>
        <v>#DIV/0!</v>
      </c>
      <c r="O176" s="46">
        <v>0</v>
      </c>
      <c r="P176" s="46">
        <v>0</v>
      </c>
      <c r="Q176" s="34" t="e">
        <f t="shared" si="145"/>
        <v>#DIV/0!</v>
      </c>
      <c r="R176" s="46">
        <f t="shared" si="122"/>
        <v>0</v>
      </c>
      <c r="S176" s="46">
        <v>0</v>
      </c>
      <c r="T176" s="37" t="s">
        <v>453</v>
      </c>
      <c r="U176" s="46">
        <v>0</v>
      </c>
      <c r="V176" s="37" t="s">
        <v>453</v>
      </c>
      <c r="W176" s="46">
        <v>0</v>
      </c>
      <c r="X176" s="46">
        <v>0</v>
      </c>
      <c r="Y176" s="34" t="e">
        <f t="shared" si="146"/>
        <v>#DIV/0!</v>
      </c>
      <c r="Z176" s="46">
        <v>0</v>
      </c>
      <c r="AA176" s="34" t="e">
        <f t="shared" si="147"/>
        <v>#DIV/0!</v>
      </c>
      <c r="AB176" s="42">
        <v>0</v>
      </c>
      <c r="AC176" s="42">
        <v>0</v>
      </c>
      <c r="AD176" s="42">
        <v>0</v>
      </c>
      <c r="AE176" s="42">
        <v>0</v>
      </c>
      <c r="AF176" s="34">
        <v>0</v>
      </c>
      <c r="AG176" s="34">
        <v>0</v>
      </c>
      <c r="AH176" s="45">
        <v>0</v>
      </c>
      <c r="AI176" s="37" t="s">
        <v>453</v>
      </c>
      <c r="AJ176" s="45">
        <v>0</v>
      </c>
      <c r="AK176" s="37" t="s">
        <v>453</v>
      </c>
      <c r="AL176" s="45">
        <v>0</v>
      </c>
      <c r="AM176" s="37" t="s">
        <v>453</v>
      </c>
      <c r="AN176" s="45">
        <v>0</v>
      </c>
      <c r="AO176" s="37" t="s">
        <v>453</v>
      </c>
      <c r="AP176" s="45">
        <v>0</v>
      </c>
      <c r="AQ176" s="156" t="e">
        <f t="shared" si="129"/>
        <v>#DIV/0!</v>
      </c>
      <c r="AR176" s="45">
        <f t="shared" si="104"/>
        <v>0</v>
      </c>
      <c r="AS176" s="34" t="e">
        <f t="shared" si="148"/>
        <v>#DIV/0!</v>
      </c>
      <c r="AT176" s="134">
        <v>0</v>
      </c>
      <c r="AU176" s="134">
        <v>0</v>
      </c>
      <c r="AV176" s="134">
        <v>0</v>
      </c>
      <c r="AW176" s="45">
        <f t="shared" si="105"/>
        <v>0</v>
      </c>
      <c r="AX176" s="45">
        <v>0</v>
      </c>
      <c r="AY176" s="45">
        <v>0</v>
      </c>
      <c r="AZ176" s="45">
        <v>0</v>
      </c>
      <c r="BA176" s="45" t="s">
        <v>471</v>
      </c>
      <c r="BB176" s="37" t="s">
        <v>453</v>
      </c>
      <c r="BC176" s="134">
        <v>0</v>
      </c>
      <c r="BD176" s="37" t="s">
        <v>453</v>
      </c>
      <c r="BE176" s="45">
        <f t="shared" si="106"/>
        <v>0</v>
      </c>
      <c r="BF176" s="45">
        <f t="shared" si="107"/>
        <v>0</v>
      </c>
      <c r="BG176" s="45">
        <f t="shared" si="108"/>
        <v>0</v>
      </c>
      <c r="BH176" s="46">
        <v>0</v>
      </c>
      <c r="BI176" s="46">
        <v>0</v>
      </c>
      <c r="BJ176" s="46">
        <v>0</v>
      </c>
      <c r="BK176" s="46">
        <v>0</v>
      </c>
      <c r="BL176" s="46">
        <v>0</v>
      </c>
      <c r="BM176" s="46">
        <v>0</v>
      </c>
      <c r="BN176" s="46">
        <v>0</v>
      </c>
      <c r="BO176" s="46">
        <v>0</v>
      </c>
      <c r="BP176" s="46">
        <v>0</v>
      </c>
      <c r="BQ176" s="45">
        <f t="shared" si="109"/>
        <v>0</v>
      </c>
      <c r="BR176" s="47" t="e">
        <f t="shared" si="149"/>
        <v>#DIV/0!</v>
      </c>
      <c r="BS176" s="45">
        <f t="shared" si="110"/>
        <v>0</v>
      </c>
      <c r="BT176" s="45">
        <f t="shared" si="111"/>
        <v>0</v>
      </c>
      <c r="BU176" s="45">
        <f t="shared" si="112"/>
        <v>0</v>
      </c>
      <c r="BV176" s="45">
        <f t="shared" si="113"/>
        <v>0</v>
      </c>
      <c r="BW176" s="45">
        <v>0</v>
      </c>
      <c r="BX176" s="45">
        <v>0</v>
      </c>
      <c r="BY176" s="45">
        <f t="shared" si="114"/>
        <v>0</v>
      </c>
      <c r="BZ176" s="45">
        <v>0</v>
      </c>
      <c r="CA176" s="45">
        <v>0</v>
      </c>
      <c r="CB176" s="45">
        <f t="shared" si="115"/>
        <v>0</v>
      </c>
      <c r="CC176" s="45">
        <v>0</v>
      </c>
      <c r="CD176" s="45">
        <v>0</v>
      </c>
      <c r="CE176" s="45">
        <f t="shared" si="116"/>
        <v>0</v>
      </c>
      <c r="CF176" s="45">
        <v>0</v>
      </c>
      <c r="CG176" s="45">
        <v>0</v>
      </c>
      <c r="CH176" s="45">
        <v>0</v>
      </c>
      <c r="CI176" s="45">
        <v>0</v>
      </c>
      <c r="CJ176" s="48"/>
      <c r="CK176" s="48"/>
      <c r="CL176" s="45">
        <v>0</v>
      </c>
      <c r="CM176" s="45">
        <v>0</v>
      </c>
      <c r="CN176" s="45">
        <f t="shared" si="117"/>
        <v>0</v>
      </c>
      <c r="CO176" s="106" t="s">
        <v>453</v>
      </c>
      <c r="CP176" s="45">
        <f t="shared" si="118"/>
        <v>0</v>
      </c>
      <c r="CQ176" s="45">
        <f t="shared" si="119"/>
        <v>0</v>
      </c>
      <c r="CR176" s="45">
        <f t="shared" si="120"/>
        <v>0</v>
      </c>
      <c r="CS176" s="45">
        <v>0</v>
      </c>
      <c r="CT176" s="45">
        <v>0</v>
      </c>
      <c r="CU176" s="45">
        <v>0</v>
      </c>
      <c r="CV176" s="45">
        <v>0</v>
      </c>
      <c r="CW176" s="45">
        <v>0</v>
      </c>
      <c r="CX176" s="45">
        <v>0</v>
      </c>
      <c r="CY176" s="45">
        <f t="shared" si="121"/>
        <v>0</v>
      </c>
      <c r="CZ176" s="106" t="s">
        <v>453</v>
      </c>
      <c r="DA176" s="45">
        <v>0</v>
      </c>
      <c r="DB176" s="45">
        <f t="shared" si="150"/>
        <v>0</v>
      </c>
      <c r="DC176" s="37" t="s">
        <v>453</v>
      </c>
      <c r="DD176" s="45">
        <v>0</v>
      </c>
      <c r="DE176" s="45">
        <v>0</v>
      </c>
      <c r="DF176" s="45">
        <v>0</v>
      </c>
      <c r="DG176" s="45">
        <v>0</v>
      </c>
      <c r="DH176" s="48"/>
      <c r="DI176" s="48"/>
      <c r="DJ176" s="48"/>
      <c r="DK176" s="46">
        <v>0</v>
      </c>
      <c r="DL176" s="46">
        <v>0</v>
      </c>
      <c r="DM176" s="46">
        <v>0</v>
      </c>
      <c r="DN176" s="46">
        <v>0</v>
      </c>
    </row>
    <row r="177" spans="1:118" s="27" customFormat="1">
      <c r="A177" s="26" t="s">
        <v>310</v>
      </c>
      <c r="B177" s="26" t="s">
        <v>390</v>
      </c>
      <c r="C177" s="26" t="s">
        <v>32</v>
      </c>
      <c r="D177" s="46">
        <v>14</v>
      </c>
      <c r="E177" s="45">
        <f t="shared" si="124"/>
        <v>0</v>
      </c>
      <c r="F177" s="26">
        <v>0</v>
      </c>
      <c r="G177" s="37" t="s">
        <v>453</v>
      </c>
      <c r="H177" s="26">
        <v>0</v>
      </c>
      <c r="I177" s="37" t="s">
        <v>453</v>
      </c>
      <c r="J177" s="26">
        <v>0</v>
      </c>
      <c r="K177" s="34">
        <f t="shared" si="143"/>
        <v>0</v>
      </c>
      <c r="L177" s="26">
        <v>5</v>
      </c>
      <c r="M177" s="26">
        <v>3</v>
      </c>
      <c r="N177" s="47">
        <f t="shared" si="144"/>
        <v>21.428571428571427</v>
      </c>
      <c r="O177" s="26">
        <v>1</v>
      </c>
      <c r="P177" s="26">
        <v>1</v>
      </c>
      <c r="Q177" s="34">
        <f t="shared" si="145"/>
        <v>7.1428571428571423</v>
      </c>
      <c r="R177" s="46">
        <f t="shared" si="122"/>
        <v>0</v>
      </c>
      <c r="S177" s="26">
        <v>0</v>
      </c>
      <c r="T177" s="37" t="s">
        <v>453</v>
      </c>
      <c r="U177" s="26">
        <v>0</v>
      </c>
      <c r="V177" s="37" t="s">
        <v>453</v>
      </c>
      <c r="W177" s="46">
        <v>0</v>
      </c>
      <c r="X177" s="26">
        <v>0</v>
      </c>
      <c r="Y177" s="34">
        <f t="shared" si="146"/>
        <v>0</v>
      </c>
      <c r="Z177" s="46">
        <v>0</v>
      </c>
      <c r="AA177" s="34">
        <f t="shared" si="147"/>
        <v>0</v>
      </c>
      <c r="AB177" s="111">
        <v>0</v>
      </c>
      <c r="AC177" s="111">
        <v>0</v>
      </c>
      <c r="AD177" s="111">
        <v>0</v>
      </c>
      <c r="AE177" s="111">
        <v>0</v>
      </c>
      <c r="AF177" s="37">
        <v>0</v>
      </c>
      <c r="AG177" s="37">
        <v>0</v>
      </c>
      <c r="AH177" s="150">
        <v>0</v>
      </c>
      <c r="AI177" s="37" t="s">
        <v>453</v>
      </c>
      <c r="AJ177" s="150">
        <v>0</v>
      </c>
      <c r="AK177" s="37" t="s">
        <v>453</v>
      </c>
      <c r="AL177" s="150">
        <v>0</v>
      </c>
      <c r="AM177" s="37" t="s">
        <v>453</v>
      </c>
      <c r="AN177" s="150">
        <v>0</v>
      </c>
      <c r="AO177" s="37" t="s">
        <v>453</v>
      </c>
      <c r="AP177" s="45">
        <v>0</v>
      </c>
      <c r="AQ177" s="157">
        <f t="shared" si="129"/>
        <v>0</v>
      </c>
      <c r="AR177" s="45">
        <f t="shared" si="104"/>
        <v>0</v>
      </c>
      <c r="AS177" s="34">
        <f t="shared" si="148"/>
        <v>0</v>
      </c>
      <c r="AT177" s="134">
        <v>0</v>
      </c>
      <c r="AU177" s="134">
        <v>0</v>
      </c>
      <c r="AV177" s="134">
        <v>0</v>
      </c>
      <c r="AW177" s="45">
        <f t="shared" si="105"/>
        <v>0</v>
      </c>
      <c r="AX177" s="45">
        <v>0</v>
      </c>
      <c r="AY177" s="45">
        <v>0</v>
      </c>
      <c r="AZ177" s="45">
        <v>0</v>
      </c>
      <c r="BA177" s="45">
        <v>0</v>
      </c>
      <c r="BB177" s="34">
        <f t="shared" si="123"/>
        <v>0</v>
      </c>
      <c r="BC177" s="134">
        <v>0</v>
      </c>
      <c r="BD177" s="37" t="s">
        <v>453</v>
      </c>
      <c r="BE177" s="45">
        <f t="shared" si="106"/>
        <v>0</v>
      </c>
      <c r="BF177" s="45">
        <f t="shared" si="107"/>
        <v>0</v>
      </c>
      <c r="BG177" s="45">
        <f t="shared" si="108"/>
        <v>0</v>
      </c>
      <c r="BH177" s="46">
        <v>0</v>
      </c>
      <c r="BI177" s="46">
        <v>0</v>
      </c>
      <c r="BJ177" s="46">
        <v>0</v>
      </c>
      <c r="BK177" s="46">
        <v>0</v>
      </c>
      <c r="BL177" s="46">
        <v>0</v>
      </c>
      <c r="BM177" s="46">
        <v>0</v>
      </c>
      <c r="BN177" s="46">
        <v>0</v>
      </c>
      <c r="BO177" s="46">
        <v>0</v>
      </c>
      <c r="BP177" s="46">
        <v>0</v>
      </c>
      <c r="BQ177" s="45">
        <f t="shared" si="109"/>
        <v>0</v>
      </c>
      <c r="BR177" s="47">
        <f t="shared" si="149"/>
        <v>0</v>
      </c>
      <c r="BS177" s="45">
        <f t="shared" si="110"/>
        <v>0</v>
      </c>
      <c r="BT177" s="45">
        <f t="shared" si="111"/>
        <v>0</v>
      </c>
      <c r="BU177" s="45">
        <f t="shared" si="112"/>
        <v>0</v>
      </c>
      <c r="BV177" s="45">
        <f t="shared" si="113"/>
        <v>0</v>
      </c>
      <c r="BW177" s="45">
        <v>0</v>
      </c>
      <c r="BX177" s="45">
        <v>0</v>
      </c>
      <c r="BY177" s="45">
        <f t="shared" si="114"/>
        <v>0</v>
      </c>
      <c r="BZ177" s="45">
        <v>0</v>
      </c>
      <c r="CA177" s="45">
        <v>0</v>
      </c>
      <c r="CB177" s="45">
        <f t="shared" si="115"/>
        <v>0</v>
      </c>
      <c r="CC177" s="45">
        <v>0</v>
      </c>
      <c r="CD177" s="45">
        <v>0</v>
      </c>
      <c r="CE177" s="45">
        <f t="shared" si="116"/>
        <v>0</v>
      </c>
      <c r="CF177" s="45">
        <v>0</v>
      </c>
      <c r="CG177" s="45">
        <v>0</v>
      </c>
      <c r="CH177" s="45">
        <v>0</v>
      </c>
      <c r="CI177" s="45">
        <v>0</v>
      </c>
      <c r="CJ177" s="48"/>
      <c r="CK177" s="48"/>
      <c r="CL177" s="45">
        <v>0</v>
      </c>
      <c r="CM177" s="45">
        <v>0</v>
      </c>
      <c r="CN177" s="45">
        <f t="shared" si="117"/>
        <v>0</v>
      </c>
      <c r="CO177" s="106" t="s">
        <v>453</v>
      </c>
      <c r="CP177" s="45">
        <f t="shared" si="118"/>
        <v>0</v>
      </c>
      <c r="CQ177" s="45">
        <f t="shared" si="119"/>
        <v>0</v>
      </c>
      <c r="CR177" s="45">
        <f t="shared" si="120"/>
        <v>0</v>
      </c>
      <c r="CS177" s="45">
        <v>0</v>
      </c>
      <c r="CT177" s="45">
        <v>0</v>
      </c>
      <c r="CU177" s="45">
        <v>0</v>
      </c>
      <c r="CV177" s="45">
        <v>0</v>
      </c>
      <c r="CW177" s="45">
        <v>0</v>
      </c>
      <c r="CX177" s="45">
        <v>0</v>
      </c>
      <c r="CY177" s="45">
        <f t="shared" si="121"/>
        <v>0</v>
      </c>
      <c r="CZ177" s="106" t="s">
        <v>453</v>
      </c>
      <c r="DA177" s="45">
        <v>0</v>
      </c>
      <c r="DB177" s="45">
        <f t="shared" si="150"/>
        <v>0</v>
      </c>
      <c r="DC177" s="37" t="s">
        <v>453</v>
      </c>
      <c r="DD177" s="45">
        <v>0</v>
      </c>
      <c r="DE177" s="45">
        <v>0</v>
      </c>
      <c r="DF177" s="45">
        <v>0</v>
      </c>
      <c r="DG177" s="45">
        <v>0</v>
      </c>
      <c r="DH177" s="48"/>
      <c r="DI177" s="48"/>
      <c r="DJ177" s="48"/>
      <c r="DK177" s="46">
        <v>0</v>
      </c>
      <c r="DL177" s="26" t="s">
        <v>391</v>
      </c>
      <c r="DM177" s="26" t="s">
        <v>391</v>
      </c>
      <c r="DN177" s="46">
        <v>0</v>
      </c>
    </row>
    <row r="178" spans="1:118" s="27" customFormat="1">
      <c r="A178" s="26" t="s">
        <v>310</v>
      </c>
      <c r="B178" s="26" t="s">
        <v>438</v>
      </c>
      <c r="C178" s="26" t="s">
        <v>32</v>
      </c>
      <c r="D178" s="46">
        <v>4</v>
      </c>
      <c r="E178" s="45">
        <f t="shared" si="124"/>
        <v>0</v>
      </c>
      <c r="F178" s="46">
        <v>0</v>
      </c>
      <c r="G178" s="37" t="s">
        <v>453</v>
      </c>
      <c r="H178" s="46">
        <v>0</v>
      </c>
      <c r="I178" s="37" t="s">
        <v>453</v>
      </c>
      <c r="J178" s="46">
        <v>0</v>
      </c>
      <c r="K178" s="34">
        <f t="shared" si="143"/>
        <v>0</v>
      </c>
      <c r="L178" s="46">
        <v>0</v>
      </c>
      <c r="M178" s="46">
        <v>0</v>
      </c>
      <c r="N178" s="47">
        <f t="shared" si="144"/>
        <v>0</v>
      </c>
      <c r="O178" s="46">
        <v>0</v>
      </c>
      <c r="P178" s="46">
        <v>0</v>
      </c>
      <c r="Q178" s="34">
        <f t="shared" si="145"/>
        <v>0</v>
      </c>
      <c r="R178" s="46">
        <f t="shared" si="122"/>
        <v>0</v>
      </c>
      <c r="S178" s="46">
        <v>0</v>
      </c>
      <c r="T178" s="37" t="s">
        <v>453</v>
      </c>
      <c r="U178" s="46">
        <v>0</v>
      </c>
      <c r="V178" s="37" t="s">
        <v>453</v>
      </c>
      <c r="W178" s="46">
        <v>0</v>
      </c>
      <c r="X178" s="46">
        <v>0</v>
      </c>
      <c r="Y178" s="34">
        <f t="shared" si="146"/>
        <v>0</v>
      </c>
      <c r="Z178" s="46">
        <v>0</v>
      </c>
      <c r="AA178" s="34">
        <f t="shared" si="147"/>
        <v>0</v>
      </c>
      <c r="AB178" s="42">
        <v>0</v>
      </c>
      <c r="AC178" s="42">
        <v>0</v>
      </c>
      <c r="AD178" s="42">
        <v>0</v>
      </c>
      <c r="AE178" s="42">
        <v>0</v>
      </c>
      <c r="AF178" s="34">
        <v>0</v>
      </c>
      <c r="AG178" s="34">
        <v>0</v>
      </c>
      <c r="AH178" s="45">
        <v>0</v>
      </c>
      <c r="AI178" s="37" t="s">
        <v>453</v>
      </c>
      <c r="AJ178" s="45">
        <v>0</v>
      </c>
      <c r="AK178" s="37" t="s">
        <v>453</v>
      </c>
      <c r="AL178" s="45">
        <v>0</v>
      </c>
      <c r="AM178" s="37" t="s">
        <v>453</v>
      </c>
      <c r="AN178" s="45">
        <v>0</v>
      </c>
      <c r="AO178" s="37" t="s">
        <v>453</v>
      </c>
      <c r="AP178" s="45">
        <v>0</v>
      </c>
      <c r="AQ178" s="157">
        <f t="shared" si="129"/>
        <v>0</v>
      </c>
      <c r="AR178" s="45">
        <f t="shared" si="104"/>
        <v>0</v>
      </c>
      <c r="AS178" s="34">
        <f t="shared" si="148"/>
        <v>0</v>
      </c>
      <c r="AT178" s="134">
        <v>0</v>
      </c>
      <c r="AU178" s="134">
        <v>0</v>
      </c>
      <c r="AV178" s="134">
        <v>0</v>
      </c>
      <c r="AW178" s="45">
        <f t="shared" si="105"/>
        <v>0</v>
      </c>
      <c r="AX178" s="45">
        <v>0</v>
      </c>
      <c r="AY178" s="45">
        <v>0</v>
      </c>
      <c r="AZ178" s="45">
        <v>0</v>
      </c>
      <c r="BA178" s="45">
        <v>0</v>
      </c>
      <c r="BB178" s="34">
        <f t="shared" si="123"/>
        <v>0</v>
      </c>
      <c r="BC178" s="134">
        <v>0</v>
      </c>
      <c r="BD178" s="37" t="s">
        <v>453</v>
      </c>
      <c r="BE178" s="45">
        <f t="shared" si="106"/>
        <v>0</v>
      </c>
      <c r="BF178" s="45">
        <f t="shared" si="107"/>
        <v>0</v>
      </c>
      <c r="BG178" s="45">
        <f t="shared" si="108"/>
        <v>0</v>
      </c>
      <c r="BH178" s="46">
        <v>0</v>
      </c>
      <c r="BI178" s="46">
        <v>0</v>
      </c>
      <c r="BJ178" s="46">
        <v>0</v>
      </c>
      <c r="BK178" s="46">
        <v>0</v>
      </c>
      <c r="BL178" s="46">
        <v>0</v>
      </c>
      <c r="BM178" s="46">
        <v>0</v>
      </c>
      <c r="BN178" s="46">
        <v>0</v>
      </c>
      <c r="BO178" s="46">
        <v>0</v>
      </c>
      <c r="BP178" s="46">
        <v>0</v>
      </c>
      <c r="BQ178" s="45">
        <f t="shared" si="109"/>
        <v>0</v>
      </c>
      <c r="BR178" s="47">
        <f t="shared" si="149"/>
        <v>0</v>
      </c>
      <c r="BS178" s="45">
        <f t="shared" si="110"/>
        <v>0</v>
      </c>
      <c r="BT178" s="45">
        <f t="shared" si="111"/>
        <v>0</v>
      </c>
      <c r="BU178" s="45">
        <f t="shared" si="112"/>
        <v>0</v>
      </c>
      <c r="BV178" s="45">
        <f t="shared" si="113"/>
        <v>0</v>
      </c>
      <c r="BW178" s="45">
        <v>0</v>
      </c>
      <c r="BX178" s="45">
        <v>0</v>
      </c>
      <c r="BY178" s="45">
        <f t="shared" si="114"/>
        <v>0</v>
      </c>
      <c r="BZ178" s="45">
        <v>0</v>
      </c>
      <c r="CA178" s="45">
        <v>0</v>
      </c>
      <c r="CB178" s="45">
        <f t="shared" si="115"/>
        <v>0</v>
      </c>
      <c r="CC178" s="45">
        <v>0</v>
      </c>
      <c r="CD178" s="45">
        <v>0</v>
      </c>
      <c r="CE178" s="45">
        <f t="shared" si="116"/>
        <v>0</v>
      </c>
      <c r="CF178" s="45">
        <v>0</v>
      </c>
      <c r="CG178" s="45">
        <v>0</v>
      </c>
      <c r="CH178" s="45">
        <v>0</v>
      </c>
      <c r="CI178" s="45">
        <v>0</v>
      </c>
      <c r="CJ178" s="48"/>
      <c r="CK178" s="48"/>
      <c r="CL178" s="45">
        <v>0</v>
      </c>
      <c r="CM178" s="45">
        <v>0</v>
      </c>
      <c r="CN178" s="45">
        <f t="shared" si="117"/>
        <v>0</v>
      </c>
      <c r="CO178" s="106" t="s">
        <v>453</v>
      </c>
      <c r="CP178" s="45">
        <f t="shared" si="118"/>
        <v>0</v>
      </c>
      <c r="CQ178" s="45">
        <f t="shared" si="119"/>
        <v>0</v>
      </c>
      <c r="CR178" s="45">
        <f t="shared" si="120"/>
        <v>0</v>
      </c>
      <c r="CS178" s="45">
        <v>0</v>
      </c>
      <c r="CT178" s="45">
        <v>0</v>
      </c>
      <c r="CU178" s="45">
        <v>0</v>
      </c>
      <c r="CV178" s="45">
        <v>0</v>
      </c>
      <c r="CW178" s="45">
        <v>0</v>
      </c>
      <c r="CX178" s="45">
        <v>0</v>
      </c>
      <c r="CY178" s="45">
        <f t="shared" si="121"/>
        <v>0</v>
      </c>
      <c r="CZ178" s="106" t="s">
        <v>453</v>
      </c>
      <c r="DA178" s="45">
        <v>0</v>
      </c>
      <c r="DB178" s="45">
        <f t="shared" si="150"/>
        <v>0</v>
      </c>
      <c r="DC178" s="37" t="s">
        <v>453</v>
      </c>
      <c r="DD178" s="45">
        <v>0</v>
      </c>
      <c r="DE178" s="45">
        <v>0</v>
      </c>
      <c r="DF178" s="45">
        <v>0</v>
      </c>
      <c r="DG178" s="45">
        <v>0</v>
      </c>
      <c r="DH178" s="48"/>
      <c r="DI178" s="48"/>
      <c r="DJ178" s="48"/>
      <c r="DK178" s="46">
        <v>0</v>
      </c>
      <c r="DL178" s="46">
        <v>0</v>
      </c>
      <c r="DM178" s="46">
        <v>0</v>
      </c>
      <c r="DN178" s="46">
        <v>0</v>
      </c>
    </row>
    <row r="179" spans="1:118" s="27" customFormat="1">
      <c r="A179" s="26" t="s">
        <v>175</v>
      </c>
      <c r="B179" s="26" t="s">
        <v>209</v>
      </c>
      <c r="C179" s="26" t="s">
        <v>30</v>
      </c>
      <c r="D179" s="46">
        <v>24</v>
      </c>
      <c r="E179" s="45">
        <f t="shared" si="124"/>
        <v>2</v>
      </c>
      <c r="F179" s="46">
        <v>2</v>
      </c>
      <c r="G179" s="34">
        <f t="shared" si="130"/>
        <v>100</v>
      </c>
      <c r="H179" s="46">
        <v>0</v>
      </c>
      <c r="I179" s="34">
        <f t="shared" si="131"/>
        <v>0</v>
      </c>
      <c r="J179" s="46">
        <v>1</v>
      </c>
      <c r="K179" s="34">
        <f t="shared" si="143"/>
        <v>4.1666666666666661</v>
      </c>
      <c r="L179" s="46">
        <v>18</v>
      </c>
      <c r="M179" s="46">
        <v>8</v>
      </c>
      <c r="N179" s="47">
        <f t="shared" si="144"/>
        <v>33.333333333333329</v>
      </c>
      <c r="O179" s="46">
        <v>3</v>
      </c>
      <c r="P179" s="46">
        <v>3</v>
      </c>
      <c r="Q179" s="34">
        <f t="shared" si="145"/>
        <v>12.5</v>
      </c>
      <c r="R179" s="46">
        <f t="shared" si="122"/>
        <v>5</v>
      </c>
      <c r="S179" s="46">
        <v>5</v>
      </c>
      <c r="T179" s="34">
        <f t="shared" si="125"/>
        <v>100</v>
      </c>
      <c r="U179" s="46">
        <v>0</v>
      </c>
      <c r="V179" s="34">
        <f t="shared" si="126"/>
        <v>0</v>
      </c>
      <c r="W179" s="46">
        <v>1</v>
      </c>
      <c r="X179" s="46">
        <v>4</v>
      </c>
      <c r="Y179" s="34">
        <f t="shared" si="146"/>
        <v>16.666666666666664</v>
      </c>
      <c r="Z179" s="46">
        <v>1</v>
      </c>
      <c r="AA179" s="34">
        <f t="shared" si="147"/>
        <v>4.1666666666666661</v>
      </c>
      <c r="AB179" s="42">
        <v>0</v>
      </c>
      <c r="AC179" s="42">
        <v>59.06</v>
      </c>
      <c r="AD179" s="42">
        <v>345.49</v>
      </c>
      <c r="AE179" s="42">
        <v>649.71</v>
      </c>
      <c r="AF179" s="34">
        <v>5</v>
      </c>
      <c r="AG179" s="34">
        <v>11</v>
      </c>
      <c r="AH179" s="45">
        <v>1</v>
      </c>
      <c r="AI179" s="34">
        <f t="shared" si="127"/>
        <v>20</v>
      </c>
      <c r="AJ179" s="45">
        <v>0</v>
      </c>
      <c r="AK179" s="37">
        <f t="shared" si="132"/>
        <v>0</v>
      </c>
      <c r="AL179" s="45">
        <v>1</v>
      </c>
      <c r="AM179" s="34">
        <f t="shared" si="128"/>
        <v>25</v>
      </c>
      <c r="AN179" s="45">
        <v>0</v>
      </c>
      <c r="AO179" s="37">
        <f t="shared" si="133"/>
        <v>0</v>
      </c>
      <c r="AP179" s="45">
        <v>0</v>
      </c>
      <c r="AQ179" s="156">
        <f t="shared" si="129"/>
        <v>0</v>
      </c>
      <c r="AR179" s="45">
        <f t="shared" si="104"/>
        <v>1</v>
      </c>
      <c r="AS179" s="34">
        <f t="shared" si="148"/>
        <v>4.1666666666666661</v>
      </c>
      <c r="AT179" s="134">
        <v>0</v>
      </c>
      <c r="AU179" s="134">
        <v>1</v>
      </c>
      <c r="AV179" s="134">
        <v>0</v>
      </c>
      <c r="AW179" s="45">
        <f t="shared" si="105"/>
        <v>1</v>
      </c>
      <c r="AX179" s="45">
        <v>0</v>
      </c>
      <c r="AY179" s="45">
        <v>1</v>
      </c>
      <c r="AZ179" s="45">
        <v>0</v>
      </c>
      <c r="BA179" s="45">
        <v>1</v>
      </c>
      <c r="BB179" s="34">
        <f t="shared" si="123"/>
        <v>4.1666666666666661</v>
      </c>
      <c r="BC179" s="134">
        <v>0</v>
      </c>
      <c r="BD179" s="37">
        <f t="shared" si="134"/>
        <v>0</v>
      </c>
      <c r="BE179" s="45">
        <f t="shared" si="106"/>
        <v>0</v>
      </c>
      <c r="BF179" s="45">
        <f t="shared" si="107"/>
        <v>0</v>
      </c>
      <c r="BG179" s="45">
        <f t="shared" si="108"/>
        <v>1</v>
      </c>
      <c r="BH179" s="46">
        <v>0</v>
      </c>
      <c r="BI179" s="46">
        <v>0</v>
      </c>
      <c r="BJ179" s="46">
        <v>0</v>
      </c>
      <c r="BK179" s="46">
        <v>0</v>
      </c>
      <c r="BL179" s="46">
        <v>0</v>
      </c>
      <c r="BM179" s="46">
        <v>1</v>
      </c>
      <c r="BN179" s="46">
        <v>0</v>
      </c>
      <c r="BO179" s="46">
        <v>0</v>
      </c>
      <c r="BP179" s="46">
        <v>0</v>
      </c>
      <c r="BQ179" s="45">
        <f t="shared" si="109"/>
        <v>0</v>
      </c>
      <c r="BR179" s="47">
        <f t="shared" si="149"/>
        <v>0</v>
      </c>
      <c r="BS179" s="45">
        <f t="shared" si="110"/>
        <v>0</v>
      </c>
      <c r="BT179" s="45">
        <f t="shared" si="111"/>
        <v>0</v>
      </c>
      <c r="BU179" s="45">
        <f t="shared" si="112"/>
        <v>0</v>
      </c>
      <c r="BV179" s="45">
        <f t="shared" si="113"/>
        <v>0</v>
      </c>
      <c r="BW179" s="45">
        <v>0</v>
      </c>
      <c r="BX179" s="45">
        <v>0</v>
      </c>
      <c r="BY179" s="45">
        <f t="shared" si="114"/>
        <v>0</v>
      </c>
      <c r="BZ179" s="45"/>
      <c r="CA179" s="45"/>
      <c r="CB179" s="45">
        <f t="shared" si="115"/>
        <v>0</v>
      </c>
      <c r="CC179" s="45">
        <v>0</v>
      </c>
      <c r="CD179" s="45">
        <v>0</v>
      </c>
      <c r="CE179" s="45">
        <f t="shared" si="116"/>
        <v>0</v>
      </c>
      <c r="CF179" s="45">
        <v>0</v>
      </c>
      <c r="CG179" s="45">
        <v>0</v>
      </c>
      <c r="CH179" s="45">
        <v>0</v>
      </c>
      <c r="CI179" s="45">
        <v>0</v>
      </c>
      <c r="CJ179" s="48"/>
      <c r="CK179" s="48"/>
      <c r="CL179" s="45">
        <v>0</v>
      </c>
      <c r="CM179" s="45">
        <v>0</v>
      </c>
      <c r="CN179" s="45">
        <f t="shared" si="117"/>
        <v>0</v>
      </c>
      <c r="CO179" s="47" t="e">
        <f>(CN179/BQ179)*100</f>
        <v>#DIV/0!</v>
      </c>
      <c r="CP179" s="45">
        <f t="shared" si="118"/>
        <v>0</v>
      </c>
      <c r="CQ179" s="45">
        <f t="shared" si="119"/>
        <v>0</v>
      </c>
      <c r="CR179" s="45">
        <f t="shared" si="120"/>
        <v>0</v>
      </c>
      <c r="CS179" s="45">
        <v>0</v>
      </c>
      <c r="CT179" s="45">
        <v>0</v>
      </c>
      <c r="CU179" s="45">
        <v>0</v>
      </c>
      <c r="CV179" s="45">
        <v>0</v>
      </c>
      <c r="CW179" s="45">
        <v>0</v>
      </c>
      <c r="CX179" s="45">
        <v>0</v>
      </c>
      <c r="CY179" s="45">
        <f t="shared" si="121"/>
        <v>0</v>
      </c>
      <c r="CZ179" s="106" t="s">
        <v>453</v>
      </c>
      <c r="DA179" s="45">
        <v>0</v>
      </c>
      <c r="DB179" s="45">
        <f t="shared" si="150"/>
        <v>0</v>
      </c>
      <c r="DC179" s="37" t="s">
        <v>453</v>
      </c>
      <c r="DD179" s="45">
        <v>0</v>
      </c>
      <c r="DE179" s="45">
        <v>0</v>
      </c>
      <c r="DF179" s="45">
        <v>0</v>
      </c>
      <c r="DG179" s="45">
        <v>0</v>
      </c>
      <c r="DH179" s="48"/>
      <c r="DI179" s="48"/>
      <c r="DJ179" s="48"/>
      <c r="DK179" s="46">
        <v>0</v>
      </c>
      <c r="DL179" s="46">
        <v>0</v>
      </c>
      <c r="DM179" s="46">
        <v>0</v>
      </c>
      <c r="DN179" s="46">
        <v>4</v>
      </c>
    </row>
    <row r="180" spans="1:118" s="27" customFormat="1">
      <c r="A180" s="26" t="s">
        <v>448</v>
      </c>
      <c r="B180" s="26" t="s">
        <v>451</v>
      </c>
      <c r="C180" s="26" t="s">
        <v>33</v>
      </c>
      <c r="D180" s="46">
        <v>45</v>
      </c>
      <c r="E180" s="150">
        <f>F180</f>
        <v>0</v>
      </c>
      <c r="F180" s="26">
        <v>0</v>
      </c>
      <c r="G180" s="37" t="s">
        <v>453</v>
      </c>
      <c r="H180" s="26" t="s">
        <v>391</v>
      </c>
      <c r="I180" s="37" t="s">
        <v>453</v>
      </c>
      <c r="J180" s="26">
        <v>0</v>
      </c>
      <c r="K180" s="37" t="s">
        <v>453</v>
      </c>
      <c r="L180" s="26">
        <v>1</v>
      </c>
      <c r="M180" s="26">
        <v>1</v>
      </c>
      <c r="N180" s="106" t="s">
        <v>453</v>
      </c>
      <c r="O180" s="26">
        <v>1</v>
      </c>
      <c r="P180" s="26">
        <v>1</v>
      </c>
      <c r="Q180" s="37" t="s">
        <v>453</v>
      </c>
      <c r="R180" s="26">
        <f>S180</f>
        <v>1</v>
      </c>
      <c r="S180" s="26">
        <v>1</v>
      </c>
      <c r="T180" s="37">
        <f t="shared" si="125"/>
        <v>100</v>
      </c>
      <c r="U180" s="26" t="s">
        <v>391</v>
      </c>
      <c r="V180" s="37" t="s">
        <v>453</v>
      </c>
      <c r="W180" s="46">
        <v>0</v>
      </c>
      <c r="X180" s="26">
        <v>1</v>
      </c>
      <c r="Y180" s="151" t="s">
        <v>453</v>
      </c>
      <c r="Z180" s="46">
        <v>0</v>
      </c>
      <c r="AA180" s="34">
        <f t="shared" si="147"/>
        <v>0</v>
      </c>
      <c r="AB180" s="111">
        <v>0</v>
      </c>
      <c r="AC180" s="111">
        <v>0</v>
      </c>
      <c r="AD180" s="111">
        <v>542.79</v>
      </c>
      <c r="AE180" s="111">
        <v>0</v>
      </c>
      <c r="AF180" s="37">
        <v>2</v>
      </c>
      <c r="AG180" s="37">
        <v>0</v>
      </c>
      <c r="AH180" s="150">
        <v>0</v>
      </c>
      <c r="AI180" s="37">
        <f t="shared" si="127"/>
        <v>0</v>
      </c>
      <c r="AJ180" s="150">
        <v>0</v>
      </c>
      <c r="AK180" s="37" t="s">
        <v>453</v>
      </c>
      <c r="AL180" s="150">
        <v>0</v>
      </c>
      <c r="AM180" s="37">
        <f t="shared" si="128"/>
        <v>0</v>
      </c>
      <c r="AN180" s="150">
        <v>0</v>
      </c>
      <c r="AO180" s="37" t="s">
        <v>453</v>
      </c>
      <c r="AP180" s="45">
        <v>0</v>
      </c>
      <c r="AQ180" s="163">
        <f t="shared" si="129"/>
        <v>0</v>
      </c>
      <c r="AR180" s="45">
        <f t="shared" si="104"/>
        <v>0</v>
      </c>
      <c r="AS180" s="34">
        <f t="shared" si="148"/>
        <v>0</v>
      </c>
      <c r="AT180" s="134">
        <v>0</v>
      </c>
      <c r="AU180" s="134">
        <v>0</v>
      </c>
      <c r="AV180" s="134">
        <v>0</v>
      </c>
      <c r="AW180" s="45">
        <f t="shared" si="105"/>
        <v>0</v>
      </c>
      <c r="AX180" s="45">
        <v>0</v>
      </c>
      <c r="AY180" s="45">
        <v>0</v>
      </c>
      <c r="AZ180" s="45">
        <v>0</v>
      </c>
      <c r="BA180" s="45">
        <v>0</v>
      </c>
      <c r="BB180" s="34">
        <f t="shared" si="123"/>
        <v>0</v>
      </c>
      <c r="BC180" s="134">
        <v>0</v>
      </c>
      <c r="BD180" s="37" t="s">
        <v>453</v>
      </c>
      <c r="BE180" s="45">
        <f t="shared" si="106"/>
        <v>0</v>
      </c>
      <c r="BF180" s="45">
        <f t="shared" si="107"/>
        <v>0</v>
      </c>
      <c r="BG180" s="45">
        <f t="shared" si="108"/>
        <v>0</v>
      </c>
      <c r="BH180" s="46">
        <v>0</v>
      </c>
      <c r="BI180" s="46">
        <v>0</v>
      </c>
      <c r="BJ180" s="46">
        <v>0</v>
      </c>
      <c r="BK180" s="46">
        <v>0</v>
      </c>
      <c r="BL180" s="46">
        <v>0</v>
      </c>
      <c r="BM180" s="46">
        <v>0</v>
      </c>
      <c r="BN180" s="46">
        <v>0</v>
      </c>
      <c r="BO180" s="46">
        <v>0</v>
      </c>
      <c r="BP180" s="46">
        <v>0</v>
      </c>
      <c r="BQ180" s="45">
        <f t="shared" si="109"/>
        <v>0</v>
      </c>
      <c r="BR180" s="47">
        <f t="shared" si="149"/>
        <v>0</v>
      </c>
      <c r="BS180" s="45">
        <f t="shared" si="110"/>
        <v>0</v>
      </c>
      <c r="BT180" s="45">
        <f t="shared" si="111"/>
        <v>0</v>
      </c>
      <c r="BU180" s="45">
        <f t="shared" si="112"/>
        <v>0</v>
      </c>
      <c r="BV180" s="45">
        <f t="shared" si="113"/>
        <v>0</v>
      </c>
      <c r="BW180" s="45">
        <v>0</v>
      </c>
      <c r="BX180" s="45">
        <v>0</v>
      </c>
      <c r="BY180" s="45">
        <f t="shared" si="114"/>
        <v>0</v>
      </c>
      <c r="BZ180" s="45">
        <v>0</v>
      </c>
      <c r="CA180" s="45">
        <v>0</v>
      </c>
      <c r="CB180" s="45">
        <f t="shared" si="115"/>
        <v>0</v>
      </c>
      <c r="CC180" s="45">
        <v>0</v>
      </c>
      <c r="CD180" s="45">
        <v>0</v>
      </c>
      <c r="CE180" s="45">
        <f t="shared" si="116"/>
        <v>0</v>
      </c>
      <c r="CF180" s="45">
        <v>0</v>
      </c>
      <c r="CG180" s="45">
        <v>0</v>
      </c>
      <c r="CH180" s="45">
        <v>0</v>
      </c>
      <c r="CI180" s="45">
        <v>0</v>
      </c>
      <c r="CJ180" s="48"/>
      <c r="CK180" s="48"/>
      <c r="CL180" s="45">
        <v>0</v>
      </c>
      <c r="CM180" s="45">
        <v>0</v>
      </c>
      <c r="CN180" s="45">
        <f t="shared" si="117"/>
        <v>0</v>
      </c>
      <c r="CO180" s="106" t="s">
        <v>453</v>
      </c>
      <c r="CP180" s="45">
        <f t="shared" si="118"/>
        <v>0</v>
      </c>
      <c r="CQ180" s="45">
        <f t="shared" si="119"/>
        <v>0</v>
      </c>
      <c r="CR180" s="45">
        <f t="shared" si="120"/>
        <v>0</v>
      </c>
      <c r="CS180" s="45">
        <v>0</v>
      </c>
      <c r="CT180" s="45">
        <v>0</v>
      </c>
      <c r="CU180" s="45">
        <v>0</v>
      </c>
      <c r="CV180" s="45">
        <v>0</v>
      </c>
      <c r="CW180" s="45">
        <v>0</v>
      </c>
      <c r="CX180" s="45">
        <v>0</v>
      </c>
      <c r="CY180" s="45">
        <f t="shared" si="121"/>
        <v>0</v>
      </c>
      <c r="CZ180" s="106" t="s">
        <v>453</v>
      </c>
      <c r="DA180" s="45">
        <v>0</v>
      </c>
      <c r="DB180" s="45">
        <f t="shared" si="150"/>
        <v>0</v>
      </c>
      <c r="DC180" s="37" t="s">
        <v>453</v>
      </c>
      <c r="DD180" s="45">
        <v>0</v>
      </c>
      <c r="DE180" s="45">
        <v>0</v>
      </c>
      <c r="DF180" s="45">
        <v>0</v>
      </c>
      <c r="DG180" s="45">
        <v>0</v>
      </c>
      <c r="DH180" s="48"/>
      <c r="DI180" s="48"/>
      <c r="DJ180" s="48"/>
      <c r="DK180" s="46">
        <v>0</v>
      </c>
      <c r="DL180" s="26" t="s">
        <v>391</v>
      </c>
      <c r="DM180" s="26" t="s">
        <v>391</v>
      </c>
      <c r="DN180" s="26" t="s">
        <v>391</v>
      </c>
    </row>
    <row r="181" spans="1:118" s="27" customFormat="1">
      <c r="A181" s="26" t="s">
        <v>176</v>
      </c>
      <c r="B181" s="26" t="s">
        <v>209</v>
      </c>
      <c r="C181" s="26" t="s">
        <v>30</v>
      </c>
      <c r="D181" s="46">
        <v>11</v>
      </c>
      <c r="E181" s="45">
        <f t="shared" si="124"/>
        <v>0</v>
      </c>
      <c r="F181" s="46">
        <v>0</v>
      </c>
      <c r="G181" s="37" t="s">
        <v>453</v>
      </c>
      <c r="H181" s="46">
        <v>0</v>
      </c>
      <c r="I181" s="37" t="s">
        <v>453</v>
      </c>
      <c r="J181" s="46">
        <v>0</v>
      </c>
      <c r="K181" s="34">
        <f>(J181/D181)*100</f>
        <v>0</v>
      </c>
      <c r="L181" s="46">
        <v>9</v>
      </c>
      <c r="M181" s="46">
        <v>4</v>
      </c>
      <c r="N181" s="47">
        <f>(M181/D181)*100</f>
        <v>36.363636363636367</v>
      </c>
      <c r="O181" s="46">
        <v>2</v>
      </c>
      <c r="P181" s="46">
        <v>1</v>
      </c>
      <c r="Q181" s="34">
        <f>(P181/D181)*100</f>
        <v>9.0909090909090917</v>
      </c>
      <c r="R181" s="46">
        <f t="shared" si="122"/>
        <v>0</v>
      </c>
      <c r="S181" s="46">
        <v>0</v>
      </c>
      <c r="T181" s="37" t="s">
        <v>453</v>
      </c>
      <c r="U181" s="46">
        <v>0</v>
      </c>
      <c r="V181" s="37" t="s">
        <v>453</v>
      </c>
      <c r="W181" s="46">
        <v>0</v>
      </c>
      <c r="X181" s="46">
        <v>0</v>
      </c>
      <c r="Y181" s="34">
        <f>((X181)/D181)*100</f>
        <v>0</v>
      </c>
      <c r="Z181" s="46">
        <v>0</v>
      </c>
      <c r="AA181" s="34">
        <f t="shared" si="147"/>
        <v>0</v>
      </c>
      <c r="AB181" s="42">
        <v>0</v>
      </c>
      <c r="AC181" s="42">
        <v>0</v>
      </c>
      <c r="AD181" s="42">
        <v>0</v>
      </c>
      <c r="AE181" s="42">
        <v>0</v>
      </c>
      <c r="AF181" s="34">
        <v>0</v>
      </c>
      <c r="AG181" s="34">
        <v>0</v>
      </c>
      <c r="AH181" s="45">
        <v>0</v>
      </c>
      <c r="AI181" s="37" t="s">
        <v>453</v>
      </c>
      <c r="AJ181" s="45">
        <v>0</v>
      </c>
      <c r="AK181" s="37" t="s">
        <v>453</v>
      </c>
      <c r="AL181" s="45">
        <v>0</v>
      </c>
      <c r="AM181" s="37" t="s">
        <v>453</v>
      </c>
      <c r="AN181" s="45">
        <v>0</v>
      </c>
      <c r="AO181" s="37" t="s">
        <v>453</v>
      </c>
      <c r="AP181" s="45">
        <v>0</v>
      </c>
      <c r="AQ181" s="157">
        <f t="shared" si="129"/>
        <v>0</v>
      </c>
      <c r="AR181" s="45">
        <f t="shared" si="104"/>
        <v>0</v>
      </c>
      <c r="AS181" s="34">
        <f t="shared" si="148"/>
        <v>0</v>
      </c>
      <c r="AT181" s="134">
        <v>0</v>
      </c>
      <c r="AU181" s="134">
        <v>0</v>
      </c>
      <c r="AV181" s="134">
        <v>0</v>
      </c>
      <c r="AW181" s="45">
        <f t="shared" si="105"/>
        <v>0</v>
      </c>
      <c r="AX181" s="45">
        <v>0</v>
      </c>
      <c r="AY181" s="45">
        <v>0</v>
      </c>
      <c r="AZ181" s="45">
        <v>0</v>
      </c>
      <c r="BA181" s="45">
        <v>0</v>
      </c>
      <c r="BB181" s="34">
        <f t="shared" si="123"/>
        <v>0</v>
      </c>
      <c r="BC181" s="134">
        <v>0</v>
      </c>
      <c r="BD181" s="37" t="s">
        <v>453</v>
      </c>
      <c r="BE181" s="45">
        <f t="shared" si="106"/>
        <v>0</v>
      </c>
      <c r="BF181" s="45">
        <f t="shared" si="107"/>
        <v>0</v>
      </c>
      <c r="BG181" s="45">
        <f t="shared" si="108"/>
        <v>0</v>
      </c>
      <c r="BH181" s="46">
        <v>0</v>
      </c>
      <c r="BI181" s="46">
        <v>0</v>
      </c>
      <c r="BJ181" s="46">
        <v>0</v>
      </c>
      <c r="BK181" s="46">
        <v>0</v>
      </c>
      <c r="BL181" s="46">
        <v>0</v>
      </c>
      <c r="BM181" s="46">
        <v>0</v>
      </c>
      <c r="BN181" s="46">
        <v>0</v>
      </c>
      <c r="BO181" s="46">
        <v>0</v>
      </c>
      <c r="BP181" s="46">
        <v>0</v>
      </c>
      <c r="BQ181" s="45">
        <f t="shared" si="109"/>
        <v>0</v>
      </c>
      <c r="BR181" s="47">
        <f t="shared" si="149"/>
        <v>0</v>
      </c>
      <c r="BS181" s="45">
        <f t="shared" si="110"/>
        <v>0</v>
      </c>
      <c r="BT181" s="45">
        <f t="shared" si="111"/>
        <v>0</v>
      </c>
      <c r="BU181" s="45">
        <f t="shared" si="112"/>
        <v>0</v>
      </c>
      <c r="BV181" s="45">
        <f t="shared" si="113"/>
        <v>0</v>
      </c>
      <c r="BW181" s="45">
        <v>0</v>
      </c>
      <c r="BX181" s="45">
        <v>0</v>
      </c>
      <c r="BY181" s="45">
        <f t="shared" si="114"/>
        <v>0</v>
      </c>
      <c r="BZ181" s="45"/>
      <c r="CA181" s="45"/>
      <c r="CB181" s="45">
        <f t="shared" si="115"/>
        <v>0</v>
      </c>
      <c r="CC181" s="45">
        <v>0</v>
      </c>
      <c r="CD181" s="45">
        <v>0</v>
      </c>
      <c r="CE181" s="45">
        <f t="shared" si="116"/>
        <v>0</v>
      </c>
      <c r="CF181" s="45">
        <v>0</v>
      </c>
      <c r="CG181" s="45">
        <v>0</v>
      </c>
      <c r="CH181" s="45">
        <v>0</v>
      </c>
      <c r="CI181" s="45">
        <v>0</v>
      </c>
      <c r="CJ181" s="48"/>
      <c r="CK181" s="48"/>
      <c r="CL181" s="45">
        <v>0</v>
      </c>
      <c r="CM181" s="45">
        <v>0</v>
      </c>
      <c r="CN181" s="45">
        <f t="shared" si="117"/>
        <v>0</v>
      </c>
      <c r="CO181" s="106" t="s">
        <v>453</v>
      </c>
      <c r="CP181" s="45">
        <f t="shared" si="118"/>
        <v>0</v>
      </c>
      <c r="CQ181" s="45">
        <f t="shared" si="119"/>
        <v>0</v>
      </c>
      <c r="CR181" s="45">
        <f t="shared" si="120"/>
        <v>0</v>
      </c>
      <c r="CS181" s="45">
        <v>0</v>
      </c>
      <c r="CT181" s="45">
        <v>0</v>
      </c>
      <c r="CU181" s="45">
        <v>0</v>
      </c>
      <c r="CV181" s="45">
        <v>0</v>
      </c>
      <c r="CW181" s="45">
        <v>0</v>
      </c>
      <c r="CX181" s="45">
        <v>0</v>
      </c>
      <c r="CY181" s="45">
        <f t="shared" si="121"/>
        <v>0</v>
      </c>
      <c r="CZ181" s="106" t="s">
        <v>453</v>
      </c>
      <c r="DA181" s="45">
        <v>0</v>
      </c>
      <c r="DB181" s="45">
        <f t="shared" si="150"/>
        <v>0</v>
      </c>
      <c r="DC181" s="37" t="s">
        <v>453</v>
      </c>
      <c r="DD181" s="45">
        <v>0</v>
      </c>
      <c r="DE181" s="45">
        <v>0</v>
      </c>
      <c r="DF181" s="45">
        <v>0</v>
      </c>
      <c r="DG181" s="45">
        <v>0</v>
      </c>
      <c r="DH181" s="48"/>
      <c r="DI181" s="48"/>
      <c r="DJ181" s="48"/>
      <c r="DK181" s="46">
        <v>0</v>
      </c>
      <c r="DL181" s="46">
        <v>0</v>
      </c>
      <c r="DM181" s="46">
        <v>0</v>
      </c>
      <c r="DN181" s="46">
        <v>0</v>
      </c>
    </row>
    <row r="182" spans="1:118" s="27" customFormat="1">
      <c r="A182" s="26" t="s">
        <v>311</v>
      </c>
      <c r="B182" s="26" t="s">
        <v>390</v>
      </c>
      <c r="C182" s="26" t="s">
        <v>33</v>
      </c>
      <c r="D182" s="46">
        <v>43</v>
      </c>
      <c r="E182" s="45">
        <f t="shared" si="124"/>
        <v>0</v>
      </c>
      <c r="F182" s="26">
        <v>0</v>
      </c>
      <c r="G182" s="37" t="s">
        <v>453</v>
      </c>
      <c r="H182" s="26">
        <v>0</v>
      </c>
      <c r="I182" s="37" t="s">
        <v>453</v>
      </c>
      <c r="J182" s="26">
        <v>0</v>
      </c>
      <c r="K182" s="37" t="s">
        <v>453</v>
      </c>
      <c r="L182" s="26">
        <v>36</v>
      </c>
      <c r="M182" s="26">
        <v>18</v>
      </c>
      <c r="N182" s="106" t="s">
        <v>453</v>
      </c>
      <c r="O182" s="26">
        <v>11</v>
      </c>
      <c r="P182" s="26">
        <v>9</v>
      </c>
      <c r="Q182" s="37" t="s">
        <v>453</v>
      </c>
      <c r="R182" s="46">
        <f t="shared" si="122"/>
        <v>1</v>
      </c>
      <c r="S182" s="26">
        <v>1</v>
      </c>
      <c r="T182" s="37">
        <f t="shared" si="125"/>
        <v>100</v>
      </c>
      <c r="U182" s="26">
        <v>0</v>
      </c>
      <c r="V182" s="37">
        <f t="shared" si="126"/>
        <v>0</v>
      </c>
      <c r="W182" s="46">
        <v>1</v>
      </c>
      <c r="X182" s="26">
        <v>1</v>
      </c>
      <c r="Y182" s="37" t="s">
        <v>453</v>
      </c>
      <c r="Z182" s="46">
        <v>1</v>
      </c>
      <c r="AA182" s="37" t="s">
        <v>453</v>
      </c>
      <c r="AB182" s="111">
        <v>95.977000000000004</v>
      </c>
      <c r="AC182" s="111">
        <v>95.977000000000004</v>
      </c>
      <c r="AD182" s="111">
        <v>959.77</v>
      </c>
      <c r="AE182" s="111">
        <v>959.77</v>
      </c>
      <c r="AF182" s="37">
        <v>10</v>
      </c>
      <c r="AG182" s="37">
        <v>10</v>
      </c>
      <c r="AH182" s="150">
        <v>0</v>
      </c>
      <c r="AI182" s="37">
        <f t="shared" si="127"/>
        <v>0</v>
      </c>
      <c r="AJ182" s="150">
        <v>0</v>
      </c>
      <c r="AK182" s="37">
        <f t="shared" si="132"/>
        <v>0</v>
      </c>
      <c r="AL182" s="150">
        <v>0</v>
      </c>
      <c r="AM182" s="37">
        <f t="shared" si="128"/>
        <v>0</v>
      </c>
      <c r="AN182" s="150">
        <v>0</v>
      </c>
      <c r="AO182" s="37">
        <f t="shared" si="133"/>
        <v>0</v>
      </c>
      <c r="AP182" s="45">
        <v>0</v>
      </c>
      <c r="AQ182" s="157" t="s">
        <v>453</v>
      </c>
      <c r="AR182" s="45">
        <f t="shared" ref="AR182:AR244" si="152">AT182+AU182+AV182</f>
        <v>3</v>
      </c>
      <c r="AS182" s="37" t="s">
        <v>453</v>
      </c>
      <c r="AT182" s="134">
        <v>1</v>
      </c>
      <c r="AU182" s="134">
        <v>2</v>
      </c>
      <c r="AV182" s="134">
        <v>0</v>
      </c>
      <c r="AW182" s="45">
        <f t="shared" ref="AW182:AW244" si="153">AX182+AY182+AZ182</f>
        <v>2</v>
      </c>
      <c r="AX182" s="45">
        <v>0</v>
      </c>
      <c r="AY182" s="45">
        <v>2</v>
      </c>
      <c r="AZ182" s="45">
        <v>0</v>
      </c>
      <c r="BA182" s="45">
        <v>2</v>
      </c>
      <c r="BB182" s="37">
        <f t="shared" si="123"/>
        <v>4.6511627906976747</v>
      </c>
      <c r="BC182" s="134">
        <v>0</v>
      </c>
      <c r="BD182" s="37">
        <f t="shared" si="134"/>
        <v>0</v>
      </c>
      <c r="BE182" s="45">
        <f t="shared" ref="BE182:BE244" si="154">BH182+BK182+BN182</f>
        <v>0</v>
      </c>
      <c r="BF182" s="45">
        <f t="shared" ref="BF182:BF244" si="155">BI182+BL182+BO182</f>
        <v>1</v>
      </c>
      <c r="BG182" s="45">
        <f t="shared" ref="BG182:BG244" si="156">BJ182+BM182+BP182</f>
        <v>1</v>
      </c>
      <c r="BH182" s="46">
        <v>0</v>
      </c>
      <c r="BI182" s="46">
        <v>0</v>
      </c>
      <c r="BJ182" s="46">
        <v>0</v>
      </c>
      <c r="BK182" s="46">
        <v>0</v>
      </c>
      <c r="BL182" s="46">
        <v>1</v>
      </c>
      <c r="BM182" s="46">
        <v>1</v>
      </c>
      <c r="BN182" s="46">
        <v>0</v>
      </c>
      <c r="BO182" s="46">
        <v>0</v>
      </c>
      <c r="BP182" s="46">
        <v>0</v>
      </c>
      <c r="BQ182" s="45">
        <f t="shared" ref="BQ182:BQ244" si="157">BS182+CE182</f>
        <v>0</v>
      </c>
      <c r="BR182" s="106" t="s">
        <v>453</v>
      </c>
      <c r="BS182" s="45">
        <f t="shared" ref="BS182:BS244" si="158">BT182+BU182</f>
        <v>0</v>
      </c>
      <c r="BT182" s="45">
        <f t="shared" ref="BT182:BT244" si="159">BW182+BZ182+CC182</f>
        <v>0</v>
      </c>
      <c r="BU182" s="45">
        <f t="shared" ref="BU182:BU244" si="160">BX182+CA182+CD182</f>
        <v>0</v>
      </c>
      <c r="BV182" s="45">
        <f t="shared" ref="BV182:BV244" si="161">BW182+BX182</f>
        <v>0</v>
      </c>
      <c r="BW182" s="45">
        <v>0</v>
      </c>
      <c r="BX182" s="45">
        <v>0</v>
      </c>
      <c r="BY182" s="45">
        <f t="shared" ref="BY182:BY244" si="162">BZ182+CA182</f>
        <v>0</v>
      </c>
      <c r="BZ182" s="45">
        <v>0</v>
      </c>
      <c r="CA182" s="45">
        <v>0</v>
      </c>
      <c r="CB182" s="45">
        <f t="shared" ref="CB182:CB244" si="163">CC182+CD182</f>
        <v>0</v>
      </c>
      <c r="CC182" s="45">
        <v>0</v>
      </c>
      <c r="CD182" s="45">
        <v>0</v>
      </c>
      <c r="CE182" s="45">
        <f t="shared" ref="CE182:CE244" si="164">CF182+CG182+CH182+CI182</f>
        <v>0</v>
      </c>
      <c r="CF182" s="45">
        <v>0</v>
      </c>
      <c r="CG182" s="45">
        <v>0</v>
      </c>
      <c r="CH182" s="45">
        <v>0</v>
      </c>
      <c r="CI182" s="45">
        <v>0</v>
      </c>
      <c r="CJ182" s="48"/>
      <c r="CK182" s="48"/>
      <c r="CL182" s="45">
        <v>0</v>
      </c>
      <c r="CM182" s="45">
        <v>0</v>
      </c>
      <c r="CN182" s="45">
        <f t="shared" ref="CN182:CN244" si="165">CP182+CQ182+CR182</f>
        <v>0</v>
      </c>
      <c r="CO182" s="106" t="s">
        <v>453</v>
      </c>
      <c r="CP182" s="45">
        <f t="shared" ref="CP182:CP244" si="166">CS182+CV182</f>
        <v>0</v>
      </c>
      <c r="CQ182" s="45">
        <f t="shared" ref="CQ182:CQ244" si="167">CT182+CW182</f>
        <v>0</v>
      </c>
      <c r="CR182" s="45">
        <f t="shared" ref="CR182:CR244" si="168">CU182+CX182</f>
        <v>0</v>
      </c>
      <c r="CS182" s="45">
        <v>0</v>
      </c>
      <c r="CT182" s="45">
        <v>0</v>
      </c>
      <c r="CU182" s="45">
        <v>0</v>
      </c>
      <c r="CV182" s="45">
        <v>0</v>
      </c>
      <c r="CW182" s="45">
        <v>0</v>
      </c>
      <c r="CX182" s="45">
        <v>0</v>
      </c>
      <c r="CY182" s="45">
        <f t="shared" ref="CY182:CY244" si="169">BQ182-CN182</f>
        <v>0</v>
      </c>
      <c r="CZ182" s="106" t="s">
        <v>453</v>
      </c>
      <c r="DA182" s="45">
        <v>0</v>
      </c>
      <c r="DB182" s="45">
        <f t="shared" si="150"/>
        <v>0</v>
      </c>
      <c r="DC182" s="37" t="s">
        <v>453</v>
      </c>
      <c r="DD182" s="45">
        <v>0</v>
      </c>
      <c r="DE182" s="45">
        <v>0</v>
      </c>
      <c r="DF182" s="45">
        <v>0</v>
      </c>
      <c r="DG182" s="45">
        <v>0</v>
      </c>
      <c r="DH182" s="48"/>
      <c r="DI182" s="48"/>
      <c r="DJ182" s="48"/>
      <c r="DK182" s="46">
        <v>0</v>
      </c>
      <c r="DL182" s="26" t="s">
        <v>391</v>
      </c>
      <c r="DM182" s="26" t="s">
        <v>391</v>
      </c>
      <c r="DN182" s="46">
        <v>1</v>
      </c>
    </row>
    <row r="183" spans="1:118" s="27" customFormat="1">
      <c r="A183" s="26" t="s">
        <v>312</v>
      </c>
      <c r="B183" s="26" t="s">
        <v>390</v>
      </c>
      <c r="C183" s="26" t="s">
        <v>32</v>
      </c>
      <c r="D183" s="46">
        <v>28</v>
      </c>
      <c r="E183" s="45">
        <f t="shared" si="124"/>
        <v>0</v>
      </c>
      <c r="F183" s="26">
        <v>0</v>
      </c>
      <c r="G183" s="37" t="s">
        <v>453</v>
      </c>
      <c r="H183" s="26">
        <v>0</v>
      </c>
      <c r="I183" s="37" t="s">
        <v>453</v>
      </c>
      <c r="J183" s="26">
        <v>0</v>
      </c>
      <c r="K183" s="34">
        <f t="shared" ref="K183:K188" si="170">(J183/D183)*100</f>
        <v>0</v>
      </c>
      <c r="L183" s="26">
        <v>7</v>
      </c>
      <c r="M183" s="26">
        <v>6</v>
      </c>
      <c r="N183" s="47">
        <f t="shared" ref="N183:N188" si="171">(M183/D183)*100</f>
        <v>21.428571428571427</v>
      </c>
      <c r="O183" s="26">
        <v>1</v>
      </c>
      <c r="P183" s="26">
        <v>1</v>
      </c>
      <c r="Q183" s="34">
        <f t="shared" ref="Q183:Q188" si="172">(P183/D183)*100</f>
        <v>3.5714285714285712</v>
      </c>
      <c r="R183" s="46">
        <f t="shared" si="122"/>
        <v>0</v>
      </c>
      <c r="S183" s="26">
        <v>0</v>
      </c>
      <c r="T183" s="37" t="s">
        <v>453</v>
      </c>
      <c r="U183" s="26">
        <v>0</v>
      </c>
      <c r="V183" s="37" t="s">
        <v>453</v>
      </c>
      <c r="W183" s="46">
        <v>0</v>
      </c>
      <c r="X183" s="26">
        <v>0</v>
      </c>
      <c r="Y183" s="34">
        <f t="shared" ref="Y183:Y188" si="173">((X183)/D183)*100</f>
        <v>0</v>
      </c>
      <c r="Z183" s="46">
        <v>0</v>
      </c>
      <c r="AA183" s="34">
        <f t="shared" ref="AA183:AA188" si="174">((Z183)/D183)*100</f>
        <v>0</v>
      </c>
      <c r="AB183" s="111">
        <v>0</v>
      </c>
      <c r="AC183" s="111">
        <v>0</v>
      </c>
      <c r="AD183" s="111">
        <v>0</v>
      </c>
      <c r="AE183" s="111">
        <v>0</v>
      </c>
      <c r="AF183" s="37">
        <v>0</v>
      </c>
      <c r="AG183" s="37">
        <v>0</v>
      </c>
      <c r="AH183" s="150">
        <v>0</v>
      </c>
      <c r="AI183" s="37" t="s">
        <v>453</v>
      </c>
      <c r="AJ183" s="150">
        <v>0</v>
      </c>
      <c r="AK183" s="37" t="s">
        <v>453</v>
      </c>
      <c r="AL183" s="150">
        <v>0</v>
      </c>
      <c r="AM183" s="37" t="s">
        <v>453</v>
      </c>
      <c r="AN183" s="150">
        <v>0</v>
      </c>
      <c r="AO183" s="37" t="s">
        <v>453</v>
      </c>
      <c r="AP183" s="45">
        <v>0</v>
      </c>
      <c r="AQ183" s="157">
        <f t="shared" si="129"/>
        <v>0</v>
      </c>
      <c r="AR183" s="45">
        <f t="shared" si="152"/>
        <v>0</v>
      </c>
      <c r="AS183" s="34">
        <f t="shared" ref="AS183:AS188" si="175">((AR183)/D183)*100</f>
        <v>0</v>
      </c>
      <c r="AT183" s="134">
        <v>0</v>
      </c>
      <c r="AU183" s="134">
        <v>0</v>
      </c>
      <c r="AV183" s="134">
        <v>0</v>
      </c>
      <c r="AW183" s="45">
        <f t="shared" si="153"/>
        <v>0</v>
      </c>
      <c r="AX183" s="45">
        <v>0</v>
      </c>
      <c r="AY183" s="45">
        <v>0</v>
      </c>
      <c r="AZ183" s="45">
        <v>0</v>
      </c>
      <c r="BA183" s="45">
        <v>0</v>
      </c>
      <c r="BB183" s="34">
        <f t="shared" si="123"/>
        <v>0</v>
      </c>
      <c r="BC183" s="134">
        <v>0</v>
      </c>
      <c r="BD183" s="37" t="s">
        <v>453</v>
      </c>
      <c r="BE183" s="45">
        <f t="shared" si="154"/>
        <v>0</v>
      </c>
      <c r="BF183" s="45">
        <f t="shared" si="155"/>
        <v>0</v>
      </c>
      <c r="BG183" s="45">
        <f t="shared" si="156"/>
        <v>0</v>
      </c>
      <c r="BH183" s="46">
        <v>0</v>
      </c>
      <c r="BI183" s="46">
        <v>0</v>
      </c>
      <c r="BJ183" s="46">
        <v>0</v>
      </c>
      <c r="BK183" s="46">
        <v>0</v>
      </c>
      <c r="BL183" s="46">
        <v>0</v>
      </c>
      <c r="BM183" s="46">
        <v>0</v>
      </c>
      <c r="BN183" s="46">
        <v>0</v>
      </c>
      <c r="BO183" s="46">
        <v>0</v>
      </c>
      <c r="BP183" s="46">
        <v>0</v>
      </c>
      <c r="BQ183" s="45">
        <f t="shared" si="157"/>
        <v>0</v>
      </c>
      <c r="BR183" s="47">
        <f t="shared" ref="BR183:BR188" si="176">(BQ183/D183)*100</f>
        <v>0</v>
      </c>
      <c r="BS183" s="45">
        <f t="shared" si="158"/>
        <v>0</v>
      </c>
      <c r="BT183" s="45">
        <f t="shared" si="159"/>
        <v>0</v>
      </c>
      <c r="BU183" s="45">
        <f t="shared" si="160"/>
        <v>0</v>
      </c>
      <c r="BV183" s="45">
        <f t="shared" si="161"/>
        <v>0</v>
      </c>
      <c r="BW183" s="45">
        <v>0</v>
      </c>
      <c r="BX183" s="45">
        <v>0</v>
      </c>
      <c r="BY183" s="45">
        <f t="shared" si="162"/>
        <v>0</v>
      </c>
      <c r="BZ183" s="45">
        <v>0</v>
      </c>
      <c r="CA183" s="45">
        <v>0</v>
      </c>
      <c r="CB183" s="45">
        <f t="shared" si="163"/>
        <v>0</v>
      </c>
      <c r="CC183" s="45">
        <v>0</v>
      </c>
      <c r="CD183" s="45">
        <v>0</v>
      </c>
      <c r="CE183" s="45">
        <f t="shared" si="164"/>
        <v>0</v>
      </c>
      <c r="CF183" s="45">
        <v>0</v>
      </c>
      <c r="CG183" s="45">
        <v>0</v>
      </c>
      <c r="CH183" s="45">
        <v>0</v>
      </c>
      <c r="CI183" s="45">
        <v>0</v>
      </c>
      <c r="CJ183" s="48"/>
      <c r="CK183" s="48"/>
      <c r="CL183" s="45">
        <v>0</v>
      </c>
      <c r="CM183" s="45">
        <v>0</v>
      </c>
      <c r="CN183" s="45">
        <f t="shared" si="165"/>
        <v>0</v>
      </c>
      <c r="CO183" s="106" t="s">
        <v>453</v>
      </c>
      <c r="CP183" s="45">
        <f t="shared" si="166"/>
        <v>0</v>
      </c>
      <c r="CQ183" s="45">
        <f t="shared" si="167"/>
        <v>0</v>
      </c>
      <c r="CR183" s="45">
        <f t="shared" si="168"/>
        <v>0</v>
      </c>
      <c r="CS183" s="45">
        <v>0</v>
      </c>
      <c r="CT183" s="45">
        <v>0</v>
      </c>
      <c r="CU183" s="45">
        <v>0</v>
      </c>
      <c r="CV183" s="45">
        <v>0</v>
      </c>
      <c r="CW183" s="45">
        <v>0</v>
      </c>
      <c r="CX183" s="45">
        <v>0</v>
      </c>
      <c r="CY183" s="45">
        <f t="shared" si="169"/>
        <v>0</v>
      </c>
      <c r="CZ183" s="106" t="s">
        <v>453</v>
      </c>
      <c r="DA183" s="45">
        <v>0</v>
      </c>
      <c r="DB183" s="45">
        <f t="shared" si="150"/>
        <v>0</v>
      </c>
      <c r="DC183" s="37" t="s">
        <v>453</v>
      </c>
      <c r="DD183" s="45">
        <v>0</v>
      </c>
      <c r="DE183" s="45">
        <v>0</v>
      </c>
      <c r="DF183" s="45">
        <v>0</v>
      </c>
      <c r="DG183" s="45">
        <v>0</v>
      </c>
      <c r="DH183" s="48"/>
      <c r="DI183" s="48"/>
      <c r="DJ183" s="48"/>
      <c r="DK183" s="46">
        <v>0</v>
      </c>
      <c r="DL183" s="26" t="s">
        <v>391</v>
      </c>
      <c r="DM183" s="26" t="s">
        <v>391</v>
      </c>
      <c r="DN183" s="46">
        <v>0</v>
      </c>
    </row>
    <row r="184" spans="1:118" s="27" customFormat="1">
      <c r="A184" s="26" t="s">
        <v>312</v>
      </c>
      <c r="B184" s="26" t="s">
        <v>438</v>
      </c>
      <c r="C184" s="26" t="s">
        <v>32</v>
      </c>
      <c r="D184" s="46">
        <v>14</v>
      </c>
      <c r="E184" s="45">
        <f t="shared" si="124"/>
        <v>0</v>
      </c>
      <c r="F184" s="46">
        <v>0</v>
      </c>
      <c r="G184" s="37" t="s">
        <v>453</v>
      </c>
      <c r="H184" s="46">
        <v>0</v>
      </c>
      <c r="I184" s="37" t="s">
        <v>453</v>
      </c>
      <c r="J184" s="46">
        <v>0</v>
      </c>
      <c r="K184" s="34">
        <f t="shared" si="170"/>
        <v>0</v>
      </c>
      <c r="L184" s="46">
        <v>0</v>
      </c>
      <c r="M184" s="46">
        <v>0</v>
      </c>
      <c r="N184" s="47">
        <f t="shared" si="171"/>
        <v>0</v>
      </c>
      <c r="O184" s="46">
        <v>0</v>
      </c>
      <c r="P184" s="46">
        <v>0</v>
      </c>
      <c r="Q184" s="34">
        <f t="shared" si="172"/>
        <v>0</v>
      </c>
      <c r="R184" s="46">
        <f t="shared" si="122"/>
        <v>0</v>
      </c>
      <c r="S184" s="46">
        <v>0</v>
      </c>
      <c r="T184" s="37" t="s">
        <v>453</v>
      </c>
      <c r="U184" s="46">
        <v>0</v>
      </c>
      <c r="V184" s="37" t="s">
        <v>453</v>
      </c>
      <c r="W184" s="46">
        <v>0</v>
      </c>
      <c r="X184" s="46">
        <v>0</v>
      </c>
      <c r="Y184" s="34">
        <f t="shared" si="173"/>
        <v>0</v>
      </c>
      <c r="Z184" s="46">
        <v>0</v>
      </c>
      <c r="AA184" s="34">
        <f t="shared" si="174"/>
        <v>0</v>
      </c>
      <c r="AB184" s="42">
        <v>0</v>
      </c>
      <c r="AC184" s="42">
        <v>0</v>
      </c>
      <c r="AD184" s="42">
        <v>0</v>
      </c>
      <c r="AE184" s="42">
        <v>0</v>
      </c>
      <c r="AF184" s="34">
        <v>0</v>
      </c>
      <c r="AG184" s="34">
        <v>0</v>
      </c>
      <c r="AH184" s="45">
        <v>0</v>
      </c>
      <c r="AI184" s="37" t="s">
        <v>453</v>
      </c>
      <c r="AJ184" s="45">
        <v>0</v>
      </c>
      <c r="AK184" s="37" t="s">
        <v>453</v>
      </c>
      <c r="AL184" s="45">
        <v>0</v>
      </c>
      <c r="AM184" s="37" t="s">
        <v>453</v>
      </c>
      <c r="AN184" s="45">
        <v>0</v>
      </c>
      <c r="AO184" s="37" t="s">
        <v>453</v>
      </c>
      <c r="AP184" s="45">
        <v>0</v>
      </c>
      <c r="AQ184" s="156">
        <f t="shared" si="129"/>
        <v>0</v>
      </c>
      <c r="AR184" s="45">
        <f t="shared" si="152"/>
        <v>2</v>
      </c>
      <c r="AS184" s="34">
        <f t="shared" si="175"/>
        <v>14.285714285714285</v>
      </c>
      <c r="AT184" s="134">
        <v>0</v>
      </c>
      <c r="AU184" s="134">
        <v>2</v>
      </c>
      <c r="AV184" s="134">
        <v>0</v>
      </c>
      <c r="AW184" s="45">
        <f t="shared" si="153"/>
        <v>2</v>
      </c>
      <c r="AX184" s="45">
        <v>0</v>
      </c>
      <c r="AY184" s="45">
        <v>2</v>
      </c>
      <c r="AZ184" s="45">
        <v>0</v>
      </c>
      <c r="BA184" s="45">
        <v>2</v>
      </c>
      <c r="BB184" s="34">
        <f t="shared" si="123"/>
        <v>14.285714285714285</v>
      </c>
      <c r="BC184" s="134">
        <v>0</v>
      </c>
      <c r="BD184" s="37">
        <f t="shared" si="134"/>
        <v>0</v>
      </c>
      <c r="BE184" s="45">
        <f t="shared" si="154"/>
        <v>0</v>
      </c>
      <c r="BF184" s="45">
        <f t="shared" si="155"/>
        <v>2</v>
      </c>
      <c r="BG184" s="45">
        <f t="shared" si="156"/>
        <v>0</v>
      </c>
      <c r="BH184" s="46">
        <v>0</v>
      </c>
      <c r="BI184" s="46">
        <v>0</v>
      </c>
      <c r="BJ184" s="46">
        <v>0</v>
      </c>
      <c r="BK184" s="46">
        <v>0</v>
      </c>
      <c r="BL184" s="46">
        <v>2</v>
      </c>
      <c r="BM184" s="46">
        <v>0</v>
      </c>
      <c r="BN184" s="46">
        <v>0</v>
      </c>
      <c r="BO184" s="46">
        <v>0</v>
      </c>
      <c r="BP184" s="46">
        <v>0</v>
      </c>
      <c r="BQ184" s="45">
        <f t="shared" si="157"/>
        <v>0</v>
      </c>
      <c r="BR184" s="47">
        <f t="shared" si="176"/>
        <v>0</v>
      </c>
      <c r="BS184" s="45">
        <f t="shared" si="158"/>
        <v>0</v>
      </c>
      <c r="BT184" s="45">
        <f t="shared" si="159"/>
        <v>0</v>
      </c>
      <c r="BU184" s="45">
        <f t="shared" si="160"/>
        <v>0</v>
      </c>
      <c r="BV184" s="45">
        <f t="shared" si="161"/>
        <v>0</v>
      </c>
      <c r="BW184" s="45">
        <v>0</v>
      </c>
      <c r="BX184" s="45">
        <v>0</v>
      </c>
      <c r="BY184" s="45">
        <f t="shared" si="162"/>
        <v>0</v>
      </c>
      <c r="BZ184" s="45">
        <v>0</v>
      </c>
      <c r="CA184" s="45">
        <v>0</v>
      </c>
      <c r="CB184" s="45">
        <f t="shared" si="163"/>
        <v>0</v>
      </c>
      <c r="CC184" s="45">
        <v>0</v>
      </c>
      <c r="CD184" s="45">
        <v>0</v>
      </c>
      <c r="CE184" s="45">
        <f t="shared" si="164"/>
        <v>0</v>
      </c>
      <c r="CF184" s="45">
        <v>0</v>
      </c>
      <c r="CG184" s="45">
        <v>0</v>
      </c>
      <c r="CH184" s="45">
        <v>0</v>
      </c>
      <c r="CI184" s="45">
        <v>0</v>
      </c>
      <c r="CJ184" s="48"/>
      <c r="CK184" s="48"/>
      <c r="CL184" s="45">
        <v>0</v>
      </c>
      <c r="CM184" s="45">
        <v>0</v>
      </c>
      <c r="CN184" s="45">
        <f t="shared" si="165"/>
        <v>0</v>
      </c>
      <c r="CO184" s="106" t="s">
        <v>453</v>
      </c>
      <c r="CP184" s="45">
        <f t="shared" si="166"/>
        <v>0</v>
      </c>
      <c r="CQ184" s="45">
        <f t="shared" si="167"/>
        <v>0</v>
      </c>
      <c r="CR184" s="45">
        <f t="shared" si="168"/>
        <v>0</v>
      </c>
      <c r="CS184" s="45">
        <v>0</v>
      </c>
      <c r="CT184" s="45">
        <v>0</v>
      </c>
      <c r="CU184" s="45">
        <v>0</v>
      </c>
      <c r="CV184" s="45">
        <v>0</v>
      </c>
      <c r="CW184" s="45">
        <v>0</v>
      </c>
      <c r="CX184" s="45">
        <v>0</v>
      </c>
      <c r="CY184" s="45">
        <f t="shared" si="169"/>
        <v>0</v>
      </c>
      <c r="CZ184" s="106" t="s">
        <v>453</v>
      </c>
      <c r="DA184" s="45">
        <v>0</v>
      </c>
      <c r="DB184" s="45">
        <f t="shared" si="150"/>
        <v>0</v>
      </c>
      <c r="DC184" s="37" t="s">
        <v>453</v>
      </c>
      <c r="DD184" s="45">
        <v>0</v>
      </c>
      <c r="DE184" s="45">
        <v>0</v>
      </c>
      <c r="DF184" s="45">
        <v>0</v>
      </c>
      <c r="DG184" s="45">
        <v>0</v>
      </c>
      <c r="DH184" s="48"/>
      <c r="DI184" s="48"/>
      <c r="DJ184" s="48"/>
      <c r="DK184" s="46">
        <v>0</v>
      </c>
      <c r="DL184" s="46">
        <v>0</v>
      </c>
      <c r="DM184" s="46">
        <v>0</v>
      </c>
      <c r="DN184" s="46">
        <v>0</v>
      </c>
    </row>
    <row r="185" spans="1:118" s="27" customFormat="1">
      <c r="A185" s="26" t="s">
        <v>313</v>
      </c>
      <c r="B185" s="26" t="s">
        <v>390</v>
      </c>
      <c r="C185" s="26" t="s">
        <v>32</v>
      </c>
      <c r="D185" s="46">
        <v>232</v>
      </c>
      <c r="E185" s="45">
        <f t="shared" si="124"/>
        <v>9</v>
      </c>
      <c r="F185" s="26">
        <v>9</v>
      </c>
      <c r="G185" s="34">
        <f t="shared" si="130"/>
        <v>100</v>
      </c>
      <c r="H185" s="26">
        <v>0</v>
      </c>
      <c r="I185" s="34">
        <f t="shared" si="131"/>
        <v>0</v>
      </c>
      <c r="J185" s="26">
        <v>8</v>
      </c>
      <c r="K185" s="34">
        <f t="shared" si="170"/>
        <v>3.4482758620689653</v>
      </c>
      <c r="L185" s="26">
        <v>112</v>
      </c>
      <c r="M185" s="26">
        <v>58</v>
      </c>
      <c r="N185" s="47">
        <f t="shared" si="171"/>
        <v>25</v>
      </c>
      <c r="O185" s="26">
        <v>33</v>
      </c>
      <c r="P185" s="26">
        <v>22</v>
      </c>
      <c r="Q185" s="34">
        <f t="shared" si="172"/>
        <v>9.4827586206896548</v>
      </c>
      <c r="R185" s="46">
        <f t="shared" si="122"/>
        <v>3</v>
      </c>
      <c r="S185" s="26">
        <v>3</v>
      </c>
      <c r="T185" s="34">
        <f t="shared" si="125"/>
        <v>100</v>
      </c>
      <c r="U185" s="26">
        <v>0</v>
      </c>
      <c r="V185" s="34">
        <f t="shared" si="126"/>
        <v>0</v>
      </c>
      <c r="W185" s="46">
        <v>2</v>
      </c>
      <c r="X185" s="26">
        <v>2</v>
      </c>
      <c r="Y185" s="34">
        <f t="shared" si="173"/>
        <v>0.86206896551724133</v>
      </c>
      <c r="Z185" s="46">
        <v>2</v>
      </c>
      <c r="AA185" s="34">
        <f t="shared" si="174"/>
        <v>0.86206896551724133</v>
      </c>
      <c r="AB185" s="111">
        <v>257.66666666666703</v>
      </c>
      <c r="AC185" s="111">
        <v>257.66666666666703</v>
      </c>
      <c r="AD185" s="111">
        <v>1078.7666666666701</v>
      </c>
      <c r="AE185" s="111">
        <v>993.32500000000005</v>
      </c>
      <c r="AF185" s="37">
        <v>8</v>
      </c>
      <c r="AG185" s="37">
        <v>7</v>
      </c>
      <c r="AH185" s="150">
        <v>1</v>
      </c>
      <c r="AI185" s="34">
        <f t="shared" si="127"/>
        <v>33.333333333333329</v>
      </c>
      <c r="AJ185" s="150">
        <v>0</v>
      </c>
      <c r="AK185" s="37">
        <f t="shared" si="132"/>
        <v>0</v>
      </c>
      <c r="AL185" s="150">
        <v>1</v>
      </c>
      <c r="AM185" s="34">
        <f t="shared" si="128"/>
        <v>50</v>
      </c>
      <c r="AN185" s="150">
        <v>0</v>
      </c>
      <c r="AO185" s="37">
        <f t="shared" si="133"/>
        <v>0</v>
      </c>
      <c r="AP185" s="45">
        <v>0</v>
      </c>
      <c r="AQ185" s="156">
        <f t="shared" si="129"/>
        <v>0</v>
      </c>
      <c r="AR185" s="45">
        <f t="shared" si="152"/>
        <v>4</v>
      </c>
      <c r="AS185" s="34">
        <f t="shared" si="175"/>
        <v>1.7241379310344827</v>
      </c>
      <c r="AT185" s="134">
        <v>0</v>
      </c>
      <c r="AU185" s="134">
        <v>4</v>
      </c>
      <c r="AV185" s="134">
        <v>0</v>
      </c>
      <c r="AW185" s="45">
        <f t="shared" si="153"/>
        <v>4</v>
      </c>
      <c r="AX185" s="45">
        <v>0</v>
      </c>
      <c r="AY185" s="45">
        <v>4</v>
      </c>
      <c r="AZ185" s="45">
        <v>0</v>
      </c>
      <c r="BA185" s="45">
        <v>4</v>
      </c>
      <c r="BB185" s="34">
        <f t="shared" si="123"/>
        <v>1.7241379310344827</v>
      </c>
      <c r="BC185" s="134">
        <v>1</v>
      </c>
      <c r="BD185" s="34">
        <f t="shared" si="134"/>
        <v>25</v>
      </c>
      <c r="BE185" s="45">
        <f t="shared" si="154"/>
        <v>1</v>
      </c>
      <c r="BF185" s="45">
        <f t="shared" si="155"/>
        <v>2</v>
      </c>
      <c r="BG185" s="45">
        <f t="shared" si="156"/>
        <v>1</v>
      </c>
      <c r="BH185" s="46">
        <v>0</v>
      </c>
      <c r="BI185" s="46">
        <v>0</v>
      </c>
      <c r="BJ185" s="46">
        <v>0</v>
      </c>
      <c r="BK185" s="46">
        <v>1</v>
      </c>
      <c r="BL185" s="46">
        <v>2</v>
      </c>
      <c r="BM185" s="46">
        <v>1</v>
      </c>
      <c r="BN185" s="46">
        <v>0</v>
      </c>
      <c r="BO185" s="46">
        <v>0</v>
      </c>
      <c r="BP185" s="46">
        <v>0</v>
      </c>
      <c r="BQ185" s="45">
        <f t="shared" si="157"/>
        <v>0</v>
      </c>
      <c r="BR185" s="47">
        <f t="shared" si="176"/>
        <v>0</v>
      </c>
      <c r="BS185" s="45">
        <f t="shared" si="158"/>
        <v>0</v>
      </c>
      <c r="BT185" s="45">
        <f t="shared" si="159"/>
        <v>0</v>
      </c>
      <c r="BU185" s="45">
        <f t="shared" si="160"/>
        <v>0</v>
      </c>
      <c r="BV185" s="45">
        <f t="shared" si="161"/>
        <v>0</v>
      </c>
      <c r="BW185" s="45">
        <v>0</v>
      </c>
      <c r="BX185" s="45">
        <v>0</v>
      </c>
      <c r="BY185" s="45">
        <f t="shared" si="162"/>
        <v>0</v>
      </c>
      <c r="BZ185" s="45">
        <v>0</v>
      </c>
      <c r="CA185" s="45">
        <v>0</v>
      </c>
      <c r="CB185" s="45">
        <f t="shared" si="163"/>
        <v>0</v>
      </c>
      <c r="CC185" s="45">
        <v>0</v>
      </c>
      <c r="CD185" s="45">
        <v>0</v>
      </c>
      <c r="CE185" s="45">
        <f t="shared" si="164"/>
        <v>0</v>
      </c>
      <c r="CF185" s="45">
        <v>0</v>
      </c>
      <c r="CG185" s="45">
        <v>0</v>
      </c>
      <c r="CH185" s="45">
        <v>0</v>
      </c>
      <c r="CI185" s="45">
        <v>0</v>
      </c>
      <c r="CJ185" s="48"/>
      <c r="CK185" s="48"/>
      <c r="CL185" s="45">
        <v>0</v>
      </c>
      <c r="CM185" s="45">
        <v>0</v>
      </c>
      <c r="CN185" s="45">
        <f t="shared" si="165"/>
        <v>0</v>
      </c>
      <c r="CO185" s="47" t="e">
        <f>(CN185/BQ185)*100</f>
        <v>#DIV/0!</v>
      </c>
      <c r="CP185" s="45">
        <f t="shared" si="166"/>
        <v>0</v>
      </c>
      <c r="CQ185" s="45">
        <f t="shared" si="167"/>
        <v>0</v>
      </c>
      <c r="CR185" s="45">
        <f t="shared" si="168"/>
        <v>0</v>
      </c>
      <c r="CS185" s="45">
        <v>0</v>
      </c>
      <c r="CT185" s="45">
        <v>0</v>
      </c>
      <c r="CU185" s="45">
        <v>0</v>
      </c>
      <c r="CV185" s="45">
        <v>0</v>
      </c>
      <c r="CW185" s="45">
        <v>0</v>
      </c>
      <c r="CX185" s="45">
        <v>0</v>
      </c>
      <c r="CY185" s="45">
        <f t="shared" si="169"/>
        <v>0</v>
      </c>
      <c r="CZ185" s="106" t="s">
        <v>453</v>
      </c>
      <c r="DA185" s="45">
        <v>0</v>
      </c>
      <c r="DB185" s="45">
        <f t="shared" si="150"/>
        <v>0</v>
      </c>
      <c r="DC185" s="37" t="s">
        <v>453</v>
      </c>
      <c r="DD185" s="45">
        <v>0</v>
      </c>
      <c r="DE185" s="45">
        <v>0</v>
      </c>
      <c r="DF185" s="45">
        <v>0</v>
      </c>
      <c r="DG185" s="45">
        <v>0</v>
      </c>
      <c r="DH185" s="48"/>
      <c r="DI185" s="48"/>
      <c r="DJ185" s="48"/>
      <c r="DK185" s="46">
        <v>0</v>
      </c>
      <c r="DL185" s="26" t="s">
        <v>391</v>
      </c>
      <c r="DM185" s="26" t="s">
        <v>391</v>
      </c>
      <c r="DN185" s="46">
        <v>3</v>
      </c>
    </row>
    <row r="186" spans="1:118" s="27" customFormat="1">
      <c r="A186" s="26" t="s">
        <v>314</v>
      </c>
      <c r="B186" s="26" t="s">
        <v>390</v>
      </c>
      <c r="C186" s="26" t="s">
        <v>31</v>
      </c>
      <c r="D186" s="46">
        <v>180</v>
      </c>
      <c r="E186" s="45">
        <f t="shared" si="124"/>
        <v>6</v>
      </c>
      <c r="F186" s="26">
        <v>6</v>
      </c>
      <c r="G186" s="34">
        <f t="shared" si="130"/>
        <v>100</v>
      </c>
      <c r="H186" s="26">
        <v>0</v>
      </c>
      <c r="I186" s="34">
        <f t="shared" si="131"/>
        <v>0</v>
      </c>
      <c r="J186" s="26">
        <v>6</v>
      </c>
      <c r="K186" s="34">
        <f t="shared" si="170"/>
        <v>3.3333333333333335</v>
      </c>
      <c r="L186" s="26">
        <v>91</v>
      </c>
      <c r="M186" s="26">
        <v>56</v>
      </c>
      <c r="N186" s="47">
        <f t="shared" si="171"/>
        <v>31.111111111111111</v>
      </c>
      <c r="O186" s="26">
        <v>23</v>
      </c>
      <c r="P186" s="26">
        <v>18</v>
      </c>
      <c r="Q186" s="34">
        <f t="shared" si="172"/>
        <v>10</v>
      </c>
      <c r="R186" s="46">
        <f t="shared" si="122"/>
        <v>4</v>
      </c>
      <c r="S186" s="26">
        <v>4</v>
      </c>
      <c r="T186" s="34">
        <f t="shared" si="125"/>
        <v>100</v>
      </c>
      <c r="U186" s="26">
        <v>0</v>
      </c>
      <c r="V186" s="34">
        <f t="shared" si="126"/>
        <v>0</v>
      </c>
      <c r="W186" s="46">
        <v>0</v>
      </c>
      <c r="X186" s="26">
        <v>4</v>
      </c>
      <c r="Y186" s="34">
        <f t="shared" si="173"/>
        <v>2.2222222222222223</v>
      </c>
      <c r="Z186" s="46">
        <v>0</v>
      </c>
      <c r="AA186" s="34">
        <f t="shared" si="174"/>
        <v>0</v>
      </c>
      <c r="AB186" s="111">
        <v>0</v>
      </c>
      <c r="AC186" s="111">
        <v>0</v>
      </c>
      <c r="AD186" s="111">
        <v>534.9375</v>
      </c>
      <c r="AE186" s="111">
        <v>0</v>
      </c>
      <c r="AF186" s="37">
        <v>12</v>
      </c>
      <c r="AG186" s="37">
        <v>0</v>
      </c>
      <c r="AH186" s="150">
        <v>0</v>
      </c>
      <c r="AI186" s="34">
        <f t="shared" si="127"/>
        <v>0</v>
      </c>
      <c r="AJ186" s="150">
        <v>0</v>
      </c>
      <c r="AK186" s="37" t="s">
        <v>453</v>
      </c>
      <c r="AL186" s="150">
        <v>0</v>
      </c>
      <c r="AM186" s="34">
        <f t="shared" si="128"/>
        <v>0</v>
      </c>
      <c r="AN186" s="150">
        <v>0</v>
      </c>
      <c r="AO186" s="37" t="s">
        <v>453</v>
      </c>
      <c r="AP186" s="45">
        <v>1</v>
      </c>
      <c r="AQ186" s="156">
        <f t="shared" si="129"/>
        <v>0.55555555555555558</v>
      </c>
      <c r="AR186" s="45">
        <f t="shared" si="152"/>
        <v>0</v>
      </c>
      <c r="AS186" s="34">
        <f t="shared" si="175"/>
        <v>0</v>
      </c>
      <c r="AT186" s="134">
        <v>0</v>
      </c>
      <c r="AU186" s="134">
        <v>0</v>
      </c>
      <c r="AV186" s="134">
        <v>0</v>
      </c>
      <c r="AW186" s="45">
        <f t="shared" si="153"/>
        <v>0</v>
      </c>
      <c r="AX186" s="45">
        <v>0</v>
      </c>
      <c r="AY186" s="45">
        <v>0</v>
      </c>
      <c r="AZ186" s="45">
        <v>0</v>
      </c>
      <c r="BA186" s="45">
        <v>0</v>
      </c>
      <c r="BB186" s="34">
        <f t="shared" si="123"/>
        <v>0</v>
      </c>
      <c r="BC186" s="134">
        <v>0</v>
      </c>
      <c r="BD186" s="37" t="s">
        <v>453</v>
      </c>
      <c r="BE186" s="45">
        <f t="shared" si="154"/>
        <v>0</v>
      </c>
      <c r="BF186" s="45">
        <f t="shared" si="155"/>
        <v>0</v>
      </c>
      <c r="BG186" s="45">
        <f t="shared" si="156"/>
        <v>0</v>
      </c>
      <c r="BH186" s="46">
        <v>0</v>
      </c>
      <c r="BI186" s="46">
        <v>0</v>
      </c>
      <c r="BJ186" s="46">
        <v>0</v>
      </c>
      <c r="BK186" s="46">
        <v>0</v>
      </c>
      <c r="BL186" s="46">
        <v>0</v>
      </c>
      <c r="BM186" s="46">
        <v>0</v>
      </c>
      <c r="BN186" s="46">
        <v>0</v>
      </c>
      <c r="BO186" s="46">
        <v>0</v>
      </c>
      <c r="BP186" s="46">
        <v>0</v>
      </c>
      <c r="BQ186" s="45">
        <f t="shared" si="157"/>
        <v>0</v>
      </c>
      <c r="BR186" s="47">
        <f t="shared" si="176"/>
        <v>0</v>
      </c>
      <c r="BS186" s="45">
        <f t="shared" si="158"/>
        <v>0</v>
      </c>
      <c r="BT186" s="45">
        <f t="shared" si="159"/>
        <v>0</v>
      </c>
      <c r="BU186" s="45">
        <f t="shared" si="160"/>
        <v>0</v>
      </c>
      <c r="BV186" s="45">
        <f t="shared" si="161"/>
        <v>0</v>
      </c>
      <c r="BW186" s="45">
        <v>0</v>
      </c>
      <c r="BX186" s="45">
        <v>0</v>
      </c>
      <c r="BY186" s="45">
        <f t="shared" si="162"/>
        <v>0</v>
      </c>
      <c r="BZ186" s="45">
        <v>0</v>
      </c>
      <c r="CA186" s="45">
        <v>0</v>
      </c>
      <c r="CB186" s="45">
        <f t="shared" si="163"/>
        <v>0</v>
      </c>
      <c r="CC186" s="45">
        <v>0</v>
      </c>
      <c r="CD186" s="45">
        <v>0</v>
      </c>
      <c r="CE186" s="45">
        <f t="shared" si="164"/>
        <v>0</v>
      </c>
      <c r="CF186" s="45">
        <v>0</v>
      </c>
      <c r="CG186" s="45">
        <v>0</v>
      </c>
      <c r="CH186" s="45">
        <v>0</v>
      </c>
      <c r="CI186" s="45">
        <v>0</v>
      </c>
      <c r="CJ186" s="48"/>
      <c r="CK186" s="48"/>
      <c r="CL186" s="45">
        <v>0</v>
      </c>
      <c r="CM186" s="45">
        <v>0</v>
      </c>
      <c r="CN186" s="45">
        <f t="shared" si="165"/>
        <v>0</v>
      </c>
      <c r="CO186" s="106" t="s">
        <v>453</v>
      </c>
      <c r="CP186" s="45">
        <f t="shared" si="166"/>
        <v>0</v>
      </c>
      <c r="CQ186" s="45">
        <f t="shared" si="167"/>
        <v>0</v>
      </c>
      <c r="CR186" s="45">
        <f t="shared" si="168"/>
        <v>0</v>
      </c>
      <c r="CS186" s="45">
        <v>0</v>
      </c>
      <c r="CT186" s="45">
        <v>0</v>
      </c>
      <c r="CU186" s="45">
        <v>0</v>
      </c>
      <c r="CV186" s="45">
        <v>0</v>
      </c>
      <c r="CW186" s="45">
        <v>0</v>
      </c>
      <c r="CX186" s="45">
        <v>0</v>
      </c>
      <c r="CY186" s="45">
        <f t="shared" si="169"/>
        <v>0</v>
      </c>
      <c r="CZ186" s="106" t="s">
        <v>453</v>
      </c>
      <c r="DA186" s="45">
        <v>0</v>
      </c>
      <c r="DB186" s="45">
        <f t="shared" si="150"/>
        <v>0</v>
      </c>
      <c r="DC186" s="37" t="s">
        <v>453</v>
      </c>
      <c r="DD186" s="45">
        <v>0</v>
      </c>
      <c r="DE186" s="45">
        <v>0</v>
      </c>
      <c r="DF186" s="45">
        <v>0</v>
      </c>
      <c r="DG186" s="45">
        <v>0</v>
      </c>
      <c r="DH186" s="48"/>
      <c r="DI186" s="48"/>
      <c r="DJ186" s="48"/>
      <c r="DK186" s="46">
        <v>0</v>
      </c>
      <c r="DL186" s="26" t="s">
        <v>391</v>
      </c>
      <c r="DM186" s="26" t="s">
        <v>391</v>
      </c>
      <c r="DN186" s="46">
        <v>4</v>
      </c>
    </row>
    <row r="187" spans="1:118" s="27" customFormat="1">
      <c r="A187" s="26" t="s">
        <v>315</v>
      </c>
      <c r="B187" s="26" t="s">
        <v>390</v>
      </c>
      <c r="C187" s="26" t="s">
        <v>33</v>
      </c>
      <c r="D187" s="46">
        <v>97</v>
      </c>
      <c r="E187" s="45">
        <f t="shared" si="124"/>
        <v>5</v>
      </c>
      <c r="F187" s="26">
        <v>5</v>
      </c>
      <c r="G187" s="34">
        <f t="shared" si="130"/>
        <v>100</v>
      </c>
      <c r="H187" s="26">
        <v>0</v>
      </c>
      <c r="I187" s="34">
        <f t="shared" si="131"/>
        <v>0</v>
      </c>
      <c r="J187" s="26">
        <v>4</v>
      </c>
      <c r="K187" s="34">
        <f t="shared" si="170"/>
        <v>4.1237113402061851</v>
      </c>
      <c r="L187" s="26">
        <v>42</v>
      </c>
      <c r="M187" s="26">
        <v>23</v>
      </c>
      <c r="N187" s="47">
        <f t="shared" si="171"/>
        <v>23.711340206185564</v>
      </c>
      <c r="O187" s="26">
        <v>9</v>
      </c>
      <c r="P187" s="26">
        <v>7</v>
      </c>
      <c r="Q187" s="34">
        <f t="shared" si="172"/>
        <v>7.216494845360824</v>
      </c>
      <c r="R187" s="46">
        <f t="shared" si="122"/>
        <v>0</v>
      </c>
      <c r="S187" s="26">
        <v>0</v>
      </c>
      <c r="T187" s="37" t="s">
        <v>453</v>
      </c>
      <c r="U187" s="26">
        <v>0</v>
      </c>
      <c r="V187" s="37" t="s">
        <v>453</v>
      </c>
      <c r="W187" s="46">
        <v>0</v>
      </c>
      <c r="X187" s="26">
        <v>0</v>
      </c>
      <c r="Y187" s="34">
        <f t="shared" si="173"/>
        <v>0</v>
      </c>
      <c r="Z187" s="46">
        <v>0</v>
      </c>
      <c r="AA187" s="34">
        <f t="shared" si="174"/>
        <v>0</v>
      </c>
      <c r="AB187" s="111">
        <v>0</v>
      </c>
      <c r="AC187" s="111">
        <v>0</v>
      </c>
      <c r="AD187" s="111">
        <v>0</v>
      </c>
      <c r="AE187" s="111">
        <v>0</v>
      </c>
      <c r="AF187" s="37">
        <v>0</v>
      </c>
      <c r="AG187" s="37">
        <v>0</v>
      </c>
      <c r="AH187" s="150">
        <v>0</v>
      </c>
      <c r="AI187" s="37" t="s">
        <v>453</v>
      </c>
      <c r="AJ187" s="150">
        <v>0</v>
      </c>
      <c r="AK187" s="37" t="s">
        <v>453</v>
      </c>
      <c r="AL187" s="150">
        <v>0</v>
      </c>
      <c r="AM187" s="37" t="s">
        <v>453</v>
      </c>
      <c r="AN187" s="150">
        <v>0</v>
      </c>
      <c r="AO187" s="37" t="s">
        <v>453</v>
      </c>
      <c r="AP187" s="45">
        <v>0</v>
      </c>
      <c r="AQ187" s="157">
        <f t="shared" si="129"/>
        <v>0</v>
      </c>
      <c r="AR187" s="45">
        <f t="shared" si="152"/>
        <v>4</v>
      </c>
      <c r="AS187" s="34">
        <f t="shared" si="175"/>
        <v>4.1237113402061851</v>
      </c>
      <c r="AT187" s="134">
        <v>1</v>
      </c>
      <c r="AU187" s="134">
        <v>3</v>
      </c>
      <c r="AV187" s="134">
        <v>0</v>
      </c>
      <c r="AW187" s="45">
        <f t="shared" si="153"/>
        <v>3</v>
      </c>
      <c r="AX187" s="45">
        <v>0</v>
      </c>
      <c r="AY187" s="45">
        <v>3</v>
      </c>
      <c r="AZ187" s="45">
        <v>0</v>
      </c>
      <c r="BA187" s="45">
        <v>3</v>
      </c>
      <c r="BB187" s="34">
        <f t="shared" si="123"/>
        <v>3.0927835051546393</v>
      </c>
      <c r="BC187" s="134">
        <v>0</v>
      </c>
      <c r="BD187" s="37">
        <f t="shared" si="134"/>
        <v>0</v>
      </c>
      <c r="BE187" s="45">
        <f t="shared" si="154"/>
        <v>0</v>
      </c>
      <c r="BF187" s="45">
        <f t="shared" si="155"/>
        <v>3</v>
      </c>
      <c r="BG187" s="45">
        <f t="shared" si="156"/>
        <v>0</v>
      </c>
      <c r="BH187" s="46">
        <v>0</v>
      </c>
      <c r="BI187" s="46">
        <v>0</v>
      </c>
      <c r="BJ187" s="46">
        <v>0</v>
      </c>
      <c r="BK187" s="46">
        <v>0</v>
      </c>
      <c r="BL187" s="46">
        <v>3</v>
      </c>
      <c r="BM187" s="46">
        <v>0</v>
      </c>
      <c r="BN187" s="46">
        <v>0</v>
      </c>
      <c r="BO187" s="46">
        <v>0</v>
      </c>
      <c r="BP187" s="46">
        <v>0</v>
      </c>
      <c r="BQ187" s="45">
        <f t="shared" si="157"/>
        <v>0</v>
      </c>
      <c r="BR187" s="47">
        <f t="shared" si="176"/>
        <v>0</v>
      </c>
      <c r="BS187" s="45">
        <f t="shared" si="158"/>
        <v>0</v>
      </c>
      <c r="BT187" s="45">
        <f t="shared" si="159"/>
        <v>0</v>
      </c>
      <c r="BU187" s="45">
        <f t="shared" si="160"/>
        <v>0</v>
      </c>
      <c r="BV187" s="45">
        <f t="shared" si="161"/>
        <v>0</v>
      </c>
      <c r="BW187" s="45">
        <v>0</v>
      </c>
      <c r="BX187" s="45">
        <v>0</v>
      </c>
      <c r="BY187" s="45">
        <f t="shared" si="162"/>
        <v>0</v>
      </c>
      <c r="BZ187" s="45">
        <v>0</v>
      </c>
      <c r="CA187" s="45">
        <v>0</v>
      </c>
      <c r="CB187" s="45">
        <f t="shared" si="163"/>
        <v>0</v>
      </c>
      <c r="CC187" s="45">
        <v>0</v>
      </c>
      <c r="CD187" s="45">
        <v>0</v>
      </c>
      <c r="CE187" s="45">
        <f t="shared" si="164"/>
        <v>0</v>
      </c>
      <c r="CF187" s="45">
        <v>0</v>
      </c>
      <c r="CG187" s="45">
        <v>0</v>
      </c>
      <c r="CH187" s="45">
        <v>0</v>
      </c>
      <c r="CI187" s="45">
        <v>0</v>
      </c>
      <c r="CJ187" s="48"/>
      <c r="CK187" s="48"/>
      <c r="CL187" s="45">
        <v>0</v>
      </c>
      <c r="CM187" s="45">
        <v>0</v>
      </c>
      <c r="CN187" s="45">
        <f t="shared" si="165"/>
        <v>0</v>
      </c>
      <c r="CO187" s="106" t="s">
        <v>453</v>
      </c>
      <c r="CP187" s="45">
        <f t="shared" si="166"/>
        <v>0</v>
      </c>
      <c r="CQ187" s="45">
        <f t="shared" si="167"/>
        <v>0</v>
      </c>
      <c r="CR187" s="45">
        <f t="shared" si="168"/>
        <v>0</v>
      </c>
      <c r="CS187" s="45">
        <v>0</v>
      </c>
      <c r="CT187" s="45">
        <v>0</v>
      </c>
      <c r="CU187" s="45">
        <v>0</v>
      </c>
      <c r="CV187" s="45">
        <v>0</v>
      </c>
      <c r="CW187" s="45">
        <v>0</v>
      </c>
      <c r="CX187" s="45">
        <v>0</v>
      </c>
      <c r="CY187" s="45">
        <f t="shared" si="169"/>
        <v>0</v>
      </c>
      <c r="CZ187" s="106" t="s">
        <v>453</v>
      </c>
      <c r="DA187" s="45">
        <v>0</v>
      </c>
      <c r="DB187" s="45">
        <f t="shared" si="150"/>
        <v>0</v>
      </c>
      <c r="DC187" s="37" t="s">
        <v>453</v>
      </c>
      <c r="DD187" s="45">
        <v>0</v>
      </c>
      <c r="DE187" s="45">
        <v>0</v>
      </c>
      <c r="DF187" s="45">
        <v>0</v>
      </c>
      <c r="DG187" s="45">
        <v>0</v>
      </c>
      <c r="DH187" s="48"/>
      <c r="DI187" s="48"/>
      <c r="DJ187" s="48"/>
      <c r="DK187" s="46">
        <v>0</v>
      </c>
      <c r="DL187" s="26" t="s">
        <v>391</v>
      </c>
      <c r="DM187" s="26" t="s">
        <v>391</v>
      </c>
      <c r="DN187" s="46">
        <v>0</v>
      </c>
    </row>
    <row r="188" spans="1:118" s="27" customFormat="1">
      <c r="A188" s="26" t="s">
        <v>24</v>
      </c>
      <c r="B188" s="26" t="s">
        <v>390</v>
      </c>
      <c r="C188" s="26" t="s">
        <v>19</v>
      </c>
      <c r="D188" s="46">
        <v>19</v>
      </c>
      <c r="E188" s="45">
        <f t="shared" si="124"/>
        <v>1</v>
      </c>
      <c r="F188" s="26">
        <v>1</v>
      </c>
      <c r="G188" s="34">
        <f t="shared" si="130"/>
        <v>100</v>
      </c>
      <c r="H188" s="26">
        <v>0</v>
      </c>
      <c r="I188" s="34">
        <f t="shared" si="131"/>
        <v>0</v>
      </c>
      <c r="J188" s="26">
        <v>1</v>
      </c>
      <c r="K188" s="34">
        <f t="shared" si="170"/>
        <v>5.2631578947368416</v>
      </c>
      <c r="L188" s="26">
        <v>4</v>
      </c>
      <c r="M188" s="26">
        <v>3</v>
      </c>
      <c r="N188" s="47">
        <f t="shared" si="171"/>
        <v>15.789473684210526</v>
      </c>
      <c r="O188" s="26">
        <v>0</v>
      </c>
      <c r="P188" s="26">
        <v>0</v>
      </c>
      <c r="Q188" s="34">
        <f t="shared" si="172"/>
        <v>0</v>
      </c>
      <c r="R188" s="46">
        <f t="shared" si="122"/>
        <v>0</v>
      </c>
      <c r="S188" s="26">
        <v>0</v>
      </c>
      <c r="T188" s="37" t="s">
        <v>453</v>
      </c>
      <c r="U188" s="26">
        <v>0</v>
      </c>
      <c r="V188" s="37" t="s">
        <v>453</v>
      </c>
      <c r="W188" s="46">
        <v>0</v>
      </c>
      <c r="X188" s="26">
        <v>0</v>
      </c>
      <c r="Y188" s="34">
        <f t="shared" si="173"/>
        <v>0</v>
      </c>
      <c r="Z188" s="46">
        <v>0</v>
      </c>
      <c r="AA188" s="34">
        <f t="shared" si="174"/>
        <v>0</v>
      </c>
      <c r="AB188" s="111">
        <v>0</v>
      </c>
      <c r="AC188" s="111">
        <v>0</v>
      </c>
      <c r="AD188" s="111">
        <v>0</v>
      </c>
      <c r="AE188" s="111">
        <v>0</v>
      </c>
      <c r="AF188" s="37">
        <v>0</v>
      </c>
      <c r="AG188" s="37">
        <v>0</v>
      </c>
      <c r="AH188" s="150">
        <v>0</v>
      </c>
      <c r="AI188" s="37" t="s">
        <v>453</v>
      </c>
      <c r="AJ188" s="150">
        <v>0</v>
      </c>
      <c r="AK188" s="37" t="s">
        <v>453</v>
      </c>
      <c r="AL188" s="150">
        <v>0</v>
      </c>
      <c r="AM188" s="37" t="s">
        <v>453</v>
      </c>
      <c r="AN188" s="150">
        <v>0</v>
      </c>
      <c r="AO188" s="37" t="s">
        <v>453</v>
      </c>
      <c r="AP188" s="45">
        <v>0</v>
      </c>
      <c r="AQ188" s="157">
        <f t="shared" si="129"/>
        <v>0</v>
      </c>
      <c r="AR188" s="45">
        <f t="shared" si="152"/>
        <v>2</v>
      </c>
      <c r="AS188" s="34">
        <f t="shared" si="175"/>
        <v>10.526315789473683</v>
      </c>
      <c r="AT188" s="134">
        <v>1</v>
      </c>
      <c r="AU188" s="134">
        <v>1</v>
      </c>
      <c r="AV188" s="134">
        <v>0</v>
      </c>
      <c r="AW188" s="45">
        <f t="shared" si="153"/>
        <v>1</v>
      </c>
      <c r="AX188" s="45">
        <v>0</v>
      </c>
      <c r="AY188" s="45">
        <v>1</v>
      </c>
      <c r="AZ188" s="45">
        <v>0</v>
      </c>
      <c r="BA188" s="45">
        <v>1</v>
      </c>
      <c r="BB188" s="34">
        <f t="shared" si="123"/>
        <v>5.2631578947368416</v>
      </c>
      <c r="BC188" s="134">
        <v>0</v>
      </c>
      <c r="BD188" s="37">
        <f t="shared" si="134"/>
        <v>0</v>
      </c>
      <c r="BE188" s="45">
        <f t="shared" si="154"/>
        <v>0</v>
      </c>
      <c r="BF188" s="45">
        <f t="shared" si="155"/>
        <v>1</v>
      </c>
      <c r="BG188" s="45">
        <f t="shared" si="156"/>
        <v>0</v>
      </c>
      <c r="BH188" s="46">
        <v>0</v>
      </c>
      <c r="BI188" s="46">
        <v>0</v>
      </c>
      <c r="BJ188" s="46">
        <v>0</v>
      </c>
      <c r="BK188" s="46">
        <v>0</v>
      </c>
      <c r="BL188" s="46">
        <v>1</v>
      </c>
      <c r="BM188" s="46">
        <v>0</v>
      </c>
      <c r="BN188" s="46">
        <v>0</v>
      </c>
      <c r="BO188" s="46">
        <v>0</v>
      </c>
      <c r="BP188" s="46">
        <v>0</v>
      </c>
      <c r="BQ188" s="45">
        <f t="shared" si="157"/>
        <v>0</v>
      </c>
      <c r="BR188" s="47">
        <f t="shared" si="176"/>
        <v>0</v>
      </c>
      <c r="BS188" s="45">
        <f t="shared" si="158"/>
        <v>0</v>
      </c>
      <c r="BT188" s="45">
        <f t="shared" si="159"/>
        <v>0</v>
      </c>
      <c r="BU188" s="45">
        <f t="shared" si="160"/>
        <v>0</v>
      </c>
      <c r="BV188" s="45">
        <f t="shared" si="161"/>
        <v>0</v>
      </c>
      <c r="BW188" s="45">
        <v>0</v>
      </c>
      <c r="BX188" s="45">
        <v>0</v>
      </c>
      <c r="BY188" s="45">
        <f t="shared" si="162"/>
        <v>0</v>
      </c>
      <c r="BZ188" s="45">
        <v>0</v>
      </c>
      <c r="CA188" s="45">
        <v>0</v>
      </c>
      <c r="CB188" s="45">
        <f t="shared" si="163"/>
        <v>0</v>
      </c>
      <c r="CC188" s="45">
        <v>0</v>
      </c>
      <c r="CD188" s="45">
        <v>0</v>
      </c>
      <c r="CE188" s="45">
        <f t="shared" si="164"/>
        <v>0</v>
      </c>
      <c r="CF188" s="45">
        <v>0</v>
      </c>
      <c r="CG188" s="45">
        <v>0</v>
      </c>
      <c r="CH188" s="45">
        <v>0</v>
      </c>
      <c r="CI188" s="45">
        <v>0</v>
      </c>
      <c r="CJ188" s="48"/>
      <c r="CK188" s="48"/>
      <c r="CL188" s="45">
        <v>0</v>
      </c>
      <c r="CM188" s="45">
        <v>0</v>
      </c>
      <c r="CN188" s="45">
        <f t="shared" si="165"/>
        <v>0</v>
      </c>
      <c r="CO188" s="106" t="s">
        <v>453</v>
      </c>
      <c r="CP188" s="45">
        <f t="shared" si="166"/>
        <v>0</v>
      </c>
      <c r="CQ188" s="45">
        <f t="shared" si="167"/>
        <v>0</v>
      </c>
      <c r="CR188" s="45">
        <f t="shared" si="168"/>
        <v>0</v>
      </c>
      <c r="CS188" s="45">
        <v>0</v>
      </c>
      <c r="CT188" s="45">
        <v>0</v>
      </c>
      <c r="CU188" s="45">
        <v>0</v>
      </c>
      <c r="CV188" s="45">
        <v>0</v>
      </c>
      <c r="CW188" s="45">
        <v>0</v>
      </c>
      <c r="CX188" s="45">
        <v>0</v>
      </c>
      <c r="CY188" s="45">
        <f t="shared" si="169"/>
        <v>0</v>
      </c>
      <c r="CZ188" s="106" t="s">
        <v>453</v>
      </c>
      <c r="DA188" s="45">
        <v>0</v>
      </c>
      <c r="DB188" s="45">
        <f t="shared" si="150"/>
        <v>0</v>
      </c>
      <c r="DC188" s="37" t="s">
        <v>453</v>
      </c>
      <c r="DD188" s="45">
        <v>0</v>
      </c>
      <c r="DE188" s="45">
        <v>0</v>
      </c>
      <c r="DF188" s="45">
        <v>0</v>
      </c>
      <c r="DG188" s="45">
        <v>0</v>
      </c>
      <c r="DH188" s="48"/>
      <c r="DI188" s="48"/>
      <c r="DJ188" s="48"/>
      <c r="DK188" s="46">
        <v>0</v>
      </c>
      <c r="DL188" s="26" t="s">
        <v>391</v>
      </c>
      <c r="DM188" s="26" t="s">
        <v>391</v>
      </c>
      <c r="DN188" s="46">
        <v>0</v>
      </c>
    </row>
    <row r="189" spans="1:118" s="27" customFormat="1">
      <c r="A189" s="46" t="s">
        <v>24</v>
      </c>
      <c r="B189" s="26" t="s">
        <v>29</v>
      </c>
      <c r="C189" s="26" t="s">
        <v>19</v>
      </c>
      <c r="D189" s="46">
        <v>0</v>
      </c>
      <c r="E189" s="46">
        <f t="shared" si="124"/>
        <v>0</v>
      </c>
      <c r="F189" s="46">
        <v>0</v>
      </c>
      <c r="G189" s="37" t="s">
        <v>453</v>
      </c>
      <c r="H189" s="46">
        <v>0</v>
      </c>
      <c r="I189" s="37" t="s">
        <v>453</v>
      </c>
      <c r="J189" s="46">
        <v>0</v>
      </c>
      <c r="K189" s="37" t="s">
        <v>453</v>
      </c>
      <c r="L189" s="46">
        <v>0</v>
      </c>
      <c r="M189" s="46">
        <v>0</v>
      </c>
      <c r="N189" s="106" t="s">
        <v>453</v>
      </c>
      <c r="O189" s="46">
        <v>0</v>
      </c>
      <c r="P189" s="46">
        <v>0</v>
      </c>
      <c r="Q189" s="37" t="s">
        <v>453</v>
      </c>
      <c r="R189" s="46">
        <f t="shared" si="122"/>
        <v>0</v>
      </c>
      <c r="S189" s="46">
        <v>0</v>
      </c>
      <c r="T189" s="37" t="s">
        <v>453</v>
      </c>
      <c r="U189" s="46">
        <v>0</v>
      </c>
      <c r="V189" s="37" t="s">
        <v>453</v>
      </c>
      <c r="W189" s="46">
        <v>0</v>
      </c>
      <c r="X189" s="46">
        <v>0</v>
      </c>
      <c r="Y189" s="37" t="s">
        <v>453</v>
      </c>
      <c r="Z189" s="46">
        <v>0</v>
      </c>
      <c r="AA189" s="37" t="s">
        <v>453</v>
      </c>
      <c r="AB189" s="111">
        <v>0</v>
      </c>
      <c r="AC189" s="42">
        <v>0</v>
      </c>
      <c r="AD189" s="42">
        <v>0</v>
      </c>
      <c r="AE189" s="42">
        <v>0</v>
      </c>
      <c r="AF189" s="34">
        <v>0</v>
      </c>
      <c r="AG189" s="135">
        <v>0</v>
      </c>
      <c r="AH189" s="45">
        <v>0</v>
      </c>
      <c r="AI189" s="37" t="s">
        <v>453</v>
      </c>
      <c r="AJ189" s="45">
        <v>0</v>
      </c>
      <c r="AK189" s="37" t="s">
        <v>453</v>
      </c>
      <c r="AL189" s="45">
        <v>0</v>
      </c>
      <c r="AM189" s="37" t="s">
        <v>453</v>
      </c>
      <c r="AN189" s="45">
        <v>0</v>
      </c>
      <c r="AO189" s="37" t="s">
        <v>453</v>
      </c>
      <c r="AP189" s="45">
        <v>0</v>
      </c>
      <c r="AQ189" s="157" t="s">
        <v>453</v>
      </c>
      <c r="AR189" s="45">
        <f t="shared" si="152"/>
        <v>0</v>
      </c>
      <c r="AS189" s="37" t="s">
        <v>453</v>
      </c>
      <c r="AT189" s="45">
        <v>0</v>
      </c>
      <c r="AU189" s="45">
        <v>0</v>
      </c>
      <c r="AV189" s="45">
        <v>0</v>
      </c>
      <c r="AW189" s="45">
        <f t="shared" si="153"/>
        <v>0</v>
      </c>
      <c r="AX189" s="45">
        <v>0</v>
      </c>
      <c r="AY189" s="45">
        <v>0</v>
      </c>
      <c r="AZ189" s="45">
        <v>0</v>
      </c>
      <c r="BA189" s="45">
        <v>0</v>
      </c>
      <c r="BB189" s="37" t="s">
        <v>453</v>
      </c>
      <c r="BC189" s="134">
        <v>0</v>
      </c>
      <c r="BD189" s="37" t="s">
        <v>453</v>
      </c>
      <c r="BE189" s="45">
        <f t="shared" si="154"/>
        <v>0</v>
      </c>
      <c r="BF189" s="45">
        <f t="shared" si="155"/>
        <v>0</v>
      </c>
      <c r="BG189" s="45">
        <f t="shared" si="156"/>
        <v>0</v>
      </c>
      <c r="BH189" s="45">
        <v>0</v>
      </c>
      <c r="BI189" s="45">
        <v>0</v>
      </c>
      <c r="BJ189" s="45">
        <v>0</v>
      </c>
      <c r="BK189" s="45">
        <v>0</v>
      </c>
      <c r="BL189" s="45">
        <v>0</v>
      </c>
      <c r="BM189" s="45">
        <v>0</v>
      </c>
      <c r="BN189" s="45">
        <v>0</v>
      </c>
      <c r="BO189" s="45">
        <v>0</v>
      </c>
      <c r="BP189" s="45">
        <v>0</v>
      </c>
      <c r="BQ189" s="45">
        <f t="shared" si="157"/>
        <v>0</v>
      </c>
      <c r="BR189" s="106" t="s">
        <v>453</v>
      </c>
      <c r="BS189" s="45">
        <f t="shared" si="158"/>
        <v>0</v>
      </c>
      <c r="BT189" s="45">
        <f t="shared" si="159"/>
        <v>0</v>
      </c>
      <c r="BU189" s="45">
        <f t="shared" si="160"/>
        <v>0</v>
      </c>
      <c r="BV189" s="45">
        <f t="shared" si="161"/>
        <v>0</v>
      </c>
      <c r="BW189" s="45">
        <v>0</v>
      </c>
      <c r="BX189" s="45">
        <v>0</v>
      </c>
      <c r="BY189" s="45">
        <f t="shared" si="162"/>
        <v>0</v>
      </c>
      <c r="BZ189" s="45">
        <v>0</v>
      </c>
      <c r="CA189" s="45">
        <v>0</v>
      </c>
      <c r="CB189" s="45">
        <f t="shared" si="163"/>
        <v>0</v>
      </c>
      <c r="CC189" s="45">
        <v>0</v>
      </c>
      <c r="CD189" s="45">
        <v>0</v>
      </c>
      <c r="CE189" s="45">
        <f t="shared" si="164"/>
        <v>0</v>
      </c>
      <c r="CF189" s="45">
        <v>0</v>
      </c>
      <c r="CG189" s="45">
        <v>0</v>
      </c>
      <c r="CH189" s="45">
        <v>0</v>
      </c>
      <c r="CI189" s="45">
        <v>0</v>
      </c>
      <c r="CJ189" s="48"/>
      <c r="CK189" s="48"/>
      <c r="CL189" s="45">
        <v>0</v>
      </c>
      <c r="CM189" s="45">
        <v>0</v>
      </c>
      <c r="CN189" s="45">
        <f t="shared" si="165"/>
        <v>0</v>
      </c>
      <c r="CO189" s="106" t="s">
        <v>453</v>
      </c>
      <c r="CP189" s="45">
        <f t="shared" si="166"/>
        <v>0</v>
      </c>
      <c r="CQ189" s="45">
        <f t="shared" si="167"/>
        <v>0</v>
      </c>
      <c r="CR189" s="45">
        <f t="shared" si="168"/>
        <v>0</v>
      </c>
      <c r="CS189" s="45">
        <v>0</v>
      </c>
      <c r="CT189" s="45">
        <v>0</v>
      </c>
      <c r="CU189" s="45">
        <v>0</v>
      </c>
      <c r="CV189" s="45">
        <v>0</v>
      </c>
      <c r="CW189" s="45">
        <v>0</v>
      </c>
      <c r="CX189" s="45">
        <v>0</v>
      </c>
      <c r="CY189" s="45">
        <f t="shared" si="169"/>
        <v>0</v>
      </c>
      <c r="CZ189" s="106" t="s">
        <v>453</v>
      </c>
      <c r="DA189" s="45">
        <v>0</v>
      </c>
      <c r="DB189" s="45">
        <f t="shared" si="150"/>
        <v>0</v>
      </c>
      <c r="DC189" s="37" t="s">
        <v>453</v>
      </c>
      <c r="DD189" s="45">
        <v>0</v>
      </c>
      <c r="DE189" s="45">
        <v>0</v>
      </c>
      <c r="DF189" s="45">
        <v>0</v>
      </c>
      <c r="DG189" s="45">
        <v>0</v>
      </c>
      <c r="DH189" s="48"/>
      <c r="DI189" s="48"/>
      <c r="DJ189" s="48"/>
      <c r="DK189" s="46">
        <v>0</v>
      </c>
      <c r="DL189" s="26" t="s">
        <v>136</v>
      </c>
      <c r="DM189" s="26">
        <v>0</v>
      </c>
      <c r="DN189" s="26">
        <v>0</v>
      </c>
    </row>
    <row r="190" spans="1:118" s="27" customFormat="1">
      <c r="A190" s="26" t="s">
        <v>416</v>
      </c>
      <c r="B190" s="26" t="s">
        <v>438</v>
      </c>
      <c r="C190" s="26" t="s">
        <v>32</v>
      </c>
      <c r="D190" s="46">
        <v>11</v>
      </c>
      <c r="E190" s="45">
        <f t="shared" si="124"/>
        <v>0</v>
      </c>
      <c r="F190" s="46">
        <v>0</v>
      </c>
      <c r="G190" s="37" t="s">
        <v>453</v>
      </c>
      <c r="H190" s="46">
        <v>0</v>
      </c>
      <c r="I190" s="37" t="s">
        <v>453</v>
      </c>
      <c r="J190" s="46">
        <v>0</v>
      </c>
      <c r="K190" s="34">
        <f t="shared" ref="K190:K196" si="177">(J190/D190)*100</f>
        <v>0</v>
      </c>
      <c r="L190" s="46">
        <v>5</v>
      </c>
      <c r="M190" s="46">
        <v>2</v>
      </c>
      <c r="N190" s="47">
        <f t="shared" ref="N190:N196" si="178">(M190/D190)*100</f>
        <v>18.181818181818183</v>
      </c>
      <c r="O190" s="46">
        <v>0</v>
      </c>
      <c r="P190" s="46">
        <v>0</v>
      </c>
      <c r="Q190" s="34">
        <f t="shared" ref="Q190:Q196" si="179">(P190/D190)*100</f>
        <v>0</v>
      </c>
      <c r="R190" s="46">
        <f t="shared" si="122"/>
        <v>0</v>
      </c>
      <c r="S190" s="46">
        <v>0</v>
      </c>
      <c r="T190" s="37" t="s">
        <v>453</v>
      </c>
      <c r="U190" s="46">
        <v>0</v>
      </c>
      <c r="V190" s="37" t="s">
        <v>453</v>
      </c>
      <c r="W190" s="46">
        <v>0</v>
      </c>
      <c r="X190" s="46">
        <v>0</v>
      </c>
      <c r="Y190" s="34">
        <f t="shared" ref="Y190:Y196" si="180">((X190)/D190)*100</f>
        <v>0</v>
      </c>
      <c r="Z190" s="46">
        <v>0</v>
      </c>
      <c r="AA190" s="34">
        <f t="shared" ref="AA190:AA213" si="181">((Z190)/D190)*100</f>
        <v>0</v>
      </c>
      <c r="AB190" s="42">
        <v>0</v>
      </c>
      <c r="AC190" s="42">
        <v>0</v>
      </c>
      <c r="AD190" s="42">
        <v>0</v>
      </c>
      <c r="AE190" s="42">
        <v>0</v>
      </c>
      <c r="AF190" s="34">
        <v>0</v>
      </c>
      <c r="AG190" s="34">
        <v>0</v>
      </c>
      <c r="AH190" s="45">
        <v>0</v>
      </c>
      <c r="AI190" s="37" t="s">
        <v>453</v>
      </c>
      <c r="AJ190" s="45">
        <v>0</v>
      </c>
      <c r="AK190" s="37" t="s">
        <v>453</v>
      </c>
      <c r="AL190" s="45">
        <v>0</v>
      </c>
      <c r="AM190" s="37" t="s">
        <v>453</v>
      </c>
      <c r="AN190" s="45">
        <v>0</v>
      </c>
      <c r="AO190" s="37" t="s">
        <v>453</v>
      </c>
      <c r="AP190" s="45">
        <v>0</v>
      </c>
      <c r="AQ190" s="156">
        <f t="shared" si="129"/>
        <v>0</v>
      </c>
      <c r="AR190" s="45">
        <f t="shared" si="152"/>
        <v>0</v>
      </c>
      <c r="AS190" s="34">
        <f t="shared" ref="AS190:AS213" si="182">((AR190)/D190)*100</f>
        <v>0</v>
      </c>
      <c r="AT190" s="134">
        <v>0</v>
      </c>
      <c r="AU190" s="134">
        <v>0</v>
      </c>
      <c r="AV190" s="134">
        <v>0</v>
      </c>
      <c r="AW190" s="45">
        <f t="shared" si="153"/>
        <v>0</v>
      </c>
      <c r="AX190" s="45">
        <v>0</v>
      </c>
      <c r="AY190" s="45">
        <v>0</v>
      </c>
      <c r="AZ190" s="45">
        <v>0</v>
      </c>
      <c r="BA190" s="45">
        <v>0</v>
      </c>
      <c r="BB190" s="34">
        <f t="shared" si="123"/>
        <v>0</v>
      </c>
      <c r="BC190" s="134">
        <v>0</v>
      </c>
      <c r="BD190" s="37" t="s">
        <v>453</v>
      </c>
      <c r="BE190" s="45">
        <f t="shared" si="154"/>
        <v>0</v>
      </c>
      <c r="BF190" s="45">
        <f t="shared" si="155"/>
        <v>0</v>
      </c>
      <c r="BG190" s="45">
        <f t="shared" si="156"/>
        <v>0</v>
      </c>
      <c r="BH190" s="46">
        <v>0</v>
      </c>
      <c r="BI190" s="46">
        <v>0</v>
      </c>
      <c r="BJ190" s="46">
        <v>0</v>
      </c>
      <c r="BK190" s="46">
        <v>0</v>
      </c>
      <c r="BL190" s="46">
        <v>0</v>
      </c>
      <c r="BM190" s="46">
        <v>0</v>
      </c>
      <c r="BN190" s="46">
        <v>0</v>
      </c>
      <c r="BO190" s="46">
        <v>0</v>
      </c>
      <c r="BP190" s="46">
        <v>0</v>
      </c>
      <c r="BQ190" s="45">
        <f t="shared" si="157"/>
        <v>0</v>
      </c>
      <c r="BR190" s="47">
        <f t="shared" ref="BR190:BR213" si="183">(BQ190/D190)*100</f>
        <v>0</v>
      </c>
      <c r="BS190" s="45">
        <f t="shared" si="158"/>
        <v>0</v>
      </c>
      <c r="BT190" s="45">
        <f t="shared" si="159"/>
        <v>0</v>
      </c>
      <c r="BU190" s="45">
        <f t="shared" si="160"/>
        <v>0</v>
      </c>
      <c r="BV190" s="45">
        <f t="shared" si="161"/>
        <v>0</v>
      </c>
      <c r="BW190" s="45">
        <v>0</v>
      </c>
      <c r="BX190" s="45">
        <v>0</v>
      </c>
      <c r="BY190" s="45">
        <f t="shared" si="162"/>
        <v>0</v>
      </c>
      <c r="BZ190" s="45">
        <v>0</v>
      </c>
      <c r="CA190" s="45">
        <v>0</v>
      </c>
      <c r="CB190" s="45">
        <f t="shared" si="163"/>
        <v>0</v>
      </c>
      <c r="CC190" s="45">
        <v>0</v>
      </c>
      <c r="CD190" s="45">
        <v>0</v>
      </c>
      <c r="CE190" s="45">
        <f t="shared" si="164"/>
        <v>0</v>
      </c>
      <c r="CF190" s="45">
        <v>0</v>
      </c>
      <c r="CG190" s="45">
        <v>0</v>
      </c>
      <c r="CH190" s="45">
        <v>0</v>
      </c>
      <c r="CI190" s="45">
        <v>0</v>
      </c>
      <c r="CJ190" s="48"/>
      <c r="CK190" s="48"/>
      <c r="CL190" s="45">
        <v>0</v>
      </c>
      <c r="CM190" s="45">
        <v>0</v>
      </c>
      <c r="CN190" s="45">
        <f t="shared" si="165"/>
        <v>0</v>
      </c>
      <c r="CO190" s="106" t="s">
        <v>453</v>
      </c>
      <c r="CP190" s="45">
        <f t="shared" si="166"/>
        <v>0</v>
      </c>
      <c r="CQ190" s="45">
        <f t="shared" si="167"/>
        <v>0</v>
      </c>
      <c r="CR190" s="45">
        <f t="shared" si="168"/>
        <v>0</v>
      </c>
      <c r="CS190" s="45">
        <v>0</v>
      </c>
      <c r="CT190" s="45">
        <v>0</v>
      </c>
      <c r="CU190" s="45">
        <v>0</v>
      </c>
      <c r="CV190" s="45">
        <v>0</v>
      </c>
      <c r="CW190" s="45">
        <v>0</v>
      </c>
      <c r="CX190" s="45">
        <v>0</v>
      </c>
      <c r="CY190" s="45">
        <f t="shared" si="169"/>
        <v>0</v>
      </c>
      <c r="CZ190" s="106" t="s">
        <v>453</v>
      </c>
      <c r="DA190" s="45">
        <v>0</v>
      </c>
      <c r="DB190" s="45">
        <f t="shared" si="150"/>
        <v>0</v>
      </c>
      <c r="DC190" s="37" t="s">
        <v>453</v>
      </c>
      <c r="DD190" s="45">
        <v>0</v>
      </c>
      <c r="DE190" s="45">
        <v>0</v>
      </c>
      <c r="DF190" s="45">
        <v>0</v>
      </c>
      <c r="DG190" s="45">
        <v>0</v>
      </c>
      <c r="DH190" s="48"/>
      <c r="DI190" s="48"/>
      <c r="DJ190" s="48"/>
      <c r="DK190" s="46">
        <v>0</v>
      </c>
      <c r="DL190" s="46">
        <v>0</v>
      </c>
      <c r="DM190" s="46">
        <v>1</v>
      </c>
      <c r="DN190" s="46">
        <v>0</v>
      </c>
    </row>
    <row r="191" spans="1:118" s="27" customFormat="1">
      <c r="A191" s="26" t="s">
        <v>316</v>
      </c>
      <c r="B191" s="26" t="s">
        <v>390</v>
      </c>
      <c r="C191" s="26" t="s">
        <v>33</v>
      </c>
      <c r="D191" s="46">
        <v>60</v>
      </c>
      <c r="E191" s="45">
        <f t="shared" si="124"/>
        <v>2</v>
      </c>
      <c r="F191" s="26">
        <v>2</v>
      </c>
      <c r="G191" s="34">
        <f t="shared" si="130"/>
        <v>100</v>
      </c>
      <c r="H191" s="26">
        <v>0</v>
      </c>
      <c r="I191" s="34">
        <f t="shared" si="131"/>
        <v>0</v>
      </c>
      <c r="J191" s="26">
        <v>2</v>
      </c>
      <c r="K191" s="34">
        <f t="shared" si="177"/>
        <v>3.3333333333333335</v>
      </c>
      <c r="L191" s="26">
        <v>18</v>
      </c>
      <c r="M191" s="26">
        <v>10</v>
      </c>
      <c r="N191" s="47">
        <f t="shared" si="178"/>
        <v>16.666666666666664</v>
      </c>
      <c r="O191" s="26">
        <v>3</v>
      </c>
      <c r="P191" s="26">
        <v>2</v>
      </c>
      <c r="Q191" s="34">
        <f t="shared" si="179"/>
        <v>3.3333333333333335</v>
      </c>
      <c r="R191" s="46">
        <f t="shared" si="122"/>
        <v>1</v>
      </c>
      <c r="S191" s="26">
        <v>1</v>
      </c>
      <c r="T191" s="37">
        <f t="shared" si="125"/>
        <v>100</v>
      </c>
      <c r="U191" s="26">
        <v>0</v>
      </c>
      <c r="V191" s="37">
        <f t="shared" si="126"/>
        <v>0</v>
      </c>
      <c r="W191" s="46">
        <v>1</v>
      </c>
      <c r="X191" s="26">
        <v>1</v>
      </c>
      <c r="Y191" s="34">
        <f t="shared" si="180"/>
        <v>1.6666666666666667</v>
      </c>
      <c r="Z191" s="46">
        <v>1</v>
      </c>
      <c r="AA191" s="34">
        <f t="shared" si="181"/>
        <v>1.6666666666666667</v>
      </c>
      <c r="AB191" s="111">
        <v>216.45500000000001</v>
      </c>
      <c r="AC191" s="111">
        <v>216.45500000000001</v>
      </c>
      <c r="AD191" s="111">
        <v>432.91</v>
      </c>
      <c r="AE191" s="111">
        <v>432.91</v>
      </c>
      <c r="AF191" s="37">
        <v>2</v>
      </c>
      <c r="AG191" s="37">
        <v>2</v>
      </c>
      <c r="AH191" s="150">
        <v>1</v>
      </c>
      <c r="AI191" s="37">
        <f>(AH191/S191)*100</f>
        <v>100</v>
      </c>
      <c r="AJ191" s="150">
        <v>1</v>
      </c>
      <c r="AK191" s="37">
        <f t="shared" si="132"/>
        <v>100</v>
      </c>
      <c r="AL191" s="150">
        <v>1</v>
      </c>
      <c r="AM191" s="37">
        <f t="shared" si="128"/>
        <v>100</v>
      </c>
      <c r="AN191" s="150">
        <v>1</v>
      </c>
      <c r="AO191" s="37">
        <f t="shared" si="133"/>
        <v>100</v>
      </c>
      <c r="AP191" s="45">
        <v>0</v>
      </c>
      <c r="AQ191" s="157">
        <f t="shared" si="129"/>
        <v>0</v>
      </c>
      <c r="AR191" s="45">
        <f t="shared" si="152"/>
        <v>3</v>
      </c>
      <c r="AS191" s="34">
        <f t="shared" si="182"/>
        <v>5</v>
      </c>
      <c r="AT191" s="134">
        <v>1</v>
      </c>
      <c r="AU191" s="134">
        <v>2</v>
      </c>
      <c r="AV191" s="134">
        <v>0</v>
      </c>
      <c r="AW191" s="45">
        <f t="shared" si="153"/>
        <v>2</v>
      </c>
      <c r="AX191" s="45">
        <v>0</v>
      </c>
      <c r="AY191" s="45">
        <v>2</v>
      </c>
      <c r="AZ191" s="45">
        <v>0</v>
      </c>
      <c r="BA191" s="45">
        <v>1</v>
      </c>
      <c r="BB191" s="34">
        <f t="shared" si="123"/>
        <v>1.6666666666666667</v>
      </c>
      <c r="BC191" s="134">
        <v>0</v>
      </c>
      <c r="BD191" s="37">
        <f t="shared" si="134"/>
        <v>0</v>
      </c>
      <c r="BE191" s="45">
        <f t="shared" si="154"/>
        <v>0</v>
      </c>
      <c r="BF191" s="45">
        <f t="shared" si="155"/>
        <v>2</v>
      </c>
      <c r="BG191" s="45">
        <f t="shared" si="156"/>
        <v>0</v>
      </c>
      <c r="BH191" s="46">
        <v>0</v>
      </c>
      <c r="BI191" s="46">
        <v>0</v>
      </c>
      <c r="BJ191" s="46">
        <v>0</v>
      </c>
      <c r="BK191" s="46">
        <v>0</v>
      </c>
      <c r="BL191" s="46">
        <v>2</v>
      </c>
      <c r="BM191" s="46">
        <v>0</v>
      </c>
      <c r="BN191" s="46">
        <v>0</v>
      </c>
      <c r="BO191" s="46">
        <v>0</v>
      </c>
      <c r="BP191" s="46">
        <v>0</v>
      </c>
      <c r="BQ191" s="45">
        <f t="shared" si="157"/>
        <v>0</v>
      </c>
      <c r="BR191" s="47">
        <f t="shared" si="183"/>
        <v>0</v>
      </c>
      <c r="BS191" s="45">
        <f t="shared" si="158"/>
        <v>0</v>
      </c>
      <c r="BT191" s="45">
        <f t="shared" si="159"/>
        <v>0</v>
      </c>
      <c r="BU191" s="45">
        <f t="shared" si="160"/>
        <v>0</v>
      </c>
      <c r="BV191" s="45">
        <f t="shared" si="161"/>
        <v>0</v>
      </c>
      <c r="BW191" s="45">
        <v>0</v>
      </c>
      <c r="BX191" s="45">
        <v>0</v>
      </c>
      <c r="BY191" s="45">
        <f t="shared" si="162"/>
        <v>0</v>
      </c>
      <c r="BZ191" s="45">
        <v>0</v>
      </c>
      <c r="CA191" s="45">
        <v>0</v>
      </c>
      <c r="CB191" s="45">
        <f t="shared" si="163"/>
        <v>0</v>
      </c>
      <c r="CC191" s="45">
        <v>0</v>
      </c>
      <c r="CD191" s="45">
        <v>0</v>
      </c>
      <c r="CE191" s="45">
        <f t="shared" si="164"/>
        <v>0</v>
      </c>
      <c r="CF191" s="45">
        <v>0</v>
      </c>
      <c r="CG191" s="45">
        <v>0</v>
      </c>
      <c r="CH191" s="45">
        <v>0</v>
      </c>
      <c r="CI191" s="45">
        <v>0</v>
      </c>
      <c r="CJ191" s="48"/>
      <c r="CK191" s="48"/>
      <c r="CL191" s="45">
        <v>0</v>
      </c>
      <c r="CM191" s="45">
        <v>0</v>
      </c>
      <c r="CN191" s="45">
        <f t="shared" si="165"/>
        <v>0</v>
      </c>
      <c r="CO191" s="106" t="s">
        <v>453</v>
      </c>
      <c r="CP191" s="45">
        <f t="shared" si="166"/>
        <v>0</v>
      </c>
      <c r="CQ191" s="45">
        <f t="shared" si="167"/>
        <v>0</v>
      </c>
      <c r="CR191" s="45">
        <f t="shared" si="168"/>
        <v>0</v>
      </c>
      <c r="CS191" s="45">
        <v>0</v>
      </c>
      <c r="CT191" s="45">
        <v>0</v>
      </c>
      <c r="CU191" s="45">
        <v>0</v>
      </c>
      <c r="CV191" s="45">
        <v>0</v>
      </c>
      <c r="CW191" s="45">
        <v>0</v>
      </c>
      <c r="CX191" s="45">
        <v>0</v>
      </c>
      <c r="CY191" s="45">
        <f t="shared" si="169"/>
        <v>0</v>
      </c>
      <c r="CZ191" s="106" t="s">
        <v>453</v>
      </c>
      <c r="DA191" s="45">
        <v>0</v>
      </c>
      <c r="DB191" s="45">
        <f t="shared" si="150"/>
        <v>0</v>
      </c>
      <c r="DC191" s="37" t="s">
        <v>453</v>
      </c>
      <c r="DD191" s="45">
        <v>0</v>
      </c>
      <c r="DE191" s="45">
        <v>0</v>
      </c>
      <c r="DF191" s="45">
        <v>0</v>
      </c>
      <c r="DG191" s="45">
        <v>0</v>
      </c>
      <c r="DH191" s="48"/>
      <c r="DI191" s="48"/>
      <c r="DJ191" s="48"/>
      <c r="DK191" s="46">
        <v>0</v>
      </c>
      <c r="DL191" s="26" t="s">
        <v>391</v>
      </c>
      <c r="DM191" s="26" t="s">
        <v>391</v>
      </c>
      <c r="DN191" s="46">
        <v>1</v>
      </c>
    </row>
    <row r="192" spans="1:118" s="27" customFormat="1">
      <c r="A192" s="26" t="s">
        <v>317</v>
      </c>
      <c r="B192" s="26" t="s">
        <v>390</v>
      </c>
      <c r="C192" s="26" t="s">
        <v>31</v>
      </c>
      <c r="D192" s="46">
        <v>66</v>
      </c>
      <c r="E192" s="45">
        <f t="shared" si="124"/>
        <v>1</v>
      </c>
      <c r="F192" s="26">
        <v>1</v>
      </c>
      <c r="G192" s="34">
        <f t="shared" si="130"/>
        <v>100</v>
      </c>
      <c r="H192" s="26">
        <v>0</v>
      </c>
      <c r="I192" s="34">
        <f t="shared" si="131"/>
        <v>0</v>
      </c>
      <c r="J192" s="26">
        <v>1</v>
      </c>
      <c r="K192" s="34">
        <f t="shared" si="177"/>
        <v>1.5151515151515151</v>
      </c>
      <c r="L192" s="26">
        <v>14</v>
      </c>
      <c r="M192" s="26">
        <v>10</v>
      </c>
      <c r="N192" s="47">
        <f t="shared" si="178"/>
        <v>15.151515151515152</v>
      </c>
      <c r="O192" s="26">
        <v>2</v>
      </c>
      <c r="P192" s="26">
        <v>2</v>
      </c>
      <c r="Q192" s="34">
        <f t="shared" si="179"/>
        <v>3.0303030303030303</v>
      </c>
      <c r="R192" s="46">
        <f t="shared" si="122"/>
        <v>0</v>
      </c>
      <c r="S192" s="26">
        <v>0</v>
      </c>
      <c r="T192" s="37" t="s">
        <v>453</v>
      </c>
      <c r="U192" s="26">
        <v>0</v>
      </c>
      <c r="V192" s="37" t="s">
        <v>453</v>
      </c>
      <c r="W192" s="46">
        <v>0</v>
      </c>
      <c r="X192" s="26">
        <v>0</v>
      </c>
      <c r="Y192" s="34">
        <f t="shared" si="180"/>
        <v>0</v>
      </c>
      <c r="Z192" s="46">
        <v>0</v>
      </c>
      <c r="AA192" s="34">
        <f t="shared" si="181"/>
        <v>0</v>
      </c>
      <c r="AB192" s="111">
        <v>0</v>
      </c>
      <c r="AC192" s="111">
        <v>0</v>
      </c>
      <c r="AD192" s="111">
        <v>0</v>
      </c>
      <c r="AE192" s="111">
        <v>0</v>
      </c>
      <c r="AF192" s="37">
        <v>0</v>
      </c>
      <c r="AG192" s="37">
        <v>0</v>
      </c>
      <c r="AH192" s="150">
        <v>0</v>
      </c>
      <c r="AI192" s="37" t="s">
        <v>453</v>
      </c>
      <c r="AJ192" s="150">
        <v>0</v>
      </c>
      <c r="AK192" s="37" t="s">
        <v>453</v>
      </c>
      <c r="AL192" s="150">
        <v>0</v>
      </c>
      <c r="AM192" s="37" t="s">
        <v>453</v>
      </c>
      <c r="AN192" s="150">
        <v>0</v>
      </c>
      <c r="AO192" s="37" t="s">
        <v>453</v>
      </c>
      <c r="AP192" s="45">
        <v>0</v>
      </c>
      <c r="AQ192" s="157">
        <f t="shared" si="129"/>
        <v>0</v>
      </c>
      <c r="AR192" s="45">
        <f t="shared" si="152"/>
        <v>0</v>
      </c>
      <c r="AS192" s="34">
        <f t="shared" si="182"/>
        <v>0</v>
      </c>
      <c r="AT192" s="134">
        <v>0</v>
      </c>
      <c r="AU192" s="134">
        <v>0</v>
      </c>
      <c r="AV192" s="134">
        <v>0</v>
      </c>
      <c r="AW192" s="45">
        <f t="shared" si="153"/>
        <v>0</v>
      </c>
      <c r="AX192" s="45">
        <v>0</v>
      </c>
      <c r="AY192" s="45">
        <v>0</v>
      </c>
      <c r="AZ192" s="45">
        <v>0</v>
      </c>
      <c r="BA192" s="45">
        <v>0</v>
      </c>
      <c r="BB192" s="34">
        <f t="shared" si="123"/>
        <v>0</v>
      </c>
      <c r="BC192" s="134">
        <v>0</v>
      </c>
      <c r="BD192" s="37" t="s">
        <v>453</v>
      </c>
      <c r="BE192" s="45">
        <f t="shared" si="154"/>
        <v>0</v>
      </c>
      <c r="BF192" s="45">
        <f t="shared" si="155"/>
        <v>0</v>
      </c>
      <c r="BG192" s="45">
        <f t="shared" si="156"/>
        <v>0</v>
      </c>
      <c r="BH192" s="46">
        <v>0</v>
      </c>
      <c r="BI192" s="46">
        <v>0</v>
      </c>
      <c r="BJ192" s="46">
        <v>0</v>
      </c>
      <c r="BK192" s="46">
        <v>0</v>
      </c>
      <c r="BL192" s="46">
        <v>0</v>
      </c>
      <c r="BM192" s="46">
        <v>0</v>
      </c>
      <c r="BN192" s="46">
        <v>0</v>
      </c>
      <c r="BO192" s="46">
        <v>0</v>
      </c>
      <c r="BP192" s="46">
        <v>0</v>
      </c>
      <c r="BQ192" s="45">
        <f t="shared" si="157"/>
        <v>0</v>
      </c>
      <c r="BR192" s="47">
        <f t="shared" si="183"/>
        <v>0</v>
      </c>
      <c r="BS192" s="45">
        <f t="shared" si="158"/>
        <v>0</v>
      </c>
      <c r="BT192" s="45">
        <f t="shared" si="159"/>
        <v>0</v>
      </c>
      <c r="BU192" s="45">
        <f t="shared" si="160"/>
        <v>0</v>
      </c>
      <c r="BV192" s="45">
        <f t="shared" si="161"/>
        <v>0</v>
      </c>
      <c r="BW192" s="45">
        <v>0</v>
      </c>
      <c r="BX192" s="45">
        <v>0</v>
      </c>
      <c r="BY192" s="45">
        <f t="shared" si="162"/>
        <v>0</v>
      </c>
      <c r="BZ192" s="45">
        <v>0</v>
      </c>
      <c r="CA192" s="45">
        <v>0</v>
      </c>
      <c r="CB192" s="45">
        <f t="shared" si="163"/>
        <v>0</v>
      </c>
      <c r="CC192" s="45">
        <v>0</v>
      </c>
      <c r="CD192" s="45">
        <v>0</v>
      </c>
      <c r="CE192" s="45">
        <f t="shared" si="164"/>
        <v>0</v>
      </c>
      <c r="CF192" s="45">
        <v>0</v>
      </c>
      <c r="CG192" s="45">
        <v>0</v>
      </c>
      <c r="CH192" s="45">
        <v>0</v>
      </c>
      <c r="CI192" s="45">
        <v>0</v>
      </c>
      <c r="CJ192" s="48"/>
      <c r="CK192" s="48"/>
      <c r="CL192" s="45">
        <v>0</v>
      </c>
      <c r="CM192" s="45">
        <v>0</v>
      </c>
      <c r="CN192" s="45">
        <f t="shared" si="165"/>
        <v>0</v>
      </c>
      <c r="CO192" s="106" t="s">
        <v>453</v>
      </c>
      <c r="CP192" s="45">
        <f t="shared" si="166"/>
        <v>0</v>
      </c>
      <c r="CQ192" s="45">
        <f t="shared" si="167"/>
        <v>0</v>
      </c>
      <c r="CR192" s="45">
        <f t="shared" si="168"/>
        <v>0</v>
      </c>
      <c r="CS192" s="45">
        <v>0</v>
      </c>
      <c r="CT192" s="45">
        <v>0</v>
      </c>
      <c r="CU192" s="45">
        <v>0</v>
      </c>
      <c r="CV192" s="45">
        <v>0</v>
      </c>
      <c r="CW192" s="45">
        <v>0</v>
      </c>
      <c r="CX192" s="45">
        <v>0</v>
      </c>
      <c r="CY192" s="45">
        <f t="shared" si="169"/>
        <v>0</v>
      </c>
      <c r="CZ192" s="106" t="s">
        <v>453</v>
      </c>
      <c r="DA192" s="45">
        <v>0</v>
      </c>
      <c r="DB192" s="45">
        <f t="shared" si="150"/>
        <v>0</v>
      </c>
      <c r="DC192" s="37" t="s">
        <v>453</v>
      </c>
      <c r="DD192" s="45">
        <v>0</v>
      </c>
      <c r="DE192" s="45">
        <v>0</v>
      </c>
      <c r="DF192" s="45">
        <v>0</v>
      </c>
      <c r="DG192" s="45">
        <v>0</v>
      </c>
      <c r="DH192" s="48"/>
      <c r="DI192" s="48"/>
      <c r="DJ192" s="48"/>
      <c r="DK192" s="46">
        <v>0</v>
      </c>
      <c r="DL192" s="26" t="s">
        <v>391</v>
      </c>
      <c r="DM192" s="26" t="s">
        <v>391</v>
      </c>
      <c r="DN192" s="46">
        <v>0</v>
      </c>
    </row>
    <row r="193" spans="1:118" s="27" customFormat="1">
      <c r="A193" s="26" t="s">
        <v>417</v>
      </c>
      <c r="B193" s="26" t="s">
        <v>438</v>
      </c>
      <c r="C193" s="26" t="s">
        <v>32</v>
      </c>
      <c r="D193" s="46">
        <v>4</v>
      </c>
      <c r="E193" s="45">
        <f t="shared" si="124"/>
        <v>0</v>
      </c>
      <c r="F193" s="46">
        <v>0</v>
      </c>
      <c r="G193" s="37" t="s">
        <v>453</v>
      </c>
      <c r="H193" s="46">
        <v>0</v>
      </c>
      <c r="I193" s="37" t="s">
        <v>453</v>
      </c>
      <c r="J193" s="46">
        <v>0</v>
      </c>
      <c r="K193" s="34">
        <f t="shared" si="177"/>
        <v>0</v>
      </c>
      <c r="L193" s="46">
        <v>2</v>
      </c>
      <c r="M193" s="46">
        <v>1</v>
      </c>
      <c r="N193" s="47">
        <f t="shared" si="178"/>
        <v>25</v>
      </c>
      <c r="O193" s="46">
        <v>2</v>
      </c>
      <c r="P193" s="46">
        <v>1</v>
      </c>
      <c r="Q193" s="34">
        <f t="shared" si="179"/>
        <v>25</v>
      </c>
      <c r="R193" s="46">
        <f t="shared" si="122"/>
        <v>0</v>
      </c>
      <c r="S193" s="46">
        <v>0</v>
      </c>
      <c r="T193" s="37" t="s">
        <v>453</v>
      </c>
      <c r="U193" s="46">
        <v>0</v>
      </c>
      <c r="V193" s="37" t="s">
        <v>453</v>
      </c>
      <c r="W193" s="46">
        <v>0</v>
      </c>
      <c r="X193" s="46">
        <v>0</v>
      </c>
      <c r="Y193" s="34">
        <f t="shared" si="180"/>
        <v>0</v>
      </c>
      <c r="Z193" s="46">
        <v>0</v>
      </c>
      <c r="AA193" s="34">
        <f t="shared" si="181"/>
        <v>0</v>
      </c>
      <c r="AB193" s="42">
        <v>0</v>
      </c>
      <c r="AC193" s="42">
        <v>0</v>
      </c>
      <c r="AD193" s="42">
        <v>0</v>
      </c>
      <c r="AE193" s="42">
        <v>0</v>
      </c>
      <c r="AF193" s="34">
        <v>0</v>
      </c>
      <c r="AG193" s="34">
        <v>0</v>
      </c>
      <c r="AH193" s="45">
        <v>0</v>
      </c>
      <c r="AI193" s="37" t="s">
        <v>453</v>
      </c>
      <c r="AJ193" s="45">
        <v>0</v>
      </c>
      <c r="AK193" s="37" t="s">
        <v>453</v>
      </c>
      <c r="AL193" s="45">
        <v>0</v>
      </c>
      <c r="AM193" s="37" t="s">
        <v>453</v>
      </c>
      <c r="AN193" s="45">
        <v>0</v>
      </c>
      <c r="AO193" s="37" t="s">
        <v>453</v>
      </c>
      <c r="AP193" s="45">
        <v>0</v>
      </c>
      <c r="AQ193" s="156">
        <f t="shared" si="129"/>
        <v>0</v>
      </c>
      <c r="AR193" s="45">
        <f t="shared" si="152"/>
        <v>0</v>
      </c>
      <c r="AS193" s="34">
        <f t="shared" si="182"/>
        <v>0</v>
      </c>
      <c r="AT193" s="134">
        <v>0</v>
      </c>
      <c r="AU193" s="134">
        <v>0</v>
      </c>
      <c r="AV193" s="134">
        <v>0</v>
      </c>
      <c r="AW193" s="45">
        <f t="shared" si="153"/>
        <v>0</v>
      </c>
      <c r="AX193" s="45">
        <v>0</v>
      </c>
      <c r="AY193" s="45">
        <v>0</v>
      </c>
      <c r="AZ193" s="45">
        <v>0</v>
      </c>
      <c r="BA193" s="45">
        <v>0</v>
      </c>
      <c r="BB193" s="34">
        <f t="shared" si="123"/>
        <v>0</v>
      </c>
      <c r="BC193" s="134">
        <v>0</v>
      </c>
      <c r="BD193" s="37" t="s">
        <v>453</v>
      </c>
      <c r="BE193" s="45">
        <f t="shared" si="154"/>
        <v>0</v>
      </c>
      <c r="BF193" s="45">
        <f t="shared" si="155"/>
        <v>0</v>
      </c>
      <c r="BG193" s="45">
        <f t="shared" si="156"/>
        <v>0</v>
      </c>
      <c r="BH193" s="46">
        <v>0</v>
      </c>
      <c r="BI193" s="46">
        <v>0</v>
      </c>
      <c r="BJ193" s="46">
        <v>0</v>
      </c>
      <c r="BK193" s="46">
        <v>0</v>
      </c>
      <c r="BL193" s="46">
        <v>0</v>
      </c>
      <c r="BM193" s="46">
        <v>0</v>
      </c>
      <c r="BN193" s="46">
        <v>0</v>
      </c>
      <c r="BO193" s="46">
        <v>0</v>
      </c>
      <c r="BP193" s="46">
        <v>0</v>
      </c>
      <c r="BQ193" s="45">
        <f t="shared" si="157"/>
        <v>0</v>
      </c>
      <c r="BR193" s="47">
        <f t="shared" si="183"/>
        <v>0</v>
      </c>
      <c r="BS193" s="45">
        <f t="shared" si="158"/>
        <v>0</v>
      </c>
      <c r="BT193" s="45">
        <f t="shared" si="159"/>
        <v>0</v>
      </c>
      <c r="BU193" s="45">
        <f t="shared" si="160"/>
        <v>0</v>
      </c>
      <c r="BV193" s="45">
        <f t="shared" si="161"/>
        <v>0</v>
      </c>
      <c r="BW193" s="45">
        <v>0</v>
      </c>
      <c r="BX193" s="45">
        <v>0</v>
      </c>
      <c r="BY193" s="45">
        <f t="shared" si="162"/>
        <v>0</v>
      </c>
      <c r="BZ193" s="45">
        <v>0</v>
      </c>
      <c r="CA193" s="45">
        <v>0</v>
      </c>
      <c r="CB193" s="45">
        <f t="shared" si="163"/>
        <v>0</v>
      </c>
      <c r="CC193" s="45">
        <v>0</v>
      </c>
      <c r="CD193" s="45">
        <v>0</v>
      </c>
      <c r="CE193" s="45">
        <f t="shared" si="164"/>
        <v>0</v>
      </c>
      <c r="CF193" s="45">
        <v>0</v>
      </c>
      <c r="CG193" s="45">
        <v>0</v>
      </c>
      <c r="CH193" s="45">
        <v>0</v>
      </c>
      <c r="CI193" s="45">
        <v>0</v>
      </c>
      <c r="CJ193" s="48"/>
      <c r="CK193" s="48"/>
      <c r="CL193" s="45">
        <v>0</v>
      </c>
      <c r="CM193" s="45">
        <v>0</v>
      </c>
      <c r="CN193" s="45">
        <f t="shared" si="165"/>
        <v>0</v>
      </c>
      <c r="CO193" s="106" t="s">
        <v>453</v>
      </c>
      <c r="CP193" s="45">
        <f t="shared" si="166"/>
        <v>0</v>
      </c>
      <c r="CQ193" s="45">
        <f t="shared" si="167"/>
        <v>0</v>
      </c>
      <c r="CR193" s="45">
        <f t="shared" si="168"/>
        <v>0</v>
      </c>
      <c r="CS193" s="45">
        <v>0</v>
      </c>
      <c r="CT193" s="45">
        <v>0</v>
      </c>
      <c r="CU193" s="45">
        <v>0</v>
      </c>
      <c r="CV193" s="45">
        <v>0</v>
      </c>
      <c r="CW193" s="45">
        <v>0</v>
      </c>
      <c r="CX193" s="45">
        <v>0</v>
      </c>
      <c r="CY193" s="45">
        <f t="shared" si="169"/>
        <v>0</v>
      </c>
      <c r="CZ193" s="106" t="s">
        <v>453</v>
      </c>
      <c r="DA193" s="45">
        <v>0</v>
      </c>
      <c r="DB193" s="45">
        <f t="shared" si="150"/>
        <v>0</v>
      </c>
      <c r="DC193" s="37" t="s">
        <v>453</v>
      </c>
      <c r="DD193" s="45">
        <v>0</v>
      </c>
      <c r="DE193" s="45">
        <v>0</v>
      </c>
      <c r="DF193" s="45">
        <v>0</v>
      </c>
      <c r="DG193" s="45">
        <v>0</v>
      </c>
      <c r="DH193" s="48"/>
      <c r="DI193" s="48"/>
      <c r="DJ193" s="48"/>
      <c r="DK193" s="46">
        <v>0</v>
      </c>
      <c r="DL193" s="46">
        <v>0</v>
      </c>
      <c r="DM193" s="46">
        <v>0</v>
      </c>
      <c r="DN193" s="46">
        <v>0</v>
      </c>
    </row>
    <row r="194" spans="1:118" s="27" customFormat="1">
      <c r="A194" s="26" t="s">
        <v>318</v>
      </c>
      <c r="B194" s="26" t="s">
        <v>390</v>
      </c>
      <c r="C194" s="26" t="s">
        <v>31</v>
      </c>
      <c r="D194" s="46">
        <v>127</v>
      </c>
      <c r="E194" s="45">
        <f t="shared" si="124"/>
        <v>5</v>
      </c>
      <c r="F194" s="26">
        <v>4</v>
      </c>
      <c r="G194" s="34">
        <f t="shared" si="130"/>
        <v>80</v>
      </c>
      <c r="H194" s="26">
        <v>1</v>
      </c>
      <c r="I194" s="34">
        <f t="shared" si="131"/>
        <v>20</v>
      </c>
      <c r="J194" s="26">
        <v>2</v>
      </c>
      <c r="K194" s="34">
        <f t="shared" si="177"/>
        <v>1.5748031496062991</v>
      </c>
      <c r="L194" s="26">
        <v>59</v>
      </c>
      <c r="M194" s="26">
        <v>30</v>
      </c>
      <c r="N194" s="47">
        <f t="shared" si="178"/>
        <v>23.622047244094489</v>
      </c>
      <c r="O194" s="26">
        <v>13</v>
      </c>
      <c r="P194" s="26">
        <v>9</v>
      </c>
      <c r="Q194" s="34">
        <f t="shared" si="179"/>
        <v>7.0866141732283463</v>
      </c>
      <c r="R194" s="46">
        <f t="shared" si="122"/>
        <v>5</v>
      </c>
      <c r="S194" s="26">
        <v>5</v>
      </c>
      <c r="T194" s="34">
        <f t="shared" si="125"/>
        <v>100</v>
      </c>
      <c r="U194" s="26">
        <v>0</v>
      </c>
      <c r="V194" s="34">
        <f t="shared" si="126"/>
        <v>0</v>
      </c>
      <c r="W194" s="46">
        <v>0</v>
      </c>
      <c r="X194" s="26">
        <v>4</v>
      </c>
      <c r="Y194" s="34">
        <f t="shared" si="180"/>
        <v>3.1496062992125982</v>
      </c>
      <c r="Z194" s="46">
        <v>0</v>
      </c>
      <c r="AA194" s="34">
        <f t="shared" si="181"/>
        <v>0</v>
      </c>
      <c r="AB194" s="111">
        <v>0</v>
      </c>
      <c r="AC194" s="111">
        <v>0</v>
      </c>
      <c r="AD194" s="111">
        <v>613.79600000000005</v>
      </c>
      <c r="AE194" s="111">
        <v>0</v>
      </c>
      <c r="AF194" s="37">
        <v>12</v>
      </c>
      <c r="AG194" s="37">
        <v>0</v>
      </c>
      <c r="AH194" s="150">
        <v>0</v>
      </c>
      <c r="AI194" s="34">
        <f t="shared" si="127"/>
        <v>0</v>
      </c>
      <c r="AJ194" s="150">
        <v>0</v>
      </c>
      <c r="AK194" s="37" t="s">
        <v>453</v>
      </c>
      <c r="AL194" s="150">
        <v>0</v>
      </c>
      <c r="AM194" s="34">
        <f t="shared" si="128"/>
        <v>0</v>
      </c>
      <c r="AN194" s="150">
        <v>0</v>
      </c>
      <c r="AO194" s="37" t="s">
        <v>453</v>
      </c>
      <c r="AP194" s="45">
        <v>0</v>
      </c>
      <c r="AQ194" s="157">
        <f t="shared" si="129"/>
        <v>0</v>
      </c>
      <c r="AR194" s="45">
        <f t="shared" si="152"/>
        <v>0</v>
      </c>
      <c r="AS194" s="34">
        <f t="shared" si="182"/>
        <v>0</v>
      </c>
      <c r="AT194" s="134">
        <v>0</v>
      </c>
      <c r="AU194" s="134">
        <v>0</v>
      </c>
      <c r="AV194" s="134">
        <v>0</v>
      </c>
      <c r="AW194" s="45">
        <f t="shared" si="153"/>
        <v>0</v>
      </c>
      <c r="AX194" s="45">
        <v>0</v>
      </c>
      <c r="AY194" s="45">
        <v>0</v>
      </c>
      <c r="AZ194" s="45">
        <v>0</v>
      </c>
      <c r="BA194" s="45">
        <v>0</v>
      </c>
      <c r="BB194" s="34">
        <f t="shared" si="123"/>
        <v>0</v>
      </c>
      <c r="BC194" s="134">
        <v>0</v>
      </c>
      <c r="BD194" s="37" t="s">
        <v>453</v>
      </c>
      <c r="BE194" s="45">
        <f t="shared" si="154"/>
        <v>0</v>
      </c>
      <c r="BF194" s="45">
        <f t="shared" si="155"/>
        <v>0</v>
      </c>
      <c r="BG194" s="45">
        <f t="shared" si="156"/>
        <v>0</v>
      </c>
      <c r="BH194" s="46">
        <v>0</v>
      </c>
      <c r="BI194" s="46">
        <v>0</v>
      </c>
      <c r="BJ194" s="46">
        <v>0</v>
      </c>
      <c r="BK194" s="46">
        <v>0</v>
      </c>
      <c r="BL194" s="46">
        <v>0</v>
      </c>
      <c r="BM194" s="46">
        <v>0</v>
      </c>
      <c r="BN194" s="46">
        <v>0</v>
      </c>
      <c r="BO194" s="46">
        <v>0</v>
      </c>
      <c r="BP194" s="46">
        <v>0</v>
      </c>
      <c r="BQ194" s="45">
        <f t="shared" si="157"/>
        <v>0</v>
      </c>
      <c r="BR194" s="47">
        <f t="shared" si="183"/>
        <v>0</v>
      </c>
      <c r="BS194" s="45">
        <f t="shared" si="158"/>
        <v>0</v>
      </c>
      <c r="BT194" s="45">
        <f t="shared" si="159"/>
        <v>0</v>
      </c>
      <c r="BU194" s="45">
        <f t="shared" si="160"/>
        <v>0</v>
      </c>
      <c r="BV194" s="45">
        <f t="shared" si="161"/>
        <v>0</v>
      </c>
      <c r="BW194" s="45">
        <v>0</v>
      </c>
      <c r="BX194" s="45">
        <v>0</v>
      </c>
      <c r="BY194" s="45">
        <f t="shared" si="162"/>
        <v>0</v>
      </c>
      <c r="BZ194" s="45">
        <v>0</v>
      </c>
      <c r="CA194" s="45">
        <v>0</v>
      </c>
      <c r="CB194" s="45">
        <f t="shared" si="163"/>
        <v>0</v>
      </c>
      <c r="CC194" s="45">
        <v>0</v>
      </c>
      <c r="CD194" s="45">
        <v>0</v>
      </c>
      <c r="CE194" s="45">
        <f t="shared" si="164"/>
        <v>0</v>
      </c>
      <c r="CF194" s="45">
        <v>0</v>
      </c>
      <c r="CG194" s="45">
        <v>0</v>
      </c>
      <c r="CH194" s="45">
        <v>0</v>
      </c>
      <c r="CI194" s="45">
        <v>0</v>
      </c>
      <c r="CJ194" s="48"/>
      <c r="CK194" s="48"/>
      <c r="CL194" s="45">
        <v>0</v>
      </c>
      <c r="CM194" s="45">
        <v>0</v>
      </c>
      <c r="CN194" s="45">
        <f t="shared" si="165"/>
        <v>0</v>
      </c>
      <c r="CO194" s="106" t="s">
        <v>453</v>
      </c>
      <c r="CP194" s="45">
        <f t="shared" si="166"/>
        <v>0</v>
      </c>
      <c r="CQ194" s="45">
        <f t="shared" si="167"/>
        <v>0</v>
      </c>
      <c r="CR194" s="45">
        <f t="shared" si="168"/>
        <v>0</v>
      </c>
      <c r="CS194" s="45">
        <v>0</v>
      </c>
      <c r="CT194" s="45">
        <v>0</v>
      </c>
      <c r="CU194" s="45">
        <v>0</v>
      </c>
      <c r="CV194" s="45">
        <v>0</v>
      </c>
      <c r="CW194" s="45">
        <v>0</v>
      </c>
      <c r="CX194" s="45">
        <v>0</v>
      </c>
      <c r="CY194" s="45">
        <f t="shared" si="169"/>
        <v>0</v>
      </c>
      <c r="CZ194" s="106" t="s">
        <v>453</v>
      </c>
      <c r="DA194" s="45">
        <v>0</v>
      </c>
      <c r="DB194" s="45">
        <f t="shared" si="150"/>
        <v>0</v>
      </c>
      <c r="DC194" s="37" t="s">
        <v>453</v>
      </c>
      <c r="DD194" s="45">
        <v>0</v>
      </c>
      <c r="DE194" s="45">
        <v>0</v>
      </c>
      <c r="DF194" s="45">
        <v>0</v>
      </c>
      <c r="DG194" s="45">
        <v>0</v>
      </c>
      <c r="DH194" s="48"/>
      <c r="DI194" s="48"/>
      <c r="DJ194" s="48"/>
      <c r="DK194" s="46">
        <v>0</v>
      </c>
      <c r="DL194" s="26" t="s">
        <v>391</v>
      </c>
      <c r="DM194" s="26" t="s">
        <v>391</v>
      </c>
      <c r="DN194" s="46">
        <v>5</v>
      </c>
    </row>
    <row r="195" spans="1:118" s="27" customFormat="1">
      <c r="A195" s="26" t="s">
        <v>319</v>
      </c>
      <c r="B195" s="26" t="s">
        <v>390</v>
      </c>
      <c r="C195" s="26" t="s">
        <v>31</v>
      </c>
      <c r="D195" s="46">
        <v>200</v>
      </c>
      <c r="E195" s="45">
        <f t="shared" si="124"/>
        <v>2</v>
      </c>
      <c r="F195" s="26">
        <v>2</v>
      </c>
      <c r="G195" s="34">
        <f t="shared" si="130"/>
        <v>100</v>
      </c>
      <c r="H195" s="26">
        <v>0</v>
      </c>
      <c r="I195" s="34">
        <f t="shared" si="131"/>
        <v>0</v>
      </c>
      <c r="J195" s="26">
        <v>2</v>
      </c>
      <c r="K195" s="34">
        <f t="shared" si="177"/>
        <v>1</v>
      </c>
      <c r="L195" s="26">
        <v>136</v>
      </c>
      <c r="M195" s="26">
        <v>66</v>
      </c>
      <c r="N195" s="47">
        <f t="shared" si="178"/>
        <v>33</v>
      </c>
      <c r="O195" s="26">
        <v>29</v>
      </c>
      <c r="P195" s="26">
        <v>20</v>
      </c>
      <c r="Q195" s="34">
        <f t="shared" si="179"/>
        <v>10</v>
      </c>
      <c r="R195" s="46">
        <f t="shared" si="122"/>
        <v>7</v>
      </c>
      <c r="S195" s="26">
        <v>7</v>
      </c>
      <c r="T195" s="34">
        <f t="shared" si="125"/>
        <v>100</v>
      </c>
      <c r="U195" s="26">
        <v>0</v>
      </c>
      <c r="V195" s="34">
        <f t="shared" si="126"/>
        <v>0</v>
      </c>
      <c r="W195" s="46">
        <v>1</v>
      </c>
      <c r="X195" s="26">
        <v>7</v>
      </c>
      <c r="Y195" s="34">
        <f t="shared" si="180"/>
        <v>3.5000000000000004</v>
      </c>
      <c r="Z195" s="46">
        <v>1</v>
      </c>
      <c r="AA195" s="34">
        <f t="shared" si="181"/>
        <v>0.5</v>
      </c>
      <c r="AB195" s="111">
        <v>63.362777777777801</v>
      </c>
      <c r="AC195" s="111">
        <v>63.362777777777801</v>
      </c>
      <c r="AD195" s="111">
        <v>619.34714285714301</v>
      </c>
      <c r="AE195" s="111">
        <v>1140.53</v>
      </c>
      <c r="AF195" s="37">
        <v>8</v>
      </c>
      <c r="AG195" s="37">
        <v>18</v>
      </c>
      <c r="AH195" s="150">
        <v>0</v>
      </c>
      <c r="AI195" s="34">
        <f t="shared" si="127"/>
        <v>0</v>
      </c>
      <c r="AJ195" s="150">
        <v>0</v>
      </c>
      <c r="AK195" s="34">
        <f t="shared" si="132"/>
        <v>0</v>
      </c>
      <c r="AL195" s="150">
        <v>0</v>
      </c>
      <c r="AM195" s="34">
        <f t="shared" si="128"/>
        <v>0</v>
      </c>
      <c r="AN195" s="150">
        <v>0</v>
      </c>
      <c r="AO195" s="34">
        <f t="shared" si="133"/>
        <v>0</v>
      </c>
      <c r="AP195" s="45">
        <v>0</v>
      </c>
      <c r="AQ195" s="156">
        <f t="shared" si="129"/>
        <v>0</v>
      </c>
      <c r="AR195" s="45">
        <f t="shared" si="152"/>
        <v>3</v>
      </c>
      <c r="AS195" s="34">
        <f t="shared" si="182"/>
        <v>1.5</v>
      </c>
      <c r="AT195" s="134">
        <v>0</v>
      </c>
      <c r="AU195" s="134">
        <v>3</v>
      </c>
      <c r="AV195" s="134">
        <v>0</v>
      </c>
      <c r="AW195" s="45">
        <f t="shared" si="153"/>
        <v>3</v>
      </c>
      <c r="AX195" s="45">
        <v>0</v>
      </c>
      <c r="AY195" s="45">
        <v>3</v>
      </c>
      <c r="AZ195" s="45">
        <v>0</v>
      </c>
      <c r="BA195" s="45">
        <v>3</v>
      </c>
      <c r="BB195" s="34">
        <f t="shared" si="123"/>
        <v>1.5</v>
      </c>
      <c r="BC195" s="134">
        <v>0</v>
      </c>
      <c r="BD195" s="34">
        <f t="shared" si="134"/>
        <v>0</v>
      </c>
      <c r="BE195" s="45">
        <f t="shared" si="154"/>
        <v>0</v>
      </c>
      <c r="BF195" s="45">
        <f t="shared" si="155"/>
        <v>2</v>
      </c>
      <c r="BG195" s="45">
        <f t="shared" si="156"/>
        <v>1</v>
      </c>
      <c r="BH195" s="46">
        <v>0</v>
      </c>
      <c r="BI195" s="46">
        <v>0</v>
      </c>
      <c r="BJ195" s="46">
        <v>0</v>
      </c>
      <c r="BK195" s="46">
        <v>0</v>
      </c>
      <c r="BL195" s="46">
        <v>2</v>
      </c>
      <c r="BM195" s="46">
        <v>1</v>
      </c>
      <c r="BN195" s="46">
        <v>0</v>
      </c>
      <c r="BO195" s="46">
        <v>0</v>
      </c>
      <c r="BP195" s="46">
        <v>0</v>
      </c>
      <c r="BQ195" s="45">
        <f t="shared" si="157"/>
        <v>0</v>
      </c>
      <c r="BR195" s="47">
        <f t="shared" si="183"/>
        <v>0</v>
      </c>
      <c r="BS195" s="45">
        <f t="shared" si="158"/>
        <v>0</v>
      </c>
      <c r="BT195" s="45">
        <f t="shared" si="159"/>
        <v>0</v>
      </c>
      <c r="BU195" s="45">
        <f t="shared" si="160"/>
        <v>0</v>
      </c>
      <c r="BV195" s="45">
        <f t="shared" si="161"/>
        <v>0</v>
      </c>
      <c r="BW195" s="45">
        <v>0</v>
      </c>
      <c r="BX195" s="45">
        <v>0</v>
      </c>
      <c r="BY195" s="45">
        <f t="shared" si="162"/>
        <v>0</v>
      </c>
      <c r="BZ195" s="45">
        <v>0</v>
      </c>
      <c r="CA195" s="45">
        <v>0</v>
      </c>
      <c r="CB195" s="45">
        <f t="shared" si="163"/>
        <v>0</v>
      </c>
      <c r="CC195" s="45">
        <v>0</v>
      </c>
      <c r="CD195" s="45">
        <v>0</v>
      </c>
      <c r="CE195" s="45">
        <f t="shared" si="164"/>
        <v>0</v>
      </c>
      <c r="CF195" s="45">
        <v>0</v>
      </c>
      <c r="CG195" s="45">
        <v>0</v>
      </c>
      <c r="CH195" s="45">
        <v>0</v>
      </c>
      <c r="CI195" s="45">
        <v>0</v>
      </c>
      <c r="CJ195" s="48">
        <v>3016.69</v>
      </c>
      <c r="CK195" s="48"/>
      <c r="CL195" s="45">
        <v>0</v>
      </c>
      <c r="CM195" s="45">
        <v>0</v>
      </c>
      <c r="CN195" s="45">
        <f t="shared" si="165"/>
        <v>0</v>
      </c>
      <c r="CO195" s="47" t="e">
        <f>(CN195/BQ195)*100</f>
        <v>#DIV/0!</v>
      </c>
      <c r="CP195" s="45">
        <f t="shared" si="166"/>
        <v>0</v>
      </c>
      <c r="CQ195" s="45">
        <f t="shared" si="167"/>
        <v>0</v>
      </c>
      <c r="CR195" s="45">
        <f t="shared" si="168"/>
        <v>0</v>
      </c>
      <c r="CS195" s="45">
        <v>0</v>
      </c>
      <c r="CT195" s="45">
        <v>0</v>
      </c>
      <c r="CU195" s="45">
        <v>0</v>
      </c>
      <c r="CV195" s="45">
        <v>0</v>
      </c>
      <c r="CW195" s="45">
        <v>0</v>
      </c>
      <c r="CX195" s="45">
        <v>0</v>
      </c>
      <c r="CY195" s="45">
        <f t="shared" si="169"/>
        <v>0</v>
      </c>
      <c r="CZ195" s="106" t="s">
        <v>453</v>
      </c>
      <c r="DA195" s="45">
        <v>0</v>
      </c>
      <c r="DB195" s="45">
        <f t="shared" si="150"/>
        <v>0</v>
      </c>
      <c r="DC195" s="37" t="s">
        <v>453</v>
      </c>
      <c r="DD195" s="45">
        <v>0</v>
      </c>
      <c r="DE195" s="45">
        <v>0</v>
      </c>
      <c r="DF195" s="45">
        <v>0</v>
      </c>
      <c r="DG195" s="45">
        <v>0</v>
      </c>
      <c r="DH195" s="48"/>
      <c r="DI195" s="48"/>
      <c r="DJ195" s="48"/>
      <c r="DK195" s="46">
        <v>0</v>
      </c>
      <c r="DL195" s="26" t="s">
        <v>391</v>
      </c>
      <c r="DM195" s="26" t="s">
        <v>391</v>
      </c>
      <c r="DN195" s="46">
        <v>7</v>
      </c>
    </row>
    <row r="196" spans="1:118" s="27" customFormat="1">
      <c r="A196" s="26" t="s">
        <v>440</v>
      </c>
      <c r="B196" s="26" t="s">
        <v>475</v>
      </c>
      <c r="C196" s="26" t="s">
        <v>33</v>
      </c>
      <c r="D196" s="46">
        <v>17</v>
      </c>
      <c r="E196" s="45">
        <f t="shared" si="124"/>
        <v>0</v>
      </c>
      <c r="F196" s="46">
        <v>0</v>
      </c>
      <c r="G196" s="37" t="s">
        <v>453</v>
      </c>
      <c r="H196" s="46">
        <v>0</v>
      </c>
      <c r="I196" s="37" t="s">
        <v>453</v>
      </c>
      <c r="J196" s="46">
        <v>0</v>
      </c>
      <c r="K196" s="34">
        <f t="shared" si="177"/>
        <v>0</v>
      </c>
      <c r="L196" s="46">
        <v>9</v>
      </c>
      <c r="M196" s="46">
        <v>5</v>
      </c>
      <c r="N196" s="47">
        <f t="shared" si="178"/>
        <v>29.411764705882355</v>
      </c>
      <c r="O196" s="46">
        <v>5</v>
      </c>
      <c r="P196" s="46">
        <v>4</v>
      </c>
      <c r="Q196" s="34">
        <f t="shared" si="179"/>
        <v>23.52941176470588</v>
      </c>
      <c r="R196" s="46">
        <f t="shared" si="122"/>
        <v>1</v>
      </c>
      <c r="S196" s="46">
        <v>1</v>
      </c>
      <c r="T196" s="37">
        <f t="shared" si="125"/>
        <v>100</v>
      </c>
      <c r="U196" s="46">
        <v>0</v>
      </c>
      <c r="V196" s="37">
        <f t="shared" si="126"/>
        <v>0</v>
      </c>
      <c r="W196" s="46">
        <v>0</v>
      </c>
      <c r="X196" s="46">
        <v>1</v>
      </c>
      <c r="Y196" s="34">
        <f t="shared" si="180"/>
        <v>5.8823529411764701</v>
      </c>
      <c r="Z196" s="46">
        <v>0</v>
      </c>
      <c r="AA196" s="34">
        <f t="shared" si="181"/>
        <v>0</v>
      </c>
      <c r="AB196" s="42">
        <v>0</v>
      </c>
      <c r="AC196" s="42">
        <v>0</v>
      </c>
      <c r="AD196" s="42">
        <v>688.71</v>
      </c>
      <c r="AE196" s="42">
        <v>0</v>
      </c>
      <c r="AF196" s="34">
        <v>23</v>
      </c>
      <c r="AG196" s="34">
        <v>0</v>
      </c>
      <c r="AH196" s="45">
        <v>0</v>
      </c>
      <c r="AI196" s="37">
        <f t="shared" si="127"/>
        <v>0</v>
      </c>
      <c r="AJ196" s="45">
        <v>0</v>
      </c>
      <c r="AK196" s="37" t="s">
        <v>453</v>
      </c>
      <c r="AL196" s="45">
        <v>0</v>
      </c>
      <c r="AM196" s="37">
        <f t="shared" si="128"/>
        <v>0</v>
      </c>
      <c r="AN196" s="45">
        <v>0</v>
      </c>
      <c r="AO196" s="37" t="s">
        <v>453</v>
      </c>
      <c r="AP196" s="45">
        <v>1</v>
      </c>
      <c r="AQ196" s="156">
        <f t="shared" si="129"/>
        <v>5.8823529411764701</v>
      </c>
      <c r="AR196" s="45">
        <f t="shared" si="152"/>
        <v>2</v>
      </c>
      <c r="AS196" s="34">
        <f t="shared" si="182"/>
        <v>11.76470588235294</v>
      </c>
      <c r="AT196" s="134">
        <v>0</v>
      </c>
      <c r="AU196" s="134">
        <v>2</v>
      </c>
      <c r="AV196" s="134">
        <v>0</v>
      </c>
      <c r="AW196" s="45">
        <f t="shared" si="153"/>
        <v>2</v>
      </c>
      <c r="AX196" s="45">
        <v>0</v>
      </c>
      <c r="AY196" s="45">
        <v>2</v>
      </c>
      <c r="AZ196" s="45">
        <v>0</v>
      </c>
      <c r="BA196" s="45">
        <v>2</v>
      </c>
      <c r="BB196" s="34">
        <f t="shared" si="123"/>
        <v>11.76470588235294</v>
      </c>
      <c r="BC196" s="134">
        <v>0</v>
      </c>
      <c r="BD196" s="37">
        <f t="shared" si="134"/>
        <v>0</v>
      </c>
      <c r="BE196" s="45">
        <f t="shared" si="154"/>
        <v>0</v>
      </c>
      <c r="BF196" s="45">
        <f t="shared" si="155"/>
        <v>2</v>
      </c>
      <c r="BG196" s="45">
        <f t="shared" si="156"/>
        <v>0</v>
      </c>
      <c r="BH196" s="46">
        <v>0</v>
      </c>
      <c r="BI196" s="46">
        <v>0</v>
      </c>
      <c r="BJ196" s="46">
        <v>0</v>
      </c>
      <c r="BK196" s="46">
        <v>0</v>
      </c>
      <c r="BL196" s="46">
        <v>2</v>
      </c>
      <c r="BM196" s="46">
        <v>0</v>
      </c>
      <c r="BN196" s="46">
        <v>0</v>
      </c>
      <c r="BO196" s="46">
        <v>0</v>
      </c>
      <c r="BP196" s="46">
        <v>0</v>
      </c>
      <c r="BQ196" s="45">
        <f t="shared" si="157"/>
        <v>0</v>
      </c>
      <c r="BR196" s="47">
        <f t="shared" si="183"/>
        <v>0</v>
      </c>
      <c r="BS196" s="45">
        <f t="shared" si="158"/>
        <v>0</v>
      </c>
      <c r="BT196" s="45">
        <f t="shared" si="159"/>
        <v>0</v>
      </c>
      <c r="BU196" s="45">
        <f t="shared" si="160"/>
        <v>0</v>
      </c>
      <c r="BV196" s="45">
        <f t="shared" si="161"/>
        <v>0</v>
      </c>
      <c r="BW196" s="45">
        <v>0</v>
      </c>
      <c r="BX196" s="45">
        <v>0</v>
      </c>
      <c r="BY196" s="45">
        <f t="shared" si="162"/>
        <v>0</v>
      </c>
      <c r="BZ196" s="45">
        <v>0</v>
      </c>
      <c r="CA196" s="45">
        <v>0</v>
      </c>
      <c r="CB196" s="45">
        <f t="shared" si="163"/>
        <v>0</v>
      </c>
      <c r="CC196" s="45">
        <v>0</v>
      </c>
      <c r="CD196" s="45">
        <v>0</v>
      </c>
      <c r="CE196" s="45">
        <f t="shared" si="164"/>
        <v>0</v>
      </c>
      <c r="CF196" s="45"/>
      <c r="CG196" s="45"/>
      <c r="CH196" s="45"/>
      <c r="CI196" s="45"/>
      <c r="CJ196" s="48"/>
      <c r="CK196" s="48"/>
      <c r="CL196" s="45">
        <v>0</v>
      </c>
      <c r="CM196" s="45"/>
      <c r="CN196" s="45">
        <f t="shared" si="165"/>
        <v>0</v>
      </c>
      <c r="CO196" s="106" t="s">
        <v>453</v>
      </c>
      <c r="CP196" s="45">
        <f t="shared" si="166"/>
        <v>0</v>
      </c>
      <c r="CQ196" s="45">
        <f t="shared" si="167"/>
        <v>0</v>
      </c>
      <c r="CR196" s="45">
        <f t="shared" si="168"/>
        <v>0</v>
      </c>
      <c r="CS196" s="45">
        <v>0</v>
      </c>
      <c r="CT196" s="45">
        <v>0</v>
      </c>
      <c r="CU196" s="45">
        <v>0</v>
      </c>
      <c r="CV196" s="45"/>
      <c r="CW196" s="45"/>
      <c r="CX196" s="45"/>
      <c r="CY196" s="45">
        <f t="shared" si="169"/>
        <v>0</v>
      </c>
      <c r="CZ196" s="106" t="s">
        <v>453</v>
      </c>
      <c r="DA196" s="45">
        <v>0</v>
      </c>
      <c r="DB196" s="45">
        <f t="shared" si="150"/>
        <v>0</v>
      </c>
      <c r="DC196" s="37" t="s">
        <v>453</v>
      </c>
      <c r="DD196" s="45">
        <v>0</v>
      </c>
      <c r="DE196" s="45">
        <v>0</v>
      </c>
      <c r="DF196" s="45">
        <v>0</v>
      </c>
      <c r="DG196" s="45">
        <v>0</v>
      </c>
      <c r="DH196" s="48"/>
      <c r="DI196" s="48"/>
      <c r="DJ196" s="48"/>
      <c r="DK196" s="46">
        <v>0</v>
      </c>
      <c r="DL196" s="46">
        <v>0</v>
      </c>
      <c r="DM196" s="46">
        <v>3</v>
      </c>
      <c r="DN196" s="46">
        <v>1</v>
      </c>
    </row>
    <row r="197" spans="1:118" s="27" customFormat="1">
      <c r="A197" s="26" t="s">
        <v>440</v>
      </c>
      <c r="B197" s="26" t="s">
        <v>476</v>
      </c>
      <c r="C197" s="26" t="s">
        <v>33</v>
      </c>
      <c r="D197" s="46">
        <v>68</v>
      </c>
      <c r="E197" s="150">
        <f>F197</f>
        <v>0</v>
      </c>
      <c r="F197" s="26">
        <v>0</v>
      </c>
      <c r="G197" s="37" t="s">
        <v>453</v>
      </c>
      <c r="H197" s="26" t="s">
        <v>391</v>
      </c>
      <c r="I197" s="37" t="s">
        <v>453</v>
      </c>
      <c r="J197" s="26">
        <v>0</v>
      </c>
      <c r="K197" s="37" t="s">
        <v>453</v>
      </c>
      <c r="L197" s="26">
        <v>5</v>
      </c>
      <c r="M197" s="26">
        <v>5</v>
      </c>
      <c r="N197" s="106" t="s">
        <v>453</v>
      </c>
      <c r="O197" s="26">
        <v>3</v>
      </c>
      <c r="P197" s="26">
        <v>3</v>
      </c>
      <c r="Q197" s="37" t="s">
        <v>453</v>
      </c>
      <c r="R197" s="26">
        <f>S197</f>
        <v>4</v>
      </c>
      <c r="S197" s="26">
        <v>4</v>
      </c>
      <c r="T197" s="37">
        <f t="shared" si="125"/>
        <v>100</v>
      </c>
      <c r="U197" s="26" t="s">
        <v>391</v>
      </c>
      <c r="V197" s="37" t="s">
        <v>453</v>
      </c>
      <c r="W197" s="46">
        <v>0</v>
      </c>
      <c r="X197" s="26">
        <v>4</v>
      </c>
      <c r="Y197" s="37" t="s">
        <v>453</v>
      </c>
      <c r="Z197" s="46">
        <v>0</v>
      </c>
      <c r="AA197" s="34">
        <f t="shared" si="181"/>
        <v>0</v>
      </c>
      <c r="AB197" s="26">
        <v>0</v>
      </c>
      <c r="AC197" s="26">
        <v>0</v>
      </c>
      <c r="AD197" s="26">
        <v>327.19</v>
      </c>
      <c r="AE197" s="26">
        <v>0</v>
      </c>
      <c r="AF197" s="26">
        <v>1.78</v>
      </c>
      <c r="AG197" s="26">
        <v>0</v>
      </c>
      <c r="AH197" s="26">
        <v>2</v>
      </c>
      <c r="AI197" s="37">
        <f t="shared" si="127"/>
        <v>50</v>
      </c>
      <c r="AJ197" s="26">
        <v>0</v>
      </c>
      <c r="AK197" s="37" t="s">
        <v>453</v>
      </c>
      <c r="AL197" s="26">
        <v>2</v>
      </c>
      <c r="AM197" s="37">
        <f t="shared" si="128"/>
        <v>50</v>
      </c>
      <c r="AN197" s="26">
        <v>0</v>
      </c>
      <c r="AO197" s="37" t="s">
        <v>453</v>
      </c>
      <c r="AP197" s="45">
        <v>0</v>
      </c>
      <c r="AQ197" s="163">
        <f t="shared" si="129"/>
        <v>0</v>
      </c>
      <c r="AR197" s="45">
        <f t="shared" si="152"/>
        <v>0</v>
      </c>
      <c r="AS197" s="34">
        <f t="shared" si="182"/>
        <v>0</v>
      </c>
      <c r="AT197" s="134">
        <v>0</v>
      </c>
      <c r="AU197" s="134">
        <v>0</v>
      </c>
      <c r="AV197" s="134">
        <v>0</v>
      </c>
      <c r="AW197" s="45">
        <f t="shared" si="153"/>
        <v>0</v>
      </c>
      <c r="AX197" s="45">
        <v>0</v>
      </c>
      <c r="AY197" s="45">
        <v>0</v>
      </c>
      <c r="AZ197" s="45">
        <v>0</v>
      </c>
      <c r="BA197" s="45">
        <v>0</v>
      </c>
      <c r="BB197" s="34">
        <f t="shared" ref="BB197:BB260" si="184">((BA197)/D197)*100</f>
        <v>0</v>
      </c>
      <c r="BC197" s="134">
        <v>0</v>
      </c>
      <c r="BD197" s="37" t="s">
        <v>453</v>
      </c>
      <c r="BE197" s="45">
        <f t="shared" si="154"/>
        <v>0</v>
      </c>
      <c r="BF197" s="45">
        <f t="shared" si="155"/>
        <v>0</v>
      </c>
      <c r="BG197" s="45">
        <f t="shared" si="156"/>
        <v>0</v>
      </c>
      <c r="BH197" s="46">
        <v>0</v>
      </c>
      <c r="BI197" s="46">
        <v>0</v>
      </c>
      <c r="BJ197" s="46">
        <v>0</v>
      </c>
      <c r="BK197" s="46">
        <v>0</v>
      </c>
      <c r="BL197" s="46">
        <v>0</v>
      </c>
      <c r="BM197" s="46">
        <v>0</v>
      </c>
      <c r="BN197" s="46">
        <v>0</v>
      </c>
      <c r="BO197" s="46">
        <v>0</v>
      </c>
      <c r="BP197" s="46">
        <v>0</v>
      </c>
      <c r="BQ197" s="45">
        <f t="shared" si="157"/>
        <v>0</v>
      </c>
      <c r="BR197" s="47">
        <f t="shared" si="183"/>
        <v>0</v>
      </c>
      <c r="BS197" s="45">
        <f t="shared" si="158"/>
        <v>0</v>
      </c>
      <c r="BT197" s="45">
        <f t="shared" si="159"/>
        <v>0</v>
      </c>
      <c r="BU197" s="45">
        <f t="shared" si="160"/>
        <v>0</v>
      </c>
      <c r="BV197" s="45">
        <f t="shared" si="161"/>
        <v>0</v>
      </c>
      <c r="BW197" s="45">
        <v>0</v>
      </c>
      <c r="BX197" s="45">
        <v>0</v>
      </c>
      <c r="BY197" s="45">
        <f t="shared" si="162"/>
        <v>0</v>
      </c>
      <c r="BZ197" s="45">
        <v>0</v>
      </c>
      <c r="CA197" s="45">
        <v>0</v>
      </c>
      <c r="CB197" s="45">
        <f t="shared" si="163"/>
        <v>0</v>
      </c>
      <c r="CC197" s="45">
        <v>0</v>
      </c>
      <c r="CD197" s="45">
        <v>0</v>
      </c>
      <c r="CE197" s="45">
        <f t="shared" si="164"/>
        <v>0</v>
      </c>
      <c r="CF197" s="45">
        <v>0</v>
      </c>
      <c r="CG197" s="45">
        <v>0</v>
      </c>
      <c r="CH197" s="45">
        <v>0</v>
      </c>
      <c r="CI197" s="45">
        <v>0</v>
      </c>
      <c r="CJ197" s="48"/>
      <c r="CK197" s="48"/>
      <c r="CL197" s="45">
        <v>0</v>
      </c>
      <c r="CM197" s="45">
        <v>0</v>
      </c>
      <c r="CN197" s="45">
        <f t="shared" si="165"/>
        <v>0</v>
      </c>
      <c r="CO197" s="106" t="s">
        <v>453</v>
      </c>
      <c r="CP197" s="45">
        <f t="shared" si="166"/>
        <v>0</v>
      </c>
      <c r="CQ197" s="45">
        <f t="shared" si="167"/>
        <v>0</v>
      </c>
      <c r="CR197" s="45">
        <f t="shared" si="168"/>
        <v>0</v>
      </c>
      <c r="CS197" s="45">
        <v>0</v>
      </c>
      <c r="CT197" s="45">
        <v>0</v>
      </c>
      <c r="CU197" s="45">
        <v>0</v>
      </c>
      <c r="CV197" s="45">
        <v>0</v>
      </c>
      <c r="CW197" s="45">
        <v>0</v>
      </c>
      <c r="CX197" s="45">
        <v>0</v>
      </c>
      <c r="CY197" s="45">
        <f t="shared" si="169"/>
        <v>0</v>
      </c>
      <c r="CZ197" s="106" t="s">
        <v>453</v>
      </c>
      <c r="DA197" s="45">
        <v>0</v>
      </c>
      <c r="DB197" s="45">
        <f t="shared" si="150"/>
        <v>0</v>
      </c>
      <c r="DC197" s="37" t="s">
        <v>453</v>
      </c>
      <c r="DD197" s="45">
        <v>0</v>
      </c>
      <c r="DE197" s="45">
        <v>0</v>
      </c>
      <c r="DF197" s="45">
        <v>0</v>
      </c>
      <c r="DG197" s="45">
        <v>0</v>
      </c>
      <c r="DH197" s="48"/>
      <c r="DI197" s="48"/>
      <c r="DJ197" s="48"/>
      <c r="DK197" s="46">
        <v>0</v>
      </c>
      <c r="DL197" s="26" t="s">
        <v>391</v>
      </c>
      <c r="DM197" s="26" t="s">
        <v>391</v>
      </c>
      <c r="DN197" s="26" t="s">
        <v>391</v>
      </c>
    </row>
    <row r="198" spans="1:118" s="27" customFormat="1">
      <c r="A198" s="26" t="s">
        <v>320</v>
      </c>
      <c r="B198" s="26" t="s">
        <v>390</v>
      </c>
      <c r="C198" s="26" t="s">
        <v>32</v>
      </c>
      <c r="D198" s="46">
        <v>121</v>
      </c>
      <c r="E198" s="45">
        <f t="shared" ref="E198:E261" si="185">F198+H198</f>
        <v>4</v>
      </c>
      <c r="F198" s="26">
        <v>4</v>
      </c>
      <c r="G198" s="34">
        <f t="shared" si="130"/>
        <v>100</v>
      </c>
      <c r="H198" s="26">
        <v>0</v>
      </c>
      <c r="I198" s="34">
        <f t="shared" si="131"/>
        <v>0</v>
      </c>
      <c r="J198" s="26">
        <v>4</v>
      </c>
      <c r="K198" s="34">
        <f t="shared" ref="K198:K206" si="186">(J198/D198)*100</f>
        <v>3.3057851239669422</v>
      </c>
      <c r="L198" s="26">
        <v>29</v>
      </c>
      <c r="M198" s="26">
        <v>20</v>
      </c>
      <c r="N198" s="47">
        <f t="shared" ref="N198:N206" si="187">(M198/D198)*100</f>
        <v>16.528925619834713</v>
      </c>
      <c r="O198" s="26">
        <v>8</v>
      </c>
      <c r="P198" s="26">
        <v>8</v>
      </c>
      <c r="Q198" s="34">
        <f t="shared" ref="Q198:Q206" si="188">(P198/D198)*100</f>
        <v>6.6115702479338845</v>
      </c>
      <c r="R198" s="46">
        <f t="shared" ref="R198:R260" si="189">S198+U198</f>
        <v>2</v>
      </c>
      <c r="S198" s="26">
        <v>2</v>
      </c>
      <c r="T198" s="34">
        <f t="shared" ref="T198:T260" si="190">(S198/R198)*100</f>
        <v>100</v>
      </c>
      <c r="U198" s="26">
        <v>0</v>
      </c>
      <c r="V198" s="34">
        <f t="shared" ref="V198:V260" si="191">(U198/R198)*100</f>
        <v>0</v>
      </c>
      <c r="W198" s="46">
        <v>0</v>
      </c>
      <c r="X198" s="26">
        <v>2</v>
      </c>
      <c r="Y198" s="34">
        <f t="shared" ref="Y198:Y206" si="192">((X198)/D198)*100</f>
        <v>1.6528925619834711</v>
      </c>
      <c r="Z198" s="46">
        <v>0</v>
      </c>
      <c r="AA198" s="34">
        <f t="shared" si="181"/>
        <v>0</v>
      </c>
      <c r="AB198" s="111">
        <v>0</v>
      </c>
      <c r="AC198" s="111">
        <v>0</v>
      </c>
      <c r="AD198" s="111">
        <v>375.97</v>
      </c>
      <c r="AE198" s="111">
        <v>0</v>
      </c>
      <c r="AF198" s="37">
        <v>6</v>
      </c>
      <c r="AG198" s="37">
        <v>0</v>
      </c>
      <c r="AH198" s="150">
        <v>0</v>
      </c>
      <c r="AI198" s="34">
        <f t="shared" ref="AI198:AI260" si="193">(AH198/S198)*100</f>
        <v>0</v>
      </c>
      <c r="AJ198" s="150">
        <v>0</v>
      </c>
      <c r="AK198" s="37" t="s">
        <v>453</v>
      </c>
      <c r="AL198" s="150">
        <v>0</v>
      </c>
      <c r="AM198" s="34">
        <f t="shared" ref="AM198:AM260" si="194">(AL198/X198)*100</f>
        <v>0</v>
      </c>
      <c r="AN198" s="150">
        <v>0</v>
      </c>
      <c r="AO198" s="37" t="s">
        <v>453</v>
      </c>
      <c r="AP198" s="45">
        <v>1</v>
      </c>
      <c r="AQ198" s="156">
        <f t="shared" ref="AQ198:AQ260" si="195">(AP198/D198)*100</f>
        <v>0.82644628099173556</v>
      </c>
      <c r="AR198" s="45">
        <f t="shared" si="152"/>
        <v>0</v>
      </c>
      <c r="AS198" s="34">
        <f t="shared" si="182"/>
        <v>0</v>
      </c>
      <c r="AT198" s="134">
        <v>0</v>
      </c>
      <c r="AU198" s="134">
        <v>0</v>
      </c>
      <c r="AV198" s="134">
        <v>0</v>
      </c>
      <c r="AW198" s="45">
        <f t="shared" si="153"/>
        <v>0</v>
      </c>
      <c r="AX198" s="45">
        <v>0</v>
      </c>
      <c r="AY198" s="45">
        <v>0</v>
      </c>
      <c r="AZ198" s="45">
        <v>0</v>
      </c>
      <c r="BA198" s="45">
        <v>0</v>
      </c>
      <c r="BB198" s="34">
        <f t="shared" si="184"/>
        <v>0</v>
      </c>
      <c r="BC198" s="134">
        <v>0</v>
      </c>
      <c r="BD198" s="37" t="s">
        <v>453</v>
      </c>
      <c r="BE198" s="45">
        <f t="shared" si="154"/>
        <v>0</v>
      </c>
      <c r="BF198" s="45">
        <f t="shared" si="155"/>
        <v>0</v>
      </c>
      <c r="BG198" s="45">
        <f t="shared" si="156"/>
        <v>0</v>
      </c>
      <c r="BH198" s="46">
        <v>0</v>
      </c>
      <c r="BI198" s="46">
        <v>0</v>
      </c>
      <c r="BJ198" s="46">
        <v>0</v>
      </c>
      <c r="BK198" s="46">
        <v>0</v>
      </c>
      <c r="BL198" s="46">
        <v>0</v>
      </c>
      <c r="BM198" s="46">
        <v>0</v>
      </c>
      <c r="BN198" s="46">
        <v>0</v>
      </c>
      <c r="BO198" s="46">
        <v>0</v>
      </c>
      <c r="BP198" s="46">
        <v>0</v>
      </c>
      <c r="BQ198" s="45">
        <f t="shared" si="157"/>
        <v>0</v>
      </c>
      <c r="BR198" s="47">
        <f t="shared" si="183"/>
        <v>0</v>
      </c>
      <c r="BS198" s="45">
        <f t="shared" si="158"/>
        <v>0</v>
      </c>
      <c r="BT198" s="45">
        <f t="shared" si="159"/>
        <v>0</v>
      </c>
      <c r="BU198" s="45">
        <f t="shared" si="160"/>
        <v>0</v>
      </c>
      <c r="BV198" s="45">
        <f t="shared" si="161"/>
        <v>0</v>
      </c>
      <c r="BW198" s="45">
        <v>0</v>
      </c>
      <c r="BX198" s="45">
        <v>0</v>
      </c>
      <c r="BY198" s="45">
        <f t="shared" si="162"/>
        <v>0</v>
      </c>
      <c r="BZ198" s="45">
        <v>0</v>
      </c>
      <c r="CA198" s="45">
        <v>0</v>
      </c>
      <c r="CB198" s="45">
        <f t="shared" si="163"/>
        <v>0</v>
      </c>
      <c r="CC198" s="45">
        <v>0</v>
      </c>
      <c r="CD198" s="45">
        <v>0</v>
      </c>
      <c r="CE198" s="45">
        <f t="shared" si="164"/>
        <v>0</v>
      </c>
      <c r="CF198" s="45">
        <v>0</v>
      </c>
      <c r="CG198" s="45">
        <v>0</v>
      </c>
      <c r="CH198" s="45">
        <v>0</v>
      </c>
      <c r="CI198" s="45">
        <v>0</v>
      </c>
      <c r="CJ198" s="48">
        <v>1706.61</v>
      </c>
      <c r="CK198" s="48"/>
      <c r="CL198" s="45">
        <v>1</v>
      </c>
      <c r="CM198" s="45">
        <v>0</v>
      </c>
      <c r="CN198" s="45">
        <f t="shared" si="165"/>
        <v>0</v>
      </c>
      <c r="CO198" s="106" t="s">
        <v>453</v>
      </c>
      <c r="CP198" s="45">
        <f t="shared" si="166"/>
        <v>0</v>
      </c>
      <c r="CQ198" s="45">
        <f t="shared" si="167"/>
        <v>0</v>
      </c>
      <c r="CR198" s="45">
        <f t="shared" si="168"/>
        <v>0</v>
      </c>
      <c r="CS198" s="45">
        <v>0</v>
      </c>
      <c r="CT198" s="45">
        <v>0</v>
      </c>
      <c r="CU198" s="45">
        <v>0</v>
      </c>
      <c r="CV198" s="45">
        <v>0</v>
      </c>
      <c r="CW198" s="45">
        <v>0</v>
      </c>
      <c r="CX198" s="45">
        <v>0</v>
      </c>
      <c r="CY198" s="45">
        <f t="shared" si="169"/>
        <v>0</v>
      </c>
      <c r="CZ198" s="106" t="s">
        <v>453</v>
      </c>
      <c r="DA198" s="45">
        <v>0</v>
      </c>
      <c r="DB198" s="45">
        <f t="shared" si="150"/>
        <v>0</v>
      </c>
      <c r="DC198" s="37" t="s">
        <v>453</v>
      </c>
      <c r="DD198" s="45">
        <v>0</v>
      </c>
      <c r="DE198" s="45">
        <v>0</v>
      </c>
      <c r="DF198" s="45">
        <v>0</v>
      </c>
      <c r="DG198" s="45">
        <v>0</v>
      </c>
      <c r="DH198" s="48"/>
      <c r="DI198" s="48"/>
      <c r="DJ198" s="48"/>
      <c r="DK198" s="46">
        <v>0</v>
      </c>
      <c r="DL198" s="26" t="s">
        <v>391</v>
      </c>
      <c r="DM198" s="26" t="s">
        <v>391</v>
      </c>
      <c r="DN198" s="46">
        <v>2</v>
      </c>
    </row>
    <row r="199" spans="1:118" s="27" customFormat="1">
      <c r="A199" s="26" t="s">
        <v>177</v>
      </c>
      <c r="B199" s="26" t="s">
        <v>209</v>
      </c>
      <c r="C199" s="26" t="s">
        <v>30</v>
      </c>
      <c r="D199" s="46">
        <v>32</v>
      </c>
      <c r="E199" s="45">
        <f t="shared" si="185"/>
        <v>2</v>
      </c>
      <c r="F199" s="46">
        <v>2</v>
      </c>
      <c r="G199" s="34">
        <f t="shared" si="130"/>
        <v>100</v>
      </c>
      <c r="H199" s="46">
        <v>0</v>
      </c>
      <c r="I199" s="34">
        <f t="shared" si="131"/>
        <v>0</v>
      </c>
      <c r="J199" s="46">
        <v>2</v>
      </c>
      <c r="K199" s="34">
        <f t="shared" si="186"/>
        <v>6.25</v>
      </c>
      <c r="L199" s="46">
        <v>49</v>
      </c>
      <c r="M199" s="46">
        <v>11</v>
      </c>
      <c r="N199" s="47">
        <f t="shared" si="187"/>
        <v>34.375</v>
      </c>
      <c r="O199" s="46">
        <v>11</v>
      </c>
      <c r="P199" s="46">
        <v>5</v>
      </c>
      <c r="Q199" s="34">
        <f t="shared" si="188"/>
        <v>15.625</v>
      </c>
      <c r="R199" s="46">
        <f t="shared" si="189"/>
        <v>1</v>
      </c>
      <c r="S199" s="46">
        <v>1</v>
      </c>
      <c r="T199" s="34">
        <f t="shared" si="190"/>
        <v>100</v>
      </c>
      <c r="U199" s="46">
        <v>0</v>
      </c>
      <c r="V199" s="34">
        <f t="shared" si="191"/>
        <v>0</v>
      </c>
      <c r="W199" s="46">
        <v>1</v>
      </c>
      <c r="X199" s="46">
        <v>1</v>
      </c>
      <c r="Y199" s="34">
        <f t="shared" si="192"/>
        <v>3.125</v>
      </c>
      <c r="Z199" s="46">
        <v>1</v>
      </c>
      <c r="AA199" s="34">
        <f t="shared" si="181"/>
        <v>3.125</v>
      </c>
      <c r="AB199" s="42">
        <v>0</v>
      </c>
      <c r="AC199" s="42">
        <v>18.329999999999998</v>
      </c>
      <c r="AD199" s="42">
        <v>55</v>
      </c>
      <c r="AE199" s="42">
        <v>55</v>
      </c>
      <c r="AF199" s="34">
        <v>3</v>
      </c>
      <c r="AG199" s="34">
        <v>3</v>
      </c>
      <c r="AH199" s="45">
        <v>1</v>
      </c>
      <c r="AI199" s="34">
        <f t="shared" si="193"/>
        <v>100</v>
      </c>
      <c r="AJ199" s="45">
        <v>1</v>
      </c>
      <c r="AK199" s="37">
        <f t="shared" ref="AK199:AK260" si="196">(AJ199/W199)*100</f>
        <v>100</v>
      </c>
      <c r="AL199" s="45">
        <v>1</v>
      </c>
      <c r="AM199" s="34">
        <f t="shared" si="194"/>
        <v>100</v>
      </c>
      <c r="AN199" s="45">
        <v>1</v>
      </c>
      <c r="AO199" s="37">
        <f t="shared" si="133"/>
        <v>100</v>
      </c>
      <c r="AP199" s="45">
        <v>0</v>
      </c>
      <c r="AQ199" s="156">
        <f t="shared" si="195"/>
        <v>0</v>
      </c>
      <c r="AR199" s="45">
        <f t="shared" si="152"/>
        <v>1</v>
      </c>
      <c r="AS199" s="34">
        <f t="shared" si="182"/>
        <v>3.125</v>
      </c>
      <c r="AT199" s="134">
        <v>0</v>
      </c>
      <c r="AU199" s="134">
        <v>1</v>
      </c>
      <c r="AV199" s="134">
        <v>0</v>
      </c>
      <c r="AW199" s="45">
        <f t="shared" si="153"/>
        <v>1</v>
      </c>
      <c r="AX199" s="45">
        <v>0</v>
      </c>
      <c r="AY199" s="45">
        <v>1</v>
      </c>
      <c r="AZ199" s="45">
        <v>0</v>
      </c>
      <c r="BA199" s="45">
        <v>1</v>
      </c>
      <c r="BB199" s="34">
        <f t="shared" si="184"/>
        <v>3.125</v>
      </c>
      <c r="BC199" s="134">
        <v>0</v>
      </c>
      <c r="BD199" s="37">
        <f t="shared" si="134"/>
        <v>0</v>
      </c>
      <c r="BE199" s="45">
        <f t="shared" si="154"/>
        <v>1</v>
      </c>
      <c r="BF199" s="45">
        <f t="shared" si="155"/>
        <v>0</v>
      </c>
      <c r="BG199" s="45">
        <f t="shared" si="156"/>
        <v>0</v>
      </c>
      <c r="BH199" s="46">
        <v>0</v>
      </c>
      <c r="BI199" s="46">
        <v>0</v>
      </c>
      <c r="BJ199" s="46">
        <v>0</v>
      </c>
      <c r="BK199" s="46">
        <v>1</v>
      </c>
      <c r="BL199" s="46">
        <v>0</v>
      </c>
      <c r="BM199" s="46">
        <v>0</v>
      </c>
      <c r="BN199" s="46">
        <v>0</v>
      </c>
      <c r="BO199" s="46">
        <v>0</v>
      </c>
      <c r="BP199" s="46">
        <v>0</v>
      </c>
      <c r="BQ199" s="45">
        <f t="shared" si="157"/>
        <v>0</v>
      </c>
      <c r="BR199" s="47">
        <f t="shared" si="183"/>
        <v>0</v>
      </c>
      <c r="BS199" s="45">
        <f t="shared" si="158"/>
        <v>0</v>
      </c>
      <c r="BT199" s="45">
        <f t="shared" si="159"/>
        <v>0</v>
      </c>
      <c r="BU199" s="45">
        <f t="shared" si="160"/>
        <v>0</v>
      </c>
      <c r="BV199" s="45">
        <f t="shared" si="161"/>
        <v>0</v>
      </c>
      <c r="BW199" s="45">
        <v>0</v>
      </c>
      <c r="BX199" s="45">
        <v>0</v>
      </c>
      <c r="BY199" s="45">
        <f t="shared" si="162"/>
        <v>0</v>
      </c>
      <c r="BZ199" s="45"/>
      <c r="CA199" s="45"/>
      <c r="CB199" s="45">
        <f t="shared" si="163"/>
        <v>0</v>
      </c>
      <c r="CC199" s="45">
        <v>0</v>
      </c>
      <c r="CD199" s="45">
        <v>0</v>
      </c>
      <c r="CE199" s="45">
        <f t="shared" si="164"/>
        <v>0</v>
      </c>
      <c r="CF199" s="45">
        <v>0</v>
      </c>
      <c r="CG199" s="45">
        <v>0</v>
      </c>
      <c r="CH199" s="45">
        <v>0</v>
      </c>
      <c r="CI199" s="45">
        <v>0</v>
      </c>
      <c r="CJ199" s="48"/>
      <c r="CK199" s="48"/>
      <c r="CL199" s="45">
        <v>0</v>
      </c>
      <c r="CM199" s="45">
        <v>0</v>
      </c>
      <c r="CN199" s="45">
        <f t="shared" si="165"/>
        <v>0</v>
      </c>
      <c r="CO199" s="106" t="s">
        <v>453</v>
      </c>
      <c r="CP199" s="45">
        <f t="shared" si="166"/>
        <v>0</v>
      </c>
      <c r="CQ199" s="45">
        <f t="shared" si="167"/>
        <v>0</v>
      </c>
      <c r="CR199" s="45">
        <f t="shared" si="168"/>
        <v>0</v>
      </c>
      <c r="CS199" s="45">
        <v>0</v>
      </c>
      <c r="CT199" s="45">
        <v>0</v>
      </c>
      <c r="CU199" s="45">
        <v>0</v>
      </c>
      <c r="CV199" s="45">
        <v>0</v>
      </c>
      <c r="CW199" s="45">
        <v>0</v>
      </c>
      <c r="CX199" s="45">
        <v>0</v>
      </c>
      <c r="CY199" s="45">
        <f t="shared" si="169"/>
        <v>0</v>
      </c>
      <c r="CZ199" s="106" t="s">
        <v>453</v>
      </c>
      <c r="DA199" s="45">
        <v>0</v>
      </c>
      <c r="DB199" s="45">
        <f t="shared" si="150"/>
        <v>0</v>
      </c>
      <c r="DC199" s="37" t="s">
        <v>453</v>
      </c>
      <c r="DD199" s="45">
        <v>0</v>
      </c>
      <c r="DE199" s="45">
        <v>0</v>
      </c>
      <c r="DF199" s="45">
        <v>0</v>
      </c>
      <c r="DG199" s="45">
        <v>0</v>
      </c>
      <c r="DH199" s="48"/>
      <c r="DI199" s="48"/>
      <c r="DJ199" s="48"/>
      <c r="DK199" s="46">
        <v>0</v>
      </c>
      <c r="DL199" s="46">
        <v>0</v>
      </c>
      <c r="DM199" s="46">
        <v>0</v>
      </c>
      <c r="DN199" s="46">
        <v>1</v>
      </c>
    </row>
    <row r="200" spans="1:118" s="27" customFormat="1">
      <c r="A200" s="26" t="s">
        <v>178</v>
      </c>
      <c r="B200" s="26" t="s">
        <v>209</v>
      </c>
      <c r="C200" s="26" t="s">
        <v>30</v>
      </c>
      <c r="D200" s="46">
        <v>209</v>
      </c>
      <c r="E200" s="45">
        <f t="shared" si="185"/>
        <v>20</v>
      </c>
      <c r="F200" s="46">
        <v>20</v>
      </c>
      <c r="G200" s="34">
        <f t="shared" ref="G200:G263" si="197">(F200/E200)*100</f>
        <v>100</v>
      </c>
      <c r="H200" s="46">
        <v>0</v>
      </c>
      <c r="I200" s="34">
        <f t="shared" ref="I200:I263" si="198">(H200/E200)*100</f>
        <v>0</v>
      </c>
      <c r="J200" s="46">
        <v>17</v>
      </c>
      <c r="K200" s="34">
        <f t="shared" si="186"/>
        <v>8.133971291866029</v>
      </c>
      <c r="L200" s="46">
        <v>264</v>
      </c>
      <c r="M200" s="46">
        <v>84</v>
      </c>
      <c r="N200" s="47">
        <f t="shared" si="187"/>
        <v>40.191387559808611</v>
      </c>
      <c r="O200" s="46">
        <v>72</v>
      </c>
      <c r="P200" s="46">
        <v>37</v>
      </c>
      <c r="Q200" s="34">
        <f t="shared" si="188"/>
        <v>17.703349282296653</v>
      </c>
      <c r="R200" s="46">
        <f t="shared" si="189"/>
        <v>49</v>
      </c>
      <c r="S200" s="46">
        <v>49</v>
      </c>
      <c r="T200" s="34">
        <f t="shared" si="190"/>
        <v>100</v>
      </c>
      <c r="U200" s="46">
        <v>0</v>
      </c>
      <c r="V200" s="34">
        <f t="shared" si="191"/>
        <v>0</v>
      </c>
      <c r="W200" s="46">
        <v>6</v>
      </c>
      <c r="X200" s="46">
        <v>38</v>
      </c>
      <c r="Y200" s="34">
        <f t="shared" si="192"/>
        <v>18.181818181818183</v>
      </c>
      <c r="Z200" s="46">
        <v>6</v>
      </c>
      <c r="AA200" s="34">
        <f t="shared" si="181"/>
        <v>2.8708133971291865</v>
      </c>
      <c r="AB200" s="42">
        <v>0</v>
      </c>
      <c r="AC200" s="42">
        <v>71.45</v>
      </c>
      <c r="AD200" s="42">
        <v>360.91</v>
      </c>
      <c r="AE200" s="42">
        <v>616.36</v>
      </c>
      <c r="AF200" s="34">
        <v>5.45</v>
      </c>
      <c r="AG200" s="34">
        <v>12</v>
      </c>
      <c r="AH200" s="45">
        <v>18</v>
      </c>
      <c r="AI200" s="34">
        <f t="shared" si="193"/>
        <v>36.734693877551024</v>
      </c>
      <c r="AJ200" s="45">
        <v>2</v>
      </c>
      <c r="AK200" s="34">
        <f t="shared" si="196"/>
        <v>33.333333333333329</v>
      </c>
      <c r="AL200" s="45">
        <v>13</v>
      </c>
      <c r="AM200" s="34">
        <f t="shared" si="194"/>
        <v>34.210526315789473</v>
      </c>
      <c r="AN200" s="45">
        <v>2</v>
      </c>
      <c r="AO200" s="34">
        <f t="shared" si="133"/>
        <v>33.333333333333329</v>
      </c>
      <c r="AP200" s="45">
        <v>0</v>
      </c>
      <c r="AQ200" s="156">
        <f t="shared" si="195"/>
        <v>0</v>
      </c>
      <c r="AR200" s="45">
        <f t="shared" si="152"/>
        <v>15</v>
      </c>
      <c r="AS200" s="34">
        <f t="shared" si="182"/>
        <v>7.1770334928229662</v>
      </c>
      <c r="AT200" s="134">
        <v>0</v>
      </c>
      <c r="AU200" s="134">
        <v>15</v>
      </c>
      <c r="AV200" s="134">
        <v>0</v>
      </c>
      <c r="AW200" s="45">
        <f t="shared" si="153"/>
        <v>10</v>
      </c>
      <c r="AX200" s="45">
        <v>0</v>
      </c>
      <c r="AY200" s="45">
        <v>10</v>
      </c>
      <c r="AZ200" s="45">
        <v>0</v>
      </c>
      <c r="BA200" s="45">
        <v>10</v>
      </c>
      <c r="BB200" s="34">
        <f t="shared" si="184"/>
        <v>4.7846889952153111</v>
      </c>
      <c r="BC200" s="134">
        <v>0</v>
      </c>
      <c r="BD200" s="34">
        <f t="shared" si="134"/>
        <v>0</v>
      </c>
      <c r="BE200" s="45">
        <f t="shared" si="154"/>
        <v>2</v>
      </c>
      <c r="BF200" s="45">
        <f t="shared" si="155"/>
        <v>1</v>
      </c>
      <c r="BG200" s="45">
        <f t="shared" si="156"/>
        <v>7</v>
      </c>
      <c r="BH200" s="46">
        <v>0</v>
      </c>
      <c r="BI200" s="46">
        <v>0</v>
      </c>
      <c r="BJ200" s="46">
        <v>0</v>
      </c>
      <c r="BK200" s="46">
        <v>2</v>
      </c>
      <c r="BL200" s="46">
        <v>1</v>
      </c>
      <c r="BM200" s="46">
        <v>7</v>
      </c>
      <c r="BN200" s="46">
        <v>0</v>
      </c>
      <c r="BO200" s="46">
        <v>0</v>
      </c>
      <c r="BP200" s="46">
        <v>0</v>
      </c>
      <c r="BQ200" s="45">
        <f t="shared" si="157"/>
        <v>1</v>
      </c>
      <c r="BR200" s="47">
        <f t="shared" si="183"/>
        <v>0.4784688995215311</v>
      </c>
      <c r="BS200" s="45">
        <f t="shared" si="158"/>
        <v>1</v>
      </c>
      <c r="BT200" s="45">
        <f t="shared" si="159"/>
        <v>0</v>
      </c>
      <c r="BU200" s="45">
        <f t="shared" si="160"/>
        <v>1</v>
      </c>
      <c r="BV200" s="45">
        <f t="shared" si="161"/>
        <v>0</v>
      </c>
      <c r="BW200" s="45">
        <v>0</v>
      </c>
      <c r="BX200" s="45">
        <v>0</v>
      </c>
      <c r="BY200" s="45">
        <f t="shared" si="162"/>
        <v>1</v>
      </c>
      <c r="BZ200" s="45">
        <v>0</v>
      </c>
      <c r="CA200" s="45">
        <v>1</v>
      </c>
      <c r="CB200" s="45">
        <f t="shared" si="163"/>
        <v>0</v>
      </c>
      <c r="CC200" s="45">
        <v>0</v>
      </c>
      <c r="CD200" s="45">
        <v>0</v>
      </c>
      <c r="CE200" s="45">
        <f t="shared" si="164"/>
        <v>0</v>
      </c>
      <c r="CF200" s="45">
        <v>0</v>
      </c>
      <c r="CG200" s="45">
        <v>0</v>
      </c>
      <c r="CH200" s="45">
        <v>0</v>
      </c>
      <c r="CI200" s="45">
        <v>0</v>
      </c>
      <c r="CJ200" s="48">
        <v>1056</v>
      </c>
      <c r="CK200" s="48"/>
      <c r="CL200" s="45">
        <v>6</v>
      </c>
      <c r="CM200" s="45">
        <v>0</v>
      </c>
      <c r="CN200" s="45">
        <f t="shared" si="165"/>
        <v>1</v>
      </c>
      <c r="CO200" s="47">
        <f>(CN200/BQ200)*100</f>
        <v>100</v>
      </c>
      <c r="CP200" s="45">
        <f t="shared" si="166"/>
        <v>1</v>
      </c>
      <c r="CQ200" s="45">
        <f t="shared" si="167"/>
        <v>0</v>
      </c>
      <c r="CR200" s="45">
        <f t="shared" si="168"/>
        <v>0</v>
      </c>
      <c r="CS200" s="45">
        <v>1</v>
      </c>
      <c r="CT200" s="45">
        <v>0</v>
      </c>
      <c r="CU200" s="45">
        <v>0</v>
      </c>
      <c r="CV200" s="45">
        <v>0</v>
      </c>
      <c r="CW200" s="45">
        <v>0</v>
      </c>
      <c r="CX200" s="45">
        <v>0</v>
      </c>
      <c r="CY200" s="45">
        <f t="shared" si="169"/>
        <v>0</v>
      </c>
      <c r="CZ200" s="47">
        <f t="shared" ref="CZ200" si="199">(CY200/BQ200)*100</f>
        <v>0</v>
      </c>
      <c r="DA200" s="45">
        <v>0</v>
      </c>
      <c r="DB200" s="45">
        <f t="shared" si="150"/>
        <v>0</v>
      </c>
      <c r="DC200" s="37" t="s">
        <v>453</v>
      </c>
      <c r="DD200" s="45">
        <v>0</v>
      </c>
      <c r="DE200" s="45">
        <v>0</v>
      </c>
      <c r="DF200" s="45">
        <v>0</v>
      </c>
      <c r="DG200" s="45">
        <v>0</v>
      </c>
      <c r="DH200" s="48"/>
      <c r="DI200" s="48"/>
      <c r="DJ200" s="48"/>
      <c r="DK200" s="46">
        <v>0</v>
      </c>
      <c r="DL200" s="46">
        <v>0</v>
      </c>
      <c r="DM200" s="46">
        <v>5</v>
      </c>
      <c r="DN200" s="46">
        <v>38</v>
      </c>
    </row>
    <row r="201" spans="1:118" s="27" customFormat="1">
      <c r="A201" s="26" t="s">
        <v>179</v>
      </c>
      <c r="B201" s="26" t="s">
        <v>209</v>
      </c>
      <c r="C201" s="26" t="s">
        <v>30</v>
      </c>
      <c r="D201" s="46">
        <v>19</v>
      </c>
      <c r="E201" s="45">
        <f t="shared" si="185"/>
        <v>1</v>
      </c>
      <c r="F201" s="46">
        <v>1</v>
      </c>
      <c r="G201" s="34">
        <f t="shared" si="197"/>
        <v>100</v>
      </c>
      <c r="H201" s="46">
        <v>0</v>
      </c>
      <c r="I201" s="34">
        <f t="shared" si="198"/>
        <v>0</v>
      </c>
      <c r="J201" s="46">
        <v>1</v>
      </c>
      <c r="K201" s="34">
        <f t="shared" si="186"/>
        <v>5.2631578947368416</v>
      </c>
      <c r="L201" s="46">
        <v>10</v>
      </c>
      <c r="M201" s="46">
        <v>5</v>
      </c>
      <c r="N201" s="47">
        <f t="shared" si="187"/>
        <v>26.315789473684209</v>
      </c>
      <c r="O201" s="46">
        <v>2</v>
      </c>
      <c r="P201" s="46">
        <v>2</v>
      </c>
      <c r="Q201" s="34">
        <f t="shared" si="188"/>
        <v>10.526315789473683</v>
      </c>
      <c r="R201" s="46">
        <f t="shared" si="189"/>
        <v>3</v>
      </c>
      <c r="S201" s="46">
        <v>3</v>
      </c>
      <c r="T201" s="37">
        <f t="shared" si="190"/>
        <v>100</v>
      </c>
      <c r="U201" s="46">
        <v>0</v>
      </c>
      <c r="V201" s="37">
        <f t="shared" si="191"/>
        <v>0</v>
      </c>
      <c r="W201" s="46">
        <v>1</v>
      </c>
      <c r="X201" s="46">
        <v>1</v>
      </c>
      <c r="Y201" s="34">
        <f t="shared" si="192"/>
        <v>5.2631578947368416</v>
      </c>
      <c r="Z201" s="46">
        <v>1</v>
      </c>
      <c r="AA201" s="34">
        <f t="shared" si="181"/>
        <v>5.2631578947368416</v>
      </c>
      <c r="AB201" s="42">
        <v>0</v>
      </c>
      <c r="AC201" s="42">
        <v>36.36</v>
      </c>
      <c r="AD201" s="42">
        <v>485.46</v>
      </c>
      <c r="AE201" s="42">
        <v>363.6</v>
      </c>
      <c r="AF201" s="34">
        <v>11</v>
      </c>
      <c r="AG201" s="34">
        <v>10</v>
      </c>
      <c r="AH201" s="45">
        <v>2</v>
      </c>
      <c r="AI201" s="37">
        <f t="shared" si="193"/>
        <v>66.666666666666657</v>
      </c>
      <c r="AJ201" s="45">
        <v>0</v>
      </c>
      <c r="AK201" s="37">
        <f t="shared" si="196"/>
        <v>0</v>
      </c>
      <c r="AL201" s="45">
        <v>1</v>
      </c>
      <c r="AM201" s="37">
        <f t="shared" si="194"/>
        <v>100</v>
      </c>
      <c r="AN201" s="45">
        <v>0</v>
      </c>
      <c r="AO201" s="37">
        <f t="shared" si="133"/>
        <v>0</v>
      </c>
      <c r="AP201" s="45">
        <v>0</v>
      </c>
      <c r="AQ201" s="156">
        <f t="shared" si="195"/>
        <v>0</v>
      </c>
      <c r="AR201" s="45">
        <f t="shared" si="152"/>
        <v>0</v>
      </c>
      <c r="AS201" s="34">
        <f t="shared" si="182"/>
        <v>0</v>
      </c>
      <c r="AT201" s="134">
        <v>0</v>
      </c>
      <c r="AU201" s="134">
        <v>0</v>
      </c>
      <c r="AV201" s="134">
        <v>0</v>
      </c>
      <c r="AW201" s="45">
        <f t="shared" si="153"/>
        <v>0</v>
      </c>
      <c r="AX201" s="45">
        <v>0</v>
      </c>
      <c r="AY201" s="45">
        <v>0</v>
      </c>
      <c r="AZ201" s="45">
        <v>0</v>
      </c>
      <c r="BA201" s="45">
        <v>0</v>
      </c>
      <c r="BB201" s="34">
        <f t="shared" si="184"/>
        <v>0</v>
      </c>
      <c r="BC201" s="134">
        <v>0</v>
      </c>
      <c r="BD201" s="37" t="s">
        <v>453</v>
      </c>
      <c r="BE201" s="45">
        <f t="shared" si="154"/>
        <v>0</v>
      </c>
      <c r="BF201" s="45">
        <f t="shared" si="155"/>
        <v>0</v>
      </c>
      <c r="BG201" s="45">
        <f t="shared" si="156"/>
        <v>0</v>
      </c>
      <c r="BH201" s="46">
        <v>0</v>
      </c>
      <c r="BI201" s="46">
        <v>0</v>
      </c>
      <c r="BJ201" s="46">
        <v>0</v>
      </c>
      <c r="BK201" s="46">
        <v>0</v>
      </c>
      <c r="BL201" s="46">
        <v>0</v>
      </c>
      <c r="BM201" s="46">
        <v>0</v>
      </c>
      <c r="BN201" s="46">
        <v>0</v>
      </c>
      <c r="BO201" s="46">
        <v>0</v>
      </c>
      <c r="BP201" s="46">
        <v>0</v>
      </c>
      <c r="BQ201" s="45">
        <f t="shared" si="157"/>
        <v>0</v>
      </c>
      <c r="BR201" s="47">
        <f t="shared" si="183"/>
        <v>0</v>
      </c>
      <c r="BS201" s="45">
        <f t="shared" si="158"/>
        <v>0</v>
      </c>
      <c r="BT201" s="45">
        <f t="shared" si="159"/>
        <v>0</v>
      </c>
      <c r="BU201" s="45">
        <f t="shared" si="160"/>
        <v>0</v>
      </c>
      <c r="BV201" s="45">
        <f t="shared" si="161"/>
        <v>0</v>
      </c>
      <c r="BW201" s="45">
        <v>0</v>
      </c>
      <c r="BX201" s="45">
        <v>0</v>
      </c>
      <c r="BY201" s="45">
        <f t="shared" si="162"/>
        <v>0</v>
      </c>
      <c r="BZ201" s="45"/>
      <c r="CA201" s="45"/>
      <c r="CB201" s="45">
        <f t="shared" si="163"/>
        <v>0</v>
      </c>
      <c r="CC201" s="45">
        <v>0</v>
      </c>
      <c r="CD201" s="45">
        <v>0</v>
      </c>
      <c r="CE201" s="45">
        <f t="shared" si="164"/>
        <v>0</v>
      </c>
      <c r="CF201" s="45">
        <v>0</v>
      </c>
      <c r="CG201" s="45">
        <v>0</v>
      </c>
      <c r="CH201" s="45">
        <v>0</v>
      </c>
      <c r="CI201" s="45">
        <v>0</v>
      </c>
      <c r="CJ201" s="48"/>
      <c r="CK201" s="48"/>
      <c r="CL201" s="45">
        <v>0</v>
      </c>
      <c r="CM201" s="45">
        <v>0</v>
      </c>
      <c r="CN201" s="45">
        <f t="shared" si="165"/>
        <v>0</v>
      </c>
      <c r="CO201" s="106" t="s">
        <v>453</v>
      </c>
      <c r="CP201" s="45">
        <f t="shared" si="166"/>
        <v>0</v>
      </c>
      <c r="CQ201" s="45">
        <f t="shared" si="167"/>
        <v>0</v>
      </c>
      <c r="CR201" s="45">
        <f t="shared" si="168"/>
        <v>0</v>
      </c>
      <c r="CS201" s="45">
        <v>0</v>
      </c>
      <c r="CT201" s="45">
        <v>0</v>
      </c>
      <c r="CU201" s="45">
        <v>0</v>
      </c>
      <c r="CV201" s="45">
        <v>0</v>
      </c>
      <c r="CW201" s="45">
        <v>0</v>
      </c>
      <c r="CX201" s="45">
        <v>0</v>
      </c>
      <c r="CY201" s="45">
        <f t="shared" si="169"/>
        <v>0</v>
      </c>
      <c r="CZ201" s="106" t="s">
        <v>453</v>
      </c>
      <c r="DA201" s="45">
        <v>0</v>
      </c>
      <c r="DB201" s="45">
        <f t="shared" si="150"/>
        <v>0</v>
      </c>
      <c r="DC201" s="37" t="s">
        <v>453</v>
      </c>
      <c r="DD201" s="45">
        <v>0</v>
      </c>
      <c r="DE201" s="45">
        <v>0</v>
      </c>
      <c r="DF201" s="45">
        <v>0</v>
      </c>
      <c r="DG201" s="45">
        <v>0</v>
      </c>
      <c r="DH201" s="48"/>
      <c r="DI201" s="48"/>
      <c r="DJ201" s="48"/>
      <c r="DK201" s="46">
        <v>0</v>
      </c>
      <c r="DL201" s="46">
        <v>0</v>
      </c>
      <c r="DM201" s="46">
        <v>0</v>
      </c>
      <c r="DN201" s="46">
        <v>1</v>
      </c>
    </row>
    <row r="202" spans="1:118" s="27" customFormat="1">
      <c r="A202" s="26" t="s">
        <v>321</v>
      </c>
      <c r="B202" s="26" t="s">
        <v>390</v>
      </c>
      <c r="C202" s="26" t="s">
        <v>31</v>
      </c>
      <c r="D202" s="46">
        <v>72</v>
      </c>
      <c r="E202" s="45">
        <f t="shared" si="185"/>
        <v>1</v>
      </c>
      <c r="F202" s="26">
        <v>1</v>
      </c>
      <c r="G202" s="34">
        <f t="shared" si="197"/>
        <v>100</v>
      </c>
      <c r="H202" s="26">
        <v>0</v>
      </c>
      <c r="I202" s="34">
        <f t="shared" si="198"/>
        <v>0</v>
      </c>
      <c r="J202" s="26">
        <v>1</v>
      </c>
      <c r="K202" s="34">
        <f t="shared" si="186"/>
        <v>1.3888888888888888</v>
      </c>
      <c r="L202" s="26">
        <v>28</v>
      </c>
      <c r="M202" s="26">
        <v>14</v>
      </c>
      <c r="N202" s="47">
        <f t="shared" si="187"/>
        <v>19.444444444444446</v>
      </c>
      <c r="O202" s="26">
        <v>5</v>
      </c>
      <c r="P202" s="26">
        <v>3</v>
      </c>
      <c r="Q202" s="34">
        <f t="shared" si="188"/>
        <v>4.1666666666666661</v>
      </c>
      <c r="R202" s="46">
        <f t="shared" si="189"/>
        <v>2</v>
      </c>
      <c r="S202" s="26">
        <v>2</v>
      </c>
      <c r="T202" s="34">
        <f t="shared" si="190"/>
        <v>100</v>
      </c>
      <c r="U202" s="26">
        <v>0</v>
      </c>
      <c r="V202" s="34">
        <f t="shared" si="191"/>
        <v>0</v>
      </c>
      <c r="W202" s="46">
        <v>0</v>
      </c>
      <c r="X202" s="26">
        <v>2</v>
      </c>
      <c r="Y202" s="34">
        <f t="shared" si="192"/>
        <v>2.7777777777777777</v>
      </c>
      <c r="Z202" s="46">
        <v>0</v>
      </c>
      <c r="AA202" s="34">
        <f t="shared" si="181"/>
        <v>0</v>
      </c>
      <c r="AB202" s="111">
        <v>0</v>
      </c>
      <c r="AC202" s="111">
        <v>0</v>
      </c>
      <c r="AD202" s="111">
        <v>742.45</v>
      </c>
      <c r="AE202" s="111">
        <v>0</v>
      </c>
      <c r="AF202" s="37">
        <v>7</v>
      </c>
      <c r="AG202" s="37">
        <v>0</v>
      </c>
      <c r="AH202" s="150">
        <v>1</v>
      </c>
      <c r="AI202" s="34">
        <f t="shared" si="193"/>
        <v>50</v>
      </c>
      <c r="AJ202" s="150">
        <v>0</v>
      </c>
      <c r="AK202" s="37" t="s">
        <v>453</v>
      </c>
      <c r="AL202" s="150">
        <v>1</v>
      </c>
      <c r="AM202" s="34">
        <f t="shared" si="194"/>
        <v>50</v>
      </c>
      <c r="AN202" s="150">
        <v>0</v>
      </c>
      <c r="AO202" s="37" t="s">
        <v>453</v>
      </c>
      <c r="AP202" s="45">
        <v>0</v>
      </c>
      <c r="AQ202" s="157">
        <f t="shared" si="195"/>
        <v>0</v>
      </c>
      <c r="AR202" s="45">
        <f t="shared" si="152"/>
        <v>0</v>
      </c>
      <c r="AS202" s="34">
        <f t="shared" si="182"/>
        <v>0</v>
      </c>
      <c r="AT202" s="134">
        <v>0</v>
      </c>
      <c r="AU202" s="134">
        <v>0</v>
      </c>
      <c r="AV202" s="134">
        <v>0</v>
      </c>
      <c r="AW202" s="45">
        <f t="shared" si="153"/>
        <v>0</v>
      </c>
      <c r="AX202" s="45">
        <v>0</v>
      </c>
      <c r="AY202" s="45">
        <v>0</v>
      </c>
      <c r="AZ202" s="45">
        <v>0</v>
      </c>
      <c r="BA202" s="45">
        <v>0</v>
      </c>
      <c r="BB202" s="34">
        <f t="shared" si="184"/>
        <v>0</v>
      </c>
      <c r="BC202" s="134">
        <v>0</v>
      </c>
      <c r="BD202" s="37" t="s">
        <v>453</v>
      </c>
      <c r="BE202" s="45">
        <f t="shared" si="154"/>
        <v>0</v>
      </c>
      <c r="BF202" s="45">
        <f t="shared" si="155"/>
        <v>0</v>
      </c>
      <c r="BG202" s="45">
        <f t="shared" si="156"/>
        <v>0</v>
      </c>
      <c r="BH202" s="46">
        <v>0</v>
      </c>
      <c r="BI202" s="46">
        <v>0</v>
      </c>
      <c r="BJ202" s="46">
        <v>0</v>
      </c>
      <c r="BK202" s="46">
        <v>0</v>
      </c>
      <c r="BL202" s="46">
        <v>0</v>
      </c>
      <c r="BM202" s="46">
        <v>0</v>
      </c>
      <c r="BN202" s="46">
        <v>0</v>
      </c>
      <c r="BO202" s="46">
        <v>0</v>
      </c>
      <c r="BP202" s="46">
        <v>0</v>
      </c>
      <c r="BQ202" s="45">
        <f t="shared" si="157"/>
        <v>0</v>
      </c>
      <c r="BR202" s="47">
        <f t="shared" si="183"/>
        <v>0</v>
      </c>
      <c r="BS202" s="45">
        <f t="shared" si="158"/>
        <v>0</v>
      </c>
      <c r="BT202" s="45">
        <f t="shared" si="159"/>
        <v>0</v>
      </c>
      <c r="BU202" s="45">
        <f t="shared" si="160"/>
        <v>0</v>
      </c>
      <c r="BV202" s="45">
        <f t="shared" si="161"/>
        <v>0</v>
      </c>
      <c r="BW202" s="45">
        <v>0</v>
      </c>
      <c r="BX202" s="45">
        <v>0</v>
      </c>
      <c r="BY202" s="45">
        <f t="shared" si="162"/>
        <v>0</v>
      </c>
      <c r="BZ202" s="45">
        <v>0</v>
      </c>
      <c r="CA202" s="45">
        <v>0</v>
      </c>
      <c r="CB202" s="45">
        <f t="shared" si="163"/>
        <v>0</v>
      </c>
      <c r="CC202" s="45">
        <v>0</v>
      </c>
      <c r="CD202" s="45">
        <v>0</v>
      </c>
      <c r="CE202" s="45">
        <f t="shared" si="164"/>
        <v>0</v>
      </c>
      <c r="CF202" s="45">
        <v>0</v>
      </c>
      <c r="CG202" s="45">
        <v>0</v>
      </c>
      <c r="CH202" s="45">
        <v>0</v>
      </c>
      <c r="CI202" s="45">
        <v>0</v>
      </c>
      <c r="CJ202" s="48"/>
      <c r="CK202" s="48"/>
      <c r="CL202" s="45">
        <v>0</v>
      </c>
      <c r="CM202" s="45">
        <v>0</v>
      </c>
      <c r="CN202" s="45">
        <f t="shared" si="165"/>
        <v>0</v>
      </c>
      <c r="CO202" s="106" t="s">
        <v>453</v>
      </c>
      <c r="CP202" s="45">
        <f t="shared" si="166"/>
        <v>0</v>
      </c>
      <c r="CQ202" s="45">
        <f t="shared" si="167"/>
        <v>0</v>
      </c>
      <c r="CR202" s="45">
        <f t="shared" si="168"/>
        <v>0</v>
      </c>
      <c r="CS202" s="45">
        <v>0</v>
      </c>
      <c r="CT202" s="45">
        <v>0</v>
      </c>
      <c r="CU202" s="45">
        <v>0</v>
      </c>
      <c r="CV202" s="45">
        <v>0</v>
      </c>
      <c r="CW202" s="45">
        <v>0</v>
      </c>
      <c r="CX202" s="45">
        <v>0</v>
      </c>
      <c r="CY202" s="45">
        <f t="shared" si="169"/>
        <v>0</v>
      </c>
      <c r="CZ202" s="106" t="s">
        <v>453</v>
      </c>
      <c r="DA202" s="45">
        <v>0</v>
      </c>
      <c r="DB202" s="45">
        <f t="shared" si="150"/>
        <v>0</v>
      </c>
      <c r="DC202" s="37" t="s">
        <v>453</v>
      </c>
      <c r="DD202" s="45">
        <v>0</v>
      </c>
      <c r="DE202" s="45">
        <v>0</v>
      </c>
      <c r="DF202" s="45">
        <v>0</v>
      </c>
      <c r="DG202" s="45">
        <v>0</v>
      </c>
      <c r="DH202" s="48"/>
      <c r="DI202" s="48"/>
      <c r="DJ202" s="48"/>
      <c r="DK202" s="46">
        <v>0</v>
      </c>
      <c r="DL202" s="26" t="s">
        <v>391</v>
      </c>
      <c r="DM202" s="26" t="s">
        <v>391</v>
      </c>
      <c r="DN202" s="46">
        <v>2</v>
      </c>
    </row>
    <row r="203" spans="1:118" s="27" customFormat="1">
      <c r="A203" s="26" t="s">
        <v>322</v>
      </c>
      <c r="B203" s="26" t="s">
        <v>390</v>
      </c>
      <c r="C203" s="26" t="s">
        <v>33</v>
      </c>
      <c r="D203" s="46">
        <v>61</v>
      </c>
      <c r="E203" s="45">
        <f t="shared" si="185"/>
        <v>0</v>
      </c>
      <c r="F203" s="26">
        <v>0</v>
      </c>
      <c r="G203" s="37" t="s">
        <v>453</v>
      </c>
      <c r="H203" s="26">
        <v>0</v>
      </c>
      <c r="I203" s="37" t="s">
        <v>453</v>
      </c>
      <c r="J203" s="26">
        <v>0</v>
      </c>
      <c r="K203" s="34">
        <f t="shared" si="186"/>
        <v>0</v>
      </c>
      <c r="L203" s="26">
        <v>38</v>
      </c>
      <c r="M203" s="26">
        <v>15</v>
      </c>
      <c r="N203" s="47">
        <f t="shared" si="187"/>
        <v>24.590163934426229</v>
      </c>
      <c r="O203" s="26">
        <v>10</v>
      </c>
      <c r="P203" s="26">
        <v>7</v>
      </c>
      <c r="Q203" s="34">
        <f t="shared" si="188"/>
        <v>11.475409836065573</v>
      </c>
      <c r="R203" s="46">
        <f t="shared" si="189"/>
        <v>0</v>
      </c>
      <c r="S203" s="26">
        <v>0</v>
      </c>
      <c r="T203" s="37" t="s">
        <v>453</v>
      </c>
      <c r="U203" s="26">
        <v>0</v>
      </c>
      <c r="V203" s="37" t="s">
        <v>453</v>
      </c>
      <c r="W203" s="46">
        <v>0</v>
      </c>
      <c r="X203" s="26">
        <v>0</v>
      </c>
      <c r="Y203" s="34">
        <f t="shared" si="192"/>
        <v>0</v>
      </c>
      <c r="Z203" s="46">
        <v>0</v>
      </c>
      <c r="AA203" s="34">
        <f t="shared" si="181"/>
        <v>0</v>
      </c>
      <c r="AB203" s="111">
        <v>0</v>
      </c>
      <c r="AC203" s="111">
        <v>0</v>
      </c>
      <c r="AD203" s="111">
        <v>0</v>
      </c>
      <c r="AE203" s="111">
        <v>0</v>
      </c>
      <c r="AF203" s="37">
        <v>0</v>
      </c>
      <c r="AG203" s="37">
        <v>0</v>
      </c>
      <c r="AH203" s="150">
        <v>0</v>
      </c>
      <c r="AI203" s="37" t="s">
        <v>453</v>
      </c>
      <c r="AJ203" s="150">
        <v>0</v>
      </c>
      <c r="AK203" s="37" t="s">
        <v>453</v>
      </c>
      <c r="AL203" s="150">
        <v>0</v>
      </c>
      <c r="AM203" s="37" t="s">
        <v>453</v>
      </c>
      <c r="AN203" s="150">
        <v>0</v>
      </c>
      <c r="AO203" s="37" t="s">
        <v>453</v>
      </c>
      <c r="AP203" s="45">
        <v>1</v>
      </c>
      <c r="AQ203" s="156">
        <f t="shared" si="195"/>
        <v>1.639344262295082</v>
      </c>
      <c r="AR203" s="45">
        <f t="shared" si="152"/>
        <v>3</v>
      </c>
      <c r="AS203" s="34">
        <f t="shared" si="182"/>
        <v>4.918032786885246</v>
      </c>
      <c r="AT203" s="134">
        <v>0</v>
      </c>
      <c r="AU203" s="134">
        <v>3</v>
      </c>
      <c r="AV203" s="134">
        <v>0</v>
      </c>
      <c r="AW203" s="45">
        <f t="shared" si="153"/>
        <v>3</v>
      </c>
      <c r="AX203" s="45">
        <v>0</v>
      </c>
      <c r="AY203" s="45">
        <v>3</v>
      </c>
      <c r="AZ203" s="45">
        <v>0</v>
      </c>
      <c r="BA203" s="45">
        <v>2</v>
      </c>
      <c r="BB203" s="34">
        <f t="shared" si="184"/>
        <v>3.278688524590164</v>
      </c>
      <c r="BC203" s="134">
        <v>0</v>
      </c>
      <c r="BD203" s="34">
        <f t="shared" si="134"/>
        <v>0</v>
      </c>
      <c r="BE203" s="45">
        <f t="shared" si="154"/>
        <v>0</v>
      </c>
      <c r="BF203" s="45">
        <f t="shared" si="155"/>
        <v>3</v>
      </c>
      <c r="BG203" s="45">
        <f t="shared" si="156"/>
        <v>0</v>
      </c>
      <c r="BH203" s="46">
        <v>0</v>
      </c>
      <c r="BI203" s="46">
        <v>0</v>
      </c>
      <c r="BJ203" s="46">
        <v>0</v>
      </c>
      <c r="BK203" s="46">
        <v>0</v>
      </c>
      <c r="BL203" s="46">
        <v>3</v>
      </c>
      <c r="BM203" s="46">
        <v>0</v>
      </c>
      <c r="BN203" s="46">
        <v>0</v>
      </c>
      <c r="BO203" s="46">
        <v>0</v>
      </c>
      <c r="BP203" s="46">
        <v>0</v>
      </c>
      <c r="BQ203" s="45">
        <f t="shared" si="157"/>
        <v>0</v>
      </c>
      <c r="BR203" s="47">
        <f t="shared" si="183"/>
        <v>0</v>
      </c>
      <c r="BS203" s="45">
        <f t="shared" si="158"/>
        <v>0</v>
      </c>
      <c r="BT203" s="45">
        <f t="shared" si="159"/>
        <v>0</v>
      </c>
      <c r="BU203" s="45">
        <f t="shared" si="160"/>
        <v>0</v>
      </c>
      <c r="BV203" s="45">
        <f t="shared" si="161"/>
        <v>0</v>
      </c>
      <c r="BW203" s="45">
        <v>0</v>
      </c>
      <c r="BX203" s="45">
        <v>0</v>
      </c>
      <c r="BY203" s="45">
        <f t="shared" si="162"/>
        <v>0</v>
      </c>
      <c r="BZ203" s="45">
        <v>0</v>
      </c>
      <c r="CA203" s="45">
        <v>0</v>
      </c>
      <c r="CB203" s="45">
        <f t="shared" si="163"/>
        <v>0</v>
      </c>
      <c r="CC203" s="45">
        <v>0</v>
      </c>
      <c r="CD203" s="45">
        <v>0</v>
      </c>
      <c r="CE203" s="45">
        <f t="shared" si="164"/>
        <v>0</v>
      </c>
      <c r="CF203" s="45">
        <v>0</v>
      </c>
      <c r="CG203" s="45">
        <v>0</v>
      </c>
      <c r="CH203" s="45">
        <v>0</v>
      </c>
      <c r="CI203" s="45">
        <v>0</v>
      </c>
      <c r="CJ203" s="48"/>
      <c r="CK203" s="48"/>
      <c r="CL203" s="45">
        <v>0</v>
      </c>
      <c r="CM203" s="45">
        <v>0</v>
      </c>
      <c r="CN203" s="45">
        <f t="shared" si="165"/>
        <v>0</v>
      </c>
      <c r="CO203" s="106" t="s">
        <v>453</v>
      </c>
      <c r="CP203" s="45">
        <f t="shared" si="166"/>
        <v>0</v>
      </c>
      <c r="CQ203" s="45">
        <f t="shared" si="167"/>
        <v>0</v>
      </c>
      <c r="CR203" s="45">
        <f t="shared" si="168"/>
        <v>0</v>
      </c>
      <c r="CS203" s="45">
        <v>0</v>
      </c>
      <c r="CT203" s="45">
        <v>0</v>
      </c>
      <c r="CU203" s="45">
        <v>0</v>
      </c>
      <c r="CV203" s="45">
        <v>0</v>
      </c>
      <c r="CW203" s="45">
        <v>0</v>
      </c>
      <c r="CX203" s="45">
        <v>0</v>
      </c>
      <c r="CY203" s="45">
        <f t="shared" si="169"/>
        <v>0</v>
      </c>
      <c r="CZ203" s="106" t="s">
        <v>453</v>
      </c>
      <c r="DA203" s="45">
        <v>0</v>
      </c>
      <c r="DB203" s="45">
        <f t="shared" si="150"/>
        <v>0</v>
      </c>
      <c r="DC203" s="37" t="s">
        <v>453</v>
      </c>
      <c r="DD203" s="45">
        <v>0</v>
      </c>
      <c r="DE203" s="45">
        <v>0</v>
      </c>
      <c r="DF203" s="45">
        <v>0</v>
      </c>
      <c r="DG203" s="45">
        <v>0</v>
      </c>
      <c r="DH203" s="48"/>
      <c r="DI203" s="48"/>
      <c r="DJ203" s="48"/>
      <c r="DK203" s="46">
        <v>0</v>
      </c>
      <c r="DL203" s="26" t="s">
        <v>391</v>
      </c>
      <c r="DM203" s="26" t="s">
        <v>391</v>
      </c>
      <c r="DN203" s="46">
        <v>0</v>
      </c>
    </row>
    <row r="204" spans="1:118" s="27" customFormat="1">
      <c r="A204" s="26" t="s">
        <v>418</v>
      </c>
      <c r="B204" s="26" t="s">
        <v>438</v>
      </c>
      <c r="C204" s="26" t="s">
        <v>32</v>
      </c>
      <c r="D204" s="46">
        <v>11</v>
      </c>
      <c r="E204" s="45">
        <f t="shared" si="185"/>
        <v>0</v>
      </c>
      <c r="F204" s="46">
        <v>0</v>
      </c>
      <c r="G204" s="37" t="s">
        <v>453</v>
      </c>
      <c r="H204" s="46">
        <v>0</v>
      </c>
      <c r="I204" s="37" t="s">
        <v>453</v>
      </c>
      <c r="J204" s="46">
        <v>0</v>
      </c>
      <c r="K204" s="34">
        <f t="shared" si="186"/>
        <v>0</v>
      </c>
      <c r="L204" s="46">
        <v>9</v>
      </c>
      <c r="M204" s="46">
        <v>5</v>
      </c>
      <c r="N204" s="47">
        <f t="shared" si="187"/>
        <v>45.454545454545453</v>
      </c>
      <c r="O204" s="46">
        <v>1</v>
      </c>
      <c r="P204" s="46">
        <v>1</v>
      </c>
      <c r="Q204" s="34">
        <f t="shared" si="188"/>
        <v>9.0909090909090917</v>
      </c>
      <c r="R204" s="46">
        <f t="shared" si="189"/>
        <v>0</v>
      </c>
      <c r="S204" s="46">
        <v>0</v>
      </c>
      <c r="T204" s="37" t="s">
        <v>453</v>
      </c>
      <c r="U204" s="46">
        <v>0</v>
      </c>
      <c r="V204" s="37" t="s">
        <v>453</v>
      </c>
      <c r="W204" s="46">
        <v>0</v>
      </c>
      <c r="X204" s="46">
        <v>0</v>
      </c>
      <c r="Y204" s="34">
        <f t="shared" si="192"/>
        <v>0</v>
      </c>
      <c r="Z204" s="46">
        <v>0</v>
      </c>
      <c r="AA204" s="34">
        <f t="shared" si="181"/>
        <v>0</v>
      </c>
      <c r="AB204" s="42">
        <v>0</v>
      </c>
      <c r="AC204" s="42">
        <v>0</v>
      </c>
      <c r="AD204" s="42">
        <v>0</v>
      </c>
      <c r="AE204" s="42">
        <v>0</v>
      </c>
      <c r="AF204" s="34">
        <v>0</v>
      </c>
      <c r="AG204" s="34">
        <v>0</v>
      </c>
      <c r="AH204" s="45">
        <v>0</v>
      </c>
      <c r="AI204" s="37" t="s">
        <v>453</v>
      </c>
      <c r="AJ204" s="45">
        <v>0</v>
      </c>
      <c r="AK204" s="37" t="s">
        <v>453</v>
      </c>
      <c r="AL204" s="45">
        <v>0</v>
      </c>
      <c r="AM204" s="37" t="s">
        <v>453</v>
      </c>
      <c r="AN204" s="45">
        <v>0</v>
      </c>
      <c r="AO204" s="37" t="s">
        <v>453</v>
      </c>
      <c r="AP204" s="45">
        <v>0</v>
      </c>
      <c r="AQ204" s="156">
        <f t="shared" si="195"/>
        <v>0</v>
      </c>
      <c r="AR204" s="45">
        <f t="shared" si="152"/>
        <v>2</v>
      </c>
      <c r="AS204" s="34">
        <f t="shared" si="182"/>
        <v>18.181818181818183</v>
      </c>
      <c r="AT204" s="134">
        <v>0</v>
      </c>
      <c r="AU204" s="134">
        <v>2</v>
      </c>
      <c r="AV204" s="134">
        <v>0</v>
      </c>
      <c r="AW204" s="45">
        <f t="shared" si="153"/>
        <v>2</v>
      </c>
      <c r="AX204" s="45">
        <v>0</v>
      </c>
      <c r="AY204" s="45">
        <v>2</v>
      </c>
      <c r="AZ204" s="45">
        <v>0</v>
      </c>
      <c r="BA204" s="45">
        <v>2</v>
      </c>
      <c r="BB204" s="34">
        <f t="shared" si="184"/>
        <v>18.181818181818183</v>
      </c>
      <c r="BC204" s="134">
        <v>0</v>
      </c>
      <c r="BD204" s="37">
        <f t="shared" si="134"/>
        <v>0</v>
      </c>
      <c r="BE204" s="45">
        <f t="shared" si="154"/>
        <v>0</v>
      </c>
      <c r="BF204" s="45">
        <f t="shared" si="155"/>
        <v>2</v>
      </c>
      <c r="BG204" s="45">
        <f t="shared" si="156"/>
        <v>0</v>
      </c>
      <c r="BH204" s="46">
        <v>0</v>
      </c>
      <c r="BI204" s="46">
        <v>0</v>
      </c>
      <c r="BJ204" s="46">
        <v>0</v>
      </c>
      <c r="BK204" s="46">
        <v>0</v>
      </c>
      <c r="BL204" s="46">
        <v>2</v>
      </c>
      <c r="BM204" s="46">
        <v>0</v>
      </c>
      <c r="BN204" s="46">
        <v>0</v>
      </c>
      <c r="BO204" s="46">
        <v>0</v>
      </c>
      <c r="BP204" s="46">
        <v>0</v>
      </c>
      <c r="BQ204" s="45">
        <f t="shared" si="157"/>
        <v>0</v>
      </c>
      <c r="BR204" s="47">
        <f t="shared" si="183"/>
        <v>0</v>
      </c>
      <c r="BS204" s="45">
        <f t="shared" si="158"/>
        <v>0</v>
      </c>
      <c r="BT204" s="45">
        <f t="shared" si="159"/>
        <v>0</v>
      </c>
      <c r="BU204" s="45">
        <f t="shared" si="160"/>
        <v>0</v>
      </c>
      <c r="BV204" s="45">
        <f t="shared" si="161"/>
        <v>0</v>
      </c>
      <c r="BW204" s="45">
        <v>0</v>
      </c>
      <c r="BX204" s="45">
        <v>0</v>
      </c>
      <c r="BY204" s="45">
        <f t="shared" si="162"/>
        <v>0</v>
      </c>
      <c r="BZ204" s="45">
        <v>0</v>
      </c>
      <c r="CA204" s="45">
        <v>0</v>
      </c>
      <c r="CB204" s="45">
        <f t="shared" si="163"/>
        <v>0</v>
      </c>
      <c r="CC204" s="45">
        <v>0</v>
      </c>
      <c r="CD204" s="45">
        <v>0</v>
      </c>
      <c r="CE204" s="45">
        <f t="shared" si="164"/>
        <v>0</v>
      </c>
      <c r="CF204" s="45">
        <v>0</v>
      </c>
      <c r="CG204" s="45">
        <v>0</v>
      </c>
      <c r="CH204" s="45">
        <v>0</v>
      </c>
      <c r="CI204" s="45">
        <v>0</v>
      </c>
      <c r="CJ204" s="48"/>
      <c r="CK204" s="48"/>
      <c r="CL204" s="45">
        <v>0</v>
      </c>
      <c r="CM204" s="45">
        <v>0</v>
      </c>
      <c r="CN204" s="45">
        <f t="shared" si="165"/>
        <v>0</v>
      </c>
      <c r="CO204" s="106" t="s">
        <v>453</v>
      </c>
      <c r="CP204" s="45">
        <f t="shared" si="166"/>
        <v>0</v>
      </c>
      <c r="CQ204" s="45">
        <f t="shared" si="167"/>
        <v>0</v>
      </c>
      <c r="CR204" s="45">
        <f t="shared" si="168"/>
        <v>0</v>
      </c>
      <c r="CS204" s="45">
        <v>0</v>
      </c>
      <c r="CT204" s="45">
        <v>0</v>
      </c>
      <c r="CU204" s="45">
        <v>0</v>
      </c>
      <c r="CV204" s="45">
        <v>0</v>
      </c>
      <c r="CW204" s="45">
        <v>0</v>
      </c>
      <c r="CX204" s="45">
        <v>0</v>
      </c>
      <c r="CY204" s="45">
        <f t="shared" si="169"/>
        <v>0</v>
      </c>
      <c r="CZ204" s="106" t="s">
        <v>453</v>
      </c>
      <c r="DA204" s="45">
        <v>0</v>
      </c>
      <c r="DB204" s="45">
        <f t="shared" si="150"/>
        <v>0</v>
      </c>
      <c r="DC204" s="37" t="s">
        <v>453</v>
      </c>
      <c r="DD204" s="45">
        <v>0</v>
      </c>
      <c r="DE204" s="45">
        <v>0</v>
      </c>
      <c r="DF204" s="45">
        <v>0</v>
      </c>
      <c r="DG204" s="45">
        <v>0</v>
      </c>
      <c r="DH204" s="48"/>
      <c r="DI204" s="48"/>
      <c r="DJ204" s="48"/>
      <c r="DK204" s="46">
        <v>0</v>
      </c>
      <c r="DL204" s="46">
        <v>0</v>
      </c>
      <c r="DM204" s="46">
        <v>2</v>
      </c>
      <c r="DN204" s="46">
        <v>0</v>
      </c>
    </row>
    <row r="205" spans="1:118" s="27" customFormat="1">
      <c r="A205" s="26" t="s">
        <v>323</v>
      </c>
      <c r="B205" s="26" t="s">
        <v>390</v>
      </c>
      <c r="C205" s="26" t="s">
        <v>19</v>
      </c>
      <c r="D205" s="46">
        <v>270</v>
      </c>
      <c r="E205" s="45">
        <f t="shared" si="185"/>
        <v>14</v>
      </c>
      <c r="F205" s="26">
        <v>14</v>
      </c>
      <c r="G205" s="34">
        <f t="shared" si="197"/>
        <v>100</v>
      </c>
      <c r="H205" s="26">
        <v>0</v>
      </c>
      <c r="I205" s="34">
        <f t="shared" si="198"/>
        <v>0</v>
      </c>
      <c r="J205" s="26">
        <v>10</v>
      </c>
      <c r="K205" s="34">
        <f t="shared" si="186"/>
        <v>3.7037037037037033</v>
      </c>
      <c r="L205" s="26">
        <v>197</v>
      </c>
      <c r="M205" s="26">
        <v>90</v>
      </c>
      <c r="N205" s="47">
        <f t="shared" si="187"/>
        <v>33.333333333333329</v>
      </c>
      <c r="O205" s="26">
        <v>61</v>
      </c>
      <c r="P205" s="26">
        <v>38</v>
      </c>
      <c r="Q205" s="34">
        <f t="shared" si="188"/>
        <v>14.074074074074074</v>
      </c>
      <c r="R205" s="46">
        <f t="shared" si="189"/>
        <v>12</v>
      </c>
      <c r="S205" s="26">
        <v>12</v>
      </c>
      <c r="T205" s="34">
        <f t="shared" si="190"/>
        <v>100</v>
      </c>
      <c r="U205" s="26">
        <v>0</v>
      </c>
      <c r="V205" s="34">
        <f t="shared" si="191"/>
        <v>0</v>
      </c>
      <c r="W205" s="46">
        <v>5</v>
      </c>
      <c r="X205" s="26">
        <v>10</v>
      </c>
      <c r="Y205" s="34">
        <f t="shared" si="192"/>
        <v>3.7037037037037033</v>
      </c>
      <c r="Z205" s="46">
        <v>5</v>
      </c>
      <c r="AA205" s="34">
        <f t="shared" si="181"/>
        <v>1.8518518518518516</v>
      </c>
      <c r="AB205" s="111">
        <v>36.241539682539702</v>
      </c>
      <c r="AC205" s="111">
        <v>36.241539682539702</v>
      </c>
      <c r="AD205" s="111">
        <v>314.20833333333297</v>
      </c>
      <c r="AE205" s="111">
        <v>329.43</v>
      </c>
      <c r="AF205" s="37">
        <v>7</v>
      </c>
      <c r="AG205" s="37">
        <v>10</v>
      </c>
      <c r="AH205" s="150">
        <v>2</v>
      </c>
      <c r="AI205" s="34">
        <f t="shared" si="193"/>
        <v>16.666666666666664</v>
      </c>
      <c r="AJ205" s="150">
        <v>0</v>
      </c>
      <c r="AK205" s="34">
        <f t="shared" si="196"/>
        <v>0</v>
      </c>
      <c r="AL205" s="150">
        <v>2</v>
      </c>
      <c r="AM205" s="34">
        <f t="shared" si="194"/>
        <v>20</v>
      </c>
      <c r="AN205" s="150">
        <v>0</v>
      </c>
      <c r="AO205" s="34">
        <f t="shared" ref="AO205:AO266" si="200">(AN205/Z205)*100</f>
        <v>0</v>
      </c>
      <c r="AP205" s="45">
        <v>2</v>
      </c>
      <c r="AQ205" s="156">
        <f t="shared" si="195"/>
        <v>0.74074074074074081</v>
      </c>
      <c r="AR205" s="45">
        <f t="shared" si="152"/>
        <v>14</v>
      </c>
      <c r="AS205" s="34">
        <f t="shared" si="182"/>
        <v>5.1851851851851851</v>
      </c>
      <c r="AT205" s="134">
        <v>3</v>
      </c>
      <c r="AU205" s="134">
        <v>11</v>
      </c>
      <c r="AV205" s="134">
        <v>0</v>
      </c>
      <c r="AW205" s="45">
        <f t="shared" si="153"/>
        <v>11</v>
      </c>
      <c r="AX205" s="45">
        <v>0</v>
      </c>
      <c r="AY205" s="45">
        <v>11</v>
      </c>
      <c r="AZ205" s="45">
        <v>0</v>
      </c>
      <c r="BA205" s="45">
        <v>10</v>
      </c>
      <c r="BB205" s="34">
        <f t="shared" si="184"/>
        <v>3.7037037037037033</v>
      </c>
      <c r="BC205" s="134">
        <v>0</v>
      </c>
      <c r="BD205" s="34">
        <f t="shared" ref="BD205:BD265" si="201">(BC205/BA205)*100</f>
        <v>0</v>
      </c>
      <c r="BE205" s="45">
        <f t="shared" si="154"/>
        <v>0</v>
      </c>
      <c r="BF205" s="45">
        <f t="shared" si="155"/>
        <v>9</v>
      </c>
      <c r="BG205" s="45">
        <f t="shared" si="156"/>
        <v>2</v>
      </c>
      <c r="BH205" s="46">
        <v>0</v>
      </c>
      <c r="BI205" s="46">
        <v>0</v>
      </c>
      <c r="BJ205" s="46">
        <v>0</v>
      </c>
      <c r="BK205" s="46">
        <v>0</v>
      </c>
      <c r="BL205" s="46">
        <v>9</v>
      </c>
      <c r="BM205" s="46">
        <v>2</v>
      </c>
      <c r="BN205" s="46">
        <v>0</v>
      </c>
      <c r="BO205" s="46">
        <v>0</v>
      </c>
      <c r="BP205" s="46">
        <v>0</v>
      </c>
      <c r="BQ205" s="45">
        <f t="shared" si="157"/>
        <v>0</v>
      </c>
      <c r="BR205" s="47">
        <f t="shared" si="183"/>
        <v>0</v>
      </c>
      <c r="BS205" s="45">
        <f t="shared" si="158"/>
        <v>0</v>
      </c>
      <c r="BT205" s="45">
        <f t="shared" si="159"/>
        <v>0</v>
      </c>
      <c r="BU205" s="45">
        <f t="shared" si="160"/>
        <v>0</v>
      </c>
      <c r="BV205" s="45">
        <f t="shared" si="161"/>
        <v>0</v>
      </c>
      <c r="BW205" s="45">
        <v>0</v>
      </c>
      <c r="BX205" s="45">
        <v>0</v>
      </c>
      <c r="BY205" s="45">
        <f t="shared" si="162"/>
        <v>0</v>
      </c>
      <c r="BZ205" s="45">
        <v>0</v>
      </c>
      <c r="CA205" s="45">
        <v>0</v>
      </c>
      <c r="CB205" s="45">
        <f t="shared" si="163"/>
        <v>0</v>
      </c>
      <c r="CC205" s="45">
        <v>0</v>
      </c>
      <c r="CD205" s="45">
        <v>0</v>
      </c>
      <c r="CE205" s="45">
        <f t="shared" si="164"/>
        <v>0</v>
      </c>
      <c r="CF205" s="45">
        <v>0</v>
      </c>
      <c r="CG205" s="45">
        <v>0</v>
      </c>
      <c r="CH205" s="45">
        <v>0</v>
      </c>
      <c r="CI205" s="45">
        <v>0</v>
      </c>
      <c r="CJ205" s="48"/>
      <c r="CK205" s="48"/>
      <c r="CL205" s="45">
        <v>0</v>
      </c>
      <c r="CM205" s="45">
        <v>0</v>
      </c>
      <c r="CN205" s="45">
        <f t="shared" si="165"/>
        <v>0</v>
      </c>
      <c r="CO205" s="47" t="e">
        <f>(CN205/BQ205)*100</f>
        <v>#DIV/0!</v>
      </c>
      <c r="CP205" s="45">
        <f t="shared" si="166"/>
        <v>0</v>
      </c>
      <c r="CQ205" s="45">
        <f t="shared" si="167"/>
        <v>0</v>
      </c>
      <c r="CR205" s="45">
        <f t="shared" si="168"/>
        <v>0</v>
      </c>
      <c r="CS205" s="45">
        <v>0</v>
      </c>
      <c r="CT205" s="45">
        <v>0</v>
      </c>
      <c r="CU205" s="45">
        <v>0</v>
      </c>
      <c r="CV205" s="45">
        <v>0</v>
      </c>
      <c r="CW205" s="45">
        <v>0</v>
      </c>
      <c r="CX205" s="45">
        <v>0</v>
      </c>
      <c r="CY205" s="45">
        <f t="shared" si="169"/>
        <v>0</v>
      </c>
      <c r="CZ205" s="106" t="s">
        <v>453</v>
      </c>
      <c r="DA205" s="45">
        <v>0</v>
      </c>
      <c r="DB205" s="45">
        <f t="shared" si="150"/>
        <v>0</v>
      </c>
      <c r="DC205" s="37" t="s">
        <v>453</v>
      </c>
      <c r="DD205" s="45">
        <v>0</v>
      </c>
      <c r="DE205" s="45">
        <v>0</v>
      </c>
      <c r="DF205" s="45">
        <v>0</v>
      </c>
      <c r="DG205" s="45">
        <v>0</v>
      </c>
      <c r="DH205" s="48"/>
      <c r="DI205" s="48"/>
      <c r="DJ205" s="48"/>
      <c r="DK205" s="46">
        <v>0</v>
      </c>
      <c r="DL205" s="26" t="s">
        <v>391</v>
      </c>
      <c r="DM205" s="26" t="s">
        <v>391</v>
      </c>
      <c r="DN205" s="46">
        <v>12</v>
      </c>
    </row>
    <row r="206" spans="1:118" s="27" customFormat="1">
      <c r="A206" s="26" t="s">
        <v>324</v>
      </c>
      <c r="B206" s="26" t="s">
        <v>390</v>
      </c>
      <c r="C206" s="26" t="s">
        <v>33</v>
      </c>
      <c r="D206" s="46">
        <v>77</v>
      </c>
      <c r="E206" s="45">
        <f t="shared" si="185"/>
        <v>5</v>
      </c>
      <c r="F206" s="26">
        <v>5</v>
      </c>
      <c r="G206" s="34">
        <f t="shared" si="197"/>
        <v>100</v>
      </c>
      <c r="H206" s="26">
        <v>0</v>
      </c>
      <c r="I206" s="34">
        <f t="shared" si="198"/>
        <v>0</v>
      </c>
      <c r="J206" s="26">
        <v>3</v>
      </c>
      <c r="K206" s="34">
        <f t="shared" si="186"/>
        <v>3.8961038961038961</v>
      </c>
      <c r="L206" s="26">
        <v>72</v>
      </c>
      <c r="M206" s="26">
        <v>32</v>
      </c>
      <c r="N206" s="47">
        <f t="shared" si="187"/>
        <v>41.558441558441558</v>
      </c>
      <c r="O206" s="26">
        <v>23</v>
      </c>
      <c r="P206" s="26">
        <v>15</v>
      </c>
      <c r="Q206" s="34">
        <f t="shared" si="188"/>
        <v>19.480519480519483</v>
      </c>
      <c r="R206" s="46">
        <f t="shared" si="189"/>
        <v>2</v>
      </c>
      <c r="S206" s="26">
        <v>2</v>
      </c>
      <c r="T206" s="37">
        <f t="shared" si="190"/>
        <v>100</v>
      </c>
      <c r="U206" s="26">
        <v>0</v>
      </c>
      <c r="V206" s="37">
        <f t="shared" si="191"/>
        <v>0</v>
      </c>
      <c r="W206" s="46">
        <v>1</v>
      </c>
      <c r="X206" s="26">
        <v>2</v>
      </c>
      <c r="Y206" s="34">
        <f t="shared" si="192"/>
        <v>2.5974025974025974</v>
      </c>
      <c r="Z206" s="46">
        <v>1</v>
      </c>
      <c r="AA206" s="34">
        <f t="shared" si="181"/>
        <v>1.2987012987012987</v>
      </c>
      <c r="AB206" s="111">
        <v>34.048749999999998</v>
      </c>
      <c r="AC206" s="111">
        <v>34.048749999999998</v>
      </c>
      <c r="AD206" s="111">
        <v>351.45499999999998</v>
      </c>
      <c r="AE206" s="111">
        <v>544.78</v>
      </c>
      <c r="AF206" s="37">
        <v>9</v>
      </c>
      <c r="AG206" s="37">
        <v>16</v>
      </c>
      <c r="AH206" s="150">
        <v>0</v>
      </c>
      <c r="AI206" s="37">
        <f t="shared" si="193"/>
        <v>0</v>
      </c>
      <c r="AJ206" s="150">
        <v>0</v>
      </c>
      <c r="AK206" s="37">
        <f t="shared" si="196"/>
        <v>0</v>
      </c>
      <c r="AL206" s="150">
        <v>0</v>
      </c>
      <c r="AM206" s="37">
        <f t="shared" si="194"/>
        <v>0</v>
      </c>
      <c r="AN206" s="150">
        <v>0</v>
      </c>
      <c r="AO206" s="37">
        <f t="shared" si="200"/>
        <v>0</v>
      </c>
      <c r="AP206" s="45">
        <v>2</v>
      </c>
      <c r="AQ206" s="157">
        <f t="shared" si="195"/>
        <v>2.5974025974025974</v>
      </c>
      <c r="AR206" s="45">
        <f t="shared" si="152"/>
        <v>14</v>
      </c>
      <c r="AS206" s="34">
        <f t="shared" si="182"/>
        <v>18.181818181818183</v>
      </c>
      <c r="AT206" s="134">
        <v>0</v>
      </c>
      <c r="AU206" s="134">
        <v>14</v>
      </c>
      <c r="AV206" s="134">
        <v>0</v>
      </c>
      <c r="AW206" s="45">
        <f t="shared" si="153"/>
        <v>14</v>
      </c>
      <c r="AX206" s="45">
        <v>0</v>
      </c>
      <c r="AY206" s="45">
        <v>14</v>
      </c>
      <c r="AZ206" s="45">
        <v>0</v>
      </c>
      <c r="BA206" s="45">
        <v>10</v>
      </c>
      <c r="BB206" s="34">
        <f t="shared" si="184"/>
        <v>12.987012987012985</v>
      </c>
      <c r="BC206" s="134">
        <v>1</v>
      </c>
      <c r="BD206" s="37">
        <f t="shared" si="201"/>
        <v>10</v>
      </c>
      <c r="BE206" s="45">
        <f t="shared" si="154"/>
        <v>0</v>
      </c>
      <c r="BF206" s="45">
        <f t="shared" si="155"/>
        <v>13</v>
      </c>
      <c r="BG206" s="45">
        <f t="shared" si="156"/>
        <v>1</v>
      </c>
      <c r="BH206" s="46">
        <v>0</v>
      </c>
      <c r="BI206" s="46">
        <v>0</v>
      </c>
      <c r="BJ206" s="46">
        <v>0</v>
      </c>
      <c r="BK206" s="46">
        <v>0</v>
      </c>
      <c r="BL206" s="46">
        <v>13</v>
      </c>
      <c r="BM206" s="46">
        <v>1</v>
      </c>
      <c r="BN206" s="46">
        <v>0</v>
      </c>
      <c r="BO206" s="46">
        <v>0</v>
      </c>
      <c r="BP206" s="46">
        <v>0</v>
      </c>
      <c r="BQ206" s="45">
        <f t="shared" si="157"/>
        <v>0</v>
      </c>
      <c r="BR206" s="47">
        <f t="shared" si="183"/>
        <v>0</v>
      </c>
      <c r="BS206" s="45">
        <f t="shared" si="158"/>
        <v>0</v>
      </c>
      <c r="BT206" s="45">
        <f t="shared" si="159"/>
        <v>0</v>
      </c>
      <c r="BU206" s="45">
        <f t="shared" si="160"/>
        <v>0</v>
      </c>
      <c r="BV206" s="45">
        <f t="shared" si="161"/>
        <v>0</v>
      </c>
      <c r="BW206" s="45">
        <v>0</v>
      </c>
      <c r="BX206" s="45">
        <v>0</v>
      </c>
      <c r="BY206" s="45">
        <f t="shared" si="162"/>
        <v>0</v>
      </c>
      <c r="BZ206" s="45">
        <v>0</v>
      </c>
      <c r="CA206" s="45">
        <v>0</v>
      </c>
      <c r="CB206" s="45">
        <f t="shared" si="163"/>
        <v>0</v>
      </c>
      <c r="CC206" s="45">
        <v>0</v>
      </c>
      <c r="CD206" s="45">
        <v>0</v>
      </c>
      <c r="CE206" s="45">
        <f t="shared" si="164"/>
        <v>0</v>
      </c>
      <c r="CF206" s="45">
        <v>0</v>
      </c>
      <c r="CG206" s="45">
        <v>0</v>
      </c>
      <c r="CH206" s="45">
        <v>0</v>
      </c>
      <c r="CI206" s="45">
        <v>0</v>
      </c>
      <c r="CJ206" s="48"/>
      <c r="CK206" s="48"/>
      <c r="CL206" s="45">
        <v>0</v>
      </c>
      <c r="CM206" s="45">
        <v>0</v>
      </c>
      <c r="CN206" s="45">
        <f t="shared" si="165"/>
        <v>0</v>
      </c>
      <c r="CO206" s="106" t="s">
        <v>453</v>
      </c>
      <c r="CP206" s="45">
        <f t="shared" si="166"/>
        <v>0</v>
      </c>
      <c r="CQ206" s="45">
        <f t="shared" si="167"/>
        <v>0</v>
      </c>
      <c r="CR206" s="45">
        <f t="shared" si="168"/>
        <v>0</v>
      </c>
      <c r="CS206" s="45">
        <v>0</v>
      </c>
      <c r="CT206" s="45">
        <v>0</v>
      </c>
      <c r="CU206" s="45">
        <v>0</v>
      </c>
      <c r="CV206" s="45">
        <v>0</v>
      </c>
      <c r="CW206" s="45">
        <v>0</v>
      </c>
      <c r="CX206" s="45">
        <v>0</v>
      </c>
      <c r="CY206" s="45">
        <f t="shared" si="169"/>
        <v>0</v>
      </c>
      <c r="CZ206" s="106" t="s">
        <v>453</v>
      </c>
      <c r="DA206" s="45">
        <v>0</v>
      </c>
      <c r="DB206" s="45">
        <f t="shared" si="150"/>
        <v>0</v>
      </c>
      <c r="DC206" s="37" t="s">
        <v>453</v>
      </c>
      <c r="DD206" s="45">
        <v>0</v>
      </c>
      <c r="DE206" s="45">
        <v>0</v>
      </c>
      <c r="DF206" s="45">
        <v>0</v>
      </c>
      <c r="DG206" s="45">
        <v>0</v>
      </c>
      <c r="DH206" s="48"/>
      <c r="DI206" s="48"/>
      <c r="DJ206" s="48"/>
      <c r="DK206" s="46">
        <v>0</v>
      </c>
      <c r="DL206" s="26" t="s">
        <v>391</v>
      </c>
      <c r="DM206" s="26" t="s">
        <v>391</v>
      </c>
      <c r="DN206" s="46">
        <v>2</v>
      </c>
    </row>
    <row r="207" spans="1:118" s="27" customFormat="1">
      <c r="A207" s="26" t="s">
        <v>324</v>
      </c>
      <c r="B207" s="26" t="s">
        <v>476</v>
      </c>
      <c r="C207" s="26" t="s">
        <v>33</v>
      </c>
      <c r="D207" s="46">
        <v>1</v>
      </c>
      <c r="E207" s="150">
        <f>F207</f>
        <v>0</v>
      </c>
      <c r="F207" s="26">
        <v>0</v>
      </c>
      <c r="G207" s="37" t="s">
        <v>453</v>
      </c>
      <c r="H207" s="26" t="s">
        <v>391</v>
      </c>
      <c r="I207" s="37" t="s">
        <v>453</v>
      </c>
      <c r="J207" s="26">
        <v>0</v>
      </c>
      <c r="K207" s="37" t="s">
        <v>453</v>
      </c>
      <c r="L207" s="26">
        <v>0</v>
      </c>
      <c r="M207" s="26">
        <v>0</v>
      </c>
      <c r="N207" s="106" t="s">
        <v>453</v>
      </c>
      <c r="O207" s="26">
        <v>0</v>
      </c>
      <c r="P207" s="26">
        <v>0</v>
      </c>
      <c r="Q207" s="37" t="s">
        <v>453</v>
      </c>
      <c r="R207" s="26">
        <f>S207</f>
        <v>0</v>
      </c>
      <c r="S207" s="26">
        <v>0</v>
      </c>
      <c r="T207" s="37" t="s">
        <v>453</v>
      </c>
      <c r="U207" s="26" t="s">
        <v>391</v>
      </c>
      <c r="V207" s="37" t="s">
        <v>453</v>
      </c>
      <c r="W207" s="46">
        <v>0</v>
      </c>
      <c r="X207" s="26"/>
      <c r="Y207" s="37" t="s">
        <v>453</v>
      </c>
      <c r="Z207" s="46">
        <v>0</v>
      </c>
      <c r="AA207" s="34">
        <f t="shared" si="181"/>
        <v>0</v>
      </c>
      <c r="AB207" s="26">
        <v>0</v>
      </c>
      <c r="AC207" s="26">
        <v>0</v>
      </c>
      <c r="AD207" s="26"/>
      <c r="AE207" s="26">
        <v>0</v>
      </c>
      <c r="AF207" s="26"/>
      <c r="AG207" s="26">
        <v>0</v>
      </c>
      <c r="AH207" s="26"/>
      <c r="AI207" s="37" t="s">
        <v>453</v>
      </c>
      <c r="AJ207" s="26">
        <v>0</v>
      </c>
      <c r="AK207" s="37" t="s">
        <v>453</v>
      </c>
      <c r="AL207" s="26"/>
      <c r="AM207" s="37" t="s">
        <v>453</v>
      </c>
      <c r="AN207" s="26">
        <v>0</v>
      </c>
      <c r="AO207" s="37" t="s">
        <v>453</v>
      </c>
      <c r="AP207" s="45">
        <v>0</v>
      </c>
      <c r="AQ207" s="163">
        <f t="shared" si="195"/>
        <v>0</v>
      </c>
      <c r="AR207" s="45">
        <f t="shared" si="152"/>
        <v>0</v>
      </c>
      <c r="AS207" s="34">
        <f t="shared" si="182"/>
        <v>0</v>
      </c>
      <c r="AT207" s="134">
        <v>0</v>
      </c>
      <c r="AU207" s="134">
        <v>0</v>
      </c>
      <c r="AV207" s="134">
        <v>0</v>
      </c>
      <c r="AW207" s="45">
        <f t="shared" si="153"/>
        <v>0</v>
      </c>
      <c r="AX207" s="45">
        <v>0</v>
      </c>
      <c r="AY207" s="45">
        <v>0</v>
      </c>
      <c r="AZ207" s="45">
        <v>0</v>
      </c>
      <c r="BA207" s="45">
        <v>0</v>
      </c>
      <c r="BB207" s="34">
        <f t="shared" si="184"/>
        <v>0</v>
      </c>
      <c r="BC207" s="134">
        <v>0</v>
      </c>
      <c r="BD207" s="37" t="s">
        <v>453</v>
      </c>
      <c r="BE207" s="45">
        <f t="shared" si="154"/>
        <v>0</v>
      </c>
      <c r="BF207" s="45">
        <f t="shared" si="155"/>
        <v>0</v>
      </c>
      <c r="BG207" s="45">
        <f t="shared" si="156"/>
        <v>0</v>
      </c>
      <c r="BH207" s="46">
        <v>0</v>
      </c>
      <c r="BI207" s="46">
        <v>0</v>
      </c>
      <c r="BJ207" s="46">
        <v>0</v>
      </c>
      <c r="BK207" s="46">
        <v>0</v>
      </c>
      <c r="BL207" s="46">
        <v>0</v>
      </c>
      <c r="BM207" s="46">
        <v>0</v>
      </c>
      <c r="BN207" s="46">
        <v>0</v>
      </c>
      <c r="BO207" s="46">
        <v>0</v>
      </c>
      <c r="BP207" s="46">
        <v>0</v>
      </c>
      <c r="BQ207" s="45">
        <f t="shared" si="157"/>
        <v>0</v>
      </c>
      <c r="BR207" s="47">
        <f t="shared" si="183"/>
        <v>0</v>
      </c>
      <c r="BS207" s="45">
        <f t="shared" si="158"/>
        <v>0</v>
      </c>
      <c r="BT207" s="45">
        <f t="shared" si="159"/>
        <v>0</v>
      </c>
      <c r="BU207" s="45">
        <f t="shared" si="160"/>
        <v>0</v>
      </c>
      <c r="BV207" s="45">
        <f t="shared" si="161"/>
        <v>0</v>
      </c>
      <c r="BW207" s="45">
        <v>0</v>
      </c>
      <c r="BX207" s="45">
        <v>0</v>
      </c>
      <c r="BY207" s="45">
        <f t="shared" si="162"/>
        <v>0</v>
      </c>
      <c r="BZ207" s="45">
        <v>0</v>
      </c>
      <c r="CA207" s="45">
        <v>0</v>
      </c>
      <c r="CB207" s="45">
        <f t="shared" si="163"/>
        <v>0</v>
      </c>
      <c r="CC207" s="45">
        <v>0</v>
      </c>
      <c r="CD207" s="45">
        <v>0</v>
      </c>
      <c r="CE207" s="45">
        <f t="shared" si="164"/>
        <v>0</v>
      </c>
      <c r="CF207" s="45">
        <v>0</v>
      </c>
      <c r="CG207" s="45">
        <v>0</v>
      </c>
      <c r="CH207" s="45">
        <v>0</v>
      </c>
      <c r="CI207" s="45">
        <v>0</v>
      </c>
      <c r="CJ207" s="48"/>
      <c r="CK207" s="48"/>
      <c r="CL207" s="45">
        <v>0</v>
      </c>
      <c r="CM207" s="45">
        <v>0</v>
      </c>
      <c r="CN207" s="45">
        <f t="shared" si="165"/>
        <v>0</v>
      </c>
      <c r="CO207" s="106" t="s">
        <v>453</v>
      </c>
      <c r="CP207" s="45">
        <f t="shared" si="166"/>
        <v>0</v>
      </c>
      <c r="CQ207" s="45">
        <f t="shared" si="167"/>
        <v>0</v>
      </c>
      <c r="CR207" s="45">
        <f t="shared" si="168"/>
        <v>0</v>
      </c>
      <c r="CS207" s="45">
        <v>0</v>
      </c>
      <c r="CT207" s="45">
        <v>0</v>
      </c>
      <c r="CU207" s="45">
        <v>0</v>
      </c>
      <c r="CV207" s="45">
        <v>0</v>
      </c>
      <c r="CW207" s="45">
        <v>0</v>
      </c>
      <c r="CX207" s="45">
        <v>0</v>
      </c>
      <c r="CY207" s="45">
        <f t="shared" si="169"/>
        <v>0</v>
      </c>
      <c r="CZ207" s="106" t="s">
        <v>453</v>
      </c>
      <c r="DA207" s="45">
        <v>0</v>
      </c>
      <c r="DB207" s="45">
        <f t="shared" si="150"/>
        <v>0</v>
      </c>
      <c r="DC207" s="37" t="s">
        <v>453</v>
      </c>
      <c r="DD207" s="45">
        <v>0</v>
      </c>
      <c r="DE207" s="45">
        <v>0</v>
      </c>
      <c r="DF207" s="45">
        <v>0</v>
      </c>
      <c r="DG207" s="45">
        <v>0</v>
      </c>
      <c r="DH207" s="48"/>
      <c r="DI207" s="48"/>
      <c r="DJ207" s="48"/>
      <c r="DK207" s="46">
        <v>0</v>
      </c>
      <c r="DL207" s="26" t="s">
        <v>391</v>
      </c>
      <c r="DM207" s="26" t="s">
        <v>391</v>
      </c>
      <c r="DN207" s="26" t="s">
        <v>391</v>
      </c>
    </row>
    <row r="208" spans="1:118" s="27" customFormat="1">
      <c r="A208" s="26" t="s">
        <v>419</v>
      </c>
      <c r="B208" s="26" t="s">
        <v>438</v>
      </c>
      <c r="C208" s="26" t="s">
        <v>32</v>
      </c>
      <c r="D208" s="46">
        <v>25</v>
      </c>
      <c r="E208" s="45">
        <f t="shared" si="185"/>
        <v>0</v>
      </c>
      <c r="F208" s="46">
        <v>0</v>
      </c>
      <c r="G208" s="37" t="s">
        <v>453</v>
      </c>
      <c r="H208" s="46">
        <v>0</v>
      </c>
      <c r="I208" s="37" t="s">
        <v>453</v>
      </c>
      <c r="J208" s="46">
        <v>0</v>
      </c>
      <c r="K208" s="34">
        <f t="shared" ref="K208:K213" si="202">(J208/D208)*100</f>
        <v>0</v>
      </c>
      <c r="L208" s="46">
        <v>12</v>
      </c>
      <c r="M208" s="46">
        <v>6</v>
      </c>
      <c r="N208" s="47">
        <f t="shared" ref="N208:N213" si="203">(M208/D208)*100</f>
        <v>24</v>
      </c>
      <c r="O208" s="46">
        <v>9</v>
      </c>
      <c r="P208" s="46">
        <v>6</v>
      </c>
      <c r="Q208" s="34">
        <f t="shared" ref="Q208:Q213" si="204">(P208/D208)*100</f>
        <v>24</v>
      </c>
      <c r="R208" s="46">
        <f t="shared" si="189"/>
        <v>0</v>
      </c>
      <c r="S208" s="46">
        <v>0</v>
      </c>
      <c r="T208" s="37" t="s">
        <v>453</v>
      </c>
      <c r="U208" s="46">
        <v>0</v>
      </c>
      <c r="V208" s="37" t="s">
        <v>453</v>
      </c>
      <c r="W208" s="46">
        <v>0</v>
      </c>
      <c r="X208" s="46">
        <v>0</v>
      </c>
      <c r="Y208" s="34">
        <f t="shared" ref="Y208:Y213" si="205">((X208)/D208)*100</f>
        <v>0</v>
      </c>
      <c r="Z208" s="46">
        <v>0</v>
      </c>
      <c r="AA208" s="34">
        <f t="shared" si="181"/>
        <v>0</v>
      </c>
      <c r="AB208" s="42">
        <v>0</v>
      </c>
      <c r="AC208" s="42">
        <v>0</v>
      </c>
      <c r="AD208" s="42">
        <v>0</v>
      </c>
      <c r="AE208" s="42">
        <v>0</v>
      </c>
      <c r="AF208" s="34">
        <v>0</v>
      </c>
      <c r="AG208" s="34">
        <v>0</v>
      </c>
      <c r="AH208" s="45">
        <v>0</v>
      </c>
      <c r="AI208" s="37" t="s">
        <v>453</v>
      </c>
      <c r="AJ208" s="45">
        <v>0</v>
      </c>
      <c r="AK208" s="37" t="s">
        <v>453</v>
      </c>
      <c r="AL208" s="45">
        <v>0</v>
      </c>
      <c r="AM208" s="37" t="s">
        <v>453</v>
      </c>
      <c r="AN208" s="45">
        <v>0</v>
      </c>
      <c r="AO208" s="37" t="s">
        <v>453</v>
      </c>
      <c r="AP208" s="45">
        <v>0</v>
      </c>
      <c r="AQ208" s="156">
        <f t="shared" si="195"/>
        <v>0</v>
      </c>
      <c r="AR208" s="45">
        <f t="shared" si="152"/>
        <v>1</v>
      </c>
      <c r="AS208" s="34">
        <f t="shared" si="182"/>
        <v>4</v>
      </c>
      <c r="AT208" s="134">
        <v>0</v>
      </c>
      <c r="AU208" s="134">
        <v>1</v>
      </c>
      <c r="AV208" s="134">
        <v>0</v>
      </c>
      <c r="AW208" s="45">
        <f t="shared" si="153"/>
        <v>0</v>
      </c>
      <c r="AX208" s="45">
        <v>0</v>
      </c>
      <c r="AY208" s="45">
        <v>0</v>
      </c>
      <c r="AZ208" s="45">
        <v>0</v>
      </c>
      <c r="BA208" s="45">
        <v>1</v>
      </c>
      <c r="BB208" s="34">
        <f t="shared" si="184"/>
        <v>4</v>
      </c>
      <c r="BC208" s="134">
        <v>0</v>
      </c>
      <c r="BD208" s="37">
        <f t="shared" si="201"/>
        <v>0</v>
      </c>
      <c r="BE208" s="45">
        <f t="shared" si="154"/>
        <v>0</v>
      </c>
      <c r="BF208" s="45">
        <f t="shared" si="155"/>
        <v>0</v>
      </c>
      <c r="BG208" s="45">
        <f t="shared" si="156"/>
        <v>0</v>
      </c>
      <c r="BH208" s="46">
        <v>0</v>
      </c>
      <c r="BI208" s="46">
        <v>0</v>
      </c>
      <c r="BJ208" s="46">
        <v>0</v>
      </c>
      <c r="BK208" s="46">
        <v>0</v>
      </c>
      <c r="BL208" s="46">
        <v>0</v>
      </c>
      <c r="BM208" s="46">
        <v>0</v>
      </c>
      <c r="BN208" s="46">
        <v>0</v>
      </c>
      <c r="BO208" s="46">
        <v>0</v>
      </c>
      <c r="BP208" s="46">
        <v>0</v>
      </c>
      <c r="BQ208" s="45">
        <f t="shared" si="157"/>
        <v>0</v>
      </c>
      <c r="BR208" s="47">
        <f t="shared" si="183"/>
        <v>0</v>
      </c>
      <c r="BS208" s="45">
        <f t="shared" si="158"/>
        <v>0</v>
      </c>
      <c r="BT208" s="45">
        <f t="shared" si="159"/>
        <v>0</v>
      </c>
      <c r="BU208" s="45">
        <f t="shared" si="160"/>
        <v>0</v>
      </c>
      <c r="BV208" s="45">
        <f t="shared" si="161"/>
        <v>0</v>
      </c>
      <c r="BW208" s="45">
        <v>0</v>
      </c>
      <c r="BX208" s="45">
        <v>0</v>
      </c>
      <c r="BY208" s="45">
        <f t="shared" si="162"/>
        <v>0</v>
      </c>
      <c r="BZ208" s="45">
        <v>0</v>
      </c>
      <c r="CA208" s="45">
        <v>0</v>
      </c>
      <c r="CB208" s="45">
        <f t="shared" si="163"/>
        <v>0</v>
      </c>
      <c r="CC208" s="45">
        <v>0</v>
      </c>
      <c r="CD208" s="45">
        <v>0</v>
      </c>
      <c r="CE208" s="45">
        <f t="shared" si="164"/>
        <v>0</v>
      </c>
      <c r="CF208" s="45">
        <v>0</v>
      </c>
      <c r="CG208" s="45">
        <v>0</v>
      </c>
      <c r="CH208" s="45">
        <v>0</v>
      </c>
      <c r="CI208" s="45">
        <v>0</v>
      </c>
      <c r="CJ208" s="48"/>
      <c r="CK208" s="48"/>
      <c r="CL208" s="45">
        <v>0</v>
      </c>
      <c r="CM208" s="45">
        <v>0</v>
      </c>
      <c r="CN208" s="45">
        <f t="shared" si="165"/>
        <v>0</v>
      </c>
      <c r="CO208" s="106" t="s">
        <v>453</v>
      </c>
      <c r="CP208" s="45">
        <f t="shared" si="166"/>
        <v>0</v>
      </c>
      <c r="CQ208" s="45">
        <f t="shared" si="167"/>
        <v>0</v>
      </c>
      <c r="CR208" s="45">
        <f t="shared" si="168"/>
        <v>0</v>
      </c>
      <c r="CS208" s="45">
        <v>0</v>
      </c>
      <c r="CT208" s="45">
        <v>0</v>
      </c>
      <c r="CU208" s="45">
        <v>0</v>
      </c>
      <c r="CV208" s="45">
        <v>0</v>
      </c>
      <c r="CW208" s="45">
        <v>0</v>
      </c>
      <c r="CX208" s="45">
        <v>0</v>
      </c>
      <c r="CY208" s="45">
        <f t="shared" si="169"/>
        <v>0</v>
      </c>
      <c r="CZ208" s="106" t="s">
        <v>453</v>
      </c>
      <c r="DA208" s="45">
        <v>0</v>
      </c>
      <c r="DB208" s="45">
        <f t="shared" si="150"/>
        <v>0</v>
      </c>
      <c r="DC208" s="37" t="s">
        <v>453</v>
      </c>
      <c r="DD208" s="45">
        <v>0</v>
      </c>
      <c r="DE208" s="45">
        <v>0</v>
      </c>
      <c r="DF208" s="45">
        <v>0</v>
      </c>
      <c r="DG208" s="45">
        <v>0</v>
      </c>
      <c r="DH208" s="48"/>
      <c r="DI208" s="48"/>
      <c r="DJ208" s="48"/>
      <c r="DK208" s="46">
        <v>0</v>
      </c>
      <c r="DL208" s="46">
        <v>0</v>
      </c>
      <c r="DM208" s="46">
        <v>2</v>
      </c>
      <c r="DN208" s="46">
        <v>0</v>
      </c>
    </row>
    <row r="209" spans="1:118" s="27" customFormat="1">
      <c r="A209" s="26" t="s">
        <v>180</v>
      </c>
      <c r="B209" s="26" t="s">
        <v>209</v>
      </c>
      <c r="C209" s="26" t="s">
        <v>30</v>
      </c>
      <c r="D209" s="46">
        <v>15</v>
      </c>
      <c r="E209" s="45">
        <f t="shared" si="185"/>
        <v>1</v>
      </c>
      <c r="F209" s="46">
        <v>1</v>
      </c>
      <c r="G209" s="34">
        <f t="shared" si="197"/>
        <v>100</v>
      </c>
      <c r="H209" s="46">
        <v>0</v>
      </c>
      <c r="I209" s="34">
        <f t="shared" si="198"/>
        <v>0</v>
      </c>
      <c r="J209" s="46">
        <v>1</v>
      </c>
      <c r="K209" s="34">
        <f t="shared" si="202"/>
        <v>6.666666666666667</v>
      </c>
      <c r="L209" s="46">
        <v>28</v>
      </c>
      <c r="M209" s="46">
        <v>6</v>
      </c>
      <c r="N209" s="47">
        <f t="shared" si="203"/>
        <v>40</v>
      </c>
      <c r="O209" s="46">
        <v>6</v>
      </c>
      <c r="P209" s="46">
        <v>2</v>
      </c>
      <c r="Q209" s="34">
        <f t="shared" si="204"/>
        <v>13.333333333333334</v>
      </c>
      <c r="R209" s="46">
        <f t="shared" si="189"/>
        <v>0</v>
      </c>
      <c r="S209" s="46">
        <v>0</v>
      </c>
      <c r="T209" s="37" t="s">
        <v>453</v>
      </c>
      <c r="U209" s="46">
        <v>0</v>
      </c>
      <c r="V209" s="37" t="s">
        <v>453</v>
      </c>
      <c r="W209" s="46">
        <v>0</v>
      </c>
      <c r="X209" s="46">
        <v>0</v>
      </c>
      <c r="Y209" s="34">
        <f t="shared" si="205"/>
        <v>0</v>
      </c>
      <c r="Z209" s="46">
        <v>0</v>
      </c>
      <c r="AA209" s="34">
        <f t="shared" si="181"/>
        <v>0</v>
      </c>
      <c r="AB209" s="42">
        <v>0</v>
      </c>
      <c r="AC209" s="42">
        <v>0</v>
      </c>
      <c r="AD209" s="42">
        <v>0</v>
      </c>
      <c r="AE209" s="42">
        <v>0</v>
      </c>
      <c r="AF209" s="34">
        <v>0</v>
      </c>
      <c r="AG209" s="34">
        <v>0</v>
      </c>
      <c r="AH209" s="45">
        <v>0</v>
      </c>
      <c r="AI209" s="37" t="s">
        <v>453</v>
      </c>
      <c r="AJ209" s="45">
        <v>0</v>
      </c>
      <c r="AK209" s="37" t="s">
        <v>453</v>
      </c>
      <c r="AL209" s="45">
        <v>0</v>
      </c>
      <c r="AM209" s="37" t="s">
        <v>453</v>
      </c>
      <c r="AN209" s="45">
        <v>0</v>
      </c>
      <c r="AO209" s="37" t="s">
        <v>453</v>
      </c>
      <c r="AP209" s="45">
        <v>0</v>
      </c>
      <c r="AQ209" s="156">
        <f t="shared" si="195"/>
        <v>0</v>
      </c>
      <c r="AR209" s="45">
        <f t="shared" si="152"/>
        <v>0</v>
      </c>
      <c r="AS209" s="34">
        <f t="shared" si="182"/>
        <v>0</v>
      </c>
      <c r="AT209" s="134">
        <v>0</v>
      </c>
      <c r="AU209" s="134">
        <v>0</v>
      </c>
      <c r="AV209" s="134">
        <v>0</v>
      </c>
      <c r="AW209" s="45">
        <f t="shared" si="153"/>
        <v>0</v>
      </c>
      <c r="AX209" s="45">
        <v>0</v>
      </c>
      <c r="AY209" s="45">
        <v>0</v>
      </c>
      <c r="AZ209" s="45">
        <v>0</v>
      </c>
      <c r="BA209" s="45">
        <v>0</v>
      </c>
      <c r="BB209" s="34">
        <f t="shared" si="184"/>
        <v>0</v>
      </c>
      <c r="BC209" s="134">
        <v>0</v>
      </c>
      <c r="BD209" s="37" t="s">
        <v>453</v>
      </c>
      <c r="BE209" s="45">
        <f t="shared" si="154"/>
        <v>0</v>
      </c>
      <c r="BF209" s="45">
        <f t="shared" si="155"/>
        <v>0</v>
      </c>
      <c r="BG209" s="45">
        <f t="shared" si="156"/>
        <v>0</v>
      </c>
      <c r="BH209" s="46">
        <v>0</v>
      </c>
      <c r="BI209" s="46">
        <v>0</v>
      </c>
      <c r="BJ209" s="46">
        <v>0</v>
      </c>
      <c r="BK209" s="46">
        <v>0</v>
      </c>
      <c r="BL209" s="46">
        <v>0</v>
      </c>
      <c r="BM209" s="46">
        <v>0</v>
      </c>
      <c r="BN209" s="46">
        <v>0</v>
      </c>
      <c r="BO209" s="46">
        <v>0</v>
      </c>
      <c r="BP209" s="46">
        <v>0</v>
      </c>
      <c r="BQ209" s="45">
        <f t="shared" si="157"/>
        <v>0</v>
      </c>
      <c r="BR209" s="47">
        <f t="shared" si="183"/>
        <v>0</v>
      </c>
      <c r="BS209" s="45">
        <f t="shared" si="158"/>
        <v>0</v>
      </c>
      <c r="BT209" s="45">
        <f t="shared" si="159"/>
        <v>0</v>
      </c>
      <c r="BU209" s="45">
        <f t="shared" si="160"/>
        <v>0</v>
      </c>
      <c r="BV209" s="45">
        <f t="shared" si="161"/>
        <v>0</v>
      </c>
      <c r="BW209" s="45">
        <v>0</v>
      </c>
      <c r="BX209" s="45">
        <v>0</v>
      </c>
      <c r="BY209" s="45">
        <f t="shared" si="162"/>
        <v>0</v>
      </c>
      <c r="BZ209" s="45"/>
      <c r="CA209" s="45"/>
      <c r="CB209" s="45">
        <f t="shared" si="163"/>
        <v>0</v>
      </c>
      <c r="CC209" s="45">
        <v>0</v>
      </c>
      <c r="CD209" s="45">
        <v>0</v>
      </c>
      <c r="CE209" s="45">
        <f t="shared" si="164"/>
        <v>0</v>
      </c>
      <c r="CF209" s="45">
        <v>0</v>
      </c>
      <c r="CG209" s="45">
        <v>0</v>
      </c>
      <c r="CH209" s="45">
        <v>0</v>
      </c>
      <c r="CI209" s="45">
        <v>0</v>
      </c>
      <c r="CJ209" s="48"/>
      <c r="CK209" s="48"/>
      <c r="CL209" s="45">
        <v>0</v>
      </c>
      <c r="CM209" s="45">
        <v>0</v>
      </c>
      <c r="CN209" s="45">
        <f t="shared" si="165"/>
        <v>0</v>
      </c>
      <c r="CO209" s="106" t="s">
        <v>453</v>
      </c>
      <c r="CP209" s="45">
        <f t="shared" si="166"/>
        <v>0</v>
      </c>
      <c r="CQ209" s="45">
        <f t="shared" si="167"/>
        <v>0</v>
      </c>
      <c r="CR209" s="45">
        <f t="shared" si="168"/>
        <v>0</v>
      </c>
      <c r="CS209" s="45">
        <v>0</v>
      </c>
      <c r="CT209" s="45">
        <v>0</v>
      </c>
      <c r="CU209" s="45">
        <v>0</v>
      </c>
      <c r="CV209" s="45">
        <v>0</v>
      </c>
      <c r="CW209" s="45">
        <v>0</v>
      </c>
      <c r="CX209" s="45">
        <v>0</v>
      </c>
      <c r="CY209" s="45">
        <f t="shared" si="169"/>
        <v>0</v>
      </c>
      <c r="CZ209" s="106" t="s">
        <v>453</v>
      </c>
      <c r="DA209" s="45">
        <v>1</v>
      </c>
      <c r="DB209" s="45">
        <f t="shared" si="150"/>
        <v>0</v>
      </c>
      <c r="DC209" s="37">
        <f t="shared" si="151"/>
        <v>0</v>
      </c>
      <c r="DD209" s="45">
        <v>0</v>
      </c>
      <c r="DE209" s="45">
        <v>0</v>
      </c>
      <c r="DF209" s="45">
        <v>0</v>
      </c>
      <c r="DG209" s="45">
        <v>0</v>
      </c>
      <c r="DH209" s="48"/>
      <c r="DI209" s="48"/>
      <c r="DJ209" s="48"/>
      <c r="DK209" s="46">
        <v>0</v>
      </c>
      <c r="DL209" s="46">
        <v>0</v>
      </c>
      <c r="DM209" s="46">
        <v>1</v>
      </c>
      <c r="DN209" s="46">
        <v>0</v>
      </c>
    </row>
    <row r="210" spans="1:118" s="27" customFormat="1">
      <c r="A210" s="26" t="s">
        <v>325</v>
      </c>
      <c r="B210" s="26" t="s">
        <v>390</v>
      </c>
      <c r="C210" s="26" t="s">
        <v>19</v>
      </c>
      <c r="D210" s="46">
        <v>20</v>
      </c>
      <c r="E210" s="45">
        <f t="shared" si="185"/>
        <v>1</v>
      </c>
      <c r="F210" s="26">
        <v>1</v>
      </c>
      <c r="G210" s="34">
        <f t="shared" si="197"/>
        <v>100</v>
      </c>
      <c r="H210" s="26">
        <v>0</v>
      </c>
      <c r="I210" s="34">
        <f t="shared" si="198"/>
        <v>0</v>
      </c>
      <c r="J210" s="26">
        <v>1</v>
      </c>
      <c r="K210" s="34">
        <f t="shared" si="202"/>
        <v>5</v>
      </c>
      <c r="L210" s="26">
        <v>31</v>
      </c>
      <c r="M210" s="26">
        <v>11</v>
      </c>
      <c r="N210" s="47">
        <f t="shared" si="203"/>
        <v>55.000000000000007</v>
      </c>
      <c r="O210" s="26">
        <v>8</v>
      </c>
      <c r="P210" s="26">
        <v>5</v>
      </c>
      <c r="Q210" s="34">
        <f t="shared" si="204"/>
        <v>25</v>
      </c>
      <c r="R210" s="46">
        <f t="shared" si="189"/>
        <v>2</v>
      </c>
      <c r="S210" s="26">
        <v>2</v>
      </c>
      <c r="T210" s="34">
        <f t="shared" si="190"/>
        <v>100</v>
      </c>
      <c r="U210" s="26">
        <v>0</v>
      </c>
      <c r="V210" s="34">
        <f t="shared" si="191"/>
        <v>0</v>
      </c>
      <c r="W210" s="46">
        <v>1</v>
      </c>
      <c r="X210" s="26">
        <v>2</v>
      </c>
      <c r="Y210" s="34">
        <f t="shared" si="205"/>
        <v>10</v>
      </c>
      <c r="Z210" s="46">
        <v>1</v>
      </c>
      <c r="AA210" s="34">
        <f t="shared" si="181"/>
        <v>5</v>
      </c>
      <c r="AB210" s="111">
        <v>42.261666666666699</v>
      </c>
      <c r="AC210" s="111">
        <v>42.261666666666699</v>
      </c>
      <c r="AD210" s="111">
        <v>213.47499999999999</v>
      </c>
      <c r="AE210" s="111">
        <v>253.57</v>
      </c>
      <c r="AF210" s="37">
        <v>4</v>
      </c>
      <c r="AG210" s="37">
        <v>6</v>
      </c>
      <c r="AH210" s="150">
        <v>0</v>
      </c>
      <c r="AI210" s="34">
        <f t="shared" si="193"/>
        <v>0</v>
      </c>
      <c r="AJ210" s="150">
        <v>0</v>
      </c>
      <c r="AK210" s="34">
        <f t="shared" si="196"/>
        <v>0</v>
      </c>
      <c r="AL210" s="150">
        <v>0</v>
      </c>
      <c r="AM210" s="34">
        <f t="shared" si="194"/>
        <v>0</v>
      </c>
      <c r="AN210" s="150">
        <v>0</v>
      </c>
      <c r="AO210" s="34">
        <f t="shared" si="200"/>
        <v>0</v>
      </c>
      <c r="AP210" s="45">
        <v>0</v>
      </c>
      <c r="AQ210" s="157">
        <f t="shared" si="195"/>
        <v>0</v>
      </c>
      <c r="AR210" s="45">
        <f t="shared" si="152"/>
        <v>1</v>
      </c>
      <c r="AS210" s="34">
        <f t="shared" si="182"/>
        <v>5</v>
      </c>
      <c r="AT210" s="134">
        <v>0</v>
      </c>
      <c r="AU210" s="134">
        <v>1</v>
      </c>
      <c r="AV210" s="134">
        <v>0</v>
      </c>
      <c r="AW210" s="45">
        <f t="shared" si="153"/>
        <v>1</v>
      </c>
      <c r="AX210" s="45">
        <v>0</v>
      </c>
      <c r="AY210" s="45">
        <v>1</v>
      </c>
      <c r="AZ210" s="45">
        <v>0</v>
      </c>
      <c r="BA210" s="45">
        <v>1</v>
      </c>
      <c r="BB210" s="34">
        <f t="shared" si="184"/>
        <v>5</v>
      </c>
      <c r="BC210" s="134">
        <v>0</v>
      </c>
      <c r="BD210" s="34">
        <f t="shared" si="201"/>
        <v>0</v>
      </c>
      <c r="BE210" s="45">
        <f t="shared" si="154"/>
        <v>0</v>
      </c>
      <c r="BF210" s="45">
        <f t="shared" si="155"/>
        <v>0</v>
      </c>
      <c r="BG210" s="45">
        <f t="shared" si="156"/>
        <v>1</v>
      </c>
      <c r="BH210" s="46">
        <v>0</v>
      </c>
      <c r="BI210" s="46">
        <v>0</v>
      </c>
      <c r="BJ210" s="46">
        <v>0</v>
      </c>
      <c r="BK210" s="46">
        <v>0</v>
      </c>
      <c r="BL210" s="46">
        <v>0</v>
      </c>
      <c r="BM210" s="46">
        <v>1</v>
      </c>
      <c r="BN210" s="46">
        <v>0</v>
      </c>
      <c r="BO210" s="46">
        <v>0</v>
      </c>
      <c r="BP210" s="46">
        <v>0</v>
      </c>
      <c r="BQ210" s="45">
        <f t="shared" si="157"/>
        <v>0</v>
      </c>
      <c r="BR210" s="47">
        <f t="shared" si="183"/>
        <v>0</v>
      </c>
      <c r="BS210" s="45">
        <f t="shared" si="158"/>
        <v>0</v>
      </c>
      <c r="BT210" s="45">
        <f t="shared" si="159"/>
        <v>0</v>
      </c>
      <c r="BU210" s="45">
        <f t="shared" si="160"/>
        <v>0</v>
      </c>
      <c r="BV210" s="45">
        <f t="shared" si="161"/>
        <v>0</v>
      </c>
      <c r="BW210" s="45">
        <v>0</v>
      </c>
      <c r="BX210" s="45">
        <v>0</v>
      </c>
      <c r="BY210" s="45">
        <f t="shared" si="162"/>
        <v>0</v>
      </c>
      <c r="BZ210" s="45">
        <v>0</v>
      </c>
      <c r="CA210" s="45">
        <v>0</v>
      </c>
      <c r="CB210" s="45">
        <f t="shared" si="163"/>
        <v>0</v>
      </c>
      <c r="CC210" s="45">
        <v>0</v>
      </c>
      <c r="CD210" s="45">
        <v>0</v>
      </c>
      <c r="CE210" s="45">
        <f t="shared" si="164"/>
        <v>0</v>
      </c>
      <c r="CF210" s="45">
        <v>0</v>
      </c>
      <c r="CG210" s="45">
        <v>0</v>
      </c>
      <c r="CH210" s="45">
        <v>0</v>
      </c>
      <c r="CI210" s="45">
        <v>0</v>
      </c>
      <c r="CJ210" s="48"/>
      <c r="CK210" s="48"/>
      <c r="CL210" s="45">
        <v>0</v>
      </c>
      <c r="CM210" s="45">
        <v>0</v>
      </c>
      <c r="CN210" s="45">
        <f t="shared" si="165"/>
        <v>0</v>
      </c>
      <c r="CO210" s="106" t="s">
        <v>453</v>
      </c>
      <c r="CP210" s="45">
        <f t="shared" si="166"/>
        <v>0</v>
      </c>
      <c r="CQ210" s="45">
        <f t="shared" si="167"/>
        <v>0</v>
      </c>
      <c r="CR210" s="45">
        <f t="shared" si="168"/>
        <v>0</v>
      </c>
      <c r="CS210" s="45">
        <v>0</v>
      </c>
      <c r="CT210" s="45">
        <v>0</v>
      </c>
      <c r="CU210" s="45">
        <v>0</v>
      </c>
      <c r="CV210" s="45">
        <v>0</v>
      </c>
      <c r="CW210" s="45">
        <v>0</v>
      </c>
      <c r="CX210" s="45">
        <v>0</v>
      </c>
      <c r="CY210" s="45">
        <f t="shared" si="169"/>
        <v>0</v>
      </c>
      <c r="CZ210" s="106" t="s">
        <v>453</v>
      </c>
      <c r="DA210" s="45">
        <v>0</v>
      </c>
      <c r="DB210" s="45">
        <f t="shared" si="150"/>
        <v>0</v>
      </c>
      <c r="DC210" s="37" t="s">
        <v>453</v>
      </c>
      <c r="DD210" s="45">
        <v>0</v>
      </c>
      <c r="DE210" s="45">
        <v>0</v>
      </c>
      <c r="DF210" s="45">
        <v>0</v>
      </c>
      <c r="DG210" s="45">
        <v>0</v>
      </c>
      <c r="DH210" s="48"/>
      <c r="DI210" s="48"/>
      <c r="DJ210" s="48"/>
      <c r="DK210" s="46">
        <v>0</v>
      </c>
      <c r="DL210" s="26" t="s">
        <v>391</v>
      </c>
      <c r="DM210" s="26" t="s">
        <v>391</v>
      </c>
      <c r="DN210" s="46">
        <v>2</v>
      </c>
    </row>
    <row r="211" spans="1:118" s="27" customFormat="1">
      <c r="A211" s="26" t="s">
        <v>326</v>
      </c>
      <c r="B211" s="26" t="s">
        <v>390</v>
      </c>
      <c r="C211" s="26" t="s">
        <v>19</v>
      </c>
      <c r="D211" s="46">
        <v>58</v>
      </c>
      <c r="E211" s="45">
        <f t="shared" si="185"/>
        <v>1</v>
      </c>
      <c r="F211" s="26">
        <v>1</v>
      </c>
      <c r="G211" s="34">
        <f t="shared" si="197"/>
        <v>100</v>
      </c>
      <c r="H211" s="26">
        <v>0</v>
      </c>
      <c r="I211" s="34">
        <f t="shared" si="198"/>
        <v>0</v>
      </c>
      <c r="J211" s="26">
        <v>1</v>
      </c>
      <c r="K211" s="34">
        <f t="shared" si="202"/>
        <v>1.7241379310344827</v>
      </c>
      <c r="L211" s="26">
        <v>18</v>
      </c>
      <c r="M211" s="26">
        <v>12</v>
      </c>
      <c r="N211" s="47">
        <f t="shared" si="203"/>
        <v>20.689655172413794</v>
      </c>
      <c r="O211" s="26">
        <v>2</v>
      </c>
      <c r="P211" s="26">
        <v>2</v>
      </c>
      <c r="Q211" s="34">
        <f t="shared" si="204"/>
        <v>3.4482758620689653</v>
      </c>
      <c r="R211" s="46">
        <f t="shared" si="189"/>
        <v>1</v>
      </c>
      <c r="S211" s="26">
        <v>1</v>
      </c>
      <c r="T211" s="37">
        <f t="shared" si="190"/>
        <v>100</v>
      </c>
      <c r="U211" s="26">
        <v>0</v>
      </c>
      <c r="V211" s="37">
        <f t="shared" si="191"/>
        <v>0</v>
      </c>
      <c r="W211" s="46">
        <v>0</v>
      </c>
      <c r="X211" s="26">
        <v>1</v>
      </c>
      <c r="Y211" s="34">
        <f t="shared" si="205"/>
        <v>1.7241379310344827</v>
      </c>
      <c r="Z211" s="46">
        <v>0</v>
      </c>
      <c r="AA211" s="34">
        <f t="shared" si="181"/>
        <v>0</v>
      </c>
      <c r="AB211" s="111">
        <v>0</v>
      </c>
      <c r="AC211" s="111">
        <v>0</v>
      </c>
      <c r="AD211" s="111">
        <v>268.33999999999997</v>
      </c>
      <c r="AE211" s="111">
        <v>0</v>
      </c>
      <c r="AF211" s="37">
        <v>6</v>
      </c>
      <c r="AG211" s="37">
        <v>0</v>
      </c>
      <c r="AH211" s="150">
        <v>0</v>
      </c>
      <c r="AI211" s="37">
        <f t="shared" si="193"/>
        <v>0</v>
      </c>
      <c r="AJ211" s="150">
        <v>0</v>
      </c>
      <c r="AK211" s="37" t="s">
        <v>453</v>
      </c>
      <c r="AL211" s="150">
        <v>0</v>
      </c>
      <c r="AM211" s="37">
        <f t="shared" si="194"/>
        <v>0</v>
      </c>
      <c r="AN211" s="150">
        <v>0</v>
      </c>
      <c r="AO211" s="37" t="s">
        <v>453</v>
      </c>
      <c r="AP211" s="45">
        <v>0</v>
      </c>
      <c r="AQ211" s="157">
        <f t="shared" si="195"/>
        <v>0</v>
      </c>
      <c r="AR211" s="45">
        <f t="shared" si="152"/>
        <v>0</v>
      </c>
      <c r="AS211" s="34">
        <f t="shared" si="182"/>
        <v>0</v>
      </c>
      <c r="AT211" s="134">
        <v>0</v>
      </c>
      <c r="AU211" s="134">
        <v>0</v>
      </c>
      <c r="AV211" s="134">
        <v>0</v>
      </c>
      <c r="AW211" s="45">
        <f t="shared" si="153"/>
        <v>0</v>
      </c>
      <c r="AX211" s="45">
        <v>0</v>
      </c>
      <c r="AY211" s="45">
        <v>0</v>
      </c>
      <c r="AZ211" s="45">
        <v>0</v>
      </c>
      <c r="BA211" s="45">
        <v>0</v>
      </c>
      <c r="BB211" s="34">
        <f t="shared" si="184"/>
        <v>0</v>
      </c>
      <c r="BC211" s="134">
        <v>0</v>
      </c>
      <c r="BD211" s="37" t="s">
        <v>453</v>
      </c>
      <c r="BE211" s="45">
        <f t="shared" si="154"/>
        <v>0</v>
      </c>
      <c r="BF211" s="45">
        <f t="shared" si="155"/>
        <v>0</v>
      </c>
      <c r="BG211" s="45">
        <f t="shared" si="156"/>
        <v>0</v>
      </c>
      <c r="BH211" s="46">
        <v>0</v>
      </c>
      <c r="BI211" s="46">
        <v>0</v>
      </c>
      <c r="BJ211" s="46">
        <v>0</v>
      </c>
      <c r="BK211" s="46">
        <v>0</v>
      </c>
      <c r="BL211" s="46">
        <v>0</v>
      </c>
      <c r="BM211" s="46">
        <v>0</v>
      </c>
      <c r="BN211" s="46">
        <v>0</v>
      </c>
      <c r="BO211" s="46">
        <v>0</v>
      </c>
      <c r="BP211" s="46">
        <v>0</v>
      </c>
      <c r="BQ211" s="45">
        <f t="shared" si="157"/>
        <v>0</v>
      </c>
      <c r="BR211" s="47">
        <f t="shared" si="183"/>
        <v>0</v>
      </c>
      <c r="BS211" s="45">
        <f t="shared" si="158"/>
        <v>0</v>
      </c>
      <c r="BT211" s="45">
        <f t="shared" si="159"/>
        <v>0</v>
      </c>
      <c r="BU211" s="45">
        <f t="shared" si="160"/>
        <v>0</v>
      </c>
      <c r="BV211" s="45">
        <f t="shared" si="161"/>
        <v>0</v>
      </c>
      <c r="BW211" s="45">
        <v>0</v>
      </c>
      <c r="BX211" s="45">
        <v>0</v>
      </c>
      <c r="BY211" s="45">
        <f t="shared" si="162"/>
        <v>0</v>
      </c>
      <c r="BZ211" s="45">
        <v>0</v>
      </c>
      <c r="CA211" s="45">
        <v>0</v>
      </c>
      <c r="CB211" s="45">
        <f t="shared" si="163"/>
        <v>0</v>
      </c>
      <c r="CC211" s="45">
        <v>0</v>
      </c>
      <c r="CD211" s="45">
        <v>0</v>
      </c>
      <c r="CE211" s="45">
        <f t="shared" si="164"/>
        <v>0</v>
      </c>
      <c r="CF211" s="45">
        <v>0</v>
      </c>
      <c r="CG211" s="45">
        <v>0</v>
      </c>
      <c r="CH211" s="45">
        <v>0</v>
      </c>
      <c r="CI211" s="45">
        <v>0</v>
      </c>
      <c r="CJ211" s="48"/>
      <c r="CK211" s="48"/>
      <c r="CL211" s="45">
        <v>0</v>
      </c>
      <c r="CM211" s="45">
        <v>0</v>
      </c>
      <c r="CN211" s="45">
        <f t="shared" si="165"/>
        <v>0</v>
      </c>
      <c r="CO211" s="106" t="s">
        <v>453</v>
      </c>
      <c r="CP211" s="45">
        <f t="shared" si="166"/>
        <v>0</v>
      </c>
      <c r="CQ211" s="45">
        <f t="shared" si="167"/>
        <v>0</v>
      </c>
      <c r="CR211" s="45">
        <f t="shared" si="168"/>
        <v>0</v>
      </c>
      <c r="CS211" s="45">
        <v>0</v>
      </c>
      <c r="CT211" s="45">
        <v>0</v>
      </c>
      <c r="CU211" s="45">
        <v>0</v>
      </c>
      <c r="CV211" s="45">
        <v>0</v>
      </c>
      <c r="CW211" s="45">
        <v>0</v>
      </c>
      <c r="CX211" s="45">
        <v>0</v>
      </c>
      <c r="CY211" s="45">
        <f t="shared" si="169"/>
        <v>0</v>
      </c>
      <c r="CZ211" s="106" t="s">
        <v>453</v>
      </c>
      <c r="DA211" s="45">
        <v>0</v>
      </c>
      <c r="DB211" s="45">
        <f t="shared" si="150"/>
        <v>0</v>
      </c>
      <c r="DC211" s="37" t="s">
        <v>453</v>
      </c>
      <c r="DD211" s="45">
        <v>0</v>
      </c>
      <c r="DE211" s="45">
        <v>0</v>
      </c>
      <c r="DF211" s="45">
        <v>0</v>
      </c>
      <c r="DG211" s="45">
        <v>0</v>
      </c>
      <c r="DH211" s="48"/>
      <c r="DI211" s="48"/>
      <c r="DJ211" s="48"/>
      <c r="DK211" s="46">
        <v>0</v>
      </c>
      <c r="DL211" s="26" t="s">
        <v>391</v>
      </c>
      <c r="DM211" s="26" t="s">
        <v>391</v>
      </c>
      <c r="DN211" s="46">
        <v>1</v>
      </c>
    </row>
    <row r="212" spans="1:118" s="27" customFormat="1">
      <c r="A212" s="26" t="s">
        <v>25</v>
      </c>
      <c r="B212" s="26" t="s">
        <v>390</v>
      </c>
      <c r="C212" s="26" t="s">
        <v>19</v>
      </c>
      <c r="D212" s="46">
        <v>14</v>
      </c>
      <c r="E212" s="45">
        <f t="shared" si="185"/>
        <v>0</v>
      </c>
      <c r="F212" s="26">
        <v>0</v>
      </c>
      <c r="G212" s="37" t="s">
        <v>453</v>
      </c>
      <c r="H212" s="26">
        <v>0</v>
      </c>
      <c r="I212" s="37" t="s">
        <v>453</v>
      </c>
      <c r="J212" s="26">
        <v>0</v>
      </c>
      <c r="K212" s="34">
        <f t="shared" si="202"/>
        <v>0</v>
      </c>
      <c r="L212" s="26">
        <v>10</v>
      </c>
      <c r="M212" s="26">
        <v>4</v>
      </c>
      <c r="N212" s="47">
        <f t="shared" si="203"/>
        <v>28.571428571428569</v>
      </c>
      <c r="O212" s="26">
        <v>1</v>
      </c>
      <c r="P212" s="26">
        <v>1</v>
      </c>
      <c r="Q212" s="34">
        <f t="shared" si="204"/>
        <v>7.1428571428571423</v>
      </c>
      <c r="R212" s="46">
        <f t="shared" si="189"/>
        <v>0</v>
      </c>
      <c r="S212" s="26">
        <v>0</v>
      </c>
      <c r="T212" s="37" t="s">
        <v>453</v>
      </c>
      <c r="U212" s="26">
        <v>0</v>
      </c>
      <c r="V212" s="37" t="s">
        <v>453</v>
      </c>
      <c r="W212" s="46">
        <v>0</v>
      </c>
      <c r="X212" s="26">
        <v>0</v>
      </c>
      <c r="Y212" s="34">
        <f t="shared" si="205"/>
        <v>0</v>
      </c>
      <c r="Z212" s="46">
        <v>0</v>
      </c>
      <c r="AA212" s="34">
        <f t="shared" si="181"/>
        <v>0</v>
      </c>
      <c r="AB212" s="111">
        <v>0</v>
      </c>
      <c r="AC212" s="111">
        <v>0</v>
      </c>
      <c r="AD212" s="111">
        <v>0</v>
      </c>
      <c r="AE212" s="111">
        <v>0</v>
      </c>
      <c r="AF212" s="37">
        <v>0</v>
      </c>
      <c r="AG212" s="37">
        <v>0</v>
      </c>
      <c r="AH212" s="150">
        <v>0</v>
      </c>
      <c r="AI212" s="37" t="s">
        <v>453</v>
      </c>
      <c r="AJ212" s="150">
        <v>0</v>
      </c>
      <c r="AK212" s="37" t="s">
        <v>453</v>
      </c>
      <c r="AL212" s="150">
        <v>0</v>
      </c>
      <c r="AM212" s="37" t="s">
        <v>453</v>
      </c>
      <c r="AN212" s="150">
        <v>0</v>
      </c>
      <c r="AO212" s="37" t="s">
        <v>453</v>
      </c>
      <c r="AP212" s="45">
        <v>0</v>
      </c>
      <c r="AQ212" s="157">
        <f t="shared" si="195"/>
        <v>0</v>
      </c>
      <c r="AR212" s="45">
        <f t="shared" si="152"/>
        <v>0</v>
      </c>
      <c r="AS212" s="34">
        <f t="shared" si="182"/>
        <v>0</v>
      </c>
      <c r="AT212" s="134">
        <v>0</v>
      </c>
      <c r="AU212" s="134">
        <v>0</v>
      </c>
      <c r="AV212" s="134">
        <v>0</v>
      </c>
      <c r="AW212" s="45">
        <f t="shared" si="153"/>
        <v>0</v>
      </c>
      <c r="AX212" s="45">
        <v>0</v>
      </c>
      <c r="AY212" s="45">
        <v>0</v>
      </c>
      <c r="AZ212" s="45">
        <v>0</v>
      </c>
      <c r="BA212" s="45">
        <v>0</v>
      </c>
      <c r="BB212" s="34">
        <f t="shared" si="184"/>
        <v>0</v>
      </c>
      <c r="BC212" s="134">
        <v>0</v>
      </c>
      <c r="BD212" s="37" t="s">
        <v>453</v>
      </c>
      <c r="BE212" s="45">
        <f t="shared" si="154"/>
        <v>0</v>
      </c>
      <c r="BF212" s="45">
        <f t="shared" si="155"/>
        <v>0</v>
      </c>
      <c r="BG212" s="45">
        <f t="shared" si="156"/>
        <v>0</v>
      </c>
      <c r="BH212" s="46">
        <v>0</v>
      </c>
      <c r="BI212" s="46">
        <v>0</v>
      </c>
      <c r="BJ212" s="46">
        <v>0</v>
      </c>
      <c r="BK212" s="46">
        <v>0</v>
      </c>
      <c r="BL212" s="46">
        <v>0</v>
      </c>
      <c r="BM212" s="46">
        <v>0</v>
      </c>
      <c r="BN212" s="46">
        <v>0</v>
      </c>
      <c r="BO212" s="46">
        <v>0</v>
      </c>
      <c r="BP212" s="46">
        <v>0</v>
      </c>
      <c r="BQ212" s="45">
        <f t="shared" si="157"/>
        <v>0</v>
      </c>
      <c r="BR212" s="47">
        <f t="shared" si="183"/>
        <v>0</v>
      </c>
      <c r="BS212" s="45">
        <f t="shared" si="158"/>
        <v>0</v>
      </c>
      <c r="BT212" s="45">
        <f t="shared" si="159"/>
        <v>0</v>
      </c>
      <c r="BU212" s="45">
        <f t="shared" si="160"/>
        <v>0</v>
      </c>
      <c r="BV212" s="45">
        <f t="shared" si="161"/>
        <v>0</v>
      </c>
      <c r="BW212" s="45">
        <v>0</v>
      </c>
      <c r="BX212" s="45">
        <v>0</v>
      </c>
      <c r="BY212" s="45">
        <f t="shared" si="162"/>
        <v>0</v>
      </c>
      <c r="BZ212" s="45">
        <v>0</v>
      </c>
      <c r="CA212" s="45">
        <v>0</v>
      </c>
      <c r="CB212" s="45">
        <f t="shared" si="163"/>
        <v>0</v>
      </c>
      <c r="CC212" s="45">
        <v>0</v>
      </c>
      <c r="CD212" s="45">
        <v>0</v>
      </c>
      <c r="CE212" s="45">
        <f t="shared" si="164"/>
        <v>0</v>
      </c>
      <c r="CF212" s="45">
        <v>0</v>
      </c>
      <c r="CG212" s="45">
        <v>0</v>
      </c>
      <c r="CH212" s="45">
        <v>0</v>
      </c>
      <c r="CI212" s="45">
        <v>0</v>
      </c>
      <c r="CJ212" s="48"/>
      <c r="CK212" s="48"/>
      <c r="CL212" s="45">
        <v>0</v>
      </c>
      <c r="CM212" s="45">
        <v>0</v>
      </c>
      <c r="CN212" s="45">
        <f t="shared" si="165"/>
        <v>0</v>
      </c>
      <c r="CO212" s="106" t="s">
        <v>453</v>
      </c>
      <c r="CP212" s="45">
        <f t="shared" si="166"/>
        <v>0</v>
      </c>
      <c r="CQ212" s="45">
        <f t="shared" si="167"/>
        <v>0</v>
      </c>
      <c r="CR212" s="45">
        <f t="shared" si="168"/>
        <v>0</v>
      </c>
      <c r="CS212" s="45">
        <v>0</v>
      </c>
      <c r="CT212" s="45">
        <v>0</v>
      </c>
      <c r="CU212" s="45">
        <v>0</v>
      </c>
      <c r="CV212" s="45">
        <v>0</v>
      </c>
      <c r="CW212" s="45">
        <v>0</v>
      </c>
      <c r="CX212" s="45">
        <v>0</v>
      </c>
      <c r="CY212" s="45">
        <f t="shared" si="169"/>
        <v>0</v>
      </c>
      <c r="CZ212" s="106" t="s">
        <v>453</v>
      </c>
      <c r="DA212" s="45">
        <v>0</v>
      </c>
      <c r="DB212" s="45">
        <f t="shared" si="150"/>
        <v>0</v>
      </c>
      <c r="DC212" s="37" t="s">
        <v>453</v>
      </c>
      <c r="DD212" s="45">
        <v>0</v>
      </c>
      <c r="DE212" s="45">
        <v>0</v>
      </c>
      <c r="DF212" s="45">
        <v>0</v>
      </c>
      <c r="DG212" s="45">
        <v>0</v>
      </c>
      <c r="DH212" s="48"/>
      <c r="DI212" s="48"/>
      <c r="DJ212" s="48"/>
      <c r="DK212" s="46">
        <v>0</v>
      </c>
      <c r="DL212" s="26" t="s">
        <v>391</v>
      </c>
      <c r="DM212" s="26" t="s">
        <v>391</v>
      </c>
      <c r="DN212" s="46">
        <v>0</v>
      </c>
    </row>
    <row r="213" spans="1:118" s="27" customFormat="1">
      <c r="A213" s="26" t="s">
        <v>25</v>
      </c>
      <c r="B213" s="26" t="s">
        <v>438</v>
      </c>
      <c r="C213" s="26" t="s">
        <v>19</v>
      </c>
      <c r="D213" s="46">
        <v>24</v>
      </c>
      <c r="E213" s="45">
        <f t="shared" si="185"/>
        <v>0</v>
      </c>
      <c r="F213" s="46">
        <v>0</v>
      </c>
      <c r="G213" s="37" t="s">
        <v>453</v>
      </c>
      <c r="H213" s="46">
        <v>0</v>
      </c>
      <c r="I213" s="37" t="s">
        <v>453</v>
      </c>
      <c r="J213" s="46">
        <v>0</v>
      </c>
      <c r="K213" s="34">
        <f t="shared" si="202"/>
        <v>0</v>
      </c>
      <c r="L213" s="46">
        <v>17</v>
      </c>
      <c r="M213" s="46">
        <v>9</v>
      </c>
      <c r="N213" s="47">
        <f t="shared" si="203"/>
        <v>37.5</v>
      </c>
      <c r="O213" s="46">
        <v>5</v>
      </c>
      <c r="P213" s="46">
        <v>2</v>
      </c>
      <c r="Q213" s="34">
        <f t="shared" si="204"/>
        <v>8.3333333333333321</v>
      </c>
      <c r="R213" s="46">
        <f t="shared" si="189"/>
        <v>2</v>
      </c>
      <c r="S213" s="46">
        <v>2</v>
      </c>
      <c r="T213" s="34">
        <f t="shared" si="190"/>
        <v>100</v>
      </c>
      <c r="U213" s="46">
        <v>0</v>
      </c>
      <c r="V213" s="34">
        <f t="shared" si="191"/>
        <v>0</v>
      </c>
      <c r="W213" s="46">
        <v>0</v>
      </c>
      <c r="X213" s="46">
        <v>2</v>
      </c>
      <c r="Y213" s="34">
        <f t="shared" si="205"/>
        <v>8.3333333333333321</v>
      </c>
      <c r="Z213" s="46">
        <v>0</v>
      </c>
      <c r="AA213" s="34">
        <f t="shared" si="181"/>
        <v>0</v>
      </c>
      <c r="AB213" s="42">
        <v>0</v>
      </c>
      <c r="AC213" s="42">
        <v>0</v>
      </c>
      <c r="AD213" s="42">
        <v>434.98500000000001</v>
      </c>
      <c r="AE213" s="42">
        <v>0</v>
      </c>
      <c r="AF213" s="34">
        <v>3.5</v>
      </c>
      <c r="AG213" s="34">
        <v>0</v>
      </c>
      <c r="AH213" s="45">
        <v>1</v>
      </c>
      <c r="AI213" s="34">
        <f t="shared" si="193"/>
        <v>50</v>
      </c>
      <c r="AJ213" s="45">
        <v>0</v>
      </c>
      <c r="AK213" s="37" t="s">
        <v>453</v>
      </c>
      <c r="AL213" s="45">
        <v>1</v>
      </c>
      <c r="AM213" s="34">
        <f t="shared" si="194"/>
        <v>50</v>
      </c>
      <c r="AN213" s="45">
        <v>0</v>
      </c>
      <c r="AO213" s="37" t="s">
        <v>453</v>
      </c>
      <c r="AP213" s="45">
        <v>0</v>
      </c>
      <c r="AQ213" s="156">
        <f t="shared" si="195"/>
        <v>0</v>
      </c>
      <c r="AR213" s="45">
        <f t="shared" si="152"/>
        <v>3</v>
      </c>
      <c r="AS213" s="34">
        <f t="shared" si="182"/>
        <v>12.5</v>
      </c>
      <c r="AT213" s="134">
        <v>0</v>
      </c>
      <c r="AU213" s="134">
        <v>3</v>
      </c>
      <c r="AV213" s="134">
        <v>0</v>
      </c>
      <c r="AW213" s="45">
        <f t="shared" si="153"/>
        <v>2</v>
      </c>
      <c r="AX213" s="45">
        <v>0</v>
      </c>
      <c r="AY213" s="45">
        <v>2</v>
      </c>
      <c r="AZ213" s="45">
        <v>0</v>
      </c>
      <c r="BA213" s="45">
        <v>3</v>
      </c>
      <c r="BB213" s="34">
        <f t="shared" si="184"/>
        <v>12.5</v>
      </c>
      <c r="BC213" s="134">
        <v>0</v>
      </c>
      <c r="BD213" s="37">
        <f t="shared" si="201"/>
        <v>0</v>
      </c>
      <c r="BE213" s="45">
        <f t="shared" si="154"/>
        <v>0</v>
      </c>
      <c r="BF213" s="45">
        <f t="shared" si="155"/>
        <v>2</v>
      </c>
      <c r="BG213" s="45">
        <f t="shared" si="156"/>
        <v>0</v>
      </c>
      <c r="BH213" s="46">
        <v>0</v>
      </c>
      <c r="BI213" s="46">
        <v>0</v>
      </c>
      <c r="BJ213" s="46">
        <v>0</v>
      </c>
      <c r="BK213" s="46">
        <v>0</v>
      </c>
      <c r="BL213" s="46">
        <v>2</v>
      </c>
      <c r="BM213" s="46">
        <v>0</v>
      </c>
      <c r="BN213" s="46">
        <v>0</v>
      </c>
      <c r="BO213" s="46">
        <v>0</v>
      </c>
      <c r="BP213" s="46">
        <v>0</v>
      </c>
      <c r="BQ213" s="45">
        <f t="shared" si="157"/>
        <v>0</v>
      </c>
      <c r="BR213" s="47">
        <f t="shared" si="183"/>
        <v>0</v>
      </c>
      <c r="BS213" s="45">
        <f t="shared" si="158"/>
        <v>0</v>
      </c>
      <c r="BT213" s="45">
        <f t="shared" si="159"/>
        <v>0</v>
      </c>
      <c r="BU213" s="45">
        <f t="shared" si="160"/>
        <v>0</v>
      </c>
      <c r="BV213" s="45">
        <f t="shared" si="161"/>
        <v>0</v>
      </c>
      <c r="BW213" s="45">
        <v>0</v>
      </c>
      <c r="BX213" s="45">
        <v>0</v>
      </c>
      <c r="BY213" s="45">
        <f t="shared" si="162"/>
        <v>0</v>
      </c>
      <c r="BZ213" s="45">
        <v>0</v>
      </c>
      <c r="CA213" s="45">
        <v>0</v>
      </c>
      <c r="CB213" s="45">
        <f t="shared" si="163"/>
        <v>0</v>
      </c>
      <c r="CC213" s="45">
        <v>0</v>
      </c>
      <c r="CD213" s="45">
        <v>0</v>
      </c>
      <c r="CE213" s="45">
        <f t="shared" si="164"/>
        <v>0</v>
      </c>
      <c r="CF213" s="45">
        <v>0</v>
      </c>
      <c r="CG213" s="45">
        <v>0</v>
      </c>
      <c r="CH213" s="45">
        <v>0</v>
      </c>
      <c r="CI213" s="45">
        <v>0</v>
      </c>
      <c r="CJ213" s="48"/>
      <c r="CK213" s="48"/>
      <c r="CL213" s="45">
        <v>0</v>
      </c>
      <c r="CM213" s="45">
        <v>0</v>
      </c>
      <c r="CN213" s="45">
        <f t="shared" si="165"/>
        <v>0</v>
      </c>
      <c r="CO213" s="106" t="s">
        <v>453</v>
      </c>
      <c r="CP213" s="45">
        <f t="shared" si="166"/>
        <v>0</v>
      </c>
      <c r="CQ213" s="45">
        <f t="shared" si="167"/>
        <v>0</v>
      </c>
      <c r="CR213" s="45">
        <f t="shared" si="168"/>
        <v>0</v>
      </c>
      <c r="CS213" s="45">
        <v>0</v>
      </c>
      <c r="CT213" s="45">
        <v>0</v>
      </c>
      <c r="CU213" s="45">
        <v>0</v>
      </c>
      <c r="CV213" s="45">
        <v>0</v>
      </c>
      <c r="CW213" s="45">
        <v>0</v>
      </c>
      <c r="CX213" s="45">
        <v>0</v>
      </c>
      <c r="CY213" s="45">
        <f t="shared" si="169"/>
        <v>0</v>
      </c>
      <c r="CZ213" s="106" t="s">
        <v>453</v>
      </c>
      <c r="DA213" s="45">
        <v>0</v>
      </c>
      <c r="DB213" s="45">
        <f t="shared" si="150"/>
        <v>0</v>
      </c>
      <c r="DC213" s="37" t="s">
        <v>453</v>
      </c>
      <c r="DD213" s="45">
        <v>0</v>
      </c>
      <c r="DE213" s="45">
        <v>0</v>
      </c>
      <c r="DF213" s="45">
        <v>0</v>
      </c>
      <c r="DG213" s="45">
        <v>0</v>
      </c>
      <c r="DH213" s="48"/>
      <c r="DI213" s="48"/>
      <c r="DJ213" s="48"/>
      <c r="DK213" s="46">
        <v>0</v>
      </c>
      <c r="DL213" s="46">
        <v>0</v>
      </c>
      <c r="DM213" s="46">
        <v>3</v>
      </c>
      <c r="DN213" s="46">
        <v>2</v>
      </c>
    </row>
    <row r="214" spans="1:118" s="27" customFormat="1">
      <c r="A214" s="46" t="s">
        <v>25</v>
      </c>
      <c r="B214" s="26" t="s">
        <v>29</v>
      </c>
      <c r="C214" s="26" t="s">
        <v>19</v>
      </c>
      <c r="D214" s="46">
        <v>0</v>
      </c>
      <c r="E214" s="46">
        <f t="shared" si="185"/>
        <v>0</v>
      </c>
      <c r="F214" s="46">
        <v>0</v>
      </c>
      <c r="G214" s="37" t="s">
        <v>453</v>
      </c>
      <c r="H214" s="46">
        <v>0</v>
      </c>
      <c r="I214" s="37" t="s">
        <v>453</v>
      </c>
      <c r="J214" s="46">
        <v>0</v>
      </c>
      <c r="K214" s="37" t="s">
        <v>453</v>
      </c>
      <c r="L214" s="46">
        <v>0</v>
      </c>
      <c r="M214" s="46">
        <v>0</v>
      </c>
      <c r="N214" s="106" t="s">
        <v>453</v>
      </c>
      <c r="O214" s="46">
        <v>0</v>
      </c>
      <c r="P214" s="46">
        <v>0</v>
      </c>
      <c r="Q214" s="37" t="s">
        <v>453</v>
      </c>
      <c r="R214" s="46">
        <f t="shared" si="189"/>
        <v>0</v>
      </c>
      <c r="S214" s="46">
        <v>0</v>
      </c>
      <c r="T214" s="37" t="s">
        <v>453</v>
      </c>
      <c r="U214" s="46">
        <v>0</v>
      </c>
      <c r="V214" s="37" t="s">
        <v>453</v>
      </c>
      <c r="W214" s="46">
        <v>0</v>
      </c>
      <c r="X214" s="46">
        <v>0</v>
      </c>
      <c r="Y214" s="37" t="s">
        <v>453</v>
      </c>
      <c r="Z214" s="46">
        <v>0</v>
      </c>
      <c r="AA214" s="37" t="s">
        <v>453</v>
      </c>
      <c r="AB214" s="111">
        <v>0</v>
      </c>
      <c r="AC214" s="42">
        <v>0</v>
      </c>
      <c r="AD214" s="42">
        <v>0</v>
      </c>
      <c r="AE214" s="42">
        <v>0</v>
      </c>
      <c r="AF214" s="34">
        <v>0</v>
      </c>
      <c r="AG214" s="135">
        <v>0</v>
      </c>
      <c r="AH214" s="45">
        <v>0</v>
      </c>
      <c r="AI214" s="37" t="s">
        <v>453</v>
      </c>
      <c r="AJ214" s="45">
        <v>0</v>
      </c>
      <c r="AK214" s="37" t="s">
        <v>453</v>
      </c>
      <c r="AL214" s="45">
        <v>0</v>
      </c>
      <c r="AM214" s="37" t="s">
        <v>453</v>
      </c>
      <c r="AN214" s="45">
        <v>0</v>
      </c>
      <c r="AO214" s="37" t="s">
        <v>453</v>
      </c>
      <c r="AP214" s="45">
        <v>0</v>
      </c>
      <c r="AQ214" s="157" t="s">
        <v>453</v>
      </c>
      <c r="AR214" s="45">
        <f t="shared" si="152"/>
        <v>0</v>
      </c>
      <c r="AS214" s="37" t="s">
        <v>453</v>
      </c>
      <c r="AT214" s="45">
        <v>0</v>
      </c>
      <c r="AU214" s="45">
        <v>0</v>
      </c>
      <c r="AV214" s="45">
        <v>0</v>
      </c>
      <c r="AW214" s="45">
        <f t="shared" si="153"/>
        <v>0</v>
      </c>
      <c r="AX214" s="45">
        <v>0</v>
      </c>
      <c r="AY214" s="45">
        <v>0</v>
      </c>
      <c r="AZ214" s="45">
        <v>0</v>
      </c>
      <c r="BA214" s="45">
        <v>0</v>
      </c>
      <c r="BB214" s="37" t="s">
        <v>453</v>
      </c>
      <c r="BC214" s="134">
        <v>0</v>
      </c>
      <c r="BD214" s="37" t="s">
        <v>453</v>
      </c>
      <c r="BE214" s="45">
        <f t="shared" si="154"/>
        <v>0</v>
      </c>
      <c r="BF214" s="45">
        <f t="shared" si="155"/>
        <v>0</v>
      </c>
      <c r="BG214" s="45">
        <f t="shared" si="156"/>
        <v>0</v>
      </c>
      <c r="BH214" s="45">
        <v>0</v>
      </c>
      <c r="BI214" s="45">
        <v>0</v>
      </c>
      <c r="BJ214" s="45">
        <v>0</v>
      </c>
      <c r="BK214" s="45">
        <v>0</v>
      </c>
      <c r="BL214" s="45">
        <v>0</v>
      </c>
      <c r="BM214" s="45">
        <v>0</v>
      </c>
      <c r="BN214" s="45">
        <v>0</v>
      </c>
      <c r="BO214" s="45">
        <v>0</v>
      </c>
      <c r="BP214" s="45">
        <v>0</v>
      </c>
      <c r="BQ214" s="45">
        <f t="shared" si="157"/>
        <v>0</v>
      </c>
      <c r="BR214" s="106" t="s">
        <v>453</v>
      </c>
      <c r="BS214" s="45">
        <f t="shared" si="158"/>
        <v>0</v>
      </c>
      <c r="BT214" s="45">
        <f t="shared" si="159"/>
        <v>0</v>
      </c>
      <c r="BU214" s="45">
        <f t="shared" si="160"/>
        <v>0</v>
      </c>
      <c r="BV214" s="45">
        <f t="shared" si="161"/>
        <v>0</v>
      </c>
      <c r="BW214" s="45">
        <v>0</v>
      </c>
      <c r="BX214" s="45">
        <v>0</v>
      </c>
      <c r="BY214" s="45">
        <f t="shared" si="162"/>
        <v>0</v>
      </c>
      <c r="BZ214" s="45">
        <v>0</v>
      </c>
      <c r="CA214" s="45">
        <v>0</v>
      </c>
      <c r="CB214" s="45">
        <f t="shared" si="163"/>
        <v>0</v>
      </c>
      <c r="CC214" s="45">
        <v>0</v>
      </c>
      <c r="CD214" s="45">
        <v>0</v>
      </c>
      <c r="CE214" s="45">
        <f t="shared" si="164"/>
        <v>0</v>
      </c>
      <c r="CF214" s="45">
        <v>0</v>
      </c>
      <c r="CG214" s="45">
        <v>0</v>
      </c>
      <c r="CH214" s="45">
        <v>0</v>
      </c>
      <c r="CI214" s="45">
        <v>0</v>
      </c>
      <c r="CJ214" s="48"/>
      <c r="CK214" s="48"/>
      <c r="CL214" s="45">
        <v>0</v>
      </c>
      <c r="CM214" s="45">
        <v>0</v>
      </c>
      <c r="CN214" s="45">
        <f t="shared" si="165"/>
        <v>0</v>
      </c>
      <c r="CO214" s="106" t="s">
        <v>453</v>
      </c>
      <c r="CP214" s="45">
        <f t="shared" si="166"/>
        <v>0</v>
      </c>
      <c r="CQ214" s="45">
        <f t="shared" si="167"/>
        <v>0</v>
      </c>
      <c r="CR214" s="45">
        <f t="shared" si="168"/>
        <v>0</v>
      </c>
      <c r="CS214" s="45">
        <v>0</v>
      </c>
      <c r="CT214" s="45">
        <v>0</v>
      </c>
      <c r="CU214" s="45">
        <v>0</v>
      </c>
      <c r="CV214" s="45">
        <v>0</v>
      </c>
      <c r="CW214" s="45">
        <v>0</v>
      </c>
      <c r="CX214" s="45">
        <v>0</v>
      </c>
      <c r="CY214" s="45">
        <f t="shared" si="169"/>
        <v>0</v>
      </c>
      <c r="CZ214" s="106" t="s">
        <v>453</v>
      </c>
      <c r="DA214" s="45">
        <v>0</v>
      </c>
      <c r="DB214" s="45">
        <f t="shared" si="150"/>
        <v>0</v>
      </c>
      <c r="DC214" s="37" t="s">
        <v>453</v>
      </c>
      <c r="DD214" s="45">
        <v>0</v>
      </c>
      <c r="DE214" s="45">
        <v>0</v>
      </c>
      <c r="DF214" s="45">
        <v>0</v>
      </c>
      <c r="DG214" s="45">
        <v>0</v>
      </c>
      <c r="DH214" s="48"/>
      <c r="DI214" s="48"/>
      <c r="DJ214" s="48"/>
      <c r="DK214" s="46">
        <v>0</v>
      </c>
      <c r="DL214" s="26" t="s">
        <v>136</v>
      </c>
      <c r="DM214" s="26">
        <v>0</v>
      </c>
      <c r="DN214" s="26">
        <v>0</v>
      </c>
    </row>
    <row r="215" spans="1:118" s="27" customFormat="1">
      <c r="A215" s="26" t="s">
        <v>327</v>
      </c>
      <c r="B215" s="26" t="s">
        <v>390</v>
      </c>
      <c r="C215" s="26" t="s">
        <v>32</v>
      </c>
      <c r="D215" s="46">
        <v>25</v>
      </c>
      <c r="E215" s="45">
        <f t="shared" si="185"/>
        <v>3</v>
      </c>
      <c r="F215" s="26">
        <v>2</v>
      </c>
      <c r="G215" s="34">
        <f t="shared" si="197"/>
        <v>66.666666666666657</v>
      </c>
      <c r="H215" s="26">
        <v>1</v>
      </c>
      <c r="I215" s="34">
        <f t="shared" si="198"/>
        <v>33.333333333333329</v>
      </c>
      <c r="J215" s="26">
        <v>1</v>
      </c>
      <c r="K215" s="34">
        <f t="shared" ref="K215:K245" si="206">(J215/D215)*100</f>
        <v>4</v>
      </c>
      <c r="L215" s="26">
        <v>15</v>
      </c>
      <c r="M215" s="26">
        <v>6</v>
      </c>
      <c r="N215" s="47">
        <f t="shared" ref="N215:N245" si="207">(M215/D215)*100</f>
        <v>24</v>
      </c>
      <c r="O215" s="26">
        <v>4</v>
      </c>
      <c r="P215" s="26">
        <v>3</v>
      </c>
      <c r="Q215" s="34">
        <f t="shared" ref="Q215:Q245" si="208">(P215/D215)*100</f>
        <v>12</v>
      </c>
      <c r="R215" s="46">
        <f t="shared" si="189"/>
        <v>1</v>
      </c>
      <c r="S215" s="26">
        <v>1</v>
      </c>
      <c r="T215" s="37">
        <f t="shared" si="190"/>
        <v>100</v>
      </c>
      <c r="U215" s="26">
        <v>0</v>
      </c>
      <c r="V215" s="37">
        <f t="shared" si="191"/>
        <v>0</v>
      </c>
      <c r="W215" s="46">
        <v>0</v>
      </c>
      <c r="X215" s="26">
        <v>1</v>
      </c>
      <c r="Y215" s="34">
        <f t="shared" ref="Y215:Y245" si="209">((X215)/D215)*100</f>
        <v>4</v>
      </c>
      <c r="Z215" s="46">
        <v>0</v>
      </c>
      <c r="AA215" s="34">
        <f t="shared" ref="AA215:AA245" si="210">((Z215)/D215)*100</f>
        <v>0</v>
      </c>
      <c r="AB215" s="111">
        <v>0</v>
      </c>
      <c r="AC215" s="111">
        <v>0</v>
      </c>
      <c r="AD215" s="111">
        <v>289.39</v>
      </c>
      <c r="AE215" s="111">
        <v>0</v>
      </c>
      <c r="AF215" s="37">
        <v>6</v>
      </c>
      <c r="AG215" s="37">
        <v>0</v>
      </c>
      <c r="AH215" s="150">
        <v>0</v>
      </c>
      <c r="AI215" s="37">
        <f t="shared" si="193"/>
        <v>0</v>
      </c>
      <c r="AJ215" s="150">
        <v>0</v>
      </c>
      <c r="AK215" s="37" t="s">
        <v>453</v>
      </c>
      <c r="AL215" s="150">
        <v>0</v>
      </c>
      <c r="AM215" s="37">
        <f t="shared" si="194"/>
        <v>0</v>
      </c>
      <c r="AN215" s="150">
        <v>0</v>
      </c>
      <c r="AO215" s="37" t="s">
        <v>453</v>
      </c>
      <c r="AP215" s="45">
        <v>0</v>
      </c>
      <c r="AQ215" s="157">
        <f t="shared" si="195"/>
        <v>0</v>
      </c>
      <c r="AR215" s="45">
        <f t="shared" si="152"/>
        <v>4</v>
      </c>
      <c r="AS215" s="34">
        <f t="shared" ref="AS215:AS245" si="211">((AR215)/D215)*100</f>
        <v>16</v>
      </c>
      <c r="AT215" s="134">
        <v>2</v>
      </c>
      <c r="AU215" s="134">
        <v>2</v>
      </c>
      <c r="AV215" s="134">
        <v>0</v>
      </c>
      <c r="AW215" s="45">
        <f t="shared" si="153"/>
        <v>2</v>
      </c>
      <c r="AX215" s="45">
        <v>0</v>
      </c>
      <c r="AY215" s="45">
        <v>2</v>
      </c>
      <c r="AZ215" s="45">
        <v>0</v>
      </c>
      <c r="BA215" s="45">
        <v>2</v>
      </c>
      <c r="BB215" s="34">
        <f t="shared" si="184"/>
        <v>8</v>
      </c>
      <c r="BC215" s="134">
        <v>0</v>
      </c>
      <c r="BD215" s="37">
        <f t="shared" si="201"/>
        <v>0</v>
      </c>
      <c r="BE215" s="45">
        <f t="shared" si="154"/>
        <v>0</v>
      </c>
      <c r="BF215" s="45">
        <f t="shared" si="155"/>
        <v>1</v>
      </c>
      <c r="BG215" s="45">
        <f t="shared" si="156"/>
        <v>1</v>
      </c>
      <c r="BH215" s="46">
        <v>0</v>
      </c>
      <c r="BI215" s="46">
        <v>0</v>
      </c>
      <c r="BJ215" s="46">
        <v>0</v>
      </c>
      <c r="BK215" s="46">
        <v>0</v>
      </c>
      <c r="BL215" s="46">
        <v>1</v>
      </c>
      <c r="BM215" s="46">
        <v>1</v>
      </c>
      <c r="BN215" s="46">
        <v>0</v>
      </c>
      <c r="BO215" s="46">
        <v>0</v>
      </c>
      <c r="BP215" s="46">
        <v>0</v>
      </c>
      <c r="BQ215" s="45">
        <f t="shared" si="157"/>
        <v>0</v>
      </c>
      <c r="BR215" s="47">
        <f t="shared" ref="BR215:BR245" si="212">(BQ215/D215)*100</f>
        <v>0</v>
      </c>
      <c r="BS215" s="45">
        <f t="shared" si="158"/>
        <v>0</v>
      </c>
      <c r="BT215" s="45">
        <f t="shared" si="159"/>
        <v>0</v>
      </c>
      <c r="BU215" s="45">
        <f t="shared" si="160"/>
        <v>0</v>
      </c>
      <c r="BV215" s="45">
        <f t="shared" si="161"/>
        <v>0</v>
      </c>
      <c r="BW215" s="45">
        <v>0</v>
      </c>
      <c r="BX215" s="45">
        <v>0</v>
      </c>
      <c r="BY215" s="45">
        <f t="shared" si="162"/>
        <v>0</v>
      </c>
      <c r="BZ215" s="45">
        <v>0</v>
      </c>
      <c r="CA215" s="45">
        <v>0</v>
      </c>
      <c r="CB215" s="45">
        <f t="shared" si="163"/>
        <v>0</v>
      </c>
      <c r="CC215" s="45">
        <v>0</v>
      </c>
      <c r="CD215" s="45">
        <v>0</v>
      </c>
      <c r="CE215" s="45">
        <f t="shared" si="164"/>
        <v>0</v>
      </c>
      <c r="CF215" s="45">
        <v>0</v>
      </c>
      <c r="CG215" s="45">
        <v>0</v>
      </c>
      <c r="CH215" s="45">
        <v>0</v>
      </c>
      <c r="CI215" s="45">
        <v>0</v>
      </c>
      <c r="CJ215" s="48"/>
      <c r="CK215" s="48"/>
      <c r="CL215" s="45">
        <v>0</v>
      </c>
      <c r="CM215" s="45">
        <v>0</v>
      </c>
      <c r="CN215" s="45">
        <f t="shared" si="165"/>
        <v>0</v>
      </c>
      <c r="CO215" s="106" t="s">
        <v>453</v>
      </c>
      <c r="CP215" s="45">
        <f t="shared" si="166"/>
        <v>0</v>
      </c>
      <c r="CQ215" s="45">
        <f t="shared" si="167"/>
        <v>0</v>
      </c>
      <c r="CR215" s="45">
        <f t="shared" si="168"/>
        <v>0</v>
      </c>
      <c r="CS215" s="45">
        <v>0</v>
      </c>
      <c r="CT215" s="45">
        <v>0</v>
      </c>
      <c r="CU215" s="45">
        <v>0</v>
      </c>
      <c r="CV215" s="45">
        <v>0</v>
      </c>
      <c r="CW215" s="45">
        <v>0</v>
      </c>
      <c r="CX215" s="45">
        <v>0</v>
      </c>
      <c r="CY215" s="45">
        <f t="shared" si="169"/>
        <v>0</v>
      </c>
      <c r="CZ215" s="106" t="s">
        <v>453</v>
      </c>
      <c r="DA215" s="45">
        <v>0</v>
      </c>
      <c r="DB215" s="45">
        <f t="shared" si="150"/>
        <v>0</v>
      </c>
      <c r="DC215" s="37" t="s">
        <v>453</v>
      </c>
      <c r="DD215" s="45">
        <v>0</v>
      </c>
      <c r="DE215" s="45">
        <v>0</v>
      </c>
      <c r="DF215" s="45">
        <v>0</v>
      </c>
      <c r="DG215" s="45">
        <v>0</v>
      </c>
      <c r="DH215" s="48"/>
      <c r="DI215" s="48"/>
      <c r="DJ215" s="48"/>
      <c r="DK215" s="46">
        <v>0</v>
      </c>
      <c r="DL215" s="26" t="s">
        <v>391</v>
      </c>
      <c r="DM215" s="26" t="s">
        <v>391</v>
      </c>
      <c r="DN215" s="46">
        <v>1</v>
      </c>
    </row>
    <row r="216" spans="1:118" s="27" customFormat="1">
      <c r="A216" s="26" t="s">
        <v>181</v>
      </c>
      <c r="B216" s="26" t="s">
        <v>209</v>
      </c>
      <c r="C216" s="26" t="s">
        <v>30</v>
      </c>
      <c r="D216" s="46">
        <v>59</v>
      </c>
      <c r="E216" s="45">
        <f t="shared" si="185"/>
        <v>1</v>
      </c>
      <c r="F216" s="46">
        <v>1</v>
      </c>
      <c r="G216" s="34">
        <f t="shared" si="197"/>
        <v>100</v>
      </c>
      <c r="H216" s="46">
        <v>0</v>
      </c>
      <c r="I216" s="34">
        <f t="shared" si="198"/>
        <v>0</v>
      </c>
      <c r="J216" s="46">
        <v>1</v>
      </c>
      <c r="K216" s="34">
        <f t="shared" si="206"/>
        <v>1.6949152542372881</v>
      </c>
      <c r="L216" s="46">
        <v>101</v>
      </c>
      <c r="M216" s="46">
        <v>27</v>
      </c>
      <c r="N216" s="47">
        <f t="shared" si="207"/>
        <v>45.762711864406782</v>
      </c>
      <c r="O216" s="46">
        <v>22</v>
      </c>
      <c r="P216" s="46">
        <v>11</v>
      </c>
      <c r="Q216" s="34">
        <f t="shared" si="208"/>
        <v>18.64406779661017</v>
      </c>
      <c r="R216" s="46">
        <f t="shared" si="189"/>
        <v>3</v>
      </c>
      <c r="S216" s="46">
        <v>3</v>
      </c>
      <c r="T216" s="34">
        <f t="shared" si="190"/>
        <v>100</v>
      </c>
      <c r="U216" s="46">
        <v>0</v>
      </c>
      <c r="V216" s="34">
        <f t="shared" si="191"/>
        <v>0</v>
      </c>
      <c r="W216" s="46">
        <v>0</v>
      </c>
      <c r="X216" s="46">
        <v>3</v>
      </c>
      <c r="Y216" s="34">
        <f t="shared" si="209"/>
        <v>5.0847457627118651</v>
      </c>
      <c r="Z216" s="46">
        <v>0</v>
      </c>
      <c r="AA216" s="34">
        <f t="shared" si="210"/>
        <v>0</v>
      </c>
      <c r="AB216" s="42">
        <v>0</v>
      </c>
      <c r="AC216" s="42">
        <v>0</v>
      </c>
      <c r="AD216" s="42">
        <v>305.24</v>
      </c>
      <c r="AE216" s="42">
        <v>0</v>
      </c>
      <c r="AF216" s="34">
        <v>3.67</v>
      </c>
      <c r="AG216" s="34">
        <v>0</v>
      </c>
      <c r="AH216" s="45">
        <v>1</v>
      </c>
      <c r="AI216" s="34">
        <f t="shared" si="193"/>
        <v>33.333333333333329</v>
      </c>
      <c r="AJ216" s="45">
        <v>0</v>
      </c>
      <c r="AK216" s="37" t="s">
        <v>453</v>
      </c>
      <c r="AL216" s="45">
        <v>1</v>
      </c>
      <c r="AM216" s="34">
        <f t="shared" si="194"/>
        <v>33.333333333333329</v>
      </c>
      <c r="AN216" s="45">
        <v>0</v>
      </c>
      <c r="AO216" s="37" t="s">
        <v>453</v>
      </c>
      <c r="AP216" s="45">
        <v>0</v>
      </c>
      <c r="AQ216" s="156">
        <f t="shared" si="195"/>
        <v>0</v>
      </c>
      <c r="AR216" s="45">
        <f t="shared" si="152"/>
        <v>6</v>
      </c>
      <c r="AS216" s="34">
        <f t="shared" si="211"/>
        <v>10.16949152542373</v>
      </c>
      <c r="AT216" s="134">
        <v>0</v>
      </c>
      <c r="AU216" s="134">
        <v>6</v>
      </c>
      <c r="AV216" s="134">
        <v>0</v>
      </c>
      <c r="AW216" s="45">
        <f t="shared" si="153"/>
        <v>2</v>
      </c>
      <c r="AX216" s="45">
        <v>0</v>
      </c>
      <c r="AY216" s="45">
        <v>2</v>
      </c>
      <c r="AZ216" s="45">
        <v>0</v>
      </c>
      <c r="BA216" s="45">
        <v>2</v>
      </c>
      <c r="BB216" s="34">
        <f t="shared" si="184"/>
        <v>3.3898305084745761</v>
      </c>
      <c r="BC216" s="134">
        <v>0</v>
      </c>
      <c r="BD216" s="34">
        <f t="shared" si="201"/>
        <v>0</v>
      </c>
      <c r="BE216" s="45">
        <f t="shared" si="154"/>
        <v>0</v>
      </c>
      <c r="BF216" s="45">
        <f t="shared" si="155"/>
        <v>0</v>
      </c>
      <c r="BG216" s="45">
        <f t="shared" si="156"/>
        <v>2</v>
      </c>
      <c r="BH216" s="46">
        <v>0</v>
      </c>
      <c r="BI216" s="46">
        <v>0</v>
      </c>
      <c r="BJ216" s="46">
        <v>0</v>
      </c>
      <c r="BK216" s="46">
        <v>0</v>
      </c>
      <c r="BL216" s="46">
        <v>0</v>
      </c>
      <c r="BM216" s="46">
        <v>2</v>
      </c>
      <c r="BN216" s="46">
        <v>0</v>
      </c>
      <c r="BO216" s="46">
        <v>0</v>
      </c>
      <c r="BP216" s="46">
        <v>0</v>
      </c>
      <c r="BQ216" s="45">
        <f t="shared" si="157"/>
        <v>0</v>
      </c>
      <c r="BR216" s="47">
        <f t="shared" si="212"/>
        <v>0</v>
      </c>
      <c r="BS216" s="45">
        <f t="shared" si="158"/>
        <v>0</v>
      </c>
      <c r="BT216" s="45">
        <f t="shared" si="159"/>
        <v>0</v>
      </c>
      <c r="BU216" s="45">
        <f t="shared" si="160"/>
        <v>0</v>
      </c>
      <c r="BV216" s="45">
        <f t="shared" si="161"/>
        <v>0</v>
      </c>
      <c r="BW216" s="45">
        <v>0</v>
      </c>
      <c r="BX216" s="45">
        <v>0</v>
      </c>
      <c r="BY216" s="45">
        <f t="shared" si="162"/>
        <v>0</v>
      </c>
      <c r="BZ216" s="45"/>
      <c r="CA216" s="45"/>
      <c r="CB216" s="45">
        <f t="shared" si="163"/>
        <v>0</v>
      </c>
      <c r="CC216" s="45">
        <v>0</v>
      </c>
      <c r="CD216" s="45">
        <v>0</v>
      </c>
      <c r="CE216" s="45">
        <f t="shared" si="164"/>
        <v>0</v>
      </c>
      <c r="CF216" s="45">
        <v>0</v>
      </c>
      <c r="CG216" s="45">
        <v>0</v>
      </c>
      <c r="CH216" s="45">
        <v>0</v>
      </c>
      <c r="CI216" s="45">
        <v>0</v>
      </c>
      <c r="CJ216" s="48"/>
      <c r="CK216" s="48"/>
      <c r="CL216" s="45">
        <v>0</v>
      </c>
      <c r="CM216" s="45">
        <v>0</v>
      </c>
      <c r="CN216" s="45">
        <f t="shared" si="165"/>
        <v>0</v>
      </c>
      <c r="CO216" s="106" t="s">
        <v>453</v>
      </c>
      <c r="CP216" s="45">
        <f t="shared" si="166"/>
        <v>0</v>
      </c>
      <c r="CQ216" s="45">
        <f t="shared" si="167"/>
        <v>0</v>
      </c>
      <c r="CR216" s="45">
        <f t="shared" si="168"/>
        <v>0</v>
      </c>
      <c r="CS216" s="45">
        <v>0</v>
      </c>
      <c r="CT216" s="45">
        <v>0</v>
      </c>
      <c r="CU216" s="45">
        <v>0</v>
      </c>
      <c r="CV216" s="45">
        <v>0</v>
      </c>
      <c r="CW216" s="45">
        <v>0</v>
      </c>
      <c r="CX216" s="45">
        <v>0</v>
      </c>
      <c r="CY216" s="45">
        <f t="shared" si="169"/>
        <v>0</v>
      </c>
      <c r="CZ216" s="106" t="s">
        <v>453</v>
      </c>
      <c r="DA216" s="45">
        <v>0</v>
      </c>
      <c r="DB216" s="45">
        <f t="shared" si="150"/>
        <v>0</v>
      </c>
      <c r="DC216" s="37" t="s">
        <v>453</v>
      </c>
      <c r="DD216" s="45">
        <v>0</v>
      </c>
      <c r="DE216" s="45">
        <v>0</v>
      </c>
      <c r="DF216" s="45">
        <v>0</v>
      </c>
      <c r="DG216" s="45">
        <v>0</v>
      </c>
      <c r="DH216" s="48"/>
      <c r="DI216" s="48"/>
      <c r="DJ216" s="48"/>
      <c r="DK216" s="46">
        <v>0</v>
      </c>
      <c r="DL216" s="46">
        <v>1</v>
      </c>
      <c r="DM216" s="46">
        <v>0</v>
      </c>
      <c r="DN216" s="46">
        <v>3</v>
      </c>
    </row>
    <row r="217" spans="1:118" s="27" customFormat="1">
      <c r="A217" s="26" t="s">
        <v>328</v>
      </c>
      <c r="B217" s="26" t="s">
        <v>390</v>
      </c>
      <c r="C217" s="26" t="s">
        <v>19</v>
      </c>
      <c r="D217" s="46">
        <v>65</v>
      </c>
      <c r="E217" s="45">
        <f t="shared" si="185"/>
        <v>2</v>
      </c>
      <c r="F217" s="26">
        <v>2</v>
      </c>
      <c r="G217" s="34">
        <f t="shared" si="197"/>
        <v>100</v>
      </c>
      <c r="H217" s="26">
        <v>0</v>
      </c>
      <c r="I217" s="34">
        <f t="shared" si="198"/>
        <v>0</v>
      </c>
      <c r="J217" s="26">
        <v>2</v>
      </c>
      <c r="K217" s="34">
        <f t="shared" si="206"/>
        <v>3.0769230769230771</v>
      </c>
      <c r="L217" s="26">
        <v>30</v>
      </c>
      <c r="M217" s="26">
        <v>17</v>
      </c>
      <c r="N217" s="47">
        <f t="shared" si="207"/>
        <v>26.153846153846157</v>
      </c>
      <c r="O217" s="26">
        <v>12</v>
      </c>
      <c r="P217" s="26">
        <v>8</v>
      </c>
      <c r="Q217" s="34">
        <f t="shared" si="208"/>
        <v>12.307692307692308</v>
      </c>
      <c r="R217" s="46">
        <f t="shared" si="189"/>
        <v>2</v>
      </c>
      <c r="S217" s="26">
        <v>2</v>
      </c>
      <c r="T217" s="37">
        <f t="shared" si="190"/>
        <v>100</v>
      </c>
      <c r="U217" s="26">
        <v>0</v>
      </c>
      <c r="V217" s="37">
        <f t="shared" si="191"/>
        <v>0</v>
      </c>
      <c r="W217" s="46">
        <v>0</v>
      </c>
      <c r="X217" s="26">
        <v>2</v>
      </c>
      <c r="Y217" s="34">
        <f t="shared" si="209"/>
        <v>3.0769230769230771</v>
      </c>
      <c r="Z217" s="46">
        <v>0</v>
      </c>
      <c r="AA217" s="34">
        <f t="shared" si="210"/>
        <v>0</v>
      </c>
      <c r="AB217" s="111">
        <v>0</v>
      </c>
      <c r="AC217" s="111">
        <v>0</v>
      </c>
      <c r="AD217" s="111">
        <v>537.28499999999997</v>
      </c>
      <c r="AE217" s="111">
        <v>0</v>
      </c>
      <c r="AF217" s="37">
        <v>11</v>
      </c>
      <c r="AG217" s="37">
        <v>0</v>
      </c>
      <c r="AH217" s="150">
        <v>1</v>
      </c>
      <c r="AI217" s="37">
        <f t="shared" si="193"/>
        <v>50</v>
      </c>
      <c r="AJ217" s="150">
        <v>0</v>
      </c>
      <c r="AK217" s="37" t="s">
        <v>453</v>
      </c>
      <c r="AL217" s="150">
        <v>1</v>
      </c>
      <c r="AM217" s="37">
        <f t="shared" si="194"/>
        <v>50</v>
      </c>
      <c r="AN217" s="150">
        <v>0</v>
      </c>
      <c r="AO217" s="37" t="s">
        <v>453</v>
      </c>
      <c r="AP217" s="45">
        <v>1</v>
      </c>
      <c r="AQ217" s="156">
        <f t="shared" si="195"/>
        <v>1.5384615384615385</v>
      </c>
      <c r="AR217" s="45">
        <f t="shared" si="152"/>
        <v>0</v>
      </c>
      <c r="AS217" s="34">
        <f t="shared" si="211"/>
        <v>0</v>
      </c>
      <c r="AT217" s="134">
        <v>0</v>
      </c>
      <c r="AU217" s="134">
        <v>0</v>
      </c>
      <c r="AV217" s="134">
        <v>0</v>
      </c>
      <c r="AW217" s="45">
        <f t="shared" si="153"/>
        <v>0</v>
      </c>
      <c r="AX217" s="45">
        <v>0</v>
      </c>
      <c r="AY217" s="45">
        <v>0</v>
      </c>
      <c r="AZ217" s="45">
        <v>0</v>
      </c>
      <c r="BA217" s="45">
        <v>0</v>
      </c>
      <c r="BB217" s="34">
        <f t="shared" si="184"/>
        <v>0</v>
      </c>
      <c r="BC217" s="134">
        <v>0</v>
      </c>
      <c r="BD217" s="37" t="s">
        <v>453</v>
      </c>
      <c r="BE217" s="45">
        <f t="shared" si="154"/>
        <v>0</v>
      </c>
      <c r="BF217" s="45">
        <f t="shared" si="155"/>
        <v>0</v>
      </c>
      <c r="BG217" s="45">
        <f t="shared" si="156"/>
        <v>0</v>
      </c>
      <c r="BH217" s="46">
        <v>0</v>
      </c>
      <c r="BI217" s="46">
        <v>0</v>
      </c>
      <c r="BJ217" s="46">
        <v>0</v>
      </c>
      <c r="BK217" s="46">
        <v>0</v>
      </c>
      <c r="BL217" s="46">
        <v>0</v>
      </c>
      <c r="BM217" s="46">
        <v>0</v>
      </c>
      <c r="BN217" s="46">
        <v>0</v>
      </c>
      <c r="BO217" s="46">
        <v>0</v>
      </c>
      <c r="BP217" s="46">
        <v>0</v>
      </c>
      <c r="BQ217" s="45">
        <f t="shared" si="157"/>
        <v>0</v>
      </c>
      <c r="BR217" s="47">
        <f t="shared" si="212"/>
        <v>0</v>
      </c>
      <c r="BS217" s="45">
        <f t="shared" si="158"/>
        <v>0</v>
      </c>
      <c r="BT217" s="45">
        <f t="shared" si="159"/>
        <v>0</v>
      </c>
      <c r="BU217" s="45">
        <f t="shared" si="160"/>
        <v>0</v>
      </c>
      <c r="BV217" s="45">
        <f t="shared" si="161"/>
        <v>0</v>
      </c>
      <c r="BW217" s="45">
        <v>0</v>
      </c>
      <c r="BX217" s="45">
        <v>0</v>
      </c>
      <c r="BY217" s="45">
        <f t="shared" si="162"/>
        <v>0</v>
      </c>
      <c r="BZ217" s="45">
        <v>0</v>
      </c>
      <c r="CA217" s="45">
        <v>0</v>
      </c>
      <c r="CB217" s="45">
        <f t="shared" si="163"/>
        <v>0</v>
      </c>
      <c r="CC217" s="45">
        <v>0</v>
      </c>
      <c r="CD217" s="45">
        <v>0</v>
      </c>
      <c r="CE217" s="45">
        <f t="shared" si="164"/>
        <v>0</v>
      </c>
      <c r="CF217" s="45">
        <v>0</v>
      </c>
      <c r="CG217" s="45">
        <v>0</v>
      </c>
      <c r="CH217" s="45">
        <v>0</v>
      </c>
      <c r="CI217" s="45">
        <v>0</v>
      </c>
      <c r="CJ217" s="48"/>
      <c r="CK217" s="48"/>
      <c r="CL217" s="45">
        <v>0</v>
      </c>
      <c r="CM217" s="45">
        <v>0</v>
      </c>
      <c r="CN217" s="45">
        <f t="shared" si="165"/>
        <v>0</v>
      </c>
      <c r="CO217" s="106" t="s">
        <v>453</v>
      </c>
      <c r="CP217" s="45">
        <f t="shared" si="166"/>
        <v>0</v>
      </c>
      <c r="CQ217" s="45">
        <f t="shared" si="167"/>
        <v>0</v>
      </c>
      <c r="CR217" s="45">
        <f t="shared" si="168"/>
        <v>0</v>
      </c>
      <c r="CS217" s="45">
        <v>0</v>
      </c>
      <c r="CT217" s="45">
        <v>0</v>
      </c>
      <c r="CU217" s="45">
        <v>0</v>
      </c>
      <c r="CV217" s="45">
        <v>0</v>
      </c>
      <c r="CW217" s="45">
        <v>0</v>
      </c>
      <c r="CX217" s="45">
        <v>0</v>
      </c>
      <c r="CY217" s="45">
        <f t="shared" si="169"/>
        <v>0</v>
      </c>
      <c r="CZ217" s="106" t="s">
        <v>453</v>
      </c>
      <c r="DA217" s="45">
        <v>0</v>
      </c>
      <c r="DB217" s="45">
        <f t="shared" si="150"/>
        <v>0</v>
      </c>
      <c r="DC217" s="37" t="s">
        <v>453</v>
      </c>
      <c r="DD217" s="45">
        <v>0</v>
      </c>
      <c r="DE217" s="45">
        <v>0</v>
      </c>
      <c r="DF217" s="45">
        <v>0</v>
      </c>
      <c r="DG217" s="45">
        <v>0</v>
      </c>
      <c r="DH217" s="48"/>
      <c r="DI217" s="48"/>
      <c r="DJ217" s="48"/>
      <c r="DK217" s="46">
        <v>0</v>
      </c>
      <c r="DL217" s="26" t="s">
        <v>391</v>
      </c>
      <c r="DM217" s="26" t="s">
        <v>391</v>
      </c>
      <c r="DN217" s="46">
        <v>2</v>
      </c>
    </row>
    <row r="218" spans="1:118" s="27" customFormat="1">
      <c r="A218" s="26" t="s">
        <v>213</v>
      </c>
      <c r="B218" s="26" t="s">
        <v>215</v>
      </c>
      <c r="C218" s="26" t="s">
        <v>30</v>
      </c>
      <c r="D218" s="46">
        <v>80</v>
      </c>
      <c r="E218" s="45">
        <f t="shared" si="185"/>
        <v>6</v>
      </c>
      <c r="F218" s="46">
        <v>6</v>
      </c>
      <c r="G218" s="34">
        <f t="shared" si="197"/>
        <v>100</v>
      </c>
      <c r="H218" s="46">
        <v>0</v>
      </c>
      <c r="I218" s="34">
        <f t="shared" si="198"/>
        <v>0</v>
      </c>
      <c r="J218" s="46">
        <v>6</v>
      </c>
      <c r="K218" s="34">
        <f t="shared" si="206"/>
        <v>7.5</v>
      </c>
      <c r="L218" s="46">
        <v>22</v>
      </c>
      <c r="M218" s="46">
        <v>11</v>
      </c>
      <c r="N218" s="47">
        <f t="shared" si="207"/>
        <v>13.750000000000002</v>
      </c>
      <c r="O218" s="46">
        <v>8</v>
      </c>
      <c r="P218" s="46">
        <v>3</v>
      </c>
      <c r="Q218" s="34">
        <f t="shared" si="208"/>
        <v>3.75</v>
      </c>
      <c r="R218" s="46">
        <f t="shared" si="189"/>
        <v>8</v>
      </c>
      <c r="S218" s="46">
        <v>8</v>
      </c>
      <c r="T218" s="37">
        <f t="shared" si="190"/>
        <v>100</v>
      </c>
      <c r="U218" s="46">
        <v>0</v>
      </c>
      <c r="V218" s="37">
        <f t="shared" si="191"/>
        <v>0</v>
      </c>
      <c r="W218" s="46">
        <v>1</v>
      </c>
      <c r="X218" s="46">
        <v>8</v>
      </c>
      <c r="Y218" s="34">
        <f t="shared" si="209"/>
        <v>10</v>
      </c>
      <c r="Z218" s="46">
        <v>1</v>
      </c>
      <c r="AA218" s="34">
        <f t="shared" si="210"/>
        <v>1.25</v>
      </c>
      <c r="AB218" s="42">
        <v>0</v>
      </c>
      <c r="AC218" s="42">
        <v>29.462666666666699</v>
      </c>
      <c r="AD218" s="42">
        <v>140.04000000000002</v>
      </c>
      <c r="AE218" s="42">
        <v>441.94</v>
      </c>
      <c r="AF218" s="34">
        <v>3.25</v>
      </c>
      <c r="AG218" s="34">
        <v>15</v>
      </c>
      <c r="AH218" s="45">
        <v>0</v>
      </c>
      <c r="AI218" s="37">
        <f t="shared" si="193"/>
        <v>0</v>
      </c>
      <c r="AJ218" s="45">
        <v>1</v>
      </c>
      <c r="AK218" s="37">
        <f t="shared" si="196"/>
        <v>100</v>
      </c>
      <c r="AL218" s="45">
        <v>0</v>
      </c>
      <c r="AM218" s="37">
        <f t="shared" si="194"/>
        <v>0</v>
      </c>
      <c r="AN218" s="45">
        <v>1</v>
      </c>
      <c r="AO218" s="37">
        <f t="shared" si="200"/>
        <v>100</v>
      </c>
      <c r="AP218" s="45">
        <v>1</v>
      </c>
      <c r="AQ218" s="156">
        <f t="shared" si="195"/>
        <v>1.25</v>
      </c>
      <c r="AR218" s="45">
        <f t="shared" si="152"/>
        <v>1</v>
      </c>
      <c r="AS218" s="34">
        <f t="shared" si="211"/>
        <v>1.25</v>
      </c>
      <c r="AT218" s="134">
        <v>1</v>
      </c>
      <c r="AU218" s="134">
        <v>0</v>
      </c>
      <c r="AV218" s="134">
        <v>0</v>
      </c>
      <c r="AW218" s="45">
        <f t="shared" si="153"/>
        <v>1</v>
      </c>
      <c r="AX218" s="45">
        <v>1</v>
      </c>
      <c r="AY218" s="45">
        <v>0</v>
      </c>
      <c r="AZ218" s="45">
        <v>0</v>
      </c>
      <c r="BA218" s="45">
        <v>1</v>
      </c>
      <c r="BB218" s="34">
        <f t="shared" si="184"/>
        <v>1.25</v>
      </c>
      <c r="BC218" s="134">
        <v>0</v>
      </c>
      <c r="BD218" s="34">
        <f t="shared" si="201"/>
        <v>0</v>
      </c>
      <c r="BE218" s="45">
        <f t="shared" si="154"/>
        <v>1</v>
      </c>
      <c r="BF218" s="45">
        <f t="shared" si="155"/>
        <v>0</v>
      </c>
      <c r="BG218" s="45">
        <f t="shared" si="156"/>
        <v>0</v>
      </c>
      <c r="BH218" s="46">
        <v>1</v>
      </c>
      <c r="BI218" s="46">
        <v>0</v>
      </c>
      <c r="BJ218" s="46">
        <v>0</v>
      </c>
      <c r="BK218" s="46">
        <v>0</v>
      </c>
      <c r="BL218" s="46">
        <v>0</v>
      </c>
      <c r="BM218" s="46">
        <v>0</v>
      </c>
      <c r="BN218" s="46">
        <v>0</v>
      </c>
      <c r="BO218" s="46">
        <v>0</v>
      </c>
      <c r="BP218" s="46">
        <v>0</v>
      </c>
      <c r="BQ218" s="45">
        <f t="shared" si="157"/>
        <v>0</v>
      </c>
      <c r="BR218" s="47">
        <f t="shared" si="212"/>
        <v>0</v>
      </c>
      <c r="BS218" s="45">
        <f t="shared" si="158"/>
        <v>0</v>
      </c>
      <c r="BT218" s="45">
        <f t="shared" si="159"/>
        <v>0</v>
      </c>
      <c r="BU218" s="45">
        <f t="shared" si="160"/>
        <v>0</v>
      </c>
      <c r="BV218" s="45">
        <f t="shared" si="161"/>
        <v>0</v>
      </c>
      <c r="BW218" s="45">
        <v>0</v>
      </c>
      <c r="BX218" s="45">
        <v>0</v>
      </c>
      <c r="BY218" s="45">
        <f t="shared" si="162"/>
        <v>0</v>
      </c>
      <c r="BZ218" s="45">
        <v>0</v>
      </c>
      <c r="CA218" s="45">
        <v>0</v>
      </c>
      <c r="CB218" s="45">
        <f t="shared" si="163"/>
        <v>0</v>
      </c>
      <c r="CC218" s="45">
        <v>0</v>
      </c>
      <c r="CD218" s="45">
        <v>0</v>
      </c>
      <c r="CE218" s="45">
        <f t="shared" si="164"/>
        <v>0</v>
      </c>
      <c r="CF218" s="45">
        <v>0</v>
      </c>
      <c r="CG218" s="45">
        <v>0</v>
      </c>
      <c r="CH218" s="45">
        <v>0</v>
      </c>
      <c r="CI218" s="45">
        <v>0</v>
      </c>
      <c r="CJ218" s="48"/>
      <c r="CK218" s="48"/>
      <c r="CL218" s="45">
        <v>0</v>
      </c>
      <c r="CM218" s="45">
        <v>0</v>
      </c>
      <c r="CN218" s="45">
        <f t="shared" si="165"/>
        <v>0</v>
      </c>
      <c r="CO218" s="106" t="s">
        <v>453</v>
      </c>
      <c r="CP218" s="45">
        <f t="shared" si="166"/>
        <v>0</v>
      </c>
      <c r="CQ218" s="45">
        <f t="shared" si="167"/>
        <v>0</v>
      </c>
      <c r="CR218" s="45">
        <f t="shared" si="168"/>
        <v>0</v>
      </c>
      <c r="CS218" s="45">
        <v>0</v>
      </c>
      <c r="CT218" s="45">
        <v>0</v>
      </c>
      <c r="CU218" s="45">
        <v>0</v>
      </c>
      <c r="CV218" s="45">
        <v>0</v>
      </c>
      <c r="CW218" s="45">
        <v>0</v>
      </c>
      <c r="CX218" s="45">
        <v>0</v>
      </c>
      <c r="CY218" s="45">
        <f t="shared" si="169"/>
        <v>0</v>
      </c>
      <c r="CZ218" s="106" t="s">
        <v>453</v>
      </c>
      <c r="DA218" s="45">
        <v>0</v>
      </c>
      <c r="DB218" s="45">
        <f t="shared" si="150"/>
        <v>0</v>
      </c>
      <c r="DC218" s="37" t="s">
        <v>453</v>
      </c>
      <c r="DD218" s="45">
        <v>0</v>
      </c>
      <c r="DE218" s="45">
        <v>0</v>
      </c>
      <c r="DF218" s="45">
        <v>0</v>
      </c>
      <c r="DG218" s="45">
        <v>0</v>
      </c>
      <c r="DH218" s="48"/>
      <c r="DI218" s="48"/>
      <c r="DJ218" s="48"/>
      <c r="DK218" s="46">
        <v>0</v>
      </c>
      <c r="DL218" s="46">
        <v>0</v>
      </c>
      <c r="DM218" s="46">
        <v>0</v>
      </c>
      <c r="DN218" s="46">
        <v>1</v>
      </c>
    </row>
    <row r="219" spans="1:118" s="27" customFormat="1">
      <c r="A219" s="26" t="s">
        <v>420</v>
      </c>
      <c r="B219" s="26" t="s">
        <v>438</v>
      </c>
      <c r="C219" s="26" t="s">
        <v>32</v>
      </c>
      <c r="D219" s="46">
        <v>13</v>
      </c>
      <c r="E219" s="45">
        <f t="shared" si="185"/>
        <v>0</v>
      </c>
      <c r="F219" s="46">
        <v>0</v>
      </c>
      <c r="G219" s="37" t="s">
        <v>453</v>
      </c>
      <c r="H219" s="46">
        <v>0</v>
      </c>
      <c r="I219" s="37" t="s">
        <v>453</v>
      </c>
      <c r="J219" s="46">
        <v>0</v>
      </c>
      <c r="K219" s="34">
        <f t="shared" si="206"/>
        <v>0</v>
      </c>
      <c r="L219" s="46">
        <v>7</v>
      </c>
      <c r="M219" s="46">
        <v>4</v>
      </c>
      <c r="N219" s="47">
        <f t="shared" si="207"/>
        <v>30.76923076923077</v>
      </c>
      <c r="O219" s="46">
        <v>2</v>
      </c>
      <c r="P219" s="46">
        <v>1</v>
      </c>
      <c r="Q219" s="34">
        <f t="shared" si="208"/>
        <v>7.6923076923076925</v>
      </c>
      <c r="R219" s="46">
        <f t="shared" si="189"/>
        <v>1</v>
      </c>
      <c r="S219" s="46">
        <v>1</v>
      </c>
      <c r="T219" s="37">
        <f t="shared" si="190"/>
        <v>100</v>
      </c>
      <c r="U219" s="46">
        <v>0</v>
      </c>
      <c r="V219" s="37">
        <f t="shared" si="191"/>
        <v>0</v>
      </c>
      <c r="W219" s="46">
        <v>0</v>
      </c>
      <c r="X219" s="46">
        <v>1</v>
      </c>
      <c r="Y219" s="34">
        <f t="shared" si="209"/>
        <v>7.6923076923076925</v>
      </c>
      <c r="Z219" s="46">
        <v>0</v>
      </c>
      <c r="AA219" s="34">
        <f t="shared" si="210"/>
        <v>0</v>
      </c>
      <c r="AB219" s="42">
        <v>0</v>
      </c>
      <c r="AC219" s="42">
        <v>0</v>
      </c>
      <c r="AD219" s="42">
        <v>2839.97</v>
      </c>
      <c r="AE219" s="42">
        <v>0</v>
      </c>
      <c r="AF219" s="34">
        <v>24</v>
      </c>
      <c r="AG219" s="34">
        <v>0</v>
      </c>
      <c r="AH219" s="45">
        <v>0</v>
      </c>
      <c r="AI219" s="37">
        <f t="shared" si="193"/>
        <v>0</v>
      </c>
      <c r="AJ219" s="45">
        <v>0</v>
      </c>
      <c r="AK219" s="37" t="s">
        <v>453</v>
      </c>
      <c r="AL219" s="45">
        <v>0</v>
      </c>
      <c r="AM219" s="37">
        <f t="shared" si="194"/>
        <v>0</v>
      </c>
      <c r="AN219" s="45">
        <v>0</v>
      </c>
      <c r="AO219" s="37" t="s">
        <v>453</v>
      </c>
      <c r="AP219" s="45">
        <v>0</v>
      </c>
      <c r="AQ219" s="156">
        <f t="shared" si="195"/>
        <v>0</v>
      </c>
      <c r="AR219" s="45">
        <f t="shared" si="152"/>
        <v>0</v>
      </c>
      <c r="AS219" s="34">
        <f t="shared" si="211"/>
        <v>0</v>
      </c>
      <c r="AT219" s="134">
        <v>0</v>
      </c>
      <c r="AU219" s="134">
        <v>0</v>
      </c>
      <c r="AV219" s="134">
        <v>0</v>
      </c>
      <c r="AW219" s="45">
        <f t="shared" si="153"/>
        <v>0</v>
      </c>
      <c r="AX219" s="45">
        <v>0</v>
      </c>
      <c r="AY219" s="45">
        <v>0</v>
      </c>
      <c r="AZ219" s="45">
        <v>0</v>
      </c>
      <c r="BA219" s="45">
        <v>0</v>
      </c>
      <c r="BB219" s="34">
        <f t="shared" si="184"/>
        <v>0</v>
      </c>
      <c r="BC219" s="134">
        <v>0</v>
      </c>
      <c r="BD219" s="37" t="s">
        <v>453</v>
      </c>
      <c r="BE219" s="45">
        <f t="shared" si="154"/>
        <v>0</v>
      </c>
      <c r="BF219" s="45">
        <f t="shared" si="155"/>
        <v>0</v>
      </c>
      <c r="BG219" s="45">
        <f t="shared" si="156"/>
        <v>0</v>
      </c>
      <c r="BH219" s="46">
        <v>0</v>
      </c>
      <c r="BI219" s="46">
        <v>0</v>
      </c>
      <c r="BJ219" s="46">
        <v>0</v>
      </c>
      <c r="BK219" s="46">
        <v>0</v>
      </c>
      <c r="BL219" s="46">
        <v>0</v>
      </c>
      <c r="BM219" s="46">
        <v>0</v>
      </c>
      <c r="BN219" s="46">
        <v>0</v>
      </c>
      <c r="BO219" s="46">
        <v>0</v>
      </c>
      <c r="BP219" s="46">
        <v>0</v>
      </c>
      <c r="BQ219" s="45">
        <f t="shared" si="157"/>
        <v>0</v>
      </c>
      <c r="BR219" s="47">
        <f t="shared" si="212"/>
        <v>0</v>
      </c>
      <c r="BS219" s="45">
        <f t="shared" si="158"/>
        <v>0</v>
      </c>
      <c r="BT219" s="45">
        <f t="shared" si="159"/>
        <v>0</v>
      </c>
      <c r="BU219" s="45">
        <f t="shared" si="160"/>
        <v>0</v>
      </c>
      <c r="BV219" s="45">
        <f t="shared" si="161"/>
        <v>0</v>
      </c>
      <c r="BW219" s="45">
        <v>0</v>
      </c>
      <c r="BX219" s="45">
        <v>0</v>
      </c>
      <c r="BY219" s="45">
        <f t="shared" si="162"/>
        <v>0</v>
      </c>
      <c r="BZ219" s="45">
        <v>0</v>
      </c>
      <c r="CA219" s="45">
        <v>0</v>
      </c>
      <c r="CB219" s="45">
        <f t="shared" si="163"/>
        <v>0</v>
      </c>
      <c r="CC219" s="45">
        <v>0</v>
      </c>
      <c r="CD219" s="45">
        <v>0</v>
      </c>
      <c r="CE219" s="45">
        <f t="shared" si="164"/>
        <v>0</v>
      </c>
      <c r="CF219" s="45">
        <v>0</v>
      </c>
      <c r="CG219" s="45">
        <v>0</v>
      </c>
      <c r="CH219" s="45">
        <v>0</v>
      </c>
      <c r="CI219" s="45">
        <v>0</v>
      </c>
      <c r="CJ219" s="48"/>
      <c r="CK219" s="48"/>
      <c r="CL219" s="45">
        <v>0</v>
      </c>
      <c r="CM219" s="45">
        <v>0</v>
      </c>
      <c r="CN219" s="45">
        <f t="shared" si="165"/>
        <v>0</v>
      </c>
      <c r="CO219" s="106" t="s">
        <v>453</v>
      </c>
      <c r="CP219" s="45">
        <f t="shared" si="166"/>
        <v>0</v>
      </c>
      <c r="CQ219" s="45">
        <f t="shared" si="167"/>
        <v>0</v>
      </c>
      <c r="CR219" s="45">
        <f t="shared" si="168"/>
        <v>0</v>
      </c>
      <c r="CS219" s="45">
        <v>0</v>
      </c>
      <c r="CT219" s="45">
        <v>0</v>
      </c>
      <c r="CU219" s="45">
        <v>0</v>
      </c>
      <c r="CV219" s="45">
        <v>0</v>
      </c>
      <c r="CW219" s="45">
        <v>0</v>
      </c>
      <c r="CX219" s="45">
        <v>0</v>
      </c>
      <c r="CY219" s="45">
        <f t="shared" si="169"/>
        <v>0</v>
      </c>
      <c r="CZ219" s="106" t="s">
        <v>453</v>
      </c>
      <c r="DA219" s="45">
        <v>0</v>
      </c>
      <c r="DB219" s="45">
        <f t="shared" si="150"/>
        <v>0</v>
      </c>
      <c r="DC219" s="37" t="s">
        <v>453</v>
      </c>
      <c r="DD219" s="45">
        <v>0</v>
      </c>
      <c r="DE219" s="45">
        <v>0</v>
      </c>
      <c r="DF219" s="45">
        <v>0</v>
      </c>
      <c r="DG219" s="45">
        <v>0</v>
      </c>
      <c r="DH219" s="48"/>
      <c r="DI219" s="48"/>
      <c r="DJ219" s="48"/>
      <c r="DK219" s="46">
        <v>0</v>
      </c>
      <c r="DL219" s="46">
        <v>0</v>
      </c>
      <c r="DM219" s="46">
        <v>1</v>
      </c>
      <c r="DN219" s="46">
        <v>1</v>
      </c>
    </row>
    <row r="220" spans="1:118" s="27" customFormat="1">
      <c r="A220" s="26" t="s">
        <v>329</v>
      </c>
      <c r="B220" s="26" t="s">
        <v>390</v>
      </c>
      <c r="C220" s="26" t="s">
        <v>31</v>
      </c>
      <c r="D220" s="46">
        <v>68</v>
      </c>
      <c r="E220" s="45">
        <f t="shared" si="185"/>
        <v>2</v>
      </c>
      <c r="F220" s="26">
        <v>2</v>
      </c>
      <c r="G220" s="34">
        <f t="shared" si="197"/>
        <v>100</v>
      </c>
      <c r="H220" s="26">
        <v>0</v>
      </c>
      <c r="I220" s="34">
        <f t="shared" si="198"/>
        <v>0</v>
      </c>
      <c r="J220" s="26">
        <v>2</v>
      </c>
      <c r="K220" s="34">
        <f t="shared" si="206"/>
        <v>2.9411764705882351</v>
      </c>
      <c r="L220" s="26">
        <v>42</v>
      </c>
      <c r="M220" s="26">
        <v>21</v>
      </c>
      <c r="N220" s="47">
        <f t="shared" si="207"/>
        <v>30.882352941176471</v>
      </c>
      <c r="O220" s="26">
        <v>11</v>
      </c>
      <c r="P220" s="26">
        <v>8</v>
      </c>
      <c r="Q220" s="34">
        <f t="shared" si="208"/>
        <v>11.76470588235294</v>
      </c>
      <c r="R220" s="46">
        <f t="shared" si="189"/>
        <v>2</v>
      </c>
      <c r="S220" s="26">
        <v>2</v>
      </c>
      <c r="T220" s="37">
        <f t="shared" si="190"/>
        <v>100</v>
      </c>
      <c r="U220" s="26">
        <v>0</v>
      </c>
      <c r="V220" s="37">
        <f t="shared" si="191"/>
        <v>0</v>
      </c>
      <c r="W220" s="46">
        <v>1</v>
      </c>
      <c r="X220" s="26">
        <v>2</v>
      </c>
      <c r="Y220" s="34">
        <f t="shared" si="209"/>
        <v>2.9411764705882351</v>
      </c>
      <c r="Z220" s="46">
        <v>1</v>
      </c>
      <c r="AA220" s="34">
        <f t="shared" si="210"/>
        <v>1.4705882352941175</v>
      </c>
      <c r="AB220" s="111">
        <v>262.17</v>
      </c>
      <c r="AC220" s="111">
        <v>262.17</v>
      </c>
      <c r="AD220" s="111">
        <v>415.59500000000003</v>
      </c>
      <c r="AE220" s="111">
        <v>524.34</v>
      </c>
      <c r="AF220" s="37">
        <v>4</v>
      </c>
      <c r="AG220" s="37">
        <v>2</v>
      </c>
      <c r="AH220" s="150">
        <v>0</v>
      </c>
      <c r="AI220" s="37">
        <f t="shared" si="193"/>
        <v>0</v>
      </c>
      <c r="AJ220" s="150">
        <v>0</v>
      </c>
      <c r="AK220" s="37">
        <f t="shared" si="196"/>
        <v>0</v>
      </c>
      <c r="AL220" s="150">
        <v>0</v>
      </c>
      <c r="AM220" s="37">
        <f t="shared" si="194"/>
        <v>0</v>
      </c>
      <c r="AN220" s="150">
        <v>0</v>
      </c>
      <c r="AO220" s="37">
        <f t="shared" si="200"/>
        <v>0</v>
      </c>
      <c r="AP220" s="45">
        <v>0</v>
      </c>
      <c r="AQ220" s="157">
        <f t="shared" si="195"/>
        <v>0</v>
      </c>
      <c r="AR220" s="45">
        <f t="shared" si="152"/>
        <v>1</v>
      </c>
      <c r="AS220" s="34">
        <f t="shared" si="211"/>
        <v>1.4705882352941175</v>
      </c>
      <c r="AT220" s="134">
        <v>0</v>
      </c>
      <c r="AU220" s="134">
        <v>1</v>
      </c>
      <c r="AV220" s="134">
        <v>0</v>
      </c>
      <c r="AW220" s="45">
        <f t="shared" si="153"/>
        <v>1</v>
      </c>
      <c r="AX220" s="45">
        <v>0</v>
      </c>
      <c r="AY220" s="45">
        <v>1</v>
      </c>
      <c r="AZ220" s="45">
        <v>0</v>
      </c>
      <c r="BA220" s="45">
        <v>1</v>
      </c>
      <c r="BB220" s="34">
        <f t="shared" si="184"/>
        <v>1.4705882352941175</v>
      </c>
      <c r="BC220" s="134">
        <v>1</v>
      </c>
      <c r="BD220" s="34">
        <f t="shared" si="201"/>
        <v>100</v>
      </c>
      <c r="BE220" s="45">
        <f t="shared" si="154"/>
        <v>0</v>
      </c>
      <c r="BF220" s="45">
        <f t="shared" si="155"/>
        <v>1</v>
      </c>
      <c r="BG220" s="45">
        <f t="shared" si="156"/>
        <v>0</v>
      </c>
      <c r="BH220" s="46">
        <v>0</v>
      </c>
      <c r="BI220" s="46">
        <v>0</v>
      </c>
      <c r="BJ220" s="46">
        <v>0</v>
      </c>
      <c r="BK220" s="46">
        <v>0</v>
      </c>
      <c r="BL220" s="46">
        <v>1</v>
      </c>
      <c r="BM220" s="46">
        <v>0</v>
      </c>
      <c r="BN220" s="46">
        <v>0</v>
      </c>
      <c r="BO220" s="46">
        <v>0</v>
      </c>
      <c r="BP220" s="46">
        <v>0</v>
      </c>
      <c r="BQ220" s="45">
        <f t="shared" si="157"/>
        <v>0</v>
      </c>
      <c r="BR220" s="47">
        <f t="shared" si="212"/>
        <v>0</v>
      </c>
      <c r="BS220" s="45">
        <f t="shared" si="158"/>
        <v>0</v>
      </c>
      <c r="BT220" s="45">
        <f t="shared" si="159"/>
        <v>0</v>
      </c>
      <c r="BU220" s="45">
        <f t="shared" si="160"/>
        <v>0</v>
      </c>
      <c r="BV220" s="45">
        <f t="shared" si="161"/>
        <v>0</v>
      </c>
      <c r="BW220" s="45">
        <v>0</v>
      </c>
      <c r="BX220" s="45">
        <v>0</v>
      </c>
      <c r="BY220" s="45">
        <f t="shared" si="162"/>
        <v>0</v>
      </c>
      <c r="BZ220" s="45">
        <v>0</v>
      </c>
      <c r="CA220" s="45">
        <v>0</v>
      </c>
      <c r="CB220" s="45">
        <f t="shared" si="163"/>
        <v>0</v>
      </c>
      <c r="CC220" s="45">
        <v>0</v>
      </c>
      <c r="CD220" s="45">
        <v>0</v>
      </c>
      <c r="CE220" s="45">
        <f t="shared" si="164"/>
        <v>0</v>
      </c>
      <c r="CF220" s="45">
        <v>0</v>
      </c>
      <c r="CG220" s="45">
        <v>0</v>
      </c>
      <c r="CH220" s="45">
        <v>0</v>
      </c>
      <c r="CI220" s="45">
        <v>0</v>
      </c>
      <c r="CJ220" s="48"/>
      <c r="CK220" s="48"/>
      <c r="CL220" s="45">
        <v>0</v>
      </c>
      <c r="CM220" s="45">
        <v>0</v>
      </c>
      <c r="CN220" s="45">
        <f t="shared" si="165"/>
        <v>0</v>
      </c>
      <c r="CO220" s="106" t="s">
        <v>453</v>
      </c>
      <c r="CP220" s="45">
        <f t="shared" si="166"/>
        <v>0</v>
      </c>
      <c r="CQ220" s="45">
        <f t="shared" si="167"/>
        <v>0</v>
      </c>
      <c r="CR220" s="45">
        <f t="shared" si="168"/>
        <v>0</v>
      </c>
      <c r="CS220" s="45">
        <v>0</v>
      </c>
      <c r="CT220" s="45">
        <v>0</v>
      </c>
      <c r="CU220" s="45">
        <v>0</v>
      </c>
      <c r="CV220" s="45">
        <v>0</v>
      </c>
      <c r="CW220" s="45">
        <v>0</v>
      </c>
      <c r="CX220" s="45">
        <v>0</v>
      </c>
      <c r="CY220" s="45">
        <f t="shared" si="169"/>
        <v>0</v>
      </c>
      <c r="CZ220" s="106" t="s">
        <v>453</v>
      </c>
      <c r="DA220" s="45">
        <v>0</v>
      </c>
      <c r="DB220" s="45">
        <f t="shared" si="150"/>
        <v>0</v>
      </c>
      <c r="DC220" s="37" t="s">
        <v>453</v>
      </c>
      <c r="DD220" s="45">
        <v>0</v>
      </c>
      <c r="DE220" s="45">
        <v>0</v>
      </c>
      <c r="DF220" s="45">
        <v>0</v>
      </c>
      <c r="DG220" s="45">
        <v>0</v>
      </c>
      <c r="DH220" s="48"/>
      <c r="DI220" s="48"/>
      <c r="DJ220" s="48"/>
      <c r="DK220" s="46">
        <v>0</v>
      </c>
      <c r="DL220" s="26" t="s">
        <v>391</v>
      </c>
      <c r="DM220" s="26" t="s">
        <v>391</v>
      </c>
      <c r="DN220" s="46">
        <v>2</v>
      </c>
    </row>
    <row r="221" spans="1:118" s="27" customFormat="1">
      <c r="A221" s="26" t="s">
        <v>421</v>
      </c>
      <c r="B221" s="26" t="s">
        <v>438</v>
      </c>
      <c r="C221" s="26" t="s">
        <v>32</v>
      </c>
      <c r="D221" s="46">
        <v>19</v>
      </c>
      <c r="E221" s="45">
        <f t="shared" si="185"/>
        <v>0</v>
      </c>
      <c r="F221" s="46">
        <v>0</v>
      </c>
      <c r="G221" s="37" t="s">
        <v>453</v>
      </c>
      <c r="H221" s="46">
        <v>0</v>
      </c>
      <c r="I221" s="37" t="s">
        <v>453</v>
      </c>
      <c r="J221" s="46">
        <v>0</v>
      </c>
      <c r="K221" s="34">
        <f t="shared" si="206"/>
        <v>0</v>
      </c>
      <c r="L221" s="46">
        <v>6</v>
      </c>
      <c r="M221" s="46">
        <v>4</v>
      </c>
      <c r="N221" s="47">
        <f t="shared" si="207"/>
        <v>21.052631578947366</v>
      </c>
      <c r="O221" s="46">
        <v>1</v>
      </c>
      <c r="P221" s="46">
        <v>1</v>
      </c>
      <c r="Q221" s="34">
        <f t="shared" si="208"/>
        <v>5.2631578947368416</v>
      </c>
      <c r="R221" s="46">
        <f t="shared" si="189"/>
        <v>1</v>
      </c>
      <c r="S221" s="46">
        <v>1</v>
      </c>
      <c r="T221" s="37">
        <f t="shared" si="190"/>
        <v>100</v>
      </c>
      <c r="U221" s="46">
        <v>0</v>
      </c>
      <c r="V221" s="37">
        <f t="shared" si="191"/>
        <v>0</v>
      </c>
      <c r="W221" s="46">
        <v>0</v>
      </c>
      <c r="X221" s="46">
        <v>1</v>
      </c>
      <c r="Y221" s="34">
        <f t="shared" si="209"/>
        <v>5.2631578947368416</v>
      </c>
      <c r="Z221" s="46">
        <v>0</v>
      </c>
      <c r="AA221" s="34">
        <f t="shared" si="210"/>
        <v>0</v>
      </c>
      <c r="AB221" s="42">
        <v>0</v>
      </c>
      <c r="AC221" s="42">
        <v>0</v>
      </c>
      <c r="AD221" s="42">
        <v>292.83</v>
      </c>
      <c r="AE221" s="42">
        <v>0</v>
      </c>
      <c r="AF221" s="34">
        <v>7</v>
      </c>
      <c r="AG221" s="34">
        <v>0</v>
      </c>
      <c r="AH221" s="45">
        <v>1</v>
      </c>
      <c r="AI221" s="37">
        <f t="shared" si="193"/>
        <v>100</v>
      </c>
      <c r="AJ221" s="45">
        <v>0</v>
      </c>
      <c r="AK221" s="37" t="s">
        <v>453</v>
      </c>
      <c r="AL221" s="45">
        <v>1</v>
      </c>
      <c r="AM221" s="37">
        <f t="shared" si="194"/>
        <v>100</v>
      </c>
      <c r="AN221" s="45">
        <v>0</v>
      </c>
      <c r="AO221" s="37" t="s">
        <v>453</v>
      </c>
      <c r="AP221" s="45">
        <v>0</v>
      </c>
      <c r="AQ221" s="157">
        <f t="shared" si="195"/>
        <v>0</v>
      </c>
      <c r="AR221" s="45">
        <f t="shared" si="152"/>
        <v>2</v>
      </c>
      <c r="AS221" s="34">
        <f t="shared" si="211"/>
        <v>10.526315789473683</v>
      </c>
      <c r="AT221" s="134">
        <v>0</v>
      </c>
      <c r="AU221" s="134">
        <v>2</v>
      </c>
      <c r="AV221" s="134">
        <v>0</v>
      </c>
      <c r="AW221" s="45">
        <f t="shared" si="153"/>
        <v>2</v>
      </c>
      <c r="AX221" s="45">
        <v>0</v>
      </c>
      <c r="AY221" s="45">
        <v>2</v>
      </c>
      <c r="AZ221" s="45">
        <v>0</v>
      </c>
      <c r="BA221" s="45">
        <v>2</v>
      </c>
      <c r="BB221" s="34">
        <f t="shared" si="184"/>
        <v>10.526315789473683</v>
      </c>
      <c r="BC221" s="134">
        <v>1</v>
      </c>
      <c r="BD221" s="37">
        <f t="shared" si="201"/>
        <v>50</v>
      </c>
      <c r="BE221" s="45">
        <f t="shared" si="154"/>
        <v>0</v>
      </c>
      <c r="BF221" s="45">
        <f t="shared" si="155"/>
        <v>2</v>
      </c>
      <c r="BG221" s="45">
        <f t="shared" si="156"/>
        <v>0</v>
      </c>
      <c r="BH221" s="46">
        <v>0</v>
      </c>
      <c r="BI221" s="46">
        <v>0</v>
      </c>
      <c r="BJ221" s="46">
        <v>0</v>
      </c>
      <c r="BK221" s="46">
        <v>0</v>
      </c>
      <c r="BL221" s="46">
        <v>2</v>
      </c>
      <c r="BM221" s="46">
        <v>0</v>
      </c>
      <c r="BN221" s="46">
        <v>0</v>
      </c>
      <c r="BO221" s="46">
        <v>0</v>
      </c>
      <c r="BP221" s="46">
        <v>0</v>
      </c>
      <c r="BQ221" s="45">
        <f t="shared" si="157"/>
        <v>0</v>
      </c>
      <c r="BR221" s="47">
        <f t="shared" si="212"/>
        <v>0</v>
      </c>
      <c r="BS221" s="45">
        <f t="shared" si="158"/>
        <v>0</v>
      </c>
      <c r="BT221" s="45">
        <f t="shared" si="159"/>
        <v>0</v>
      </c>
      <c r="BU221" s="45">
        <f t="shared" si="160"/>
        <v>0</v>
      </c>
      <c r="BV221" s="45">
        <f t="shared" si="161"/>
        <v>0</v>
      </c>
      <c r="BW221" s="45">
        <v>0</v>
      </c>
      <c r="BX221" s="45">
        <v>0</v>
      </c>
      <c r="BY221" s="45">
        <f t="shared" si="162"/>
        <v>0</v>
      </c>
      <c r="BZ221" s="45">
        <v>0</v>
      </c>
      <c r="CA221" s="45">
        <v>0</v>
      </c>
      <c r="CB221" s="45">
        <f t="shared" si="163"/>
        <v>0</v>
      </c>
      <c r="CC221" s="45">
        <v>0</v>
      </c>
      <c r="CD221" s="45">
        <v>0</v>
      </c>
      <c r="CE221" s="45">
        <f t="shared" si="164"/>
        <v>0</v>
      </c>
      <c r="CF221" s="45">
        <v>0</v>
      </c>
      <c r="CG221" s="45">
        <v>0</v>
      </c>
      <c r="CH221" s="45">
        <v>0</v>
      </c>
      <c r="CI221" s="45">
        <v>0</v>
      </c>
      <c r="CJ221" s="48"/>
      <c r="CK221" s="48"/>
      <c r="CL221" s="45">
        <v>0</v>
      </c>
      <c r="CM221" s="45">
        <v>0</v>
      </c>
      <c r="CN221" s="45">
        <f t="shared" si="165"/>
        <v>0</v>
      </c>
      <c r="CO221" s="106" t="s">
        <v>453</v>
      </c>
      <c r="CP221" s="45">
        <f t="shared" si="166"/>
        <v>0</v>
      </c>
      <c r="CQ221" s="45">
        <f t="shared" si="167"/>
        <v>0</v>
      </c>
      <c r="CR221" s="45">
        <f t="shared" si="168"/>
        <v>0</v>
      </c>
      <c r="CS221" s="45">
        <v>0</v>
      </c>
      <c r="CT221" s="45">
        <v>0</v>
      </c>
      <c r="CU221" s="45">
        <v>0</v>
      </c>
      <c r="CV221" s="45">
        <v>0</v>
      </c>
      <c r="CW221" s="45">
        <v>0</v>
      </c>
      <c r="CX221" s="45">
        <v>0</v>
      </c>
      <c r="CY221" s="45">
        <f t="shared" si="169"/>
        <v>0</v>
      </c>
      <c r="CZ221" s="106" t="s">
        <v>453</v>
      </c>
      <c r="DA221" s="45">
        <v>0</v>
      </c>
      <c r="DB221" s="45">
        <f t="shared" si="150"/>
        <v>0</v>
      </c>
      <c r="DC221" s="37" t="s">
        <v>453</v>
      </c>
      <c r="DD221" s="45">
        <v>0</v>
      </c>
      <c r="DE221" s="45">
        <v>0</v>
      </c>
      <c r="DF221" s="45">
        <v>0</v>
      </c>
      <c r="DG221" s="45">
        <v>0</v>
      </c>
      <c r="DH221" s="48"/>
      <c r="DI221" s="48"/>
      <c r="DJ221" s="48"/>
      <c r="DK221" s="46">
        <v>0</v>
      </c>
      <c r="DL221" s="46">
        <v>0</v>
      </c>
      <c r="DM221" s="46">
        <v>1</v>
      </c>
      <c r="DN221" s="46">
        <v>1</v>
      </c>
    </row>
    <row r="222" spans="1:118" s="27" customFormat="1">
      <c r="A222" s="26" t="s">
        <v>182</v>
      </c>
      <c r="B222" s="26" t="s">
        <v>209</v>
      </c>
      <c r="C222" s="26" t="s">
        <v>30</v>
      </c>
      <c r="D222" s="46">
        <v>14</v>
      </c>
      <c r="E222" s="45">
        <f t="shared" si="185"/>
        <v>1</v>
      </c>
      <c r="F222" s="46">
        <v>1</v>
      </c>
      <c r="G222" s="34">
        <f t="shared" si="197"/>
        <v>100</v>
      </c>
      <c r="H222" s="46">
        <v>0</v>
      </c>
      <c r="I222" s="34">
        <f t="shared" si="198"/>
        <v>0</v>
      </c>
      <c r="J222" s="46">
        <v>1</v>
      </c>
      <c r="K222" s="34">
        <f t="shared" si="206"/>
        <v>7.1428571428571423</v>
      </c>
      <c r="L222" s="46">
        <v>23</v>
      </c>
      <c r="M222" s="46">
        <v>6</v>
      </c>
      <c r="N222" s="47">
        <f t="shared" si="207"/>
        <v>42.857142857142854</v>
      </c>
      <c r="O222" s="46">
        <v>5</v>
      </c>
      <c r="P222" s="46">
        <v>2</v>
      </c>
      <c r="Q222" s="34">
        <f t="shared" si="208"/>
        <v>14.285714285714285</v>
      </c>
      <c r="R222" s="46">
        <f t="shared" si="189"/>
        <v>1</v>
      </c>
      <c r="S222" s="46">
        <v>1</v>
      </c>
      <c r="T222" s="34">
        <f t="shared" si="190"/>
        <v>100</v>
      </c>
      <c r="U222" s="46">
        <v>0</v>
      </c>
      <c r="V222" s="34">
        <f t="shared" si="191"/>
        <v>0</v>
      </c>
      <c r="W222" s="46">
        <v>0</v>
      </c>
      <c r="X222" s="46">
        <v>1</v>
      </c>
      <c r="Y222" s="34">
        <f t="shared" si="209"/>
        <v>7.1428571428571423</v>
      </c>
      <c r="Z222" s="46">
        <v>0</v>
      </c>
      <c r="AA222" s="34">
        <f t="shared" si="210"/>
        <v>0</v>
      </c>
      <c r="AB222" s="42">
        <v>0</v>
      </c>
      <c r="AC222" s="42">
        <v>0</v>
      </c>
      <c r="AD222" s="42">
        <v>474.8</v>
      </c>
      <c r="AE222" s="42">
        <v>0</v>
      </c>
      <c r="AF222" s="34">
        <v>6</v>
      </c>
      <c r="AG222" s="34">
        <v>0</v>
      </c>
      <c r="AH222" s="45">
        <v>2</v>
      </c>
      <c r="AI222" s="34">
        <f t="shared" si="193"/>
        <v>200</v>
      </c>
      <c r="AJ222" s="45">
        <v>0</v>
      </c>
      <c r="AK222" s="37" t="s">
        <v>453</v>
      </c>
      <c r="AL222" s="45">
        <v>1</v>
      </c>
      <c r="AM222" s="34">
        <f t="shared" si="194"/>
        <v>100</v>
      </c>
      <c r="AN222" s="45">
        <v>0</v>
      </c>
      <c r="AO222" s="37" t="s">
        <v>453</v>
      </c>
      <c r="AP222" s="45">
        <v>0</v>
      </c>
      <c r="AQ222" s="156">
        <f t="shared" si="195"/>
        <v>0</v>
      </c>
      <c r="AR222" s="45">
        <f t="shared" si="152"/>
        <v>1</v>
      </c>
      <c r="AS222" s="34">
        <f t="shared" si="211"/>
        <v>7.1428571428571423</v>
      </c>
      <c r="AT222" s="134">
        <v>0</v>
      </c>
      <c r="AU222" s="134">
        <v>1</v>
      </c>
      <c r="AV222" s="134">
        <v>0</v>
      </c>
      <c r="AW222" s="45">
        <f t="shared" si="153"/>
        <v>0</v>
      </c>
      <c r="AX222" s="45">
        <v>0</v>
      </c>
      <c r="AY222" s="45">
        <v>0</v>
      </c>
      <c r="AZ222" s="45">
        <v>0</v>
      </c>
      <c r="BA222" s="45">
        <v>0</v>
      </c>
      <c r="BB222" s="34">
        <f t="shared" si="184"/>
        <v>0</v>
      </c>
      <c r="BC222" s="134">
        <v>0</v>
      </c>
      <c r="BD222" s="37" t="s">
        <v>453</v>
      </c>
      <c r="BE222" s="45">
        <f t="shared" si="154"/>
        <v>0</v>
      </c>
      <c r="BF222" s="45">
        <f t="shared" si="155"/>
        <v>0</v>
      </c>
      <c r="BG222" s="45">
        <f t="shared" si="156"/>
        <v>0</v>
      </c>
      <c r="BH222" s="46">
        <v>0</v>
      </c>
      <c r="BI222" s="46">
        <v>0</v>
      </c>
      <c r="BJ222" s="46">
        <v>0</v>
      </c>
      <c r="BK222" s="46">
        <v>0</v>
      </c>
      <c r="BL222" s="46">
        <v>0</v>
      </c>
      <c r="BM222" s="46">
        <v>0</v>
      </c>
      <c r="BN222" s="46">
        <v>0</v>
      </c>
      <c r="BO222" s="46">
        <v>0</v>
      </c>
      <c r="BP222" s="46">
        <v>0</v>
      </c>
      <c r="BQ222" s="45">
        <f t="shared" si="157"/>
        <v>0</v>
      </c>
      <c r="BR222" s="47">
        <f t="shared" si="212"/>
        <v>0</v>
      </c>
      <c r="BS222" s="45">
        <f t="shared" si="158"/>
        <v>0</v>
      </c>
      <c r="BT222" s="45">
        <f t="shared" si="159"/>
        <v>0</v>
      </c>
      <c r="BU222" s="45">
        <f t="shared" si="160"/>
        <v>0</v>
      </c>
      <c r="BV222" s="45">
        <f t="shared" si="161"/>
        <v>0</v>
      </c>
      <c r="BW222" s="45">
        <v>0</v>
      </c>
      <c r="BX222" s="45">
        <v>0</v>
      </c>
      <c r="BY222" s="45">
        <f t="shared" si="162"/>
        <v>0</v>
      </c>
      <c r="BZ222" s="45"/>
      <c r="CA222" s="45"/>
      <c r="CB222" s="45">
        <f t="shared" si="163"/>
        <v>0</v>
      </c>
      <c r="CC222" s="45">
        <v>0</v>
      </c>
      <c r="CD222" s="45">
        <v>0</v>
      </c>
      <c r="CE222" s="45">
        <f t="shared" si="164"/>
        <v>0</v>
      </c>
      <c r="CF222" s="45">
        <v>0</v>
      </c>
      <c r="CG222" s="45">
        <v>0</v>
      </c>
      <c r="CH222" s="45">
        <v>0</v>
      </c>
      <c r="CI222" s="45">
        <v>0</v>
      </c>
      <c r="CJ222" s="48"/>
      <c r="CK222" s="48"/>
      <c r="CL222" s="45">
        <v>0</v>
      </c>
      <c r="CM222" s="45">
        <v>0</v>
      </c>
      <c r="CN222" s="45">
        <f t="shared" si="165"/>
        <v>0</v>
      </c>
      <c r="CO222" s="106" t="s">
        <v>453</v>
      </c>
      <c r="CP222" s="45">
        <f t="shared" si="166"/>
        <v>0</v>
      </c>
      <c r="CQ222" s="45">
        <f t="shared" si="167"/>
        <v>0</v>
      </c>
      <c r="CR222" s="45">
        <f t="shared" si="168"/>
        <v>0</v>
      </c>
      <c r="CS222" s="45">
        <v>0</v>
      </c>
      <c r="CT222" s="45">
        <v>0</v>
      </c>
      <c r="CU222" s="45">
        <v>0</v>
      </c>
      <c r="CV222" s="45">
        <v>0</v>
      </c>
      <c r="CW222" s="45">
        <v>0</v>
      </c>
      <c r="CX222" s="45">
        <v>0</v>
      </c>
      <c r="CY222" s="45">
        <f t="shared" si="169"/>
        <v>0</v>
      </c>
      <c r="CZ222" s="106" t="s">
        <v>453</v>
      </c>
      <c r="DA222" s="45">
        <v>0</v>
      </c>
      <c r="DB222" s="45">
        <f t="shared" si="150"/>
        <v>0</v>
      </c>
      <c r="DC222" s="37" t="s">
        <v>453</v>
      </c>
      <c r="DD222" s="45">
        <v>0</v>
      </c>
      <c r="DE222" s="45">
        <v>0</v>
      </c>
      <c r="DF222" s="45">
        <v>0</v>
      </c>
      <c r="DG222" s="45">
        <v>0</v>
      </c>
      <c r="DH222" s="48"/>
      <c r="DI222" s="48"/>
      <c r="DJ222" s="48"/>
      <c r="DK222" s="46">
        <v>0</v>
      </c>
      <c r="DL222" s="46">
        <v>0</v>
      </c>
      <c r="DM222" s="46">
        <v>0</v>
      </c>
      <c r="DN222" s="46">
        <v>1</v>
      </c>
    </row>
    <row r="223" spans="1:118" s="27" customFormat="1">
      <c r="A223" s="26" t="s">
        <v>330</v>
      </c>
      <c r="B223" s="26" t="s">
        <v>390</v>
      </c>
      <c r="C223" s="26" t="s">
        <v>31</v>
      </c>
      <c r="D223" s="46">
        <v>49</v>
      </c>
      <c r="E223" s="45">
        <f t="shared" si="185"/>
        <v>2</v>
      </c>
      <c r="F223" s="26">
        <v>2</v>
      </c>
      <c r="G223" s="34">
        <f t="shared" si="197"/>
        <v>100</v>
      </c>
      <c r="H223" s="26">
        <v>0</v>
      </c>
      <c r="I223" s="34">
        <f t="shared" si="198"/>
        <v>0</v>
      </c>
      <c r="J223" s="26">
        <v>2</v>
      </c>
      <c r="K223" s="34">
        <f t="shared" si="206"/>
        <v>4.0816326530612246</v>
      </c>
      <c r="L223" s="26">
        <v>18</v>
      </c>
      <c r="M223" s="26">
        <v>12</v>
      </c>
      <c r="N223" s="47">
        <f t="shared" si="207"/>
        <v>24.489795918367346</v>
      </c>
      <c r="O223" s="26">
        <v>3</v>
      </c>
      <c r="P223" s="26">
        <v>2</v>
      </c>
      <c r="Q223" s="34">
        <f t="shared" si="208"/>
        <v>4.0816326530612246</v>
      </c>
      <c r="R223" s="46">
        <f t="shared" si="189"/>
        <v>1</v>
      </c>
      <c r="S223" s="26">
        <v>1</v>
      </c>
      <c r="T223" s="37">
        <f t="shared" si="190"/>
        <v>100</v>
      </c>
      <c r="U223" s="26">
        <v>0</v>
      </c>
      <c r="V223" s="37">
        <f t="shared" si="191"/>
        <v>0</v>
      </c>
      <c r="W223" s="46">
        <v>1</v>
      </c>
      <c r="X223" s="26">
        <v>1</v>
      </c>
      <c r="Y223" s="34">
        <f t="shared" si="209"/>
        <v>2.0408163265306123</v>
      </c>
      <c r="Z223" s="46">
        <v>1</v>
      </c>
      <c r="AA223" s="34">
        <f t="shared" si="210"/>
        <v>2.0408163265306123</v>
      </c>
      <c r="AB223" s="111">
        <v>90.602500000000006</v>
      </c>
      <c r="AC223" s="111">
        <v>90.602500000000006</v>
      </c>
      <c r="AD223" s="111">
        <v>362.41</v>
      </c>
      <c r="AE223" s="111">
        <v>362.41</v>
      </c>
      <c r="AF223" s="37">
        <v>4</v>
      </c>
      <c r="AG223" s="37">
        <v>4</v>
      </c>
      <c r="AH223" s="150">
        <v>1</v>
      </c>
      <c r="AI223" s="37">
        <f t="shared" si="193"/>
        <v>100</v>
      </c>
      <c r="AJ223" s="150">
        <v>1</v>
      </c>
      <c r="AK223" s="37">
        <f t="shared" si="196"/>
        <v>100</v>
      </c>
      <c r="AL223" s="150">
        <v>1</v>
      </c>
      <c r="AM223" s="37">
        <f t="shared" si="194"/>
        <v>100</v>
      </c>
      <c r="AN223" s="150">
        <v>1</v>
      </c>
      <c r="AO223" s="37">
        <f t="shared" si="200"/>
        <v>100</v>
      </c>
      <c r="AP223" s="45">
        <v>1</v>
      </c>
      <c r="AQ223" s="157">
        <f t="shared" si="195"/>
        <v>2.0408163265306123</v>
      </c>
      <c r="AR223" s="45">
        <f t="shared" si="152"/>
        <v>0</v>
      </c>
      <c r="AS223" s="34">
        <f t="shared" si="211"/>
        <v>0</v>
      </c>
      <c r="AT223" s="134">
        <v>0</v>
      </c>
      <c r="AU223" s="134">
        <v>0</v>
      </c>
      <c r="AV223" s="134">
        <v>0</v>
      </c>
      <c r="AW223" s="45">
        <f t="shared" si="153"/>
        <v>0</v>
      </c>
      <c r="AX223" s="45">
        <v>0</v>
      </c>
      <c r="AY223" s="45">
        <v>0</v>
      </c>
      <c r="AZ223" s="45">
        <v>0</v>
      </c>
      <c r="BA223" s="45">
        <v>0</v>
      </c>
      <c r="BB223" s="34">
        <f t="shared" si="184"/>
        <v>0</v>
      </c>
      <c r="BC223" s="134">
        <v>0</v>
      </c>
      <c r="BD223" s="37" t="s">
        <v>453</v>
      </c>
      <c r="BE223" s="45">
        <f t="shared" si="154"/>
        <v>0</v>
      </c>
      <c r="BF223" s="45">
        <f t="shared" si="155"/>
        <v>0</v>
      </c>
      <c r="BG223" s="45">
        <f t="shared" si="156"/>
        <v>0</v>
      </c>
      <c r="BH223" s="46">
        <v>0</v>
      </c>
      <c r="BI223" s="46">
        <v>0</v>
      </c>
      <c r="BJ223" s="46">
        <v>0</v>
      </c>
      <c r="BK223" s="46">
        <v>0</v>
      </c>
      <c r="BL223" s="46">
        <v>0</v>
      </c>
      <c r="BM223" s="46">
        <v>0</v>
      </c>
      <c r="BN223" s="46">
        <v>0</v>
      </c>
      <c r="BO223" s="46">
        <v>0</v>
      </c>
      <c r="BP223" s="46">
        <v>0</v>
      </c>
      <c r="BQ223" s="45">
        <f t="shared" si="157"/>
        <v>0</v>
      </c>
      <c r="BR223" s="47">
        <f t="shared" si="212"/>
        <v>0</v>
      </c>
      <c r="BS223" s="45">
        <f t="shared" si="158"/>
        <v>0</v>
      </c>
      <c r="BT223" s="45">
        <f t="shared" si="159"/>
        <v>0</v>
      </c>
      <c r="BU223" s="45">
        <f t="shared" si="160"/>
        <v>0</v>
      </c>
      <c r="BV223" s="45">
        <f t="shared" si="161"/>
        <v>0</v>
      </c>
      <c r="BW223" s="45">
        <v>0</v>
      </c>
      <c r="BX223" s="45">
        <v>0</v>
      </c>
      <c r="BY223" s="45">
        <f t="shared" si="162"/>
        <v>0</v>
      </c>
      <c r="BZ223" s="45">
        <v>0</v>
      </c>
      <c r="CA223" s="45">
        <v>0</v>
      </c>
      <c r="CB223" s="45">
        <f t="shared" si="163"/>
        <v>0</v>
      </c>
      <c r="CC223" s="45">
        <v>0</v>
      </c>
      <c r="CD223" s="45">
        <v>0</v>
      </c>
      <c r="CE223" s="45">
        <f t="shared" si="164"/>
        <v>0</v>
      </c>
      <c r="CF223" s="45">
        <v>0</v>
      </c>
      <c r="CG223" s="45">
        <v>0</v>
      </c>
      <c r="CH223" s="45">
        <v>0</v>
      </c>
      <c r="CI223" s="45">
        <v>0</v>
      </c>
      <c r="CJ223" s="48">
        <v>812</v>
      </c>
      <c r="CK223" s="48"/>
      <c r="CL223" s="45">
        <v>4</v>
      </c>
      <c r="CM223" s="45">
        <v>0</v>
      </c>
      <c r="CN223" s="45">
        <f t="shared" si="165"/>
        <v>0</v>
      </c>
      <c r="CO223" s="106" t="s">
        <v>453</v>
      </c>
      <c r="CP223" s="45">
        <f t="shared" si="166"/>
        <v>0</v>
      </c>
      <c r="CQ223" s="45">
        <f t="shared" si="167"/>
        <v>0</v>
      </c>
      <c r="CR223" s="45">
        <f t="shared" si="168"/>
        <v>0</v>
      </c>
      <c r="CS223" s="45">
        <v>0</v>
      </c>
      <c r="CT223" s="45">
        <v>0</v>
      </c>
      <c r="CU223" s="45">
        <v>0</v>
      </c>
      <c r="CV223" s="45">
        <v>0</v>
      </c>
      <c r="CW223" s="45">
        <v>0</v>
      </c>
      <c r="CX223" s="45">
        <v>0</v>
      </c>
      <c r="CY223" s="45">
        <f t="shared" si="169"/>
        <v>0</v>
      </c>
      <c r="CZ223" s="106" t="s">
        <v>453</v>
      </c>
      <c r="DA223" s="45">
        <v>0</v>
      </c>
      <c r="DB223" s="45">
        <f t="shared" si="150"/>
        <v>0</v>
      </c>
      <c r="DC223" s="37" t="s">
        <v>453</v>
      </c>
      <c r="DD223" s="45">
        <v>0</v>
      </c>
      <c r="DE223" s="45">
        <v>0</v>
      </c>
      <c r="DF223" s="45">
        <v>0</v>
      </c>
      <c r="DG223" s="45">
        <v>0</v>
      </c>
      <c r="DH223" s="48"/>
      <c r="DI223" s="48"/>
      <c r="DJ223" s="48"/>
      <c r="DK223" s="46">
        <v>0</v>
      </c>
      <c r="DL223" s="26" t="s">
        <v>391</v>
      </c>
      <c r="DM223" s="26" t="s">
        <v>391</v>
      </c>
      <c r="DN223" s="46">
        <v>1</v>
      </c>
    </row>
    <row r="224" spans="1:118" s="27" customFormat="1">
      <c r="A224" s="46" t="s">
        <v>26</v>
      </c>
      <c r="B224" s="26" t="s">
        <v>29</v>
      </c>
      <c r="C224" s="26" t="s">
        <v>19</v>
      </c>
      <c r="D224" s="45">
        <v>15</v>
      </c>
      <c r="E224" s="45">
        <f t="shared" si="185"/>
        <v>0</v>
      </c>
      <c r="F224" s="45">
        <v>0</v>
      </c>
      <c r="G224" s="37" t="s">
        <v>453</v>
      </c>
      <c r="H224" s="45">
        <v>0</v>
      </c>
      <c r="I224" s="37" t="s">
        <v>453</v>
      </c>
      <c r="J224" s="45">
        <v>0</v>
      </c>
      <c r="K224" s="34">
        <f t="shared" si="206"/>
        <v>0</v>
      </c>
      <c r="L224" s="45">
        <v>0</v>
      </c>
      <c r="M224" s="45">
        <v>0</v>
      </c>
      <c r="N224" s="47">
        <f t="shared" si="207"/>
        <v>0</v>
      </c>
      <c r="O224" s="45">
        <v>0</v>
      </c>
      <c r="P224" s="45">
        <v>0</v>
      </c>
      <c r="Q224" s="34">
        <f t="shared" si="208"/>
        <v>0</v>
      </c>
      <c r="R224" s="45">
        <f t="shared" si="189"/>
        <v>2</v>
      </c>
      <c r="S224" s="45">
        <v>2</v>
      </c>
      <c r="T224" s="34">
        <f t="shared" si="190"/>
        <v>100</v>
      </c>
      <c r="U224" s="45">
        <v>0</v>
      </c>
      <c r="V224" s="34">
        <f t="shared" si="191"/>
        <v>0</v>
      </c>
      <c r="W224" s="45">
        <v>0</v>
      </c>
      <c r="X224" s="45">
        <v>2</v>
      </c>
      <c r="Y224" s="34">
        <f t="shared" si="209"/>
        <v>13.333333333333334</v>
      </c>
      <c r="Z224" s="45">
        <v>0</v>
      </c>
      <c r="AA224" s="34">
        <f t="shared" si="210"/>
        <v>0</v>
      </c>
      <c r="AB224" s="42">
        <v>0</v>
      </c>
      <c r="AC224" s="42"/>
      <c r="AD224" s="42">
        <v>451.4</v>
      </c>
      <c r="AE224" s="42"/>
      <c r="AF224" s="34">
        <v>5</v>
      </c>
      <c r="AG224" s="135"/>
      <c r="AH224" s="45">
        <v>1</v>
      </c>
      <c r="AI224" s="34">
        <f t="shared" si="193"/>
        <v>50</v>
      </c>
      <c r="AJ224" s="45">
        <v>0</v>
      </c>
      <c r="AK224" s="37" t="s">
        <v>453</v>
      </c>
      <c r="AL224" s="45">
        <v>1</v>
      </c>
      <c r="AM224" s="34">
        <f t="shared" si="194"/>
        <v>50</v>
      </c>
      <c r="AN224" s="45">
        <v>0</v>
      </c>
      <c r="AO224" s="37" t="s">
        <v>453</v>
      </c>
      <c r="AP224" s="45">
        <v>0</v>
      </c>
      <c r="AQ224" s="157">
        <f t="shared" si="195"/>
        <v>0</v>
      </c>
      <c r="AR224" s="45">
        <f t="shared" si="152"/>
        <v>0</v>
      </c>
      <c r="AS224" s="34">
        <f t="shared" si="211"/>
        <v>0</v>
      </c>
      <c r="AT224" s="45">
        <v>0</v>
      </c>
      <c r="AU224" s="45">
        <v>0</v>
      </c>
      <c r="AV224" s="45">
        <v>0</v>
      </c>
      <c r="AW224" s="45">
        <f t="shared" si="153"/>
        <v>0</v>
      </c>
      <c r="AX224" s="45">
        <v>0</v>
      </c>
      <c r="AY224" s="45">
        <v>0</v>
      </c>
      <c r="AZ224" s="45">
        <v>0</v>
      </c>
      <c r="BA224" s="45">
        <v>0</v>
      </c>
      <c r="BB224" s="34">
        <f t="shared" si="184"/>
        <v>0</v>
      </c>
      <c r="BC224" s="134">
        <v>0</v>
      </c>
      <c r="BD224" s="37" t="s">
        <v>453</v>
      </c>
      <c r="BE224" s="45">
        <f t="shared" si="154"/>
        <v>0</v>
      </c>
      <c r="BF224" s="45">
        <f t="shared" si="155"/>
        <v>0</v>
      </c>
      <c r="BG224" s="45">
        <f t="shared" si="156"/>
        <v>0</v>
      </c>
      <c r="BH224" s="45">
        <v>0</v>
      </c>
      <c r="BI224" s="45">
        <v>0</v>
      </c>
      <c r="BJ224" s="45">
        <v>0</v>
      </c>
      <c r="BK224" s="45">
        <v>0</v>
      </c>
      <c r="BL224" s="45">
        <v>0</v>
      </c>
      <c r="BM224" s="45">
        <v>0</v>
      </c>
      <c r="BN224" s="45">
        <v>0</v>
      </c>
      <c r="BO224" s="45">
        <v>0</v>
      </c>
      <c r="BP224" s="45">
        <v>0</v>
      </c>
      <c r="BQ224" s="45">
        <f t="shared" si="157"/>
        <v>0</v>
      </c>
      <c r="BR224" s="47">
        <f t="shared" si="212"/>
        <v>0</v>
      </c>
      <c r="BS224" s="45">
        <f t="shared" si="158"/>
        <v>0</v>
      </c>
      <c r="BT224" s="45">
        <f t="shared" si="159"/>
        <v>0</v>
      </c>
      <c r="BU224" s="45">
        <f t="shared" si="160"/>
        <v>0</v>
      </c>
      <c r="BV224" s="45">
        <f t="shared" si="161"/>
        <v>0</v>
      </c>
      <c r="BW224" s="45">
        <v>0</v>
      </c>
      <c r="BX224" s="45">
        <v>0</v>
      </c>
      <c r="BY224" s="45">
        <f t="shared" si="162"/>
        <v>0</v>
      </c>
      <c r="BZ224" s="45">
        <v>0</v>
      </c>
      <c r="CA224" s="45">
        <v>0</v>
      </c>
      <c r="CB224" s="45">
        <f t="shared" si="163"/>
        <v>0</v>
      </c>
      <c r="CC224" s="45">
        <v>0</v>
      </c>
      <c r="CD224" s="45">
        <v>0</v>
      </c>
      <c r="CE224" s="45">
        <f t="shared" si="164"/>
        <v>0</v>
      </c>
      <c r="CF224" s="45">
        <v>0</v>
      </c>
      <c r="CG224" s="45">
        <v>0</v>
      </c>
      <c r="CH224" s="45">
        <v>0</v>
      </c>
      <c r="CI224" s="45">
        <v>0</v>
      </c>
      <c r="CJ224" s="48"/>
      <c r="CK224" s="48"/>
      <c r="CL224" s="45">
        <v>0</v>
      </c>
      <c r="CM224" s="45">
        <v>0</v>
      </c>
      <c r="CN224" s="45">
        <f t="shared" si="165"/>
        <v>0</v>
      </c>
      <c r="CO224" s="106" t="s">
        <v>453</v>
      </c>
      <c r="CP224" s="45">
        <f t="shared" si="166"/>
        <v>0</v>
      </c>
      <c r="CQ224" s="45">
        <f t="shared" si="167"/>
        <v>0</v>
      </c>
      <c r="CR224" s="45">
        <f t="shared" si="168"/>
        <v>0</v>
      </c>
      <c r="CS224" s="45">
        <v>0</v>
      </c>
      <c r="CT224" s="45">
        <v>0</v>
      </c>
      <c r="CU224" s="45">
        <v>0</v>
      </c>
      <c r="CV224" s="45">
        <v>0</v>
      </c>
      <c r="CW224" s="45">
        <v>0</v>
      </c>
      <c r="CX224" s="45">
        <v>0</v>
      </c>
      <c r="CY224" s="45">
        <f t="shared" si="169"/>
        <v>0</v>
      </c>
      <c r="CZ224" s="106" t="s">
        <v>453</v>
      </c>
      <c r="DA224" s="45">
        <v>0</v>
      </c>
      <c r="DB224" s="45">
        <f t="shared" si="150"/>
        <v>0</v>
      </c>
      <c r="DC224" s="37" t="s">
        <v>453</v>
      </c>
      <c r="DD224" s="45">
        <v>0</v>
      </c>
      <c r="DE224" s="45">
        <v>0</v>
      </c>
      <c r="DF224" s="45">
        <v>0</v>
      </c>
      <c r="DG224" s="45">
        <v>0</v>
      </c>
      <c r="DH224" s="48"/>
      <c r="DI224" s="48"/>
      <c r="DJ224" s="48"/>
      <c r="DK224" s="46">
        <v>0</v>
      </c>
      <c r="DL224" s="26" t="s">
        <v>136</v>
      </c>
      <c r="DM224" s="26">
        <v>8</v>
      </c>
      <c r="DN224" s="26">
        <v>2</v>
      </c>
    </row>
    <row r="225" spans="1:118" s="27" customFormat="1">
      <c r="A225" s="26" t="s">
        <v>183</v>
      </c>
      <c r="B225" s="26" t="s">
        <v>209</v>
      </c>
      <c r="C225" s="26" t="s">
        <v>30</v>
      </c>
      <c r="D225" s="46">
        <v>32</v>
      </c>
      <c r="E225" s="45">
        <f t="shared" si="185"/>
        <v>5</v>
      </c>
      <c r="F225" s="46">
        <v>5</v>
      </c>
      <c r="G225" s="34">
        <f t="shared" si="197"/>
        <v>100</v>
      </c>
      <c r="H225" s="46">
        <v>0</v>
      </c>
      <c r="I225" s="34">
        <f t="shared" si="198"/>
        <v>0</v>
      </c>
      <c r="J225" s="46">
        <v>2</v>
      </c>
      <c r="K225" s="34">
        <f t="shared" si="206"/>
        <v>6.25</v>
      </c>
      <c r="L225" s="46">
        <v>53</v>
      </c>
      <c r="M225" s="46">
        <v>14</v>
      </c>
      <c r="N225" s="47">
        <f t="shared" si="207"/>
        <v>43.75</v>
      </c>
      <c r="O225" s="46">
        <v>11</v>
      </c>
      <c r="P225" s="46">
        <v>6</v>
      </c>
      <c r="Q225" s="34">
        <f t="shared" si="208"/>
        <v>18.75</v>
      </c>
      <c r="R225" s="46">
        <f t="shared" si="189"/>
        <v>1</v>
      </c>
      <c r="S225" s="46">
        <v>1</v>
      </c>
      <c r="T225" s="37">
        <f t="shared" si="190"/>
        <v>100</v>
      </c>
      <c r="U225" s="46">
        <v>0</v>
      </c>
      <c r="V225" s="37">
        <f t="shared" si="191"/>
        <v>0</v>
      </c>
      <c r="W225" s="46">
        <v>0</v>
      </c>
      <c r="X225" s="46">
        <v>1</v>
      </c>
      <c r="Y225" s="34">
        <f t="shared" si="209"/>
        <v>3.125</v>
      </c>
      <c r="Z225" s="46">
        <v>0</v>
      </c>
      <c r="AA225" s="34">
        <f t="shared" si="210"/>
        <v>0</v>
      </c>
      <c r="AB225" s="42">
        <v>0</v>
      </c>
      <c r="AC225" s="42">
        <v>0</v>
      </c>
      <c r="AD225" s="42">
        <v>534.91999999999996</v>
      </c>
      <c r="AE225" s="42">
        <v>0</v>
      </c>
      <c r="AF225" s="34">
        <v>4</v>
      </c>
      <c r="AG225" s="34">
        <v>0</v>
      </c>
      <c r="AH225" s="45">
        <v>0</v>
      </c>
      <c r="AI225" s="37">
        <f t="shared" si="193"/>
        <v>0</v>
      </c>
      <c r="AJ225" s="45">
        <v>0</v>
      </c>
      <c r="AK225" s="37" t="s">
        <v>453</v>
      </c>
      <c r="AL225" s="45">
        <v>0</v>
      </c>
      <c r="AM225" s="37">
        <f t="shared" si="194"/>
        <v>0</v>
      </c>
      <c r="AN225" s="45">
        <v>0</v>
      </c>
      <c r="AO225" s="37" t="s">
        <v>453</v>
      </c>
      <c r="AP225" s="45">
        <v>0</v>
      </c>
      <c r="AQ225" s="156">
        <f t="shared" si="195"/>
        <v>0</v>
      </c>
      <c r="AR225" s="45">
        <f t="shared" si="152"/>
        <v>1</v>
      </c>
      <c r="AS225" s="34">
        <f t="shared" si="211"/>
        <v>3.125</v>
      </c>
      <c r="AT225" s="134">
        <v>0</v>
      </c>
      <c r="AU225" s="134">
        <v>1</v>
      </c>
      <c r="AV225" s="134">
        <v>0</v>
      </c>
      <c r="AW225" s="45">
        <f t="shared" si="153"/>
        <v>0</v>
      </c>
      <c r="AX225" s="45">
        <v>0</v>
      </c>
      <c r="AY225" s="45">
        <v>0</v>
      </c>
      <c r="AZ225" s="45">
        <v>0</v>
      </c>
      <c r="BA225" s="45">
        <v>0</v>
      </c>
      <c r="BB225" s="34">
        <f t="shared" si="184"/>
        <v>0</v>
      </c>
      <c r="BC225" s="134">
        <v>0</v>
      </c>
      <c r="BD225" s="37" t="s">
        <v>453</v>
      </c>
      <c r="BE225" s="45">
        <f t="shared" si="154"/>
        <v>0</v>
      </c>
      <c r="BF225" s="45">
        <f t="shared" si="155"/>
        <v>0</v>
      </c>
      <c r="BG225" s="45">
        <f t="shared" si="156"/>
        <v>0</v>
      </c>
      <c r="BH225" s="46">
        <v>0</v>
      </c>
      <c r="BI225" s="46">
        <v>0</v>
      </c>
      <c r="BJ225" s="46">
        <v>0</v>
      </c>
      <c r="BK225" s="46">
        <v>0</v>
      </c>
      <c r="BL225" s="46">
        <v>0</v>
      </c>
      <c r="BM225" s="46">
        <v>0</v>
      </c>
      <c r="BN225" s="46">
        <v>0</v>
      </c>
      <c r="BO225" s="46">
        <v>0</v>
      </c>
      <c r="BP225" s="46">
        <v>0</v>
      </c>
      <c r="BQ225" s="45">
        <f t="shared" si="157"/>
        <v>0</v>
      </c>
      <c r="BR225" s="47">
        <f t="shared" si="212"/>
        <v>0</v>
      </c>
      <c r="BS225" s="45">
        <f t="shared" si="158"/>
        <v>0</v>
      </c>
      <c r="BT225" s="45">
        <f t="shared" si="159"/>
        <v>0</v>
      </c>
      <c r="BU225" s="45">
        <f t="shared" si="160"/>
        <v>0</v>
      </c>
      <c r="BV225" s="45">
        <f t="shared" si="161"/>
        <v>0</v>
      </c>
      <c r="BW225" s="45">
        <v>0</v>
      </c>
      <c r="BX225" s="45">
        <v>0</v>
      </c>
      <c r="BY225" s="45">
        <f t="shared" si="162"/>
        <v>0</v>
      </c>
      <c r="BZ225" s="45"/>
      <c r="CA225" s="45"/>
      <c r="CB225" s="45">
        <f t="shared" si="163"/>
        <v>0</v>
      </c>
      <c r="CC225" s="45">
        <v>0</v>
      </c>
      <c r="CD225" s="45">
        <v>0</v>
      </c>
      <c r="CE225" s="45">
        <f t="shared" si="164"/>
        <v>0</v>
      </c>
      <c r="CF225" s="45">
        <v>0</v>
      </c>
      <c r="CG225" s="45">
        <v>0</v>
      </c>
      <c r="CH225" s="45">
        <v>0</v>
      </c>
      <c r="CI225" s="45">
        <v>0</v>
      </c>
      <c r="CJ225" s="48"/>
      <c r="CK225" s="48"/>
      <c r="CL225" s="45">
        <v>0</v>
      </c>
      <c r="CM225" s="45">
        <v>0</v>
      </c>
      <c r="CN225" s="45">
        <f t="shared" si="165"/>
        <v>0</v>
      </c>
      <c r="CO225" s="106" t="s">
        <v>453</v>
      </c>
      <c r="CP225" s="45">
        <f t="shared" si="166"/>
        <v>0</v>
      </c>
      <c r="CQ225" s="45">
        <f t="shared" si="167"/>
        <v>0</v>
      </c>
      <c r="CR225" s="45">
        <f t="shared" si="168"/>
        <v>0</v>
      </c>
      <c r="CS225" s="45">
        <v>0</v>
      </c>
      <c r="CT225" s="45">
        <v>0</v>
      </c>
      <c r="CU225" s="45">
        <v>0</v>
      </c>
      <c r="CV225" s="45">
        <v>0</v>
      </c>
      <c r="CW225" s="45">
        <v>0</v>
      </c>
      <c r="CX225" s="45">
        <v>0</v>
      </c>
      <c r="CY225" s="45">
        <f t="shared" si="169"/>
        <v>0</v>
      </c>
      <c r="CZ225" s="106" t="s">
        <v>453</v>
      </c>
      <c r="DA225" s="45">
        <v>0</v>
      </c>
      <c r="DB225" s="45">
        <f t="shared" si="150"/>
        <v>0</v>
      </c>
      <c r="DC225" s="37" t="s">
        <v>453</v>
      </c>
      <c r="DD225" s="45">
        <v>0</v>
      </c>
      <c r="DE225" s="45">
        <v>0</v>
      </c>
      <c r="DF225" s="45">
        <v>0</v>
      </c>
      <c r="DG225" s="45">
        <v>0</v>
      </c>
      <c r="DH225" s="48"/>
      <c r="DI225" s="48"/>
      <c r="DJ225" s="48"/>
      <c r="DK225" s="46">
        <v>0</v>
      </c>
      <c r="DL225" s="46">
        <v>0</v>
      </c>
      <c r="DM225" s="46">
        <v>0</v>
      </c>
      <c r="DN225" s="46">
        <v>1</v>
      </c>
    </row>
    <row r="226" spans="1:118" s="27" customFormat="1">
      <c r="A226" s="26" t="s">
        <v>331</v>
      </c>
      <c r="B226" s="26" t="s">
        <v>390</v>
      </c>
      <c r="C226" s="26" t="s">
        <v>32</v>
      </c>
      <c r="D226" s="46">
        <v>275</v>
      </c>
      <c r="E226" s="45">
        <f t="shared" si="185"/>
        <v>5</v>
      </c>
      <c r="F226" s="26">
        <v>5</v>
      </c>
      <c r="G226" s="34">
        <f t="shared" si="197"/>
        <v>100</v>
      </c>
      <c r="H226" s="26">
        <v>0</v>
      </c>
      <c r="I226" s="34">
        <f t="shared" si="198"/>
        <v>0</v>
      </c>
      <c r="J226" s="26">
        <v>5</v>
      </c>
      <c r="K226" s="34">
        <f t="shared" si="206"/>
        <v>1.8181818181818181</v>
      </c>
      <c r="L226" s="26">
        <v>173</v>
      </c>
      <c r="M226" s="26">
        <v>81</v>
      </c>
      <c r="N226" s="47">
        <f t="shared" si="207"/>
        <v>29.454545454545457</v>
      </c>
      <c r="O226" s="26">
        <v>62</v>
      </c>
      <c r="P226" s="26">
        <v>34</v>
      </c>
      <c r="Q226" s="34">
        <f t="shared" si="208"/>
        <v>12.363636363636363</v>
      </c>
      <c r="R226" s="46">
        <f t="shared" si="189"/>
        <v>12</v>
      </c>
      <c r="S226" s="26">
        <v>12</v>
      </c>
      <c r="T226" s="34">
        <f t="shared" si="190"/>
        <v>100</v>
      </c>
      <c r="U226" s="26">
        <v>0</v>
      </c>
      <c r="V226" s="34">
        <f t="shared" si="191"/>
        <v>0</v>
      </c>
      <c r="W226" s="46">
        <v>6</v>
      </c>
      <c r="X226" s="26">
        <v>11</v>
      </c>
      <c r="Y226" s="34">
        <f t="shared" si="209"/>
        <v>4</v>
      </c>
      <c r="Z226" s="46">
        <v>5</v>
      </c>
      <c r="AA226" s="34">
        <f t="shared" si="210"/>
        <v>1.8181818181818181</v>
      </c>
      <c r="AB226" s="111">
        <v>91.840202380952405</v>
      </c>
      <c r="AC226" s="111">
        <v>91.840202380952405</v>
      </c>
      <c r="AD226" s="111">
        <v>579.180833333333</v>
      </c>
      <c r="AE226" s="111">
        <v>762.73</v>
      </c>
      <c r="AF226" s="37">
        <v>9</v>
      </c>
      <c r="AG226" s="37">
        <v>10</v>
      </c>
      <c r="AH226" s="150">
        <v>4</v>
      </c>
      <c r="AI226" s="34">
        <f t="shared" si="193"/>
        <v>33.333333333333329</v>
      </c>
      <c r="AJ226" s="150">
        <v>3</v>
      </c>
      <c r="AK226" s="34">
        <f t="shared" si="196"/>
        <v>50</v>
      </c>
      <c r="AL226" s="150">
        <v>3</v>
      </c>
      <c r="AM226" s="34">
        <f t="shared" si="194"/>
        <v>27.27272727272727</v>
      </c>
      <c r="AN226" s="150">
        <v>2</v>
      </c>
      <c r="AO226" s="34">
        <f t="shared" si="200"/>
        <v>40</v>
      </c>
      <c r="AP226" s="45">
        <v>3</v>
      </c>
      <c r="AQ226" s="156">
        <f t="shared" si="195"/>
        <v>1.0909090909090911</v>
      </c>
      <c r="AR226" s="45">
        <f t="shared" si="152"/>
        <v>7</v>
      </c>
      <c r="AS226" s="34">
        <f t="shared" si="211"/>
        <v>2.5454545454545454</v>
      </c>
      <c r="AT226" s="134">
        <v>1</v>
      </c>
      <c r="AU226" s="134">
        <v>6</v>
      </c>
      <c r="AV226" s="134">
        <v>0</v>
      </c>
      <c r="AW226" s="45">
        <f t="shared" si="153"/>
        <v>5</v>
      </c>
      <c r="AX226" s="45">
        <v>0</v>
      </c>
      <c r="AY226" s="45">
        <v>5</v>
      </c>
      <c r="AZ226" s="45">
        <v>0</v>
      </c>
      <c r="BA226" s="45">
        <v>5</v>
      </c>
      <c r="BB226" s="34">
        <f t="shared" si="184"/>
        <v>1.8181818181818181</v>
      </c>
      <c r="BC226" s="134">
        <v>0</v>
      </c>
      <c r="BD226" s="34">
        <f t="shared" si="201"/>
        <v>0</v>
      </c>
      <c r="BE226" s="45">
        <f t="shared" si="154"/>
        <v>0</v>
      </c>
      <c r="BF226" s="45">
        <f t="shared" si="155"/>
        <v>5</v>
      </c>
      <c r="BG226" s="45">
        <f t="shared" si="156"/>
        <v>0</v>
      </c>
      <c r="BH226" s="46">
        <v>0</v>
      </c>
      <c r="BI226" s="46">
        <v>0</v>
      </c>
      <c r="BJ226" s="46">
        <v>0</v>
      </c>
      <c r="BK226" s="46">
        <v>0</v>
      </c>
      <c r="BL226" s="46">
        <v>5</v>
      </c>
      <c r="BM226" s="46">
        <v>0</v>
      </c>
      <c r="BN226" s="46">
        <v>0</v>
      </c>
      <c r="BO226" s="46">
        <v>0</v>
      </c>
      <c r="BP226" s="46">
        <v>0</v>
      </c>
      <c r="BQ226" s="45">
        <f t="shared" si="157"/>
        <v>0</v>
      </c>
      <c r="BR226" s="47">
        <f t="shared" si="212"/>
        <v>0</v>
      </c>
      <c r="BS226" s="45">
        <f t="shared" si="158"/>
        <v>0</v>
      </c>
      <c r="BT226" s="45">
        <f t="shared" si="159"/>
        <v>0</v>
      </c>
      <c r="BU226" s="45">
        <f t="shared" si="160"/>
        <v>0</v>
      </c>
      <c r="BV226" s="45">
        <f t="shared" si="161"/>
        <v>0</v>
      </c>
      <c r="BW226" s="45">
        <v>0</v>
      </c>
      <c r="BX226" s="45">
        <v>0</v>
      </c>
      <c r="BY226" s="45">
        <f t="shared" si="162"/>
        <v>0</v>
      </c>
      <c r="BZ226" s="45">
        <v>0</v>
      </c>
      <c r="CA226" s="45">
        <v>0</v>
      </c>
      <c r="CB226" s="45">
        <f t="shared" si="163"/>
        <v>0</v>
      </c>
      <c r="CC226" s="45">
        <v>0</v>
      </c>
      <c r="CD226" s="45">
        <v>0</v>
      </c>
      <c r="CE226" s="45">
        <f t="shared" si="164"/>
        <v>0</v>
      </c>
      <c r="CF226" s="45">
        <v>0</v>
      </c>
      <c r="CG226" s="45">
        <v>0</v>
      </c>
      <c r="CH226" s="45">
        <v>0</v>
      </c>
      <c r="CI226" s="45">
        <v>0</v>
      </c>
      <c r="CJ226" s="48"/>
      <c r="CK226" s="48"/>
      <c r="CL226" s="45">
        <v>0</v>
      </c>
      <c r="CM226" s="45">
        <v>0</v>
      </c>
      <c r="CN226" s="45">
        <f t="shared" si="165"/>
        <v>0</v>
      </c>
      <c r="CO226" s="106" t="s">
        <v>453</v>
      </c>
      <c r="CP226" s="45">
        <f t="shared" si="166"/>
        <v>0</v>
      </c>
      <c r="CQ226" s="45">
        <f t="shared" si="167"/>
        <v>0</v>
      </c>
      <c r="CR226" s="45">
        <f t="shared" si="168"/>
        <v>0</v>
      </c>
      <c r="CS226" s="45">
        <v>0</v>
      </c>
      <c r="CT226" s="45">
        <v>0</v>
      </c>
      <c r="CU226" s="45">
        <v>0</v>
      </c>
      <c r="CV226" s="45">
        <v>0</v>
      </c>
      <c r="CW226" s="45">
        <v>0</v>
      </c>
      <c r="CX226" s="45">
        <v>0</v>
      </c>
      <c r="CY226" s="45">
        <f t="shared" si="169"/>
        <v>0</v>
      </c>
      <c r="CZ226" s="106" t="s">
        <v>453</v>
      </c>
      <c r="DA226" s="45">
        <v>0</v>
      </c>
      <c r="DB226" s="45">
        <f t="shared" si="150"/>
        <v>0</v>
      </c>
      <c r="DC226" s="37" t="s">
        <v>453</v>
      </c>
      <c r="DD226" s="45">
        <v>0</v>
      </c>
      <c r="DE226" s="45">
        <v>0</v>
      </c>
      <c r="DF226" s="45">
        <v>0</v>
      </c>
      <c r="DG226" s="45">
        <v>0</v>
      </c>
      <c r="DH226" s="48"/>
      <c r="DI226" s="48"/>
      <c r="DJ226" s="48"/>
      <c r="DK226" s="46">
        <v>0</v>
      </c>
      <c r="DL226" s="26" t="s">
        <v>391</v>
      </c>
      <c r="DM226" s="26" t="s">
        <v>391</v>
      </c>
      <c r="DN226" s="46">
        <v>12</v>
      </c>
    </row>
    <row r="227" spans="1:118" s="27" customFormat="1">
      <c r="A227" s="26" t="s">
        <v>184</v>
      </c>
      <c r="B227" s="26" t="s">
        <v>209</v>
      </c>
      <c r="C227" s="26" t="s">
        <v>30</v>
      </c>
      <c r="D227" s="46">
        <v>21</v>
      </c>
      <c r="E227" s="45">
        <f t="shared" si="185"/>
        <v>0</v>
      </c>
      <c r="F227" s="46">
        <v>0</v>
      </c>
      <c r="G227" s="37" t="s">
        <v>453</v>
      </c>
      <c r="H227" s="46">
        <v>0</v>
      </c>
      <c r="I227" s="37" t="s">
        <v>453</v>
      </c>
      <c r="J227" s="46">
        <v>0</v>
      </c>
      <c r="K227" s="34">
        <f t="shared" si="206"/>
        <v>0</v>
      </c>
      <c r="L227" s="46">
        <v>2</v>
      </c>
      <c r="M227" s="46">
        <v>2</v>
      </c>
      <c r="N227" s="47">
        <f t="shared" si="207"/>
        <v>9.5238095238095237</v>
      </c>
      <c r="O227" s="46">
        <v>0</v>
      </c>
      <c r="P227" s="46">
        <v>0</v>
      </c>
      <c r="Q227" s="34">
        <f t="shared" si="208"/>
        <v>0</v>
      </c>
      <c r="R227" s="46">
        <f t="shared" si="189"/>
        <v>0</v>
      </c>
      <c r="S227" s="46">
        <v>0</v>
      </c>
      <c r="T227" s="37" t="s">
        <v>453</v>
      </c>
      <c r="U227" s="46">
        <v>0</v>
      </c>
      <c r="V227" s="37" t="s">
        <v>453</v>
      </c>
      <c r="W227" s="46">
        <v>0</v>
      </c>
      <c r="X227" s="46">
        <v>0</v>
      </c>
      <c r="Y227" s="34">
        <f t="shared" si="209"/>
        <v>0</v>
      </c>
      <c r="Z227" s="46">
        <v>0</v>
      </c>
      <c r="AA227" s="34">
        <f t="shared" si="210"/>
        <v>0</v>
      </c>
      <c r="AB227" s="42">
        <v>0</v>
      </c>
      <c r="AC227" s="42">
        <v>0</v>
      </c>
      <c r="AD227" s="42">
        <v>0</v>
      </c>
      <c r="AE227" s="42">
        <v>0</v>
      </c>
      <c r="AF227" s="34">
        <v>0</v>
      </c>
      <c r="AG227" s="34">
        <v>0</v>
      </c>
      <c r="AH227" s="45">
        <v>0</v>
      </c>
      <c r="AI227" s="37" t="s">
        <v>453</v>
      </c>
      <c r="AJ227" s="45">
        <v>0</v>
      </c>
      <c r="AK227" s="37" t="s">
        <v>453</v>
      </c>
      <c r="AL227" s="45">
        <v>0</v>
      </c>
      <c r="AM227" s="37" t="s">
        <v>453</v>
      </c>
      <c r="AN227" s="45">
        <v>0</v>
      </c>
      <c r="AO227" s="37" t="s">
        <v>453</v>
      </c>
      <c r="AP227" s="45">
        <v>0</v>
      </c>
      <c r="AQ227" s="156">
        <f t="shared" si="195"/>
        <v>0</v>
      </c>
      <c r="AR227" s="45">
        <f t="shared" si="152"/>
        <v>0</v>
      </c>
      <c r="AS227" s="34">
        <f t="shared" si="211"/>
        <v>0</v>
      </c>
      <c r="AT227" s="134">
        <v>0</v>
      </c>
      <c r="AU227" s="134">
        <v>0</v>
      </c>
      <c r="AV227" s="134">
        <v>0</v>
      </c>
      <c r="AW227" s="45">
        <f t="shared" si="153"/>
        <v>0</v>
      </c>
      <c r="AX227" s="45">
        <v>0</v>
      </c>
      <c r="AY227" s="45">
        <v>0</v>
      </c>
      <c r="AZ227" s="45">
        <v>0</v>
      </c>
      <c r="BA227" s="45">
        <v>0</v>
      </c>
      <c r="BB227" s="34">
        <f t="shared" si="184"/>
        <v>0</v>
      </c>
      <c r="BC227" s="134">
        <v>0</v>
      </c>
      <c r="BD227" s="37" t="s">
        <v>453</v>
      </c>
      <c r="BE227" s="45">
        <f t="shared" si="154"/>
        <v>0</v>
      </c>
      <c r="BF227" s="45">
        <f t="shared" si="155"/>
        <v>0</v>
      </c>
      <c r="BG227" s="45">
        <f t="shared" si="156"/>
        <v>0</v>
      </c>
      <c r="BH227" s="46">
        <v>0</v>
      </c>
      <c r="BI227" s="46">
        <v>0</v>
      </c>
      <c r="BJ227" s="46">
        <v>0</v>
      </c>
      <c r="BK227" s="46">
        <v>0</v>
      </c>
      <c r="BL227" s="46">
        <v>0</v>
      </c>
      <c r="BM227" s="46">
        <v>0</v>
      </c>
      <c r="BN227" s="46">
        <v>0</v>
      </c>
      <c r="BO227" s="46">
        <v>0</v>
      </c>
      <c r="BP227" s="46">
        <v>0</v>
      </c>
      <c r="BQ227" s="45">
        <f t="shared" si="157"/>
        <v>0</v>
      </c>
      <c r="BR227" s="47">
        <f t="shared" si="212"/>
        <v>0</v>
      </c>
      <c r="BS227" s="45">
        <f t="shared" si="158"/>
        <v>0</v>
      </c>
      <c r="BT227" s="45">
        <f t="shared" si="159"/>
        <v>0</v>
      </c>
      <c r="BU227" s="45">
        <f t="shared" si="160"/>
        <v>0</v>
      </c>
      <c r="BV227" s="45">
        <f t="shared" si="161"/>
        <v>0</v>
      </c>
      <c r="BW227" s="45">
        <v>0</v>
      </c>
      <c r="BX227" s="45">
        <v>0</v>
      </c>
      <c r="BY227" s="45">
        <f t="shared" si="162"/>
        <v>0</v>
      </c>
      <c r="BZ227" s="45"/>
      <c r="CA227" s="45"/>
      <c r="CB227" s="45">
        <f t="shared" si="163"/>
        <v>0</v>
      </c>
      <c r="CC227" s="45">
        <v>0</v>
      </c>
      <c r="CD227" s="45">
        <v>0</v>
      </c>
      <c r="CE227" s="45">
        <f t="shared" si="164"/>
        <v>0</v>
      </c>
      <c r="CF227" s="45">
        <v>0</v>
      </c>
      <c r="CG227" s="45">
        <v>0</v>
      </c>
      <c r="CH227" s="45">
        <v>0</v>
      </c>
      <c r="CI227" s="45">
        <v>0</v>
      </c>
      <c r="CJ227" s="48"/>
      <c r="CK227" s="48"/>
      <c r="CL227" s="45">
        <v>0</v>
      </c>
      <c r="CM227" s="45">
        <v>0</v>
      </c>
      <c r="CN227" s="45">
        <f t="shared" si="165"/>
        <v>0</v>
      </c>
      <c r="CO227" s="106" t="s">
        <v>453</v>
      </c>
      <c r="CP227" s="45">
        <f t="shared" si="166"/>
        <v>0</v>
      </c>
      <c r="CQ227" s="45">
        <f t="shared" si="167"/>
        <v>0</v>
      </c>
      <c r="CR227" s="45">
        <f t="shared" si="168"/>
        <v>0</v>
      </c>
      <c r="CS227" s="45">
        <v>0</v>
      </c>
      <c r="CT227" s="45">
        <v>0</v>
      </c>
      <c r="CU227" s="45">
        <v>0</v>
      </c>
      <c r="CV227" s="45">
        <v>0</v>
      </c>
      <c r="CW227" s="45">
        <v>0</v>
      </c>
      <c r="CX227" s="45">
        <v>0</v>
      </c>
      <c r="CY227" s="45">
        <f t="shared" si="169"/>
        <v>0</v>
      </c>
      <c r="CZ227" s="106" t="s">
        <v>453</v>
      </c>
      <c r="DA227" s="45">
        <v>0</v>
      </c>
      <c r="DB227" s="45">
        <f t="shared" si="150"/>
        <v>0</v>
      </c>
      <c r="DC227" s="37" t="s">
        <v>453</v>
      </c>
      <c r="DD227" s="45">
        <v>0</v>
      </c>
      <c r="DE227" s="45">
        <v>0</v>
      </c>
      <c r="DF227" s="45">
        <v>0</v>
      </c>
      <c r="DG227" s="45">
        <v>0</v>
      </c>
      <c r="DH227" s="48"/>
      <c r="DI227" s="48"/>
      <c r="DJ227" s="48"/>
      <c r="DK227" s="46">
        <v>0</v>
      </c>
      <c r="DL227" s="46">
        <v>0</v>
      </c>
      <c r="DM227" s="46">
        <v>0</v>
      </c>
      <c r="DN227" s="46">
        <v>0</v>
      </c>
    </row>
    <row r="228" spans="1:118" s="27" customFormat="1">
      <c r="A228" s="26" t="s">
        <v>332</v>
      </c>
      <c r="B228" s="26" t="s">
        <v>390</v>
      </c>
      <c r="C228" s="26" t="s">
        <v>19</v>
      </c>
      <c r="D228" s="46">
        <v>115</v>
      </c>
      <c r="E228" s="45">
        <f t="shared" si="185"/>
        <v>5</v>
      </c>
      <c r="F228" s="26">
        <v>4</v>
      </c>
      <c r="G228" s="34">
        <f t="shared" si="197"/>
        <v>80</v>
      </c>
      <c r="H228" s="26">
        <v>1</v>
      </c>
      <c r="I228" s="34">
        <f t="shared" si="198"/>
        <v>20</v>
      </c>
      <c r="J228" s="26">
        <v>3</v>
      </c>
      <c r="K228" s="34">
        <f t="shared" si="206"/>
        <v>2.6086956521739131</v>
      </c>
      <c r="L228" s="26">
        <v>60</v>
      </c>
      <c r="M228" s="26">
        <v>34</v>
      </c>
      <c r="N228" s="47">
        <f t="shared" si="207"/>
        <v>29.565217391304348</v>
      </c>
      <c r="O228" s="26">
        <v>11</v>
      </c>
      <c r="P228" s="26">
        <v>8</v>
      </c>
      <c r="Q228" s="34">
        <f t="shared" si="208"/>
        <v>6.9565217391304346</v>
      </c>
      <c r="R228" s="46">
        <f t="shared" si="189"/>
        <v>7</v>
      </c>
      <c r="S228" s="26">
        <v>7</v>
      </c>
      <c r="T228" s="34">
        <f t="shared" si="190"/>
        <v>100</v>
      </c>
      <c r="U228" s="26">
        <v>0</v>
      </c>
      <c r="V228" s="34">
        <f t="shared" si="191"/>
        <v>0</v>
      </c>
      <c r="W228" s="46">
        <v>0</v>
      </c>
      <c r="X228" s="26">
        <v>7</v>
      </c>
      <c r="Y228" s="34">
        <f t="shared" si="209"/>
        <v>6.0869565217391308</v>
      </c>
      <c r="Z228" s="46">
        <v>0</v>
      </c>
      <c r="AA228" s="34">
        <f t="shared" si="210"/>
        <v>0</v>
      </c>
      <c r="AB228" s="111">
        <v>0</v>
      </c>
      <c r="AC228" s="111">
        <v>0</v>
      </c>
      <c r="AD228" s="111">
        <v>532.75714285714298</v>
      </c>
      <c r="AE228" s="111">
        <v>0</v>
      </c>
      <c r="AF228" s="37">
        <v>6</v>
      </c>
      <c r="AG228" s="37">
        <v>0</v>
      </c>
      <c r="AH228" s="150">
        <v>2</v>
      </c>
      <c r="AI228" s="34">
        <f t="shared" si="193"/>
        <v>28.571428571428569</v>
      </c>
      <c r="AJ228" s="150">
        <v>0</v>
      </c>
      <c r="AK228" s="37" t="s">
        <v>453</v>
      </c>
      <c r="AL228" s="150">
        <v>2</v>
      </c>
      <c r="AM228" s="34">
        <f t="shared" si="194"/>
        <v>28.571428571428569</v>
      </c>
      <c r="AN228" s="150">
        <v>0</v>
      </c>
      <c r="AO228" s="37" t="s">
        <v>453</v>
      </c>
      <c r="AP228" s="45">
        <v>1</v>
      </c>
      <c r="AQ228" s="156">
        <f t="shared" si="195"/>
        <v>0.86956521739130432</v>
      </c>
      <c r="AR228" s="45">
        <f t="shared" si="152"/>
        <v>0</v>
      </c>
      <c r="AS228" s="34">
        <f t="shared" si="211"/>
        <v>0</v>
      </c>
      <c r="AT228" s="134">
        <v>0</v>
      </c>
      <c r="AU228" s="134">
        <v>0</v>
      </c>
      <c r="AV228" s="134">
        <v>0</v>
      </c>
      <c r="AW228" s="45">
        <f t="shared" si="153"/>
        <v>0</v>
      </c>
      <c r="AX228" s="45">
        <v>0</v>
      </c>
      <c r="AY228" s="45">
        <v>0</v>
      </c>
      <c r="AZ228" s="45">
        <v>0</v>
      </c>
      <c r="BA228" s="45">
        <v>0</v>
      </c>
      <c r="BB228" s="34">
        <f t="shared" si="184"/>
        <v>0</v>
      </c>
      <c r="BC228" s="134">
        <v>0</v>
      </c>
      <c r="BD228" s="37" t="s">
        <v>453</v>
      </c>
      <c r="BE228" s="45">
        <f t="shared" si="154"/>
        <v>0</v>
      </c>
      <c r="BF228" s="45">
        <f t="shared" si="155"/>
        <v>0</v>
      </c>
      <c r="BG228" s="45">
        <f t="shared" si="156"/>
        <v>0</v>
      </c>
      <c r="BH228" s="46">
        <v>0</v>
      </c>
      <c r="BI228" s="46">
        <v>0</v>
      </c>
      <c r="BJ228" s="46">
        <v>0</v>
      </c>
      <c r="BK228" s="46">
        <v>0</v>
      </c>
      <c r="BL228" s="46">
        <v>0</v>
      </c>
      <c r="BM228" s="46">
        <v>0</v>
      </c>
      <c r="BN228" s="46">
        <v>0</v>
      </c>
      <c r="BO228" s="46">
        <v>0</v>
      </c>
      <c r="BP228" s="46">
        <v>0</v>
      </c>
      <c r="BQ228" s="45">
        <f t="shared" si="157"/>
        <v>0</v>
      </c>
      <c r="BR228" s="47">
        <f t="shared" si="212"/>
        <v>0</v>
      </c>
      <c r="BS228" s="45">
        <f t="shared" si="158"/>
        <v>0</v>
      </c>
      <c r="BT228" s="45">
        <f t="shared" si="159"/>
        <v>0</v>
      </c>
      <c r="BU228" s="45">
        <f t="shared" si="160"/>
        <v>0</v>
      </c>
      <c r="BV228" s="45">
        <f t="shared" si="161"/>
        <v>0</v>
      </c>
      <c r="BW228" s="45">
        <v>0</v>
      </c>
      <c r="BX228" s="45">
        <v>0</v>
      </c>
      <c r="BY228" s="45">
        <f t="shared" si="162"/>
        <v>0</v>
      </c>
      <c r="BZ228" s="45">
        <v>0</v>
      </c>
      <c r="CA228" s="45">
        <v>0</v>
      </c>
      <c r="CB228" s="45">
        <f t="shared" si="163"/>
        <v>0</v>
      </c>
      <c r="CC228" s="45">
        <v>0</v>
      </c>
      <c r="CD228" s="45">
        <v>0</v>
      </c>
      <c r="CE228" s="45">
        <f t="shared" si="164"/>
        <v>0</v>
      </c>
      <c r="CF228" s="45">
        <v>0</v>
      </c>
      <c r="CG228" s="45">
        <v>0</v>
      </c>
      <c r="CH228" s="45">
        <v>0</v>
      </c>
      <c r="CI228" s="45">
        <v>0</v>
      </c>
      <c r="CJ228" s="48"/>
      <c r="CK228" s="48"/>
      <c r="CL228" s="45">
        <v>0</v>
      </c>
      <c r="CM228" s="45">
        <v>0</v>
      </c>
      <c r="CN228" s="45">
        <f t="shared" si="165"/>
        <v>0</v>
      </c>
      <c r="CO228" s="106" t="s">
        <v>453</v>
      </c>
      <c r="CP228" s="45">
        <f t="shared" si="166"/>
        <v>0</v>
      </c>
      <c r="CQ228" s="45">
        <f t="shared" si="167"/>
        <v>0</v>
      </c>
      <c r="CR228" s="45">
        <f t="shared" si="168"/>
        <v>0</v>
      </c>
      <c r="CS228" s="45">
        <v>0</v>
      </c>
      <c r="CT228" s="45">
        <v>0</v>
      </c>
      <c r="CU228" s="45">
        <v>0</v>
      </c>
      <c r="CV228" s="45">
        <v>0</v>
      </c>
      <c r="CW228" s="45">
        <v>0</v>
      </c>
      <c r="CX228" s="45">
        <v>0</v>
      </c>
      <c r="CY228" s="45">
        <f t="shared" si="169"/>
        <v>0</v>
      </c>
      <c r="CZ228" s="106" t="s">
        <v>453</v>
      </c>
      <c r="DA228" s="45">
        <v>0</v>
      </c>
      <c r="DB228" s="45">
        <f t="shared" si="150"/>
        <v>0</v>
      </c>
      <c r="DC228" s="37" t="s">
        <v>453</v>
      </c>
      <c r="DD228" s="45">
        <v>0</v>
      </c>
      <c r="DE228" s="45">
        <v>0</v>
      </c>
      <c r="DF228" s="45">
        <v>0</v>
      </c>
      <c r="DG228" s="45">
        <v>0</v>
      </c>
      <c r="DH228" s="48"/>
      <c r="DI228" s="48"/>
      <c r="DJ228" s="48"/>
      <c r="DK228" s="46">
        <v>0</v>
      </c>
      <c r="DL228" s="26" t="s">
        <v>391</v>
      </c>
      <c r="DM228" s="26" t="s">
        <v>391</v>
      </c>
      <c r="DN228" s="46">
        <v>7</v>
      </c>
    </row>
    <row r="229" spans="1:118" s="27" customFormat="1">
      <c r="A229" s="26" t="s">
        <v>332</v>
      </c>
      <c r="B229" s="26" t="s">
        <v>438</v>
      </c>
      <c r="C229" s="26" t="s">
        <v>19</v>
      </c>
      <c r="D229" s="46">
        <v>75</v>
      </c>
      <c r="E229" s="45">
        <f t="shared" si="185"/>
        <v>0</v>
      </c>
      <c r="F229" s="46">
        <v>0</v>
      </c>
      <c r="G229" s="37" t="s">
        <v>453</v>
      </c>
      <c r="H229" s="46">
        <v>0</v>
      </c>
      <c r="I229" s="37" t="s">
        <v>453</v>
      </c>
      <c r="J229" s="46">
        <v>0</v>
      </c>
      <c r="K229" s="34">
        <f t="shared" si="206"/>
        <v>0</v>
      </c>
      <c r="L229" s="46">
        <v>62</v>
      </c>
      <c r="M229" s="46">
        <v>35</v>
      </c>
      <c r="N229" s="47">
        <f t="shared" si="207"/>
        <v>46.666666666666664</v>
      </c>
      <c r="O229" s="46">
        <v>41</v>
      </c>
      <c r="P229" s="46">
        <v>30</v>
      </c>
      <c r="Q229" s="34">
        <f t="shared" si="208"/>
        <v>40</v>
      </c>
      <c r="R229" s="46">
        <f t="shared" si="189"/>
        <v>9</v>
      </c>
      <c r="S229" s="46">
        <v>9</v>
      </c>
      <c r="T229" s="34">
        <f t="shared" si="190"/>
        <v>100</v>
      </c>
      <c r="U229" s="46">
        <v>0</v>
      </c>
      <c r="V229" s="34">
        <f t="shared" si="191"/>
        <v>0</v>
      </c>
      <c r="W229" s="46">
        <v>0</v>
      </c>
      <c r="X229" s="46">
        <v>9</v>
      </c>
      <c r="Y229" s="34">
        <f t="shared" si="209"/>
        <v>12</v>
      </c>
      <c r="Z229" s="46">
        <v>0</v>
      </c>
      <c r="AA229" s="34">
        <f t="shared" si="210"/>
        <v>0</v>
      </c>
      <c r="AB229" s="42">
        <v>0</v>
      </c>
      <c r="AC229" s="42">
        <v>0</v>
      </c>
      <c r="AD229" s="42">
        <v>1162.8455555555554</v>
      </c>
      <c r="AE229" s="42">
        <v>0</v>
      </c>
      <c r="AF229" s="34">
        <v>15.222222222222221</v>
      </c>
      <c r="AG229" s="34">
        <v>0</v>
      </c>
      <c r="AH229" s="45">
        <v>4</v>
      </c>
      <c r="AI229" s="34">
        <f t="shared" si="193"/>
        <v>44.444444444444443</v>
      </c>
      <c r="AJ229" s="45">
        <v>0</v>
      </c>
      <c r="AK229" s="37" t="s">
        <v>453</v>
      </c>
      <c r="AL229" s="45">
        <v>4</v>
      </c>
      <c r="AM229" s="34">
        <f t="shared" si="194"/>
        <v>44.444444444444443</v>
      </c>
      <c r="AN229" s="45">
        <v>0</v>
      </c>
      <c r="AO229" s="37" t="s">
        <v>453</v>
      </c>
      <c r="AP229" s="45">
        <v>0</v>
      </c>
      <c r="AQ229" s="156">
        <f t="shared" si="195"/>
        <v>0</v>
      </c>
      <c r="AR229" s="45">
        <f t="shared" si="152"/>
        <v>8</v>
      </c>
      <c r="AS229" s="34">
        <f t="shared" si="211"/>
        <v>10.666666666666668</v>
      </c>
      <c r="AT229" s="134">
        <v>0</v>
      </c>
      <c r="AU229" s="134">
        <v>8</v>
      </c>
      <c r="AV229" s="134">
        <v>0</v>
      </c>
      <c r="AW229" s="45">
        <f t="shared" si="153"/>
        <v>8</v>
      </c>
      <c r="AX229" s="45">
        <v>0</v>
      </c>
      <c r="AY229" s="45">
        <v>8</v>
      </c>
      <c r="AZ229" s="45">
        <v>0</v>
      </c>
      <c r="BA229" s="45">
        <v>8</v>
      </c>
      <c r="BB229" s="34">
        <f t="shared" si="184"/>
        <v>10.666666666666668</v>
      </c>
      <c r="BC229" s="134">
        <v>1</v>
      </c>
      <c r="BD229" s="37">
        <f t="shared" si="201"/>
        <v>12.5</v>
      </c>
      <c r="BE229" s="45">
        <f t="shared" si="154"/>
        <v>0</v>
      </c>
      <c r="BF229" s="45">
        <f t="shared" si="155"/>
        <v>0</v>
      </c>
      <c r="BG229" s="45">
        <f t="shared" si="156"/>
        <v>8</v>
      </c>
      <c r="BH229" s="46">
        <v>0</v>
      </c>
      <c r="BI229" s="46">
        <v>0</v>
      </c>
      <c r="BJ229" s="46">
        <v>0</v>
      </c>
      <c r="BK229" s="46">
        <v>0</v>
      </c>
      <c r="BL229" s="46">
        <v>0</v>
      </c>
      <c r="BM229" s="46">
        <v>8</v>
      </c>
      <c r="BN229" s="46">
        <v>0</v>
      </c>
      <c r="BO229" s="46">
        <v>0</v>
      </c>
      <c r="BP229" s="46">
        <v>0</v>
      </c>
      <c r="BQ229" s="45">
        <f t="shared" si="157"/>
        <v>0</v>
      </c>
      <c r="BR229" s="47">
        <f t="shared" si="212"/>
        <v>0</v>
      </c>
      <c r="BS229" s="45">
        <f t="shared" si="158"/>
        <v>0</v>
      </c>
      <c r="BT229" s="45">
        <f t="shared" si="159"/>
        <v>0</v>
      </c>
      <c r="BU229" s="45">
        <f t="shared" si="160"/>
        <v>0</v>
      </c>
      <c r="BV229" s="45">
        <f t="shared" si="161"/>
        <v>0</v>
      </c>
      <c r="BW229" s="45">
        <v>0</v>
      </c>
      <c r="BX229" s="45">
        <v>0</v>
      </c>
      <c r="BY229" s="45">
        <f t="shared" si="162"/>
        <v>0</v>
      </c>
      <c r="BZ229" s="45">
        <v>0</v>
      </c>
      <c r="CA229" s="45">
        <v>0</v>
      </c>
      <c r="CB229" s="45">
        <f t="shared" si="163"/>
        <v>0</v>
      </c>
      <c r="CC229" s="45">
        <v>0</v>
      </c>
      <c r="CD229" s="45">
        <v>0</v>
      </c>
      <c r="CE229" s="45">
        <f t="shared" si="164"/>
        <v>0</v>
      </c>
      <c r="CF229" s="45">
        <v>0</v>
      </c>
      <c r="CG229" s="45">
        <v>0</v>
      </c>
      <c r="CH229" s="45">
        <v>0</v>
      </c>
      <c r="CI229" s="45">
        <v>0</v>
      </c>
      <c r="CJ229" s="48"/>
      <c r="CK229" s="48"/>
      <c r="CL229" s="45">
        <v>0</v>
      </c>
      <c r="CM229" s="45">
        <v>0</v>
      </c>
      <c r="CN229" s="45">
        <f t="shared" si="165"/>
        <v>0</v>
      </c>
      <c r="CO229" s="106" t="s">
        <v>453</v>
      </c>
      <c r="CP229" s="45">
        <f t="shared" si="166"/>
        <v>0</v>
      </c>
      <c r="CQ229" s="45">
        <f t="shared" si="167"/>
        <v>0</v>
      </c>
      <c r="CR229" s="45">
        <f t="shared" si="168"/>
        <v>0</v>
      </c>
      <c r="CS229" s="45">
        <v>0</v>
      </c>
      <c r="CT229" s="45">
        <v>0</v>
      </c>
      <c r="CU229" s="45">
        <v>0</v>
      </c>
      <c r="CV229" s="45">
        <v>0</v>
      </c>
      <c r="CW229" s="45">
        <v>0</v>
      </c>
      <c r="CX229" s="45">
        <v>0</v>
      </c>
      <c r="CY229" s="45">
        <f t="shared" si="169"/>
        <v>0</v>
      </c>
      <c r="CZ229" s="106" t="s">
        <v>453</v>
      </c>
      <c r="DA229" s="45">
        <v>0</v>
      </c>
      <c r="DB229" s="45">
        <f t="shared" si="150"/>
        <v>0</v>
      </c>
      <c r="DC229" s="37" t="s">
        <v>453</v>
      </c>
      <c r="DD229" s="45">
        <v>0</v>
      </c>
      <c r="DE229" s="45">
        <v>0</v>
      </c>
      <c r="DF229" s="45">
        <v>0</v>
      </c>
      <c r="DG229" s="45">
        <v>0</v>
      </c>
      <c r="DH229" s="48"/>
      <c r="DI229" s="48"/>
      <c r="DJ229" s="48"/>
      <c r="DK229" s="46">
        <v>0</v>
      </c>
      <c r="DL229" s="46">
        <v>0</v>
      </c>
      <c r="DM229" s="46">
        <v>12</v>
      </c>
      <c r="DN229" s="46">
        <v>9</v>
      </c>
    </row>
    <row r="230" spans="1:118" s="27" customFormat="1">
      <c r="A230" s="26" t="s">
        <v>422</v>
      </c>
      <c r="B230" s="26" t="s">
        <v>438</v>
      </c>
      <c r="C230" s="26" t="s">
        <v>32</v>
      </c>
      <c r="D230" s="46">
        <v>17</v>
      </c>
      <c r="E230" s="45">
        <f t="shared" si="185"/>
        <v>0</v>
      </c>
      <c r="F230" s="46">
        <v>0</v>
      </c>
      <c r="G230" s="37" t="s">
        <v>453</v>
      </c>
      <c r="H230" s="46">
        <v>0</v>
      </c>
      <c r="I230" s="37" t="s">
        <v>453</v>
      </c>
      <c r="J230" s="46">
        <v>0</v>
      </c>
      <c r="K230" s="34">
        <f t="shared" si="206"/>
        <v>0</v>
      </c>
      <c r="L230" s="46">
        <v>8</v>
      </c>
      <c r="M230" s="46">
        <v>6</v>
      </c>
      <c r="N230" s="47">
        <f t="shared" si="207"/>
        <v>35.294117647058826</v>
      </c>
      <c r="O230" s="46">
        <v>4</v>
      </c>
      <c r="P230" s="46">
        <v>3</v>
      </c>
      <c r="Q230" s="34">
        <f t="shared" si="208"/>
        <v>17.647058823529413</v>
      </c>
      <c r="R230" s="46">
        <f t="shared" si="189"/>
        <v>0</v>
      </c>
      <c r="S230" s="46">
        <v>0</v>
      </c>
      <c r="T230" s="37" t="s">
        <v>453</v>
      </c>
      <c r="U230" s="46">
        <v>0</v>
      </c>
      <c r="V230" s="37" t="s">
        <v>453</v>
      </c>
      <c r="W230" s="46">
        <v>0</v>
      </c>
      <c r="X230" s="46">
        <v>0</v>
      </c>
      <c r="Y230" s="34">
        <f t="shared" si="209"/>
        <v>0</v>
      </c>
      <c r="Z230" s="46">
        <v>0</v>
      </c>
      <c r="AA230" s="34">
        <f t="shared" si="210"/>
        <v>0</v>
      </c>
      <c r="AB230" s="42">
        <v>0</v>
      </c>
      <c r="AC230" s="42">
        <v>0</v>
      </c>
      <c r="AD230" s="42">
        <v>0</v>
      </c>
      <c r="AE230" s="42">
        <v>0</v>
      </c>
      <c r="AF230" s="34">
        <v>0</v>
      </c>
      <c r="AG230" s="34">
        <v>0</v>
      </c>
      <c r="AH230" s="45">
        <v>0</v>
      </c>
      <c r="AI230" s="37" t="s">
        <v>453</v>
      </c>
      <c r="AJ230" s="45">
        <v>0</v>
      </c>
      <c r="AK230" s="37" t="s">
        <v>453</v>
      </c>
      <c r="AL230" s="45">
        <v>0</v>
      </c>
      <c r="AM230" s="37" t="s">
        <v>453</v>
      </c>
      <c r="AN230" s="45">
        <v>0</v>
      </c>
      <c r="AO230" s="37" t="s">
        <v>453</v>
      </c>
      <c r="AP230" s="45">
        <v>0</v>
      </c>
      <c r="AQ230" s="156">
        <f t="shared" si="195"/>
        <v>0</v>
      </c>
      <c r="AR230" s="45">
        <f t="shared" si="152"/>
        <v>0</v>
      </c>
      <c r="AS230" s="34">
        <f t="shared" si="211"/>
        <v>0</v>
      </c>
      <c r="AT230" s="134">
        <v>0</v>
      </c>
      <c r="AU230" s="134">
        <v>0</v>
      </c>
      <c r="AV230" s="134">
        <v>0</v>
      </c>
      <c r="AW230" s="45">
        <f t="shared" si="153"/>
        <v>0</v>
      </c>
      <c r="AX230" s="45">
        <v>0</v>
      </c>
      <c r="AY230" s="45">
        <v>0</v>
      </c>
      <c r="AZ230" s="45">
        <v>0</v>
      </c>
      <c r="BA230" s="45">
        <v>0</v>
      </c>
      <c r="BB230" s="34">
        <f t="shared" si="184"/>
        <v>0</v>
      </c>
      <c r="BC230" s="134">
        <v>0</v>
      </c>
      <c r="BD230" s="37" t="s">
        <v>453</v>
      </c>
      <c r="BE230" s="45">
        <f t="shared" si="154"/>
        <v>0</v>
      </c>
      <c r="BF230" s="45">
        <f t="shared" si="155"/>
        <v>0</v>
      </c>
      <c r="BG230" s="45">
        <f t="shared" si="156"/>
        <v>0</v>
      </c>
      <c r="BH230" s="46">
        <v>0</v>
      </c>
      <c r="BI230" s="46">
        <v>0</v>
      </c>
      <c r="BJ230" s="46">
        <v>0</v>
      </c>
      <c r="BK230" s="46">
        <v>0</v>
      </c>
      <c r="BL230" s="46">
        <v>0</v>
      </c>
      <c r="BM230" s="46">
        <v>0</v>
      </c>
      <c r="BN230" s="46">
        <v>0</v>
      </c>
      <c r="BO230" s="46">
        <v>0</v>
      </c>
      <c r="BP230" s="46">
        <v>0</v>
      </c>
      <c r="BQ230" s="45">
        <f t="shared" si="157"/>
        <v>0</v>
      </c>
      <c r="BR230" s="47">
        <f t="shared" si="212"/>
        <v>0</v>
      </c>
      <c r="BS230" s="45">
        <f t="shared" si="158"/>
        <v>0</v>
      </c>
      <c r="BT230" s="45">
        <f t="shared" si="159"/>
        <v>0</v>
      </c>
      <c r="BU230" s="45">
        <f t="shared" si="160"/>
        <v>0</v>
      </c>
      <c r="BV230" s="45">
        <f t="shared" si="161"/>
        <v>0</v>
      </c>
      <c r="BW230" s="45">
        <v>0</v>
      </c>
      <c r="BX230" s="45">
        <v>0</v>
      </c>
      <c r="BY230" s="45">
        <f t="shared" si="162"/>
        <v>0</v>
      </c>
      <c r="BZ230" s="45">
        <v>0</v>
      </c>
      <c r="CA230" s="45">
        <v>0</v>
      </c>
      <c r="CB230" s="45">
        <f t="shared" si="163"/>
        <v>0</v>
      </c>
      <c r="CC230" s="45">
        <v>0</v>
      </c>
      <c r="CD230" s="45">
        <v>0</v>
      </c>
      <c r="CE230" s="45">
        <f t="shared" si="164"/>
        <v>0</v>
      </c>
      <c r="CF230" s="45">
        <v>0</v>
      </c>
      <c r="CG230" s="45">
        <v>0</v>
      </c>
      <c r="CH230" s="45">
        <v>0</v>
      </c>
      <c r="CI230" s="45">
        <v>0</v>
      </c>
      <c r="CJ230" s="48"/>
      <c r="CK230" s="48"/>
      <c r="CL230" s="45">
        <v>0</v>
      </c>
      <c r="CM230" s="45">
        <v>0</v>
      </c>
      <c r="CN230" s="45">
        <f t="shared" si="165"/>
        <v>0</v>
      </c>
      <c r="CO230" s="106" t="s">
        <v>453</v>
      </c>
      <c r="CP230" s="45">
        <f t="shared" si="166"/>
        <v>0</v>
      </c>
      <c r="CQ230" s="45">
        <f t="shared" si="167"/>
        <v>0</v>
      </c>
      <c r="CR230" s="45">
        <f t="shared" si="168"/>
        <v>0</v>
      </c>
      <c r="CS230" s="45">
        <v>0</v>
      </c>
      <c r="CT230" s="45">
        <v>0</v>
      </c>
      <c r="CU230" s="45">
        <v>0</v>
      </c>
      <c r="CV230" s="45">
        <v>0</v>
      </c>
      <c r="CW230" s="45">
        <v>0</v>
      </c>
      <c r="CX230" s="45">
        <v>0</v>
      </c>
      <c r="CY230" s="45">
        <f t="shared" si="169"/>
        <v>0</v>
      </c>
      <c r="CZ230" s="106" t="s">
        <v>453</v>
      </c>
      <c r="DA230" s="45">
        <v>0</v>
      </c>
      <c r="DB230" s="45">
        <f t="shared" si="150"/>
        <v>0</v>
      </c>
      <c r="DC230" s="37" t="s">
        <v>453</v>
      </c>
      <c r="DD230" s="45">
        <v>0</v>
      </c>
      <c r="DE230" s="45">
        <v>0</v>
      </c>
      <c r="DF230" s="45">
        <v>0</v>
      </c>
      <c r="DG230" s="45">
        <v>0</v>
      </c>
      <c r="DH230" s="48"/>
      <c r="DI230" s="48"/>
      <c r="DJ230" s="48"/>
      <c r="DK230" s="46">
        <v>0</v>
      </c>
      <c r="DL230" s="46">
        <v>0</v>
      </c>
      <c r="DM230" s="46">
        <v>4</v>
      </c>
      <c r="DN230" s="46">
        <v>0</v>
      </c>
    </row>
    <row r="231" spans="1:118" s="27" customFormat="1">
      <c r="A231" s="26" t="s">
        <v>333</v>
      </c>
      <c r="B231" s="26" t="s">
        <v>390</v>
      </c>
      <c r="C231" s="26" t="s">
        <v>19</v>
      </c>
      <c r="D231" s="46">
        <v>39</v>
      </c>
      <c r="E231" s="45">
        <f t="shared" si="185"/>
        <v>0</v>
      </c>
      <c r="F231" s="26">
        <v>0</v>
      </c>
      <c r="G231" s="37" t="s">
        <v>453</v>
      </c>
      <c r="H231" s="26">
        <v>0</v>
      </c>
      <c r="I231" s="37" t="s">
        <v>453</v>
      </c>
      <c r="J231" s="26">
        <v>0</v>
      </c>
      <c r="K231" s="34">
        <f t="shared" si="206"/>
        <v>0</v>
      </c>
      <c r="L231" s="26">
        <v>10</v>
      </c>
      <c r="M231" s="26">
        <v>6</v>
      </c>
      <c r="N231" s="47">
        <f t="shared" si="207"/>
        <v>15.384615384615385</v>
      </c>
      <c r="O231" s="26">
        <v>2</v>
      </c>
      <c r="P231" s="26">
        <v>2</v>
      </c>
      <c r="Q231" s="34">
        <f t="shared" si="208"/>
        <v>5.1282051282051277</v>
      </c>
      <c r="R231" s="46">
        <f t="shared" si="189"/>
        <v>0</v>
      </c>
      <c r="S231" s="26">
        <v>0</v>
      </c>
      <c r="T231" s="37" t="s">
        <v>453</v>
      </c>
      <c r="U231" s="26">
        <v>0</v>
      </c>
      <c r="V231" s="37" t="s">
        <v>453</v>
      </c>
      <c r="W231" s="46">
        <v>0</v>
      </c>
      <c r="X231" s="26">
        <v>0</v>
      </c>
      <c r="Y231" s="34">
        <f t="shared" si="209"/>
        <v>0</v>
      </c>
      <c r="Z231" s="46">
        <v>0</v>
      </c>
      <c r="AA231" s="34">
        <f t="shared" si="210"/>
        <v>0</v>
      </c>
      <c r="AB231" s="111">
        <v>0</v>
      </c>
      <c r="AC231" s="111">
        <v>0</v>
      </c>
      <c r="AD231" s="111">
        <v>0</v>
      </c>
      <c r="AE231" s="111">
        <v>0</v>
      </c>
      <c r="AF231" s="37">
        <v>0</v>
      </c>
      <c r="AG231" s="37">
        <v>0</v>
      </c>
      <c r="AH231" s="150">
        <v>0</v>
      </c>
      <c r="AI231" s="37" t="s">
        <v>453</v>
      </c>
      <c r="AJ231" s="150">
        <v>0</v>
      </c>
      <c r="AK231" s="37" t="s">
        <v>453</v>
      </c>
      <c r="AL231" s="150">
        <v>0</v>
      </c>
      <c r="AM231" s="37" t="s">
        <v>453</v>
      </c>
      <c r="AN231" s="150">
        <v>0</v>
      </c>
      <c r="AO231" s="37" t="s">
        <v>453</v>
      </c>
      <c r="AP231" s="45">
        <v>0</v>
      </c>
      <c r="AQ231" s="157">
        <f t="shared" si="195"/>
        <v>0</v>
      </c>
      <c r="AR231" s="45">
        <f t="shared" si="152"/>
        <v>0</v>
      </c>
      <c r="AS231" s="34">
        <f t="shared" si="211"/>
        <v>0</v>
      </c>
      <c r="AT231" s="134">
        <v>0</v>
      </c>
      <c r="AU231" s="134">
        <v>0</v>
      </c>
      <c r="AV231" s="134">
        <v>0</v>
      </c>
      <c r="AW231" s="45">
        <f t="shared" si="153"/>
        <v>0</v>
      </c>
      <c r="AX231" s="45">
        <v>0</v>
      </c>
      <c r="AY231" s="45">
        <v>0</v>
      </c>
      <c r="AZ231" s="45">
        <v>0</v>
      </c>
      <c r="BA231" s="45">
        <v>0</v>
      </c>
      <c r="BB231" s="34">
        <f t="shared" si="184"/>
        <v>0</v>
      </c>
      <c r="BC231" s="134">
        <v>0</v>
      </c>
      <c r="BD231" s="37" t="s">
        <v>453</v>
      </c>
      <c r="BE231" s="45">
        <f t="shared" si="154"/>
        <v>0</v>
      </c>
      <c r="BF231" s="45">
        <f t="shared" si="155"/>
        <v>0</v>
      </c>
      <c r="BG231" s="45">
        <f t="shared" si="156"/>
        <v>0</v>
      </c>
      <c r="BH231" s="46">
        <v>0</v>
      </c>
      <c r="BI231" s="46">
        <v>0</v>
      </c>
      <c r="BJ231" s="46">
        <v>0</v>
      </c>
      <c r="BK231" s="46">
        <v>0</v>
      </c>
      <c r="BL231" s="46">
        <v>0</v>
      </c>
      <c r="BM231" s="46">
        <v>0</v>
      </c>
      <c r="BN231" s="46">
        <v>0</v>
      </c>
      <c r="BO231" s="46">
        <v>0</v>
      </c>
      <c r="BP231" s="46">
        <v>0</v>
      </c>
      <c r="BQ231" s="45">
        <f t="shared" si="157"/>
        <v>0</v>
      </c>
      <c r="BR231" s="47">
        <f t="shared" si="212"/>
        <v>0</v>
      </c>
      <c r="BS231" s="45">
        <f t="shared" si="158"/>
        <v>0</v>
      </c>
      <c r="BT231" s="45">
        <f t="shared" si="159"/>
        <v>0</v>
      </c>
      <c r="BU231" s="45">
        <f t="shared" si="160"/>
        <v>0</v>
      </c>
      <c r="BV231" s="45">
        <f t="shared" si="161"/>
        <v>0</v>
      </c>
      <c r="BW231" s="45">
        <v>0</v>
      </c>
      <c r="BX231" s="45">
        <v>0</v>
      </c>
      <c r="BY231" s="45">
        <f t="shared" si="162"/>
        <v>0</v>
      </c>
      <c r="BZ231" s="45">
        <v>0</v>
      </c>
      <c r="CA231" s="45">
        <v>0</v>
      </c>
      <c r="CB231" s="45">
        <f t="shared" si="163"/>
        <v>0</v>
      </c>
      <c r="CC231" s="45">
        <v>0</v>
      </c>
      <c r="CD231" s="45">
        <v>0</v>
      </c>
      <c r="CE231" s="45">
        <f t="shared" si="164"/>
        <v>0</v>
      </c>
      <c r="CF231" s="45">
        <v>0</v>
      </c>
      <c r="CG231" s="45">
        <v>0</v>
      </c>
      <c r="CH231" s="45">
        <v>0</v>
      </c>
      <c r="CI231" s="45">
        <v>0</v>
      </c>
      <c r="CJ231" s="48"/>
      <c r="CK231" s="48"/>
      <c r="CL231" s="45">
        <v>0</v>
      </c>
      <c r="CM231" s="45">
        <v>0</v>
      </c>
      <c r="CN231" s="45">
        <f t="shared" si="165"/>
        <v>0</v>
      </c>
      <c r="CO231" s="106" t="s">
        <v>453</v>
      </c>
      <c r="CP231" s="45">
        <f t="shared" si="166"/>
        <v>0</v>
      </c>
      <c r="CQ231" s="45">
        <f t="shared" si="167"/>
        <v>0</v>
      </c>
      <c r="CR231" s="45">
        <f t="shared" si="168"/>
        <v>0</v>
      </c>
      <c r="CS231" s="45">
        <v>0</v>
      </c>
      <c r="CT231" s="45">
        <v>0</v>
      </c>
      <c r="CU231" s="45">
        <v>0</v>
      </c>
      <c r="CV231" s="45">
        <v>0</v>
      </c>
      <c r="CW231" s="45">
        <v>0</v>
      </c>
      <c r="CX231" s="45">
        <v>0</v>
      </c>
      <c r="CY231" s="45">
        <f t="shared" si="169"/>
        <v>0</v>
      </c>
      <c r="CZ231" s="106" t="s">
        <v>453</v>
      </c>
      <c r="DA231" s="45">
        <v>0</v>
      </c>
      <c r="DB231" s="45">
        <f t="shared" si="150"/>
        <v>0</v>
      </c>
      <c r="DC231" s="37" t="s">
        <v>453</v>
      </c>
      <c r="DD231" s="45">
        <v>0</v>
      </c>
      <c r="DE231" s="45">
        <v>0</v>
      </c>
      <c r="DF231" s="45">
        <v>0</v>
      </c>
      <c r="DG231" s="45">
        <v>0</v>
      </c>
      <c r="DH231" s="48"/>
      <c r="DI231" s="48"/>
      <c r="DJ231" s="48"/>
      <c r="DK231" s="46">
        <v>0</v>
      </c>
      <c r="DL231" s="26" t="s">
        <v>391</v>
      </c>
      <c r="DM231" s="26" t="s">
        <v>391</v>
      </c>
      <c r="DN231" s="46">
        <v>0</v>
      </c>
    </row>
    <row r="232" spans="1:118" s="27" customFormat="1">
      <c r="A232" s="26" t="s">
        <v>333</v>
      </c>
      <c r="B232" s="26" t="s">
        <v>438</v>
      </c>
      <c r="C232" s="26" t="s">
        <v>19</v>
      </c>
      <c r="D232" s="46">
        <v>25</v>
      </c>
      <c r="E232" s="45">
        <f t="shared" si="185"/>
        <v>0</v>
      </c>
      <c r="F232" s="46">
        <v>0</v>
      </c>
      <c r="G232" s="37" t="s">
        <v>453</v>
      </c>
      <c r="H232" s="46">
        <v>0</v>
      </c>
      <c r="I232" s="37" t="s">
        <v>453</v>
      </c>
      <c r="J232" s="46">
        <v>0</v>
      </c>
      <c r="K232" s="34">
        <f t="shared" si="206"/>
        <v>0</v>
      </c>
      <c r="L232" s="46">
        <v>12</v>
      </c>
      <c r="M232" s="46">
        <v>4</v>
      </c>
      <c r="N232" s="47">
        <f t="shared" si="207"/>
        <v>16</v>
      </c>
      <c r="O232" s="46">
        <v>7</v>
      </c>
      <c r="P232" s="46">
        <v>3</v>
      </c>
      <c r="Q232" s="34">
        <f t="shared" si="208"/>
        <v>12</v>
      </c>
      <c r="R232" s="46">
        <f t="shared" si="189"/>
        <v>0</v>
      </c>
      <c r="S232" s="46">
        <v>0</v>
      </c>
      <c r="T232" s="37" t="s">
        <v>453</v>
      </c>
      <c r="U232" s="46">
        <v>0</v>
      </c>
      <c r="V232" s="37" t="s">
        <v>453</v>
      </c>
      <c r="W232" s="46">
        <v>0</v>
      </c>
      <c r="X232" s="46">
        <v>0</v>
      </c>
      <c r="Y232" s="34">
        <f t="shared" si="209"/>
        <v>0</v>
      </c>
      <c r="Z232" s="46">
        <v>0</v>
      </c>
      <c r="AA232" s="34">
        <f t="shared" si="210"/>
        <v>0</v>
      </c>
      <c r="AB232" s="42">
        <v>0</v>
      </c>
      <c r="AC232" s="42">
        <v>0</v>
      </c>
      <c r="AD232" s="42">
        <v>0</v>
      </c>
      <c r="AE232" s="42">
        <v>0</v>
      </c>
      <c r="AF232" s="34">
        <v>0</v>
      </c>
      <c r="AG232" s="34">
        <v>0</v>
      </c>
      <c r="AH232" s="45">
        <v>0</v>
      </c>
      <c r="AI232" s="37" t="s">
        <v>453</v>
      </c>
      <c r="AJ232" s="45">
        <v>0</v>
      </c>
      <c r="AK232" s="37" t="s">
        <v>453</v>
      </c>
      <c r="AL232" s="45">
        <v>0</v>
      </c>
      <c r="AM232" s="37" t="s">
        <v>453</v>
      </c>
      <c r="AN232" s="45">
        <v>0</v>
      </c>
      <c r="AO232" s="37" t="s">
        <v>453</v>
      </c>
      <c r="AP232" s="45">
        <v>0</v>
      </c>
      <c r="AQ232" s="156">
        <f t="shared" si="195"/>
        <v>0</v>
      </c>
      <c r="AR232" s="45">
        <f t="shared" si="152"/>
        <v>0</v>
      </c>
      <c r="AS232" s="34">
        <f t="shared" si="211"/>
        <v>0</v>
      </c>
      <c r="AT232" s="134">
        <v>0</v>
      </c>
      <c r="AU232" s="134">
        <v>0</v>
      </c>
      <c r="AV232" s="134">
        <v>0</v>
      </c>
      <c r="AW232" s="45">
        <f t="shared" si="153"/>
        <v>0</v>
      </c>
      <c r="AX232" s="45">
        <v>0</v>
      </c>
      <c r="AY232" s="45">
        <v>0</v>
      </c>
      <c r="AZ232" s="45">
        <v>0</v>
      </c>
      <c r="BA232" s="45">
        <v>0</v>
      </c>
      <c r="BB232" s="34">
        <f t="shared" si="184"/>
        <v>0</v>
      </c>
      <c r="BC232" s="134">
        <v>0</v>
      </c>
      <c r="BD232" s="37" t="s">
        <v>453</v>
      </c>
      <c r="BE232" s="45">
        <f t="shared" si="154"/>
        <v>0</v>
      </c>
      <c r="BF232" s="45">
        <f t="shared" si="155"/>
        <v>0</v>
      </c>
      <c r="BG232" s="45">
        <f t="shared" si="156"/>
        <v>0</v>
      </c>
      <c r="BH232" s="46">
        <v>0</v>
      </c>
      <c r="BI232" s="46">
        <v>0</v>
      </c>
      <c r="BJ232" s="46">
        <v>0</v>
      </c>
      <c r="BK232" s="46">
        <v>0</v>
      </c>
      <c r="BL232" s="46">
        <v>0</v>
      </c>
      <c r="BM232" s="46">
        <v>0</v>
      </c>
      <c r="BN232" s="46">
        <v>0</v>
      </c>
      <c r="BO232" s="46">
        <v>0</v>
      </c>
      <c r="BP232" s="46">
        <v>0</v>
      </c>
      <c r="BQ232" s="45">
        <f t="shared" si="157"/>
        <v>0</v>
      </c>
      <c r="BR232" s="47">
        <f t="shared" si="212"/>
        <v>0</v>
      </c>
      <c r="BS232" s="45">
        <f t="shared" si="158"/>
        <v>0</v>
      </c>
      <c r="BT232" s="45">
        <f t="shared" si="159"/>
        <v>0</v>
      </c>
      <c r="BU232" s="45">
        <f t="shared" si="160"/>
        <v>0</v>
      </c>
      <c r="BV232" s="45">
        <f t="shared" si="161"/>
        <v>0</v>
      </c>
      <c r="BW232" s="45">
        <v>0</v>
      </c>
      <c r="BX232" s="45">
        <v>0</v>
      </c>
      <c r="BY232" s="45">
        <f t="shared" si="162"/>
        <v>0</v>
      </c>
      <c r="BZ232" s="45">
        <v>0</v>
      </c>
      <c r="CA232" s="45">
        <v>0</v>
      </c>
      <c r="CB232" s="45">
        <f t="shared" si="163"/>
        <v>0</v>
      </c>
      <c r="CC232" s="45">
        <v>0</v>
      </c>
      <c r="CD232" s="45">
        <v>0</v>
      </c>
      <c r="CE232" s="45">
        <f t="shared" si="164"/>
        <v>0</v>
      </c>
      <c r="CF232" s="45">
        <v>0</v>
      </c>
      <c r="CG232" s="45">
        <v>0</v>
      </c>
      <c r="CH232" s="45">
        <v>0</v>
      </c>
      <c r="CI232" s="45">
        <v>0</v>
      </c>
      <c r="CJ232" s="48"/>
      <c r="CK232" s="48"/>
      <c r="CL232" s="45">
        <v>0</v>
      </c>
      <c r="CM232" s="45">
        <v>0</v>
      </c>
      <c r="CN232" s="45">
        <f t="shared" si="165"/>
        <v>0</v>
      </c>
      <c r="CO232" s="106" t="s">
        <v>453</v>
      </c>
      <c r="CP232" s="45">
        <f t="shared" si="166"/>
        <v>0</v>
      </c>
      <c r="CQ232" s="45">
        <f t="shared" si="167"/>
        <v>0</v>
      </c>
      <c r="CR232" s="45">
        <f t="shared" si="168"/>
        <v>0</v>
      </c>
      <c r="CS232" s="45">
        <v>0</v>
      </c>
      <c r="CT232" s="45">
        <v>0</v>
      </c>
      <c r="CU232" s="45">
        <v>0</v>
      </c>
      <c r="CV232" s="45">
        <v>0</v>
      </c>
      <c r="CW232" s="45">
        <v>0</v>
      </c>
      <c r="CX232" s="45">
        <v>0</v>
      </c>
      <c r="CY232" s="45">
        <f t="shared" si="169"/>
        <v>0</v>
      </c>
      <c r="CZ232" s="106" t="s">
        <v>453</v>
      </c>
      <c r="DA232" s="45">
        <v>0</v>
      </c>
      <c r="DB232" s="45">
        <f t="shared" si="150"/>
        <v>0</v>
      </c>
      <c r="DC232" s="37" t="s">
        <v>453</v>
      </c>
      <c r="DD232" s="45">
        <v>0</v>
      </c>
      <c r="DE232" s="45">
        <v>0</v>
      </c>
      <c r="DF232" s="45">
        <v>0</v>
      </c>
      <c r="DG232" s="45">
        <v>0</v>
      </c>
      <c r="DH232" s="48"/>
      <c r="DI232" s="48"/>
      <c r="DJ232" s="48"/>
      <c r="DK232" s="46">
        <v>0</v>
      </c>
      <c r="DL232" s="46">
        <v>0</v>
      </c>
      <c r="DM232" s="46">
        <v>3</v>
      </c>
      <c r="DN232" s="46">
        <v>0</v>
      </c>
    </row>
    <row r="233" spans="1:118" s="27" customFormat="1">
      <c r="A233" s="26" t="s">
        <v>334</v>
      </c>
      <c r="B233" s="26" t="s">
        <v>390</v>
      </c>
      <c r="C233" s="26" t="s">
        <v>19</v>
      </c>
      <c r="D233" s="46">
        <v>43</v>
      </c>
      <c r="E233" s="45">
        <f t="shared" si="185"/>
        <v>2</v>
      </c>
      <c r="F233" s="26">
        <v>2</v>
      </c>
      <c r="G233" s="34">
        <f t="shared" si="197"/>
        <v>100</v>
      </c>
      <c r="H233" s="26">
        <v>0</v>
      </c>
      <c r="I233" s="34">
        <f t="shared" si="198"/>
        <v>0</v>
      </c>
      <c r="J233" s="26">
        <v>2</v>
      </c>
      <c r="K233" s="34">
        <f t="shared" si="206"/>
        <v>4.6511627906976747</v>
      </c>
      <c r="L233" s="26">
        <v>14</v>
      </c>
      <c r="M233" s="26">
        <v>9</v>
      </c>
      <c r="N233" s="47">
        <f t="shared" si="207"/>
        <v>20.930232558139537</v>
      </c>
      <c r="O233" s="26">
        <v>4</v>
      </c>
      <c r="P233" s="26">
        <v>3</v>
      </c>
      <c r="Q233" s="34">
        <f t="shared" si="208"/>
        <v>6.9767441860465116</v>
      </c>
      <c r="R233" s="46">
        <f t="shared" si="189"/>
        <v>0</v>
      </c>
      <c r="S233" s="26">
        <v>0</v>
      </c>
      <c r="T233" s="37" t="s">
        <v>453</v>
      </c>
      <c r="U233" s="26">
        <v>0</v>
      </c>
      <c r="V233" s="37" t="s">
        <v>453</v>
      </c>
      <c r="W233" s="46">
        <v>0</v>
      </c>
      <c r="X233" s="26">
        <v>0</v>
      </c>
      <c r="Y233" s="34">
        <f t="shared" si="209"/>
        <v>0</v>
      </c>
      <c r="Z233" s="46">
        <v>0</v>
      </c>
      <c r="AA233" s="34">
        <f t="shared" si="210"/>
        <v>0</v>
      </c>
      <c r="AB233" s="111">
        <v>0</v>
      </c>
      <c r="AC233" s="111">
        <v>0</v>
      </c>
      <c r="AD233" s="111">
        <v>0</v>
      </c>
      <c r="AE233" s="111">
        <v>0</v>
      </c>
      <c r="AF233" s="37">
        <v>0</v>
      </c>
      <c r="AG233" s="37">
        <v>0</v>
      </c>
      <c r="AH233" s="150">
        <v>0</v>
      </c>
      <c r="AI233" s="37" t="s">
        <v>453</v>
      </c>
      <c r="AJ233" s="150">
        <v>0</v>
      </c>
      <c r="AK233" s="37" t="s">
        <v>453</v>
      </c>
      <c r="AL233" s="150">
        <v>0</v>
      </c>
      <c r="AM233" s="37" t="s">
        <v>453</v>
      </c>
      <c r="AN233" s="150">
        <v>0</v>
      </c>
      <c r="AO233" s="37" t="s">
        <v>453</v>
      </c>
      <c r="AP233" s="45">
        <v>0</v>
      </c>
      <c r="AQ233" s="157">
        <f t="shared" si="195"/>
        <v>0</v>
      </c>
      <c r="AR233" s="45">
        <f t="shared" si="152"/>
        <v>1</v>
      </c>
      <c r="AS233" s="34">
        <f t="shared" si="211"/>
        <v>2.3255813953488373</v>
      </c>
      <c r="AT233" s="134">
        <v>0</v>
      </c>
      <c r="AU233" s="134">
        <v>1</v>
      </c>
      <c r="AV233" s="134">
        <v>0</v>
      </c>
      <c r="AW233" s="45">
        <f t="shared" si="153"/>
        <v>1</v>
      </c>
      <c r="AX233" s="45">
        <v>0</v>
      </c>
      <c r="AY233" s="45">
        <v>1</v>
      </c>
      <c r="AZ233" s="45">
        <v>0</v>
      </c>
      <c r="BA233" s="45">
        <v>1</v>
      </c>
      <c r="BB233" s="34">
        <f t="shared" si="184"/>
        <v>2.3255813953488373</v>
      </c>
      <c r="BC233" s="134">
        <v>0</v>
      </c>
      <c r="BD233" s="37">
        <f t="shared" si="201"/>
        <v>0</v>
      </c>
      <c r="BE233" s="45">
        <f t="shared" si="154"/>
        <v>0</v>
      </c>
      <c r="BF233" s="45">
        <f t="shared" si="155"/>
        <v>1</v>
      </c>
      <c r="BG233" s="45">
        <f t="shared" si="156"/>
        <v>0</v>
      </c>
      <c r="BH233" s="46">
        <v>0</v>
      </c>
      <c r="BI233" s="46">
        <v>0</v>
      </c>
      <c r="BJ233" s="46">
        <v>0</v>
      </c>
      <c r="BK233" s="46">
        <v>0</v>
      </c>
      <c r="BL233" s="46">
        <v>1</v>
      </c>
      <c r="BM233" s="46">
        <v>0</v>
      </c>
      <c r="BN233" s="46">
        <v>0</v>
      </c>
      <c r="BO233" s="46">
        <v>0</v>
      </c>
      <c r="BP233" s="46">
        <v>0</v>
      </c>
      <c r="BQ233" s="45">
        <f t="shared" si="157"/>
        <v>0</v>
      </c>
      <c r="BR233" s="47">
        <f t="shared" si="212"/>
        <v>0</v>
      </c>
      <c r="BS233" s="45">
        <f t="shared" si="158"/>
        <v>0</v>
      </c>
      <c r="BT233" s="45">
        <f t="shared" si="159"/>
        <v>0</v>
      </c>
      <c r="BU233" s="45">
        <f t="shared" si="160"/>
        <v>0</v>
      </c>
      <c r="BV233" s="45">
        <f t="shared" si="161"/>
        <v>0</v>
      </c>
      <c r="BW233" s="45">
        <v>0</v>
      </c>
      <c r="BX233" s="45">
        <v>0</v>
      </c>
      <c r="BY233" s="45">
        <f t="shared" si="162"/>
        <v>0</v>
      </c>
      <c r="BZ233" s="45">
        <v>0</v>
      </c>
      <c r="CA233" s="45">
        <v>0</v>
      </c>
      <c r="CB233" s="45">
        <f t="shared" si="163"/>
        <v>0</v>
      </c>
      <c r="CC233" s="45">
        <v>0</v>
      </c>
      <c r="CD233" s="45">
        <v>0</v>
      </c>
      <c r="CE233" s="45">
        <f t="shared" si="164"/>
        <v>0</v>
      </c>
      <c r="CF233" s="45">
        <v>0</v>
      </c>
      <c r="CG233" s="45">
        <v>0</v>
      </c>
      <c r="CH233" s="45">
        <v>0</v>
      </c>
      <c r="CI233" s="45">
        <v>0</v>
      </c>
      <c r="CJ233" s="48"/>
      <c r="CK233" s="48"/>
      <c r="CL233" s="45">
        <v>0</v>
      </c>
      <c r="CM233" s="45">
        <v>0</v>
      </c>
      <c r="CN233" s="45">
        <f t="shared" si="165"/>
        <v>0</v>
      </c>
      <c r="CO233" s="106" t="s">
        <v>453</v>
      </c>
      <c r="CP233" s="45">
        <f t="shared" si="166"/>
        <v>0</v>
      </c>
      <c r="CQ233" s="45">
        <f t="shared" si="167"/>
        <v>0</v>
      </c>
      <c r="CR233" s="45">
        <f t="shared" si="168"/>
        <v>0</v>
      </c>
      <c r="CS233" s="45">
        <v>0</v>
      </c>
      <c r="CT233" s="45">
        <v>0</v>
      </c>
      <c r="CU233" s="45">
        <v>0</v>
      </c>
      <c r="CV233" s="45">
        <v>0</v>
      </c>
      <c r="CW233" s="45">
        <v>0</v>
      </c>
      <c r="CX233" s="45">
        <v>0</v>
      </c>
      <c r="CY233" s="45">
        <f t="shared" si="169"/>
        <v>0</v>
      </c>
      <c r="CZ233" s="106" t="s">
        <v>453</v>
      </c>
      <c r="DA233" s="45">
        <v>0</v>
      </c>
      <c r="DB233" s="45">
        <f t="shared" si="150"/>
        <v>0</v>
      </c>
      <c r="DC233" s="37" t="s">
        <v>453</v>
      </c>
      <c r="DD233" s="45">
        <v>0</v>
      </c>
      <c r="DE233" s="45">
        <v>0</v>
      </c>
      <c r="DF233" s="45">
        <v>0</v>
      </c>
      <c r="DG233" s="45">
        <v>0</v>
      </c>
      <c r="DH233" s="48"/>
      <c r="DI233" s="48"/>
      <c r="DJ233" s="48"/>
      <c r="DK233" s="46">
        <v>0</v>
      </c>
      <c r="DL233" s="26" t="s">
        <v>391</v>
      </c>
      <c r="DM233" s="26" t="s">
        <v>391</v>
      </c>
      <c r="DN233" s="46">
        <v>0</v>
      </c>
    </row>
    <row r="234" spans="1:118" s="27" customFormat="1">
      <c r="A234" s="26" t="s">
        <v>335</v>
      </c>
      <c r="B234" s="26" t="s">
        <v>390</v>
      </c>
      <c r="C234" s="26" t="s">
        <v>31</v>
      </c>
      <c r="D234" s="46">
        <v>37</v>
      </c>
      <c r="E234" s="45">
        <f t="shared" si="185"/>
        <v>0</v>
      </c>
      <c r="F234" s="26">
        <v>0</v>
      </c>
      <c r="G234" s="37" t="s">
        <v>453</v>
      </c>
      <c r="H234" s="26">
        <v>0</v>
      </c>
      <c r="I234" s="37" t="s">
        <v>453</v>
      </c>
      <c r="J234" s="26">
        <v>0</v>
      </c>
      <c r="K234" s="34">
        <f t="shared" si="206"/>
        <v>0</v>
      </c>
      <c r="L234" s="26">
        <v>17</v>
      </c>
      <c r="M234" s="26">
        <v>9</v>
      </c>
      <c r="N234" s="47">
        <f t="shared" si="207"/>
        <v>24.324324324324326</v>
      </c>
      <c r="O234" s="26">
        <v>3</v>
      </c>
      <c r="P234" s="26">
        <v>2</v>
      </c>
      <c r="Q234" s="34">
        <f t="shared" si="208"/>
        <v>5.4054054054054053</v>
      </c>
      <c r="R234" s="46">
        <f t="shared" si="189"/>
        <v>0</v>
      </c>
      <c r="S234" s="26">
        <v>0</v>
      </c>
      <c r="T234" s="37" t="s">
        <v>453</v>
      </c>
      <c r="U234" s="26">
        <v>0</v>
      </c>
      <c r="V234" s="37" t="s">
        <v>453</v>
      </c>
      <c r="W234" s="46">
        <v>0</v>
      </c>
      <c r="X234" s="26">
        <v>0</v>
      </c>
      <c r="Y234" s="34">
        <f t="shared" si="209"/>
        <v>0</v>
      </c>
      <c r="Z234" s="46">
        <v>0</v>
      </c>
      <c r="AA234" s="34">
        <f t="shared" si="210"/>
        <v>0</v>
      </c>
      <c r="AB234" s="111">
        <v>0</v>
      </c>
      <c r="AC234" s="111">
        <v>0</v>
      </c>
      <c r="AD234" s="111">
        <v>0</v>
      </c>
      <c r="AE234" s="111">
        <v>0</v>
      </c>
      <c r="AF234" s="37">
        <v>0</v>
      </c>
      <c r="AG234" s="37">
        <v>0</v>
      </c>
      <c r="AH234" s="150">
        <v>0</v>
      </c>
      <c r="AI234" s="37" t="s">
        <v>453</v>
      </c>
      <c r="AJ234" s="150">
        <v>0</v>
      </c>
      <c r="AK234" s="37" t="s">
        <v>453</v>
      </c>
      <c r="AL234" s="150">
        <v>0</v>
      </c>
      <c r="AM234" s="37" t="s">
        <v>453</v>
      </c>
      <c r="AN234" s="150">
        <v>0</v>
      </c>
      <c r="AO234" s="37" t="s">
        <v>453</v>
      </c>
      <c r="AP234" s="45">
        <v>0</v>
      </c>
      <c r="AQ234" s="157">
        <f t="shared" si="195"/>
        <v>0</v>
      </c>
      <c r="AR234" s="45">
        <f t="shared" si="152"/>
        <v>0</v>
      </c>
      <c r="AS234" s="34">
        <f t="shared" si="211"/>
        <v>0</v>
      </c>
      <c r="AT234" s="134">
        <v>0</v>
      </c>
      <c r="AU234" s="134">
        <v>0</v>
      </c>
      <c r="AV234" s="134">
        <v>0</v>
      </c>
      <c r="AW234" s="45">
        <f t="shared" si="153"/>
        <v>0</v>
      </c>
      <c r="AX234" s="45">
        <v>0</v>
      </c>
      <c r="AY234" s="45">
        <v>0</v>
      </c>
      <c r="AZ234" s="45">
        <v>0</v>
      </c>
      <c r="BA234" s="45">
        <v>0</v>
      </c>
      <c r="BB234" s="34">
        <f t="shared" si="184"/>
        <v>0</v>
      </c>
      <c r="BC234" s="134">
        <v>0</v>
      </c>
      <c r="BD234" s="37" t="s">
        <v>453</v>
      </c>
      <c r="BE234" s="45">
        <f t="shared" si="154"/>
        <v>0</v>
      </c>
      <c r="BF234" s="45">
        <f t="shared" si="155"/>
        <v>0</v>
      </c>
      <c r="BG234" s="45">
        <f t="shared" si="156"/>
        <v>0</v>
      </c>
      <c r="BH234" s="46">
        <v>0</v>
      </c>
      <c r="BI234" s="46">
        <v>0</v>
      </c>
      <c r="BJ234" s="46">
        <v>0</v>
      </c>
      <c r="BK234" s="46">
        <v>0</v>
      </c>
      <c r="BL234" s="46">
        <v>0</v>
      </c>
      <c r="BM234" s="46">
        <v>0</v>
      </c>
      <c r="BN234" s="46">
        <v>0</v>
      </c>
      <c r="BO234" s="46">
        <v>0</v>
      </c>
      <c r="BP234" s="46">
        <v>0</v>
      </c>
      <c r="BQ234" s="45">
        <f t="shared" si="157"/>
        <v>0</v>
      </c>
      <c r="BR234" s="47">
        <f t="shared" si="212"/>
        <v>0</v>
      </c>
      <c r="BS234" s="45">
        <f t="shared" si="158"/>
        <v>0</v>
      </c>
      <c r="BT234" s="45">
        <f t="shared" si="159"/>
        <v>0</v>
      </c>
      <c r="BU234" s="45">
        <f t="shared" si="160"/>
        <v>0</v>
      </c>
      <c r="BV234" s="45">
        <f t="shared" si="161"/>
        <v>0</v>
      </c>
      <c r="BW234" s="45">
        <v>0</v>
      </c>
      <c r="BX234" s="45">
        <v>0</v>
      </c>
      <c r="BY234" s="45">
        <f t="shared" si="162"/>
        <v>0</v>
      </c>
      <c r="BZ234" s="45">
        <v>0</v>
      </c>
      <c r="CA234" s="45">
        <v>0</v>
      </c>
      <c r="CB234" s="45">
        <f t="shared" si="163"/>
        <v>0</v>
      </c>
      <c r="CC234" s="45">
        <v>0</v>
      </c>
      <c r="CD234" s="45">
        <v>0</v>
      </c>
      <c r="CE234" s="45">
        <f t="shared" si="164"/>
        <v>0</v>
      </c>
      <c r="CF234" s="45">
        <v>0</v>
      </c>
      <c r="CG234" s="45">
        <v>0</v>
      </c>
      <c r="CH234" s="45">
        <v>0</v>
      </c>
      <c r="CI234" s="45">
        <v>0</v>
      </c>
      <c r="CJ234" s="48"/>
      <c r="CK234" s="48"/>
      <c r="CL234" s="45">
        <v>0</v>
      </c>
      <c r="CM234" s="45">
        <v>0</v>
      </c>
      <c r="CN234" s="45">
        <f t="shared" si="165"/>
        <v>0</v>
      </c>
      <c r="CO234" s="106" t="s">
        <v>453</v>
      </c>
      <c r="CP234" s="45">
        <f t="shared" si="166"/>
        <v>0</v>
      </c>
      <c r="CQ234" s="45">
        <f t="shared" si="167"/>
        <v>0</v>
      </c>
      <c r="CR234" s="45">
        <f t="shared" si="168"/>
        <v>0</v>
      </c>
      <c r="CS234" s="45">
        <v>0</v>
      </c>
      <c r="CT234" s="45">
        <v>0</v>
      </c>
      <c r="CU234" s="45">
        <v>0</v>
      </c>
      <c r="CV234" s="45">
        <v>0</v>
      </c>
      <c r="CW234" s="45">
        <v>0</v>
      </c>
      <c r="CX234" s="45">
        <v>0</v>
      </c>
      <c r="CY234" s="45">
        <f t="shared" si="169"/>
        <v>0</v>
      </c>
      <c r="CZ234" s="106" t="s">
        <v>453</v>
      </c>
      <c r="DA234" s="45">
        <v>0</v>
      </c>
      <c r="DB234" s="45">
        <f t="shared" si="150"/>
        <v>0</v>
      </c>
      <c r="DC234" s="37" t="s">
        <v>453</v>
      </c>
      <c r="DD234" s="45">
        <v>0</v>
      </c>
      <c r="DE234" s="45">
        <v>0</v>
      </c>
      <c r="DF234" s="45">
        <v>0</v>
      </c>
      <c r="DG234" s="45">
        <v>0</v>
      </c>
      <c r="DH234" s="48"/>
      <c r="DI234" s="48"/>
      <c r="DJ234" s="48"/>
      <c r="DK234" s="46">
        <v>0</v>
      </c>
      <c r="DL234" s="26" t="s">
        <v>391</v>
      </c>
      <c r="DM234" s="26" t="s">
        <v>391</v>
      </c>
      <c r="DN234" s="46">
        <v>0</v>
      </c>
    </row>
    <row r="235" spans="1:118" s="27" customFormat="1">
      <c r="A235" s="26" t="s">
        <v>336</v>
      </c>
      <c r="B235" s="26" t="s">
        <v>390</v>
      </c>
      <c r="C235" s="26" t="s">
        <v>33</v>
      </c>
      <c r="D235" s="46">
        <v>63</v>
      </c>
      <c r="E235" s="45">
        <f t="shared" si="185"/>
        <v>3</v>
      </c>
      <c r="F235" s="26">
        <v>3</v>
      </c>
      <c r="G235" s="34">
        <f t="shared" si="197"/>
        <v>100</v>
      </c>
      <c r="H235" s="26">
        <v>0</v>
      </c>
      <c r="I235" s="34">
        <f t="shared" si="198"/>
        <v>0</v>
      </c>
      <c r="J235" s="26">
        <v>3</v>
      </c>
      <c r="K235" s="34">
        <f t="shared" si="206"/>
        <v>4.7619047619047619</v>
      </c>
      <c r="L235" s="26">
        <v>25</v>
      </c>
      <c r="M235" s="26">
        <v>16</v>
      </c>
      <c r="N235" s="47">
        <f t="shared" si="207"/>
        <v>25.396825396825395</v>
      </c>
      <c r="O235" s="26">
        <v>3</v>
      </c>
      <c r="P235" s="26">
        <v>3</v>
      </c>
      <c r="Q235" s="34">
        <f t="shared" si="208"/>
        <v>4.7619047619047619</v>
      </c>
      <c r="R235" s="46">
        <f t="shared" si="189"/>
        <v>1</v>
      </c>
      <c r="S235" s="26">
        <v>1</v>
      </c>
      <c r="T235" s="37">
        <f t="shared" si="190"/>
        <v>100</v>
      </c>
      <c r="U235" s="26">
        <v>0</v>
      </c>
      <c r="V235" s="37">
        <f t="shared" si="191"/>
        <v>0</v>
      </c>
      <c r="W235" s="46">
        <v>1</v>
      </c>
      <c r="X235" s="26">
        <v>1</v>
      </c>
      <c r="Y235" s="34">
        <f t="shared" si="209"/>
        <v>1.5873015873015872</v>
      </c>
      <c r="Z235" s="46">
        <v>1</v>
      </c>
      <c r="AA235" s="34">
        <f t="shared" si="210"/>
        <v>1.5873015873015872</v>
      </c>
      <c r="AB235" s="111">
        <v>48.897777777777797</v>
      </c>
      <c r="AC235" s="111">
        <v>48.897777777777797</v>
      </c>
      <c r="AD235" s="111">
        <v>880.16</v>
      </c>
      <c r="AE235" s="111">
        <v>880.16</v>
      </c>
      <c r="AF235" s="37">
        <v>18</v>
      </c>
      <c r="AG235" s="37">
        <v>18</v>
      </c>
      <c r="AH235" s="150">
        <v>1</v>
      </c>
      <c r="AI235" s="37">
        <f t="shared" si="193"/>
        <v>100</v>
      </c>
      <c r="AJ235" s="150">
        <v>1</v>
      </c>
      <c r="AK235" s="37">
        <f t="shared" si="196"/>
        <v>100</v>
      </c>
      <c r="AL235" s="150">
        <v>1</v>
      </c>
      <c r="AM235" s="37">
        <f t="shared" si="194"/>
        <v>100</v>
      </c>
      <c r="AN235" s="150">
        <v>1</v>
      </c>
      <c r="AO235" s="37">
        <f t="shared" si="200"/>
        <v>100</v>
      </c>
      <c r="AP235" s="45">
        <v>1</v>
      </c>
      <c r="AQ235" s="157">
        <f t="shared" si="195"/>
        <v>1.5873015873015872</v>
      </c>
      <c r="AR235" s="45">
        <f t="shared" si="152"/>
        <v>1</v>
      </c>
      <c r="AS235" s="34">
        <f t="shared" si="211"/>
        <v>1.5873015873015872</v>
      </c>
      <c r="AT235" s="134">
        <v>0</v>
      </c>
      <c r="AU235" s="134">
        <v>1</v>
      </c>
      <c r="AV235" s="134">
        <v>0</v>
      </c>
      <c r="AW235" s="45">
        <f t="shared" si="153"/>
        <v>1</v>
      </c>
      <c r="AX235" s="45">
        <v>0</v>
      </c>
      <c r="AY235" s="45">
        <v>1</v>
      </c>
      <c r="AZ235" s="45">
        <v>0</v>
      </c>
      <c r="BA235" s="45">
        <v>1</v>
      </c>
      <c r="BB235" s="34">
        <f t="shared" si="184"/>
        <v>1.5873015873015872</v>
      </c>
      <c r="BC235" s="134">
        <v>0</v>
      </c>
      <c r="BD235" s="34">
        <f t="shared" si="201"/>
        <v>0</v>
      </c>
      <c r="BE235" s="45">
        <f t="shared" si="154"/>
        <v>0</v>
      </c>
      <c r="BF235" s="45">
        <f t="shared" si="155"/>
        <v>1</v>
      </c>
      <c r="BG235" s="45">
        <f t="shared" si="156"/>
        <v>0</v>
      </c>
      <c r="BH235" s="46">
        <v>0</v>
      </c>
      <c r="BI235" s="46">
        <v>0</v>
      </c>
      <c r="BJ235" s="46">
        <v>0</v>
      </c>
      <c r="BK235" s="46">
        <v>0</v>
      </c>
      <c r="BL235" s="46">
        <v>1</v>
      </c>
      <c r="BM235" s="46">
        <v>0</v>
      </c>
      <c r="BN235" s="46">
        <v>0</v>
      </c>
      <c r="BO235" s="46">
        <v>0</v>
      </c>
      <c r="BP235" s="46">
        <v>0</v>
      </c>
      <c r="BQ235" s="45">
        <f t="shared" si="157"/>
        <v>0</v>
      </c>
      <c r="BR235" s="47">
        <f t="shared" si="212"/>
        <v>0</v>
      </c>
      <c r="BS235" s="45">
        <f t="shared" si="158"/>
        <v>0</v>
      </c>
      <c r="BT235" s="45">
        <f t="shared" si="159"/>
        <v>0</v>
      </c>
      <c r="BU235" s="45">
        <f t="shared" si="160"/>
        <v>0</v>
      </c>
      <c r="BV235" s="45">
        <f t="shared" si="161"/>
        <v>0</v>
      </c>
      <c r="BW235" s="45">
        <v>0</v>
      </c>
      <c r="BX235" s="45">
        <v>0</v>
      </c>
      <c r="BY235" s="45">
        <f t="shared" si="162"/>
        <v>0</v>
      </c>
      <c r="BZ235" s="45">
        <v>0</v>
      </c>
      <c r="CA235" s="45">
        <v>0</v>
      </c>
      <c r="CB235" s="45">
        <f t="shared" si="163"/>
        <v>0</v>
      </c>
      <c r="CC235" s="45">
        <v>0</v>
      </c>
      <c r="CD235" s="45">
        <v>0</v>
      </c>
      <c r="CE235" s="45">
        <f t="shared" si="164"/>
        <v>0</v>
      </c>
      <c r="CF235" s="45">
        <v>0</v>
      </c>
      <c r="CG235" s="45">
        <v>0</v>
      </c>
      <c r="CH235" s="45">
        <v>0</v>
      </c>
      <c r="CI235" s="45">
        <v>0</v>
      </c>
      <c r="CJ235" s="48"/>
      <c r="CK235" s="48"/>
      <c r="CL235" s="45">
        <v>0</v>
      </c>
      <c r="CM235" s="45">
        <v>0</v>
      </c>
      <c r="CN235" s="45">
        <f t="shared" si="165"/>
        <v>0</v>
      </c>
      <c r="CO235" s="106" t="s">
        <v>453</v>
      </c>
      <c r="CP235" s="45">
        <f t="shared" si="166"/>
        <v>0</v>
      </c>
      <c r="CQ235" s="45">
        <f t="shared" si="167"/>
        <v>0</v>
      </c>
      <c r="CR235" s="45">
        <f t="shared" si="168"/>
        <v>0</v>
      </c>
      <c r="CS235" s="45">
        <v>0</v>
      </c>
      <c r="CT235" s="45">
        <v>0</v>
      </c>
      <c r="CU235" s="45">
        <v>0</v>
      </c>
      <c r="CV235" s="45">
        <v>0</v>
      </c>
      <c r="CW235" s="45">
        <v>0</v>
      </c>
      <c r="CX235" s="45">
        <v>0</v>
      </c>
      <c r="CY235" s="45">
        <f t="shared" si="169"/>
        <v>0</v>
      </c>
      <c r="CZ235" s="106" t="s">
        <v>453</v>
      </c>
      <c r="DA235" s="45">
        <v>0</v>
      </c>
      <c r="DB235" s="45">
        <f t="shared" si="150"/>
        <v>0</v>
      </c>
      <c r="DC235" s="37" t="s">
        <v>453</v>
      </c>
      <c r="DD235" s="45">
        <v>0</v>
      </c>
      <c r="DE235" s="45">
        <v>0</v>
      </c>
      <c r="DF235" s="45">
        <v>0</v>
      </c>
      <c r="DG235" s="45">
        <v>0</v>
      </c>
      <c r="DH235" s="48"/>
      <c r="DI235" s="48"/>
      <c r="DJ235" s="48"/>
      <c r="DK235" s="46">
        <v>0</v>
      </c>
      <c r="DL235" s="26" t="s">
        <v>391</v>
      </c>
      <c r="DM235" s="26" t="s">
        <v>391</v>
      </c>
      <c r="DN235" s="46">
        <v>1</v>
      </c>
    </row>
    <row r="236" spans="1:118" s="27" customFormat="1">
      <c r="A236" s="26" t="s">
        <v>423</v>
      </c>
      <c r="B236" s="26" t="s">
        <v>438</v>
      </c>
      <c r="C236" s="26" t="s">
        <v>32</v>
      </c>
      <c r="D236" s="46">
        <v>49</v>
      </c>
      <c r="E236" s="45">
        <f t="shared" si="185"/>
        <v>0</v>
      </c>
      <c r="F236" s="46">
        <v>0</v>
      </c>
      <c r="G236" s="37" t="s">
        <v>453</v>
      </c>
      <c r="H236" s="46">
        <v>0</v>
      </c>
      <c r="I236" s="37" t="s">
        <v>453</v>
      </c>
      <c r="J236" s="46">
        <v>0</v>
      </c>
      <c r="K236" s="34">
        <f t="shared" si="206"/>
        <v>0</v>
      </c>
      <c r="L236" s="46">
        <v>14</v>
      </c>
      <c r="M236" s="46">
        <v>9</v>
      </c>
      <c r="N236" s="47">
        <f t="shared" si="207"/>
        <v>18.367346938775512</v>
      </c>
      <c r="O236" s="46">
        <v>6</v>
      </c>
      <c r="P236" s="46">
        <v>5</v>
      </c>
      <c r="Q236" s="34">
        <f t="shared" si="208"/>
        <v>10.204081632653061</v>
      </c>
      <c r="R236" s="46">
        <f t="shared" si="189"/>
        <v>1</v>
      </c>
      <c r="S236" s="46">
        <v>1</v>
      </c>
      <c r="T236" s="34">
        <f t="shared" si="190"/>
        <v>100</v>
      </c>
      <c r="U236" s="46">
        <v>0</v>
      </c>
      <c r="V236" s="34">
        <f t="shared" si="191"/>
        <v>0</v>
      </c>
      <c r="W236" s="46">
        <v>1</v>
      </c>
      <c r="X236" s="46">
        <v>0</v>
      </c>
      <c r="Y236" s="34">
        <f t="shared" si="209"/>
        <v>0</v>
      </c>
      <c r="Z236" s="46">
        <v>1</v>
      </c>
      <c r="AA236" s="34">
        <f t="shared" si="210"/>
        <v>2.0408163265306123</v>
      </c>
      <c r="AB236" s="42">
        <v>0</v>
      </c>
      <c r="AC236" s="42">
        <v>48.19</v>
      </c>
      <c r="AD236" s="42">
        <v>0</v>
      </c>
      <c r="AE236" s="42">
        <v>867.35</v>
      </c>
      <c r="AF236" s="34">
        <v>0</v>
      </c>
      <c r="AG236" s="34">
        <v>18</v>
      </c>
      <c r="AH236" s="45">
        <v>0</v>
      </c>
      <c r="AI236" s="34">
        <f t="shared" si="193"/>
        <v>0</v>
      </c>
      <c r="AJ236" s="45">
        <v>1</v>
      </c>
      <c r="AK236" s="37">
        <f t="shared" si="196"/>
        <v>100</v>
      </c>
      <c r="AL236" s="45">
        <v>0</v>
      </c>
      <c r="AM236" s="37" t="s">
        <v>453</v>
      </c>
      <c r="AN236" s="45">
        <v>1</v>
      </c>
      <c r="AO236" s="37">
        <f t="shared" si="200"/>
        <v>100</v>
      </c>
      <c r="AP236" s="45">
        <v>0</v>
      </c>
      <c r="AQ236" s="156">
        <f t="shared" si="195"/>
        <v>0</v>
      </c>
      <c r="AR236" s="45">
        <f t="shared" si="152"/>
        <v>5</v>
      </c>
      <c r="AS236" s="34">
        <f t="shared" si="211"/>
        <v>10.204081632653061</v>
      </c>
      <c r="AT236" s="134">
        <v>0</v>
      </c>
      <c r="AU236" s="134">
        <v>5</v>
      </c>
      <c r="AV236" s="134">
        <v>0</v>
      </c>
      <c r="AW236" s="45">
        <f t="shared" si="153"/>
        <v>5</v>
      </c>
      <c r="AX236" s="45">
        <v>0</v>
      </c>
      <c r="AY236" s="45">
        <v>5</v>
      </c>
      <c r="AZ236" s="45">
        <v>0</v>
      </c>
      <c r="BA236" s="45">
        <v>5</v>
      </c>
      <c r="BB236" s="34">
        <f t="shared" si="184"/>
        <v>10.204081632653061</v>
      </c>
      <c r="BC236" s="134">
        <v>0</v>
      </c>
      <c r="BD236" s="37">
        <f t="shared" si="201"/>
        <v>0</v>
      </c>
      <c r="BE236" s="45">
        <f t="shared" si="154"/>
        <v>0</v>
      </c>
      <c r="BF236" s="45">
        <f t="shared" si="155"/>
        <v>3</v>
      </c>
      <c r="BG236" s="45">
        <f t="shared" si="156"/>
        <v>2</v>
      </c>
      <c r="BH236" s="46">
        <v>0</v>
      </c>
      <c r="BI236" s="46">
        <v>0</v>
      </c>
      <c r="BJ236" s="46">
        <v>0</v>
      </c>
      <c r="BK236" s="46">
        <v>0</v>
      </c>
      <c r="BL236" s="46">
        <v>3</v>
      </c>
      <c r="BM236" s="46">
        <v>2</v>
      </c>
      <c r="BN236" s="46">
        <v>0</v>
      </c>
      <c r="BO236" s="46">
        <v>0</v>
      </c>
      <c r="BP236" s="46">
        <v>0</v>
      </c>
      <c r="BQ236" s="45">
        <f t="shared" si="157"/>
        <v>0</v>
      </c>
      <c r="BR236" s="47">
        <f t="shared" si="212"/>
        <v>0</v>
      </c>
      <c r="BS236" s="45">
        <f t="shared" si="158"/>
        <v>0</v>
      </c>
      <c r="BT236" s="45">
        <f t="shared" si="159"/>
        <v>0</v>
      </c>
      <c r="BU236" s="45">
        <f t="shared" si="160"/>
        <v>0</v>
      </c>
      <c r="BV236" s="45">
        <f t="shared" si="161"/>
        <v>0</v>
      </c>
      <c r="BW236" s="45">
        <v>0</v>
      </c>
      <c r="BX236" s="45">
        <v>0</v>
      </c>
      <c r="BY236" s="45">
        <f t="shared" si="162"/>
        <v>0</v>
      </c>
      <c r="BZ236" s="45">
        <v>0</v>
      </c>
      <c r="CA236" s="45">
        <v>0</v>
      </c>
      <c r="CB236" s="45">
        <f t="shared" si="163"/>
        <v>0</v>
      </c>
      <c r="CC236" s="45">
        <v>0</v>
      </c>
      <c r="CD236" s="45">
        <v>0</v>
      </c>
      <c r="CE236" s="45">
        <f t="shared" si="164"/>
        <v>0</v>
      </c>
      <c r="CF236" s="45">
        <v>0</v>
      </c>
      <c r="CG236" s="45">
        <v>0</v>
      </c>
      <c r="CH236" s="45">
        <v>0</v>
      </c>
      <c r="CI236" s="45">
        <v>0</v>
      </c>
      <c r="CJ236" s="48"/>
      <c r="CK236" s="48"/>
      <c r="CL236" s="45">
        <v>0</v>
      </c>
      <c r="CM236" s="45">
        <v>0</v>
      </c>
      <c r="CN236" s="45">
        <f t="shared" si="165"/>
        <v>0</v>
      </c>
      <c r="CO236" s="106" t="s">
        <v>453</v>
      </c>
      <c r="CP236" s="45">
        <f t="shared" si="166"/>
        <v>0</v>
      </c>
      <c r="CQ236" s="45">
        <f t="shared" si="167"/>
        <v>0</v>
      </c>
      <c r="CR236" s="45">
        <f t="shared" si="168"/>
        <v>0</v>
      </c>
      <c r="CS236" s="45">
        <v>0</v>
      </c>
      <c r="CT236" s="45">
        <v>0</v>
      </c>
      <c r="CU236" s="45">
        <v>0</v>
      </c>
      <c r="CV236" s="45">
        <v>0</v>
      </c>
      <c r="CW236" s="45">
        <v>0</v>
      </c>
      <c r="CX236" s="45">
        <v>0</v>
      </c>
      <c r="CY236" s="45">
        <f t="shared" si="169"/>
        <v>0</v>
      </c>
      <c r="CZ236" s="106" t="s">
        <v>453</v>
      </c>
      <c r="DA236" s="45">
        <v>0</v>
      </c>
      <c r="DB236" s="45">
        <f t="shared" ref="DB236:DB299" si="213">SUM(DD236:DG236)</f>
        <v>0</v>
      </c>
      <c r="DC236" s="37" t="s">
        <v>453</v>
      </c>
      <c r="DD236" s="45">
        <v>0</v>
      </c>
      <c r="DE236" s="45">
        <v>0</v>
      </c>
      <c r="DF236" s="45">
        <v>0</v>
      </c>
      <c r="DG236" s="45">
        <v>0</v>
      </c>
      <c r="DH236" s="48"/>
      <c r="DI236" s="48"/>
      <c r="DJ236" s="48"/>
      <c r="DK236" s="46">
        <v>0</v>
      </c>
      <c r="DL236" s="46">
        <v>0</v>
      </c>
      <c r="DM236" s="46">
        <v>3</v>
      </c>
      <c r="DN236" s="46">
        <v>1</v>
      </c>
    </row>
    <row r="237" spans="1:118" s="27" customFormat="1">
      <c r="A237" s="26" t="s">
        <v>337</v>
      </c>
      <c r="B237" s="26" t="s">
        <v>390</v>
      </c>
      <c r="C237" s="26" t="s">
        <v>19</v>
      </c>
      <c r="D237" s="46">
        <v>57</v>
      </c>
      <c r="E237" s="45">
        <f t="shared" si="185"/>
        <v>4</v>
      </c>
      <c r="F237" s="26">
        <v>4</v>
      </c>
      <c r="G237" s="34">
        <f t="shared" si="197"/>
        <v>100</v>
      </c>
      <c r="H237" s="26">
        <v>0</v>
      </c>
      <c r="I237" s="34">
        <f t="shared" si="198"/>
        <v>0</v>
      </c>
      <c r="J237" s="26">
        <v>3</v>
      </c>
      <c r="K237" s="34">
        <f t="shared" si="206"/>
        <v>5.2631578947368416</v>
      </c>
      <c r="L237" s="26">
        <v>12</v>
      </c>
      <c r="M237" s="26">
        <v>9</v>
      </c>
      <c r="N237" s="47">
        <f t="shared" si="207"/>
        <v>15.789473684210526</v>
      </c>
      <c r="O237" s="26">
        <v>3</v>
      </c>
      <c r="P237" s="26">
        <v>3</v>
      </c>
      <c r="Q237" s="34">
        <f t="shared" si="208"/>
        <v>5.2631578947368416</v>
      </c>
      <c r="R237" s="46">
        <f t="shared" si="189"/>
        <v>2</v>
      </c>
      <c r="S237" s="26">
        <v>2</v>
      </c>
      <c r="T237" s="37">
        <f t="shared" si="190"/>
        <v>100</v>
      </c>
      <c r="U237" s="26">
        <v>0</v>
      </c>
      <c r="V237" s="37">
        <f t="shared" si="191"/>
        <v>0</v>
      </c>
      <c r="W237" s="46">
        <v>0</v>
      </c>
      <c r="X237" s="26">
        <v>2</v>
      </c>
      <c r="Y237" s="34">
        <f t="shared" si="209"/>
        <v>3.5087719298245612</v>
      </c>
      <c r="Z237" s="46">
        <v>0</v>
      </c>
      <c r="AA237" s="34">
        <f t="shared" si="210"/>
        <v>0</v>
      </c>
      <c r="AB237" s="111">
        <v>0</v>
      </c>
      <c r="AC237" s="111">
        <v>0</v>
      </c>
      <c r="AD237" s="111">
        <v>414.5</v>
      </c>
      <c r="AE237" s="111">
        <v>0</v>
      </c>
      <c r="AF237" s="37">
        <v>2</v>
      </c>
      <c r="AG237" s="37">
        <v>0</v>
      </c>
      <c r="AH237" s="150">
        <v>0</v>
      </c>
      <c r="AI237" s="37">
        <f t="shared" si="193"/>
        <v>0</v>
      </c>
      <c r="AJ237" s="150">
        <v>0</v>
      </c>
      <c r="AK237" s="37" t="s">
        <v>453</v>
      </c>
      <c r="AL237" s="150">
        <v>0</v>
      </c>
      <c r="AM237" s="37">
        <f t="shared" si="194"/>
        <v>0</v>
      </c>
      <c r="AN237" s="150">
        <v>0</v>
      </c>
      <c r="AO237" s="37" t="s">
        <v>453</v>
      </c>
      <c r="AP237" s="45">
        <v>1</v>
      </c>
      <c r="AQ237" s="157">
        <f t="shared" si="195"/>
        <v>1.7543859649122806</v>
      </c>
      <c r="AR237" s="45">
        <f t="shared" si="152"/>
        <v>0</v>
      </c>
      <c r="AS237" s="34">
        <f t="shared" si="211"/>
        <v>0</v>
      </c>
      <c r="AT237" s="134">
        <v>0</v>
      </c>
      <c r="AU237" s="134">
        <v>0</v>
      </c>
      <c r="AV237" s="134">
        <v>0</v>
      </c>
      <c r="AW237" s="45">
        <f t="shared" si="153"/>
        <v>0</v>
      </c>
      <c r="AX237" s="45">
        <v>0</v>
      </c>
      <c r="AY237" s="45">
        <v>0</v>
      </c>
      <c r="AZ237" s="45">
        <v>0</v>
      </c>
      <c r="BA237" s="45">
        <v>0</v>
      </c>
      <c r="BB237" s="34">
        <f t="shared" si="184"/>
        <v>0</v>
      </c>
      <c r="BC237" s="134">
        <v>0</v>
      </c>
      <c r="BD237" s="37" t="s">
        <v>453</v>
      </c>
      <c r="BE237" s="45">
        <f t="shared" si="154"/>
        <v>0</v>
      </c>
      <c r="BF237" s="45">
        <f t="shared" si="155"/>
        <v>0</v>
      </c>
      <c r="BG237" s="45">
        <f t="shared" si="156"/>
        <v>0</v>
      </c>
      <c r="BH237" s="46">
        <v>0</v>
      </c>
      <c r="BI237" s="46">
        <v>0</v>
      </c>
      <c r="BJ237" s="46">
        <v>0</v>
      </c>
      <c r="BK237" s="46">
        <v>0</v>
      </c>
      <c r="BL237" s="46">
        <v>0</v>
      </c>
      <c r="BM237" s="46">
        <v>0</v>
      </c>
      <c r="BN237" s="46">
        <v>0</v>
      </c>
      <c r="BO237" s="46">
        <v>0</v>
      </c>
      <c r="BP237" s="46">
        <v>0</v>
      </c>
      <c r="BQ237" s="45">
        <f t="shared" si="157"/>
        <v>0</v>
      </c>
      <c r="BR237" s="47">
        <f t="shared" si="212"/>
        <v>0</v>
      </c>
      <c r="BS237" s="45">
        <f t="shared" si="158"/>
        <v>0</v>
      </c>
      <c r="BT237" s="45">
        <f t="shared" si="159"/>
        <v>0</v>
      </c>
      <c r="BU237" s="45">
        <f t="shared" si="160"/>
        <v>0</v>
      </c>
      <c r="BV237" s="45">
        <f t="shared" si="161"/>
        <v>0</v>
      </c>
      <c r="BW237" s="45">
        <v>0</v>
      </c>
      <c r="BX237" s="45">
        <v>0</v>
      </c>
      <c r="BY237" s="45">
        <f t="shared" si="162"/>
        <v>0</v>
      </c>
      <c r="BZ237" s="45">
        <v>0</v>
      </c>
      <c r="CA237" s="45">
        <v>0</v>
      </c>
      <c r="CB237" s="45">
        <f t="shared" si="163"/>
        <v>0</v>
      </c>
      <c r="CC237" s="45">
        <v>0</v>
      </c>
      <c r="CD237" s="45">
        <v>0</v>
      </c>
      <c r="CE237" s="45">
        <f t="shared" si="164"/>
        <v>0</v>
      </c>
      <c r="CF237" s="45">
        <v>0</v>
      </c>
      <c r="CG237" s="45">
        <v>0</v>
      </c>
      <c r="CH237" s="45">
        <v>0</v>
      </c>
      <c r="CI237" s="45">
        <v>0</v>
      </c>
      <c r="CJ237" s="48"/>
      <c r="CK237" s="48"/>
      <c r="CL237" s="45">
        <v>0</v>
      </c>
      <c r="CM237" s="45">
        <v>0</v>
      </c>
      <c r="CN237" s="45">
        <f t="shared" si="165"/>
        <v>0</v>
      </c>
      <c r="CO237" s="106" t="s">
        <v>453</v>
      </c>
      <c r="CP237" s="45">
        <f t="shared" si="166"/>
        <v>0</v>
      </c>
      <c r="CQ237" s="45">
        <f t="shared" si="167"/>
        <v>0</v>
      </c>
      <c r="CR237" s="45">
        <f t="shared" si="168"/>
        <v>0</v>
      </c>
      <c r="CS237" s="45">
        <v>0</v>
      </c>
      <c r="CT237" s="45">
        <v>0</v>
      </c>
      <c r="CU237" s="45">
        <v>0</v>
      </c>
      <c r="CV237" s="45">
        <v>0</v>
      </c>
      <c r="CW237" s="45">
        <v>0</v>
      </c>
      <c r="CX237" s="45">
        <v>0</v>
      </c>
      <c r="CY237" s="45">
        <f t="shared" si="169"/>
        <v>0</v>
      </c>
      <c r="CZ237" s="106" t="s">
        <v>453</v>
      </c>
      <c r="DA237" s="45">
        <v>0</v>
      </c>
      <c r="DB237" s="45">
        <f t="shared" si="213"/>
        <v>0</v>
      </c>
      <c r="DC237" s="37" t="s">
        <v>453</v>
      </c>
      <c r="DD237" s="45">
        <v>0</v>
      </c>
      <c r="DE237" s="45">
        <v>0</v>
      </c>
      <c r="DF237" s="45">
        <v>0</v>
      </c>
      <c r="DG237" s="45">
        <v>0</v>
      </c>
      <c r="DH237" s="48"/>
      <c r="DI237" s="48"/>
      <c r="DJ237" s="48"/>
      <c r="DK237" s="46">
        <v>0</v>
      </c>
      <c r="DL237" s="26" t="s">
        <v>391</v>
      </c>
      <c r="DM237" s="26" t="s">
        <v>391</v>
      </c>
      <c r="DN237" s="46">
        <v>2</v>
      </c>
    </row>
    <row r="238" spans="1:118" s="27" customFormat="1">
      <c r="A238" s="26" t="s">
        <v>338</v>
      </c>
      <c r="B238" s="26" t="s">
        <v>390</v>
      </c>
      <c r="C238" s="26" t="s">
        <v>33</v>
      </c>
      <c r="D238" s="46">
        <v>36</v>
      </c>
      <c r="E238" s="45">
        <f t="shared" si="185"/>
        <v>0</v>
      </c>
      <c r="F238" s="26">
        <v>0</v>
      </c>
      <c r="G238" s="37" t="s">
        <v>453</v>
      </c>
      <c r="H238" s="26">
        <v>0</v>
      </c>
      <c r="I238" s="37" t="s">
        <v>453</v>
      </c>
      <c r="J238" s="26">
        <v>0</v>
      </c>
      <c r="K238" s="34">
        <f t="shared" si="206"/>
        <v>0</v>
      </c>
      <c r="L238" s="26">
        <v>9</v>
      </c>
      <c r="M238" s="26">
        <v>8</v>
      </c>
      <c r="N238" s="47">
        <f t="shared" si="207"/>
        <v>22.222222222222221</v>
      </c>
      <c r="O238" s="26">
        <v>1</v>
      </c>
      <c r="P238" s="26">
        <v>1</v>
      </c>
      <c r="Q238" s="34">
        <f t="shared" si="208"/>
        <v>2.7777777777777777</v>
      </c>
      <c r="R238" s="46">
        <f t="shared" si="189"/>
        <v>0</v>
      </c>
      <c r="S238" s="26">
        <v>0</v>
      </c>
      <c r="T238" s="37" t="s">
        <v>453</v>
      </c>
      <c r="U238" s="26">
        <v>0</v>
      </c>
      <c r="V238" s="37" t="s">
        <v>453</v>
      </c>
      <c r="W238" s="46">
        <v>0</v>
      </c>
      <c r="X238" s="26">
        <v>0</v>
      </c>
      <c r="Y238" s="34">
        <f t="shared" si="209"/>
        <v>0</v>
      </c>
      <c r="Z238" s="46">
        <v>0</v>
      </c>
      <c r="AA238" s="34">
        <f t="shared" si="210"/>
        <v>0</v>
      </c>
      <c r="AB238" s="111">
        <v>0</v>
      </c>
      <c r="AC238" s="111">
        <v>0</v>
      </c>
      <c r="AD238" s="111">
        <v>0</v>
      </c>
      <c r="AE238" s="111">
        <v>0</v>
      </c>
      <c r="AF238" s="37">
        <v>0</v>
      </c>
      <c r="AG238" s="37">
        <v>0</v>
      </c>
      <c r="AH238" s="150">
        <v>0</v>
      </c>
      <c r="AI238" s="37" t="s">
        <v>453</v>
      </c>
      <c r="AJ238" s="150">
        <v>0</v>
      </c>
      <c r="AK238" s="37" t="s">
        <v>453</v>
      </c>
      <c r="AL238" s="150">
        <v>0</v>
      </c>
      <c r="AM238" s="37" t="s">
        <v>453</v>
      </c>
      <c r="AN238" s="150">
        <v>0</v>
      </c>
      <c r="AO238" s="37" t="s">
        <v>453</v>
      </c>
      <c r="AP238" s="45">
        <v>0</v>
      </c>
      <c r="AQ238" s="157">
        <f t="shared" si="195"/>
        <v>0</v>
      </c>
      <c r="AR238" s="45">
        <f t="shared" si="152"/>
        <v>0</v>
      </c>
      <c r="AS238" s="34">
        <f t="shared" si="211"/>
        <v>0</v>
      </c>
      <c r="AT238" s="134">
        <v>0</v>
      </c>
      <c r="AU238" s="134">
        <v>0</v>
      </c>
      <c r="AV238" s="134">
        <v>0</v>
      </c>
      <c r="AW238" s="45">
        <f t="shared" si="153"/>
        <v>0</v>
      </c>
      <c r="AX238" s="45">
        <v>0</v>
      </c>
      <c r="AY238" s="45">
        <v>0</v>
      </c>
      <c r="AZ238" s="45">
        <v>0</v>
      </c>
      <c r="BA238" s="45">
        <v>0</v>
      </c>
      <c r="BB238" s="34">
        <f t="shared" si="184"/>
        <v>0</v>
      </c>
      <c r="BC238" s="134">
        <v>0</v>
      </c>
      <c r="BD238" s="37" t="s">
        <v>453</v>
      </c>
      <c r="BE238" s="45">
        <f t="shared" si="154"/>
        <v>0</v>
      </c>
      <c r="BF238" s="45">
        <f t="shared" si="155"/>
        <v>0</v>
      </c>
      <c r="BG238" s="45">
        <f t="shared" si="156"/>
        <v>0</v>
      </c>
      <c r="BH238" s="46">
        <v>0</v>
      </c>
      <c r="BI238" s="46">
        <v>0</v>
      </c>
      <c r="BJ238" s="46">
        <v>0</v>
      </c>
      <c r="BK238" s="46">
        <v>0</v>
      </c>
      <c r="BL238" s="46">
        <v>0</v>
      </c>
      <c r="BM238" s="46">
        <v>0</v>
      </c>
      <c r="BN238" s="46">
        <v>0</v>
      </c>
      <c r="BO238" s="46">
        <v>0</v>
      </c>
      <c r="BP238" s="46">
        <v>0</v>
      </c>
      <c r="BQ238" s="45">
        <f t="shared" si="157"/>
        <v>0</v>
      </c>
      <c r="BR238" s="47">
        <f t="shared" si="212"/>
        <v>0</v>
      </c>
      <c r="BS238" s="45">
        <f t="shared" si="158"/>
        <v>0</v>
      </c>
      <c r="BT238" s="45">
        <f t="shared" si="159"/>
        <v>0</v>
      </c>
      <c r="BU238" s="45">
        <f t="shared" si="160"/>
        <v>0</v>
      </c>
      <c r="BV238" s="45">
        <f t="shared" si="161"/>
        <v>0</v>
      </c>
      <c r="BW238" s="45">
        <v>0</v>
      </c>
      <c r="BX238" s="45">
        <v>0</v>
      </c>
      <c r="BY238" s="45">
        <f t="shared" si="162"/>
        <v>0</v>
      </c>
      <c r="BZ238" s="45">
        <v>0</v>
      </c>
      <c r="CA238" s="45">
        <v>0</v>
      </c>
      <c r="CB238" s="45">
        <f t="shared" si="163"/>
        <v>0</v>
      </c>
      <c r="CC238" s="45">
        <v>0</v>
      </c>
      <c r="CD238" s="45">
        <v>0</v>
      </c>
      <c r="CE238" s="45">
        <f t="shared" si="164"/>
        <v>0</v>
      </c>
      <c r="CF238" s="45">
        <v>0</v>
      </c>
      <c r="CG238" s="45">
        <v>0</v>
      </c>
      <c r="CH238" s="45">
        <v>0</v>
      </c>
      <c r="CI238" s="45">
        <v>0</v>
      </c>
      <c r="CJ238" s="48"/>
      <c r="CK238" s="48"/>
      <c r="CL238" s="45">
        <v>0</v>
      </c>
      <c r="CM238" s="45">
        <v>0</v>
      </c>
      <c r="CN238" s="45">
        <f t="shared" si="165"/>
        <v>0</v>
      </c>
      <c r="CO238" s="106" t="s">
        <v>453</v>
      </c>
      <c r="CP238" s="45">
        <f t="shared" si="166"/>
        <v>0</v>
      </c>
      <c r="CQ238" s="45">
        <f t="shared" si="167"/>
        <v>0</v>
      </c>
      <c r="CR238" s="45">
        <f t="shared" si="168"/>
        <v>0</v>
      </c>
      <c r="CS238" s="45">
        <v>0</v>
      </c>
      <c r="CT238" s="45">
        <v>0</v>
      </c>
      <c r="CU238" s="45">
        <v>0</v>
      </c>
      <c r="CV238" s="45">
        <v>0</v>
      </c>
      <c r="CW238" s="45">
        <v>0</v>
      </c>
      <c r="CX238" s="45">
        <v>0</v>
      </c>
      <c r="CY238" s="45">
        <f t="shared" si="169"/>
        <v>0</v>
      </c>
      <c r="CZ238" s="106" t="s">
        <v>453</v>
      </c>
      <c r="DA238" s="45">
        <v>0</v>
      </c>
      <c r="DB238" s="45">
        <f t="shared" si="213"/>
        <v>0</v>
      </c>
      <c r="DC238" s="37" t="s">
        <v>453</v>
      </c>
      <c r="DD238" s="45">
        <v>0</v>
      </c>
      <c r="DE238" s="45">
        <v>0</v>
      </c>
      <c r="DF238" s="45">
        <v>0</v>
      </c>
      <c r="DG238" s="45">
        <v>0</v>
      </c>
      <c r="DH238" s="48"/>
      <c r="DI238" s="48"/>
      <c r="DJ238" s="48"/>
      <c r="DK238" s="46">
        <v>0</v>
      </c>
      <c r="DL238" s="26" t="s">
        <v>391</v>
      </c>
      <c r="DM238" s="26" t="s">
        <v>391</v>
      </c>
      <c r="DN238" s="46">
        <v>0</v>
      </c>
    </row>
    <row r="239" spans="1:118" s="27" customFormat="1">
      <c r="A239" s="26" t="s">
        <v>185</v>
      </c>
      <c r="B239" s="26" t="s">
        <v>209</v>
      </c>
      <c r="C239" s="26" t="s">
        <v>30</v>
      </c>
      <c r="D239" s="46">
        <v>17</v>
      </c>
      <c r="E239" s="45">
        <f t="shared" si="185"/>
        <v>3</v>
      </c>
      <c r="F239" s="46">
        <v>3</v>
      </c>
      <c r="G239" s="34">
        <f t="shared" si="197"/>
        <v>100</v>
      </c>
      <c r="H239" s="46">
        <v>0</v>
      </c>
      <c r="I239" s="34">
        <f t="shared" si="198"/>
        <v>0</v>
      </c>
      <c r="J239" s="46">
        <v>3</v>
      </c>
      <c r="K239" s="34">
        <f t="shared" si="206"/>
        <v>17.647058823529413</v>
      </c>
      <c r="L239" s="46">
        <v>16</v>
      </c>
      <c r="M239" s="46">
        <v>7</v>
      </c>
      <c r="N239" s="47">
        <f t="shared" si="207"/>
        <v>41.17647058823529</v>
      </c>
      <c r="O239" s="46">
        <v>1</v>
      </c>
      <c r="P239" s="46">
        <v>1</v>
      </c>
      <c r="Q239" s="34">
        <f t="shared" si="208"/>
        <v>5.8823529411764701</v>
      </c>
      <c r="R239" s="46">
        <f t="shared" si="189"/>
        <v>0</v>
      </c>
      <c r="S239" s="46">
        <v>0</v>
      </c>
      <c r="T239" s="37" t="s">
        <v>453</v>
      </c>
      <c r="U239" s="46">
        <v>0</v>
      </c>
      <c r="V239" s="37" t="s">
        <v>453</v>
      </c>
      <c r="W239" s="46">
        <v>0</v>
      </c>
      <c r="X239" s="46">
        <v>0</v>
      </c>
      <c r="Y239" s="34">
        <f t="shared" si="209"/>
        <v>0</v>
      </c>
      <c r="Z239" s="46">
        <v>0</v>
      </c>
      <c r="AA239" s="34">
        <f t="shared" si="210"/>
        <v>0</v>
      </c>
      <c r="AB239" s="42">
        <v>0</v>
      </c>
      <c r="AC239" s="42">
        <v>0</v>
      </c>
      <c r="AD239" s="42">
        <v>0</v>
      </c>
      <c r="AE239" s="42">
        <v>0</v>
      </c>
      <c r="AF239" s="34">
        <v>0</v>
      </c>
      <c r="AG239" s="34">
        <v>0</v>
      </c>
      <c r="AH239" s="45">
        <v>1</v>
      </c>
      <c r="AI239" s="37" t="s">
        <v>453</v>
      </c>
      <c r="AJ239" s="45">
        <v>0</v>
      </c>
      <c r="AK239" s="37" t="s">
        <v>453</v>
      </c>
      <c r="AL239" s="45">
        <v>1</v>
      </c>
      <c r="AM239" s="37" t="s">
        <v>453</v>
      </c>
      <c r="AN239" s="45">
        <v>0</v>
      </c>
      <c r="AO239" s="37" t="s">
        <v>453</v>
      </c>
      <c r="AP239" s="45">
        <v>0</v>
      </c>
      <c r="AQ239" s="157">
        <f t="shared" si="195"/>
        <v>0</v>
      </c>
      <c r="AR239" s="45">
        <f t="shared" si="152"/>
        <v>0</v>
      </c>
      <c r="AS239" s="34">
        <f t="shared" si="211"/>
        <v>0</v>
      </c>
      <c r="AT239" s="134">
        <v>0</v>
      </c>
      <c r="AU239" s="134">
        <v>0</v>
      </c>
      <c r="AV239" s="134">
        <v>0</v>
      </c>
      <c r="AW239" s="45">
        <f t="shared" si="153"/>
        <v>0</v>
      </c>
      <c r="AX239" s="45">
        <v>0</v>
      </c>
      <c r="AY239" s="45">
        <v>0</v>
      </c>
      <c r="AZ239" s="45">
        <v>0</v>
      </c>
      <c r="BA239" s="45">
        <v>0</v>
      </c>
      <c r="BB239" s="34">
        <f t="shared" si="184"/>
        <v>0</v>
      </c>
      <c r="BC239" s="134">
        <v>0</v>
      </c>
      <c r="BD239" s="37" t="s">
        <v>453</v>
      </c>
      <c r="BE239" s="45">
        <f t="shared" si="154"/>
        <v>0</v>
      </c>
      <c r="BF239" s="45">
        <f t="shared" si="155"/>
        <v>0</v>
      </c>
      <c r="BG239" s="45">
        <f t="shared" si="156"/>
        <v>0</v>
      </c>
      <c r="BH239" s="46">
        <v>0</v>
      </c>
      <c r="BI239" s="46">
        <v>0</v>
      </c>
      <c r="BJ239" s="46">
        <v>0</v>
      </c>
      <c r="BK239" s="46">
        <v>0</v>
      </c>
      <c r="BL239" s="46">
        <v>0</v>
      </c>
      <c r="BM239" s="46">
        <v>0</v>
      </c>
      <c r="BN239" s="46">
        <v>0</v>
      </c>
      <c r="BO239" s="46">
        <v>0</v>
      </c>
      <c r="BP239" s="46">
        <v>0</v>
      </c>
      <c r="BQ239" s="45">
        <f t="shared" si="157"/>
        <v>0</v>
      </c>
      <c r="BR239" s="47">
        <f t="shared" si="212"/>
        <v>0</v>
      </c>
      <c r="BS239" s="45">
        <f t="shared" si="158"/>
        <v>0</v>
      </c>
      <c r="BT239" s="45">
        <f t="shared" si="159"/>
        <v>0</v>
      </c>
      <c r="BU239" s="45">
        <f t="shared" si="160"/>
        <v>0</v>
      </c>
      <c r="BV239" s="45">
        <f t="shared" si="161"/>
        <v>0</v>
      </c>
      <c r="BW239" s="45">
        <v>0</v>
      </c>
      <c r="BX239" s="45">
        <v>0</v>
      </c>
      <c r="BY239" s="45">
        <f t="shared" si="162"/>
        <v>0</v>
      </c>
      <c r="BZ239" s="45"/>
      <c r="CA239" s="45"/>
      <c r="CB239" s="45">
        <f t="shared" si="163"/>
        <v>0</v>
      </c>
      <c r="CC239" s="45">
        <v>0</v>
      </c>
      <c r="CD239" s="45">
        <v>0</v>
      </c>
      <c r="CE239" s="45">
        <f t="shared" si="164"/>
        <v>0</v>
      </c>
      <c r="CF239" s="45">
        <v>0</v>
      </c>
      <c r="CG239" s="45">
        <v>0</v>
      </c>
      <c r="CH239" s="45">
        <v>0</v>
      </c>
      <c r="CI239" s="45">
        <v>0</v>
      </c>
      <c r="CJ239" s="48"/>
      <c r="CK239" s="48"/>
      <c r="CL239" s="45">
        <v>0</v>
      </c>
      <c r="CM239" s="45">
        <v>0</v>
      </c>
      <c r="CN239" s="45">
        <f t="shared" si="165"/>
        <v>0</v>
      </c>
      <c r="CO239" s="106" t="s">
        <v>453</v>
      </c>
      <c r="CP239" s="45">
        <f t="shared" si="166"/>
        <v>0</v>
      </c>
      <c r="CQ239" s="45">
        <f t="shared" si="167"/>
        <v>0</v>
      </c>
      <c r="CR239" s="45">
        <f t="shared" si="168"/>
        <v>0</v>
      </c>
      <c r="CS239" s="45">
        <v>0</v>
      </c>
      <c r="CT239" s="45">
        <v>0</v>
      </c>
      <c r="CU239" s="45">
        <v>0</v>
      </c>
      <c r="CV239" s="45">
        <v>0</v>
      </c>
      <c r="CW239" s="45">
        <v>0</v>
      </c>
      <c r="CX239" s="45">
        <v>0</v>
      </c>
      <c r="CY239" s="45">
        <f t="shared" si="169"/>
        <v>0</v>
      </c>
      <c r="CZ239" s="106" t="s">
        <v>453</v>
      </c>
      <c r="DA239" s="45">
        <v>0</v>
      </c>
      <c r="DB239" s="45">
        <f t="shared" si="213"/>
        <v>0</v>
      </c>
      <c r="DC239" s="37" t="s">
        <v>453</v>
      </c>
      <c r="DD239" s="45">
        <v>0</v>
      </c>
      <c r="DE239" s="45">
        <v>0</v>
      </c>
      <c r="DF239" s="45">
        <v>0</v>
      </c>
      <c r="DG239" s="45">
        <v>0</v>
      </c>
      <c r="DH239" s="48"/>
      <c r="DI239" s="48"/>
      <c r="DJ239" s="48"/>
      <c r="DK239" s="46">
        <v>0</v>
      </c>
      <c r="DL239" s="46">
        <v>0</v>
      </c>
      <c r="DM239" s="46">
        <v>0</v>
      </c>
      <c r="DN239" s="46">
        <v>0</v>
      </c>
    </row>
    <row r="240" spans="1:118" s="27" customFormat="1">
      <c r="A240" s="26" t="s">
        <v>339</v>
      </c>
      <c r="B240" s="26" t="s">
        <v>390</v>
      </c>
      <c r="C240" s="26" t="s">
        <v>33</v>
      </c>
      <c r="D240" s="46">
        <v>58</v>
      </c>
      <c r="E240" s="45">
        <f t="shared" si="185"/>
        <v>0</v>
      </c>
      <c r="F240" s="26">
        <v>0</v>
      </c>
      <c r="G240" s="37" t="s">
        <v>453</v>
      </c>
      <c r="H240" s="26">
        <v>0</v>
      </c>
      <c r="I240" s="37" t="s">
        <v>453</v>
      </c>
      <c r="J240" s="26">
        <v>0</v>
      </c>
      <c r="K240" s="34">
        <f t="shared" si="206"/>
        <v>0</v>
      </c>
      <c r="L240" s="26">
        <v>52</v>
      </c>
      <c r="M240" s="26">
        <v>25</v>
      </c>
      <c r="N240" s="47">
        <f t="shared" si="207"/>
        <v>43.103448275862064</v>
      </c>
      <c r="O240" s="26">
        <v>12</v>
      </c>
      <c r="P240" s="26">
        <v>8</v>
      </c>
      <c r="Q240" s="34">
        <f t="shared" si="208"/>
        <v>13.793103448275861</v>
      </c>
      <c r="R240" s="46">
        <f t="shared" si="189"/>
        <v>2</v>
      </c>
      <c r="S240" s="26">
        <v>2</v>
      </c>
      <c r="T240" s="34">
        <f t="shared" si="190"/>
        <v>100</v>
      </c>
      <c r="U240" s="26">
        <v>0</v>
      </c>
      <c r="V240" s="34">
        <f>(U240/R240)*100</f>
        <v>0</v>
      </c>
      <c r="W240" s="46">
        <v>1</v>
      </c>
      <c r="X240" s="26">
        <v>2</v>
      </c>
      <c r="Y240" s="34">
        <f t="shared" si="209"/>
        <v>3.4482758620689653</v>
      </c>
      <c r="Z240" s="46">
        <v>1</v>
      </c>
      <c r="AA240" s="34">
        <f t="shared" si="210"/>
        <v>1.7241379310344827</v>
      </c>
      <c r="AB240" s="111">
        <v>98.012857142857101</v>
      </c>
      <c r="AC240" s="111">
        <v>98.012857142857101</v>
      </c>
      <c r="AD240" s="111">
        <v>788.77499999999998</v>
      </c>
      <c r="AE240" s="111">
        <v>1372.18</v>
      </c>
      <c r="AF240" s="37">
        <v>9</v>
      </c>
      <c r="AG240" s="37">
        <v>14</v>
      </c>
      <c r="AH240" s="150">
        <v>0</v>
      </c>
      <c r="AI240" s="34">
        <f t="shared" si="193"/>
        <v>0</v>
      </c>
      <c r="AJ240" s="150">
        <v>0</v>
      </c>
      <c r="AK240" s="34">
        <f t="shared" si="196"/>
        <v>0</v>
      </c>
      <c r="AL240" s="150">
        <v>0</v>
      </c>
      <c r="AM240" s="34">
        <f t="shared" si="194"/>
        <v>0</v>
      </c>
      <c r="AN240" s="150">
        <v>0</v>
      </c>
      <c r="AO240" s="34">
        <f t="shared" si="200"/>
        <v>0</v>
      </c>
      <c r="AP240" s="45">
        <v>1</v>
      </c>
      <c r="AQ240" s="156">
        <f t="shared" si="195"/>
        <v>1.7241379310344827</v>
      </c>
      <c r="AR240" s="45">
        <f t="shared" si="152"/>
        <v>1</v>
      </c>
      <c r="AS240" s="34">
        <f t="shared" si="211"/>
        <v>1.7241379310344827</v>
      </c>
      <c r="AT240" s="134">
        <v>0</v>
      </c>
      <c r="AU240" s="134">
        <v>1</v>
      </c>
      <c r="AV240" s="134">
        <v>0</v>
      </c>
      <c r="AW240" s="45">
        <f t="shared" si="153"/>
        <v>1</v>
      </c>
      <c r="AX240" s="45">
        <v>0</v>
      </c>
      <c r="AY240" s="45">
        <v>1</v>
      </c>
      <c r="AZ240" s="45">
        <v>0</v>
      </c>
      <c r="BA240" s="45">
        <v>1</v>
      </c>
      <c r="BB240" s="34">
        <f t="shared" si="184"/>
        <v>1.7241379310344827</v>
      </c>
      <c r="BC240" s="134">
        <v>0</v>
      </c>
      <c r="BD240" s="34">
        <f t="shared" si="201"/>
        <v>0</v>
      </c>
      <c r="BE240" s="45">
        <f t="shared" si="154"/>
        <v>0</v>
      </c>
      <c r="BF240" s="45">
        <f t="shared" si="155"/>
        <v>1</v>
      </c>
      <c r="BG240" s="45">
        <f t="shared" si="156"/>
        <v>0</v>
      </c>
      <c r="BH240" s="46">
        <v>0</v>
      </c>
      <c r="BI240" s="46">
        <v>0</v>
      </c>
      <c r="BJ240" s="46">
        <v>0</v>
      </c>
      <c r="BK240" s="46">
        <v>0</v>
      </c>
      <c r="BL240" s="46">
        <v>1</v>
      </c>
      <c r="BM240" s="46">
        <v>0</v>
      </c>
      <c r="BN240" s="46">
        <v>0</v>
      </c>
      <c r="BO240" s="46">
        <v>0</v>
      </c>
      <c r="BP240" s="46">
        <v>0</v>
      </c>
      <c r="BQ240" s="45">
        <f t="shared" si="157"/>
        <v>0</v>
      </c>
      <c r="BR240" s="47">
        <f t="shared" si="212"/>
        <v>0</v>
      </c>
      <c r="BS240" s="45">
        <f t="shared" si="158"/>
        <v>0</v>
      </c>
      <c r="BT240" s="45">
        <f t="shared" si="159"/>
        <v>0</v>
      </c>
      <c r="BU240" s="45">
        <f t="shared" si="160"/>
        <v>0</v>
      </c>
      <c r="BV240" s="45">
        <f t="shared" si="161"/>
        <v>0</v>
      </c>
      <c r="BW240" s="45">
        <v>0</v>
      </c>
      <c r="BX240" s="45">
        <v>0</v>
      </c>
      <c r="BY240" s="45">
        <f t="shared" si="162"/>
        <v>0</v>
      </c>
      <c r="BZ240" s="45">
        <v>0</v>
      </c>
      <c r="CA240" s="45">
        <v>0</v>
      </c>
      <c r="CB240" s="45">
        <f t="shared" si="163"/>
        <v>0</v>
      </c>
      <c r="CC240" s="45">
        <v>0</v>
      </c>
      <c r="CD240" s="45">
        <v>0</v>
      </c>
      <c r="CE240" s="45">
        <f t="shared" si="164"/>
        <v>0</v>
      </c>
      <c r="CF240" s="45">
        <v>0</v>
      </c>
      <c r="CG240" s="45">
        <v>0</v>
      </c>
      <c r="CH240" s="45">
        <v>0</v>
      </c>
      <c r="CI240" s="45">
        <v>0</v>
      </c>
      <c r="CJ240" s="48"/>
      <c r="CK240" s="48"/>
      <c r="CL240" s="45">
        <v>0</v>
      </c>
      <c r="CM240" s="45">
        <v>0</v>
      </c>
      <c r="CN240" s="45">
        <f t="shared" si="165"/>
        <v>0</v>
      </c>
      <c r="CO240" s="106" t="s">
        <v>453</v>
      </c>
      <c r="CP240" s="45">
        <f t="shared" si="166"/>
        <v>0</v>
      </c>
      <c r="CQ240" s="45">
        <f t="shared" si="167"/>
        <v>0</v>
      </c>
      <c r="CR240" s="45">
        <f t="shared" si="168"/>
        <v>0</v>
      </c>
      <c r="CS240" s="45">
        <v>0</v>
      </c>
      <c r="CT240" s="45">
        <v>0</v>
      </c>
      <c r="CU240" s="45">
        <v>0</v>
      </c>
      <c r="CV240" s="45">
        <v>0</v>
      </c>
      <c r="CW240" s="45">
        <v>0</v>
      </c>
      <c r="CX240" s="45">
        <v>0</v>
      </c>
      <c r="CY240" s="45">
        <f t="shared" si="169"/>
        <v>0</v>
      </c>
      <c r="CZ240" s="106" t="s">
        <v>453</v>
      </c>
      <c r="DA240" s="45">
        <v>0</v>
      </c>
      <c r="DB240" s="45">
        <f t="shared" si="213"/>
        <v>0</v>
      </c>
      <c r="DC240" s="37" t="s">
        <v>453</v>
      </c>
      <c r="DD240" s="45">
        <v>0</v>
      </c>
      <c r="DE240" s="45">
        <v>0</v>
      </c>
      <c r="DF240" s="45">
        <v>0</v>
      </c>
      <c r="DG240" s="45">
        <v>0</v>
      </c>
      <c r="DH240" s="48"/>
      <c r="DI240" s="48"/>
      <c r="DJ240" s="48"/>
      <c r="DK240" s="46">
        <v>0</v>
      </c>
      <c r="DL240" s="26" t="s">
        <v>391</v>
      </c>
      <c r="DM240" s="26" t="s">
        <v>391</v>
      </c>
      <c r="DN240" s="46">
        <v>2</v>
      </c>
    </row>
    <row r="241" spans="1:118" s="27" customFormat="1">
      <c r="A241" s="26" t="s">
        <v>340</v>
      </c>
      <c r="B241" s="26" t="s">
        <v>390</v>
      </c>
      <c r="C241" s="26" t="s">
        <v>31</v>
      </c>
      <c r="D241" s="46">
        <v>71</v>
      </c>
      <c r="E241" s="45">
        <f t="shared" si="185"/>
        <v>1</v>
      </c>
      <c r="F241" s="26">
        <v>1</v>
      </c>
      <c r="G241" s="34">
        <f t="shared" si="197"/>
        <v>100</v>
      </c>
      <c r="H241" s="26">
        <v>0</v>
      </c>
      <c r="I241" s="34">
        <f t="shared" si="198"/>
        <v>0</v>
      </c>
      <c r="J241" s="26">
        <v>1</v>
      </c>
      <c r="K241" s="34">
        <f t="shared" si="206"/>
        <v>1.4084507042253522</v>
      </c>
      <c r="L241" s="26">
        <v>43</v>
      </c>
      <c r="M241" s="26">
        <v>18</v>
      </c>
      <c r="N241" s="47">
        <f t="shared" si="207"/>
        <v>25.352112676056336</v>
      </c>
      <c r="O241" s="26">
        <v>13</v>
      </c>
      <c r="P241" s="26">
        <v>6</v>
      </c>
      <c r="Q241" s="34">
        <f t="shared" si="208"/>
        <v>8.4507042253521121</v>
      </c>
      <c r="R241" s="46">
        <f t="shared" si="189"/>
        <v>1</v>
      </c>
      <c r="S241" s="26">
        <v>1</v>
      </c>
      <c r="T241" s="34">
        <f t="shared" si="190"/>
        <v>100</v>
      </c>
      <c r="U241" s="26">
        <v>0</v>
      </c>
      <c r="V241" s="34">
        <f t="shared" si="191"/>
        <v>0</v>
      </c>
      <c r="W241" s="46">
        <v>0</v>
      </c>
      <c r="X241" s="26">
        <v>1</v>
      </c>
      <c r="Y241" s="34">
        <f t="shared" si="209"/>
        <v>1.4084507042253522</v>
      </c>
      <c r="Z241" s="46">
        <v>0</v>
      </c>
      <c r="AA241" s="34">
        <f t="shared" si="210"/>
        <v>0</v>
      </c>
      <c r="AB241" s="111">
        <v>0</v>
      </c>
      <c r="AC241" s="111">
        <v>0</v>
      </c>
      <c r="AD241" s="111">
        <v>409.96</v>
      </c>
      <c r="AE241" s="111">
        <v>0</v>
      </c>
      <c r="AF241" s="37">
        <v>4</v>
      </c>
      <c r="AG241" s="37">
        <v>0</v>
      </c>
      <c r="AH241" s="150">
        <v>0</v>
      </c>
      <c r="AI241" s="34">
        <f t="shared" si="193"/>
        <v>0</v>
      </c>
      <c r="AJ241" s="150">
        <v>0</v>
      </c>
      <c r="AK241" s="37" t="s">
        <v>453</v>
      </c>
      <c r="AL241" s="150">
        <v>0</v>
      </c>
      <c r="AM241" s="34">
        <f t="shared" si="194"/>
        <v>0</v>
      </c>
      <c r="AN241" s="150">
        <v>0</v>
      </c>
      <c r="AO241" s="37" t="s">
        <v>453</v>
      </c>
      <c r="AP241" s="45">
        <v>1</v>
      </c>
      <c r="AQ241" s="157">
        <f t="shared" si="195"/>
        <v>1.4084507042253522</v>
      </c>
      <c r="AR241" s="45">
        <f t="shared" si="152"/>
        <v>0</v>
      </c>
      <c r="AS241" s="34">
        <f t="shared" si="211"/>
        <v>0</v>
      </c>
      <c r="AT241" s="134">
        <v>0</v>
      </c>
      <c r="AU241" s="134">
        <v>0</v>
      </c>
      <c r="AV241" s="134">
        <v>0</v>
      </c>
      <c r="AW241" s="45">
        <f t="shared" si="153"/>
        <v>0</v>
      </c>
      <c r="AX241" s="45">
        <v>0</v>
      </c>
      <c r="AY241" s="45">
        <v>0</v>
      </c>
      <c r="AZ241" s="45">
        <v>0</v>
      </c>
      <c r="BA241" s="45">
        <v>0</v>
      </c>
      <c r="BB241" s="34">
        <f t="shared" si="184"/>
        <v>0</v>
      </c>
      <c r="BC241" s="134">
        <v>0</v>
      </c>
      <c r="BD241" s="37" t="s">
        <v>453</v>
      </c>
      <c r="BE241" s="45">
        <f t="shared" si="154"/>
        <v>0</v>
      </c>
      <c r="BF241" s="45">
        <f t="shared" si="155"/>
        <v>0</v>
      </c>
      <c r="BG241" s="45">
        <f t="shared" si="156"/>
        <v>0</v>
      </c>
      <c r="BH241" s="46">
        <v>0</v>
      </c>
      <c r="BI241" s="46">
        <v>0</v>
      </c>
      <c r="BJ241" s="46">
        <v>0</v>
      </c>
      <c r="BK241" s="46">
        <v>0</v>
      </c>
      <c r="BL241" s="46">
        <v>0</v>
      </c>
      <c r="BM241" s="46">
        <v>0</v>
      </c>
      <c r="BN241" s="46">
        <v>0</v>
      </c>
      <c r="BO241" s="46">
        <v>0</v>
      </c>
      <c r="BP241" s="46">
        <v>0</v>
      </c>
      <c r="BQ241" s="45">
        <f t="shared" si="157"/>
        <v>0</v>
      </c>
      <c r="BR241" s="47">
        <f t="shared" si="212"/>
        <v>0</v>
      </c>
      <c r="BS241" s="45">
        <f t="shared" si="158"/>
        <v>0</v>
      </c>
      <c r="BT241" s="45">
        <f t="shared" si="159"/>
        <v>0</v>
      </c>
      <c r="BU241" s="45">
        <f t="shared" si="160"/>
        <v>0</v>
      </c>
      <c r="BV241" s="45">
        <f t="shared" si="161"/>
        <v>0</v>
      </c>
      <c r="BW241" s="45">
        <v>0</v>
      </c>
      <c r="BX241" s="45">
        <v>0</v>
      </c>
      <c r="BY241" s="45">
        <f t="shared" si="162"/>
        <v>0</v>
      </c>
      <c r="BZ241" s="45">
        <v>0</v>
      </c>
      <c r="CA241" s="45">
        <v>0</v>
      </c>
      <c r="CB241" s="45">
        <f t="shared" si="163"/>
        <v>0</v>
      </c>
      <c r="CC241" s="45">
        <v>0</v>
      </c>
      <c r="CD241" s="45">
        <v>0</v>
      </c>
      <c r="CE241" s="45">
        <f t="shared" si="164"/>
        <v>0</v>
      </c>
      <c r="CF241" s="45">
        <v>0</v>
      </c>
      <c r="CG241" s="45">
        <v>0</v>
      </c>
      <c r="CH241" s="45">
        <v>0</v>
      </c>
      <c r="CI241" s="45">
        <v>0</v>
      </c>
      <c r="CJ241" s="48"/>
      <c r="CK241" s="48"/>
      <c r="CL241" s="45">
        <v>0</v>
      </c>
      <c r="CM241" s="45">
        <v>0</v>
      </c>
      <c r="CN241" s="45">
        <f t="shared" si="165"/>
        <v>0</v>
      </c>
      <c r="CO241" s="106" t="s">
        <v>453</v>
      </c>
      <c r="CP241" s="45">
        <f t="shared" si="166"/>
        <v>0</v>
      </c>
      <c r="CQ241" s="45">
        <f t="shared" si="167"/>
        <v>0</v>
      </c>
      <c r="CR241" s="45">
        <f t="shared" si="168"/>
        <v>0</v>
      </c>
      <c r="CS241" s="45">
        <v>0</v>
      </c>
      <c r="CT241" s="45">
        <v>0</v>
      </c>
      <c r="CU241" s="45">
        <v>0</v>
      </c>
      <c r="CV241" s="45">
        <v>0</v>
      </c>
      <c r="CW241" s="45">
        <v>0</v>
      </c>
      <c r="CX241" s="45">
        <v>0</v>
      </c>
      <c r="CY241" s="45">
        <f t="shared" si="169"/>
        <v>0</v>
      </c>
      <c r="CZ241" s="106" t="s">
        <v>453</v>
      </c>
      <c r="DA241" s="45">
        <v>0</v>
      </c>
      <c r="DB241" s="45">
        <f t="shared" si="213"/>
        <v>0</v>
      </c>
      <c r="DC241" s="37" t="s">
        <v>453</v>
      </c>
      <c r="DD241" s="45">
        <v>0</v>
      </c>
      <c r="DE241" s="45">
        <v>0</v>
      </c>
      <c r="DF241" s="45">
        <v>0</v>
      </c>
      <c r="DG241" s="45">
        <v>0</v>
      </c>
      <c r="DH241" s="48"/>
      <c r="DI241" s="48"/>
      <c r="DJ241" s="48"/>
      <c r="DK241" s="46">
        <v>0</v>
      </c>
      <c r="DL241" s="26" t="s">
        <v>391</v>
      </c>
      <c r="DM241" s="26" t="s">
        <v>391</v>
      </c>
      <c r="DN241" s="46">
        <v>1</v>
      </c>
    </row>
    <row r="242" spans="1:118" s="27" customFormat="1">
      <c r="A242" s="26" t="s">
        <v>341</v>
      </c>
      <c r="B242" s="26" t="s">
        <v>390</v>
      </c>
      <c r="C242" s="26" t="s">
        <v>31</v>
      </c>
      <c r="D242" s="46">
        <v>77</v>
      </c>
      <c r="E242" s="45">
        <f t="shared" si="185"/>
        <v>2</v>
      </c>
      <c r="F242" s="26">
        <v>2</v>
      </c>
      <c r="G242" s="34">
        <f t="shared" si="197"/>
        <v>100</v>
      </c>
      <c r="H242" s="26">
        <v>0</v>
      </c>
      <c r="I242" s="34">
        <f t="shared" si="198"/>
        <v>0</v>
      </c>
      <c r="J242" s="26">
        <v>2</v>
      </c>
      <c r="K242" s="34">
        <f t="shared" si="206"/>
        <v>2.5974025974025974</v>
      </c>
      <c r="L242" s="26">
        <v>42</v>
      </c>
      <c r="M242" s="26">
        <v>26</v>
      </c>
      <c r="N242" s="47">
        <f t="shared" si="207"/>
        <v>33.766233766233768</v>
      </c>
      <c r="O242" s="26">
        <v>11</v>
      </c>
      <c r="P242" s="26">
        <v>7</v>
      </c>
      <c r="Q242" s="34">
        <f t="shared" si="208"/>
        <v>9.0909090909090917</v>
      </c>
      <c r="R242" s="46">
        <f t="shared" si="189"/>
        <v>4</v>
      </c>
      <c r="S242" s="26">
        <v>4</v>
      </c>
      <c r="T242" s="34">
        <f t="shared" si="190"/>
        <v>100</v>
      </c>
      <c r="U242" s="26">
        <v>0</v>
      </c>
      <c r="V242" s="34">
        <f t="shared" si="191"/>
        <v>0</v>
      </c>
      <c r="W242" s="46">
        <v>0</v>
      </c>
      <c r="X242" s="26">
        <v>3</v>
      </c>
      <c r="Y242" s="34">
        <f t="shared" si="209"/>
        <v>3.8961038961038961</v>
      </c>
      <c r="Z242" s="46">
        <v>0</v>
      </c>
      <c r="AA242" s="34">
        <f t="shared" si="210"/>
        <v>0</v>
      </c>
      <c r="AB242" s="111">
        <v>0</v>
      </c>
      <c r="AC242" s="111">
        <v>0</v>
      </c>
      <c r="AD242" s="111">
        <v>204.67500000000001</v>
      </c>
      <c r="AE242" s="111">
        <v>0</v>
      </c>
      <c r="AF242" s="37">
        <v>3</v>
      </c>
      <c r="AG242" s="37">
        <v>0</v>
      </c>
      <c r="AH242" s="150">
        <v>0</v>
      </c>
      <c r="AI242" s="34">
        <f t="shared" si="193"/>
        <v>0</v>
      </c>
      <c r="AJ242" s="150">
        <v>0</v>
      </c>
      <c r="AK242" s="37" t="s">
        <v>453</v>
      </c>
      <c r="AL242" s="150">
        <v>0</v>
      </c>
      <c r="AM242" s="34">
        <f t="shared" si="194"/>
        <v>0</v>
      </c>
      <c r="AN242" s="150">
        <v>0</v>
      </c>
      <c r="AO242" s="37" t="s">
        <v>453</v>
      </c>
      <c r="AP242" s="45">
        <v>0</v>
      </c>
      <c r="AQ242" s="157">
        <f t="shared" si="195"/>
        <v>0</v>
      </c>
      <c r="AR242" s="45">
        <f t="shared" si="152"/>
        <v>0</v>
      </c>
      <c r="AS242" s="34">
        <f t="shared" si="211"/>
        <v>0</v>
      </c>
      <c r="AT242" s="134">
        <v>0</v>
      </c>
      <c r="AU242" s="134">
        <v>0</v>
      </c>
      <c r="AV242" s="134">
        <v>0</v>
      </c>
      <c r="AW242" s="45">
        <f t="shared" si="153"/>
        <v>0</v>
      </c>
      <c r="AX242" s="45">
        <v>0</v>
      </c>
      <c r="AY242" s="45">
        <v>0</v>
      </c>
      <c r="AZ242" s="45">
        <v>0</v>
      </c>
      <c r="BA242" s="45">
        <v>0</v>
      </c>
      <c r="BB242" s="34">
        <f t="shared" si="184"/>
        <v>0</v>
      </c>
      <c r="BC242" s="134">
        <v>0</v>
      </c>
      <c r="BD242" s="37" t="s">
        <v>453</v>
      </c>
      <c r="BE242" s="45">
        <f t="shared" si="154"/>
        <v>0</v>
      </c>
      <c r="BF242" s="45">
        <f t="shared" si="155"/>
        <v>0</v>
      </c>
      <c r="BG242" s="45">
        <f t="shared" si="156"/>
        <v>0</v>
      </c>
      <c r="BH242" s="46">
        <v>0</v>
      </c>
      <c r="BI242" s="46">
        <v>0</v>
      </c>
      <c r="BJ242" s="46">
        <v>0</v>
      </c>
      <c r="BK242" s="46">
        <v>0</v>
      </c>
      <c r="BL242" s="46">
        <v>0</v>
      </c>
      <c r="BM242" s="46">
        <v>0</v>
      </c>
      <c r="BN242" s="46">
        <v>0</v>
      </c>
      <c r="BO242" s="46">
        <v>0</v>
      </c>
      <c r="BP242" s="46">
        <v>0</v>
      </c>
      <c r="BQ242" s="45">
        <f t="shared" si="157"/>
        <v>0</v>
      </c>
      <c r="BR242" s="47">
        <f t="shared" si="212"/>
        <v>0</v>
      </c>
      <c r="BS242" s="45">
        <f t="shared" si="158"/>
        <v>0</v>
      </c>
      <c r="BT242" s="45">
        <f t="shared" si="159"/>
        <v>0</v>
      </c>
      <c r="BU242" s="45">
        <f t="shared" si="160"/>
        <v>0</v>
      </c>
      <c r="BV242" s="45">
        <f t="shared" si="161"/>
        <v>0</v>
      </c>
      <c r="BW242" s="45">
        <v>0</v>
      </c>
      <c r="BX242" s="45">
        <v>0</v>
      </c>
      <c r="BY242" s="45">
        <f t="shared" si="162"/>
        <v>0</v>
      </c>
      <c r="BZ242" s="45">
        <v>0</v>
      </c>
      <c r="CA242" s="45">
        <v>0</v>
      </c>
      <c r="CB242" s="45">
        <f t="shared" si="163"/>
        <v>0</v>
      </c>
      <c r="CC242" s="45">
        <v>0</v>
      </c>
      <c r="CD242" s="45">
        <v>0</v>
      </c>
      <c r="CE242" s="45">
        <f t="shared" si="164"/>
        <v>0</v>
      </c>
      <c r="CF242" s="45">
        <v>0</v>
      </c>
      <c r="CG242" s="45">
        <v>0</v>
      </c>
      <c r="CH242" s="45">
        <v>0</v>
      </c>
      <c r="CI242" s="45">
        <v>0</v>
      </c>
      <c r="CJ242" s="48"/>
      <c r="CK242" s="48"/>
      <c r="CL242" s="45">
        <v>0</v>
      </c>
      <c r="CM242" s="45">
        <v>0</v>
      </c>
      <c r="CN242" s="45">
        <f t="shared" si="165"/>
        <v>0</v>
      </c>
      <c r="CO242" s="106" t="s">
        <v>453</v>
      </c>
      <c r="CP242" s="45">
        <f t="shared" si="166"/>
        <v>0</v>
      </c>
      <c r="CQ242" s="45">
        <f t="shared" si="167"/>
        <v>0</v>
      </c>
      <c r="CR242" s="45">
        <f t="shared" si="168"/>
        <v>0</v>
      </c>
      <c r="CS242" s="45">
        <v>0</v>
      </c>
      <c r="CT242" s="45">
        <v>0</v>
      </c>
      <c r="CU242" s="45">
        <v>0</v>
      </c>
      <c r="CV242" s="45">
        <v>0</v>
      </c>
      <c r="CW242" s="45">
        <v>0</v>
      </c>
      <c r="CX242" s="45">
        <v>0</v>
      </c>
      <c r="CY242" s="45">
        <f t="shared" si="169"/>
        <v>0</v>
      </c>
      <c r="CZ242" s="106" t="s">
        <v>453</v>
      </c>
      <c r="DA242" s="45">
        <v>0</v>
      </c>
      <c r="DB242" s="45">
        <f t="shared" si="213"/>
        <v>0</v>
      </c>
      <c r="DC242" s="37" t="s">
        <v>453</v>
      </c>
      <c r="DD242" s="45">
        <v>0</v>
      </c>
      <c r="DE242" s="45">
        <v>0</v>
      </c>
      <c r="DF242" s="45">
        <v>0</v>
      </c>
      <c r="DG242" s="45">
        <v>0</v>
      </c>
      <c r="DH242" s="48"/>
      <c r="DI242" s="48"/>
      <c r="DJ242" s="48"/>
      <c r="DK242" s="46">
        <v>0</v>
      </c>
      <c r="DL242" s="26" t="s">
        <v>391</v>
      </c>
      <c r="DM242" s="26" t="s">
        <v>391</v>
      </c>
      <c r="DN242" s="46">
        <v>4</v>
      </c>
    </row>
    <row r="243" spans="1:118" s="27" customFormat="1">
      <c r="A243" s="26" t="s">
        <v>342</v>
      </c>
      <c r="B243" s="26" t="s">
        <v>390</v>
      </c>
      <c r="C243" s="26" t="s">
        <v>33</v>
      </c>
      <c r="D243" s="46">
        <v>19</v>
      </c>
      <c r="E243" s="45">
        <f t="shared" si="185"/>
        <v>0</v>
      </c>
      <c r="F243" s="26">
        <v>0</v>
      </c>
      <c r="G243" s="37" t="s">
        <v>453</v>
      </c>
      <c r="H243" s="26">
        <v>0</v>
      </c>
      <c r="I243" s="37" t="s">
        <v>453</v>
      </c>
      <c r="J243" s="26">
        <v>0</v>
      </c>
      <c r="K243" s="34">
        <f t="shared" si="206"/>
        <v>0</v>
      </c>
      <c r="L243" s="26">
        <v>13</v>
      </c>
      <c r="M243" s="26">
        <v>6</v>
      </c>
      <c r="N243" s="47">
        <f t="shared" si="207"/>
        <v>31.578947368421051</v>
      </c>
      <c r="O243" s="26">
        <v>3</v>
      </c>
      <c r="P243" s="26">
        <v>1</v>
      </c>
      <c r="Q243" s="34">
        <f t="shared" si="208"/>
        <v>5.2631578947368416</v>
      </c>
      <c r="R243" s="46">
        <f t="shared" si="189"/>
        <v>0</v>
      </c>
      <c r="S243" s="26">
        <v>0</v>
      </c>
      <c r="T243" s="37" t="s">
        <v>453</v>
      </c>
      <c r="U243" s="26">
        <v>0</v>
      </c>
      <c r="V243" s="37" t="s">
        <v>453</v>
      </c>
      <c r="W243" s="46">
        <v>0</v>
      </c>
      <c r="X243" s="26">
        <v>0</v>
      </c>
      <c r="Y243" s="34">
        <f t="shared" si="209"/>
        <v>0</v>
      </c>
      <c r="Z243" s="46">
        <v>0</v>
      </c>
      <c r="AA243" s="34">
        <f t="shared" si="210"/>
        <v>0</v>
      </c>
      <c r="AB243" s="111">
        <v>0</v>
      </c>
      <c r="AC243" s="111">
        <v>0</v>
      </c>
      <c r="AD243" s="111">
        <v>0</v>
      </c>
      <c r="AE243" s="111">
        <v>0</v>
      </c>
      <c r="AF243" s="37">
        <v>0</v>
      </c>
      <c r="AG243" s="37">
        <v>0</v>
      </c>
      <c r="AH243" s="150">
        <v>0</v>
      </c>
      <c r="AI243" s="37" t="s">
        <v>453</v>
      </c>
      <c r="AJ243" s="150">
        <v>0</v>
      </c>
      <c r="AK243" s="37" t="s">
        <v>453</v>
      </c>
      <c r="AL243" s="150">
        <v>0</v>
      </c>
      <c r="AM243" s="37" t="s">
        <v>453</v>
      </c>
      <c r="AN243" s="150">
        <v>0</v>
      </c>
      <c r="AO243" s="37" t="s">
        <v>453</v>
      </c>
      <c r="AP243" s="45">
        <v>0</v>
      </c>
      <c r="AQ243" s="157">
        <f t="shared" si="195"/>
        <v>0</v>
      </c>
      <c r="AR243" s="45">
        <f t="shared" si="152"/>
        <v>0</v>
      </c>
      <c r="AS243" s="34">
        <f t="shared" si="211"/>
        <v>0</v>
      </c>
      <c r="AT243" s="134">
        <v>0</v>
      </c>
      <c r="AU243" s="134">
        <v>0</v>
      </c>
      <c r="AV243" s="134">
        <v>0</v>
      </c>
      <c r="AW243" s="45">
        <f t="shared" si="153"/>
        <v>0</v>
      </c>
      <c r="AX243" s="45">
        <v>0</v>
      </c>
      <c r="AY243" s="45">
        <v>0</v>
      </c>
      <c r="AZ243" s="45">
        <v>0</v>
      </c>
      <c r="BA243" s="45">
        <v>0</v>
      </c>
      <c r="BB243" s="34">
        <f t="shared" si="184"/>
        <v>0</v>
      </c>
      <c r="BC243" s="134">
        <v>0</v>
      </c>
      <c r="BD243" s="37" t="s">
        <v>453</v>
      </c>
      <c r="BE243" s="45">
        <f t="shared" si="154"/>
        <v>0</v>
      </c>
      <c r="BF243" s="45">
        <f t="shared" si="155"/>
        <v>0</v>
      </c>
      <c r="BG243" s="45">
        <f t="shared" si="156"/>
        <v>0</v>
      </c>
      <c r="BH243" s="46">
        <v>0</v>
      </c>
      <c r="BI243" s="46">
        <v>0</v>
      </c>
      <c r="BJ243" s="46">
        <v>0</v>
      </c>
      <c r="BK243" s="46">
        <v>0</v>
      </c>
      <c r="BL243" s="46">
        <v>0</v>
      </c>
      <c r="BM243" s="46">
        <v>0</v>
      </c>
      <c r="BN243" s="46">
        <v>0</v>
      </c>
      <c r="BO243" s="46">
        <v>0</v>
      </c>
      <c r="BP243" s="46">
        <v>0</v>
      </c>
      <c r="BQ243" s="45">
        <f t="shared" si="157"/>
        <v>0</v>
      </c>
      <c r="BR243" s="47">
        <f t="shared" si="212"/>
        <v>0</v>
      </c>
      <c r="BS243" s="45">
        <f t="shared" si="158"/>
        <v>0</v>
      </c>
      <c r="BT243" s="45">
        <f t="shared" si="159"/>
        <v>0</v>
      </c>
      <c r="BU243" s="45">
        <f t="shared" si="160"/>
        <v>0</v>
      </c>
      <c r="BV243" s="45">
        <f t="shared" si="161"/>
        <v>0</v>
      </c>
      <c r="BW243" s="45">
        <v>0</v>
      </c>
      <c r="BX243" s="45">
        <v>0</v>
      </c>
      <c r="BY243" s="45">
        <f t="shared" si="162"/>
        <v>0</v>
      </c>
      <c r="BZ243" s="45">
        <v>0</v>
      </c>
      <c r="CA243" s="45">
        <v>0</v>
      </c>
      <c r="CB243" s="45">
        <f t="shared" si="163"/>
        <v>0</v>
      </c>
      <c r="CC243" s="45">
        <v>0</v>
      </c>
      <c r="CD243" s="45">
        <v>0</v>
      </c>
      <c r="CE243" s="45">
        <f t="shared" si="164"/>
        <v>0</v>
      </c>
      <c r="CF243" s="45">
        <v>0</v>
      </c>
      <c r="CG243" s="45">
        <v>0</v>
      </c>
      <c r="CH243" s="45">
        <v>0</v>
      </c>
      <c r="CI243" s="45">
        <v>0</v>
      </c>
      <c r="CJ243" s="48"/>
      <c r="CK243" s="48"/>
      <c r="CL243" s="45">
        <v>0</v>
      </c>
      <c r="CM243" s="45">
        <v>0</v>
      </c>
      <c r="CN243" s="45">
        <f t="shared" si="165"/>
        <v>0</v>
      </c>
      <c r="CO243" s="106" t="s">
        <v>453</v>
      </c>
      <c r="CP243" s="45">
        <f t="shared" si="166"/>
        <v>0</v>
      </c>
      <c r="CQ243" s="45">
        <f t="shared" si="167"/>
        <v>0</v>
      </c>
      <c r="CR243" s="45">
        <f t="shared" si="168"/>
        <v>0</v>
      </c>
      <c r="CS243" s="45">
        <v>0</v>
      </c>
      <c r="CT243" s="45">
        <v>0</v>
      </c>
      <c r="CU243" s="45">
        <v>0</v>
      </c>
      <c r="CV243" s="45">
        <v>0</v>
      </c>
      <c r="CW243" s="45">
        <v>0</v>
      </c>
      <c r="CX243" s="45">
        <v>0</v>
      </c>
      <c r="CY243" s="45">
        <f t="shared" si="169"/>
        <v>0</v>
      </c>
      <c r="CZ243" s="106" t="s">
        <v>453</v>
      </c>
      <c r="DA243" s="45">
        <v>0</v>
      </c>
      <c r="DB243" s="45">
        <f t="shared" si="213"/>
        <v>0</v>
      </c>
      <c r="DC243" s="37" t="s">
        <v>453</v>
      </c>
      <c r="DD243" s="45">
        <v>0</v>
      </c>
      <c r="DE243" s="45">
        <v>0</v>
      </c>
      <c r="DF243" s="45">
        <v>0</v>
      </c>
      <c r="DG243" s="45">
        <v>0</v>
      </c>
      <c r="DH243" s="48"/>
      <c r="DI243" s="48"/>
      <c r="DJ243" s="48"/>
      <c r="DK243" s="46">
        <v>0</v>
      </c>
      <c r="DL243" s="26" t="s">
        <v>391</v>
      </c>
      <c r="DM243" s="26" t="s">
        <v>391</v>
      </c>
      <c r="DN243" s="46">
        <v>0</v>
      </c>
    </row>
    <row r="244" spans="1:118" s="27" customFormat="1">
      <c r="A244" s="26" t="s">
        <v>343</v>
      </c>
      <c r="B244" s="26" t="s">
        <v>390</v>
      </c>
      <c r="C244" s="26" t="s">
        <v>19</v>
      </c>
      <c r="D244" s="46">
        <v>33</v>
      </c>
      <c r="E244" s="45">
        <f t="shared" si="185"/>
        <v>0</v>
      </c>
      <c r="F244" s="26">
        <v>0</v>
      </c>
      <c r="G244" s="37" t="s">
        <v>453</v>
      </c>
      <c r="H244" s="26">
        <v>0</v>
      </c>
      <c r="I244" s="37" t="s">
        <v>453</v>
      </c>
      <c r="J244" s="26">
        <v>0</v>
      </c>
      <c r="K244" s="34">
        <f t="shared" si="206"/>
        <v>0</v>
      </c>
      <c r="L244" s="26">
        <v>16</v>
      </c>
      <c r="M244" s="26">
        <v>9</v>
      </c>
      <c r="N244" s="47">
        <f t="shared" si="207"/>
        <v>27.27272727272727</v>
      </c>
      <c r="O244" s="26">
        <v>4</v>
      </c>
      <c r="P244" s="26">
        <v>4</v>
      </c>
      <c r="Q244" s="34">
        <f t="shared" si="208"/>
        <v>12.121212121212121</v>
      </c>
      <c r="R244" s="46">
        <f t="shared" si="189"/>
        <v>2</v>
      </c>
      <c r="S244" s="26">
        <v>2</v>
      </c>
      <c r="T244" s="37">
        <f t="shared" si="190"/>
        <v>100</v>
      </c>
      <c r="U244" s="26">
        <v>0</v>
      </c>
      <c r="V244" s="37">
        <f t="shared" si="191"/>
        <v>0</v>
      </c>
      <c r="W244" s="46">
        <v>2</v>
      </c>
      <c r="X244" s="26">
        <v>2</v>
      </c>
      <c r="Y244" s="34">
        <f t="shared" si="209"/>
        <v>6.0606060606060606</v>
      </c>
      <c r="Z244" s="46">
        <v>2</v>
      </c>
      <c r="AA244" s="34">
        <f t="shared" si="210"/>
        <v>6.0606060606060606</v>
      </c>
      <c r="AB244" s="111">
        <v>48.875824175824199</v>
      </c>
      <c r="AC244" s="111">
        <v>48.875824175824199</v>
      </c>
      <c r="AD244" s="111">
        <v>484.55</v>
      </c>
      <c r="AE244" s="111">
        <v>484.55</v>
      </c>
      <c r="AF244" s="37">
        <v>10</v>
      </c>
      <c r="AG244" s="37">
        <v>10</v>
      </c>
      <c r="AH244" s="150">
        <v>0</v>
      </c>
      <c r="AI244" s="37">
        <f t="shared" si="193"/>
        <v>0</v>
      </c>
      <c r="AJ244" s="150">
        <v>0</v>
      </c>
      <c r="AK244" s="37">
        <f t="shared" si="196"/>
        <v>0</v>
      </c>
      <c r="AL244" s="150">
        <v>0</v>
      </c>
      <c r="AM244" s="37">
        <f t="shared" si="194"/>
        <v>0</v>
      </c>
      <c r="AN244" s="150">
        <v>0</v>
      </c>
      <c r="AO244" s="37">
        <f t="shared" si="200"/>
        <v>0</v>
      </c>
      <c r="AP244" s="45">
        <v>0</v>
      </c>
      <c r="AQ244" s="156">
        <f t="shared" si="195"/>
        <v>0</v>
      </c>
      <c r="AR244" s="45">
        <f t="shared" si="152"/>
        <v>3</v>
      </c>
      <c r="AS244" s="34">
        <f t="shared" si="211"/>
        <v>9.0909090909090917</v>
      </c>
      <c r="AT244" s="134">
        <v>1</v>
      </c>
      <c r="AU244" s="134">
        <v>2</v>
      </c>
      <c r="AV244" s="134">
        <v>0</v>
      </c>
      <c r="AW244" s="45">
        <f t="shared" si="153"/>
        <v>2</v>
      </c>
      <c r="AX244" s="45">
        <v>0</v>
      </c>
      <c r="AY244" s="45">
        <v>2</v>
      </c>
      <c r="AZ244" s="45">
        <v>0</v>
      </c>
      <c r="BA244" s="45">
        <v>2</v>
      </c>
      <c r="BB244" s="34">
        <f t="shared" si="184"/>
        <v>6.0606060606060606</v>
      </c>
      <c r="BC244" s="134">
        <v>0</v>
      </c>
      <c r="BD244" s="37">
        <f t="shared" si="201"/>
        <v>0</v>
      </c>
      <c r="BE244" s="45">
        <f t="shared" si="154"/>
        <v>0</v>
      </c>
      <c r="BF244" s="45">
        <f t="shared" si="155"/>
        <v>2</v>
      </c>
      <c r="BG244" s="45">
        <f t="shared" si="156"/>
        <v>0</v>
      </c>
      <c r="BH244" s="46">
        <v>0</v>
      </c>
      <c r="BI244" s="46">
        <v>0</v>
      </c>
      <c r="BJ244" s="46">
        <v>0</v>
      </c>
      <c r="BK244" s="46">
        <v>0</v>
      </c>
      <c r="BL244" s="46">
        <v>2</v>
      </c>
      <c r="BM244" s="46">
        <v>0</v>
      </c>
      <c r="BN244" s="46">
        <v>0</v>
      </c>
      <c r="BO244" s="46">
        <v>0</v>
      </c>
      <c r="BP244" s="46">
        <v>0</v>
      </c>
      <c r="BQ244" s="45">
        <f t="shared" si="157"/>
        <v>0</v>
      </c>
      <c r="BR244" s="47">
        <f t="shared" si="212"/>
        <v>0</v>
      </c>
      <c r="BS244" s="45">
        <f t="shared" si="158"/>
        <v>0</v>
      </c>
      <c r="BT244" s="45">
        <f t="shared" si="159"/>
        <v>0</v>
      </c>
      <c r="BU244" s="45">
        <f t="shared" si="160"/>
        <v>0</v>
      </c>
      <c r="BV244" s="45">
        <f t="shared" si="161"/>
        <v>0</v>
      </c>
      <c r="BW244" s="45">
        <v>0</v>
      </c>
      <c r="BX244" s="45">
        <v>0</v>
      </c>
      <c r="BY244" s="45">
        <f t="shared" si="162"/>
        <v>0</v>
      </c>
      <c r="BZ244" s="45">
        <v>0</v>
      </c>
      <c r="CA244" s="45">
        <v>0</v>
      </c>
      <c r="CB244" s="45">
        <f t="shared" si="163"/>
        <v>0</v>
      </c>
      <c r="CC244" s="45">
        <v>0</v>
      </c>
      <c r="CD244" s="45">
        <v>0</v>
      </c>
      <c r="CE244" s="45">
        <f t="shared" si="164"/>
        <v>0</v>
      </c>
      <c r="CF244" s="45">
        <v>0</v>
      </c>
      <c r="CG244" s="45">
        <v>0</v>
      </c>
      <c r="CH244" s="45">
        <v>0</v>
      </c>
      <c r="CI244" s="45">
        <v>0</v>
      </c>
      <c r="CJ244" s="48"/>
      <c r="CK244" s="48"/>
      <c r="CL244" s="45">
        <v>0</v>
      </c>
      <c r="CM244" s="45">
        <v>0</v>
      </c>
      <c r="CN244" s="45">
        <f t="shared" si="165"/>
        <v>0</v>
      </c>
      <c r="CO244" s="106" t="s">
        <v>453</v>
      </c>
      <c r="CP244" s="45">
        <f t="shared" si="166"/>
        <v>0</v>
      </c>
      <c r="CQ244" s="45">
        <f t="shared" si="167"/>
        <v>0</v>
      </c>
      <c r="CR244" s="45">
        <f t="shared" si="168"/>
        <v>0</v>
      </c>
      <c r="CS244" s="45">
        <v>0</v>
      </c>
      <c r="CT244" s="45">
        <v>0</v>
      </c>
      <c r="CU244" s="45">
        <v>0</v>
      </c>
      <c r="CV244" s="45">
        <v>0</v>
      </c>
      <c r="CW244" s="45">
        <v>0</v>
      </c>
      <c r="CX244" s="45">
        <v>0</v>
      </c>
      <c r="CY244" s="45">
        <f t="shared" si="169"/>
        <v>0</v>
      </c>
      <c r="CZ244" s="106" t="s">
        <v>453</v>
      </c>
      <c r="DA244" s="45">
        <v>0</v>
      </c>
      <c r="DB244" s="45">
        <f t="shared" si="213"/>
        <v>0</v>
      </c>
      <c r="DC244" s="37" t="s">
        <v>453</v>
      </c>
      <c r="DD244" s="45">
        <v>0</v>
      </c>
      <c r="DE244" s="45">
        <v>0</v>
      </c>
      <c r="DF244" s="45">
        <v>0</v>
      </c>
      <c r="DG244" s="45">
        <v>0</v>
      </c>
      <c r="DH244" s="48"/>
      <c r="DI244" s="48"/>
      <c r="DJ244" s="48"/>
      <c r="DK244" s="46">
        <v>0</v>
      </c>
      <c r="DL244" s="26" t="s">
        <v>391</v>
      </c>
      <c r="DM244" s="26" t="s">
        <v>391</v>
      </c>
      <c r="DN244" s="46">
        <v>2</v>
      </c>
    </row>
    <row r="245" spans="1:118" s="27" customFormat="1">
      <c r="A245" s="26" t="s">
        <v>344</v>
      </c>
      <c r="B245" s="26" t="s">
        <v>390</v>
      </c>
      <c r="C245" s="26" t="s">
        <v>19</v>
      </c>
      <c r="D245" s="46">
        <v>138</v>
      </c>
      <c r="E245" s="45">
        <f t="shared" si="185"/>
        <v>1</v>
      </c>
      <c r="F245" s="26">
        <v>1</v>
      </c>
      <c r="G245" s="34">
        <f t="shared" si="197"/>
        <v>100</v>
      </c>
      <c r="H245" s="26">
        <v>0</v>
      </c>
      <c r="I245" s="34">
        <f t="shared" si="198"/>
        <v>0</v>
      </c>
      <c r="J245" s="26">
        <v>1</v>
      </c>
      <c r="K245" s="34">
        <f t="shared" si="206"/>
        <v>0.72463768115942029</v>
      </c>
      <c r="L245" s="26">
        <v>67</v>
      </c>
      <c r="M245" s="26">
        <v>38</v>
      </c>
      <c r="N245" s="47">
        <f t="shared" si="207"/>
        <v>27.536231884057973</v>
      </c>
      <c r="O245" s="26">
        <v>20</v>
      </c>
      <c r="P245" s="26">
        <v>14</v>
      </c>
      <c r="Q245" s="34">
        <f t="shared" si="208"/>
        <v>10.144927536231885</v>
      </c>
      <c r="R245" s="46">
        <f t="shared" si="189"/>
        <v>3</v>
      </c>
      <c r="S245" s="26">
        <v>3</v>
      </c>
      <c r="T245" s="34">
        <f t="shared" si="190"/>
        <v>100</v>
      </c>
      <c r="U245" s="26">
        <v>0</v>
      </c>
      <c r="V245" s="34">
        <f t="shared" si="191"/>
        <v>0</v>
      </c>
      <c r="W245" s="46">
        <v>2</v>
      </c>
      <c r="X245" s="26">
        <v>2</v>
      </c>
      <c r="Y245" s="34">
        <f t="shared" si="209"/>
        <v>1.4492753623188406</v>
      </c>
      <c r="Z245" s="46">
        <v>1</v>
      </c>
      <c r="AA245" s="34">
        <f t="shared" si="210"/>
        <v>0.72463768115942029</v>
      </c>
      <c r="AB245" s="111">
        <v>46.755000000000003</v>
      </c>
      <c r="AC245" s="111">
        <v>46.755000000000003</v>
      </c>
      <c r="AD245" s="111">
        <v>294.08333333333297</v>
      </c>
      <c r="AE245" s="111">
        <v>374.04</v>
      </c>
      <c r="AF245" s="37">
        <v>7</v>
      </c>
      <c r="AG245" s="37">
        <v>8</v>
      </c>
      <c r="AH245" s="150">
        <v>2</v>
      </c>
      <c r="AI245" s="34">
        <f t="shared" si="193"/>
        <v>66.666666666666657</v>
      </c>
      <c r="AJ245" s="150">
        <v>2</v>
      </c>
      <c r="AK245" s="37">
        <f>(AJ245/W245)*100</f>
        <v>100</v>
      </c>
      <c r="AL245" s="150">
        <v>1</v>
      </c>
      <c r="AM245" s="34">
        <f t="shared" si="194"/>
        <v>50</v>
      </c>
      <c r="AN245" s="150">
        <v>1</v>
      </c>
      <c r="AO245" s="37">
        <f t="shared" si="200"/>
        <v>100</v>
      </c>
      <c r="AP245" s="45">
        <v>1</v>
      </c>
      <c r="AQ245" s="157">
        <f t="shared" si="195"/>
        <v>0.72463768115942029</v>
      </c>
      <c r="AR245" s="45">
        <f t="shared" ref="AR245:AR308" si="214">AT245+AU245+AV245</f>
        <v>2</v>
      </c>
      <c r="AS245" s="34">
        <f t="shared" si="211"/>
        <v>1.4492753623188406</v>
      </c>
      <c r="AT245" s="134">
        <v>0</v>
      </c>
      <c r="AU245" s="134">
        <v>2</v>
      </c>
      <c r="AV245" s="134">
        <v>0</v>
      </c>
      <c r="AW245" s="45">
        <f t="shared" ref="AW245:AW308" si="215">AX245+AY245+AZ245</f>
        <v>2</v>
      </c>
      <c r="AX245" s="45">
        <v>0</v>
      </c>
      <c r="AY245" s="45">
        <v>2</v>
      </c>
      <c r="AZ245" s="45">
        <v>0</v>
      </c>
      <c r="BA245" s="45">
        <v>2</v>
      </c>
      <c r="BB245" s="34">
        <f t="shared" si="184"/>
        <v>1.4492753623188406</v>
      </c>
      <c r="BC245" s="134">
        <v>0</v>
      </c>
      <c r="BD245" s="37">
        <f t="shared" si="201"/>
        <v>0</v>
      </c>
      <c r="BE245" s="45">
        <f t="shared" ref="BE245:BE308" si="216">BH245+BK245+BN245</f>
        <v>0</v>
      </c>
      <c r="BF245" s="45">
        <f t="shared" ref="BF245:BF308" si="217">BI245+BL245+BO245</f>
        <v>1</v>
      </c>
      <c r="BG245" s="45">
        <f t="shared" ref="BG245:BG308" si="218">BJ245+BM245+BP245</f>
        <v>1</v>
      </c>
      <c r="BH245" s="46">
        <v>0</v>
      </c>
      <c r="BI245" s="46">
        <v>0</v>
      </c>
      <c r="BJ245" s="46">
        <v>0</v>
      </c>
      <c r="BK245" s="46">
        <v>0</v>
      </c>
      <c r="BL245" s="46">
        <v>1</v>
      </c>
      <c r="BM245" s="46">
        <v>1</v>
      </c>
      <c r="BN245" s="46">
        <v>0</v>
      </c>
      <c r="BO245" s="46">
        <v>0</v>
      </c>
      <c r="BP245" s="46">
        <v>0</v>
      </c>
      <c r="BQ245" s="45">
        <f t="shared" ref="BQ245:BQ308" si="219">BS245+CE245</f>
        <v>0</v>
      </c>
      <c r="BR245" s="47">
        <f t="shared" si="212"/>
        <v>0</v>
      </c>
      <c r="BS245" s="45">
        <f t="shared" ref="BS245:BS308" si="220">BT245+BU245</f>
        <v>0</v>
      </c>
      <c r="BT245" s="45">
        <f t="shared" ref="BT245:BT308" si="221">BW245+BZ245+CC245</f>
        <v>0</v>
      </c>
      <c r="BU245" s="45">
        <f t="shared" ref="BU245:BU308" si="222">BX245+CA245+CD245</f>
        <v>0</v>
      </c>
      <c r="BV245" s="45">
        <f t="shared" ref="BV245:BV308" si="223">BW245+BX245</f>
        <v>0</v>
      </c>
      <c r="BW245" s="45">
        <v>0</v>
      </c>
      <c r="BX245" s="45">
        <v>0</v>
      </c>
      <c r="BY245" s="45">
        <f t="shared" ref="BY245:BY308" si="224">BZ245+CA245</f>
        <v>0</v>
      </c>
      <c r="BZ245" s="45">
        <v>0</v>
      </c>
      <c r="CA245" s="45">
        <v>0</v>
      </c>
      <c r="CB245" s="45">
        <f t="shared" ref="CB245:CB308" si="225">CC245+CD245</f>
        <v>0</v>
      </c>
      <c r="CC245" s="45">
        <v>0</v>
      </c>
      <c r="CD245" s="45">
        <v>0</v>
      </c>
      <c r="CE245" s="45">
        <f t="shared" ref="CE245:CE308" si="226">CF245+CG245+CH245+CI245</f>
        <v>0</v>
      </c>
      <c r="CF245" s="45">
        <v>0</v>
      </c>
      <c r="CG245" s="45">
        <v>0</v>
      </c>
      <c r="CH245" s="45">
        <v>0</v>
      </c>
      <c r="CI245" s="45">
        <v>0</v>
      </c>
      <c r="CJ245" s="48"/>
      <c r="CK245" s="48"/>
      <c r="CL245" s="45">
        <v>0</v>
      </c>
      <c r="CM245" s="45">
        <v>0</v>
      </c>
      <c r="CN245" s="45">
        <f t="shared" ref="CN245:CN308" si="227">CP245+CQ245+CR245</f>
        <v>0</v>
      </c>
      <c r="CO245" s="106" t="s">
        <v>453</v>
      </c>
      <c r="CP245" s="45">
        <f t="shared" ref="CP245:CP308" si="228">CS245+CV245</f>
        <v>0</v>
      </c>
      <c r="CQ245" s="45">
        <f t="shared" ref="CQ245:CQ308" si="229">CT245+CW245</f>
        <v>0</v>
      </c>
      <c r="CR245" s="45">
        <f t="shared" ref="CR245:CR308" si="230">CU245+CX245</f>
        <v>0</v>
      </c>
      <c r="CS245" s="45">
        <v>0</v>
      </c>
      <c r="CT245" s="45">
        <v>0</v>
      </c>
      <c r="CU245" s="45">
        <v>0</v>
      </c>
      <c r="CV245" s="45">
        <v>0</v>
      </c>
      <c r="CW245" s="45">
        <v>0</v>
      </c>
      <c r="CX245" s="45">
        <v>0</v>
      </c>
      <c r="CY245" s="45">
        <f t="shared" ref="CY245:CY308" si="231">BQ245-CN245</f>
        <v>0</v>
      </c>
      <c r="CZ245" s="106" t="s">
        <v>453</v>
      </c>
      <c r="DA245" s="45">
        <v>0</v>
      </c>
      <c r="DB245" s="45">
        <f t="shared" si="213"/>
        <v>0</v>
      </c>
      <c r="DC245" s="37" t="s">
        <v>453</v>
      </c>
      <c r="DD245" s="45">
        <v>0</v>
      </c>
      <c r="DE245" s="45">
        <v>0</v>
      </c>
      <c r="DF245" s="45">
        <v>0</v>
      </c>
      <c r="DG245" s="45">
        <v>0</v>
      </c>
      <c r="DH245" s="48"/>
      <c r="DI245" s="48"/>
      <c r="DJ245" s="48"/>
      <c r="DK245" s="46">
        <v>0</v>
      </c>
      <c r="DL245" s="26" t="s">
        <v>391</v>
      </c>
      <c r="DM245" s="26" t="s">
        <v>391</v>
      </c>
      <c r="DN245" s="46">
        <v>3</v>
      </c>
    </row>
    <row r="246" spans="1:118" s="27" customFormat="1">
      <c r="A246" s="26" t="s">
        <v>186</v>
      </c>
      <c r="B246" s="26" t="s">
        <v>209</v>
      </c>
      <c r="C246" s="26" t="s">
        <v>30</v>
      </c>
      <c r="D246" s="46">
        <v>20</v>
      </c>
      <c r="E246" s="45">
        <f t="shared" si="185"/>
        <v>0</v>
      </c>
      <c r="F246" s="46">
        <v>0</v>
      </c>
      <c r="G246" s="37" t="s">
        <v>453</v>
      </c>
      <c r="H246" s="46">
        <v>0</v>
      </c>
      <c r="I246" s="37" t="s">
        <v>453</v>
      </c>
      <c r="J246" s="46">
        <v>0</v>
      </c>
      <c r="K246" s="34">
        <f t="shared" ref="K246:K263" si="232">(J246/D246)*100</f>
        <v>0</v>
      </c>
      <c r="L246" s="46">
        <v>34</v>
      </c>
      <c r="M246" s="46">
        <v>9</v>
      </c>
      <c r="N246" s="47">
        <f t="shared" ref="N246:N263" si="233">(M246/D246)*100</f>
        <v>45</v>
      </c>
      <c r="O246" s="46">
        <v>7</v>
      </c>
      <c r="P246" s="46">
        <v>2</v>
      </c>
      <c r="Q246" s="34">
        <f t="shared" ref="Q246:Q263" si="234">(P246/D246)*100</f>
        <v>10</v>
      </c>
      <c r="R246" s="46">
        <f t="shared" si="189"/>
        <v>1</v>
      </c>
      <c r="S246" s="46">
        <v>1</v>
      </c>
      <c r="T246" s="37">
        <f t="shared" si="190"/>
        <v>100</v>
      </c>
      <c r="U246" s="46">
        <v>0</v>
      </c>
      <c r="V246" s="37">
        <f t="shared" si="191"/>
        <v>0</v>
      </c>
      <c r="W246" s="46">
        <v>0</v>
      </c>
      <c r="X246" s="46">
        <v>1</v>
      </c>
      <c r="Y246" s="34">
        <f t="shared" ref="Y246:Y263" si="235">((X246)/D246)*100</f>
        <v>5</v>
      </c>
      <c r="Z246" s="46">
        <v>0</v>
      </c>
      <c r="AA246" s="34">
        <f t="shared" ref="AA246:AA277" si="236">((Z246)/D246)*100</f>
        <v>0</v>
      </c>
      <c r="AB246" s="42">
        <v>0</v>
      </c>
      <c r="AC246" s="42">
        <v>0</v>
      </c>
      <c r="AD246" s="42">
        <v>143</v>
      </c>
      <c r="AE246" s="42">
        <v>0</v>
      </c>
      <c r="AF246" s="34">
        <v>3</v>
      </c>
      <c r="AG246" s="34">
        <v>0</v>
      </c>
      <c r="AH246" s="45">
        <v>0</v>
      </c>
      <c r="AI246" s="37">
        <f t="shared" si="193"/>
        <v>0</v>
      </c>
      <c r="AJ246" s="45">
        <v>0</v>
      </c>
      <c r="AK246" s="37" t="s">
        <v>453</v>
      </c>
      <c r="AL246" s="45">
        <v>0</v>
      </c>
      <c r="AM246" s="37">
        <f t="shared" si="194"/>
        <v>0</v>
      </c>
      <c r="AN246" s="45">
        <v>0</v>
      </c>
      <c r="AO246" s="37" t="s">
        <v>453</v>
      </c>
      <c r="AP246" s="45">
        <v>0</v>
      </c>
      <c r="AQ246" s="156">
        <f t="shared" si="195"/>
        <v>0</v>
      </c>
      <c r="AR246" s="45">
        <f t="shared" si="214"/>
        <v>2</v>
      </c>
      <c r="AS246" s="34">
        <f t="shared" ref="AS246:AS277" si="237">((AR246)/D246)*100</f>
        <v>10</v>
      </c>
      <c r="AT246" s="134">
        <v>0</v>
      </c>
      <c r="AU246" s="134">
        <v>2</v>
      </c>
      <c r="AV246" s="134">
        <v>0</v>
      </c>
      <c r="AW246" s="45">
        <f t="shared" si="215"/>
        <v>1</v>
      </c>
      <c r="AX246" s="45">
        <v>0</v>
      </c>
      <c r="AY246" s="45">
        <v>1</v>
      </c>
      <c r="AZ246" s="45">
        <v>0</v>
      </c>
      <c r="BA246" s="45">
        <v>1</v>
      </c>
      <c r="BB246" s="34">
        <f t="shared" si="184"/>
        <v>5</v>
      </c>
      <c r="BC246" s="134">
        <v>0</v>
      </c>
      <c r="BD246" s="34">
        <f t="shared" si="201"/>
        <v>0</v>
      </c>
      <c r="BE246" s="45">
        <f t="shared" si="216"/>
        <v>0</v>
      </c>
      <c r="BF246" s="45">
        <f t="shared" si="217"/>
        <v>0</v>
      </c>
      <c r="BG246" s="45">
        <f t="shared" si="218"/>
        <v>1</v>
      </c>
      <c r="BH246" s="46">
        <v>0</v>
      </c>
      <c r="BI246" s="46">
        <v>0</v>
      </c>
      <c r="BJ246" s="46">
        <v>0</v>
      </c>
      <c r="BK246" s="46">
        <v>0</v>
      </c>
      <c r="BL246" s="46">
        <v>0</v>
      </c>
      <c r="BM246" s="46">
        <v>1</v>
      </c>
      <c r="BN246" s="46">
        <v>0</v>
      </c>
      <c r="BO246" s="46">
        <v>0</v>
      </c>
      <c r="BP246" s="46">
        <v>0</v>
      </c>
      <c r="BQ246" s="45">
        <f t="shared" si="219"/>
        <v>0</v>
      </c>
      <c r="BR246" s="47">
        <f t="shared" ref="BR246:BR277" si="238">(BQ246/D246)*100</f>
        <v>0</v>
      </c>
      <c r="BS246" s="45">
        <f t="shared" si="220"/>
        <v>0</v>
      </c>
      <c r="BT246" s="45">
        <f t="shared" si="221"/>
        <v>0</v>
      </c>
      <c r="BU246" s="45">
        <f t="shared" si="222"/>
        <v>0</v>
      </c>
      <c r="BV246" s="45">
        <f t="shared" si="223"/>
        <v>0</v>
      </c>
      <c r="BW246" s="45">
        <v>0</v>
      </c>
      <c r="BX246" s="45">
        <v>0</v>
      </c>
      <c r="BY246" s="45">
        <f t="shared" si="224"/>
        <v>0</v>
      </c>
      <c r="BZ246" s="45"/>
      <c r="CA246" s="45"/>
      <c r="CB246" s="45">
        <f t="shared" si="225"/>
        <v>0</v>
      </c>
      <c r="CC246" s="45">
        <v>0</v>
      </c>
      <c r="CD246" s="45">
        <v>0</v>
      </c>
      <c r="CE246" s="45">
        <f t="shared" si="226"/>
        <v>0</v>
      </c>
      <c r="CF246" s="45">
        <v>0</v>
      </c>
      <c r="CG246" s="45">
        <v>0</v>
      </c>
      <c r="CH246" s="45">
        <v>0</v>
      </c>
      <c r="CI246" s="45">
        <v>0</v>
      </c>
      <c r="CJ246" s="48"/>
      <c r="CK246" s="48"/>
      <c r="CL246" s="45">
        <v>0</v>
      </c>
      <c r="CM246" s="45">
        <v>0</v>
      </c>
      <c r="CN246" s="45">
        <f t="shared" si="227"/>
        <v>0</v>
      </c>
      <c r="CO246" s="106" t="s">
        <v>453</v>
      </c>
      <c r="CP246" s="45">
        <f t="shared" si="228"/>
        <v>0</v>
      </c>
      <c r="CQ246" s="45">
        <f t="shared" si="229"/>
        <v>0</v>
      </c>
      <c r="CR246" s="45">
        <f t="shared" si="230"/>
        <v>0</v>
      </c>
      <c r="CS246" s="45">
        <v>0</v>
      </c>
      <c r="CT246" s="45">
        <v>0</v>
      </c>
      <c r="CU246" s="45">
        <v>0</v>
      </c>
      <c r="CV246" s="45">
        <v>0</v>
      </c>
      <c r="CW246" s="45">
        <v>0</v>
      </c>
      <c r="CX246" s="45">
        <v>0</v>
      </c>
      <c r="CY246" s="45">
        <f t="shared" si="231"/>
        <v>0</v>
      </c>
      <c r="CZ246" s="106" t="s">
        <v>453</v>
      </c>
      <c r="DA246" s="45">
        <v>0</v>
      </c>
      <c r="DB246" s="45">
        <f t="shared" si="213"/>
        <v>0</v>
      </c>
      <c r="DC246" s="37" t="s">
        <v>453</v>
      </c>
      <c r="DD246" s="45">
        <v>0</v>
      </c>
      <c r="DE246" s="45">
        <v>0</v>
      </c>
      <c r="DF246" s="45">
        <v>0</v>
      </c>
      <c r="DG246" s="45">
        <v>0</v>
      </c>
      <c r="DH246" s="48"/>
      <c r="DI246" s="48"/>
      <c r="DJ246" s="48"/>
      <c r="DK246" s="46">
        <v>0</v>
      </c>
      <c r="DL246" s="46">
        <v>0</v>
      </c>
      <c r="DM246" s="46">
        <v>0</v>
      </c>
      <c r="DN246" s="46">
        <v>1</v>
      </c>
    </row>
    <row r="247" spans="1:118" s="27" customFormat="1">
      <c r="A247" s="26" t="s">
        <v>187</v>
      </c>
      <c r="B247" s="26" t="s">
        <v>209</v>
      </c>
      <c r="C247" s="26" t="s">
        <v>30</v>
      </c>
      <c r="D247" s="46">
        <v>26</v>
      </c>
      <c r="E247" s="45">
        <f t="shared" si="185"/>
        <v>11</v>
      </c>
      <c r="F247" s="46">
        <v>11</v>
      </c>
      <c r="G247" s="34">
        <f t="shared" si="197"/>
        <v>100</v>
      </c>
      <c r="H247" s="46">
        <v>0</v>
      </c>
      <c r="I247" s="34">
        <f t="shared" si="198"/>
        <v>0</v>
      </c>
      <c r="J247" s="46">
        <v>4</v>
      </c>
      <c r="K247" s="34">
        <f t="shared" si="232"/>
        <v>15.384615384615385</v>
      </c>
      <c r="L247" s="46">
        <v>40</v>
      </c>
      <c r="M247" s="46">
        <v>12</v>
      </c>
      <c r="N247" s="47">
        <f t="shared" si="233"/>
        <v>46.153846153846153</v>
      </c>
      <c r="O247" s="46">
        <v>11</v>
      </c>
      <c r="P247" s="46">
        <v>4</v>
      </c>
      <c r="Q247" s="34">
        <f t="shared" si="234"/>
        <v>15.384615384615385</v>
      </c>
      <c r="R247" s="46">
        <f t="shared" si="189"/>
        <v>7</v>
      </c>
      <c r="S247" s="46">
        <v>7</v>
      </c>
      <c r="T247" s="34">
        <f t="shared" si="190"/>
        <v>100</v>
      </c>
      <c r="U247" s="46">
        <v>0</v>
      </c>
      <c r="V247" s="34">
        <f t="shared" si="191"/>
        <v>0</v>
      </c>
      <c r="W247" s="46">
        <v>0</v>
      </c>
      <c r="X247" s="46">
        <v>3</v>
      </c>
      <c r="Y247" s="34">
        <f t="shared" si="235"/>
        <v>11.538461538461538</v>
      </c>
      <c r="Z247" s="46">
        <v>0</v>
      </c>
      <c r="AA247" s="34">
        <f t="shared" si="236"/>
        <v>0</v>
      </c>
      <c r="AB247" s="42">
        <v>0</v>
      </c>
      <c r="AC247" s="42">
        <v>0</v>
      </c>
      <c r="AD247" s="42">
        <v>900.09</v>
      </c>
      <c r="AE247" s="42">
        <v>0</v>
      </c>
      <c r="AF247" s="34">
        <v>16</v>
      </c>
      <c r="AG247" s="34">
        <v>0</v>
      </c>
      <c r="AH247" s="45">
        <v>6</v>
      </c>
      <c r="AI247" s="34">
        <f t="shared" si="193"/>
        <v>85.714285714285708</v>
      </c>
      <c r="AJ247" s="45">
        <v>0</v>
      </c>
      <c r="AK247" s="37" t="s">
        <v>453</v>
      </c>
      <c r="AL247" s="45">
        <v>3</v>
      </c>
      <c r="AM247" s="34">
        <f t="shared" si="194"/>
        <v>100</v>
      </c>
      <c r="AN247" s="45">
        <v>0</v>
      </c>
      <c r="AO247" s="37" t="s">
        <v>453</v>
      </c>
      <c r="AP247" s="45">
        <v>0</v>
      </c>
      <c r="AQ247" s="156">
        <f t="shared" si="195"/>
        <v>0</v>
      </c>
      <c r="AR247" s="45">
        <f t="shared" si="214"/>
        <v>1</v>
      </c>
      <c r="AS247" s="34">
        <f t="shared" si="237"/>
        <v>3.8461538461538463</v>
      </c>
      <c r="AT247" s="134">
        <v>0</v>
      </c>
      <c r="AU247" s="134">
        <v>1</v>
      </c>
      <c r="AV247" s="134">
        <v>0</v>
      </c>
      <c r="AW247" s="45">
        <f t="shared" si="215"/>
        <v>1</v>
      </c>
      <c r="AX247" s="45">
        <v>0</v>
      </c>
      <c r="AY247" s="45">
        <v>1</v>
      </c>
      <c r="AZ247" s="45">
        <v>0</v>
      </c>
      <c r="BA247" s="45">
        <v>1</v>
      </c>
      <c r="BB247" s="34">
        <f t="shared" si="184"/>
        <v>3.8461538461538463</v>
      </c>
      <c r="BC247" s="134">
        <v>0</v>
      </c>
      <c r="BD247" s="37">
        <f t="shared" si="201"/>
        <v>0</v>
      </c>
      <c r="BE247" s="45">
        <f t="shared" si="216"/>
        <v>1</v>
      </c>
      <c r="BF247" s="45">
        <f t="shared" si="217"/>
        <v>0</v>
      </c>
      <c r="BG247" s="45">
        <f t="shared" si="218"/>
        <v>0</v>
      </c>
      <c r="BH247" s="46">
        <v>0</v>
      </c>
      <c r="BI247" s="46">
        <v>0</v>
      </c>
      <c r="BJ247" s="46">
        <v>0</v>
      </c>
      <c r="BK247" s="46">
        <v>1</v>
      </c>
      <c r="BL247" s="46">
        <v>0</v>
      </c>
      <c r="BM247" s="46">
        <v>0</v>
      </c>
      <c r="BN247" s="46">
        <v>0</v>
      </c>
      <c r="BO247" s="46">
        <v>0</v>
      </c>
      <c r="BP247" s="46">
        <v>0</v>
      </c>
      <c r="BQ247" s="45">
        <f t="shared" si="219"/>
        <v>0</v>
      </c>
      <c r="BR247" s="47">
        <f t="shared" si="238"/>
        <v>0</v>
      </c>
      <c r="BS247" s="45">
        <f t="shared" si="220"/>
        <v>0</v>
      </c>
      <c r="BT247" s="45">
        <f t="shared" si="221"/>
        <v>0</v>
      </c>
      <c r="BU247" s="45">
        <f t="shared" si="222"/>
        <v>0</v>
      </c>
      <c r="BV247" s="45">
        <f t="shared" si="223"/>
        <v>0</v>
      </c>
      <c r="BW247" s="45">
        <v>0</v>
      </c>
      <c r="BX247" s="45">
        <v>0</v>
      </c>
      <c r="BY247" s="45">
        <f t="shared" si="224"/>
        <v>0</v>
      </c>
      <c r="BZ247" s="45"/>
      <c r="CA247" s="45"/>
      <c r="CB247" s="45">
        <f t="shared" si="225"/>
        <v>0</v>
      </c>
      <c r="CC247" s="45">
        <v>0</v>
      </c>
      <c r="CD247" s="45">
        <v>0</v>
      </c>
      <c r="CE247" s="45">
        <f t="shared" si="226"/>
        <v>0</v>
      </c>
      <c r="CF247" s="45">
        <v>0</v>
      </c>
      <c r="CG247" s="45">
        <v>0</v>
      </c>
      <c r="CH247" s="45">
        <v>0</v>
      </c>
      <c r="CI247" s="45">
        <v>0</v>
      </c>
      <c r="CJ247" s="48"/>
      <c r="CK247" s="48"/>
      <c r="CL247" s="45">
        <v>0</v>
      </c>
      <c r="CM247" s="45">
        <v>0</v>
      </c>
      <c r="CN247" s="45">
        <f t="shared" si="227"/>
        <v>0</v>
      </c>
      <c r="CO247" s="106" t="s">
        <v>453</v>
      </c>
      <c r="CP247" s="45">
        <f t="shared" si="228"/>
        <v>0</v>
      </c>
      <c r="CQ247" s="45">
        <f t="shared" si="229"/>
        <v>0</v>
      </c>
      <c r="CR247" s="45">
        <f t="shared" si="230"/>
        <v>0</v>
      </c>
      <c r="CS247" s="45">
        <v>0</v>
      </c>
      <c r="CT247" s="45">
        <v>0</v>
      </c>
      <c r="CU247" s="45">
        <v>0</v>
      </c>
      <c r="CV247" s="45">
        <v>0</v>
      </c>
      <c r="CW247" s="45">
        <v>0</v>
      </c>
      <c r="CX247" s="45">
        <v>0</v>
      </c>
      <c r="CY247" s="45">
        <f t="shared" si="231"/>
        <v>0</v>
      </c>
      <c r="CZ247" s="106" t="s">
        <v>453</v>
      </c>
      <c r="DA247" s="45">
        <v>0</v>
      </c>
      <c r="DB247" s="45">
        <f t="shared" si="213"/>
        <v>0</v>
      </c>
      <c r="DC247" s="37" t="s">
        <v>453</v>
      </c>
      <c r="DD247" s="45">
        <v>0</v>
      </c>
      <c r="DE247" s="45">
        <v>0</v>
      </c>
      <c r="DF247" s="45">
        <v>0</v>
      </c>
      <c r="DG247" s="45">
        <v>0</v>
      </c>
      <c r="DH247" s="48"/>
      <c r="DI247" s="48"/>
      <c r="DJ247" s="48"/>
      <c r="DK247" s="46">
        <v>0</v>
      </c>
      <c r="DL247" s="46">
        <v>1</v>
      </c>
      <c r="DM247" s="46">
        <v>0</v>
      </c>
      <c r="DN247" s="46">
        <v>3</v>
      </c>
    </row>
    <row r="248" spans="1:118" s="27" customFormat="1">
      <c r="A248" s="26" t="s">
        <v>188</v>
      </c>
      <c r="B248" s="26" t="s">
        <v>209</v>
      </c>
      <c r="C248" s="26" t="s">
        <v>30</v>
      </c>
      <c r="D248" s="46">
        <v>16</v>
      </c>
      <c r="E248" s="45">
        <f t="shared" si="185"/>
        <v>0</v>
      </c>
      <c r="F248" s="46">
        <v>0</v>
      </c>
      <c r="G248" s="37" t="s">
        <v>453</v>
      </c>
      <c r="H248" s="46">
        <v>0</v>
      </c>
      <c r="I248" s="37" t="s">
        <v>453</v>
      </c>
      <c r="J248" s="46">
        <v>0</v>
      </c>
      <c r="K248" s="34">
        <f t="shared" si="232"/>
        <v>0</v>
      </c>
      <c r="L248" s="46">
        <v>8</v>
      </c>
      <c r="M248" s="46">
        <v>2</v>
      </c>
      <c r="N248" s="47">
        <f t="shared" si="233"/>
        <v>12.5</v>
      </c>
      <c r="O248" s="46">
        <v>2</v>
      </c>
      <c r="P248" s="46">
        <v>1</v>
      </c>
      <c r="Q248" s="34">
        <f t="shared" si="234"/>
        <v>6.25</v>
      </c>
      <c r="R248" s="46">
        <f t="shared" si="189"/>
        <v>0</v>
      </c>
      <c r="S248" s="46">
        <v>0</v>
      </c>
      <c r="T248" s="37" t="s">
        <v>453</v>
      </c>
      <c r="U248" s="46">
        <v>0</v>
      </c>
      <c r="V248" s="37" t="s">
        <v>453</v>
      </c>
      <c r="W248" s="46">
        <v>0</v>
      </c>
      <c r="X248" s="46">
        <v>0</v>
      </c>
      <c r="Y248" s="34">
        <f t="shared" si="235"/>
        <v>0</v>
      </c>
      <c r="Z248" s="46">
        <v>0</v>
      </c>
      <c r="AA248" s="34">
        <f t="shared" si="236"/>
        <v>0</v>
      </c>
      <c r="AB248" s="42">
        <v>0</v>
      </c>
      <c r="AC248" s="42">
        <v>0</v>
      </c>
      <c r="AD248" s="42">
        <v>0</v>
      </c>
      <c r="AE248" s="42">
        <v>0</v>
      </c>
      <c r="AF248" s="34">
        <v>0</v>
      </c>
      <c r="AG248" s="34">
        <v>0</v>
      </c>
      <c r="AH248" s="45">
        <v>0</v>
      </c>
      <c r="AI248" s="37" t="s">
        <v>453</v>
      </c>
      <c r="AJ248" s="45">
        <v>0</v>
      </c>
      <c r="AK248" s="37" t="s">
        <v>453</v>
      </c>
      <c r="AL248" s="45">
        <v>0</v>
      </c>
      <c r="AM248" s="37" t="s">
        <v>453</v>
      </c>
      <c r="AN248" s="45">
        <v>0</v>
      </c>
      <c r="AO248" s="37" t="s">
        <v>453</v>
      </c>
      <c r="AP248" s="45">
        <v>1</v>
      </c>
      <c r="AQ248" s="156">
        <f t="shared" si="195"/>
        <v>6.25</v>
      </c>
      <c r="AR248" s="45">
        <f t="shared" si="214"/>
        <v>0</v>
      </c>
      <c r="AS248" s="34">
        <f t="shared" si="237"/>
        <v>0</v>
      </c>
      <c r="AT248" s="134">
        <v>0</v>
      </c>
      <c r="AU248" s="134">
        <v>0</v>
      </c>
      <c r="AV248" s="134">
        <v>0</v>
      </c>
      <c r="AW248" s="45">
        <f t="shared" si="215"/>
        <v>0</v>
      </c>
      <c r="AX248" s="45">
        <v>0</v>
      </c>
      <c r="AY248" s="45">
        <v>0</v>
      </c>
      <c r="AZ248" s="45">
        <v>0</v>
      </c>
      <c r="BA248" s="45">
        <v>0</v>
      </c>
      <c r="BB248" s="34">
        <f t="shared" si="184"/>
        <v>0</v>
      </c>
      <c r="BC248" s="134">
        <v>0</v>
      </c>
      <c r="BD248" s="37" t="s">
        <v>453</v>
      </c>
      <c r="BE248" s="45">
        <f t="shared" si="216"/>
        <v>0</v>
      </c>
      <c r="BF248" s="45">
        <f t="shared" si="217"/>
        <v>0</v>
      </c>
      <c r="BG248" s="45">
        <f t="shared" si="218"/>
        <v>0</v>
      </c>
      <c r="BH248" s="46">
        <v>0</v>
      </c>
      <c r="BI248" s="46">
        <v>0</v>
      </c>
      <c r="BJ248" s="46">
        <v>0</v>
      </c>
      <c r="BK248" s="46">
        <v>0</v>
      </c>
      <c r="BL248" s="46">
        <v>0</v>
      </c>
      <c r="BM248" s="46">
        <v>0</v>
      </c>
      <c r="BN248" s="46">
        <v>0</v>
      </c>
      <c r="BO248" s="46">
        <v>0</v>
      </c>
      <c r="BP248" s="46">
        <v>0</v>
      </c>
      <c r="BQ248" s="45">
        <f t="shared" si="219"/>
        <v>0</v>
      </c>
      <c r="BR248" s="47">
        <f t="shared" si="238"/>
        <v>0</v>
      </c>
      <c r="BS248" s="45">
        <f t="shared" si="220"/>
        <v>0</v>
      </c>
      <c r="BT248" s="45">
        <f t="shared" si="221"/>
        <v>0</v>
      </c>
      <c r="BU248" s="45">
        <f t="shared" si="222"/>
        <v>0</v>
      </c>
      <c r="BV248" s="45">
        <f t="shared" si="223"/>
        <v>0</v>
      </c>
      <c r="BW248" s="45">
        <v>0</v>
      </c>
      <c r="BX248" s="45">
        <v>0</v>
      </c>
      <c r="BY248" s="45">
        <f t="shared" si="224"/>
        <v>0</v>
      </c>
      <c r="BZ248" s="45"/>
      <c r="CA248" s="45"/>
      <c r="CB248" s="45">
        <f t="shared" si="225"/>
        <v>0</v>
      </c>
      <c r="CC248" s="45">
        <v>0</v>
      </c>
      <c r="CD248" s="45">
        <v>0</v>
      </c>
      <c r="CE248" s="45">
        <f t="shared" si="226"/>
        <v>0</v>
      </c>
      <c r="CF248" s="45">
        <v>0</v>
      </c>
      <c r="CG248" s="45">
        <v>0</v>
      </c>
      <c r="CH248" s="45">
        <v>0</v>
      </c>
      <c r="CI248" s="45">
        <v>0</v>
      </c>
      <c r="CJ248" s="48"/>
      <c r="CK248" s="48"/>
      <c r="CL248" s="45">
        <v>0</v>
      </c>
      <c r="CM248" s="45">
        <v>0</v>
      </c>
      <c r="CN248" s="45">
        <f t="shared" si="227"/>
        <v>0</v>
      </c>
      <c r="CO248" s="106" t="s">
        <v>453</v>
      </c>
      <c r="CP248" s="45">
        <f t="shared" si="228"/>
        <v>0</v>
      </c>
      <c r="CQ248" s="45">
        <f t="shared" si="229"/>
        <v>0</v>
      </c>
      <c r="CR248" s="45">
        <f t="shared" si="230"/>
        <v>0</v>
      </c>
      <c r="CS248" s="45">
        <v>0</v>
      </c>
      <c r="CT248" s="45">
        <v>0</v>
      </c>
      <c r="CU248" s="45">
        <v>0</v>
      </c>
      <c r="CV248" s="45">
        <v>0</v>
      </c>
      <c r="CW248" s="45">
        <v>0</v>
      </c>
      <c r="CX248" s="45">
        <v>0</v>
      </c>
      <c r="CY248" s="45">
        <f t="shared" si="231"/>
        <v>0</v>
      </c>
      <c r="CZ248" s="106" t="s">
        <v>453</v>
      </c>
      <c r="DA248" s="45">
        <v>0</v>
      </c>
      <c r="DB248" s="45">
        <f t="shared" si="213"/>
        <v>0</v>
      </c>
      <c r="DC248" s="37" t="s">
        <v>453</v>
      </c>
      <c r="DD248" s="45">
        <v>0</v>
      </c>
      <c r="DE248" s="45">
        <v>0</v>
      </c>
      <c r="DF248" s="45">
        <v>0</v>
      </c>
      <c r="DG248" s="45">
        <v>0</v>
      </c>
      <c r="DH248" s="48"/>
      <c r="DI248" s="48"/>
      <c r="DJ248" s="48"/>
      <c r="DK248" s="46">
        <v>0</v>
      </c>
      <c r="DL248" s="46">
        <v>0</v>
      </c>
      <c r="DM248" s="46">
        <v>0</v>
      </c>
      <c r="DN248" s="46">
        <v>0</v>
      </c>
    </row>
    <row r="249" spans="1:118" s="27" customFormat="1">
      <c r="A249" s="26" t="s">
        <v>189</v>
      </c>
      <c r="B249" s="26" t="s">
        <v>209</v>
      </c>
      <c r="C249" s="26" t="s">
        <v>30</v>
      </c>
      <c r="D249" s="46">
        <v>26</v>
      </c>
      <c r="E249" s="45">
        <f t="shared" si="185"/>
        <v>2</v>
      </c>
      <c r="F249" s="46">
        <v>2</v>
      </c>
      <c r="G249" s="34">
        <f t="shared" si="197"/>
        <v>100</v>
      </c>
      <c r="H249" s="46">
        <v>0</v>
      </c>
      <c r="I249" s="34">
        <f t="shared" si="198"/>
        <v>0</v>
      </c>
      <c r="J249" s="46">
        <v>2</v>
      </c>
      <c r="K249" s="34">
        <f t="shared" si="232"/>
        <v>7.6923076923076925</v>
      </c>
      <c r="L249" s="46">
        <v>36</v>
      </c>
      <c r="M249" s="46">
        <v>12</v>
      </c>
      <c r="N249" s="47">
        <f t="shared" si="233"/>
        <v>46.153846153846153</v>
      </c>
      <c r="O249" s="46">
        <v>8</v>
      </c>
      <c r="P249" s="46">
        <v>3</v>
      </c>
      <c r="Q249" s="34">
        <f t="shared" si="234"/>
        <v>11.538461538461538</v>
      </c>
      <c r="R249" s="46">
        <f t="shared" si="189"/>
        <v>4</v>
      </c>
      <c r="S249" s="46">
        <v>4</v>
      </c>
      <c r="T249" s="34">
        <f t="shared" si="190"/>
        <v>100</v>
      </c>
      <c r="U249" s="46">
        <v>0</v>
      </c>
      <c r="V249" s="34">
        <f t="shared" si="191"/>
        <v>0</v>
      </c>
      <c r="W249" s="46">
        <v>3</v>
      </c>
      <c r="X249" s="46">
        <v>3</v>
      </c>
      <c r="Y249" s="34">
        <f t="shared" si="235"/>
        <v>11.538461538461538</v>
      </c>
      <c r="Z249" s="46">
        <v>3</v>
      </c>
      <c r="AA249" s="34">
        <f t="shared" si="236"/>
        <v>11.538461538461538</v>
      </c>
      <c r="AB249" s="42">
        <v>0</v>
      </c>
      <c r="AC249" s="42">
        <v>58.49</v>
      </c>
      <c r="AD249" s="42">
        <v>615.03</v>
      </c>
      <c r="AE249" s="42">
        <v>773.37</v>
      </c>
      <c r="AF249" s="34">
        <v>11.5</v>
      </c>
      <c r="AG249" s="34">
        <v>14.33</v>
      </c>
      <c r="AH249" s="45">
        <v>4</v>
      </c>
      <c r="AI249" s="34">
        <f t="shared" si="193"/>
        <v>100</v>
      </c>
      <c r="AJ249" s="45">
        <v>2</v>
      </c>
      <c r="AK249" s="34">
        <f t="shared" si="196"/>
        <v>66.666666666666657</v>
      </c>
      <c r="AL249" s="45">
        <v>3</v>
      </c>
      <c r="AM249" s="34">
        <f t="shared" si="194"/>
        <v>100</v>
      </c>
      <c r="AN249" s="45">
        <v>2</v>
      </c>
      <c r="AO249" s="34">
        <f t="shared" si="200"/>
        <v>66.666666666666657</v>
      </c>
      <c r="AP249" s="45">
        <v>0</v>
      </c>
      <c r="AQ249" s="156">
        <f t="shared" si="195"/>
        <v>0</v>
      </c>
      <c r="AR249" s="45">
        <f t="shared" si="214"/>
        <v>2</v>
      </c>
      <c r="AS249" s="34">
        <f t="shared" si="237"/>
        <v>7.6923076923076925</v>
      </c>
      <c r="AT249" s="134">
        <v>0</v>
      </c>
      <c r="AU249" s="134">
        <v>2</v>
      </c>
      <c r="AV249" s="134">
        <v>0</v>
      </c>
      <c r="AW249" s="45">
        <f t="shared" si="215"/>
        <v>2</v>
      </c>
      <c r="AX249" s="45">
        <v>0</v>
      </c>
      <c r="AY249" s="45">
        <v>2</v>
      </c>
      <c r="AZ249" s="45">
        <v>0</v>
      </c>
      <c r="BA249" s="45">
        <v>1</v>
      </c>
      <c r="BB249" s="34">
        <f t="shared" si="184"/>
        <v>3.8461538461538463</v>
      </c>
      <c r="BC249" s="134">
        <v>0</v>
      </c>
      <c r="BD249" s="34">
        <f t="shared" si="201"/>
        <v>0</v>
      </c>
      <c r="BE249" s="45">
        <f t="shared" si="216"/>
        <v>0</v>
      </c>
      <c r="BF249" s="45">
        <f t="shared" si="217"/>
        <v>0</v>
      </c>
      <c r="BG249" s="45">
        <f t="shared" si="218"/>
        <v>2</v>
      </c>
      <c r="BH249" s="46">
        <v>0</v>
      </c>
      <c r="BI249" s="46">
        <v>0</v>
      </c>
      <c r="BJ249" s="46">
        <v>0</v>
      </c>
      <c r="BK249" s="46">
        <v>0</v>
      </c>
      <c r="BL249" s="46">
        <v>0</v>
      </c>
      <c r="BM249" s="46">
        <v>2</v>
      </c>
      <c r="BN249" s="46">
        <v>0</v>
      </c>
      <c r="BO249" s="46">
        <v>0</v>
      </c>
      <c r="BP249" s="46">
        <v>0</v>
      </c>
      <c r="BQ249" s="45">
        <f t="shared" si="219"/>
        <v>0</v>
      </c>
      <c r="BR249" s="47">
        <f t="shared" si="238"/>
        <v>0</v>
      </c>
      <c r="BS249" s="45">
        <f t="shared" si="220"/>
        <v>0</v>
      </c>
      <c r="BT249" s="45">
        <f t="shared" si="221"/>
        <v>0</v>
      </c>
      <c r="BU249" s="45">
        <f t="shared" si="222"/>
        <v>0</v>
      </c>
      <c r="BV249" s="45">
        <f t="shared" si="223"/>
        <v>0</v>
      </c>
      <c r="BW249" s="45">
        <v>0</v>
      </c>
      <c r="BX249" s="45">
        <v>0</v>
      </c>
      <c r="BY249" s="45">
        <f t="shared" si="224"/>
        <v>0</v>
      </c>
      <c r="BZ249" s="45"/>
      <c r="CA249" s="45"/>
      <c r="CB249" s="45">
        <f t="shared" si="225"/>
        <v>0</v>
      </c>
      <c r="CC249" s="45">
        <v>0</v>
      </c>
      <c r="CD249" s="45">
        <v>0</v>
      </c>
      <c r="CE249" s="45">
        <f t="shared" si="226"/>
        <v>0</v>
      </c>
      <c r="CF249" s="45">
        <v>0</v>
      </c>
      <c r="CG249" s="45">
        <v>0</v>
      </c>
      <c r="CH249" s="45">
        <v>0</v>
      </c>
      <c r="CI249" s="45">
        <v>0</v>
      </c>
      <c r="CJ249" s="48"/>
      <c r="CK249" s="48"/>
      <c r="CL249" s="45">
        <v>0</v>
      </c>
      <c r="CM249" s="45">
        <v>0</v>
      </c>
      <c r="CN249" s="45">
        <f t="shared" si="227"/>
        <v>0</v>
      </c>
      <c r="CO249" s="106" t="s">
        <v>453</v>
      </c>
      <c r="CP249" s="45">
        <f t="shared" si="228"/>
        <v>0</v>
      </c>
      <c r="CQ249" s="45">
        <f t="shared" si="229"/>
        <v>0</v>
      </c>
      <c r="CR249" s="45">
        <f t="shared" si="230"/>
        <v>0</v>
      </c>
      <c r="CS249" s="45">
        <v>0</v>
      </c>
      <c r="CT249" s="45">
        <v>0</v>
      </c>
      <c r="CU249" s="45">
        <v>0</v>
      </c>
      <c r="CV249" s="45">
        <v>0</v>
      </c>
      <c r="CW249" s="45">
        <v>0</v>
      </c>
      <c r="CX249" s="45">
        <v>0</v>
      </c>
      <c r="CY249" s="45">
        <f t="shared" si="231"/>
        <v>0</v>
      </c>
      <c r="CZ249" s="106" t="s">
        <v>453</v>
      </c>
      <c r="DA249" s="45">
        <v>0</v>
      </c>
      <c r="DB249" s="45">
        <f t="shared" si="213"/>
        <v>0</v>
      </c>
      <c r="DC249" s="37" t="s">
        <v>453</v>
      </c>
      <c r="DD249" s="45">
        <v>0</v>
      </c>
      <c r="DE249" s="45">
        <v>0</v>
      </c>
      <c r="DF249" s="45">
        <v>0</v>
      </c>
      <c r="DG249" s="45">
        <v>0</v>
      </c>
      <c r="DH249" s="48"/>
      <c r="DI249" s="48"/>
      <c r="DJ249" s="48"/>
      <c r="DK249" s="46">
        <v>0</v>
      </c>
      <c r="DL249" s="46">
        <v>0</v>
      </c>
      <c r="DM249" s="46">
        <v>0</v>
      </c>
      <c r="DN249" s="46">
        <v>3</v>
      </c>
    </row>
    <row r="250" spans="1:118" s="27" customFormat="1">
      <c r="A250" s="26" t="s">
        <v>190</v>
      </c>
      <c r="B250" s="26" t="s">
        <v>209</v>
      </c>
      <c r="C250" s="26" t="s">
        <v>30</v>
      </c>
      <c r="D250" s="46">
        <v>18</v>
      </c>
      <c r="E250" s="45">
        <f t="shared" si="185"/>
        <v>0</v>
      </c>
      <c r="F250" s="46">
        <v>0</v>
      </c>
      <c r="G250" s="37" t="s">
        <v>453</v>
      </c>
      <c r="H250" s="46">
        <v>0</v>
      </c>
      <c r="I250" s="37" t="s">
        <v>453</v>
      </c>
      <c r="J250" s="46">
        <v>0</v>
      </c>
      <c r="K250" s="34">
        <f t="shared" si="232"/>
        <v>0</v>
      </c>
      <c r="L250" s="46">
        <v>10</v>
      </c>
      <c r="M250" s="46">
        <v>3</v>
      </c>
      <c r="N250" s="47">
        <f t="shared" si="233"/>
        <v>16.666666666666664</v>
      </c>
      <c r="O250" s="46">
        <v>2</v>
      </c>
      <c r="P250" s="46">
        <v>1</v>
      </c>
      <c r="Q250" s="34">
        <f t="shared" si="234"/>
        <v>5.5555555555555554</v>
      </c>
      <c r="R250" s="46">
        <f t="shared" si="189"/>
        <v>2</v>
      </c>
      <c r="S250" s="46">
        <v>2</v>
      </c>
      <c r="T250" s="34">
        <f t="shared" si="190"/>
        <v>100</v>
      </c>
      <c r="U250" s="46">
        <v>0</v>
      </c>
      <c r="V250" s="34">
        <f t="shared" si="191"/>
        <v>0</v>
      </c>
      <c r="W250" s="46">
        <v>0</v>
      </c>
      <c r="X250" s="46">
        <v>1</v>
      </c>
      <c r="Y250" s="34">
        <f t="shared" si="235"/>
        <v>5.5555555555555554</v>
      </c>
      <c r="Z250" s="46">
        <v>0</v>
      </c>
      <c r="AA250" s="34">
        <f t="shared" si="236"/>
        <v>0</v>
      </c>
      <c r="AB250" s="42">
        <v>0</v>
      </c>
      <c r="AC250" s="42">
        <v>0</v>
      </c>
      <c r="AD250" s="42">
        <v>736.61</v>
      </c>
      <c r="AE250" s="42">
        <v>0</v>
      </c>
      <c r="AF250" s="34">
        <v>7</v>
      </c>
      <c r="AG250" s="34">
        <v>0</v>
      </c>
      <c r="AH250" s="45">
        <v>2</v>
      </c>
      <c r="AI250" s="34">
        <f t="shared" si="193"/>
        <v>100</v>
      </c>
      <c r="AJ250" s="45">
        <v>0</v>
      </c>
      <c r="AK250" s="37" t="s">
        <v>453</v>
      </c>
      <c r="AL250" s="45">
        <v>1</v>
      </c>
      <c r="AM250" s="34">
        <f t="shared" si="194"/>
        <v>100</v>
      </c>
      <c r="AN250" s="45">
        <v>0</v>
      </c>
      <c r="AO250" s="37" t="s">
        <v>453</v>
      </c>
      <c r="AP250" s="45">
        <v>0</v>
      </c>
      <c r="AQ250" s="156">
        <f t="shared" si="195"/>
        <v>0</v>
      </c>
      <c r="AR250" s="45">
        <f t="shared" si="214"/>
        <v>0</v>
      </c>
      <c r="AS250" s="34">
        <f t="shared" si="237"/>
        <v>0</v>
      </c>
      <c r="AT250" s="134">
        <v>0</v>
      </c>
      <c r="AU250" s="134">
        <v>0</v>
      </c>
      <c r="AV250" s="134">
        <v>0</v>
      </c>
      <c r="AW250" s="45">
        <f t="shared" si="215"/>
        <v>0</v>
      </c>
      <c r="AX250" s="45">
        <v>0</v>
      </c>
      <c r="AY250" s="45">
        <v>0</v>
      </c>
      <c r="AZ250" s="45">
        <v>0</v>
      </c>
      <c r="BA250" s="45">
        <v>0</v>
      </c>
      <c r="BB250" s="34">
        <f t="shared" si="184"/>
        <v>0</v>
      </c>
      <c r="BC250" s="134">
        <v>0</v>
      </c>
      <c r="BD250" s="37" t="s">
        <v>453</v>
      </c>
      <c r="BE250" s="45">
        <f t="shared" si="216"/>
        <v>0</v>
      </c>
      <c r="BF250" s="45">
        <f t="shared" si="217"/>
        <v>0</v>
      </c>
      <c r="BG250" s="45">
        <f t="shared" si="218"/>
        <v>0</v>
      </c>
      <c r="BH250" s="46">
        <v>0</v>
      </c>
      <c r="BI250" s="46">
        <v>0</v>
      </c>
      <c r="BJ250" s="46">
        <v>0</v>
      </c>
      <c r="BK250" s="46">
        <v>0</v>
      </c>
      <c r="BL250" s="46">
        <v>0</v>
      </c>
      <c r="BM250" s="46">
        <v>0</v>
      </c>
      <c r="BN250" s="46">
        <v>0</v>
      </c>
      <c r="BO250" s="46">
        <v>0</v>
      </c>
      <c r="BP250" s="46">
        <v>0</v>
      </c>
      <c r="BQ250" s="45">
        <f t="shared" si="219"/>
        <v>0</v>
      </c>
      <c r="BR250" s="47">
        <f t="shared" si="238"/>
        <v>0</v>
      </c>
      <c r="BS250" s="45">
        <f t="shared" si="220"/>
        <v>0</v>
      </c>
      <c r="BT250" s="45">
        <f t="shared" si="221"/>
        <v>0</v>
      </c>
      <c r="BU250" s="45">
        <f t="shared" si="222"/>
        <v>0</v>
      </c>
      <c r="BV250" s="45">
        <f t="shared" si="223"/>
        <v>0</v>
      </c>
      <c r="BW250" s="45">
        <v>0</v>
      </c>
      <c r="BX250" s="45">
        <v>0</v>
      </c>
      <c r="BY250" s="45">
        <f t="shared" si="224"/>
        <v>0</v>
      </c>
      <c r="BZ250" s="45"/>
      <c r="CA250" s="45"/>
      <c r="CB250" s="45">
        <f t="shared" si="225"/>
        <v>0</v>
      </c>
      <c r="CC250" s="45">
        <v>0</v>
      </c>
      <c r="CD250" s="45">
        <v>0</v>
      </c>
      <c r="CE250" s="45">
        <f t="shared" si="226"/>
        <v>0</v>
      </c>
      <c r="CF250" s="45">
        <v>0</v>
      </c>
      <c r="CG250" s="45">
        <v>0</v>
      </c>
      <c r="CH250" s="45">
        <v>0</v>
      </c>
      <c r="CI250" s="45">
        <v>0</v>
      </c>
      <c r="CJ250" s="48"/>
      <c r="CK250" s="48"/>
      <c r="CL250" s="45">
        <v>0</v>
      </c>
      <c r="CM250" s="45">
        <v>0</v>
      </c>
      <c r="CN250" s="45">
        <f t="shared" si="227"/>
        <v>0</v>
      </c>
      <c r="CO250" s="106" t="s">
        <v>453</v>
      </c>
      <c r="CP250" s="45">
        <f t="shared" si="228"/>
        <v>0</v>
      </c>
      <c r="CQ250" s="45">
        <f t="shared" si="229"/>
        <v>0</v>
      </c>
      <c r="CR250" s="45">
        <f t="shared" si="230"/>
        <v>0</v>
      </c>
      <c r="CS250" s="45">
        <v>0</v>
      </c>
      <c r="CT250" s="45">
        <v>0</v>
      </c>
      <c r="CU250" s="45">
        <v>0</v>
      </c>
      <c r="CV250" s="45">
        <v>0</v>
      </c>
      <c r="CW250" s="45">
        <v>0</v>
      </c>
      <c r="CX250" s="45">
        <v>0</v>
      </c>
      <c r="CY250" s="45">
        <f t="shared" si="231"/>
        <v>0</v>
      </c>
      <c r="CZ250" s="106" t="s">
        <v>453</v>
      </c>
      <c r="DA250" s="45">
        <v>0</v>
      </c>
      <c r="DB250" s="45">
        <f t="shared" si="213"/>
        <v>0</v>
      </c>
      <c r="DC250" s="37" t="s">
        <v>453</v>
      </c>
      <c r="DD250" s="45">
        <v>0</v>
      </c>
      <c r="DE250" s="45">
        <v>0</v>
      </c>
      <c r="DF250" s="45">
        <v>0</v>
      </c>
      <c r="DG250" s="45">
        <v>0</v>
      </c>
      <c r="DH250" s="48"/>
      <c r="DI250" s="48"/>
      <c r="DJ250" s="48"/>
      <c r="DK250" s="46">
        <v>0</v>
      </c>
      <c r="DL250" s="46">
        <v>0</v>
      </c>
      <c r="DM250" s="46">
        <v>0</v>
      </c>
      <c r="DN250" s="46">
        <v>1</v>
      </c>
    </row>
    <row r="251" spans="1:118" s="27" customFormat="1">
      <c r="A251" s="26" t="s">
        <v>345</v>
      </c>
      <c r="B251" s="26" t="s">
        <v>390</v>
      </c>
      <c r="C251" s="26" t="s">
        <v>31</v>
      </c>
      <c r="D251" s="46">
        <v>75</v>
      </c>
      <c r="E251" s="45">
        <f t="shared" si="185"/>
        <v>0</v>
      </c>
      <c r="F251" s="26">
        <v>0</v>
      </c>
      <c r="G251" s="37" t="s">
        <v>453</v>
      </c>
      <c r="H251" s="26">
        <v>0</v>
      </c>
      <c r="I251" s="37" t="s">
        <v>453</v>
      </c>
      <c r="J251" s="26">
        <v>0</v>
      </c>
      <c r="K251" s="34">
        <f t="shared" si="232"/>
        <v>0</v>
      </c>
      <c r="L251" s="26">
        <v>20</v>
      </c>
      <c r="M251" s="26">
        <v>10</v>
      </c>
      <c r="N251" s="47">
        <f t="shared" si="233"/>
        <v>13.333333333333334</v>
      </c>
      <c r="O251" s="26">
        <v>6</v>
      </c>
      <c r="P251" s="26">
        <v>4</v>
      </c>
      <c r="Q251" s="34">
        <f t="shared" si="234"/>
        <v>5.3333333333333339</v>
      </c>
      <c r="R251" s="46">
        <f t="shared" si="189"/>
        <v>2</v>
      </c>
      <c r="S251" s="26">
        <v>1</v>
      </c>
      <c r="T251" s="34">
        <f t="shared" si="190"/>
        <v>50</v>
      </c>
      <c r="U251" s="26">
        <v>1</v>
      </c>
      <c r="V251" s="34">
        <f t="shared" si="191"/>
        <v>50</v>
      </c>
      <c r="W251" s="46">
        <v>0</v>
      </c>
      <c r="X251" s="26">
        <v>1</v>
      </c>
      <c r="Y251" s="34">
        <f t="shared" si="235"/>
        <v>1.3333333333333335</v>
      </c>
      <c r="Z251" s="46">
        <v>0</v>
      </c>
      <c r="AA251" s="34">
        <f t="shared" si="236"/>
        <v>0</v>
      </c>
      <c r="AB251" s="111">
        <v>0</v>
      </c>
      <c r="AC251" s="111">
        <v>0</v>
      </c>
      <c r="AD251" s="111">
        <v>235.66</v>
      </c>
      <c r="AE251" s="111">
        <v>0</v>
      </c>
      <c r="AF251" s="37">
        <v>12</v>
      </c>
      <c r="AG251" s="37">
        <v>0</v>
      </c>
      <c r="AH251" s="150">
        <v>0</v>
      </c>
      <c r="AI251" s="34">
        <f t="shared" si="193"/>
        <v>0</v>
      </c>
      <c r="AJ251" s="150">
        <v>0</v>
      </c>
      <c r="AK251" s="37" t="s">
        <v>453</v>
      </c>
      <c r="AL251" s="150">
        <v>0</v>
      </c>
      <c r="AM251" s="34">
        <f t="shared" si="194"/>
        <v>0</v>
      </c>
      <c r="AN251" s="150">
        <v>0</v>
      </c>
      <c r="AO251" s="37" t="s">
        <v>453</v>
      </c>
      <c r="AP251" s="45">
        <v>0</v>
      </c>
      <c r="AQ251" s="157">
        <f t="shared" si="195"/>
        <v>0</v>
      </c>
      <c r="AR251" s="45">
        <f t="shared" si="214"/>
        <v>0</v>
      </c>
      <c r="AS251" s="34">
        <f t="shared" si="237"/>
        <v>0</v>
      </c>
      <c r="AT251" s="134">
        <v>0</v>
      </c>
      <c r="AU251" s="134">
        <v>0</v>
      </c>
      <c r="AV251" s="134">
        <v>0</v>
      </c>
      <c r="AW251" s="45">
        <f t="shared" si="215"/>
        <v>0</v>
      </c>
      <c r="AX251" s="45">
        <v>0</v>
      </c>
      <c r="AY251" s="45">
        <v>0</v>
      </c>
      <c r="AZ251" s="45">
        <v>0</v>
      </c>
      <c r="BA251" s="45">
        <v>0</v>
      </c>
      <c r="BB251" s="34">
        <f t="shared" si="184"/>
        <v>0</v>
      </c>
      <c r="BC251" s="134">
        <v>0</v>
      </c>
      <c r="BD251" s="37" t="s">
        <v>453</v>
      </c>
      <c r="BE251" s="45">
        <f t="shared" si="216"/>
        <v>0</v>
      </c>
      <c r="BF251" s="45">
        <f t="shared" si="217"/>
        <v>0</v>
      </c>
      <c r="BG251" s="45">
        <f t="shared" si="218"/>
        <v>0</v>
      </c>
      <c r="BH251" s="46">
        <v>0</v>
      </c>
      <c r="BI251" s="46">
        <v>0</v>
      </c>
      <c r="BJ251" s="46">
        <v>0</v>
      </c>
      <c r="BK251" s="46">
        <v>0</v>
      </c>
      <c r="BL251" s="46">
        <v>0</v>
      </c>
      <c r="BM251" s="46">
        <v>0</v>
      </c>
      <c r="BN251" s="46">
        <v>0</v>
      </c>
      <c r="BO251" s="46">
        <v>0</v>
      </c>
      <c r="BP251" s="46">
        <v>0</v>
      </c>
      <c r="BQ251" s="45">
        <f t="shared" si="219"/>
        <v>0</v>
      </c>
      <c r="BR251" s="47">
        <f t="shared" si="238"/>
        <v>0</v>
      </c>
      <c r="BS251" s="45">
        <f t="shared" si="220"/>
        <v>0</v>
      </c>
      <c r="BT251" s="45">
        <f t="shared" si="221"/>
        <v>0</v>
      </c>
      <c r="BU251" s="45">
        <f t="shared" si="222"/>
        <v>0</v>
      </c>
      <c r="BV251" s="45">
        <f t="shared" si="223"/>
        <v>0</v>
      </c>
      <c r="BW251" s="45">
        <v>0</v>
      </c>
      <c r="BX251" s="45">
        <v>0</v>
      </c>
      <c r="BY251" s="45">
        <f t="shared" si="224"/>
        <v>0</v>
      </c>
      <c r="BZ251" s="45">
        <v>0</v>
      </c>
      <c r="CA251" s="45">
        <v>0</v>
      </c>
      <c r="CB251" s="45">
        <f t="shared" si="225"/>
        <v>0</v>
      </c>
      <c r="CC251" s="45">
        <v>0</v>
      </c>
      <c r="CD251" s="45">
        <v>0</v>
      </c>
      <c r="CE251" s="45">
        <f t="shared" si="226"/>
        <v>0</v>
      </c>
      <c r="CF251" s="45">
        <v>0</v>
      </c>
      <c r="CG251" s="45">
        <v>0</v>
      </c>
      <c r="CH251" s="45">
        <v>0</v>
      </c>
      <c r="CI251" s="45">
        <v>0</v>
      </c>
      <c r="CJ251" s="48"/>
      <c r="CK251" s="48"/>
      <c r="CL251" s="45">
        <v>0</v>
      </c>
      <c r="CM251" s="45">
        <v>0</v>
      </c>
      <c r="CN251" s="45">
        <f t="shared" si="227"/>
        <v>0</v>
      </c>
      <c r="CO251" s="106" t="s">
        <v>453</v>
      </c>
      <c r="CP251" s="45">
        <f t="shared" si="228"/>
        <v>0</v>
      </c>
      <c r="CQ251" s="45">
        <f t="shared" si="229"/>
        <v>0</v>
      </c>
      <c r="CR251" s="45">
        <f t="shared" si="230"/>
        <v>0</v>
      </c>
      <c r="CS251" s="45">
        <v>0</v>
      </c>
      <c r="CT251" s="45">
        <v>0</v>
      </c>
      <c r="CU251" s="45">
        <v>0</v>
      </c>
      <c r="CV251" s="45">
        <v>0</v>
      </c>
      <c r="CW251" s="45">
        <v>0</v>
      </c>
      <c r="CX251" s="45">
        <v>0</v>
      </c>
      <c r="CY251" s="45">
        <f t="shared" si="231"/>
        <v>0</v>
      </c>
      <c r="CZ251" s="106" t="s">
        <v>453</v>
      </c>
      <c r="DA251" s="45">
        <v>0</v>
      </c>
      <c r="DB251" s="45">
        <f t="shared" si="213"/>
        <v>0</v>
      </c>
      <c r="DC251" s="37" t="s">
        <v>453</v>
      </c>
      <c r="DD251" s="45">
        <v>0</v>
      </c>
      <c r="DE251" s="45">
        <v>0</v>
      </c>
      <c r="DF251" s="45">
        <v>0</v>
      </c>
      <c r="DG251" s="45">
        <v>0</v>
      </c>
      <c r="DH251" s="48"/>
      <c r="DI251" s="48"/>
      <c r="DJ251" s="48"/>
      <c r="DK251" s="46">
        <v>0</v>
      </c>
      <c r="DL251" s="26" t="s">
        <v>391</v>
      </c>
      <c r="DM251" s="26" t="s">
        <v>391</v>
      </c>
      <c r="DN251" s="46">
        <v>1</v>
      </c>
    </row>
    <row r="252" spans="1:118" s="27" customFormat="1">
      <c r="A252" s="26" t="s">
        <v>191</v>
      </c>
      <c r="B252" s="26" t="s">
        <v>209</v>
      </c>
      <c r="C252" s="26" t="s">
        <v>30</v>
      </c>
      <c r="D252" s="46">
        <v>20</v>
      </c>
      <c r="E252" s="45">
        <f t="shared" si="185"/>
        <v>3</v>
      </c>
      <c r="F252" s="46">
        <v>3</v>
      </c>
      <c r="G252" s="34">
        <f t="shared" si="197"/>
        <v>100</v>
      </c>
      <c r="H252" s="46">
        <v>0</v>
      </c>
      <c r="I252" s="34">
        <f t="shared" si="198"/>
        <v>0</v>
      </c>
      <c r="J252" s="46">
        <v>2</v>
      </c>
      <c r="K252" s="34">
        <f t="shared" si="232"/>
        <v>10</v>
      </c>
      <c r="L252" s="46">
        <v>24</v>
      </c>
      <c r="M252" s="46">
        <v>7</v>
      </c>
      <c r="N252" s="47">
        <f t="shared" si="233"/>
        <v>35</v>
      </c>
      <c r="O252" s="46">
        <v>10</v>
      </c>
      <c r="P252" s="46">
        <v>4</v>
      </c>
      <c r="Q252" s="34">
        <f t="shared" si="234"/>
        <v>20</v>
      </c>
      <c r="R252" s="46">
        <f t="shared" si="189"/>
        <v>0</v>
      </c>
      <c r="S252" s="46">
        <v>0</v>
      </c>
      <c r="T252" s="37" t="s">
        <v>453</v>
      </c>
      <c r="U252" s="46">
        <v>0</v>
      </c>
      <c r="V252" s="37" t="s">
        <v>453</v>
      </c>
      <c r="W252" s="46">
        <v>0</v>
      </c>
      <c r="X252" s="46">
        <v>0</v>
      </c>
      <c r="Y252" s="34">
        <f t="shared" si="235"/>
        <v>0</v>
      </c>
      <c r="Z252" s="46">
        <v>0</v>
      </c>
      <c r="AA252" s="34">
        <f t="shared" si="236"/>
        <v>0</v>
      </c>
      <c r="AB252" s="42">
        <v>0</v>
      </c>
      <c r="AC252" s="42">
        <v>0</v>
      </c>
      <c r="AD252" s="42">
        <v>0</v>
      </c>
      <c r="AE252" s="42">
        <v>0</v>
      </c>
      <c r="AF252" s="34">
        <v>0</v>
      </c>
      <c r="AG252" s="34">
        <v>0</v>
      </c>
      <c r="AH252" s="45">
        <v>2</v>
      </c>
      <c r="AI252" s="37" t="s">
        <v>453</v>
      </c>
      <c r="AJ252" s="45">
        <v>0</v>
      </c>
      <c r="AK252" s="37" t="s">
        <v>453</v>
      </c>
      <c r="AL252" s="45">
        <v>2</v>
      </c>
      <c r="AM252" s="37" t="s">
        <v>453</v>
      </c>
      <c r="AN252" s="45">
        <v>0</v>
      </c>
      <c r="AO252" s="37" t="s">
        <v>453</v>
      </c>
      <c r="AP252" s="45">
        <v>0</v>
      </c>
      <c r="AQ252" s="156">
        <f t="shared" si="195"/>
        <v>0</v>
      </c>
      <c r="AR252" s="45">
        <f t="shared" si="214"/>
        <v>1</v>
      </c>
      <c r="AS252" s="34">
        <f t="shared" si="237"/>
        <v>5</v>
      </c>
      <c r="AT252" s="134">
        <v>0</v>
      </c>
      <c r="AU252" s="134">
        <v>1</v>
      </c>
      <c r="AV252" s="134">
        <v>0</v>
      </c>
      <c r="AW252" s="45">
        <f t="shared" si="215"/>
        <v>0</v>
      </c>
      <c r="AX252" s="45">
        <v>0</v>
      </c>
      <c r="AY252" s="45">
        <v>0</v>
      </c>
      <c r="AZ252" s="45">
        <v>0</v>
      </c>
      <c r="BA252" s="45">
        <v>0</v>
      </c>
      <c r="BB252" s="34">
        <f t="shared" si="184"/>
        <v>0</v>
      </c>
      <c r="BC252" s="134">
        <v>0</v>
      </c>
      <c r="BD252" s="37" t="s">
        <v>453</v>
      </c>
      <c r="BE252" s="45">
        <f t="shared" si="216"/>
        <v>0</v>
      </c>
      <c r="BF252" s="45">
        <f t="shared" si="217"/>
        <v>0</v>
      </c>
      <c r="BG252" s="45">
        <f t="shared" si="218"/>
        <v>0</v>
      </c>
      <c r="BH252" s="46">
        <v>0</v>
      </c>
      <c r="BI252" s="46">
        <v>0</v>
      </c>
      <c r="BJ252" s="46">
        <v>0</v>
      </c>
      <c r="BK252" s="46">
        <v>0</v>
      </c>
      <c r="BL252" s="46">
        <v>0</v>
      </c>
      <c r="BM252" s="46">
        <v>0</v>
      </c>
      <c r="BN252" s="46">
        <v>0</v>
      </c>
      <c r="BO252" s="46">
        <v>0</v>
      </c>
      <c r="BP252" s="46">
        <v>0</v>
      </c>
      <c r="BQ252" s="45">
        <f t="shared" si="219"/>
        <v>0</v>
      </c>
      <c r="BR252" s="47">
        <f t="shared" si="238"/>
        <v>0</v>
      </c>
      <c r="BS252" s="45">
        <f t="shared" si="220"/>
        <v>0</v>
      </c>
      <c r="BT252" s="45">
        <f t="shared" si="221"/>
        <v>0</v>
      </c>
      <c r="BU252" s="45">
        <f t="shared" si="222"/>
        <v>0</v>
      </c>
      <c r="BV252" s="45">
        <f t="shared" si="223"/>
        <v>0</v>
      </c>
      <c r="BW252" s="45">
        <v>0</v>
      </c>
      <c r="BX252" s="45">
        <v>0</v>
      </c>
      <c r="BY252" s="45">
        <f t="shared" si="224"/>
        <v>0</v>
      </c>
      <c r="BZ252" s="45"/>
      <c r="CA252" s="45"/>
      <c r="CB252" s="45">
        <f t="shared" si="225"/>
        <v>0</v>
      </c>
      <c r="CC252" s="45">
        <v>0</v>
      </c>
      <c r="CD252" s="45">
        <v>0</v>
      </c>
      <c r="CE252" s="45">
        <f t="shared" si="226"/>
        <v>0</v>
      </c>
      <c r="CF252" s="45">
        <v>0</v>
      </c>
      <c r="CG252" s="45">
        <v>0</v>
      </c>
      <c r="CH252" s="45">
        <v>0</v>
      </c>
      <c r="CI252" s="45">
        <v>0</v>
      </c>
      <c r="CJ252" s="48"/>
      <c r="CK252" s="48"/>
      <c r="CL252" s="45">
        <v>0</v>
      </c>
      <c r="CM252" s="45">
        <v>0</v>
      </c>
      <c r="CN252" s="45">
        <f t="shared" si="227"/>
        <v>0</v>
      </c>
      <c r="CO252" s="106" t="s">
        <v>453</v>
      </c>
      <c r="CP252" s="45">
        <f t="shared" si="228"/>
        <v>0</v>
      </c>
      <c r="CQ252" s="45">
        <f t="shared" si="229"/>
        <v>0</v>
      </c>
      <c r="CR252" s="45">
        <f t="shared" si="230"/>
        <v>0</v>
      </c>
      <c r="CS252" s="45">
        <v>0</v>
      </c>
      <c r="CT252" s="45">
        <v>0</v>
      </c>
      <c r="CU252" s="45">
        <v>0</v>
      </c>
      <c r="CV252" s="45">
        <v>0</v>
      </c>
      <c r="CW252" s="45">
        <v>0</v>
      </c>
      <c r="CX252" s="45">
        <v>0</v>
      </c>
      <c r="CY252" s="45">
        <f t="shared" si="231"/>
        <v>0</v>
      </c>
      <c r="CZ252" s="106" t="s">
        <v>453</v>
      </c>
      <c r="DA252" s="45">
        <v>0</v>
      </c>
      <c r="DB252" s="45">
        <f t="shared" si="213"/>
        <v>0</v>
      </c>
      <c r="DC252" s="37" t="s">
        <v>453</v>
      </c>
      <c r="DD252" s="45">
        <v>0</v>
      </c>
      <c r="DE252" s="45">
        <v>0</v>
      </c>
      <c r="DF252" s="45">
        <v>0</v>
      </c>
      <c r="DG252" s="45">
        <v>0</v>
      </c>
      <c r="DH252" s="48"/>
      <c r="DI252" s="48"/>
      <c r="DJ252" s="48"/>
      <c r="DK252" s="46">
        <v>0</v>
      </c>
      <c r="DL252" s="46">
        <v>0</v>
      </c>
      <c r="DM252" s="46">
        <v>0</v>
      </c>
      <c r="DN252" s="46">
        <v>0</v>
      </c>
    </row>
    <row r="253" spans="1:118" s="27" customFormat="1">
      <c r="A253" s="26" t="s">
        <v>346</v>
      </c>
      <c r="B253" s="26" t="s">
        <v>390</v>
      </c>
      <c r="C253" s="26" t="s">
        <v>19</v>
      </c>
      <c r="D253" s="46">
        <v>454</v>
      </c>
      <c r="E253" s="45">
        <f t="shared" si="185"/>
        <v>23</v>
      </c>
      <c r="F253" s="26">
        <v>21</v>
      </c>
      <c r="G253" s="34">
        <f t="shared" si="197"/>
        <v>91.304347826086953</v>
      </c>
      <c r="H253" s="26">
        <v>2</v>
      </c>
      <c r="I253" s="34">
        <f t="shared" si="198"/>
        <v>8.695652173913043</v>
      </c>
      <c r="J253" s="26">
        <v>18</v>
      </c>
      <c r="K253" s="34">
        <f t="shared" si="232"/>
        <v>3.9647577092511015</v>
      </c>
      <c r="L253" s="26">
        <v>271</v>
      </c>
      <c r="M253" s="26">
        <v>132</v>
      </c>
      <c r="N253" s="47">
        <f t="shared" si="233"/>
        <v>29.074889867841406</v>
      </c>
      <c r="O253" s="26">
        <v>86</v>
      </c>
      <c r="P253" s="26">
        <v>58</v>
      </c>
      <c r="Q253" s="34">
        <f t="shared" si="234"/>
        <v>12.77533039647577</v>
      </c>
      <c r="R253" s="46">
        <f t="shared" si="189"/>
        <v>19</v>
      </c>
      <c r="S253" s="26">
        <v>19</v>
      </c>
      <c r="T253" s="34">
        <f t="shared" si="190"/>
        <v>100</v>
      </c>
      <c r="U253" s="26">
        <v>0</v>
      </c>
      <c r="V253" s="34">
        <f t="shared" si="191"/>
        <v>0</v>
      </c>
      <c r="W253" s="46">
        <v>5</v>
      </c>
      <c r="X253" s="26">
        <v>14</v>
      </c>
      <c r="Y253" s="34">
        <f t="shared" si="235"/>
        <v>3.0837004405286343</v>
      </c>
      <c r="Z253" s="46">
        <v>4</v>
      </c>
      <c r="AA253" s="34">
        <f t="shared" si="236"/>
        <v>0.88105726872246704</v>
      </c>
      <c r="AB253" s="111">
        <v>44.992266137566098</v>
      </c>
      <c r="AC253" s="111">
        <v>44.992266137566098</v>
      </c>
      <c r="AD253" s="111">
        <v>473.20526315789499</v>
      </c>
      <c r="AE253" s="111">
        <v>650.78399999999999</v>
      </c>
      <c r="AF253" s="37">
        <v>10</v>
      </c>
      <c r="AG253" s="37">
        <v>17</v>
      </c>
      <c r="AH253" s="150">
        <v>9</v>
      </c>
      <c r="AI253" s="34">
        <f t="shared" si="193"/>
        <v>47.368421052631575</v>
      </c>
      <c r="AJ253" s="150">
        <v>2</v>
      </c>
      <c r="AK253" s="34">
        <f t="shared" si="196"/>
        <v>40</v>
      </c>
      <c r="AL253" s="150">
        <v>6</v>
      </c>
      <c r="AM253" s="34">
        <f t="shared" si="194"/>
        <v>42.857142857142854</v>
      </c>
      <c r="AN253" s="150">
        <v>1</v>
      </c>
      <c r="AO253" s="34">
        <f t="shared" si="200"/>
        <v>25</v>
      </c>
      <c r="AP253" s="45">
        <v>2</v>
      </c>
      <c r="AQ253" s="156">
        <f t="shared" si="195"/>
        <v>0.44052863436123352</v>
      </c>
      <c r="AR253" s="45">
        <f t="shared" si="214"/>
        <v>17</v>
      </c>
      <c r="AS253" s="34">
        <f t="shared" si="237"/>
        <v>3.7444933920704844</v>
      </c>
      <c r="AT253" s="134">
        <v>5</v>
      </c>
      <c r="AU253" s="134">
        <v>12</v>
      </c>
      <c r="AV253" s="134">
        <v>0</v>
      </c>
      <c r="AW253" s="45">
        <f t="shared" si="215"/>
        <v>12</v>
      </c>
      <c r="AX253" s="45">
        <v>0</v>
      </c>
      <c r="AY253" s="45">
        <v>12</v>
      </c>
      <c r="AZ253" s="45">
        <v>0</v>
      </c>
      <c r="BA253" s="45">
        <v>12</v>
      </c>
      <c r="BB253" s="34">
        <f t="shared" si="184"/>
        <v>2.643171806167401</v>
      </c>
      <c r="BC253" s="134">
        <v>0</v>
      </c>
      <c r="BD253" s="34">
        <f t="shared" si="201"/>
        <v>0</v>
      </c>
      <c r="BE253" s="45">
        <f t="shared" si="216"/>
        <v>0</v>
      </c>
      <c r="BF253" s="45">
        <f t="shared" si="217"/>
        <v>7</v>
      </c>
      <c r="BG253" s="45">
        <f t="shared" si="218"/>
        <v>5</v>
      </c>
      <c r="BH253" s="46">
        <v>0</v>
      </c>
      <c r="BI253" s="46">
        <v>0</v>
      </c>
      <c r="BJ253" s="46">
        <v>0</v>
      </c>
      <c r="BK253" s="46">
        <v>0</v>
      </c>
      <c r="BL253" s="46">
        <v>7</v>
      </c>
      <c r="BM253" s="46">
        <v>5</v>
      </c>
      <c r="BN253" s="46">
        <v>0</v>
      </c>
      <c r="BO253" s="46">
        <v>0</v>
      </c>
      <c r="BP253" s="46">
        <v>0</v>
      </c>
      <c r="BQ253" s="45">
        <f t="shared" si="219"/>
        <v>0</v>
      </c>
      <c r="BR253" s="47">
        <f t="shared" si="238"/>
        <v>0</v>
      </c>
      <c r="BS253" s="45">
        <f t="shared" si="220"/>
        <v>0</v>
      </c>
      <c r="BT253" s="45">
        <f t="shared" si="221"/>
        <v>0</v>
      </c>
      <c r="BU253" s="45">
        <f t="shared" si="222"/>
        <v>0</v>
      </c>
      <c r="BV253" s="45">
        <f t="shared" si="223"/>
        <v>0</v>
      </c>
      <c r="BW253" s="45">
        <v>0</v>
      </c>
      <c r="BX253" s="45">
        <v>0</v>
      </c>
      <c r="BY253" s="45">
        <f t="shared" si="224"/>
        <v>0</v>
      </c>
      <c r="BZ253" s="45">
        <v>0</v>
      </c>
      <c r="CA253" s="45">
        <v>0</v>
      </c>
      <c r="CB253" s="45">
        <f t="shared" si="225"/>
        <v>0</v>
      </c>
      <c r="CC253" s="45">
        <v>0</v>
      </c>
      <c r="CD253" s="45">
        <v>0</v>
      </c>
      <c r="CE253" s="45">
        <f t="shared" si="226"/>
        <v>0</v>
      </c>
      <c r="CF253" s="45">
        <v>0</v>
      </c>
      <c r="CG253" s="45">
        <v>0</v>
      </c>
      <c r="CH253" s="45">
        <v>0</v>
      </c>
      <c r="CI253" s="45">
        <v>0</v>
      </c>
      <c r="CJ253" s="48"/>
      <c r="CK253" s="48"/>
      <c r="CL253" s="45">
        <v>0</v>
      </c>
      <c r="CM253" s="45">
        <v>0</v>
      </c>
      <c r="CN253" s="45">
        <f t="shared" si="227"/>
        <v>0</v>
      </c>
      <c r="CO253" s="106" t="s">
        <v>453</v>
      </c>
      <c r="CP253" s="45">
        <f t="shared" si="228"/>
        <v>0</v>
      </c>
      <c r="CQ253" s="45">
        <f t="shared" si="229"/>
        <v>0</v>
      </c>
      <c r="CR253" s="45">
        <f t="shared" si="230"/>
        <v>0</v>
      </c>
      <c r="CS253" s="45">
        <v>0</v>
      </c>
      <c r="CT253" s="45">
        <v>0</v>
      </c>
      <c r="CU253" s="45">
        <v>0</v>
      </c>
      <c r="CV253" s="45">
        <v>0</v>
      </c>
      <c r="CW253" s="45">
        <v>0</v>
      </c>
      <c r="CX253" s="45">
        <v>0</v>
      </c>
      <c r="CY253" s="45">
        <f t="shared" si="231"/>
        <v>0</v>
      </c>
      <c r="CZ253" s="106" t="s">
        <v>453</v>
      </c>
      <c r="DA253" s="45">
        <v>0</v>
      </c>
      <c r="DB253" s="45">
        <f t="shared" si="213"/>
        <v>0</v>
      </c>
      <c r="DC253" s="37" t="s">
        <v>453</v>
      </c>
      <c r="DD253" s="45">
        <v>0</v>
      </c>
      <c r="DE253" s="45">
        <v>0</v>
      </c>
      <c r="DF253" s="45">
        <v>0</v>
      </c>
      <c r="DG253" s="45">
        <v>0</v>
      </c>
      <c r="DH253" s="48"/>
      <c r="DI253" s="48"/>
      <c r="DJ253" s="48"/>
      <c r="DK253" s="46">
        <v>0</v>
      </c>
      <c r="DL253" s="26" t="s">
        <v>391</v>
      </c>
      <c r="DM253" s="26" t="s">
        <v>391</v>
      </c>
      <c r="DN253" s="46">
        <v>19</v>
      </c>
    </row>
    <row r="254" spans="1:118" s="27" customFormat="1">
      <c r="A254" s="26" t="s">
        <v>424</v>
      </c>
      <c r="B254" s="26" t="s">
        <v>438</v>
      </c>
      <c r="C254" s="26" t="s">
        <v>32</v>
      </c>
      <c r="D254" s="46">
        <v>73</v>
      </c>
      <c r="E254" s="45">
        <f t="shared" si="185"/>
        <v>0</v>
      </c>
      <c r="F254" s="46">
        <v>0</v>
      </c>
      <c r="G254" s="37" t="s">
        <v>453</v>
      </c>
      <c r="H254" s="46">
        <v>0</v>
      </c>
      <c r="I254" s="37" t="s">
        <v>453</v>
      </c>
      <c r="J254" s="46">
        <v>0</v>
      </c>
      <c r="K254" s="34">
        <f t="shared" si="232"/>
        <v>0</v>
      </c>
      <c r="L254" s="46">
        <v>51</v>
      </c>
      <c r="M254" s="46">
        <v>28</v>
      </c>
      <c r="N254" s="47">
        <f t="shared" si="233"/>
        <v>38.356164383561641</v>
      </c>
      <c r="O254" s="46">
        <v>18</v>
      </c>
      <c r="P254" s="46">
        <v>13</v>
      </c>
      <c r="Q254" s="34">
        <f t="shared" si="234"/>
        <v>17.80821917808219</v>
      </c>
      <c r="R254" s="46">
        <f t="shared" si="189"/>
        <v>3</v>
      </c>
      <c r="S254" s="46">
        <v>3</v>
      </c>
      <c r="T254" s="34">
        <f t="shared" si="190"/>
        <v>100</v>
      </c>
      <c r="U254" s="46">
        <v>0</v>
      </c>
      <c r="V254" s="34">
        <f t="shared" si="191"/>
        <v>0</v>
      </c>
      <c r="W254" s="46">
        <v>3</v>
      </c>
      <c r="X254" s="46">
        <v>3</v>
      </c>
      <c r="Y254" s="34">
        <f t="shared" si="235"/>
        <v>4.10958904109589</v>
      </c>
      <c r="Z254" s="46">
        <v>2</v>
      </c>
      <c r="AA254" s="34">
        <f t="shared" si="236"/>
        <v>2.7397260273972601</v>
      </c>
      <c r="AB254" s="42">
        <v>0</v>
      </c>
      <c r="AC254" s="42">
        <v>43.472125000000005</v>
      </c>
      <c r="AD254" s="42">
        <v>1142.1366666666668</v>
      </c>
      <c r="AE254" s="42">
        <v>786.48</v>
      </c>
      <c r="AF254" s="34">
        <v>11</v>
      </c>
      <c r="AG254" s="34">
        <v>19.5</v>
      </c>
      <c r="AH254" s="45">
        <v>0</v>
      </c>
      <c r="AI254" s="34">
        <f t="shared" si="193"/>
        <v>0</v>
      </c>
      <c r="AJ254" s="45">
        <v>3</v>
      </c>
      <c r="AK254" s="37">
        <f t="shared" si="196"/>
        <v>100</v>
      </c>
      <c r="AL254" s="45">
        <v>0</v>
      </c>
      <c r="AM254" s="34">
        <f t="shared" si="194"/>
        <v>0</v>
      </c>
      <c r="AN254" s="45">
        <v>2</v>
      </c>
      <c r="AO254" s="37">
        <f t="shared" si="200"/>
        <v>100</v>
      </c>
      <c r="AP254" s="45">
        <v>0</v>
      </c>
      <c r="AQ254" s="156">
        <f t="shared" si="195"/>
        <v>0</v>
      </c>
      <c r="AR254" s="45">
        <f t="shared" si="214"/>
        <v>12</v>
      </c>
      <c r="AS254" s="34">
        <f t="shared" si="237"/>
        <v>16.43835616438356</v>
      </c>
      <c r="AT254" s="134">
        <v>0</v>
      </c>
      <c r="AU254" s="134">
        <v>12</v>
      </c>
      <c r="AV254" s="134">
        <v>0</v>
      </c>
      <c r="AW254" s="45">
        <f t="shared" si="215"/>
        <v>12</v>
      </c>
      <c r="AX254" s="45">
        <v>0</v>
      </c>
      <c r="AY254" s="45">
        <v>12</v>
      </c>
      <c r="AZ254" s="45">
        <v>0</v>
      </c>
      <c r="BA254" s="45">
        <v>9</v>
      </c>
      <c r="BB254" s="34">
        <f t="shared" si="184"/>
        <v>12.328767123287671</v>
      </c>
      <c r="BC254" s="134">
        <v>3</v>
      </c>
      <c r="BD254" s="37">
        <f t="shared" si="201"/>
        <v>33.333333333333329</v>
      </c>
      <c r="BE254" s="45">
        <f t="shared" si="216"/>
        <v>0</v>
      </c>
      <c r="BF254" s="45">
        <f t="shared" si="217"/>
        <v>7</v>
      </c>
      <c r="BG254" s="45">
        <f t="shared" si="218"/>
        <v>5</v>
      </c>
      <c r="BH254" s="46">
        <v>0</v>
      </c>
      <c r="BI254" s="46">
        <v>0</v>
      </c>
      <c r="BJ254" s="46">
        <v>0</v>
      </c>
      <c r="BK254" s="46">
        <v>0</v>
      </c>
      <c r="BL254" s="46">
        <v>7</v>
      </c>
      <c r="BM254" s="46">
        <v>5</v>
      </c>
      <c r="BN254" s="46">
        <v>0</v>
      </c>
      <c r="BO254" s="46">
        <v>0</v>
      </c>
      <c r="BP254" s="46">
        <v>0</v>
      </c>
      <c r="BQ254" s="45">
        <f t="shared" si="219"/>
        <v>0</v>
      </c>
      <c r="BR254" s="47">
        <f t="shared" si="238"/>
        <v>0</v>
      </c>
      <c r="BS254" s="45">
        <f t="shared" si="220"/>
        <v>0</v>
      </c>
      <c r="BT254" s="45">
        <f t="shared" si="221"/>
        <v>0</v>
      </c>
      <c r="BU254" s="45">
        <f t="shared" si="222"/>
        <v>0</v>
      </c>
      <c r="BV254" s="45">
        <f t="shared" si="223"/>
        <v>0</v>
      </c>
      <c r="BW254" s="45">
        <v>0</v>
      </c>
      <c r="BX254" s="45">
        <v>0</v>
      </c>
      <c r="BY254" s="45">
        <f t="shared" si="224"/>
        <v>0</v>
      </c>
      <c r="BZ254" s="45">
        <v>0</v>
      </c>
      <c r="CA254" s="45">
        <v>0</v>
      </c>
      <c r="CB254" s="45">
        <f t="shared" si="225"/>
        <v>0</v>
      </c>
      <c r="CC254" s="45">
        <v>0</v>
      </c>
      <c r="CD254" s="45">
        <v>0</v>
      </c>
      <c r="CE254" s="45">
        <f t="shared" si="226"/>
        <v>0</v>
      </c>
      <c r="CF254" s="45">
        <v>0</v>
      </c>
      <c r="CG254" s="45">
        <v>0</v>
      </c>
      <c r="CH254" s="45">
        <v>0</v>
      </c>
      <c r="CI254" s="45">
        <v>0</v>
      </c>
      <c r="CJ254" s="48"/>
      <c r="CK254" s="48"/>
      <c r="CL254" s="45">
        <v>0</v>
      </c>
      <c r="CM254" s="45">
        <v>0</v>
      </c>
      <c r="CN254" s="45">
        <f t="shared" si="227"/>
        <v>0</v>
      </c>
      <c r="CO254" s="106" t="s">
        <v>453</v>
      </c>
      <c r="CP254" s="45">
        <f t="shared" si="228"/>
        <v>0</v>
      </c>
      <c r="CQ254" s="45">
        <f t="shared" si="229"/>
        <v>0</v>
      </c>
      <c r="CR254" s="45">
        <f t="shared" si="230"/>
        <v>0</v>
      </c>
      <c r="CS254" s="45">
        <v>0</v>
      </c>
      <c r="CT254" s="45">
        <v>0</v>
      </c>
      <c r="CU254" s="45">
        <v>0</v>
      </c>
      <c r="CV254" s="45">
        <v>0</v>
      </c>
      <c r="CW254" s="45">
        <v>0</v>
      </c>
      <c r="CX254" s="45">
        <v>0</v>
      </c>
      <c r="CY254" s="45">
        <f t="shared" si="231"/>
        <v>0</v>
      </c>
      <c r="CZ254" s="106" t="s">
        <v>453</v>
      </c>
      <c r="DA254" s="45">
        <v>0</v>
      </c>
      <c r="DB254" s="45">
        <f t="shared" si="213"/>
        <v>0</v>
      </c>
      <c r="DC254" s="37" t="s">
        <v>453</v>
      </c>
      <c r="DD254" s="45">
        <v>0</v>
      </c>
      <c r="DE254" s="45">
        <v>0</v>
      </c>
      <c r="DF254" s="45">
        <v>0</v>
      </c>
      <c r="DG254" s="45">
        <v>0</v>
      </c>
      <c r="DH254" s="48"/>
      <c r="DI254" s="48"/>
      <c r="DJ254" s="48"/>
      <c r="DK254" s="46">
        <v>0</v>
      </c>
      <c r="DL254" s="46">
        <v>0</v>
      </c>
      <c r="DM254" s="46">
        <v>9</v>
      </c>
      <c r="DN254" s="46">
        <v>3</v>
      </c>
    </row>
    <row r="255" spans="1:118" s="27" customFormat="1">
      <c r="A255" s="26" t="s">
        <v>347</v>
      </c>
      <c r="B255" s="26" t="s">
        <v>390</v>
      </c>
      <c r="C255" s="26" t="s">
        <v>33</v>
      </c>
      <c r="D255" s="46">
        <v>57</v>
      </c>
      <c r="E255" s="45">
        <f t="shared" si="185"/>
        <v>2</v>
      </c>
      <c r="F255" s="26">
        <v>2</v>
      </c>
      <c r="G255" s="34">
        <f t="shared" si="197"/>
        <v>100</v>
      </c>
      <c r="H255" s="26">
        <v>0</v>
      </c>
      <c r="I255" s="34">
        <f t="shared" si="198"/>
        <v>0</v>
      </c>
      <c r="J255" s="26">
        <v>2</v>
      </c>
      <c r="K255" s="34">
        <f t="shared" si="232"/>
        <v>3.5087719298245612</v>
      </c>
      <c r="L255" s="26">
        <v>32</v>
      </c>
      <c r="M255" s="26">
        <v>13</v>
      </c>
      <c r="N255" s="47">
        <f t="shared" si="233"/>
        <v>22.807017543859647</v>
      </c>
      <c r="O255" s="26">
        <v>6</v>
      </c>
      <c r="P255" s="26">
        <v>5</v>
      </c>
      <c r="Q255" s="34">
        <f t="shared" si="234"/>
        <v>8.7719298245614024</v>
      </c>
      <c r="R255" s="46">
        <f t="shared" si="189"/>
        <v>3</v>
      </c>
      <c r="S255" s="26">
        <v>3</v>
      </c>
      <c r="T255" s="34">
        <f t="shared" si="190"/>
        <v>100</v>
      </c>
      <c r="U255" s="26">
        <v>0</v>
      </c>
      <c r="V255" s="34">
        <f t="shared" si="191"/>
        <v>0</v>
      </c>
      <c r="W255" s="46">
        <v>1</v>
      </c>
      <c r="X255" s="26">
        <v>3</v>
      </c>
      <c r="Y255" s="34">
        <f t="shared" si="235"/>
        <v>5.2631578947368416</v>
      </c>
      <c r="Z255" s="46">
        <v>1</v>
      </c>
      <c r="AA255" s="34">
        <f t="shared" si="236"/>
        <v>1.7543859649122806</v>
      </c>
      <c r="AB255" s="111">
        <v>104.353333333333</v>
      </c>
      <c r="AC255" s="111">
        <v>104.353333333333</v>
      </c>
      <c r="AD255" s="111">
        <v>834.37333333333299</v>
      </c>
      <c r="AE255" s="111">
        <v>313.06</v>
      </c>
      <c r="AF255" s="37">
        <v>3</v>
      </c>
      <c r="AG255" s="37">
        <v>3</v>
      </c>
      <c r="AH255" s="150">
        <v>0</v>
      </c>
      <c r="AI255" s="34">
        <f t="shared" si="193"/>
        <v>0</v>
      </c>
      <c r="AJ255" s="150">
        <v>0</v>
      </c>
      <c r="AK255" s="37">
        <f t="shared" si="196"/>
        <v>0</v>
      </c>
      <c r="AL255" s="150">
        <v>0</v>
      </c>
      <c r="AM255" s="34">
        <f t="shared" si="194"/>
        <v>0</v>
      </c>
      <c r="AN255" s="150">
        <v>0</v>
      </c>
      <c r="AO255" s="37">
        <f t="shared" si="200"/>
        <v>0</v>
      </c>
      <c r="AP255" s="45">
        <v>0</v>
      </c>
      <c r="AQ255" s="157">
        <f t="shared" si="195"/>
        <v>0</v>
      </c>
      <c r="AR255" s="45">
        <f t="shared" si="214"/>
        <v>3</v>
      </c>
      <c r="AS255" s="34">
        <f t="shared" si="237"/>
        <v>5.2631578947368416</v>
      </c>
      <c r="AT255" s="134">
        <v>0</v>
      </c>
      <c r="AU255" s="134">
        <v>3</v>
      </c>
      <c r="AV255" s="134">
        <v>0</v>
      </c>
      <c r="AW255" s="45">
        <f t="shared" si="215"/>
        <v>3</v>
      </c>
      <c r="AX255" s="45">
        <v>0</v>
      </c>
      <c r="AY255" s="45">
        <v>3</v>
      </c>
      <c r="AZ255" s="45">
        <v>0</v>
      </c>
      <c r="BA255" s="45">
        <v>2</v>
      </c>
      <c r="BB255" s="34">
        <f t="shared" si="184"/>
        <v>3.5087719298245612</v>
      </c>
      <c r="BC255" s="134">
        <v>0</v>
      </c>
      <c r="BD255" s="37">
        <f t="shared" si="201"/>
        <v>0</v>
      </c>
      <c r="BE255" s="45">
        <f t="shared" si="216"/>
        <v>0</v>
      </c>
      <c r="BF255" s="45">
        <f t="shared" si="217"/>
        <v>3</v>
      </c>
      <c r="BG255" s="45">
        <f t="shared" si="218"/>
        <v>0</v>
      </c>
      <c r="BH255" s="46">
        <v>0</v>
      </c>
      <c r="BI255" s="46">
        <v>0</v>
      </c>
      <c r="BJ255" s="46">
        <v>0</v>
      </c>
      <c r="BK255" s="46">
        <v>0</v>
      </c>
      <c r="BL255" s="46">
        <v>3</v>
      </c>
      <c r="BM255" s="46">
        <v>0</v>
      </c>
      <c r="BN255" s="46">
        <v>0</v>
      </c>
      <c r="BO255" s="46">
        <v>0</v>
      </c>
      <c r="BP255" s="46">
        <v>0</v>
      </c>
      <c r="BQ255" s="45">
        <f t="shared" si="219"/>
        <v>0</v>
      </c>
      <c r="BR255" s="47">
        <f t="shared" si="238"/>
        <v>0</v>
      </c>
      <c r="BS255" s="45">
        <f t="shared" si="220"/>
        <v>0</v>
      </c>
      <c r="BT255" s="45">
        <f t="shared" si="221"/>
        <v>0</v>
      </c>
      <c r="BU255" s="45">
        <f t="shared" si="222"/>
        <v>0</v>
      </c>
      <c r="BV255" s="45">
        <f t="shared" si="223"/>
        <v>0</v>
      </c>
      <c r="BW255" s="45">
        <v>0</v>
      </c>
      <c r="BX255" s="45">
        <v>0</v>
      </c>
      <c r="BY255" s="45">
        <f t="shared" si="224"/>
        <v>0</v>
      </c>
      <c r="BZ255" s="45">
        <v>0</v>
      </c>
      <c r="CA255" s="45">
        <v>0</v>
      </c>
      <c r="CB255" s="45">
        <f t="shared" si="225"/>
        <v>0</v>
      </c>
      <c r="CC255" s="45">
        <v>0</v>
      </c>
      <c r="CD255" s="45">
        <v>0</v>
      </c>
      <c r="CE255" s="45">
        <f t="shared" si="226"/>
        <v>0</v>
      </c>
      <c r="CF255" s="45">
        <v>0</v>
      </c>
      <c r="CG255" s="45">
        <v>0</v>
      </c>
      <c r="CH255" s="45">
        <v>0</v>
      </c>
      <c r="CI255" s="45">
        <v>0</v>
      </c>
      <c r="CJ255" s="48"/>
      <c r="CK255" s="48"/>
      <c r="CL255" s="45">
        <v>0</v>
      </c>
      <c r="CM255" s="45">
        <v>0</v>
      </c>
      <c r="CN255" s="45">
        <f t="shared" si="227"/>
        <v>0</v>
      </c>
      <c r="CO255" s="106" t="s">
        <v>453</v>
      </c>
      <c r="CP255" s="45">
        <f t="shared" si="228"/>
        <v>0</v>
      </c>
      <c r="CQ255" s="45">
        <f t="shared" si="229"/>
        <v>0</v>
      </c>
      <c r="CR255" s="45">
        <f t="shared" si="230"/>
        <v>0</v>
      </c>
      <c r="CS255" s="45">
        <v>0</v>
      </c>
      <c r="CT255" s="45">
        <v>0</v>
      </c>
      <c r="CU255" s="45">
        <v>0</v>
      </c>
      <c r="CV255" s="45">
        <v>0</v>
      </c>
      <c r="CW255" s="45">
        <v>0</v>
      </c>
      <c r="CX255" s="45">
        <v>0</v>
      </c>
      <c r="CY255" s="45">
        <f t="shared" si="231"/>
        <v>0</v>
      </c>
      <c r="CZ255" s="106" t="s">
        <v>453</v>
      </c>
      <c r="DA255" s="45">
        <v>0</v>
      </c>
      <c r="DB255" s="45">
        <f t="shared" si="213"/>
        <v>0</v>
      </c>
      <c r="DC255" s="37" t="s">
        <v>453</v>
      </c>
      <c r="DD255" s="45">
        <v>0</v>
      </c>
      <c r="DE255" s="45">
        <v>0</v>
      </c>
      <c r="DF255" s="45">
        <v>0</v>
      </c>
      <c r="DG255" s="45">
        <v>0</v>
      </c>
      <c r="DH255" s="48"/>
      <c r="DI255" s="48"/>
      <c r="DJ255" s="48"/>
      <c r="DK255" s="46">
        <v>0</v>
      </c>
      <c r="DL255" s="26" t="s">
        <v>391</v>
      </c>
      <c r="DM255" s="26" t="s">
        <v>391</v>
      </c>
      <c r="DN255" s="46">
        <v>3</v>
      </c>
    </row>
    <row r="256" spans="1:118" s="27" customFormat="1">
      <c r="A256" s="26" t="s">
        <v>348</v>
      </c>
      <c r="B256" s="26" t="s">
        <v>390</v>
      </c>
      <c r="C256" s="26" t="s">
        <v>33</v>
      </c>
      <c r="D256" s="46">
        <v>86</v>
      </c>
      <c r="E256" s="45">
        <f t="shared" si="185"/>
        <v>1</v>
      </c>
      <c r="F256" s="26">
        <v>1</v>
      </c>
      <c r="G256" s="34">
        <f t="shared" si="197"/>
        <v>100</v>
      </c>
      <c r="H256" s="26">
        <v>0</v>
      </c>
      <c r="I256" s="34">
        <f t="shared" si="198"/>
        <v>0</v>
      </c>
      <c r="J256" s="26">
        <v>1</v>
      </c>
      <c r="K256" s="34">
        <f t="shared" si="232"/>
        <v>1.1627906976744187</v>
      </c>
      <c r="L256" s="26">
        <v>22</v>
      </c>
      <c r="M256" s="26">
        <v>13</v>
      </c>
      <c r="N256" s="47">
        <f t="shared" si="233"/>
        <v>15.11627906976744</v>
      </c>
      <c r="O256" s="26">
        <v>3</v>
      </c>
      <c r="P256" s="26">
        <v>2</v>
      </c>
      <c r="Q256" s="34">
        <f t="shared" si="234"/>
        <v>2.3255813953488373</v>
      </c>
      <c r="R256" s="46">
        <f t="shared" si="189"/>
        <v>0</v>
      </c>
      <c r="S256" s="26">
        <v>0</v>
      </c>
      <c r="T256" s="37" t="s">
        <v>453</v>
      </c>
      <c r="U256" s="26">
        <v>0</v>
      </c>
      <c r="V256" s="37" t="s">
        <v>453</v>
      </c>
      <c r="W256" s="46">
        <v>0</v>
      </c>
      <c r="X256" s="26">
        <v>0</v>
      </c>
      <c r="Y256" s="34">
        <f t="shared" si="235"/>
        <v>0</v>
      </c>
      <c r="Z256" s="46">
        <v>0</v>
      </c>
      <c r="AA256" s="34">
        <f t="shared" si="236"/>
        <v>0</v>
      </c>
      <c r="AB256" s="111">
        <v>0</v>
      </c>
      <c r="AC256" s="111">
        <v>0</v>
      </c>
      <c r="AD256" s="111">
        <v>0</v>
      </c>
      <c r="AE256" s="111">
        <v>0</v>
      </c>
      <c r="AF256" s="37">
        <v>0</v>
      </c>
      <c r="AG256" s="37">
        <v>0</v>
      </c>
      <c r="AH256" s="150">
        <v>0</v>
      </c>
      <c r="AI256" s="37" t="s">
        <v>453</v>
      </c>
      <c r="AJ256" s="150">
        <v>0</v>
      </c>
      <c r="AK256" s="37" t="s">
        <v>453</v>
      </c>
      <c r="AL256" s="150">
        <v>0</v>
      </c>
      <c r="AM256" s="37" t="s">
        <v>453</v>
      </c>
      <c r="AN256" s="150">
        <v>0</v>
      </c>
      <c r="AO256" s="37" t="s">
        <v>453</v>
      </c>
      <c r="AP256" s="45">
        <v>0</v>
      </c>
      <c r="AQ256" s="157">
        <f t="shared" si="195"/>
        <v>0</v>
      </c>
      <c r="AR256" s="45">
        <f t="shared" si="214"/>
        <v>0</v>
      </c>
      <c r="AS256" s="34">
        <f t="shared" si="237"/>
        <v>0</v>
      </c>
      <c r="AT256" s="134">
        <v>0</v>
      </c>
      <c r="AU256" s="134">
        <v>0</v>
      </c>
      <c r="AV256" s="134">
        <v>0</v>
      </c>
      <c r="AW256" s="45">
        <f t="shared" si="215"/>
        <v>0</v>
      </c>
      <c r="AX256" s="45">
        <v>0</v>
      </c>
      <c r="AY256" s="45">
        <v>0</v>
      </c>
      <c r="AZ256" s="45">
        <v>0</v>
      </c>
      <c r="BA256" s="45">
        <v>0</v>
      </c>
      <c r="BB256" s="34">
        <f t="shared" si="184"/>
        <v>0</v>
      </c>
      <c r="BC256" s="134">
        <v>0</v>
      </c>
      <c r="BD256" s="37" t="s">
        <v>453</v>
      </c>
      <c r="BE256" s="45">
        <f t="shared" si="216"/>
        <v>0</v>
      </c>
      <c r="BF256" s="45">
        <f t="shared" si="217"/>
        <v>0</v>
      </c>
      <c r="BG256" s="45">
        <f t="shared" si="218"/>
        <v>0</v>
      </c>
      <c r="BH256" s="46">
        <v>0</v>
      </c>
      <c r="BI256" s="46">
        <v>0</v>
      </c>
      <c r="BJ256" s="46">
        <v>0</v>
      </c>
      <c r="BK256" s="46">
        <v>0</v>
      </c>
      <c r="BL256" s="46">
        <v>0</v>
      </c>
      <c r="BM256" s="46">
        <v>0</v>
      </c>
      <c r="BN256" s="46">
        <v>0</v>
      </c>
      <c r="BO256" s="46">
        <v>0</v>
      </c>
      <c r="BP256" s="46">
        <v>0</v>
      </c>
      <c r="BQ256" s="45">
        <f t="shared" si="219"/>
        <v>0</v>
      </c>
      <c r="BR256" s="47">
        <f t="shared" si="238"/>
        <v>0</v>
      </c>
      <c r="BS256" s="45">
        <f t="shared" si="220"/>
        <v>0</v>
      </c>
      <c r="BT256" s="45">
        <f t="shared" si="221"/>
        <v>0</v>
      </c>
      <c r="BU256" s="45">
        <f t="shared" si="222"/>
        <v>0</v>
      </c>
      <c r="BV256" s="45">
        <f t="shared" si="223"/>
        <v>0</v>
      </c>
      <c r="BW256" s="45">
        <v>0</v>
      </c>
      <c r="BX256" s="45">
        <v>0</v>
      </c>
      <c r="BY256" s="45">
        <f t="shared" si="224"/>
        <v>0</v>
      </c>
      <c r="BZ256" s="45">
        <v>0</v>
      </c>
      <c r="CA256" s="45">
        <v>0</v>
      </c>
      <c r="CB256" s="45">
        <f t="shared" si="225"/>
        <v>0</v>
      </c>
      <c r="CC256" s="45">
        <v>0</v>
      </c>
      <c r="CD256" s="45">
        <v>0</v>
      </c>
      <c r="CE256" s="45">
        <f t="shared" si="226"/>
        <v>0</v>
      </c>
      <c r="CF256" s="45">
        <v>0</v>
      </c>
      <c r="CG256" s="45">
        <v>0</v>
      </c>
      <c r="CH256" s="45">
        <v>0</v>
      </c>
      <c r="CI256" s="45">
        <v>0</v>
      </c>
      <c r="CJ256" s="48"/>
      <c r="CK256" s="48"/>
      <c r="CL256" s="45">
        <v>0</v>
      </c>
      <c r="CM256" s="45">
        <v>0</v>
      </c>
      <c r="CN256" s="45">
        <f t="shared" si="227"/>
        <v>0</v>
      </c>
      <c r="CO256" s="106" t="s">
        <v>453</v>
      </c>
      <c r="CP256" s="45">
        <f t="shared" si="228"/>
        <v>0</v>
      </c>
      <c r="CQ256" s="45">
        <f t="shared" si="229"/>
        <v>0</v>
      </c>
      <c r="CR256" s="45">
        <f t="shared" si="230"/>
        <v>0</v>
      </c>
      <c r="CS256" s="45">
        <v>0</v>
      </c>
      <c r="CT256" s="45">
        <v>0</v>
      </c>
      <c r="CU256" s="45">
        <v>0</v>
      </c>
      <c r="CV256" s="45">
        <v>0</v>
      </c>
      <c r="CW256" s="45">
        <v>0</v>
      </c>
      <c r="CX256" s="45">
        <v>0</v>
      </c>
      <c r="CY256" s="45">
        <f t="shared" si="231"/>
        <v>0</v>
      </c>
      <c r="CZ256" s="106" t="s">
        <v>453</v>
      </c>
      <c r="DA256" s="45">
        <v>0</v>
      </c>
      <c r="DB256" s="45">
        <f t="shared" si="213"/>
        <v>0</v>
      </c>
      <c r="DC256" s="37" t="s">
        <v>453</v>
      </c>
      <c r="DD256" s="45">
        <v>0</v>
      </c>
      <c r="DE256" s="45">
        <v>0</v>
      </c>
      <c r="DF256" s="45">
        <v>0</v>
      </c>
      <c r="DG256" s="45">
        <v>0</v>
      </c>
      <c r="DH256" s="48"/>
      <c r="DI256" s="48"/>
      <c r="DJ256" s="48"/>
      <c r="DK256" s="46">
        <v>0</v>
      </c>
      <c r="DL256" s="26" t="s">
        <v>391</v>
      </c>
      <c r="DM256" s="26" t="s">
        <v>391</v>
      </c>
      <c r="DN256" s="46">
        <v>0</v>
      </c>
    </row>
    <row r="257" spans="1:118" s="27" customFormat="1">
      <c r="A257" s="26" t="s">
        <v>425</v>
      </c>
      <c r="B257" s="26" t="s">
        <v>438</v>
      </c>
      <c r="C257" s="26" t="s">
        <v>19</v>
      </c>
      <c r="D257" s="46">
        <v>11</v>
      </c>
      <c r="E257" s="45">
        <f t="shared" si="185"/>
        <v>0</v>
      </c>
      <c r="F257" s="46">
        <v>0</v>
      </c>
      <c r="G257" s="37" t="s">
        <v>453</v>
      </c>
      <c r="H257" s="46">
        <v>0</v>
      </c>
      <c r="I257" s="37" t="s">
        <v>453</v>
      </c>
      <c r="J257" s="46">
        <v>0</v>
      </c>
      <c r="K257" s="34">
        <f t="shared" si="232"/>
        <v>0</v>
      </c>
      <c r="L257" s="46">
        <v>2</v>
      </c>
      <c r="M257" s="46">
        <v>2</v>
      </c>
      <c r="N257" s="47">
        <f t="shared" si="233"/>
        <v>18.181818181818183</v>
      </c>
      <c r="O257" s="46">
        <v>0</v>
      </c>
      <c r="P257" s="46">
        <v>0</v>
      </c>
      <c r="Q257" s="34">
        <f t="shared" si="234"/>
        <v>0</v>
      </c>
      <c r="R257" s="46">
        <f t="shared" si="189"/>
        <v>0</v>
      </c>
      <c r="S257" s="46">
        <v>0</v>
      </c>
      <c r="T257" s="37" t="s">
        <v>453</v>
      </c>
      <c r="U257" s="46">
        <v>0</v>
      </c>
      <c r="V257" s="37" t="s">
        <v>453</v>
      </c>
      <c r="W257" s="46">
        <v>0</v>
      </c>
      <c r="X257" s="46">
        <v>0</v>
      </c>
      <c r="Y257" s="34">
        <f t="shared" si="235"/>
        <v>0</v>
      </c>
      <c r="Z257" s="46">
        <v>0</v>
      </c>
      <c r="AA257" s="34">
        <f t="shared" si="236"/>
        <v>0</v>
      </c>
      <c r="AB257" s="42">
        <v>0</v>
      </c>
      <c r="AC257" s="42">
        <v>0</v>
      </c>
      <c r="AD257" s="42">
        <v>0</v>
      </c>
      <c r="AE257" s="42">
        <v>0</v>
      </c>
      <c r="AF257" s="34">
        <v>0</v>
      </c>
      <c r="AG257" s="34">
        <v>0</v>
      </c>
      <c r="AH257" s="45">
        <v>0</v>
      </c>
      <c r="AI257" s="37" t="s">
        <v>453</v>
      </c>
      <c r="AJ257" s="45">
        <v>0</v>
      </c>
      <c r="AK257" s="37" t="s">
        <v>453</v>
      </c>
      <c r="AL257" s="45">
        <v>0</v>
      </c>
      <c r="AM257" s="37" t="s">
        <v>453</v>
      </c>
      <c r="AN257" s="45">
        <v>0</v>
      </c>
      <c r="AO257" s="37" t="s">
        <v>453</v>
      </c>
      <c r="AP257" s="45">
        <v>0</v>
      </c>
      <c r="AQ257" s="157">
        <f t="shared" si="195"/>
        <v>0</v>
      </c>
      <c r="AR257" s="45">
        <f t="shared" si="214"/>
        <v>0</v>
      </c>
      <c r="AS257" s="34">
        <f t="shared" si="237"/>
        <v>0</v>
      </c>
      <c r="AT257" s="134">
        <v>0</v>
      </c>
      <c r="AU257" s="134">
        <v>0</v>
      </c>
      <c r="AV257" s="134">
        <v>0</v>
      </c>
      <c r="AW257" s="45">
        <f t="shared" si="215"/>
        <v>0</v>
      </c>
      <c r="AX257" s="45">
        <v>0</v>
      </c>
      <c r="AY257" s="45">
        <v>0</v>
      </c>
      <c r="AZ257" s="45">
        <v>0</v>
      </c>
      <c r="BA257" s="45">
        <v>0</v>
      </c>
      <c r="BB257" s="34">
        <f t="shared" si="184"/>
        <v>0</v>
      </c>
      <c r="BC257" s="134">
        <v>0</v>
      </c>
      <c r="BD257" s="37" t="s">
        <v>453</v>
      </c>
      <c r="BE257" s="45">
        <f t="shared" si="216"/>
        <v>0</v>
      </c>
      <c r="BF257" s="45">
        <f t="shared" si="217"/>
        <v>0</v>
      </c>
      <c r="BG257" s="45">
        <f t="shared" si="218"/>
        <v>0</v>
      </c>
      <c r="BH257" s="46">
        <v>0</v>
      </c>
      <c r="BI257" s="46">
        <v>0</v>
      </c>
      <c r="BJ257" s="46">
        <v>0</v>
      </c>
      <c r="BK257" s="46">
        <v>0</v>
      </c>
      <c r="BL257" s="46">
        <v>0</v>
      </c>
      <c r="BM257" s="46">
        <v>0</v>
      </c>
      <c r="BN257" s="46">
        <v>0</v>
      </c>
      <c r="BO257" s="46">
        <v>0</v>
      </c>
      <c r="BP257" s="46">
        <v>0</v>
      </c>
      <c r="BQ257" s="45">
        <f t="shared" si="219"/>
        <v>0</v>
      </c>
      <c r="BR257" s="47">
        <f t="shared" si="238"/>
        <v>0</v>
      </c>
      <c r="BS257" s="45">
        <f t="shared" si="220"/>
        <v>0</v>
      </c>
      <c r="BT257" s="45">
        <f t="shared" si="221"/>
        <v>0</v>
      </c>
      <c r="BU257" s="45">
        <f t="shared" si="222"/>
        <v>0</v>
      </c>
      <c r="BV257" s="45">
        <f t="shared" si="223"/>
        <v>0</v>
      </c>
      <c r="BW257" s="45">
        <v>0</v>
      </c>
      <c r="BX257" s="45">
        <v>0</v>
      </c>
      <c r="BY257" s="45">
        <f t="shared" si="224"/>
        <v>0</v>
      </c>
      <c r="BZ257" s="45">
        <v>0</v>
      </c>
      <c r="CA257" s="45">
        <v>0</v>
      </c>
      <c r="CB257" s="45">
        <f t="shared" si="225"/>
        <v>0</v>
      </c>
      <c r="CC257" s="45">
        <v>0</v>
      </c>
      <c r="CD257" s="45">
        <v>0</v>
      </c>
      <c r="CE257" s="45">
        <f t="shared" si="226"/>
        <v>0</v>
      </c>
      <c r="CF257" s="45">
        <v>0</v>
      </c>
      <c r="CG257" s="45">
        <v>0</v>
      </c>
      <c r="CH257" s="45">
        <v>0</v>
      </c>
      <c r="CI257" s="45">
        <v>0</v>
      </c>
      <c r="CJ257" s="48"/>
      <c r="CK257" s="48"/>
      <c r="CL257" s="45">
        <v>0</v>
      </c>
      <c r="CM257" s="45">
        <v>0</v>
      </c>
      <c r="CN257" s="45">
        <f t="shared" si="227"/>
        <v>0</v>
      </c>
      <c r="CO257" s="106" t="s">
        <v>453</v>
      </c>
      <c r="CP257" s="45">
        <f t="shared" si="228"/>
        <v>0</v>
      </c>
      <c r="CQ257" s="45">
        <f t="shared" si="229"/>
        <v>0</v>
      </c>
      <c r="CR257" s="45">
        <f t="shared" si="230"/>
        <v>0</v>
      </c>
      <c r="CS257" s="45">
        <v>0</v>
      </c>
      <c r="CT257" s="45">
        <v>0</v>
      </c>
      <c r="CU257" s="45">
        <v>0</v>
      </c>
      <c r="CV257" s="45">
        <v>0</v>
      </c>
      <c r="CW257" s="45">
        <v>0</v>
      </c>
      <c r="CX257" s="45">
        <v>0</v>
      </c>
      <c r="CY257" s="45">
        <f t="shared" si="231"/>
        <v>0</v>
      </c>
      <c r="CZ257" s="106" t="s">
        <v>453</v>
      </c>
      <c r="DA257" s="45">
        <v>0</v>
      </c>
      <c r="DB257" s="45">
        <f t="shared" si="213"/>
        <v>0</v>
      </c>
      <c r="DC257" s="37" t="s">
        <v>453</v>
      </c>
      <c r="DD257" s="45">
        <v>0</v>
      </c>
      <c r="DE257" s="45">
        <v>0</v>
      </c>
      <c r="DF257" s="45">
        <v>0</v>
      </c>
      <c r="DG257" s="45">
        <v>0</v>
      </c>
      <c r="DH257" s="48"/>
      <c r="DI257" s="48"/>
      <c r="DJ257" s="48"/>
      <c r="DK257" s="46">
        <v>0</v>
      </c>
      <c r="DL257" s="46">
        <v>0</v>
      </c>
      <c r="DM257" s="46">
        <v>0</v>
      </c>
      <c r="DN257" s="46">
        <v>0</v>
      </c>
    </row>
    <row r="258" spans="1:118" s="27" customFormat="1">
      <c r="A258" s="26" t="s">
        <v>192</v>
      </c>
      <c r="B258" s="26" t="s">
        <v>209</v>
      </c>
      <c r="C258" s="26" t="s">
        <v>30</v>
      </c>
      <c r="D258" s="46">
        <v>18</v>
      </c>
      <c r="E258" s="45">
        <f t="shared" si="185"/>
        <v>1</v>
      </c>
      <c r="F258" s="46">
        <v>1</v>
      </c>
      <c r="G258" s="34">
        <f t="shared" si="197"/>
        <v>100</v>
      </c>
      <c r="H258" s="46">
        <v>0</v>
      </c>
      <c r="I258" s="34">
        <f t="shared" si="198"/>
        <v>0</v>
      </c>
      <c r="J258" s="46">
        <v>1</v>
      </c>
      <c r="K258" s="34">
        <f t="shared" si="232"/>
        <v>5.5555555555555554</v>
      </c>
      <c r="L258" s="46">
        <v>25</v>
      </c>
      <c r="M258" s="46">
        <v>8</v>
      </c>
      <c r="N258" s="47">
        <f t="shared" si="233"/>
        <v>44.444444444444443</v>
      </c>
      <c r="O258" s="46">
        <v>5</v>
      </c>
      <c r="P258" s="46">
        <v>2</v>
      </c>
      <c r="Q258" s="34">
        <f t="shared" si="234"/>
        <v>11.111111111111111</v>
      </c>
      <c r="R258" s="46">
        <f t="shared" si="189"/>
        <v>5</v>
      </c>
      <c r="S258" s="46">
        <v>5</v>
      </c>
      <c r="T258" s="34">
        <f t="shared" si="190"/>
        <v>100</v>
      </c>
      <c r="U258" s="46">
        <v>0</v>
      </c>
      <c r="V258" s="34">
        <f t="shared" si="191"/>
        <v>0</v>
      </c>
      <c r="W258" s="46">
        <v>1</v>
      </c>
      <c r="X258" s="46">
        <v>4</v>
      </c>
      <c r="Y258" s="34">
        <f t="shared" si="235"/>
        <v>22.222222222222221</v>
      </c>
      <c r="Z258" s="46">
        <v>1</v>
      </c>
      <c r="AA258" s="34">
        <f t="shared" si="236"/>
        <v>5.5555555555555554</v>
      </c>
      <c r="AB258" s="42">
        <v>0</v>
      </c>
      <c r="AC258" s="42">
        <v>64</v>
      </c>
      <c r="AD258" s="42">
        <v>459.55</v>
      </c>
      <c r="AE258" s="42">
        <v>128</v>
      </c>
      <c r="AF258" s="34">
        <v>5.2</v>
      </c>
      <c r="AG258" s="34">
        <v>2</v>
      </c>
      <c r="AH258" s="45">
        <v>1</v>
      </c>
      <c r="AI258" s="34">
        <f t="shared" si="193"/>
        <v>20</v>
      </c>
      <c r="AJ258" s="45">
        <v>0</v>
      </c>
      <c r="AK258" s="34">
        <f t="shared" si="196"/>
        <v>0</v>
      </c>
      <c r="AL258" s="45">
        <v>1</v>
      </c>
      <c r="AM258" s="34">
        <f t="shared" si="194"/>
        <v>25</v>
      </c>
      <c r="AN258" s="45">
        <v>0</v>
      </c>
      <c r="AO258" s="34">
        <f t="shared" si="200"/>
        <v>0</v>
      </c>
      <c r="AP258" s="45">
        <v>0</v>
      </c>
      <c r="AQ258" s="156">
        <f t="shared" si="195"/>
        <v>0</v>
      </c>
      <c r="AR258" s="45">
        <f t="shared" si="214"/>
        <v>1</v>
      </c>
      <c r="AS258" s="34">
        <f t="shared" si="237"/>
        <v>5.5555555555555554</v>
      </c>
      <c r="AT258" s="134">
        <v>0</v>
      </c>
      <c r="AU258" s="134">
        <v>1</v>
      </c>
      <c r="AV258" s="134">
        <v>0</v>
      </c>
      <c r="AW258" s="45">
        <f t="shared" si="215"/>
        <v>1</v>
      </c>
      <c r="AX258" s="45">
        <v>0</v>
      </c>
      <c r="AY258" s="45">
        <v>1</v>
      </c>
      <c r="AZ258" s="45">
        <v>0</v>
      </c>
      <c r="BA258" s="45">
        <v>1</v>
      </c>
      <c r="BB258" s="34">
        <f t="shared" si="184"/>
        <v>5.5555555555555554</v>
      </c>
      <c r="BC258" s="134">
        <v>0</v>
      </c>
      <c r="BD258" s="34">
        <f t="shared" si="201"/>
        <v>0</v>
      </c>
      <c r="BE258" s="45">
        <f t="shared" si="216"/>
        <v>0</v>
      </c>
      <c r="BF258" s="45">
        <f t="shared" si="217"/>
        <v>0</v>
      </c>
      <c r="BG258" s="45">
        <f t="shared" si="218"/>
        <v>1</v>
      </c>
      <c r="BH258" s="46">
        <v>0</v>
      </c>
      <c r="BI258" s="46">
        <v>0</v>
      </c>
      <c r="BJ258" s="46">
        <v>0</v>
      </c>
      <c r="BK258" s="46">
        <v>0</v>
      </c>
      <c r="BL258" s="46">
        <v>0</v>
      </c>
      <c r="BM258" s="46">
        <v>1</v>
      </c>
      <c r="BN258" s="46">
        <v>0</v>
      </c>
      <c r="BO258" s="46">
        <v>0</v>
      </c>
      <c r="BP258" s="46">
        <v>0</v>
      </c>
      <c r="BQ258" s="45">
        <f t="shared" si="219"/>
        <v>0</v>
      </c>
      <c r="BR258" s="47">
        <f t="shared" si="238"/>
        <v>0</v>
      </c>
      <c r="BS258" s="45">
        <f t="shared" si="220"/>
        <v>0</v>
      </c>
      <c r="BT258" s="45">
        <f t="shared" si="221"/>
        <v>0</v>
      </c>
      <c r="BU258" s="45">
        <f t="shared" si="222"/>
        <v>0</v>
      </c>
      <c r="BV258" s="45">
        <f t="shared" si="223"/>
        <v>0</v>
      </c>
      <c r="BW258" s="45">
        <v>0</v>
      </c>
      <c r="BX258" s="45">
        <v>0</v>
      </c>
      <c r="BY258" s="45">
        <f t="shared" si="224"/>
        <v>0</v>
      </c>
      <c r="BZ258" s="45"/>
      <c r="CA258" s="45"/>
      <c r="CB258" s="45">
        <f t="shared" si="225"/>
        <v>0</v>
      </c>
      <c r="CC258" s="45">
        <v>0</v>
      </c>
      <c r="CD258" s="45">
        <v>0</v>
      </c>
      <c r="CE258" s="45">
        <f t="shared" si="226"/>
        <v>0</v>
      </c>
      <c r="CF258" s="45">
        <v>0</v>
      </c>
      <c r="CG258" s="45">
        <v>0</v>
      </c>
      <c r="CH258" s="45">
        <v>0</v>
      </c>
      <c r="CI258" s="45">
        <v>0</v>
      </c>
      <c r="CJ258" s="48"/>
      <c r="CK258" s="48"/>
      <c r="CL258" s="45">
        <v>0</v>
      </c>
      <c r="CM258" s="45">
        <v>0</v>
      </c>
      <c r="CN258" s="45">
        <f t="shared" si="227"/>
        <v>0</v>
      </c>
      <c r="CO258" s="106" t="s">
        <v>453</v>
      </c>
      <c r="CP258" s="45">
        <f t="shared" si="228"/>
        <v>0</v>
      </c>
      <c r="CQ258" s="45">
        <f t="shared" si="229"/>
        <v>0</v>
      </c>
      <c r="CR258" s="45">
        <f t="shared" si="230"/>
        <v>0</v>
      </c>
      <c r="CS258" s="45">
        <v>0</v>
      </c>
      <c r="CT258" s="45">
        <v>0</v>
      </c>
      <c r="CU258" s="45">
        <v>0</v>
      </c>
      <c r="CV258" s="45">
        <v>0</v>
      </c>
      <c r="CW258" s="45">
        <v>0</v>
      </c>
      <c r="CX258" s="45">
        <v>0</v>
      </c>
      <c r="CY258" s="45">
        <f t="shared" si="231"/>
        <v>0</v>
      </c>
      <c r="CZ258" s="106" t="s">
        <v>453</v>
      </c>
      <c r="DA258" s="45">
        <v>1</v>
      </c>
      <c r="DB258" s="45">
        <f t="shared" si="213"/>
        <v>1</v>
      </c>
      <c r="DC258" s="37">
        <f t="shared" ref="DC258:DC291" si="239">(DB258/DA258)*100</f>
        <v>100</v>
      </c>
      <c r="DD258" s="45">
        <v>1</v>
      </c>
      <c r="DE258" s="45">
        <v>0</v>
      </c>
      <c r="DF258" s="45">
        <v>0</v>
      </c>
      <c r="DG258" s="45">
        <v>0</v>
      </c>
      <c r="DH258" s="48">
        <v>1278</v>
      </c>
      <c r="DI258" s="48">
        <v>1278</v>
      </c>
      <c r="DJ258" s="48">
        <v>1278</v>
      </c>
      <c r="DK258" s="46">
        <v>0</v>
      </c>
      <c r="DL258" s="46">
        <v>0</v>
      </c>
      <c r="DM258" s="46">
        <v>0</v>
      </c>
      <c r="DN258" s="46">
        <v>4</v>
      </c>
    </row>
    <row r="259" spans="1:118" s="27" customFormat="1">
      <c r="A259" s="26" t="s">
        <v>193</v>
      </c>
      <c r="B259" s="26" t="s">
        <v>209</v>
      </c>
      <c r="C259" s="26" t="s">
        <v>30</v>
      </c>
      <c r="D259" s="46">
        <v>13</v>
      </c>
      <c r="E259" s="45">
        <f t="shared" si="185"/>
        <v>3</v>
      </c>
      <c r="F259" s="46">
        <v>3</v>
      </c>
      <c r="G259" s="34">
        <f t="shared" si="197"/>
        <v>100</v>
      </c>
      <c r="H259" s="46">
        <v>0</v>
      </c>
      <c r="I259" s="34">
        <f t="shared" si="198"/>
        <v>0</v>
      </c>
      <c r="J259" s="46">
        <v>3</v>
      </c>
      <c r="K259" s="34">
        <f t="shared" si="232"/>
        <v>23.076923076923077</v>
      </c>
      <c r="L259" s="46">
        <v>24</v>
      </c>
      <c r="M259" s="46">
        <v>9</v>
      </c>
      <c r="N259" s="47">
        <f t="shared" si="233"/>
        <v>69.230769230769226</v>
      </c>
      <c r="O259" s="46">
        <v>5</v>
      </c>
      <c r="P259" s="46">
        <v>3</v>
      </c>
      <c r="Q259" s="34">
        <f t="shared" si="234"/>
        <v>23.076923076923077</v>
      </c>
      <c r="R259" s="46">
        <f t="shared" si="189"/>
        <v>1</v>
      </c>
      <c r="S259" s="46">
        <v>1</v>
      </c>
      <c r="T259" s="37">
        <f t="shared" si="190"/>
        <v>100</v>
      </c>
      <c r="U259" s="46">
        <v>0</v>
      </c>
      <c r="V259" s="37">
        <f t="shared" si="191"/>
        <v>0</v>
      </c>
      <c r="W259" s="46">
        <v>0</v>
      </c>
      <c r="X259" s="46">
        <v>1</v>
      </c>
      <c r="Y259" s="34">
        <f t="shared" si="235"/>
        <v>7.6923076923076925</v>
      </c>
      <c r="Z259" s="46">
        <v>0</v>
      </c>
      <c r="AA259" s="34">
        <f t="shared" si="236"/>
        <v>0</v>
      </c>
      <c r="AB259" s="42">
        <v>0</v>
      </c>
      <c r="AC259" s="42">
        <v>0</v>
      </c>
      <c r="AD259" s="42">
        <v>251.35</v>
      </c>
      <c r="AE259" s="42">
        <v>0</v>
      </c>
      <c r="AF259" s="34">
        <v>6</v>
      </c>
      <c r="AG259" s="34">
        <v>0</v>
      </c>
      <c r="AH259" s="45">
        <v>0</v>
      </c>
      <c r="AI259" s="37">
        <f t="shared" si="193"/>
        <v>0</v>
      </c>
      <c r="AJ259" s="45">
        <v>0</v>
      </c>
      <c r="AK259" s="37" t="s">
        <v>453</v>
      </c>
      <c r="AL259" s="45">
        <v>0</v>
      </c>
      <c r="AM259" s="37">
        <f t="shared" si="194"/>
        <v>0</v>
      </c>
      <c r="AN259" s="45">
        <v>0</v>
      </c>
      <c r="AO259" s="37" t="s">
        <v>453</v>
      </c>
      <c r="AP259" s="45">
        <v>0</v>
      </c>
      <c r="AQ259" s="156">
        <f t="shared" si="195"/>
        <v>0</v>
      </c>
      <c r="AR259" s="45">
        <f t="shared" si="214"/>
        <v>0</v>
      </c>
      <c r="AS259" s="34">
        <f t="shared" si="237"/>
        <v>0</v>
      </c>
      <c r="AT259" s="134">
        <v>0</v>
      </c>
      <c r="AU259" s="134">
        <v>0</v>
      </c>
      <c r="AV259" s="134">
        <v>0</v>
      </c>
      <c r="AW259" s="45">
        <f t="shared" si="215"/>
        <v>0</v>
      </c>
      <c r="AX259" s="45">
        <v>0</v>
      </c>
      <c r="AY259" s="45">
        <v>0</v>
      </c>
      <c r="AZ259" s="45">
        <v>0</v>
      </c>
      <c r="BA259" s="45">
        <v>0</v>
      </c>
      <c r="BB259" s="34">
        <f t="shared" si="184"/>
        <v>0</v>
      </c>
      <c r="BC259" s="134">
        <v>0</v>
      </c>
      <c r="BD259" s="37" t="s">
        <v>453</v>
      </c>
      <c r="BE259" s="45">
        <f t="shared" si="216"/>
        <v>0</v>
      </c>
      <c r="BF259" s="45">
        <f t="shared" si="217"/>
        <v>0</v>
      </c>
      <c r="BG259" s="45">
        <f t="shared" si="218"/>
        <v>0</v>
      </c>
      <c r="BH259" s="46">
        <v>0</v>
      </c>
      <c r="BI259" s="46">
        <v>0</v>
      </c>
      <c r="BJ259" s="46">
        <v>0</v>
      </c>
      <c r="BK259" s="46">
        <v>0</v>
      </c>
      <c r="BL259" s="46">
        <v>0</v>
      </c>
      <c r="BM259" s="46">
        <v>0</v>
      </c>
      <c r="BN259" s="46">
        <v>0</v>
      </c>
      <c r="BO259" s="46">
        <v>0</v>
      </c>
      <c r="BP259" s="46">
        <v>0</v>
      </c>
      <c r="BQ259" s="45">
        <f t="shared" si="219"/>
        <v>0</v>
      </c>
      <c r="BR259" s="47">
        <f t="shared" si="238"/>
        <v>0</v>
      </c>
      <c r="BS259" s="45">
        <f t="shared" si="220"/>
        <v>0</v>
      </c>
      <c r="BT259" s="45">
        <f t="shared" si="221"/>
        <v>0</v>
      </c>
      <c r="BU259" s="45">
        <f t="shared" si="222"/>
        <v>0</v>
      </c>
      <c r="BV259" s="45">
        <f t="shared" si="223"/>
        <v>0</v>
      </c>
      <c r="BW259" s="45">
        <v>0</v>
      </c>
      <c r="BX259" s="45">
        <v>0</v>
      </c>
      <c r="BY259" s="45">
        <f t="shared" si="224"/>
        <v>0</v>
      </c>
      <c r="BZ259" s="45"/>
      <c r="CA259" s="45"/>
      <c r="CB259" s="45">
        <f t="shared" si="225"/>
        <v>0</v>
      </c>
      <c r="CC259" s="45">
        <v>0</v>
      </c>
      <c r="CD259" s="45">
        <v>0</v>
      </c>
      <c r="CE259" s="45">
        <f t="shared" si="226"/>
        <v>0</v>
      </c>
      <c r="CF259" s="45">
        <v>0</v>
      </c>
      <c r="CG259" s="45">
        <v>0</v>
      </c>
      <c r="CH259" s="45">
        <v>0</v>
      </c>
      <c r="CI259" s="45">
        <v>0</v>
      </c>
      <c r="CJ259" s="48"/>
      <c r="CK259" s="48"/>
      <c r="CL259" s="45">
        <v>0</v>
      </c>
      <c r="CM259" s="45">
        <v>0</v>
      </c>
      <c r="CN259" s="45">
        <f t="shared" si="227"/>
        <v>0</v>
      </c>
      <c r="CO259" s="106" t="s">
        <v>453</v>
      </c>
      <c r="CP259" s="45">
        <f t="shared" si="228"/>
        <v>0</v>
      </c>
      <c r="CQ259" s="45">
        <f t="shared" si="229"/>
        <v>0</v>
      </c>
      <c r="CR259" s="45">
        <f t="shared" si="230"/>
        <v>0</v>
      </c>
      <c r="CS259" s="45">
        <v>0</v>
      </c>
      <c r="CT259" s="45">
        <v>0</v>
      </c>
      <c r="CU259" s="45">
        <v>0</v>
      </c>
      <c r="CV259" s="45">
        <v>0</v>
      </c>
      <c r="CW259" s="45">
        <v>0</v>
      </c>
      <c r="CX259" s="45">
        <v>0</v>
      </c>
      <c r="CY259" s="45">
        <f t="shared" si="231"/>
        <v>0</v>
      </c>
      <c r="CZ259" s="106" t="s">
        <v>453</v>
      </c>
      <c r="DA259" s="45">
        <v>0</v>
      </c>
      <c r="DB259" s="45">
        <f t="shared" si="213"/>
        <v>0</v>
      </c>
      <c r="DC259" s="37" t="s">
        <v>453</v>
      </c>
      <c r="DD259" s="45">
        <v>0</v>
      </c>
      <c r="DE259" s="45">
        <v>0</v>
      </c>
      <c r="DF259" s="45">
        <v>0</v>
      </c>
      <c r="DG259" s="45">
        <v>0</v>
      </c>
      <c r="DH259" s="48"/>
      <c r="DI259" s="48"/>
      <c r="DJ259" s="48"/>
      <c r="DK259" s="46">
        <v>0</v>
      </c>
      <c r="DL259" s="46">
        <v>0</v>
      </c>
      <c r="DM259" s="46">
        <v>0</v>
      </c>
      <c r="DN259" s="46">
        <v>1</v>
      </c>
    </row>
    <row r="260" spans="1:118" s="27" customFormat="1">
      <c r="A260" s="26" t="s">
        <v>349</v>
      </c>
      <c r="B260" s="26" t="s">
        <v>390</v>
      </c>
      <c r="C260" s="26" t="s">
        <v>33</v>
      </c>
      <c r="D260" s="46">
        <v>124</v>
      </c>
      <c r="E260" s="45">
        <f t="shared" si="185"/>
        <v>2</v>
      </c>
      <c r="F260" s="26">
        <v>2</v>
      </c>
      <c r="G260" s="34">
        <f t="shared" si="197"/>
        <v>100</v>
      </c>
      <c r="H260" s="26">
        <v>0</v>
      </c>
      <c r="I260" s="34">
        <f t="shared" si="198"/>
        <v>0</v>
      </c>
      <c r="J260" s="26">
        <v>2</v>
      </c>
      <c r="K260" s="34">
        <f t="shared" si="232"/>
        <v>1.6129032258064515</v>
      </c>
      <c r="L260" s="26">
        <v>63</v>
      </c>
      <c r="M260" s="26">
        <v>36</v>
      </c>
      <c r="N260" s="47">
        <f t="shared" si="233"/>
        <v>29.032258064516132</v>
      </c>
      <c r="O260" s="26">
        <v>19</v>
      </c>
      <c r="P260" s="26">
        <v>15</v>
      </c>
      <c r="Q260" s="34">
        <f t="shared" si="234"/>
        <v>12.096774193548388</v>
      </c>
      <c r="R260" s="46">
        <f t="shared" si="189"/>
        <v>3</v>
      </c>
      <c r="S260" s="26">
        <v>3</v>
      </c>
      <c r="T260" s="34">
        <f t="shared" si="190"/>
        <v>100</v>
      </c>
      <c r="U260" s="26">
        <v>0</v>
      </c>
      <c r="V260" s="34">
        <f t="shared" si="191"/>
        <v>0</v>
      </c>
      <c r="W260" s="46">
        <v>1</v>
      </c>
      <c r="X260" s="26">
        <v>3</v>
      </c>
      <c r="Y260" s="34">
        <f t="shared" si="235"/>
        <v>2.4193548387096775</v>
      </c>
      <c r="Z260" s="46">
        <v>1</v>
      </c>
      <c r="AA260" s="34">
        <f t="shared" si="236"/>
        <v>0.80645161290322576</v>
      </c>
      <c r="AB260" s="111">
        <v>24.750666666666699</v>
      </c>
      <c r="AC260" s="111">
        <v>24.750666666666699</v>
      </c>
      <c r="AD260" s="111">
        <v>289.803333333333</v>
      </c>
      <c r="AE260" s="111">
        <v>371.26</v>
      </c>
      <c r="AF260" s="37">
        <v>7</v>
      </c>
      <c r="AG260" s="37">
        <v>15</v>
      </c>
      <c r="AH260" s="150">
        <v>0</v>
      </c>
      <c r="AI260" s="34">
        <f t="shared" si="193"/>
        <v>0</v>
      </c>
      <c r="AJ260" s="150">
        <v>0</v>
      </c>
      <c r="AK260" s="34">
        <f t="shared" si="196"/>
        <v>0</v>
      </c>
      <c r="AL260" s="150">
        <v>0</v>
      </c>
      <c r="AM260" s="34">
        <f t="shared" si="194"/>
        <v>0</v>
      </c>
      <c r="AN260" s="150">
        <v>0</v>
      </c>
      <c r="AO260" s="34">
        <f t="shared" si="200"/>
        <v>0</v>
      </c>
      <c r="AP260" s="45">
        <v>0</v>
      </c>
      <c r="AQ260" s="157">
        <f t="shared" si="195"/>
        <v>0</v>
      </c>
      <c r="AR260" s="45">
        <f t="shared" si="214"/>
        <v>5</v>
      </c>
      <c r="AS260" s="34">
        <f t="shared" si="237"/>
        <v>4.032258064516129</v>
      </c>
      <c r="AT260" s="134">
        <v>0</v>
      </c>
      <c r="AU260" s="134">
        <v>5</v>
      </c>
      <c r="AV260" s="134">
        <v>0</v>
      </c>
      <c r="AW260" s="45">
        <f t="shared" si="215"/>
        <v>5</v>
      </c>
      <c r="AX260" s="45">
        <v>0</v>
      </c>
      <c r="AY260" s="45">
        <v>5</v>
      </c>
      <c r="AZ260" s="45">
        <v>0</v>
      </c>
      <c r="BA260" s="45">
        <v>5</v>
      </c>
      <c r="BB260" s="34">
        <f t="shared" si="184"/>
        <v>4.032258064516129</v>
      </c>
      <c r="BC260" s="134">
        <v>1</v>
      </c>
      <c r="BD260" s="37">
        <f t="shared" si="201"/>
        <v>20</v>
      </c>
      <c r="BE260" s="45">
        <f t="shared" si="216"/>
        <v>0</v>
      </c>
      <c r="BF260" s="45">
        <f t="shared" si="217"/>
        <v>5</v>
      </c>
      <c r="BG260" s="45">
        <f t="shared" si="218"/>
        <v>0</v>
      </c>
      <c r="BH260" s="46">
        <v>0</v>
      </c>
      <c r="BI260" s="46">
        <v>0</v>
      </c>
      <c r="BJ260" s="46">
        <v>0</v>
      </c>
      <c r="BK260" s="46">
        <v>0</v>
      </c>
      <c r="BL260" s="46">
        <v>5</v>
      </c>
      <c r="BM260" s="46">
        <v>0</v>
      </c>
      <c r="BN260" s="46">
        <v>0</v>
      </c>
      <c r="BO260" s="46">
        <v>0</v>
      </c>
      <c r="BP260" s="46">
        <v>0</v>
      </c>
      <c r="BQ260" s="45">
        <f t="shared" si="219"/>
        <v>0</v>
      </c>
      <c r="BR260" s="47">
        <f t="shared" si="238"/>
        <v>0</v>
      </c>
      <c r="BS260" s="45">
        <f t="shared" si="220"/>
        <v>0</v>
      </c>
      <c r="BT260" s="45">
        <f t="shared" si="221"/>
        <v>0</v>
      </c>
      <c r="BU260" s="45">
        <f t="shared" si="222"/>
        <v>0</v>
      </c>
      <c r="BV260" s="45">
        <f t="shared" si="223"/>
        <v>0</v>
      </c>
      <c r="BW260" s="45">
        <v>0</v>
      </c>
      <c r="BX260" s="45">
        <v>0</v>
      </c>
      <c r="BY260" s="45">
        <f t="shared" si="224"/>
        <v>0</v>
      </c>
      <c r="BZ260" s="45">
        <v>0</v>
      </c>
      <c r="CA260" s="45">
        <v>0</v>
      </c>
      <c r="CB260" s="45">
        <f t="shared" si="225"/>
        <v>0</v>
      </c>
      <c r="CC260" s="45">
        <v>0</v>
      </c>
      <c r="CD260" s="45">
        <v>0</v>
      </c>
      <c r="CE260" s="45">
        <f t="shared" si="226"/>
        <v>0</v>
      </c>
      <c r="CF260" s="45">
        <v>0</v>
      </c>
      <c r="CG260" s="45">
        <v>0</v>
      </c>
      <c r="CH260" s="45">
        <v>0</v>
      </c>
      <c r="CI260" s="45">
        <v>0</v>
      </c>
      <c r="CJ260" s="48"/>
      <c r="CK260" s="48"/>
      <c r="CL260" s="45">
        <v>0</v>
      </c>
      <c r="CM260" s="45">
        <v>0</v>
      </c>
      <c r="CN260" s="45">
        <f t="shared" si="227"/>
        <v>0</v>
      </c>
      <c r="CO260" s="106" t="s">
        <v>453</v>
      </c>
      <c r="CP260" s="45">
        <f t="shared" si="228"/>
        <v>0</v>
      </c>
      <c r="CQ260" s="45">
        <f t="shared" si="229"/>
        <v>0</v>
      </c>
      <c r="CR260" s="45">
        <f t="shared" si="230"/>
        <v>0</v>
      </c>
      <c r="CS260" s="45">
        <v>0</v>
      </c>
      <c r="CT260" s="45">
        <v>0</v>
      </c>
      <c r="CU260" s="45">
        <v>0</v>
      </c>
      <c r="CV260" s="45">
        <v>0</v>
      </c>
      <c r="CW260" s="45">
        <v>0</v>
      </c>
      <c r="CX260" s="45">
        <v>0</v>
      </c>
      <c r="CY260" s="45">
        <f t="shared" si="231"/>
        <v>0</v>
      </c>
      <c r="CZ260" s="106" t="s">
        <v>453</v>
      </c>
      <c r="DA260" s="45">
        <v>0</v>
      </c>
      <c r="DB260" s="45">
        <f t="shared" si="213"/>
        <v>0</v>
      </c>
      <c r="DC260" s="37" t="s">
        <v>453</v>
      </c>
      <c r="DD260" s="45">
        <v>0</v>
      </c>
      <c r="DE260" s="45">
        <v>0</v>
      </c>
      <c r="DF260" s="45">
        <v>0</v>
      </c>
      <c r="DG260" s="45">
        <v>0</v>
      </c>
      <c r="DH260" s="48"/>
      <c r="DI260" s="48"/>
      <c r="DJ260" s="48"/>
      <c r="DK260" s="46">
        <v>0</v>
      </c>
      <c r="DL260" s="26" t="s">
        <v>391</v>
      </c>
      <c r="DM260" s="26" t="s">
        <v>391</v>
      </c>
      <c r="DN260" s="46">
        <v>3</v>
      </c>
    </row>
    <row r="261" spans="1:118" s="27" customFormat="1">
      <c r="A261" s="26" t="s">
        <v>194</v>
      </c>
      <c r="B261" s="26" t="s">
        <v>209</v>
      </c>
      <c r="C261" s="26" t="s">
        <v>30</v>
      </c>
      <c r="D261" s="46">
        <v>22</v>
      </c>
      <c r="E261" s="45">
        <f t="shared" si="185"/>
        <v>1</v>
      </c>
      <c r="F261" s="46">
        <v>1</v>
      </c>
      <c r="G261" s="34">
        <f t="shared" si="197"/>
        <v>100</v>
      </c>
      <c r="H261" s="46">
        <v>0</v>
      </c>
      <c r="I261" s="34">
        <f t="shared" si="198"/>
        <v>0</v>
      </c>
      <c r="J261" s="46">
        <v>1</v>
      </c>
      <c r="K261" s="34">
        <f t="shared" si="232"/>
        <v>4.5454545454545459</v>
      </c>
      <c r="L261" s="46">
        <v>26</v>
      </c>
      <c r="M261" s="46">
        <v>9</v>
      </c>
      <c r="N261" s="47">
        <f t="shared" si="233"/>
        <v>40.909090909090914</v>
      </c>
      <c r="O261" s="46">
        <v>6</v>
      </c>
      <c r="P261" s="46">
        <v>4</v>
      </c>
      <c r="Q261" s="34">
        <f t="shared" si="234"/>
        <v>18.181818181818183</v>
      </c>
      <c r="R261" s="46">
        <f t="shared" ref="R261:R324" si="240">S261+U261</f>
        <v>0</v>
      </c>
      <c r="S261" s="46">
        <v>0</v>
      </c>
      <c r="T261" s="37" t="s">
        <v>453</v>
      </c>
      <c r="U261" s="46">
        <v>0</v>
      </c>
      <c r="V261" s="37" t="s">
        <v>453</v>
      </c>
      <c r="W261" s="46">
        <v>0</v>
      </c>
      <c r="X261" s="46">
        <v>0</v>
      </c>
      <c r="Y261" s="34">
        <f t="shared" si="235"/>
        <v>0</v>
      </c>
      <c r="Z261" s="46">
        <v>0</v>
      </c>
      <c r="AA261" s="34">
        <f t="shared" si="236"/>
        <v>0</v>
      </c>
      <c r="AB261" s="42">
        <v>0</v>
      </c>
      <c r="AC261" s="42">
        <v>0</v>
      </c>
      <c r="AD261" s="42">
        <v>0</v>
      </c>
      <c r="AE261" s="42">
        <v>0</v>
      </c>
      <c r="AF261" s="34">
        <v>0</v>
      </c>
      <c r="AG261" s="34">
        <v>0</v>
      </c>
      <c r="AH261" s="45">
        <v>0</v>
      </c>
      <c r="AI261" s="37" t="s">
        <v>453</v>
      </c>
      <c r="AJ261" s="45">
        <v>0</v>
      </c>
      <c r="AK261" s="37" t="s">
        <v>453</v>
      </c>
      <c r="AL261" s="45">
        <v>0</v>
      </c>
      <c r="AM261" s="37" t="s">
        <v>453</v>
      </c>
      <c r="AN261" s="45">
        <v>0</v>
      </c>
      <c r="AO261" s="37" t="s">
        <v>453</v>
      </c>
      <c r="AP261" s="45">
        <v>0</v>
      </c>
      <c r="AQ261" s="156">
        <f t="shared" ref="AQ261:AQ324" si="241">(AP261/D261)*100</f>
        <v>0</v>
      </c>
      <c r="AR261" s="45">
        <f t="shared" si="214"/>
        <v>0</v>
      </c>
      <c r="AS261" s="34">
        <f t="shared" si="237"/>
        <v>0</v>
      </c>
      <c r="AT261" s="134">
        <v>0</v>
      </c>
      <c r="AU261" s="134">
        <v>0</v>
      </c>
      <c r="AV261" s="134">
        <v>0</v>
      </c>
      <c r="AW261" s="45">
        <f t="shared" si="215"/>
        <v>0</v>
      </c>
      <c r="AX261" s="45">
        <v>0</v>
      </c>
      <c r="AY261" s="45">
        <v>0</v>
      </c>
      <c r="AZ261" s="45">
        <v>0</v>
      </c>
      <c r="BA261" s="45">
        <v>0</v>
      </c>
      <c r="BB261" s="34">
        <f t="shared" ref="BB261:BB324" si="242">((BA261)/D261)*100</f>
        <v>0</v>
      </c>
      <c r="BC261" s="134">
        <v>0</v>
      </c>
      <c r="BD261" s="37" t="s">
        <v>453</v>
      </c>
      <c r="BE261" s="45">
        <f t="shared" si="216"/>
        <v>0</v>
      </c>
      <c r="BF261" s="45">
        <f t="shared" si="217"/>
        <v>0</v>
      </c>
      <c r="BG261" s="45">
        <f t="shared" si="218"/>
        <v>0</v>
      </c>
      <c r="BH261" s="46">
        <v>0</v>
      </c>
      <c r="BI261" s="46">
        <v>0</v>
      </c>
      <c r="BJ261" s="46">
        <v>0</v>
      </c>
      <c r="BK261" s="46">
        <v>0</v>
      </c>
      <c r="BL261" s="46">
        <v>0</v>
      </c>
      <c r="BM261" s="46">
        <v>0</v>
      </c>
      <c r="BN261" s="46">
        <v>0</v>
      </c>
      <c r="BO261" s="46">
        <v>0</v>
      </c>
      <c r="BP261" s="46">
        <v>0</v>
      </c>
      <c r="BQ261" s="45">
        <f t="shared" si="219"/>
        <v>0</v>
      </c>
      <c r="BR261" s="47">
        <f t="shared" si="238"/>
        <v>0</v>
      </c>
      <c r="BS261" s="45">
        <f t="shared" si="220"/>
        <v>0</v>
      </c>
      <c r="BT261" s="45">
        <f t="shared" si="221"/>
        <v>0</v>
      </c>
      <c r="BU261" s="45">
        <f t="shared" si="222"/>
        <v>0</v>
      </c>
      <c r="BV261" s="45">
        <f t="shared" si="223"/>
        <v>0</v>
      </c>
      <c r="BW261" s="45">
        <v>0</v>
      </c>
      <c r="BX261" s="45">
        <v>0</v>
      </c>
      <c r="BY261" s="45">
        <f t="shared" si="224"/>
        <v>0</v>
      </c>
      <c r="BZ261" s="45"/>
      <c r="CA261" s="45"/>
      <c r="CB261" s="45">
        <f t="shared" si="225"/>
        <v>0</v>
      </c>
      <c r="CC261" s="45">
        <v>0</v>
      </c>
      <c r="CD261" s="45">
        <v>0</v>
      </c>
      <c r="CE261" s="45">
        <f t="shared" si="226"/>
        <v>0</v>
      </c>
      <c r="CF261" s="45">
        <v>0</v>
      </c>
      <c r="CG261" s="45">
        <v>0</v>
      </c>
      <c r="CH261" s="45">
        <v>0</v>
      </c>
      <c r="CI261" s="45">
        <v>0</v>
      </c>
      <c r="CJ261" s="48"/>
      <c r="CK261" s="48"/>
      <c r="CL261" s="45">
        <v>0</v>
      </c>
      <c r="CM261" s="45">
        <v>0</v>
      </c>
      <c r="CN261" s="45">
        <f t="shared" si="227"/>
        <v>0</v>
      </c>
      <c r="CO261" s="106" t="s">
        <v>453</v>
      </c>
      <c r="CP261" s="45">
        <f t="shared" si="228"/>
        <v>0</v>
      </c>
      <c r="CQ261" s="45">
        <f t="shared" si="229"/>
        <v>0</v>
      </c>
      <c r="CR261" s="45">
        <f t="shared" si="230"/>
        <v>0</v>
      </c>
      <c r="CS261" s="45">
        <v>0</v>
      </c>
      <c r="CT261" s="45">
        <v>0</v>
      </c>
      <c r="CU261" s="45">
        <v>0</v>
      </c>
      <c r="CV261" s="45">
        <v>0</v>
      </c>
      <c r="CW261" s="45">
        <v>0</v>
      </c>
      <c r="CX261" s="45">
        <v>0</v>
      </c>
      <c r="CY261" s="45">
        <f t="shared" si="231"/>
        <v>0</v>
      </c>
      <c r="CZ261" s="106" t="s">
        <v>453</v>
      </c>
      <c r="DA261" s="45">
        <v>0</v>
      </c>
      <c r="DB261" s="45">
        <f t="shared" si="213"/>
        <v>0</v>
      </c>
      <c r="DC261" s="37" t="s">
        <v>453</v>
      </c>
      <c r="DD261" s="45">
        <v>0</v>
      </c>
      <c r="DE261" s="45">
        <v>0</v>
      </c>
      <c r="DF261" s="45">
        <v>0</v>
      </c>
      <c r="DG261" s="45">
        <v>0</v>
      </c>
      <c r="DH261" s="48"/>
      <c r="DI261" s="48"/>
      <c r="DJ261" s="48"/>
      <c r="DK261" s="46">
        <v>0</v>
      </c>
      <c r="DL261" s="46">
        <v>0</v>
      </c>
      <c r="DM261" s="46">
        <v>0</v>
      </c>
      <c r="DN261" s="46">
        <v>0</v>
      </c>
    </row>
    <row r="262" spans="1:118" s="27" customFormat="1">
      <c r="A262" s="26" t="s">
        <v>195</v>
      </c>
      <c r="B262" s="26" t="s">
        <v>209</v>
      </c>
      <c r="C262" s="26" t="s">
        <v>30</v>
      </c>
      <c r="D262" s="46">
        <v>42</v>
      </c>
      <c r="E262" s="45">
        <f t="shared" ref="E262:E325" si="243">F262+H262</f>
        <v>3</v>
      </c>
      <c r="F262" s="46">
        <v>3</v>
      </c>
      <c r="G262" s="34">
        <f t="shared" si="197"/>
        <v>100</v>
      </c>
      <c r="H262" s="46">
        <v>0</v>
      </c>
      <c r="I262" s="34">
        <f t="shared" si="198"/>
        <v>0</v>
      </c>
      <c r="J262" s="46">
        <v>2</v>
      </c>
      <c r="K262" s="34">
        <f t="shared" si="232"/>
        <v>4.7619047619047619</v>
      </c>
      <c r="L262" s="46">
        <v>42</v>
      </c>
      <c r="M262" s="46">
        <v>15</v>
      </c>
      <c r="N262" s="47">
        <f t="shared" si="233"/>
        <v>35.714285714285715</v>
      </c>
      <c r="O262" s="46">
        <v>8</v>
      </c>
      <c r="P262" s="46">
        <v>4</v>
      </c>
      <c r="Q262" s="34">
        <f t="shared" si="234"/>
        <v>9.5238095238095237</v>
      </c>
      <c r="R262" s="46">
        <f t="shared" si="240"/>
        <v>6</v>
      </c>
      <c r="S262" s="46">
        <v>6</v>
      </c>
      <c r="T262" s="34">
        <f t="shared" ref="T262:T325" si="244">(S262/R262)*100</f>
        <v>100</v>
      </c>
      <c r="U262" s="46">
        <v>0</v>
      </c>
      <c r="V262" s="34">
        <f t="shared" ref="V262:V325" si="245">(U262/R262)*100</f>
        <v>0</v>
      </c>
      <c r="W262" s="46">
        <v>0</v>
      </c>
      <c r="X262" s="46">
        <v>3</v>
      </c>
      <c r="Y262" s="34">
        <f t="shared" si="235"/>
        <v>7.1428571428571423</v>
      </c>
      <c r="Z262" s="46">
        <v>0</v>
      </c>
      <c r="AA262" s="34">
        <f t="shared" si="236"/>
        <v>0</v>
      </c>
      <c r="AB262" s="42">
        <v>0</v>
      </c>
      <c r="AC262" s="42">
        <v>0</v>
      </c>
      <c r="AD262" s="42">
        <v>821.53</v>
      </c>
      <c r="AE262" s="42">
        <v>0</v>
      </c>
      <c r="AF262" s="34">
        <v>5.83</v>
      </c>
      <c r="AG262" s="34">
        <v>0</v>
      </c>
      <c r="AH262" s="45">
        <v>4</v>
      </c>
      <c r="AI262" s="34">
        <f t="shared" ref="AI262:AI325" si="246">(AH262/S262)*100</f>
        <v>66.666666666666657</v>
      </c>
      <c r="AJ262" s="45">
        <v>0</v>
      </c>
      <c r="AK262" s="37" t="s">
        <v>453</v>
      </c>
      <c r="AL262" s="45">
        <v>2</v>
      </c>
      <c r="AM262" s="34">
        <f t="shared" ref="AM262:AM325" si="247">(AL262/X262)*100</f>
        <v>66.666666666666657</v>
      </c>
      <c r="AN262" s="45">
        <v>0</v>
      </c>
      <c r="AO262" s="37" t="s">
        <v>453</v>
      </c>
      <c r="AP262" s="45">
        <v>0</v>
      </c>
      <c r="AQ262" s="156">
        <f t="shared" si="241"/>
        <v>0</v>
      </c>
      <c r="AR262" s="45">
        <f t="shared" si="214"/>
        <v>3</v>
      </c>
      <c r="AS262" s="34">
        <f t="shared" si="237"/>
        <v>7.1428571428571423</v>
      </c>
      <c r="AT262" s="134">
        <v>0</v>
      </c>
      <c r="AU262" s="134">
        <v>3</v>
      </c>
      <c r="AV262" s="134">
        <v>0</v>
      </c>
      <c r="AW262" s="45">
        <f t="shared" si="215"/>
        <v>3</v>
      </c>
      <c r="AX262" s="45">
        <v>0</v>
      </c>
      <c r="AY262" s="45">
        <v>3</v>
      </c>
      <c r="AZ262" s="45">
        <v>0</v>
      </c>
      <c r="BA262" s="45">
        <v>1</v>
      </c>
      <c r="BB262" s="34">
        <f t="shared" si="242"/>
        <v>2.3809523809523809</v>
      </c>
      <c r="BC262" s="134">
        <v>0</v>
      </c>
      <c r="BD262" s="37">
        <f t="shared" si="201"/>
        <v>0</v>
      </c>
      <c r="BE262" s="45">
        <f t="shared" si="216"/>
        <v>3</v>
      </c>
      <c r="BF262" s="45">
        <f t="shared" si="217"/>
        <v>0</v>
      </c>
      <c r="BG262" s="45">
        <f t="shared" si="218"/>
        <v>0</v>
      </c>
      <c r="BH262" s="46">
        <v>0</v>
      </c>
      <c r="BI262" s="46">
        <v>0</v>
      </c>
      <c r="BJ262" s="46">
        <v>0</v>
      </c>
      <c r="BK262" s="46">
        <v>3</v>
      </c>
      <c r="BL262" s="46">
        <v>0</v>
      </c>
      <c r="BM262" s="46">
        <v>0</v>
      </c>
      <c r="BN262" s="46">
        <v>0</v>
      </c>
      <c r="BO262" s="46">
        <v>0</v>
      </c>
      <c r="BP262" s="46">
        <v>0</v>
      </c>
      <c r="BQ262" s="45">
        <f t="shared" si="219"/>
        <v>0</v>
      </c>
      <c r="BR262" s="47">
        <f t="shared" si="238"/>
        <v>0</v>
      </c>
      <c r="BS262" s="45">
        <f t="shared" si="220"/>
        <v>0</v>
      </c>
      <c r="BT262" s="45">
        <f t="shared" si="221"/>
        <v>0</v>
      </c>
      <c r="BU262" s="45">
        <f t="shared" si="222"/>
        <v>0</v>
      </c>
      <c r="BV262" s="45">
        <f t="shared" si="223"/>
        <v>0</v>
      </c>
      <c r="BW262" s="45">
        <v>0</v>
      </c>
      <c r="BX262" s="45">
        <v>0</v>
      </c>
      <c r="BY262" s="45">
        <f t="shared" si="224"/>
        <v>0</v>
      </c>
      <c r="BZ262" s="45"/>
      <c r="CA262" s="45"/>
      <c r="CB262" s="45">
        <f t="shared" si="225"/>
        <v>0</v>
      </c>
      <c r="CC262" s="45">
        <v>0</v>
      </c>
      <c r="CD262" s="45">
        <v>0</v>
      </c>
      <c r="CE262" s="45">
        <f t="shared" si="226"/>
        <v>0</v>
      </c>
      <c r="CF262" s="45">
        <v>0</v>
      </c>
      <c r="CG262" s="45">
        <v>0</v>
      </c>
      <c r="CH262" s="45">
        <v>0</v>
      </c>
      <c r="CI262" s="45">
        <v>0</v>
      </c>
      <c r="CJ262" s="48"/>
      <c r="CK262" s="48"/>
      <c r="CL262" s="45">
        <v>0</v>
      </c>
      <c r="CM262" s="45">
        <v>0</v>
      </c>
      <c r="CN262" s="45">
        <f t="shared" si="227"/>
        <v>0</v>
      </c>
      <c r="CO262" s="106" t="s">
        <v>453</v>
      </c>
      <c r="CP262" s="45">
        <f t="shared" si="228"/>
        <v>0</v>
      </c>
      <c r="CQ262" s="45">
        <f t="shared" si="229"/>
        <v>0</v>
      </c>
      <c r="CR262" s="45">
        <f t="shared" si="230"/>
        <v>0</v>
      </c>
      <c r="CS262" s="45">
        <v>0</v>
      </c>
      <c r="CT262" s="45">
        <v>0</v>
      </c>
      <c r="CU262" s="45">
        <v>0</v>
      </c>
      <c r="CV262" s="45">
        <v>0</v>
      </c>
      <c r="CW262" s="45">
        <v>0</v>
      </c>
      <c r="CX262" s="45">
        <v>0</v>
      </c>
      <c r="CY262" s="45">
        <f t="shared" si="231"/>
        <v>0</v>
      </c>
      <c r="CZ262" s="106" t="s">
        <v>453</v>
      </c>
      <c r="DA262" s="45">
        <v>0</v>
      </c>
      <c r="DB262" s="45">
        <f t="shared" si="213"/>
        <v>0</v>
      </c>
      <c r="DC262" s="37" t="s">
        <v>453</v>
      </c>
      <c r="DD262" s="45">
        <v>0</v>
      </c>
      <c r="DE262" s="45">
        <v>0</v>
      </c>
      <c r="DF262" s="45">
        <v>0</v>
      </c>
      <c r="DG262" s="45">
        <v>0</v>
      </c>
      <c r="DH262" s="48"/>
      <c r="DI262" s="48"/>
      <c r="DJ262" s="48"/>
      <c r="DK262" s="46">
        <v>0</v>
      </c>
      <c r="DL262" s="46">
        <v>0</v>
      </c>
      <c r="DM262" s="46">
        <v>0</v>
      </c>
      <c r="DN262" s="46">
        <v>3</v>
      </c>
    </row>
    <row r="263" spans="1:118" s="27" customFormat="1">
      <c r="A263" s="26" t="s">
        <v>196</v>
      </c>
      <c r="B263" s="26" t="s">
        <v>209</v>
      </c>
      <c r="C263" s="26" t="s">
        <v>30</v>
      </c>
      <c r="D263" s="46">
        <v>7</v>
      </c>
      <c r="E263" s="45">
        <f t="shared" si="243"/>
        <v>2</v>
      </c>
      <c r="F263" s="46">
        <v>2</v>
      </c>
      <c r="G263" s="34">
        <f t="shared" si="197"/>
        <v>100</v>
      </c>
      <c r="H263" s="46">
        <v>0</v>
      </c>
      <c r="I263" s="34">
        <f t="shared" si="198"/>
        <v>0</v>
      </c>
      <c r="J263" s="46">
        <v>1</v>
      </c>
      <c r="K263" s="34">
        <f t="shared" si="232"/>
        <v>14.285714285714285</v>
      </c>
      <c r="L263" s="46">
        <v>10</v>
      </c>
      <c r="M263" s="46">
        <v>3</v>
      </c>
      <c r="N263" s="47">
        <f t="shared" si="233"/>
        <v>42.857142857142854</v>
      </c>
      <c r="O263" s="46">
        <v>3</v>
      </c>
      <c r="P263" s="46">
        <v>1</v>
      </c>
      <c r="Q263" s="34">
        <f t="shared" si="234"/>
        <v>14.285714285714285</v>
      </c>
      <c r="R263" s="46">
        <f t="shared" si="240"/>
        <v>1</v>
      </c>
      <c r="S263" s="46">
        <v>1</v>
      </c>
      <c r="T263" s="34">
        <f t="shared" si="244"/>
        <v>100</v>
      </c>
      <c r="U263" s="46">
        <v>0</v>
      </c>
      <c r="V263" s="34">
        <f t="shared" si="245"/>
        <v>0</v>
      </c>
      <c r="W263" s="46">
        <v>0</v>
      </c>
      <c r="X263" s="46">
        <v>1</v>
      </c>
      <c r="Y263" s="34">
        <f t="shared" si="235"/>
        <v>14.285714285714285</v>
      </c>
      <c r="Z263" s="46">
        <v>0</v>
      </c>
      <c r="AA263" s="34">
        <f t="shared" si="236"/>
        <v>0</v>
      </c>
      <c r="AB263" s="42">
        <v>0</v>
      </c>
      <c r="AC263" s="42">
        <v>0</v>
      </c>
      <c r="AD263" s="42">
        <v>982.88</v>
      </c>
      <c r="AE263" s="42">
        <v>0</v>
      </c>
      <c r="AF263" s="34">
        <v>12</v>
      </c>
      <c r="AG263" s="34">
        <v>0</v>
      </c>
      <c r="AH263" s="45">
        <v>2</v>
      </c>
      <c r="AI263" s="34">
        <f t="shared" si="246"/>
        <v>200</v>
      </c>
      <c r="AJ263" s="45">
        <v>1</v>
      </c>
      <c r="AK263" s="37" t="s">
        <v>453</v>
      </c>
      <c r="AL263" s="45">
        <v>1</v>
      </c>
      <c r="AM263" s="34">
        <f t="shared" si="247"/>
        <v>100</v>
      </c>
      <c r="AN263" s="45">
        <v>1</v>
      </c>
      <c r="AO263" s="37" t="s">
        <v>453</v>
      </c>
      <c r="AP263" s="45">
        <v>0</v>
      </c>
      <c r="AQ263" s="156">
        <f t="shared" si="241"/>
        <v>0</v>
      </c>
      <c r="AR263" s="45">
        <f t="shared" si="214"/>
        <v>0</v>
      </c>
      <c r="AS263" s="34">
        <f t="shared" si="237"/>
        <v>0</v>
      </c>
      <c r="AT263" s="134">
        <v>0</v>
      </c>
      <c r="AU263" s="134">
        <v>0</v>
      </c>
      <c r="AV263" s="134">
        <v>0</v>
      </c>
      <c r="AW263" s="45">
        <f t="shared" si="215"/>
        <v>0</v>
      </c>
      <c r="AX263" s="45">
        <v>0</v>
      </c>
      <c r="AY263" s="45">
        <v>0</v>
      </c>
      <c r="AZ263" s="45">
        <v>0</v>
      </c>
      <c r="BA263" s="45">
        <v>0</v>
      </c>
      <c r="BB263" s="34">
        <f t="shared" si="242"/>
        <v>0</v>
      </c>
      <c r="BC263" s="134">
        <v>0</v>
      </c>
      <c r="BD263" s="37" t="s">
        <v>453</v>
      </c>
      <c r="BE263" s="45">
        <f t="shared" si="216"/>
        <v>0</v>
      </c>
      <c r="BF263" s="45">
        <f t="shared" si="217"/>
        <v>0</v>
      </c>
      <c r="BG263" s="45">
        <f t="shared" si="218"/>
        <v>0</v>
      </c>
      <c r="BH263" s="46">
        <v>0</v>
      </c>
      <c r="BI263" s="46">
        <v>0</v>
      </c>
      <c r="BJ263" s="46">
        <v>0</v>
      </c>
      <c r="BK263" s="46">
        <v>0</v>
      </c>
      <c r="BL263" s="46">
        <v>0</v>
      </c>
      <c r="BM263" s="46">
        <v>0</v>
      </c>
      <c r="BN263" s="46">
        <v>0</v>
      </c>
      <c r="BO263" s="46">
        <v>0</v>
      </c>
      <c r="BP263" s="46">
        <v>0</v>
      </c>
      <c r="BQ263" s="45">
        <f t="shared" si="219"/>
        <v>0</v>
      </c>
      <c r="BR263" s="47">
        <f t="shared" si="238"/>
        <v>0</v>
      </c>
      <c r="BS263" s="45">
        <f t="shared" si="220"/>
        <v>0</v>
      </c>
      <c r="BT263" s="45">
        <f t="shared" si="221"/>
        <v>0</v>
      </c>
      <c r="BU263" s="45">
        <f t="shared" si="222"/>
        <v>0</v>
      </c>
      <c r="BV263" s="45">
        <f t="shared" si="223"/>
        <v>0</v>
      </c>
      <c r="BW263" s="45">
        <v>0</v>
      </c>
      <c r="BX263" s="45">
        <v>0</v>
      </c>
      <c r="BY263" s="45">
        <f t="shared" si="224"/>
        <v>0</v>
      </c>
      <c r="BZ263" s="45"/>
      <c r="CA263" s="45"/>
      <c r="CB263" s="45">
        <f t="shared" si="225"/>
        <v>0</v>
      </c>
      <c r="CC263" s="45">
        <v>0</v>
      </c>
      <c r="CD263" s="45">
        <v>0</v>
      </c>
      <c r="CE263" s="45">
        <f t="shared" si="226"/>
        <v>0</v>
      </c>
      <c r="CF263" s="45">
        <v>0</v>
      </c>
      <c r="CG263" s="45">
        <v>0</v>
      </c>
      <c r="CH263" s="45">
        <v>0</v>
      </c>
      <c r="CI263" s="45">
        <v>0</v>
      </c>
      <c r="CJ263" s="48"/>
      <c r="CK263" s="48"/>
      <c r="CL263" s="45">
        <v>0</v>
      </c>
      <c r="CM263" s="45">
        <v>0</v>
      </c>
      <c r="CN263" s="45">
        <f t="shared" si="227"/>
        <v>0</v>
      </c>
      <c r="CO263" s="106" t="s">
        <v>453</v>
      </c>
      <c r="CP263" s="45">
        <f t="shared" si="228"/>
        <v>0</v>
      </c>
      <c r="CQ263" s="45">
        <f t="shared" si="229"/>
        <v>0</v>
      </c>
      <c r="CR263" s="45">
        <f t="shared" si="230"/>
        <v>0</v>
      </c>
      <c r="CS263" s="45">
        <v>0</v>
      </c>
      <c r="CT263" s="45">
        <v>0</v>
      </c>
      <c r="CU263" s="45">
        <v>0</v>
      </c>
      <c r="CV263" s="45">
        <v>0</v>
      </c>
      <c r="CW263" s="45">
        <v>0</v>
      </c>
      <c r="CX263" s="45">
        <v>0</v>
      </c>
      <c r="CY263" s="45">
        <f t="shared" si="231"/>
        <v>0</v>
      </c>
      <c r="CZ263" s="106" t="s">
        <v>453</v>
      </c>
      <c r="DA263" s="45">
        <v>0</v>
      </c>
      <c r="DB263" s="45">
        <f t="shared" si="213"/>
        <v>0</v>
      </c>
      <c r="DC263" s="37" t="s">
        <v>453</v>
      </c>
      <c r="DD263" s="45">
        <v>0</v>
      </c>
      <c r="DE263" s="45">
        <v>0</v>
      </c>
      <c r="DF263" s="45">
        <v>0</v>
      </c>
      <c r="DG263" s="45">
        <v>0</v>
      </c>
      <c r="DH263" s="48"/>
      <c r="DI263" s="48"/>
      <c r="DJ263" s="48"/>
      <c r="DK263" s="46">
        <v>0</v>
      </c>
      <c r="DL263" s="46">
        <v>0</v>
      </c>
      <c r="DM263" s="46">
        <v>1</v>
      </c>
      <c r="DN263" s="46">
        <v>1</v>
      </c>
    </row>
    <row r="264" spans="1:118" s="27" customFormat="1">
      <c r="A264" s="26" t="s">
        <v>444</v>
      </c>
      <c r="B264" s="26" t="s">
        <v>476</v>
      </c>
      <c r="C264" s="26" t="s">
        <v>33</v>
      </c>
      <c r="D264" s="46">
        <v>96</v>
      </c>
      <c r="E264" s="150">
        <f>F264</f>
        <v>0</v>
      </c>
      <c r="F264" s="26">
        <v>0</v>
      </c>
      <c r="G264" s="37" t="s">
        <v>453</v>
      </c>
      <c r="H264" s="26" t="s">
        <v>391</v>
      </c>
      <c r="I264" s="37" t="s">
        <v>453</v>
      </c>
      <c r="J264" s="26">
        <v>0</v>
      </c>
      <c r="K264" s="37" t="s">
        <v>453</v>
      </c>
      <c r="L264" s="26">
        <v>11</v>
      </c>
      <c r="M264" s="26">
        <v>7</v>
      </c>
      <c r="N264" s="106" t="s">
        <v>453</v>
      </c>
      <c r="O264" s="26">
        <v>4</v>
      </c>
      <c r="P264" s="26">
        <v>2</v>
      </c>
      <c r="Q264" s="37" t="s">
        <v>453</v>
      </c>
      <c r="R264" s="26">
        <f>S264</f>
        <v>3</v>
      </c>
      <c r="S264" s="26">
        <v>3</v>
      </c>
      <c r="T264" s="37">
        <f t="shared" si="244"/>
        <v>100</v>
      </c>
      <c r="U264" s="26" t="s">
        <v>391</v>
      </c>
      <c r="V264" s="37" t="s">
        <v>453</v>
      </c>
      <c r="W264" s="46">
        <v>0</v>
      </c>
      <c r="X264" s="26">
        <v>1</v>
      </c>
      <c r="Y264" s="37" t="s">
        <v>453</v>
      </c>
      <c r="Z264" s="46">
        <v>0</v>
      </c>
      <c r="AA264" s="34">
        <f t="shared" si="236"/>
        <v>0</v>
      </c>
      <c r="AB264" s="26">
        <v>0</v>
      </c>
      <c r="AC264" s="26">
        <v>0</v>
      </c>
      <c r="AD264" s="26">
        <v>248.71</v>
      </c>
      <c r="AE264" s="26">
        <v>0</v>
      </c>
      <c r="AF264" s="26">
        <v>2.72</v>
      </c>
      <c r="AG264" s="26">
        <v>0</v>
      </c>
      <c r="AH264" s="26">
        <v>3</v>
      </c>
      <c r="AI264" s="37">
        <f t="shared" si="246"/>
        <v>100</v>
      </c>
      <c r="AJ264" s="26">
        <v>0</v>
      </c>
      <c r="AK264" s="37" t="s">
        <v>453</v>
      </c>
      <c r="AL264" s="26">
        <v>1</v>
      </c>
      <c r="AM264" s="37">
        <f t="shared" si="247"/>
        <v>100</v>
      </c>
      <c r="AN264" s="26">
        <v>0</v>
      </c>
      <c r="AO264" s="37" t="s">
        <v>453</v>
      </c>
      <c r="AP264" s="45">
        <v>0</v>
      </c>
      <c r="AQ264" s="163">
        <f t="shared" si="241"/>
        <v>0</v>
      </c>
      <c r="AR264" s="45">
        <f t="shared" si="214"/>
        <v>0</v>
      </c>
      <c r="AS264" s="34">
        <f t="shared" si="237"/>
        <v>0</v>
      </c>
      <c r="AT264" s="134">
        <v>0</v>
      </c>
      <c r="AU264" s="134">
        <v>0</v>
      </c>
      <c r="AV264" s="134">
        <v>0</v>
      </c>
      <c r="AW264" s="45">
        <f t="shared" si="215"/>
        <v>0</v>
      </c>
      <c r="AX264" s="45">
        <v>0</v>
      </c>
      <c r="AY264" s="45">
        <v>0</v>
      </c>
      <c r="AZ264" s="45">
        <v>0</v>
      </c>
      <c r="BA264" s="45">
        <v>0</v>
      </c>
      <c r="BB264" s="34">
        <f t="shared" si="242"/>
        <v>0</v>
      </c>
      <c r="BC264" s="134">
        <v>0</v>
      </c>
      <c r="BD264" s="37" t="s">
        <v>453</v>
      </c>
      <c r="BE264" s="45">
        <f t="shared" si="216"/>
        <v>0</v>
      </c>
      <c r="BF264" s="45">
        <f t="shared" si="217"/>
        <v>0</v>
      </c>
      <c r="BG264" s="45">
        <f t="shared" si="218"/>
        <v>0</v>
      </c>
      <c r="BH264" s="46">
        <v>0</v>
      </c>
      <c r="BI264" s="46">
        <v>0</v>
      </c>
      <c r="BJ264" s="46">
        <v>0</v>
      </c>
      <c r="BK264" s="46">
        <v>0</v>
      </c>
      <c r="BL264" s="46">
        <v>0</v>
      </c>
      <c r="BM264" s="46">
        <v>0</v>
      </c>
      <c r="BN264" s="46">
        <v>0</v>
      </c>
      <c r="BO264" s="46">
        <v>0</v>
      </c>
      <c r="BP264" s="46">
        <v>0</v>
      </c>
      <c r="BQ264" s="45">
        <f t="shared" si="219"/>
        <v>0</v>
      </c>
      <c r="BR264" s="47">
        <f t="shared" si="238"/>
        <v>0</v>
      </c>
      <c r="BS264" s="45">
        <f t="shared" si="220"/>
        <v>0</v>
      </c>
      <c r="BT264" s="45">
        <f t="shared" si="221"/>
        <v>0</v>
      </c>
      <c r="BU264" s="45">
        <f t="shared" si="222"/>
        <v>0</v>
      </c>
      <c r="BV264" s="45">
        <f t="shared" si="223"/>
        <v>0</v>
      </c>
      <c r="BW264" s="45">
        <v>0</v>
      </c>
      <c r="BX264" s="45">
        <v>0</v>
      </c>
      <c r="BY264" s="45">
        <f t="shared" si="224"/>
        <v>0</v>
      </c>
      <c r="BZ264" s="45">
        <v>0</v>
      </c>
      <c r="CA264" s="45">
        <v>0</v>
      </c>
      <c r="CB264" s="45">
        <f t="shared" si="225"/>
        <v>0</v>
      </c>
      <c r="CC264" s="45">
        <v>0</v>
      </c>
      <c r="CD264" s="45">
        <v>0</v>
      </c>
      <c r="CE264" s="45">
        <f t="shared" si="226"/>
        <v>0</v>
      </c>
      <c r="CF264" s="45">
        <v>0</v>
      </c>
      <c r="CG264" s="45">
        <v>0</v>
      </c>
      <c r="CH264" s="45">
        <v>0</v>
      </c>
      <c r="CI264" s="45">
        <v>0</v>
      </c>
      <c r="CJ264" s="48"/>
      <c r="CK264" s="48"/>
      <c r="CL264" s="45">
        <v>0</v>
      </c>
      <c r="CM264" s="45">
        <v>0</v>
      </c>
      <c r="CN264" s="45">
        <f t="shared" si="227"/>
        <v>0</v>
      </c>
      <c r="CO264" s="106" t="s">
        <v>453</v>
      </c>
      <c r="CP264" s="45">
        <f t="shared" si="228"/>
        <v>0</v>
      </c>
      <c r="CQ264" s="45">
        <f t="shared" si="229"/>
        <v>0</v>
      </c>
      <c r="CR264" s="45">
        <f t="shared" si="230"/>
        <v>0</v>
      </c>
      <c r="CS264" s="45">
        <v>0</v>
      </c>
      <c r="CT264" s="45">
        <v>0</v>
      </c>
      <c r="CU264" s="45">
        <v>0</v>
      </c>
      <c r="CV264" s="45">
        <v>0</v>
      </c>
      <c r="CW264" s="45">
        <v>0</v>
      </c>
      <c r="CX264" s="45">
        <v>0</v>
      </c>
      <c r="CY264" s="45">
        <f t="shared" si="231"/>
        <v>0</v>
      </c>
      <c r="CZ264" s="106" t="s">
        <v>453</v>
      </c>
      <c r="DA264" s="45">
        <v>0</v>
      </c>
      <c r="DB264" s="45">
        <f t="shared" si="213"/>
        <v>0</v>
      </c>
      <c r="DC264" s="37" t="s">
        <v>453</v>
      </c>
      <c r="DD264" s="45">
        <v>0</v>
      </c>
      <c r="DE264" s="45">
        <v>0</v>
      </c>
      <c r="DF264" s="45">
        <v>0</v>
      </c>
      <c r="DG264" s="45">
        <v>0</v>
      </c>
      <c r="DH264" s="48"/>
      <c r="DI264" s="48"/>
      <c r="DJ264" s="48"/>
      <c r="DK264" s="46">
        <v>0</v>
      </c>
      <c r="DL264" s="26" t="s">
        <v>391</v>
      </c>
      <c r="DM264" s="26" t="s">
        <v>391</v>
      </c>
      <c r="DN264" s="26" t="s">
        <v>391</v>
      </c>
    </row>
    <row r="265" spans="1:118" s="27" customFormat="1">
      <c r="A265" s="26" t="s">
        <v>350</v>
      </c>
      <c r="B265" s="26" t="s">
        <v>390</v>
      </c>
      <c r="C265" s="26" t="s">
        <v>32</v>
      </c>
      <c r="D265" s="46">
        <v>88</v>
      </c>
      <c r="E265" s="45">
        <f t="shared" si="243"/>
        <v>1</v>
      </c>
      <c r="F265" s="26">
        <v>1</v>
      </c>
      <c r="G265" s="34">
        <f t="shared" ref="G265:G327" si="248">(F265/E265)*100</f>
        <v>100</v>
      </c>
      <c r="H265" s="26">
        <v>0</v>
      </c>
      <c r="I265" s="34">
        <f t="shared" ref="I265:I327" si="249">(H265/E265)*100</f>
        <v>0</v>
      </c>
      <c r="J265" s="26">
        <v>1</v>
      </c>
      <c r="K265" s="34">
        <f t="shared" ref="K265:K270" si="250">(J265/D265)*100</f>
        <v>1.1363636363636365</v>
      </c>
      <c r="L265" s="26">
        <v>44</v>
      </c>
      <c r="M265" s="26">
        <v>26</v>
      </c>
      <c r="N265" s="47">
        <f t="shared" ref="N265:N270" si="251">(M265/D265)*100</f>
        <v>29.545454545454547</v>
      </c>
      <c r="O265" s="26">
        <v>18</v>
      </c>
      <c r="P265" s="26">
        <v>11</v>
      </c>
      <c r="Q265" s="34">
        <f t="shared" ref="Q265:Q270" si="252">(P265/D265)*100</f>
        <v>12.5</v>
      </c>
      <c r="R265" s="46">
        <f t="shared" si="240"/>
        <v>3</v>
      </c>
      <c r="S265" s="26">
        <v>3</v>
      </c>
      <c r="T265" s="34">
        <f t="shared" si="244"/>
        <v>100</v>
      </c>
      <c r="U265" s="26">
        <v>0</v>
      </c>
      <c r="V265" s="34">
        <f t="shared" si="245"/>
        <v>0</v>
      </c>
      <c r="W265" s="46">
        <v>1</v>
      </c>
      <c r="X265" s="26">
        <v>3</v>
      </c>
      <c r="Y265" s="34">
        <f t="shared" ref="Y265:Y270" si="253">((X265)/D265)*100</f>
        <v>3.4090909090909087</v>
      </c>
      <c r="Z265" s="46">
        <v>1</v>
      </c>
      <c r="AA265" s="34">
        <f t="shared" si="236"/>
        <v>1.1363636363636365</v>
      </c>
      <c r="AB265" s="111">
        <v>87.515714285714296</v>
      </c>
      <c r="AC265" s="111">
        <v>87.515714285714296</v>
      </c>
      <c r="AD265" s="111">
        <v>428.78666666666697</v>
      </c>
      <c r="AE265" s="111">
        <v>612.61</v>
      </c>
      <c r="AF265" s="37">
        <v>5</v>
      </c>
      <c r="AG265" s="37">
        <v>7</v>
      </c>
      <c r="AH265" s="150">
        <v>1</v>
      </c>
      <c r="AI265" s="34">
        <f t="shared" si="246"/>
        <v>33.333333333333329</v>
      </c>
      <c r="AJ265" s="150">
        <v>1</v>
      </c>
      <c r="AK265" s="37">
        <f t="shared" ref="AK265:AK321" si="254">(AJ265/W265)*100</f>
        <v>100</v>
      </c>
      <c r="AL265" s="150">
        <v>1</v>
      </c>
      <c r="AM265" s="34">
        <f t="shared" si="247"/>
        <v>33.333333333333329</v>
      </c>
      <c r="AN265" s="150">
        <v>1</v>
      </c>
      <c r="AO265" s="37">
        <f t="shared" si="200"/>
        <v>100</v>
      </c>
      <c r="AP265" s="45">
        <v>0</v>
      </c>
      <c r="AQ265" s="157">
        <f t="shared" si="241"/>
        <v>0</v>
      </c>
      <c r="AR265" s="45">
        <f t="shared" si="214"/>
        <v>1</v>
      </c>
      <c r="AS265" s="34">
        <f t="shared" si="237"/>
        <v>1.1363636363636365</v>
      </c>
      <c r="AT265" s="134">
        <v>0</v>
      </c>
      <c r="AU265" s="134">
        <v>1</v>
      </c>
      <c r="AV265" s="134">
        <v>0</v>
      </c>
      <c r="AW265" s="45">
        <f t="shared" si="215"/>
        <v>1</v>
      </c>
      <c r="AX265" s="45">
        <v>0</v>
      </c>
      <c r="AY265" s="45">
        <v>1</v>
      </c>
      <c r="AZ265" s="45">
        <v>0</v>
      </c>
      <c r="BA265" s="45">
        <v>1</v>
      </c>
      <c r="BB265" s="34">
        <f t="shared" si="242"/>
        <v>1.1363636363636365</v>
      </c>
      <c r="BC265" s="134">
        <v>0</v>
      </c>
      <c r="BD265" s="34">
        <f t="shared" si="201"/>
        <v>0</v>
      </c>
      <c r="BE265" s="45">
        <f t="shared" si="216"/>
        <v>0</v>
      </c>
      <c r="BF265" s="45">
        <f t="shared" si="217"/>
        <v>1</v>
      </c>
      <c r="BG265" s="45">
        <f t="shared" si="218"/>
        <v>0</v>
      </c>
      <c r="BH265" s="46">
        <v>0</v>
      </c>
      <c r="BI265" s="46">
        <v>0</v>
      </c>
      <c r="BJ265" s="46">
        <v>0</v>
      </c>
      <c r="BK265" s="46">
        <v>0</v>
      </c>
      <c r="BL265" s="46">
        <v>1</v>
      </c>
      <c r="BM265" s="46">
        <v>0</v>
      </c>
      <c r="BN265" s="46">
        <v>0</v>
      </c>
      <c r="BO265" s="46">
        <v>0</v>
      </c>
      <c r="BP265" s="46">
        <v>0</v>
      </c>
      <c r="BQ265" s="45">
        <f t="shared" si="219"/>
        <v>0</v>
      </c>
      <c r="BR265" s="47">
        <f t="shared" si="238"/>
        <v>0</v>
      </c>
      <c r="BS265" s="45">
        <f t="shared" si="220"/>
        <v>0</v>
      </c>
      <c r="BT265" s="45">
        <f t="shared" si="221"/>
        <v>0</v>
      </c>
      <c r="BU265" s="45">
        <f t="shared" si="222"/>
        <v>0</v>
      </c>
      <c r="BV265" s="45">
        <f t="shared" si="223"/>
        <v>0</v>
      </c>
      <c r="BW265" s="45">
        <v>0</v>
      </c>
      <c r="BX265" s="45">
        <v>0</v>
      </c>
      <c r="BY265" s="45">
        <f t="shared" si="224"/>
        <v>0</v>
      </c>
      <c r="BZ265" s="45">
        <v>0</v>
      </c>
      <c r="CA265" s="45">
        <v>0</v>
      </c>
      <c r="CB265" s="45">
        <f t="shared" si="225"/>
        <v>0</v>
      </c>
      <c r="CC265" s="45">
        <v>0</v>
      </c>
      <c r="CD265" s="45">
        <v>0</v>
      </c>
      <c r="CE265" s="45">
        <f t="shared" si="226"/>
        <v>0</v>
      </c>
      <c r="CF265" s="45">
        <v>0</v>
      </c>
      <c r="CG265" s="45">
        <v>0</v>
      </c>
      <c r="CH265" s="45">
        <v>0</v>
      </c>
      <c r="CI265" s="45">
        <v>0</v>
      </c>
      <c r="CJ265" s="48"/>
      <c r="CK265" s="48"/>
      <c r="CL265" s="45">
        <v>0</v>
      </c>
      <c r="CM265" s="45">
        <v>0</v>
      </c>
      <c r="CN265" s="45">
        <f t="shared" si="227"/>
        <v>0</v>
      </c>
      <c r="CO265" s="106" t="s">
        <v>453</v>
      </c>
      <c r="CP265" s="45">
        <f t="shared" si="228"/>
        <v>0</v>
      </c>
      <c r="CQ265" s="45">
        <f t="shared" si="229"/>
        <v>0</v>
      </c>
      <c r="CR265" s="45">
        <f t="shared" si="230"/>
        <v>0</v>
      </c>
      <c r="CS265" s="45">
        <v>0</v>
      </c>
      <c r="CT265" s="45">
        <v>0</v>
      </c>
      <c r="CU265" s="45">
        <v>0</v>
      </c>
      <c r="CV265" s="45">
        <v>0</v>
      </c>
      <c r="CW265" s="45">
        <v>0</v>
      </c>
      <c r="CX265" s="45">
        <v>0</v>
      </c>
      <c r="CY265" s="45">
        <f t="shared" si="231"/>
        <v>0</v>
      </c>
      <c r="CZ265" s="106" t="s">
        <v>453</v>
      </c>
      <c r="DA265" s="45">
        <v>0</v>
      </c>
      <c r="DB265" s="45">
        <f t="shared" si="213"/>
        <v>0</v>
      </c>
      <c r="DC265" s="37" t="s">
        <v>453</v>
      </c>
      <c r="DD265" s="45">
        <v>0</v>
      </c>
      <c r="DE265" s="45">
        <v>0</v>
      </c>
      <c r="DF265" s="45">
        <v>0</v>
      </c>
      <c r="DG265" s="45">
        <v>0</v>
      </c>
      <c r="DH265" s="48"/>
      <c r="DI265" s="48"/>
      <c r="DJ265" s="48"/>
      <c r="DK265" s="46">
        <v>0</v>
      </c>
      <c r="DL265" s="26" t="s">
        <v>391</v>
      </c>
      <c r="DM265" s="26" t="s">
        <v>391</v>
      </c>
      <c r="DN265" s="46">
        <v>3</v>
      </c>
    </row>
    <row r="266" spans="1:118" s="27" customFormat="1">
      <c r="A266" s="26" t="s">
        <v>197</v>
      </c>
      <c r="B266" s="26" t="s">
        <v>209</v>
      </c>
      <c r="C266" s="26" t="s">
        <v>30</v>
      </c>
      <c r="D266" s="46">
        <v>26</v>
      </c>
      <c r="E266" s="45">
        <f t="shared" si="243"/>
        <v>0</v>
      </c>
      <c r="F266" s="46">
        <v>0</v>
      </c>
      <c r="G266" s="37" t="s">
        <v>453</v>
      </c>
      <c r="H266" s="46">
        <v>0</v>
      </c>
      <c r="I266" s="37" t="s">
        <v>453</v>
      </c>
      <c r="J266" s="46">
        <v>0</v>
      </c>
      <c r="K266" s="34">
        <f t="shared" si="250"/>
        <v>0</v>
      </c>
      <c r="L266" s="46">
        <v>18</v>
      </c>
      <c r="M266" s="46">
        <v>5</v>
      </c>
      <c r="N266" s="47">
        <f t="shared" si="251"/>
        <v>19.230769230769234</v>
      </c>
      <c r="O266" s="46">
        <v>4</v>
      </c>
      <c r="P266" s="46">
        <v>2</v>
      </c>
      <c r="Q266" s="34">
        <f t="shared" si="252"/>
        <v>7.6923076923076925</v>
      </c>
      <c r="R266" s="46">
        <f t="shared" si="240"/>
        <v>3</v>
      </c>
      <c r="S266" s="46">
        <v>3</v>
      </c>
      <c r="T266" s="37">
        <f t="shared" si="244"/>
        <v>100</v>
      </c>
      <c r="U266" s="46">
        <v>0</v>
      </c>
      <c r="V266" s="37">
        <f t="shared" si="245"/>
        <v>0</v>
      </c>
      <c r="W266" s="46">
        <v>2</v>
      </c>
      <c r="X266" s="46">
        <v>2</v>
      </c>
      <c r="Y266" s="34">
        <f t="shared" si="253"/>
        <v>7.6923076923076925</v>
      </c>
      <c r="Z266" s="46">
        <v>1</v>
      </c>
      <c r="AA266" s="34">
        <f t="shared" si="236"/>
        <v>3.8461538461538463</v>
      </c>
      <c r="AB266" s="42">
        <v>0</v>
      </c>
      <c r="AC266" s="42">
        <v>24.17</v>
      </c>
      <c r="AD266" s="42">
        <v>89.33</v>
      </c>
      <c r="AE266" s="42">
        <v>45.5</v>
      </c>
      <c r="AF266" s="34">
        <v>2.33</v>
      </c>
      <c r="AG266" s="34">
        <v>2</v>
      </c>
      <c r="AH266" s="45">
        <v>2</v>
      </c>
      <c r="AI266" s="37">
        <f t="shared" si="246"/>
        <v>66.666666666666657</v>
      </c>
      <c r="AJ266" s="45">
        <v>2</v>
      </c>
      <c r="AK266" s="37">
        <f t="shared" si="254"/>
        <v>100</v>
      </c>
      <c r="AL266" s="45">
        <v>1</v>
      </c>
      <c r="AM266" s="37">
        <f t="shared" si="247"/>
        <v>50</v>
      </c>
      <c r="AN266" s="45">
        <v>1</v>
      </c>
      <c r="AO266" s="37">
        <f t="shared" si="200"/>
        <v>100</v>
      </c>
      <c r="AP266" s="45">
        <v>0</v>
      </c>
      <c r="AQ266" s="156">
        <f t="shared" si="241"/>
        <v>0</v>
      </c>
      <c r="AR266" s="45">
        <f t="shared" si="214"/>
        <v>0</v>
      </c>
      <c r="AS266" s="34">
        <f t="shared" si="237"/>
        <v>0</v>
      </c>
      <c r="AT266" s="134">
        <v>0</v>
      </c>
      <c r="AU266" s="134">
        <v>0</v>
      </c>
      <c r="AV266" s="134">
        <v>0</v>
      </c>
      <c r="AW266" s="45">
        <f t="shared" si="215"/>
        <v>0</v>
      </c>
      <c r="AX266" s="45">
        <v>0</v>
      </c>
      <c r="AY266" s="45">
        <v>0</v>
      </c>
      <c r="AZ266" s="45">
        <v>0</v>
      </c>
      <c r="BA266" s="45">
        <v>0</v>
      </c>
      <c r="BB266" s="34">
        <f t="shared" si="242"/>
        <v>0</v>
      </c>
      <c r="BC266" s="134">
        <v>0</v>
      </c>
      <c r="BD266" s="37" t="s">
        <v>453</v>
      </c>
      <c r="BE266" s="45">
        <f t="shared" si="216"/>
        <v>0</v>
      </c>
      <c r="BF266" s="45">
        <f t="shared" si="217"/>
        <v>0</v>
      </c>
      <c r="BG266" s="45">
        <f t="shared" si="218"/>
        <v>0</v>
      </c>
      <c r="BH266" s="46">
        <v>0</v>
      </c>
      <c r="BI266" s="46">
        <v>0</v>
      </c>
      <c r="BJ266" s="46">
        <v>0</v>
      </c>
      <c r="BK266" s="46">
        <v>0</v>
      </c>
      <c r="BL266" s="46">
        <v>0</v>
      </c>
      <c r="BM266" s="46">
        <v>0</v>
      </c>
      <c r="BN266" s="46">
        <v>0</v>
      </c>
      <c r="BO266" s="46">
        <v>0</v>
      </c>
      <c r="BP266" s="46">
        <v>0</v>
      </c>
      <c r="BQ266" s="45">
        <f t="shared" si="219"/>
        <v>0</v>
      </c>
      <c r="BR266" s="47">
        <f t="shared" si="238"/>
        <v>0</v>
      </c>
      <c r="BS266" s="45">
        <f t="shared" si="220"/>
        <v>0</v>
      </c>
      <c r="BT266" s="45">
        <f t="shared" si="221"/>
        <v>0</v>
      </c>
      <c r="BU266" s="45">
        <f t="shared" si="222"/>
        <v>0</v>
      </c>
      <c r="BV266" s="45">
        <f t="shared" si="223"/>
        <v>0</v>
      </c>
      <c r="BW266" s="45">
        <v>0</v>
      </c>
      <c r="BX266" s="45">
        <v>0</v>
      </c>
      <c r="BY266" s="45">
        <f t="shared" si="224"/>
        <v>0</v>
      </c>
      <c r="BZ266" s="45"/>
      <c r="CA266" s="45"/>
      <c r="CB266" s="45">
        <f t="shared" si="225"/>
        <v>0</v>
      </c>
      <c r="CC266" s="45">
        <v>0</v>
      </c>
      <c r="CD266" s="45">
        <v>0</v>
      </c>
      <c r="CE266" s="45">
        <f t="shared" si="226"/>
        <v>0</v>
      </c>
      <c r="CF266" s="45">
        <v>0</v>
      </c>
      <c r="CG266" s="45">
        <v>0</v>
      </c>
      <c r="CH266" s="45">
        <v>0</v>
      </c>
      <c r="CI266" s="45">
        <v>0</v>
      </c>
      <c r="CJ266" s="48"/>
      <c r="CK266" s="48"/>
      <c r="CL266" s="45">
        <v>0</v>
      </c>
      <c r="CM266" s="45">
        <v>0</v>
      </c>
      <c r="CN266" s="45">
        <f t="shared" si="227"/>
        <v>0</v>
      </c>
      <c r="CO266" s="106" t="s">
        <v>453</v>
      </c>
      <c r="CP266" s="45">
        <f t="shared" si="228"/>
        <v>0</v>
      </c>
      <c r="CQ266" s="45">
        <f t="shared" si="229"/>
        <v>0</v>
      </c>
      <c r="CR266" s="45">
        <f t="shared" si="230"/>
        <v>0</v>
      </c>
      <c r="CS266" s="45">
        <v>0</v>
      </c>
      <c r="CT266" s="45">
        <v>0</v>
      </c>
      <c r="CU266" s="45">
        <v>0</v>
      </c>
      <c r="CV266" s="45">
        <v>0</v>
      </c>
      <c r="CW266" s="45">
        <v>0</v>
      </c>
      <c r="CX266" s="45">
        <v>0</v>
      </c>
      <c r="CY266" s="45">
        <f t="shared" si="231"/>
        <v>0</v>
      </c>
      <c r="CZ266" s="106" t="s">
        <v>453</v>
      </c>
      <c r="DA266" s="45">
        <v>0</v>
      </c>
      <c r="DB266" s="45">
        <f t="shared" si="213"/>
        <v>0</v>
      </c>
      <c r="DC266" s="37" t="s">
        <v>453</v>
      </c>
      <c r="DD266" s="45">
        <v>0</v>
      </c>
      <c r="DE266" s="45">
        <v>0</v>
      </c>
      <c r="DF266" s="45">
        <v>0</v>
      </c>
      <c r="DG266" s="45">
        <v>0</v>
      </c>
      <c r="DH266" s="48"/>
      <c r="DI266" s="48"/>
      <c r="DJ266" s="48"/>
      <c r="DK266" s="46">
        <v>0</v>
      </c>
      <c r="DL266" s="46">
        <v>0</v>
      </c>
      <c r="DM266" s="46">
        <v>0</v>
      </c>
      <c r="DN266" s="46">
        <v>2</v>
      </c>
    </row>
    <row r="267" spans="1:118" s="27" customFormat="1">
      <c r="A267" s="26" t="s">
        <v>351</v>
      </c>
      <c r="B267" s="26" t="s">
        <v>390</v>
      </c>
      <c r="C267" s="26" t="s">
        <v>32</v>
      </c>
      <c r="D267" s="46">
        <v>35</v>
      </c>
      <c r="E267" s="45">
        <f t="shared" si="243"/>
        <v>2</v>
      </c>
      <c r="F267" s="26">
        <v>2</v>
      </c>
      <c r="G267" s="34">
        <f t="shared" si="248"/>
        <v>100</v>
      </c>
      <c r="H267" s="26">
        <v>0</v>
      </c>
      <c r="I267" s="34">
        <f t="shared" si="249"/>
        <v>0</v>
      </c>
      <c r="J267" s="26">
        <v>2</v>
      </c>
      <c r="K267" s="34">
        <f t="shared" si="250"/>
        <v>5.7142857142857144</v>
      </c>
      <c r="L267" s="26">
        <v>14</v>
      </c>
      <c r="M267" s="26">
        <v>8</v>
      </c>
      <c r="N267" s="47">
        <f t="shared" si="251"/>
        <v>22.857142857142858</v>
      </c>
      <c r="O267" s="26">
        <v>7</v>
      </c>
      <c r="P267" s="26">
        <v>6</v>
      </c>
      <c r="Q267" s="34">
        <f t="shared" si="252"/>
        <v>17.142857142857142</v>
      </c>
      <c r="R267" s="46">
        <f t="shared" si="240"/>
        <v>2</v>
      </c>
      <c r="S267" s="26">
        <v>2</v>
      </c>
      <c r="T267" s="37">
        <f t="shared" si="244"/>
        <v>100</v>
      </c>
      <c r="U267" s="26">
        <v>0</v>
      </c>
      <c r="V267" s="37">
        <f t="shared" si="245"/>
        <v>0</v>
      </c>
      <c r="W267" s="46">
        <v>0</v>
      </c>
      <c r="X267" s="26">
        <v>2</v>
      </c>
      <c r="Y267" s="34">
        <f t="shared" si="253"/>
        <v>5.7142857142857144</v>
      </c>
      <c r="Z267" s="46">
        <v>0</v>
      </c>
      <c r="AA267" s="34">
        <f t="shared" si="236"/>
        <v>0</v>
      </c>
      <c r="AB267" s="111">
        <v>0</v>
      </c>
      <c r="AC267" s="111">
        <v>0</v>
      </c>
      <c r="AD267" s="111">
        <v>170.84</v>
      </c>
      <c r="AE267" s="111">
        <v>0</v>
      </c>
      <c r="AF267" s="37">
        <v>2</v>
      </c>
      <c r="AG267" s="37">
        <v>0</v>
      </c>
      <c r="AH267" s="150">
        <v>0</v>
      </c>
      <c r="AI267" s="37">
        <f t="shared" si="246"/>
        <v>0</v>
      </c>
      <c r="AJ267" s="150">
        <v>0</v>
      </c>
      <c r="AK267" s="37" t="s">
        <v>453</v>
      </c>
      <c r="AL267" s="150">
        <v>0</v>
      </c>
      <c r="AM267" s="37">
        <f t="shared" si="247"/>
        <v>0</v>
      </c>
      <c r="AN267" s="150">
        <v>0</v>
      </c>
      <c r="AO267" s="37" t="s">
        <v>453</v>
      </c>
      <c r="AP267" s="45">
        <v>0</v>
      </c>
      <c r="AQ267" s="157">
        <f t="shared" si="241"/>
        <v>0</v>
      </c>
      <c r="AR267" s="45">
        <f t="shared" si="214"/>
        <v>0</v>
      </c>
      <c r="AS267" s="34">
        <f t="shared" si="237"/>
        <v>0</v>
      </c>
      <c r="AT267" s="134">
        <v>0</v>
      </c>
      <c r="AU267" s="134">
        <v>0</v>
      </c>
      <c r="AV267" s="134">
        <v>0</v>
      </c>
      <c r="AW267" s="45">
        <f t="shared" si="215"/>
        <v>0</v>
      </c>
      <c r="AX267" s="45">
        <v>0</v>
      </c>
      <c r="AY267" s="45">
        <v>0</v>
      </c>
      <c r="AZ267" s="45">
        <v>0</v>
      </c>
      <c r="BA267" s="45">
        <v>0</v>
      </c>
      <c r="BB267" s="34">
        <f t="shared" si="242"/>
        <v>0</v>
      </c>
      <c r="BC267" s="134">
        <v>0</v>
      </c>
      <c r="BD267" s="37" t="s">
        <v>453</v>
      </c>
      <c r="BE267" s="45">
        <f t="shared" si="216"/>
        <v>0</v>
      </c>
      <c r="BF267" s="45">
        <f t="shared" si="217"/>
        <v>0</v>
      </c>
      <c r="BG267" s="45">
        <f t="shared" si="218"/>
        <v>0</v>
      </c>
      <c r="BH267" s="46">
        <v>0</v>
      </c>
      <c r="BI267" s="46">
        <v>0</v>
      </c>
      <c r="BJ267" s="46">
        <v>0</v>
      </c>
      <c r="BK267" s="46">
        <v>0</v>
      </c>
      <c r="BL267" s="46">
        <v>0</v>
      </c>
      <c r="BM267" s="46">
        <v>0</v>
      </c>
      <c r="BN267" s="46">
        <v>0</v>
      </c>
      <c r="BO267" s="46">
        <v>0</v>
      </c>
      <c r="BP267" s="46">
        <v>0</v>
      </c>
      <c r="BQ267" s="45">
        <f t="shared" si="219"/>
        <v>0</v>
      </c>
      <c r="BR267" s="47">
        <f t="shared" si="238"/>
        <v>0</v>
      </c>
      <c r="BS267" s="45">
        <f t="shared" si="220"/>
        <v>0</v>
      </c>
      <c r="BT267" s="45">
        <f t="shared" si="221"/>
        <v>0</v>
      </c>
      <c r="BU267" s="45">
        <f t="shared" si="222"/>
        <v>0</v>
      </c>
      <c r="BV267" s="45">
        <f t="shared" si="223"/>
        <v>0</v>
      </c>
      <c r="BW267" s="45">
        <v>0</v>
      </c>
      <c r="BX267" s="45">
        <v>0</v>
      </c>
      <c r="BY267" s="45">
        <f t="shared" si="224"/>
        <v>0</v>
      </c>
      <c r="BZ267" s="45">
        <v>0</v>
      </c>
      <c r="CA267" s="45">
        <v>0</v>
      </c>
      <c r="CB267" s="45">
        <f t="shared" si="225"/>
        <v>0</v>
      </c>
      <c r="CC267" s="45">
        <v>0</v>
      </c>
      <c r="CD267" s="45">
        <v>0</v>
      </c>
      <c r="CE267" s="45">
        <f t="shared" si="226"/>
        <v>0</v>
      </c>
      <c r="CF267" s="45">
        <v>0</v>
      </c>
      <c r="CG267" s="45">
        <v>0</v>
      </c>
      <c r="CH267" s="45">
        <v>0</v>
      </c>
      <c r="CI267" s="45">
        <v>0</v>
      </c>
      <c r="CJ267" s="48"/>
      <c r="CK267" s="48"/>
      <c r="CL267" s="45">
        <v>0</v>
      </c>
      <c r="CM267" s="45">
        <v>0</v>
      </c>
      <c r="CN267" s="45">
        <f t="shared" si="227"/>
        <v>0</v>
      </c>
      <c r="CO267" s="106" t="s">
        <v>453</v>
      </c>
      <c r="CP267" s="45">
        <f t="shared" si="228"/>
        <v>0</v>
      </c>
      <c r="CQ267" s="45">
        <f t="shared" si="229"/>
        <v>0</v>
      </c>
      <c r="CR267" s="45">
        <f t="shared" si="230"/>
        <v>0</v>
      </c>
      <c r="CS267" s="45">
        <v>0</v>
      </c>
      <c r="CT267" s="45">
        <v>0</v>
      </c>
      <c r="CU267" s="45">
        <v>0</v>
      </c>
      <c r="CV267" s="45">
        <v>0</v>
      </c>
      <c r="CW267" s="45">
        <v>0</v>
      </c>
      <c r="CX267" s="45">
        <v>0</v>
      </c>
      <c r="CY267" s="45">
        <f t="shared" si="231"/>
        <v>0</v>
      </c>
      <c r="CZ267" s="106" t="s">
        <v>453</v>
      </c>
      <c r="DA267" s="45">
        <v>0</v>
      </c>
      <c r="DB267" s="45">
        <f t="shared" si="213"/>
        <v>0</v>
      </c>
      <c r="DC267" s="37" t="s">
        <v>453</v>
      </c>
      <c r="DD267" s="45">
        <v>0</v>
      </c>
      <c r="DE267" s="45">
        <v>0</v>
      </c>
      <c r="DF267" s="45">
        <v>0</v>
      </c>
      <c r="DG267" s="45">
        <v>0</v>
      </c>
      <c r="DH267" s="48"/>
      <c r="DI267" s="48"/>
      <c r="DJ267" s="48"/>
      <c r="DK267" s="46">
        <v>0</v>
      </c>
      <c r="DL267" s="26" t="s">
        <v>391</v>
      </c>
      <c r="DM267" s="26" t="s">
        <v>391</v>
      </c>
      <c r="DN267" s="46">
        <v>2</v>
      </c>
    </row>
    <row r="268" spans="1:118" s="27" customFormat="1">
      <c r="A268" s="26" t="s">
        <v>426</v>
      </c>
      <c r="B268" s="26" t="s">
        <v>438</v>
      </c>
      <c r="C268" s="26" t="s">
        <v>32</v>
      </c>
      <c r="D268" s="46">
        <v>11</v>
      </c>
      <c r="E268" s="45">
        <f t="shared" si="243"/>
        <v>0</v>
      </c>
      <c r="F268" s="46">
        <v>0</v>
      </c>
      <c r="G268" s="37" t="s">
        <v>453</v>
      </c>
      <c r="H268" s="46">
        <v>0</v>
      </c>
      <c r="I268" s="37" t="s">
        <v>453</v>
      </c>
      <c r="J268" s="46">
        <v>0</v>
      </c>
      <c r="K268" s="34">
        <f t="shared" si="250"/>
        <v>0</v>
      </c>
      <c r="L268" s="46">
        <v>0</v>
      </c>
      <c r="M268" s="46">
        <v>0</v>
      </c>
      <c r="N268" s="47">
        <f t="shared" si="251"/>
        <v>0</v>
      </c>
      <c r="O268" s="46">
        <v>0</v>
      </c>
      <c r="P268" s="46">
        <v>0</v>
      </c>
      <c r="Q268" s="34">
        <f t="shared" si="252"/>
        <v>0</v>
      </c>
      <c r="R268" s="46">
        <f t="shared" si="240"/>
        <v>0</v>
      </c>
      <c r="S268" s="46">
        <v>0</v>
      </c>
      <c r="T268" s="37" t="s">
        <v>453</v>
      </c>
      <c r="U268" s="46">
        <v>0</v>
      </c>
      <c r="V268" s="37" t="s">
        <v>453</v>
      </c>
      <c r="W268" s="46">
        <v>0</v>
      </c>
      <c r="X268" s="46">
        <v>0</v>
      </c>
      <c r="Y268" s="34">
        <f t="shared" si="253"/>
        <v>0</v>
      </c>
      <c r="Z268" s="46">
        <v>0</v>
      </c>
      <c r="AA268" s="34">
        <f t="shared" si="236"/>
        <v>0</v>
      </c>
      <c r="AB268" s="42">
        <v>0</v>
      </c>
      <c r="AC268" s="42">
        <v>0</v>
      </c>
      <c r="AD268" s="42">
        <v>0</v>
      </c>
      <c r="AE268" s="42">
        <v>0</v>
      </c>
      <c r="AF268" s="34">
        <v>0</v>
      </c>
      <c r="AG268" s="34">
        <v>0</v>
      </c>
      <c r="AH268" s="45">
        <v>0</v>
      </c>
      <c r="AI268" s="37" t="s">
        <v>453</v>
      </c>
      <c r="AJ268" s="45">
        <v>0</v>
      </c>
      <c r="AK268" s="37" t="s">
        <v>453</v>
      </c>
      <c r="AL268" s="45">
        <v>0</v>
      </c>
      <c r="AM268" s="37" t="s">
        <v>453</v>
      </c>
      <c r="AN268" s="45">
        <v>0</v>
      </c>
      <c r="AO268" s="37" t="s">
        <v>453</v>
      </c>
      <c r="AP268" s="45">
        <v>0</v>
      </c>
      <c r="AQ268" s="157">
        <f t="shared" si="241"/>
        <v>0</v>
      </c>
      <c r="AR268" s="45">
        <f t="shared" si="214"/>
        <v>0</v>
      </c>
      <c r="AS268" s="34">
        <f t="shared" si="237"/>
        <v>0</v>
      </c>
      <c r="AT268" s="134">
        <v>0</v>
      </c>
      <c r="AU268" s="134">
        <v>0</v>
      </c>
      <c r="AV268" s="134">
        <v>0</v>
      </c>
      <c r="AW268" s="45">
        <f t="shared" si="215"/>
        <v>0</v>
      </c>
      <c r="AX268" s="45">
        <v>0</v>
      </c>
      <c r="AY268" s="45">
        <v>0</v>
      </c>
      <c r="AZ268" s="45">
        <v>0</v>
      </c>
      <c r="BA268" s="45">
        <v>0</v>
      </c>
      <c r="BB268" s="34">
        <f t="shared" si="242"/>
        <v>0</v>
      </c>
      <c r="BC268" s="134">
        <v>0</v>
      </c>
      <c r="BD268" s="37" t="s">
        <v>453</v>
      </c>
      <c r="BE268" s="45">
        <f t="shared" si="216"/>
        <v>0</v>
      </c>
      <c r="BF268" s="45">
        <f t="shared" si="217"/>
        <v>0</v>
      </c>
      <c r="BG268" s="45">
        <f t="shared" si="218"/>
        <v>0</v>
      </c>
      <c r="BH268" s="46">
        <v>0</v>
      </c>
      <c r="BI268" s="46">
        <v>0</v>
      </c>
      <c r="BJ268" s="46">
        <v>0</v>
      </c>
      <c r="BK268" s="46">
        <v>0</v>
      </c>
      <c r="BL268" s="46">
        <v>0</v>
      </c>
      <c r="BM268" s="46">
        <v>0</v>
      </c>
      <c r="BN268" s="46">
        <v>0</v>
      </c>
      <c r="BO268" s="46">
        <v>0</v>
      </c>
      <c r="BP268" s="46">
        <v>0</v>
      </c>
      <c r="BQ268" s="45">
        <f t="shared" si="219"/>
        <v>0</v>
      </c>
      <c r="BR268" s="47">
        <f t="shared" si="238"/>
        <v>0</v>
      </c>
      <c r="BS268" s="45">
        <f t="shared" si="220"/>
        <v>0</v>
      </c>
      <c r="BT268" s="45">
        <f t="shared" si="221"/>
        <v>0</v>
      </c>
      <c r="BU268" s="45">
        <f t="shared" si="222"/>
        <v>0</v>
      </c>
      <c r="BV268" s="45">
        <f t="shared" si="223"/>
        <v>0</v>
      </c>
      <c r="BW268" s="45">
        <v>0</v>
      </c>
      <c r="BX268" s="45">
        <v>0</v>
      </c>
      <c r="BY268" s="45">
        <f t="shared" si="224"/>
        <v>0</v>
      </c>
      <c r="BZ268" s="45">
        <v>0</v>
      </c>
      <c r="CA268" s="45">
        <v>0</v>
      </c>
      <c r="CB268" s="45">
        <f t="shared" si="225"/>
        <v>0</v>
      </c>
      <c r="CC268" s="45">
        <v>0</v>
      </c>
      <c r="CD268" s="45">
        <v>0</v>
      </c>
      <c r="CE268" s="45">
        <f t="shared" si="226"/>
        <v>0</v>
      </c>
      <c r="CF268" s="45">
        <v>0</v>
      </c>
      <c r="CG268" s="45">
        <v>0</v>
      </c>
      <c r="CH268" s="45">
        <v>0</v>
      </c>
      <c r="CI268" s="45">
        <v>0</v>
      </c>
      <c r="CJ268" s="48"/>
      <c r="CK268" s="48"/>
      <c r="CL268" s="45">
        <v>0</v>
      </c>
      <c r="CM268" s="45">
        <v>0</v>
      </c>
      <c r="CN268" s="45">
        <f t="shared" si="227"/>
        <v>0</v>
      </c>
      <c r="CO268" s="106" t="s">
        <v>453</v>
      </c>
      <c r="CP268" s="45">
        <f t="shared" si="228"/>
        <v>0</v>
      </c>
      <c r="CQ268" s="45">
        <f t="shared" si="229"/>
        <v>0</v>
      </c>
      <c r="CR268" s="45">
        <f t="shared" si="230"/>
        <v>0</v>
      </c>
      <c r="CS268" s="45">
        <v>0</v>
      </c>
      <c r="CT268" s="45">
        <v>0</v>
      </c>
      <c r="CU268" s="45">
        <v>0</v>
      </c>
      <c r="CV268" s="45">
        <v>0</v>
      </c>
      <c r="CW268" s="45">
        <v>0</v>
      </c>
      <c r="CX268" s="45">
        <v>0</v>
      </c>
      <c r="CY268" s="45">
        <f t="shared" si="231"/>
        <v>0</v>
      </c>
      <c r="CZ268" s="106" t="s">
        <v>453</v>
      </c>
      <c r="DA268" s="45">
        <v>0</v>
      </c>
      <c r="DB268" s="45">
        <f t="shared" si="213"/>
        <v>0</v>
      </c>
      <c r="DC268" s="37" t="s">
        <v>453</v>
      </c>
      <c r="DD268" s="45">
        <v>0</v>
      </c>
      <c r="DE268" s="45">
        <v>0</v>
      </c>
      <c r="DF268" s="45">
        <v>0</v>
      </c>
      <c r="DG268" s="45">
        <v>0</v>
      </c>
      <c r="DH268" s="48"/>
      <c r="DI268" s="48"/>
      <c r="DJ268" s="48"/>
      <c r="DK268" s="46">
        <v>0</v>
      </c>
      <c r="DL268" s="46">
        <v>0</v>
      </c>
      <c r="DM268" s="46">
        <v>0</v>
      </c>
      <c r="DN268" s="46">
        <v>0</v>
      </c>
    </row>
    <row r="269" spans="1:118" s="27" customFormat="1">
      <c r="A269" s="26" t="s">
        <v>427</v>
      </c>
      <c r="B269" s="26" t="s">
        <v>438</v>
      </c>
      <c r="C269" s="26" t="s">
        <v>32</v>
      </c>
      <c r="D269" s="46">
        <v>5</v>
      </c>
      <c r="E269" s="45">
        <f t="shared" si="243"/>
        <v>0</v>
      </c>
      <c r="F269" s="46">
        <v>0</v>
      </c>
      <c r="G269" s="37" t="s">
        <v>453</v>
      </c>
      <c r="H269" s="46">
        <v>0</v>
      </c>
      <c r="I269" s="37" t="s">
        <v>453</v>
      </c>
      <c r="J269" s="46">
        <v>0</v>
      </c>
      <c r="K269" s="34">
        <f t="shared" si="250"/>
        <v>0</v>
      </c>
      <c r="L269" s="46">
        <v>4</v>
      </c>
      <c r="M269" s="46">
        <v>2</v>
      </c>
      <c r="N269" s="47">
        <f t="shared" si="251"/>
        <v>40</v>
      </c>
      <c r="O269" s="46">
        <v>2</v>
      </c>
      <c r="P269" s="46">
        <v>2</v>
      </c>
      <c r="Q269" s="34">
        <f t="shared" si="252"/>
        <v>40</v>
      </c>
      <c r="R269" s="46">
        <f t="shared" si="240"/>
        <v>0</v>
      </c>
      <c r="S269" s="46">
        <v>0</v>
      </c>
      <c r="T269" s="37" t="s">
        <v>453</v>
      </c>
      <c r="U269" s="46">
        <v>0</v>
      </c>
      <c r="V269" s="37" t="s">
        <v>453</v>
      </c>
      <c r="W269" s="46">
        <v>0</v>
      </c>
      <c r="X269" s="46">
        <v>0</v>
      </c>
      <c r="Y269" s="34">
        <f t="shared" si="253"/>
        <v>0</v>
      </c>
      <c r="Z269" s="46">
        <v>0</v>
      </c>
      <c r="AA269" s="34">
        <f t="shared" si="236"/>
        <v>0</v>
      </c>
      <c r="AB269" s="42">
        <v>0</v>
      </c>
      <c r="AC269" s="42">
        <v>0</v>
      </c>
      <c r="AD269" s="42">
        <v>0</v>
      </c>
      <c r="AE269" s="42">
        <v>0</v>
      </c>
      <c r="AF269" s="34">
        <v>0</v>
      </c>
      <c r="AG269" s="34">
        <v>0</v>
      </c>
      <c r="AH269" s="45">
        <v>0</v>
      </c>
      <c r="AI269" s="37" t="s">
        <v>453</v>
      </c>
      <c r="AJ269" s="45">
        <v>0</v>
      </c>
      <c r="AK269" s="37" t="s">
        <v>453</v>
      </c>
      <c r="AL269" s="45">
        <v>0</v>
      </c>
      <c r="AM269" s="37" t="s">
        <v>453</v>
      </c>
      <c r="AN269" s="45">
        <v>0</v>
      </c>
      <c r="AO269" s="37" t="s">
        <v>453</v>
      </c>
      <c r="AP269" s="45">
        <v>0</v>
      </c>
      <c r="AQ269" s="156">
        <f t="shared" si="241"/>
        <v>0</v>
      </c>
      <c r="AR269" s="45">
        <f t="shared" si="214"/>
        <v>0</v>
      </c>
      <c r="AS269" s="34">
        <f t="shared" si="237"/>
        <v>0</v>
      </c>
      <c r="AT269" s="134">
        <v>0</v>
      </c>
      <c r="AU269" s="134">
        <v>0</v>
      </c>
      <c r="AV269" s="134">
        <v>0</v>
      </c>
      <c r="AW269" s="45">
        <f t="shared" si="215"/>
        <v>0</v>
      </c>
      <c r="AX269" s="45">
        <v>0</v>
      </c>
      <c r="AY269" s="45">
        <v>0</v>
      </c>
      <c r="AZ269" s="45">
        <v>0</v>
      </c>
      <c r="BA269" s="45">
        <v>0</v>
      </c>
      <c r="BB269" s="34">
        <f t="shared" si="242"/>
        <v>0</v>
      </c>
      <c r="BC269" s="134">
        <v>0</v>
      </c>
      <c r="BD269" s="37" t="s">
        <v>453</v>
      </c>
      <c r="BE269" s="45">
        <f t="shared" si="216"/>
        <v>0</v>
      </c>
      <c r="BF269" s="45">
        <f t="shared" si="217"/>
        <v>0</v>
      </c>
      <c r="BG269" s="45">
        <f t="shared" si="218"/>
        <v>0</v>
      </c>
      <c r="BH269" s="46">
        <v>0</v>
      </c>
      <c r="BI269" s="46">
        <v>0</v>
      </c>
      <c r="BJ269" s="46">
        <v>0</v>
      </c>
      <c r="BK269" s="46">
        <v>0</v>
      </c>
      <c r="BL269" s="46">
        <v>0</v>
      </c>
      <c r="BM269" s="46">
        <v>0</v>
      </c>
      <c r="BN269" s="46">
        <v>0</v>
      </c>
      <c r="BO269" s="46">
        <v>0</v>
      </c>
      <c r="BP269" s="46">
        <v>0</v>
      </c>
      <c r="BQ269" s="45">
        <f t="shared" si="219"/>
        <v>0</v>
      </c>
      <c r="BR269" s="47">
        <f t="shared" si="238"/>
        <v>0</v>
      </c>
      <c r="BS269" s="45">
        <f t="shared" si="220"/>
        <v>0</v>
      </c>
      <c r="BT269" s="45">
        <f t="shared" si="221"/>
        <v>0</v>
      </c>
      <c r="BU269" s="45">
        <f t="shared" si="222"/>
        <v>0</v>
      </c>
      <c r="BV269" s="45">
        <f t="shared" si="223"/>
        <v>0</v>
      </c>
      <c r="BW269" s="45">
        <v>0</v>
      </c>
      <c r="BX269" s="45">
        <v>0</v>
      </c>
      <c r="BY269" s="45">
        <f t="shared" si="224"/>
        <v>0</v>
      </c>
      <c r="BZ269" s="45">
        <v>0</v>
      </c>
      <c r="CA269" s="45">
        <v>0</v>
      </c>
      <c r="CB269" s="45">
        <f t="shared" si="225"/>
        <v>0</v>
      </c>
      <c r="CC269" s="45">
        <v>0</v>
      </c>
      <c r="CD269" s="45">
        <v>0</v>
      </c>
      <c r="CE269" s="45">
        <f t="shared" si="226"/>
        <v>0</v>
      </c>
      <c r="CF269" s="45">
        <v>0</v>
      </c>
      <c r="CG269" s="45">
        <v>0</v>
      </c>
      <c r="CH269" s="45">
        <v>0</v>
      </c>
      <c r="CI269" s="45">
        <v>0</v>
      </c>
      <c r="CJ269" s="48"/>
      <c r="CK269" s="48"/>
      <c r="CL269" s="45">
        <v>0</v>
      </c>
      <c r="CM269" s="45">
        <v>0</v>
      </c>
      <c r="CN269" s="45">
        <f t="shared" si="227"/>
        <v>0</v>
      </c>
      <c r="CO269" s="106" t="s">
        <v>453</v>
      </c>
      <c r="CP269" s="45">
        <f t="shared" si="228"/>
        <v>0</v>
      </c>
      <c r="CQ269" s="45">
        <f t="shared" si="229"/>
        <v>0</v>
      </c>
      <c r="CR269" s="45">
        <f t="shared" si="230"/>
        <v>0</v>
      </c>
      <c r="CS269" s="45">
        <v>0</v>
      </c>
      <c r="CT269" s="45">
        <v>0</v>
      </c>
      <c r="CU269" s="45">
        <v>0</v>
      </c>
      <c r="CV269" s="45">
        <v>0</v>
      </c>
      <c r="CW269" s="45">
        <v>0</v>
      </c>
      <c r="CX269" s="45">
        <v>0</v>
      </c>
      <c r="CY269" s="45">
        <f t="shared" si="231"/>
        <v>0</v>
      </c>
      <c r="CZ269" s="106" t="s">
        <v>453</v>
      </c>
      <c r="DA269" s="45">
        <v>0</v>
      </c>
      <c r="DB269" s="45">
        <f t="shared" si="213"/>
        <v>0</v>
      </c>
      <c r="DC269" s="37" t="s">
        <v>453</v>
      </c>
      <c r="DD269" s="45">
        <v>0</v>
      </c>
      <c r="DE269" s="45">
        <v>0</v>
      </c>
      <c r="DF269" s="45">
        <v>0</v>
      </c>
      <c r="DG269" s="45">
        <v>0</v>
      </c>
      <c r="DH269" s="48"/>
      <c r="DI269" s="48"/>
      <c r="DJ269" s="48"/>
      <c r="DK269" s="46">
        <v>0</v>
      </c>
      <c r="DL269" s="46">
        <v>0</v>
      </c>
      <c r="DM269" s="46">
        <v>0</v>
      </c>
      <c r="DN269" s="46">
        <v>0</v>
      </c>
    </row>
    <row r="270" spans="1:118" s="27" customFormat="1">
      <c r="A270" s="26" t="s">
        <v>352</v>
      </c>
      <c r="B270" s="26" t="s">
        <v>390</v>
      </c>
      <c r="C270" s="26" t="s">
        <v>32</v>
      </c>
      <c r="D270" s="46">
        <v>442</v>
      </c>
      <c r="E270" s="45">
        <f t="shared" si="243"/>
        <v>17</v>
      </c>
      <c r="F270" s="26">
        <v>16</v>
      </c>
      <c r="G270" s="34">
        <f t="shared" si="248"/>
        <v>94.117647058823522</v>
      </c>
      <c r="H270" s="26">
        <v>1</v>
      </c>
      <c r="I270" s="34">
        <f t="shared" si="249"/>
        <v>5.8823529411764701</v>
      </c>
      <c r="J270" s="26">
        <v>14</v>
      </c>
      <c r="K270" s="34">
        <f t="shared" si="250"/>
        <v>3.1674208144796379</v>
      </c>
      <c r="L270" s="26">
        <v>385</v>
      </c>
      <c r="M270" s="26">
        <v>178</v>
      </c>
      <c r="N270" s="47">
        <f t="shared" si="251"/>
        <v>40.271493212669682</v>
      </c>
      <c r="O270" s="26">
        <v>134</v>
      </c>
      <c r="P270" s="26">
        <v>87</v>
      </c>
      <c r="Q270" s="34">
        <f t="shared" si="252"/>
        <v>19.683257918552037</v>
      </c>
      <c r="R270" s="46">
        <f t="shared" si="240"/>
        <v>38</v>
      </c>
      <c r="S270" s="26">
        <v>38</v>
      </c>
      <c r="T270" s="34">
        <f t="shared" si="244"/>
        <v>100</v>
      </c>
      <c r="U270" s="26">
        <v>0</v>
      </c>
      <c r="V270" s="34">
        <f t="shared" si="245"/>
        <v>0</v>
      </c>
      <c r="W270" s="46">
        <v>5</v>
      </c>
      <c r="X270" s="26">
        <v>35</v>
      </c>
      <c r="Y270" s="34">
        <f t="shared" si="253"/>
        <v>7.9185520361990944</v>
      </c>
      <c r="Z270" s="46">
        <v>4</v>
      </c>
      <c r="AA270" s="34">
        <f t="shared" si="236"/>
        <v>0.90497737556561098</v>
      </c>
      <c r="AB270" s="111">
        <v>112.976710822511</v>
      </c>
      <c r="AC270" s="111">
        <v>112.976710822511</v>
      </c>
      <c r="AD270" s="111">
        <v>665.06131578947395</v>
      </c>
      <c r="AE270" s="111">
        <v>1549.6279999999999</v>
      </c>
      <c r="AF270" s="37">
        <v>8</v>
      </c>
      <c r="AG270" s="37">
        <v>21</v>
      </c>
      <c r="AH270" s="150">
        <v>8</v>
      </c>
      <c r="AI270" s="34">
        <f t="shared" si="246"/>
        <v>21.052631578947366</v>
      </c>
      <c r="AJ270" s="150">
        <v>1</v>
      </c>
      <c r="AK270" s="34">
        <f t="shared" si="254"/>
        <v>20</v>
      </c>
      <c r="AL270" s="150">
        <v>8</v>
      </c>
      <c r="AM270" s="34">
        <f t="shared" si="247"/>
        <v>22.857142857142858</v>
      </c>
      <c r="AN270" s="150">
        <v>1</v>
      </c>
      <c r="AO270" s="34">
        <f t="shared" ref="AO270:AO327" si="255">(AN270/Z270)*100</f>
        <v>25</v>
      </c>
      <c r="AP270" s="45">
        <v>4</v>
      </c>
      <c r="AQ270" s="156">
        <f t="shared" si="241"/>
        <v>0.90497737556561098</v>
      </c>
      <c r="AR270" s="45">
        <f t="shared" si="214"/>
        <v>10</v>
      </c>
      <c r="AS270" s="34">
        <f t="shared" si="237"/>
        <v>2.2624434389140271</v>
      </c>
      <c r="AT270" s="134">
        <v>1</v>
      </c>
      <c r="AU270" s="134">
        <v>9</v>
      </c>
      <c r="AV270" s="134">
        <v>0</v>
      </c>
      <c r="AW270" s="45">
        <f t="shared" si="215"/>
        <v>9</v>
      </c>
      <c r="AX270" s="45">
        <v>0</v>
      </c>
      <c r="AY270" s="45">
        <v>9</v>
      </c>
      <c r="AZ270" s="45">
        <v>0</v>
      </c>
      <c r="BA270" s="45">
        <v>6</v>
      </c>
      <c r="BB270" s="34">
        <f t="shared" si="242"/>
        <v>1.3574660633484164</v>
      </c>
      <c r="BC270" s="134">
        <v>2</v>
      </c>
      <c r="BD270" s="34">
        <f t="shared" ref="BD270:BD330" si="256">(BC270/BA270)*100</f>
        <v>33.333333333333329</v>
      </c>
      <c r="BE270" s="45">
        <f t="shared" si="216"/>
        <v>0</v>
      </c>
      <c r="BF270" s="45">
        <f t="shared" si="217"/>
        <v>5</v>
      </c>
      <c r="BG270" s="45">
        <f t="shared" si="218"/>
        <v>4</v>
      </c>
      <c r="BH270" s="46">
        <v>0</v>
      </c>
      <c r="BI270" s="46">
        <v>0</v>
      </c>
      <c r="BJ270" s="46">
        <v>0</v>
      </c>
      <c r="BK270" s="46">
        <v>0</v>
      </c>
      <c r="BL270" s="46">
        <v>5</v>
      </c>
      <c r="BM270" s="46">
        <v>4</v>
      </c>
      <c r="BN270" s="46">
        <v>0</v>
      </c>
      <c r="BO270" s="46">
        <v>0</v>
      </c>
      <c r="BP270" s="46">
        <v>0</v>
      </c>
      <c r="BQ270" s="45">
        <f t="shared" si="219"/>
        <v>0</v>
      </c>
      <c r="BR270" s="47">
        <f t="shared" si="238"/>
        <v>0</v>
      </c>
      <c r="BS270" s="45">
        <f t="shared" si="220"/>
        <v>0</v>
      </c>
      <c r="BT270" s="45">
        <f t="shared" si="221"/>
        <v>0</v>
      </c>
      <c r="BU270" s="45">
        <f t="shared" si="222"/>
        <v>0</v>
      </c>
      <c r="BV270" s="45">
        <f t="shared" si="223"/>
        <v>0</v>
      </c>
      <c r="BW270" s="45">
        <v>0</v>
      </c>
      <c r="BX270" s="45">
        <v>0</v>
      </c>
      <c r="BY270" s="45">
        <f t="shared" si="224"/>
        <v>0</v>
      </c>
      <c r="BZ270" s="45">
        <v>0</v>
      </c>
      <c r="CA270" s="45">
        <v>0</v>
      </c>
      <c r="CB270" s="45">
        <f t="shared" si="225"/>
        <v>0</v>
      </c>
      <c r="CC270" s="45">
        <v>0</v>
      </c>
      <c r="CD270" s="45">
        <v>0</v>
      </c>
      <c r="CE270" s="45">
        <f t="shared" si="226"/>
        <v>0</v>
      </c>
      <c r="CF270" s="45">
        <v>0</v>
      </c>
      <c r="CG270" s="45">
        <v>0</v>
      </c>
      <c r="CH270" s="45">
        <v>0</v>
      </c>
      <c r="CI270" s="45">
        <v>0</v>
      </c>
      <c r="CJ270" s="48">
        <v>2435.63</v>
      </c>
      <c r="CK270" s="48"/>
      <c r="CL270" s="45">
        <v>0</v>
      </c>
      <c r="CM270" s="45">
        <v>0</v>
      </c>
      <c r="CN270" s="45">
        <f t="shared" si="227"/>
        <v>1</v>
      </c>
      <c r="CO270" s="106" t="s">
        <v>453</v>
      </c>
      <c r="CP270" s="45">
        <f t="shared" si="228"/>
        <v>1</v>
      </c>
      <c r="CQ270" s="45">
        <f t="shared" si="229"/>
        <v>0</v>
      </c>
      <c r="CR270" s="45">
        <f t="shared" si="230"/>
        <v>0</v>
      </c>
      <c r="CS270" s="45">
        <v>1</v>
      </c>
      <c r="CT270" s="45">
        <v>0</v>
      </c>
      <c r="CU270" s="45">
        <v>0</v>
      </c>
      <c r="CV270" s="45">
        <v>0</v>
      </c>
      <c r="CW270" s="45">
        <v>0</v>
      </c>
      <c r="CX270" s="45">
        <v>0</v>
      </c>
      <c r="CY270" s="45">
        <f t="shared" si="231"/>
        <v>-1</v>
      </c>
      <c r="CZ270" s="106" t="s">
        <v>453</v>
      </c>
      <c r="DA270" s="45">
        <v>0</v>
      </c>
      <c r="DB270" s="45">
        <f t="shared" si="213"/>
        <v>0</v>
      </c>
      <c r="DC270" s="37" t="s">
        <v>453</v>
      </c>
      <c r="DD270" s="45">
        <v>0</v>
      </c>
      <c r="DE270" s="45">
        <v>0</v>
      </c>
      <c r="DF270" s="45">
        <v>0</v>
      </c>
      <c r="DG270" s="45">
        <v>0</v>
      </c>
      <c r="DH270" s="48"/>
      <c r="DI270" s="48"/>
      <c r="DJ270" s="48"/>
      <c r="DK270" s="46">
        <v>0</v>
      </c>
      <c r="DL270" s="26" t="s">
        <v>391</v>
      </c>
      <c r="DM270" s="26" t="s">
        <v>391</v>
      </c>
      <c r="DN270" s="46">
        <v>38</v>
      </c>
    </row>
    <row r="271" spans="1:118" s="27" customFormat="1">
      <c r="A271" s="26" t="s">
        <v>353</v>
      </c>
      <c r="B271" s="26" t="s">
        <v>476</v>
      </c>
      <c r="C271" s="26" t="s">
        <v>33</v>
      </c>
      <c r="D271" s="46">
        <v>331</v>
      </c>
      <c r="E271" s="150">
        <f>F271</f>
        <v>1</v>
      </c>
      <c r="F271" s="26">
        <v>1</v>
      </c>
      <c r="G271" s="34">
        <f t="shared" si="248"/>
        <v>100</v>
      </c>
      <c r="H271" s="26" t="s">
        <v>391</v>
      </c>
      <c r="I271" s="37" t="s">
        <v>453</v>
      </c>
      <c r="J271" s="26">
        <v>1</v>
      </c>
      <c r="K271" s="37" t="s">
        <v>453</v>
      </c>
      <c r="L271" s="26">
        <v>24</v>
      </c>
      <c r="M271" s="26">
        <v>15</v>
      </c>
      <c r="N271" s="106" t="s">
        <v>453</v>
      </c>
      <c r="O271" s="26">
        <v>10</v>
      </c>
      <c r="P271" s="26">
        <v>7</v>
      </c>
      <c r="Q271" s="37" t="s">
        <v>453</v>
      </c>
      <c r="R271" s="26">
        <f>S271</f>
        <v>20</v>
      </c>
      <c r="S271" s="26">
        <v>20</v>
      </c>
      <c r="T271" s="37">
        <f t="shared" si="244"/>
        <v>100</v>
      </c>
      <c r="U271" s="26" t="s">
        <v>391</v>
      </c>
      <c r="V271" s="37" t="s">
        <v>453</v>
      </c>
      <c r="W271" s="46">
        <v>0</v>
      </c>
      <c r="X271" s="26">
        <v>12</v>
      </c>
      <c r="Y271" s="37" t="s">
        <v>453</v>
      </c>
      <c r="Z271" s="46">
        <v>0</v>
      </c>
      <c r="AA271" s="34">
        <f t="shared" si="236"/>
        <v>0</v>
      </c>
      <c r="AB271" s="26">
        <v>0</v>
      </c>
      <c r="AC271" s="26">
        <v>0</v>
      </c>
      <c r="AD271" s="26">
        <v>368.26</v>
      </c>
      <c r="AE271" s="26">
        <v>0</v>
      </c>
      <c r="AF271" s="26">
        <v>3.45</v>
      </c>
      <c r="AG271" s="26">
        <v>0</v>
      </c>
      <c r="AH271" s="26">
        <v>7</v>
      </c>
      <c r="AI271" s="37">
        <f t="shared" si="246"/>
        <v>35</v>
      </c>
      <c r="AJ271" s="26">
        <v>0</v>
      </c>
      <c r="AK271" s="37" t="s">
        <v>453</v>
      </c>
      <c r="AL271" s="26">
        <v>5</v>
      </c>
      <c r="AM271" s="37">
        <f t="shared" si="247"/>
        <v>41.666666666666671</v>
      </c>
      <c r="AN271" s="26">
        <v>0</v>
      </c>
      <c r="AO271" s="37" t="s">
        <v>453</v>
      </c>
      <c r="AP271" s="45">
        <v>0</v>
      </c>
      <c r="AQ271" s="163">
        <f t="shared" si="241"/>
        <v>0</v>
      </c>
      <c r="AR271" s="45">
        <f t="shared" si="214"/>
        <v>0</v>
      </c>
      <c r="AS271" s="34">
        <f t="shared" si="237"/>
        <v>0</v>
      </c>
      <c r="AT271" s="134">
        <v>0</v>
      </c>
      <c r="AU271" s="134">
        <v>0</v>
      </c>
      <c r="AV271" s="134">
        <v>0</v>
      </c>
      <c r="AW271" s="45">
        <f t="shared" si="215"/>
        <v>0</v>
      </c>
      <c r="AX271" s="45">
        <v>0</v>
      </c>
      <c r="AY271" s="45">
        <v>0</v>
      </c>
      <c r="AZ271" s="45">
        <v>0</v>
      </c>
      <c r="BA271" s="45">
        <v>0</v>
      </c>
      <c r="BB271" s="34">
        <f t="shared" si="242"/>
        <v>0</v>
      </c>
      <c r="BC271" s="134">
        <v>0</v>
      </c>
      <c r="BD271" s="37" t="s">
        <v>453</v>
      </c>
      <c r="BE271" s="45">
        <f t="shared" si="216"/>
        <v>0</v>
      </c>
      <c r="BF271" s="45">
        <f t="shared" si="217"/>
        <v>0</v>
      </c>
      <c r="BG271" s="45">
        <f t="shared" si="218"/>
        <v>0</v>
      </c>
      <c r="BH271" s="46">
        <v>0</v>
      </c>
      <c r="BI271" s="46">
        <v>0</v>
      </c>
      <c r="BJ271" s="46">
        <v>0</v>
      </c>
      <c r="BK271" s="46">
        <v>0</v>
      </c>
      <c r="BL271" s="46">
        <v>0</v>
      </c>
      <c r="BM271" s="46">
        <v>0</v>
      </c>
      <c r="BN271" s="46">
        <v>0</v>
      </c>
      <c r="BO271" s="46">
        <v>0</v>
      </c>
      <c r="BP271" s="46">
        <v>0</v>
      </c>
      <c r="BQ271" s="45">
        <f t="shared" si="219"/>
        <v>0</v>
      </c>
      <c r="BR271" s="47">
        <f t="shared" si="238"/>
        <v>0</v>
      </c>
      <c r="BS271" s="45">
        <f t="shared" si="220"/>
        <v>0</v>
      </c>
      <c r="BT271" s="45">
        <f t="shared" si="221"/>
        <v>0</v>
      </c>
      <c r="BU271" s="45">
        <f t="shared" si="222"/>
        <v>0</v>
      </c>
      <c r="BV271" s="45">
        <f t="shared" si="223"/>
        <v>0</v>
      </c>
      <c r="BW271" s="45">
        <v>0</v>
      </c>
      <c r="BX271" s="45">
        <v>0</v>
      </c>
      <c r="BY271" s="45">
        <f t="shared" si="224"/>
        <v>0</v>
      </c>
      <c r="BZ271" s="45">
        <v>0</v>
      </c>
      <c r="CA271" s="45">
        <v>0</v>
      </c>
      <c r="CB271" s="45">
        <f t="shared" si="225"/>
        <v>0</v>
      </c>
      <c r="CC271" s="45">
        <v>0</v>
      </c>
      <c r="CD271" s="45">
        <v>0</v>
      </c>
      <c r="CE271" s="45">
        <f t="shared" si="226"/>
        <v>0</v>
      </c>
      <c r="CF271" s="45">
        <v>0</v>
      </c>
      <c r="CG271" s="45">
        <v>0</v>
      </c>
      <c r="CH271" s="45">
        <v>0</v>
      </c>
      <c r="CI271" s="45">
        <v>0</v>
      </c>
      <c r="CJ271" s="48"/>
      <c r="CK271" s="48"/>
      <c r="CL271" s="45">
        <v>0</v>
      </c>
      <c r="CM271" s="45">
        <v>0</v>
      </c>
      <c r="CN271" s="45">
        <f t="shared" si="227"/>
        <v>0</v>
      </c>
      <c r="CO271" s="106" t="s">
        <v>453</v>
      </c>
      <c r="CP271" s="45">
        <f t="shared" si="228"/>
        <v>0</v>
      </c>
      <c r="CQ271" s="45">
        <f t="shared" si="229"/>
        <v>0</v>
      </c>
      <c r="CR271" s="45">
        <f t="shared" si="230"/>
        <v>0</v>
      </c>
      <c r="CS271" s="45">
        <v>0</v>
      </c>
      <c r="CT271" s="45">
        <v>0</v>
      </c>
      <c r="CU271" s="45">
        <v>0</v>
      </c>
      <c r="CV271" s="45">
        <v>0</v>
      </c>
      <c r="CW271" s="45">
        <v>0</v>
      </c>
      <c r="CX271" s="45">
        <v>0</v>
      </c>
      <c r="CY271" s="45">
        <f t="shared" si="231"/>
        <v>0</v>
      </c>
      <c r="CZ271" s="106" t="s">
        <v>453</v>
      </c>
      <c r="DA271" s="45">
        <v>0</v>
      </c>
      <c r="DB271" s="45">
        <f t="shared" si="213"/>
        <v>0</v>
      </c>
      <c r="DC271" s="37" t="s">
        <v>453</v>
      </c>
      <c r="DD271" s="45">
        <v>0</v>
      </c>
      <c r="DE271" s="45">
        <v>0</v>
      </c>
      <c r="DF271" s="45">
        <v>0</v>
      </c>
      <c r="DG271" s="45">
        <v>0</v>
      </c>
      <c r="DH271" s="48"/>
      <c r="DI271" s="48"/>
      <c r="DJ271" s="48"/>
      <c r="DK271" s="46">
        <v>0</v>
      </c>
      <c r="DL271" s="26" t="s">
        <v>391</v>
      </c>
      <c r="DM271" s="26" t="s">
        <v>391</v>
      </c>
      <c r="DN271" s="26" t="s">
        <v>391</v>
      </c>
    </row>
    <row r="272" spans="1:118" s="27" customFormat="1">
      <c r="A272" s="26" t="s">
        <v>354</v>
      </c>
      <c r="B272" s="26" t="s">
        <v>390</v>
      </c>
      <c r="C272" s="26" t="s">
        <v>31</v>
      </c>
      <c r="D272" s="46">
        <v>253</v>
      </c>
      <c r="E272" s="45">
        <f t="shared" si="243"/>
        <v>10</v>
      </c>
      <c r="F272" s="26">
        <v>10</v>
      </c>
      <c r="G272" s="34">
        <f t="shared" si="248"/>
        <v>100</v>
      </c>
      <c r="H272" s="26">
        <v>0</v>
      </c>
      <c r="I272" s="34">
        <f t="shared" si="249"/>
        <v>0</v>
      </c>
      <c r="J272" s="26">
        <v>9</v>
      </c>
      <c r="K272" s="34">
        <f>(J272/D272)*100</f>
        <v>3.5573122529644272</v>
      </c>
      <c r="L272" s="26">
        <v>140</v>
      </c>
      <c r="M272" s="26">
        <v>81</v>
      </c>
      <c r="N272" s="47">
        <f>(M272/D272)*100</f>
        <v>32.015810276679844</v>
      </c>
      <c r="O272" s="26">
        <v>28</v>
      </c>
      <c r="P272" s="26">
        <v>21</v>
      </c>
      <c r="Q272" s="34">
        <f>(P272/D272)*100</f>
        <v>8.3003952569169961</v>
      </c>
      <c r="R272" s="46">
        <f t="shared" si="240"/>
        <v>4</v>
      </c>
      <c r="S272" s="26">
        <v>4</v>
      </c>
      <c r="T272" s="34">
        <f t="shared" si="244"/>
        <v>100</v>
      </c>
      <c r="U272" s="26">
        <v>0</v>
      </c>
      <c r="V272" s="34">
        <f t="shared" si="245"/>
        <v>0</v>
      </c>
      <c r="W272" s="46">
        <v>4</v>
      </c>
      <c r="X272" s="26">
        <v>2</v>
      </c>
      <c r="Y272" s="34">
        <f>((X272)/D272)*100</f>
        <v>0.79051383399209485</v>
      </c>
      <c r="Z272" s="46">
        <v>2</v>
      </c>
      <c r="AA272" s="34">
        <f t="shared" si="236"/>
        <v>0.79051383399209485</v>
      </c>
      <c r="AB272" s="111">
        <v>24.907387675070002</v>
      </c>
      <c r="AC272" s="111">
        <v>24.907387675070002</v>
      </c>
      <c r="AD272" s="111">
        <v>493.26499999999999</v>
      </c>
      <c r="AE272" s="111">
        <v>493.26499999999999</v>
      </c>
      <c r="AF272" s="37">
        <v>20</v>
      </c>
      <c r="AG272" s="37">
        <v>20</v>
      </c>
      <c r="AH272" s="150">
        <v>3</v>
      </c>
      <c r="AI272" s="34">
        <f t="shared" si="246"/>
        <v>75</v>
      </c>
      <c r="AJ272" s="150">
        <v>3</v>
      </c>
      <c r="AK272" s="34">
        <f t="shared" si="254"/>
        <v>75</v>
      </c>
      <c r="AL272" s="150">
        <v>2</v>
      </c>
      <c r="AM272" s="34">
        <f t="shared" si="247"/>
        <v>100</v>
      </c>
      <c r="AN272" s="150">
        <v>2</v>
      </c>
      <c r="AO272" s="34">
        <f>(AN272/Z272)*100</f>
        <v>100</v>
      </c>
      <c r="AP272" s="45">
        <v>0</v>
      </c>
      <c r="AQ272" s="157">
        <f t="shared" si="241"/>
        <v>0</v>
      </c>
      <c r="AR272" s="45">
        <f t="shared" si="214"/>
        <v>1</v>
      </c>
      <c r="AS272" s="34">
        <f t="shared" si="237"/>
        <v>0.39525691699604742</v>
      </c>
      <c r="AT272" s="134">
        <v>0</v>
      </c>
      <c r="AU272" s="134">
        <v>1</v>
      </c>
      <c r="AV272" s="134">
        <v>0</v>
      </c>
      <c r="AW272" s="45">
        <f t="shared" si="215"/>
        <v>1</v>
      </c>
      <c r="AX272" s="45">
        <v>0</v>
      </c>
      <c r="AY272" s="45">
        <v>1</v>
      </c>
      <c r="AZ272" s="45">
        <v>0</v>
      </c>
      <c r="BA272" s="45">
        <v>1</v>
      </c>
      <c r="BB272" s="34">
        <f t="shared" si="242"/>
        <v>0.39525691699604742</v>
      </c>
      <c r="BC272" s="134">
        <v>0</v>
      </c>
      <c r="BD272" s="37">
        <f t="shared" si="256"/>
        <v>0</v>
      </c>
      <c r="BE272" s="45">
        <f t="shared" si="216"/>
        <v>0</v>
      </c>
      <c r="BF272" s="45">
        <f t="shared" si="217"/>
        <v>0</v>
      </c>
      <c r="BG272" s="45">
        <f t="shared" si="218"/>
        <v>1</v>
      </c>
      <c r="BH272" s="46">
        <v>0</v>
      </c>
      <c r="BI272" s="46">
        <v>0</v>
      </c>
      <c r="BJ272" s="46">
        <v>0</v>
      </c>
      <c r="BK272" s="46">
        <v>0</v>
      </c>
      <c r="BL272" s="46">
        <v>0</v>
      </c>
      <c r="BM272" s="46">
        <v>1</v>
      </c>
      <c r="BN272" s="46">
        <v>0</v>
      </c>
      <c r="BO272" s="46">
        <v>0</v>
      </c>
      <c r="BP272" s="46">
        <v>0</v>
      </c>
      <c r="BQ272" s="45">
        <f t="shared" si="219"/>
        <v>0</v>
      </c>
      <c r="BR272" s="47">
        <f t="shared" si="238"/>
        <v>0</v>
      </c>
      <c r="BS272" s="45">
        <f t="shared" si="220"/>
        <v>0</v>
      </c>
      <c r="BT272" s="45">
        <f t="shared" si="221"/>
        <v>0</v>
      </c>
      <c r="BU272" s="45">
        <f t="shared" si="222"/>
        <v>0</v>
      </c>
      <c r="BV272" s="45">
        <f t="shared" si="223"/>
        <v>0</v>
      </c>
      <c r="BW272" s="45">
        <v>0</v>
      </c>
      <c r="BX272" s="45">
        <v>0</v>
      </c>
      <c r="BY272" s="45">
        <f t="shared" si="224"/>
        <v>0</v>
      </c>
      <c r="BZ272" s="45">
        <v>0</v>
      </c>
      <c r="CA272" s="45">
        <v>0</v>
      </c>
      <c r="CB272" s="45">
        <f t="shared" si="225"/>
        <v>0</v>
      </c>
      <c r="CC272" s="45">
        <v>0</v>
      </c>
      <c r="CD272" s="45">
        <v>0</v>
      </c>
      <c r="CE272" s="45">
        <f t="shared" si="226"/>
        <v>0</v>
      </c>
      <c r="CF272" s="45">
        <v>0</v>
      </c>
      <c r="CG272" s="45">
        <v>0</v>
      </c>
      <c r="CH272" s="45">
        <v>0</v>
      </c>
      <c r="CI272" s="45">
        <v>0</v>
      </c>
      <c r="CJ272" s="48"/>
      <c r="CK272" s="48"/>
      <c r="CL272" s="45">
        <v>0</v>
      </c>
      <c r="CM272" s="45">
        <v>0</v>
      </c>
      <c r="CN272" s="45">
        <f t="shared" si="227"/>
        <v>0</v>
      </c>
      <c r="CO272" s="106" t="s">
        <v>453</v>
      </c>
      <c r="CP272" s="45">
        <f t="shared" si="228"/>
        <v>0</v>
      </c>
      <c r="CQ272" s="45">
        <f t="shared" si="229"/>
        <v>0</v>
      </c>
      <c r="CR272" s="45">
        <f t="shared" si="230"/>
        <v>0</v>
      </c>
      <c r="CS272" s="45">
        <v>0</v>
      </c>
      <c r="CT272" s="45">
        <v>0</v>
      </c>
      <c r="CU272" s="45">
        <v>0</v>
      </c>
      <c r="CV272" s="45">
        <v>0</v>
      </c>
      <c r="CW272" s="45">
        <v>0</v>
      </c>
      <c r="CX272" s="45">
        <v>0</v>
      </c>
      <c r="CY272" s="45">
        <f t="shared" si="231"/>
        <v>0</v>
      </c>
      <c r="CZ272" s="106" t="s">
        <v>453</v>
      </c>
      <c r="DA272" s="45">
        <v>0</v>
      </c>
      <c r="DB272" s="45">
        <f t="shared" si="213"/>
        <v>0</v>
      </c>
      <c r="DC272" s="37" t="s">
        <v>453</v>
      </c>
      <c r="DD272" s="45">
        <v>0</v>
      </c>
      <c r="DE272" s="45">
        <v>0</v>
      </c>
      <c r="DF272" s="45">
        <v>0</v>
      </c>
      <c r="DG272" s="45">
        <v>0</v>
      </c>
      <c r="DH272" s="48"/>
      <c r="DI272" s="48"/>
      <c r="DJ272" s="48"/>
      <c r="DK272" s="46">
        <v>0</v>
      </c>
      <c r="DL272" s="26" t="s">
        <v>391</v>
      </c>
      <c r="DM272" s="26" t="s">
        <v>391</v>
      </c>
      <c r="DN272" s="46">
        <v>4</v>
      </c>
    </row>
    <row r="273" spans="1:118" s="27" customFormat="1">
      <c r="A273" s="26" t="s">
        <v>355</v>
      </c>
      <c r="B273" s="26" t="s">
        <v>390</v>
      </c>
      <c r="C273" s="26" t="s">
        <v>19</v>
      </c>
      <c r="D273" s="46">
        <v>13</v>
      </c>
      <c r="E273" s="45">
        <f t="shared" si="243"/>
        <v>0</v>
      </c>
      <c r="F273" s="26">
        <v>0</v>
      </c>
      <c r="G273" s="37" t="s">
        <v>453</v>
      </c>
      <c r="H273" s="26">
        <v>0</v>
      </c>
      <c r="I273" s="37" t="s">
        <v>453</v>
      </c>
      <c r="J273" s="26">
        <v>0</v>
      </c>
      <c r="K273" s="34">
        <f>(J273/D273)*100</f>
        <v>0</v>
      </c>
      <c r="L273" s="26">
        <v>19</v>
      </c>
      <c r="M273" s="26">
        <v>5</v>
      </c>
      <c r="N273" s="47">
        <f>(M273/D273)*100</f>
        <v>38.461538461538467</v>
      </c>
      <c r="O273" s="26">
        <v>2</v>
      </c>
      <c r="P273" s="26">
        <v>1</v>
      </c>
      <c r="Q273" s="34">
        <f>(P273/D273)*100</f>
        <v>7.6923076923076925</v>
      </c>
      <c r="R273" s="46">
        <f t="shared" si="240"/>
        <v>1</v>
      </c>
      <c r="S273" s="26">
        <v>1</v>
      </c>
      <c r="T273" s="37">
        <f t="shared" si="244"/>
        <v>100</v>
      </c>
      <c r="U273" s="26">
        <v>0</v>
      </c>
      <c r="V273" s="37">
        <f t="shared" si="245"/>
        <v>0</v>
      </c>
      <c r="W273" s="46">
        <v>0</v>
      </c>
      <c r="X273" s="26">
        <v>1</v>
      </c>
      <c r="Y273" s="34">
        <f>((X273)/D273)*100</f>
        <v>7.6923076923076925</v>
      </c>
      <c r="Z273" s="46">
        <v>0</v>
      </c>
      <c r="AA273" s="34">
        <f t="shared" si="236"/>
        <v>0</v>
      </c>
      <c r="AB273" s="111">
        <v>0</v>
      </c>
      <c r="AC273" s="111">
        <v>0</v>
      </c>
      <c r="AD273" s="111">
        <v>300</v>
      </c>
      <c r="AE273" s="111">
        <v>0</v>
      </c>
      <c r="AF273" s="37">
        <v>10</v>
      </c>
      <c r="AG273" s="37">
        <v>0</v>
      </c>
      <c r="AH273" s="150">
        <v>0</v>
      </c>
      <c r="AI273" s="37">
        <f t="shared" si="246"/>
        <v>0</v>
      </c>
      <c r="AJ273" s="150">
        <v>0</v>
      </c>
      <c r="AK273" s="37" t="s">
        <v>453</v>
      </c>
      <c r="AL273" s="150">
        <v>0</v>
      </c>
      <c r="AM273" s="37">
        <f t="shared" si="247"/>
        <v>0</v>
      </c>
      <c r="AN273" s="150">
        <v>0</v>
      </c>
      <c r="AO273" s="37" t="s">
        <v>453</v>
      </c>
      <c r="AP273" s="45">
        <v>0</v>
      </c>
      <c r="AQ273" s="157">
        <f t="shared" si="241"/>
        <v>0</v>
      </c>
      <c r="AR273" s="45">
        <f t="shared" si="214"/>
        <v>1</v>
      </c>
      <c r="AS273" s="34">
        <f t="shared" si="237"/>
        <v>7.6923076923076925</v>
      </c>
      <c r="AT273" s="134">
        <v>0</v>
      </c>
      <c r="AU273" s="134">
        <v>1</v>
      </c>
      <c r="AV273" s="134">
        <v>0</v>
      </c>
      <c r="AW273" s="45">
        <f t="shared" si="215"/>
        <v>1</v>
      </c>
      <c r="AX273" s="45">
        <v>0</v>
      </c>
      <c r="AY273" s="45">
        <v>1</v>
      </c>
      <c r="AZ273" s="45">
        <v>0</v>
      </c>
      <c r="BA273" s="45">
        <v>1</v>
      </c>
      <c r="BB273" s="34">
        <f t="shared" si="242"/>
        <v>7.6923076923076925</v>
      </c>
      <c r="BC273" s="134">
        <v>0</v>
      </c>
      <c r="BD273" s="37">
        <f t="shared" si="256"/>
        <v>0</v>
      </c>
      <c r="BE273" s="45">
        <f t="shared" si="216"/>
        <v>0</v>
      </c>
      <c r="BF273" s="45">
        <f t="shared" si="217"/>
        <v>0</v>
      </c>
      <c r="BG273" s="45">
        <f t="shared" si="218"/>
        <v>1</v>
      </c>
      <c r="BH273" s="46">
        <v>0</v>
      </c>
      <c r="BI273" s="46">
        <v>0</v>
      </c>
      <c r="BJ273" s="46">
        <v>0</v>
      </c>
      <c r="BK273" s="46">
        <v>0</v>
      </c>
      <c r="BL273" s="46">
        <v>0</v>
      </c>
      <c r="BM273" s="46">
        <v>1</v>
      </c>
      <c r="BN273" s="46">
        <v>0</v>
      </c>
      <c r="BO273" s="46">
        <v>0</v>
      </c>
      <c r="BP273" s="46">
        <v>0</v>
      </c>
      <c r="BQ273" s="45">
        <f t="shared" si="219"/>
        <v>0</v>
      </c>
      <c r="BR273" s="47">
        <f t="shared" si="238"/>
        <v>0</v>
      </c>
      <c r="BS273" s="45">
        <f t="shared" si="220"/>
        <v>0</v>
      </c>
      <c r="BT273" s="45">
        <f t="shared" si="221"/>
        <v>0</v>
      </c>
      <c r="BU273" s="45">
        <f t="shared" si="222"/>
        <v>0</v>
      </c>
      <c r="BV273" s="45">
        <f t="shared" si="223"/>
        <v>0</v>
      </c>
      <c r="BW273" s="45">
        <v>0</v>
      </c>
      <c r="BX273" s="45">
        <v>0</v>
      </c>
      <c r="BY273" s="45">
        <f t="shared" si="224"/>
        <v>0</v>
      </c>
      <c r="BZ273" s="45">
        <v>0</v>
      </c>
      <c r="CA273" s="45">
        <v>0</v>
      </c>
      <c r="CB273" s="45">
        <f t="shared" si="225"/>
        <v>0</v>
      </c>
      <c r="CC273" s="45">
        <v>0</v>
      </c>
      <c r="CD273" s="45">
        <v>0</v>
      </c>
      <c r="CE273" s="45">
        <f t="shared" si="226"/>
        <v>0</v>
      </c>
      <c r="CF273" s="45">
        <v>0</v>
      </c>
      <c r="CG273" s="45">
        <v>0</v>
      </c>
      <c r="CH273" s="45">
        <v>0</v>
      </c>
      <c r="CI273" s="45">
        <v>0</v>
      </c>
      <c r="CJ273" s="48"/>
      <c r="CK273" s="48"/>
      <c r="CL273" s="45">
        <v>0</v>
      </c>
      <c r="CM273" s="45">
        <v>0</v>
      </c>
      <c r="CN273" s="45">
        <f t="shared" si="227"/>
        <v>0</v>
      </c>
      <c r="CO273" s="106" t="s">
        <v>453</v>
      </c>
      <c r="CP273" s="45">
        <f t="shared" si="228"/>
        <v>0</v>
      </c>
      <c r="CQ273" s="45">
        <f t="shared" si="229"/>
        <v>0</v>
      </c>
      <c r="CR273" s="45">
        <f t="shared" si="230"/>
        <v>0</v>
      </c>
      <c r="CS273" s="45">
        <v>0</v>
      </c>
      <c r="CT273" s="45">
        <v>0</v>
      </c>
      <c r="CU273" s="45">
        <v>0</v>
      </c>
      <c r="CV273" s="45">
        <v>0</v>
      </c>
      <c r="CW273" s="45">
        <v>0</v>
      </c>
      <c r="CX273" s="45">
        <v>0</v>
      </c>
      <c r="CY273" s="45">
        <f t="shared" si="231"/>
        <v>0</v>
      </c>
      <c r="CZ273" s="106" t="s">
        <v>453</v>
      </c>
      <c r="DA273" s="45">
        <v>0</v>
      </c>
      <c r="DB273" s="45">
        <f t="shared" si="213"/>
        <v>0</v>
      </c>
      <c r="DC273" s="37" t="s">
        <v>453</v>
      </c>
      <c r="DD273" s="45">
        <v>0</v>
      </c>
      <c r="DE273" s="45">
        <v>0</v>
      </c>
      <c r="DF273" s="45">
        <v>0</v>
      </c>
      <c r="DG273" s="45">
        <v>0</v>
      </c>
      <c r="DH273" s="48"/>
      <c r="DI273" s="48"/>
      <c r="DJ273" s="48"/>
      <c r="DK273" s="46">
        <v>0</v>
      </c>
      <c r="DL273" s="26" t="s">
        <v>391</v>
      </c>
      <c r="DM273" s="26" t="s">
        <v>391</v>
      </c>
      <c r="DN273" s="46">
        <v>1</v>
      </c>
    </row>
    <row r="274" spans="1:118" s="27" customFormat="1">
      <c r="A274" s="26" t="s">
        <v>198</v>
      </c>
      <c r="B274" s="26" t="s">
        <v>209</v>
      </c>
      <c r="C274" s="26" t="s">
        <v>30</v>
      </c>
      <c r="D274" s="46">
        <v>31</v>
      </c>
      <c r="E274" s="45">
        <f t="shared" si="243"/>
        <v>8</v>
      </c>
      <c r="F274" s="46">
        <v>8</v>
      </c>
      <c r="G274" s="34">
        <f t="shared" si="248"/>
        <v>100</v>
      </c>
      <c r="H274" s="46">
        <v>0</v>
      </c>
      <c r="I274" s="34">
        <f t="shared" si="249"/>
        <v>0</v>
      </c>
      <c r="J274" s="46">
        <v>3</v>
      </c>
      <c r="K274" s="34">
        <f>(J274/D274)*100</f>
        <v>9.67741935483871</v>
      </c>
      <c r="L274" s="46">
        <v>31</v>
      </c>
      <c r="M274" s="46">
        <v>7</v>
      </c>
      <c r="N274" s="47">
        <f>(M274/D274)*100</f>
        <v>22.58064516129032</v>
      </c>
      <c r="O274" s="46">
        <v>9</v>
      </c>
      <c r="P274" s="46">
        <v>4</v>
      </c>
      <c r="Q274" s="34">
        <f>(P274/D274)*100</f>
        <v>12.903225806451612</v>
      </c>
      <c r="R274" s="46">
        <f t="shared" si="240"/>
        <v>11</v>
      </c>
      <c r="S274" s="46">
        <v>11</v>
      </c>
      <c r="T274" s="34">
        <f t="shared" si="244"/>
        <v>100</v>
      </c>
      <c r="U274" s="46">
        <v>0</v>
      </c>
      <c r="V274" s="34">
        <f t="shared" si="245"/>
        <v>0</v>
      </c>
      <c r="W274" s="46">
        <v>0</v>
      </c>
      <c r="X274" s="46">
        <v>6</v>
      </c>
      <c r="Y274" s="34">
        <f>((X274)/D274)*100</f>
        <v>19.35483870967742</v>
      </c>
      <c r="Z274" s="46">
        <v>0</v>
      </c>
      <c r="AA274" s="34">
        <f t="shared" si="236"/>
        <v>0</v>
      </c>
      <c r="AB274" s="42">
        <v>0</v>
      </c>
      <c r="AC274" s="42">
        <v>0</v>
      </c>
      <c r="AD274" s="42">
        <v>357.01</v>
      </c>
      <c r="AE274" s="42">
        <v>0</v>
      </c>
      <c r="AF274" s="34">
        <v>3.64</v>
      </c>
      <c r="AG274" s="34">
        <v>0</v>
      </c>
      <c r="AH274" s="45">
        <v>3</v>
      </c>
      <c r="AI274" s="34">
        <f t="shared" si="246"/>
        <v>27.27272727272727</v>
      </c>
      <c r="AJ274" s="45">
        <v>0</v>
      </c>
      <c r="AK274" s="37" t="s">
        <v>453</v>
      </c>
      <c r="AL274" s="45">
        <v>2</v>
      </c>
      <c r="AM274" s="34">
        <f t="shared" si="247"/>
        <v>33.333333333333329</v>
      </c>
      <c r="AN274" s="45">
        <v>0</v>
      </c>
      <c r="AO274" s="37" t="s">
        <v>453</v>
      </c>
      <c r="AP274" s="45">
        <v>0</v>
      </c>
      <c r="AQ274" s="156">
        <f t="shared" si="241"/>
        <v>0</v>
      </c>
      <c r="AR274" s="45">
        <f t="shared" si="214"/>
        <v>1</v>
      </c>
      <c r="AS274" s="34">
        <f t="shared" si="237"/>
        <v>3.225806451612903</v>
      </c>
      <c r="AT274" s="134">
        <v>0</v>
      </c>
      <c r="AU274" s="134">
        <v>1</v>
      </c>
      <c r="AV274" s="134">
        <v>0</v>
      </c>
      <c r="AW274" s="45">
        <f t="shared" si="215"/>
        <v>1</v>
      </c>
      <c r="AX274" s="45">
        <v>0</v>
      </c>
      <c r="AY274" s="45">
        <v>1</v>
      </c>
      <c r="AZ274" s="45">
        <v>0</v>
      </c>
      <c r="BA274" s="45">
        <v>1</v>
      </c>
      <c r="BB274" s="34">
        <f t="shared" si="242"/>
        <v>3.225806451612903</v>
      </c>
      <c r="BC274" s="134">
        <v>0</v>
      </c>
      <c r="BD274" s="37">
        <f t="shared" si="256"/>
        <v>0</v>
      </c>
      <c r="BE274" s="45">
        <f t="shared" si="216"/>
        <v>0</v>
      </c>
      <c r="BF274" s="45">
        <f t="shared" si="217"/>
        <v>0</v>
      </c>
      <c r="BG274" s="45">
        <f t="shared" si="218"/>
        <v>1</v>
      </c>
      <c r="BH274" s="46">
        <v>0</v>
      </c>
      <c r="BI274" s="46">
        <v>0</v>
      </c>
      <c r="BJ274" s="46">
        <v>0</v>
      </c>
      <c r="BK274" s="46">
        <v>0</v>
      </c>
      <c r="BL274" s="46">
        <v>0</v>
      </c>
      <c r="BM274" s="46">
        <v>1</v>
      </c>
      <c r="BN274" s="46">
        <v>0</v>
      </c>
      <c r="BO274" s="46">
        <v>0</v>
      </c>
      <c r="BP274" s="46">
        <v>0</v>
      </c>
      <c r="BQ274" s="45">
        <f t="shared" si="219"/>
        <v>0</v>
      </c>
      <c r="BR274" s="47">
        <f t="shared" si="238"/>
        <v>0</v>
      </c>
      <c r="BS274" s="45">
        <f t="shared" si="220"/>
        <v>0</v>
      </c>
      <c r="BT274" s="45">
        <f t="shared" si="221"/>
        <v>0</v>
      </c>
      <c r="BU274" s="45">
        <f t="shared" si="222"/>
        <v>0</v>
      </c>
      <c r="BV274" s="45">
        <f t="shared" si="223"/>
        <v>0</v>
      </c>
      <c r="BW274" s="45">
        <v>0</v>
      </c>
      <c r="BX274" s="45">
        <v>0</v>
      </c>
      <c r="BY274" s="45">
        <f t="shared" si="224"/>
        <v>0</v>
      </c>
      <c r="BZ274" s="45"/>
      <c r="CA274" s="45"/>
      <c r="CB274" s="45">
        <f t="shared" si="225"/>
        <v>0</v>
      </c>
      <c r="CC274" s="45">
        <v>0</v>
      </c>
      <c r="CD274" s="45">
        <v>0</v>
      </c>
      <c r="CE274" s="45">
        <f t="shared" si="226"/>
        <v>0</v>
      </c>
      <c r="CF274" s="45">
        <v>0</v>
      </c>
      <c r="CG274" s="45">
        <v>0</v>
      </c>
      <c r="CH274" s="45">
        <v>0</v>
      </c>
      <c r="CI274" s="45">
        <v>0</v>
      </c>
      <c r="CJ274" s="48"/>
      <c r="CK274" s="48"/>
      <c r="CL274" s="45">
        <v>0</v>
      </c>
      <c r="CM274" s="45">
        <v>0</v>
      </c>
      <c r="CN274" s="45">
        <f t="shared" si="227"/>
        <v>0</v>
      </c>
      <c r="CO274" s="106" t="s">
        <v>453</v>
      </c>
      <c r="CP274" s="45">
        <f t="shared" si="228"/>
        <v>0</v>
      </c>
      <c r="CQ274" s="45">
        <f t="shared" si="229"/>
        <v>0</v>
      </c>
      <c r="CR274" s="45">
        <f t="shared" si="230"/>
        <v>0</v>
      </c>
      <c r="CS274" s="45">
        <v>0</v>
      </c>
      <c r="CT274" s="45">
        <v>0</v>
      </c>
      <c r="CU274" s="45">
        <v>0</v>
      </c>
      <c r="CV274" s="45">
        <v>0</v>
      </c>
      <c r="CW274" s="45">
        <v>0</v>
      </c>
      <c r="CX274" s="45">
        <v>0</v>
      </c>
      <c r="CY274" s="45">
        <f t="shared" si="231"/>
        <v>0</v>
      </c>
      <c r="CZ274" s="106" t="s">
        <v>453</v>
      </c>
      <c r="DA274" s="45">
        <v>1</v>
      </c>
      <c r="DB274" s="45">
        <f t="shared" si="213"/>
        <v>1</v>
      </c>
      <c r="DC274" s="37">
        <f t="shared" si="239"/>
        <v>100</v>
      </c>
      <c r="DD274" s="45">
        <v>0</v>
      </c>
      <c r="DE274" s="45">
        <v>0</v>
      </c>
      <c r="DF274" s="45">
        <v>1</v>
      </c>
      <c r="DG274" s="45">
        <v>0</v>
      </c>
      <c r="DH274" s="48">
        <v>651</v>
      </c>
      <c r="DI274" s="48">
        <v>651</v>
      </c>
      <c r="DJ274" s="48">
        <v>651</v>
      </c>
      <c r="DK274" s="46">
        <v>0</v>
      </c>
      <c r="DL274" s="46">
        <v>0</v>
      </c>
      <c r="DM274" s="46">
        <v>2</v>
      </c>
      <c r="DN274" s="46">
        <v>6</v>
      </c>
    </row>
    <row r="275" spans="1:118" s="27" customFormat="1">
      <c r="A275" s="26" t="s">
        <v>356</v>
      </c>
      <c r="B275" s="26" t="s">
        <v>390</v>
      </c>
      <c r="C275" s="26" t="s">
        <v>19</v>
      </c>
      <c r="D275" s="46">
        <v>63</v>
      </c>
      <c r="E275" s="45">
        <f t="shared" si="243"/>
        <v>3</v>
      </c>
      <c r="F275" s="26">
        <v>3</v>
      </c>
      <c r="G275" s="34">
        <f t="shared" si="248"/>
        <v>100</v>
      </c>
      <c r="H275" s="26">
        <v>0</v>
      </c>
      <c r="I275" s="34">
        <f t="shared" si="249"/>
        <v>0</v>
      </c>
      <c r="J275" s="26">
        <v>3</v>
      </c>
      <c r="K275" s="34">
        <f>(J275/D275)*100</f>
        <v>4.7619047619047619</v>
      </c>
      <c r="L275" s="26">
        <v>26</v>
      </c>
      <c r="M275" s="26">
        <v>11</v>
      </c>
      <c r="N275" s="47">
        <f>(M275/D275)*100</f>
        <v>17.460317460317459</v>
      </c>
      <c r="O275" s="26">
        <v>3</v>
      </c>
      <c r="P275" s="26">
        <v>3</v>
      </c>
      <c r="Q275" s="34">
        <f>(P275/D275)*100</f>
        <v>4.7619047619047619</v>
      </c>
      <c r="R275" s="46">
        <f t="shared" si="240"/>
        <v>2</v>
      </c>
      <c r="S275" s="26">
        <v>2</v>
      </c>
      <c r="T275" s="34">
        <f t="shared" si="244"/>
        <v>100</v>
      </c>
      <c r="U275" s="26">
        <v>0</v>
      </c>
      <c r="V275" s="34">
        <f t="shared" si="245"/>
        <v>0</v>
      </c>
      <c r="W275" s="46">
        <v>0</v>
      </c>
      <c r="X275" s="26">
        <v>1</v>
      </c>
      <c r="Y275" s="34">
        <f>((X275)/D275)*100</f>
        <v>1.5873015873015872</v>
      </c>
      <c r="Z275" s="46">
        <v>0</v>
      </c>
      <c r="AA275" s="34">
        <f t="shared" si="236"/>
        <v>0</v>
      </c>
      <c r="AB275" s="111">
        <v>0</v>
      </c>
      <c r="AC275" s="111">
        <v>0</v>
      </c>
      <c r="AD275" s="111">
        <v>979.29499999999996</v>
      </c>
      <c r="AE275" s="111">
        <v>0</v>
      </c>
      <c r="AF275" s="37">
        <v>24</v>
      </c>
      <c r="AG275" s="37">
        <v>0</v>
      </c>
      <c r="AH275" s="150">
        <v>0</v>
      </c>
      <c r="AI275" s="34">
        <f t="shared" si="246"/>
        <v>0</v>
      </c>
      <c r="AJ275" s="150">
        <v>0</v>
      </c>
      <c r="AK275" s="37" t="s">
        <v>453</v>
      </c>
      <c r="AL275" s="150">
        <v>0</v>
      </c>
      <c r="AM275" s="34">
        <f t="shared" si="247"/>
        <v>0</v>
      </c>
      <c r="AN275" s="150">
        <v>0</v>
      </c>
      <c r="AO275" s="37" t="s">
        <v>453</v>
      </c>
      <c r="AP275" s="45">
        <v>0</v>
      </c>
      <c r="AQ275" s="157">
        <f t="shared" si="241"/>
        <v>0</v>
      </c>
      <c r="AR275" s="45">
        <f t="shared" si="214"/>
        <v>2</v>
      </c>
      <c r="AS275" s="34">
        <f t="shared" si="237"/>
        <v>3.1746031746031744</v>
      </c>
      <c r="AT275" s="134">
        <v>0</v>
      </c>
      <c r="AU275" s="134">
        <v>2</v>
      </c>
      <c r="AV275" s="134">
        <v>0</v>
      </c>
      <c r="AW275" s="45">
        <f t="shared" si="215"/>
        <v>2</v>
      </c>
      <c r="AX275" s="45">
        <v>0</v>
      </c>
      <c r="AY275" s="45">
        <v>2</v>
      </c>
      <c r="AZ275" s="45">
        <v>0</v>
      </c>
      <c r="BA275" s="45">
        <v>2</v>
      </c>
      <c r="BB275" s="34">
        <f t="shared" si="242"/>
        <v>3.1746031746031744</v>
      </c>
      <c r="BC275" s="134">
        <v>0</v>
      </c>
      <c r="BD275" s="34">
        <f t="shared" si="256"/>
        <v>0</v>
      </c>
      <c r="BE275" s="45">
        <f t="shared" si="216"/>
        <v>0</v>
      </c>
      <c r="BF275" s="45">
        <f t="shared" si="217"/>
        <v>2</v>
      </c>
      <c r="BG275" s="45">
        <f t="shared" si="218"/>
        <v>0</v>
      </c>
      <c r="BH275" s="46">
        <v>0</v>
      </c>
      <c r="BI275" s="46">
        <v>0</v>
      </c>
      <c r="BJ275" s="46">
        <v>0</v>
      </c>
      <c r="BK275" s="46">
        <v>0</v>
      </c>
      <c r="BL275" s="46">
        <v>2</v>
      </c>
      <c r="BM275" s="46">
        <v>0</v>
      </c>
      <c r="BN275" s="46">
        <v>0</v>
      </c>
      <c r="BO275" s="46">
        <v>0</v>
      </c>
      <c r="BP275" s="46">
        <v>0</v>
      </c>
      <c r="BQ275" s="45">
        <f t="shared" si="219"/>
        <v>0</v>
      </c>
      <c r="BR275" s="47">
        <f t="shared" si="238"/>
        <v>0</v>
      </c>
      <c r="BS275" s="45">
        <f t="shared" si="220"/>
        <v>0</v>
      </c>
      <c r="BT275" s="45">
        <f t="shared" si="221"/>
        <v>0</v>
      </c>
      <c r="BU275" s="45">
        <f t="shared" si="222"/>
        <v>0</v>
      </c>
      <c r="BV275" s="45">
        <f t="shared" si="223"/>
        <v>0</v>
      </c>
      <c r="BW275" s="45">
        <v>0</v>
      </c>
      <c r="BX275" s="45">
        <v>0</v>
      </c>
      <c r="BY275" s="45">
        <f t="shared" si="224"/>
        <v>0</v>
      </c>
      <c r="BZ275" s="45">
        <v>0</v>
      </c>
      <c r="CA275" s="45">
        <v>0</v>
      </c>
      <c r="CB275" s="45">
        <f t="shared" si="225"/>
        <v>0</v>
      </c>
      <c r="CC275" s="45">
        <v>0</v>
      </c>
      <c r="CD275" s="45">
        <v>0</v>
      </c>
      <c r="CE275" s="45">
        <f t="shared" si="226"/>
        <v>0</v>
      </c>
      <c r="CF275" s="45">
        <v>0</v>
      </c>
      <c r="CG275" s="45">
        <v>0</v>
      </c>
      <c r="CH275" s="45">
        <v>0</v>
      </c>
      <c r="CI275" s="45">
        <v>0</v>
      </c>
      <c r="CJ275" s="48"/>
      <c r="CK275" s="48"/>
      <c r="CL275" s="45">
        <v>0</v>
      </c>
      <c r="CM275" s="45">
        <v>0</v>
      </c>
      <c r="CN275" s="45">
        <f t="shared" si="227"/>
        <v>0</v>
      </c>
      <c r="CO275" s="106" t="s">
        <v>453</v>
      </c>
      <c r="CP275" s="45">
        <f t="shared" si="228"/>
        <v>0</v>
      </c>
      <c r="CQ275" s="45">
        <f t="shared" si="229"/>
        <v>0</v>
      </c>
      <c r="CR275" s="45">
        <f t="shared" si="230"/>
        <v>0</v>
      </c>
      <c r="CS275" s="45">
        <v>0</v>
      </c>
      <c r="CT275" s="45">
        <v>0</v>
      </c>
      <c r="CU275" s="45">
        <v>0</v>
      </c>
      <c r="CV275" s="45">
        <v>0</v>
      </c>
      <c r="CW275" s="45">
        <v>0</v>
      </c>
      <c r="CX275" s="45">
        <v>0</v>
      </c>
      <c r="CY275" s="45">
        <f t="shared" si="231"/>
        <v>0</v>
      </c>
      <c r="CZ275" s="106" t="s">
        <v>453</v>
      </c>
      <c r="DA275" s="45">
        <v>0</v>
      </c>
      <c r="DB275" s="45">
        <f t="shared" si="213"/>
        <v>0</v>
      </c>
      <c r="DC275" s="37" t="s">
        <v>453</v>
      </c>
      <c r="DD275" s="45">
        <v>0</v>
      </c>
      <c r="DE275" s="45">
        <v>0</v>
      </c>
      <c r="DF275" s="45">
        <v>0</v>
      </c>
      <c r="DG275" s="45">
        <v>0</v>
      </c>
      <c r="DH275" s="48"/>
      <c r="DI275" s="48"/>
      <c r="DJ275" s="48"/>
      <c r="DK275" s="46">
        <v>0</v>
      </c>
      <c r="DL275" s="26" t="s">
        <v>391</v>
      </c>
      <c r="DM275" s="26" t="s">
        <v>391</v>
      </c>
      <c r="DN275" s="46">
        <v>2</v>
      </c>
    </row>
    <row r="276" spans="1:118" s="27" customFormat="1">
      <c r="A276" s="26" t="s">
        <v>357</v>
      </c>
      <c r="B276" s="26" t="s">
        <v>390</v>
      </c>
      <c r="C276" s="26" t="s">
        <v>33</v>
      </c>
      <c r="D276" s="46">
        <v>13</v>
      </c>
      <c r="E276" s="45">
        <f t="shared" si="243"/>
        <v>0</v>
      </c>
      <c r="F276" s="26">
        <v>0</v>
      </c>
      <c r="G276" s="37" t="s">
        <v>453</v>
      </c>
      <c r="H276" s="26">
        <v>0</v>
      </c>
      <c r="I276" s="37" t="s">
        <v>453</v>
      </c>
      <c r="J276" s="26">
        <v>0</v>
      </c>
      <c r="K276" s="34">
        <f>(J276/D276)*100</f>
        <v>0</v>
      </c>
      <c r="L276" s="26">
        <v>7</v>
      </c>
      <c r="M276" s="26">
        <v>3</v>
      </c>
      <c r="N276" s="47">
        <f>(M276/D276)*100</f>
        <v>23.076923076923077</v>
      </c>
      <c r="O276" s="26">
        <v>2</v>
      </c>
      <c r="P276" s="26">
        <v>2</v>
      </c>
      <c r="Q276" s="34">
        <f>(P276/D276)*100</f>
        <v>15.384615384615385</v>
      </c>
      <c r="R276" s="46">
        <f t="shared" si="240"/>
        <v>0</v>
      </c>
      <c r="S276" s="26">
        <v>0</v>
      </c>
      <c r="T276" s="37" t="s">
        <v>453</v>
      </c>
      <c r="U276" s="26">
        <v>0</v>
      </c>
      <c r="V276" s="37" t="s">
        <v>453</v>
      </c>
      <c r="W276" s="46">
        <v>0</v>
      </c>
      <c r="X276" s="26">
        <v>0</v>
      </c>
      <c r="Y276" s="34">
        <f>((X276)/D276)*100</f>
        <v>0</v>
      </c>
      <c r="Z276" s="46">
        <v>0</v>
      </c>
      <c r="AA276" s="34">
        <f t="shared" si="236"/>
        <v>0</v>
      </c>
      <c r="AB276" s="111">
        <v>0</v>
      </c>
      <c r="AC276" s="111">
        <v>0</v>
      </c>
      <c r="AD276" s="111">
        <v>0</v>
      </c>
      <c r="AE276" s="111">
        <v>0</v>
      </c>
      <c r="AF276" s="37">
        <v>0</v>
      </c>
      <c r="AG276" s="37">
        <v>0</v>
      </c>
      <c r="AH276" s="150">
        <v>0</v>
      </c>
      <c r="AI276" s="37" t="s">
        <v>453</v>
      </c>
      <c r="AJ276" s="150">
        <v>0</v>
      </c>
      <c r="AK276" s="37" t="s">
        <v>453</v>
      </c>
      <c r="AL276" s="150">
        <v>0</v>
      </c>
      <c r="AM276" s="37" t="s">
        <v>453</v>
      </c>
      <c r="AN276" s="150">
        <v>0</v>
      </c>
      <c r="AO276" s="37" t="s">
        <v>453</v>
      </c>
      <c r="AP276" s="45">
        <v>0</v>
      </c>
      <c r="AQ276" s="157">
        <f t="shared" si="241"/>
        <v>0</v>
      </c>
      <c r="AR276" s="45">
        <f t="shared" si="214"/>
        <v>1</v>
      </c>
      <c r="AS276" s="34">
        <f t="shared" si="237"/>
        <v>7.6923076923076925</v>
      </c>
      <c r="AT276" s="134">
        <v>0</v>
      </c>
      <c r="AU276" s="134">
        <v>1</v>
      </c>
      <c r="AV276" s="134">
        <v>0</v>
      </c>
      <c r="AW276" s="45">
        <f t="shared" si="215"/>
        <v>1</v>
      </c>
      <c r="AX276" s="45">
        <v>0</v>
      </c>
      <c r="AY276" s="45">
        <v>1</v>
      </c>
      <c r="AZ276" s="45">
        <v>0</v>
      </c>
      <c r="BA276" s="45">
        <v>1</v>
      </c>
      <c r="BB276" s="34">
        <f t="shared" si="242"/>
        <v>7.6923076923076925</v>
      </c>
      <c r="BC276" s="134">
        <v>0</v>
      </c>
      <c r="BD276" s="37">
        <f t="shared" si="256"/>
        <v>0</v>
      </c>
      <c r="BE276" s="45">
        <f t="shared" si="216"/>
        <v>0</v>
      </c>
      <c r="BF276" s="45">
        <f t="shared" si="217"/>
        <v>1</v>
      </c>
      <c r="BG276" s="45">
        <f t="shared" si="218"/>
        <v>0</v>
      </c>
      <c r="BH276" s="46">
        <v>0</v>
      </c>
      <c r="BI276" s="46">
        <v>0</v>
      </c>
      <c r="BJ276" s="46">
        <v>0</v>
      </c>
      <c r="BK276" s="46">
        <v>0</v>
      </c>
      <c r="BL276" s="46">
        <v>1</v>
      </c>
      <c r="BM276" s="46">
        <v>0</v>
      </c>
      <c r="BN276" s="46">
        <v>0</v>
      </c>
      <c r="BO276" s="46">
        <v>0</v>
      </c>
      <c r="BP276" s="46">
        <v>0</v>
      </c>
      <c r="BQ276" s="45">
        <f t="shared" si="219"/>
        <v>0</v>
      </c>
      <c r="BR276" s="47">
        <f t="shared" si="238"/>
        <v>0</v>
      </c>
      <c r="BS276" s="45">
        <f t="shared" si="220"/>
        <v>0</v>
      </c>
      <c r="BT276" s="45">
        <f t="shared" si="221"/>
        <v>0</v>
      </c>
      <c r="BU276" s="45">
        <f t="shared" si="222"/>
        <v>0</v>
      </c>
      <c r="BV276" s="45">
        <f t="shared" si="223"/>
        <v>0</v>
      </c>
      <c r="BW276" s="45">
        <v>0</v>
      </c>
      <c r="BX276" s="45">
        <v>0</v>
      </c>
      <c r="BY276" s="45">
        <f t="shared" si="224"/>
        <v>0</v>
      </c>
      <c r="BZ276" s="45">
        <v>0</v>
      </c>
      <c r="CA276" s="45">
        <v>0</v>
      </c>
      <c r="CB276" s="45">
        <f t="shared" si="225"/>
        <v>0</v>
      </c>
      <c r="CC276" s="45">
        <v>0</v>
      </c>
      <c r="CD276" s="45">
        <v>0</v>
      </c>
      <c r="CE276" s="45">
        <f t="shared" si="226"/>
        <v>0</v>
      </c>
      <c r="CF276" s="45">
        <v>0</v>
      </c>
      <c r="CG276" s="45">
        <v>0</v>
      </c>
      <c r="CH276" s="45">
        <v>0</v>
      </c>
      <c r="CI276" s="45">
        <v>0</v>
      </c>
      <c r="CJ276" s="48"/>
      <c r="CK276" s="48"/>
      <c r="CL276" s="45">
        <v>0</v>
      </c>
      <c r="CM276" s="45">
        <v>0</v>
      </c>
      <c r="CN276" s="45">
        <f t="shared" si="227"/>
        <v>0</v>
      </c>
      <c r="CO276" s="106" t="s">
        <v>453</v>
      </c>
      <c r="CP276" s="45">
        <f t="shared" si="228"/>
        <v>0</v>
      </c>
      <c r="CQ276" s="45">
        <f t="shared" si="229"/>
        <v>0</v>
      </c>
      <c r="CR276" s="45">
        <f t="shared" si="230"/>
        <v>0</v>
      </c>
      <c r="CS276" s="45">
        <v>0</v>
      </c>
      <c r="CT276" s="45">
        <v>0</v>
      </c>
      <c r="CU276" s="45">
        <v>0</v>
      </c>
      <c r="CV276" s="45">
        <v>0</v>
      </c>
      <c r="CW276" s="45">
        <v>0</v>
      </c>
      <c r="CX276" s="45">
        <v>0</v>
      </c>
      <c r="CY276" s="45">
        <f t="shared" si="231"/>
        <v>0</v>
      </c>
      <c r="CZ276" s="106" t="s">
        <v>453</v>
      </c>
      <c r="DA276" s="45">
        <v>1</v>
      </c>
      <c r="DB276" s="45">
        <f t="shared" si="213"/>
        <v>0</v>
      </c>
      <c r="DC276" s="37">
        <f t="shared" si="239"/>
        <v>0</v>
      </c>
      <c r="DD276" s="45">
        <v>0</v>
      </c>
      <c r="DE276" s="45">
        <v>0</v>
      </c>
      <c r="DF276" s="45">
        <v>0</v>
      </c>
      <c r="DG276" s="45">
        <v>0</v>
      </c>
      <c r="DH276" s="48"/>
      <c r="DI276" s="48"/>
      <c r="DJ276" s="48"/>
      <c r="DK276" s="46">
        <v>0</v>
      </c>
      <c r="DL276" s="26" t="s">
        <v>391</v>
      </c>
      <c r="DM276" s="26" t="s">
        <v>391</v>
      </c>
      <c r="DN276" s="46">
        <v>0</v>
      </c>
    </row>
    <row r="277" spans="1:118" s="27" customFormat="1">
      <c r="A277" s="26" t="s">
        <v>357</v>
      </c>
      <c r="B277" s="26" t="s">
        <v>451</v>
      </c>
      <c r="C277" s="26" t="s">
        <v>33</v>
      </c>
      <c r="D277" s="46">
        <v>15</v>
      </c>
      <c r="E277" s="150">
        <f>F27</f>
        <v>14</v>
      </c>
      <c r="F277" s="26">
        <v>0</v>
      </c>
      <c r="G277" s="37" t="s">
        <v>453</v>
      </c>
      <c r="H277" s="26" t="s">
        <v>391</v>
      </c>
      <c r="I277" s="37" t="s">
        <v>453</v>
      </c>
      <c r="J277" s="26">
        <v>0</v>
      </c>
      <c r="K277" s="37" t="s">
        <v>453</v>
      </c>
      <c r="L277" s="26">
        <v>16</v>
      </c>
      <c r="M277" s="26">
        <v>7</v>
      </c>
      <c r="N277" s="106" t="s">
        <v>453</v>
      </c>
      <c r="O277" s="26">
        <v>8</v>
      </c>
      <c r="P277" s="26">
        <v>4</v>
      </c>
      <c r="Q277" s="37" t="s">
        <v>453</v>
      </c>
      <c r="R277" s="26">
        <f>S277</f>
        <v>7</v>
      </c>
      <c r="S277" s="26">
        <v>7</v>
      </c>
      <c r="T277" s="37">
        <f t="shared" si="244"/>
        <v>100</v>
      </c>
      <c r="U277" s="26" t="s">
        <v>391</v>
      </c>
      <c r="V277" s="37" t="s">
        <v>453</v>
      </c>
      <c r="W277" s="46">
        <v>0</v>
      </c>
      <c r="X277" s="26">
        <v>4</v>
      </c>
      <c r="Y277" s="37" t="s">
        <v>453</v>
      </c>
      <c r="Z277" s="46">
        <v>0</v>
      </c>
      <c r="AA277" s="34">
        <f t="shared" si="236"/>
        <v>0</v>
      </c>
      <c r="AB277" s="111">
        <v>0</v>
      </c>
      <c r="AC277" s="111">
        <v>0</v>
      </c>
      <c r="AD277" s="111">
        <v>610.96</v>
      </c>
      <c r="AE277" s="111">
        <v>0</v>
      </c>
      <c r="AF277" s="37">
        <v>2.19</v>
      </c>
      <c r="AG277" s="37">
        <v>0</v>
      </c>
      <c r="AH277" s="150">
        <v>5</v>
      </c>
      <c r="AI277" s="37">
        <f t="shared" si="246"/>
        <v>71.428571428571431</v>
      </c>
      <c r="AJ277" s="150">
        <v>0</v>
      </c>
      <c r="AK277" s="37" t="s">
        <v>453</v>
      </c>
      <c r="AL277" s="150">
        <v>3</v>
      </c>
      <c r="AM277" s="37">
        <f t="shared" si="247"/>
        <v>75</v>
      </c>
      <c r="AN277" s="150">
        <v>0</v>
      </c>
      <c r="AO277" s="37" t="s">
        <v>453</v>
      </c>
      <c r="AP277" s="45">
        <v>0</v>
      </c>
      <c r="AQ277" s="163">
        <f t="shared" si="241"/>
        <v>0</v>
      </c>
      <c r="AR277" s="45">
        <f t="shared" si="214"/>
        <v>0</v>
      </c>
      <c r="AS277" s="34">
        <f t="shared" si="237"/>
        <v>0</v>
      </c>
      <c r="AT277" s="134">
        <v>0</v>
      </c>
      <c r="AU277" s="134">
        <v>0</v>
      </c>
      <c r="AV277" s="134">
        <v>0</v>
      </c>
      <c r="AW277" s="45">
        <f t="shared" si="215"/>
        <v>0</v>
      </c>
      <c r="AX277" s="45">
        <v>0</v>
      </c>
      <c r="AY277" s="45">
        <v>0</v>
      </c>
      <c r="AZ277" s="45">
        <v>0</v>
      </c>
      <c r="BA277" s="45">
        <v>0</v>
      </c>
      <c r="BB277" s="34">
        <f t="shared" si="242"/>
        <v>0</v>
      </c>
      <c r="BC277" s="134">
        <v>0</v>
      </c>
      <c r="BD277" s="37" t="s">
        <v>453</v>
      </c>
      <c r="BE277" s="45">
        <f t="shared" si="216"/>
        <v>0</v>
      </c>
      <c r="BF277" s="45">
        <f t="shared" si="217"/>
        <v>0</v>
      </c>
      <c r="BG277" s="45">
        <f t="shared" si="218"/>
        <v>0</v>
      </c>
      <c r="BH277" s="46">
        <v>0</v>
      </c>
      <c r="BI277" s="46">
        <v>0</v>
      </c>
      <c r="BJ277" s="46">
        <v>0</v>
      </c>
      <c r="BK277" s="46">
        <v>0</v>
      </c>
      <c r="BL277" s="46">
        <v>0</v>
      </c>
      <c r="BM277" s="46">
        <v>0</v>
      </c>
      <c r="BN277" s="46">
        <v>0</v>
      </c>
      <c r="BO277" s="46">
        <v>0</v>
      </c>
      <c r="BP277" s="46">
        <v>0</v>
      </c>
      <c r="BQ277" s="45">
        <f t="shared" si="219"/>
        <v>0</v>
      </c>
      <c r="BR277" s="47">
        <f t="shared" si="238"/>
        <v>0</v>
      </c>
      <c r="BS277" s="45">
        <f t="shared" si="220"/>
        <v>0</v>
      </c>
      <c r="BT277" s="45">
        <f t="shared" si="221"/>
        <v>0</v>
      </c>
      <c r="BU277" s="45">
        <f t="shared" si="222"/>
        <v>0</v>
      </c>
      <c r="BV277" s="45">
        <f t="shared" si="223"/>
        <v>0</v>
      </c>
      <c r="BW277" s="45">
        <v>0</v>
      </c>
      <c r="BX277" s="45">
        <v>0</v>
      </c>
      <c r="BY277" s="45">
        <f t="shared" si="224"/>
        <v>0</v>
      </c>
      <c r="BZ277" s="45">
        <v>0</v>
      </c>
      <c r="CA277" s="45">
        <v>0</v>
      </c>
      <c r="CB277" s="45">
        <f t="shared" si="225"/>
        <v>0</v>
      </c>
      <c r="CC277" s="45">
        <v>0</v>
      </c>
      <c r="CD277" s="45">
        <v>0</v>
      </c>
      <c r="CE277" s="45">
        <f t="shared" si="226"/>
        <v>0</v>
      </c>
      <c r="CF277" s="45">
        <v>0</v>
      </c>
      <c r="CG277" s="45">
        <v>0</v>
      </c>
      <c r="CH277" s="45">
        <v>0</v>
      </c>
      <c r="CI277" s="45">
        <v>0</v>
      </c>
      <c r="CJ277" s="48"/>
      <c r="CK277" s="48"/>
      <c r="CL277" s="45">
        <v>0</v>
      </c>
      <c r="CM277" s="45">
        <v>0</v>
      </c>
      <c r="CN277" s="45">
        <f t="shared" si="227"/>
        <v>0</v>
      </c>
      <c r="CO277" s="106" t="s">
        <v>453</v>
      </c>
      <c r="CP277" s="45">
        <f t="shared" si="228"/>
        <v>0</v>
      </c>
      <c r="CQ277" s="45">
        <f t="shared" si="229"/>
        <v>0</v>
      </c>
      <c r="CR277" s="45">
        <f t="shared" si="230"/>
        <v>0</v>
      </c>
      <c r="CS277" s="45">
        <v>0</v>
      </c>
      <c r="CT277" s="45">
        <v>0</v>
      </c>
      <c r="CU277" s="45">
        <v>0</v>
      </c>
      <c r="CV277" s="45">
        <v>0</v>
      </c>
      <c r="CW277" s="45">
        <v>0</v>
      </c>
      <c r="CX277" s="45">
        <v>0</v>
      </c>
      <c r="CY277" s="45">
        <f t="shared" si="231"/>
        <v>0</v>
      </c>
      <c r="CZ277" s="106" t="s">
        <v>453</v>
      </c>
      <c r="DA277" s="45">
        <v>0</v>
      </c>
      <c r="DB277" s="45">
        <f t="shared" si="213"/>
        <v>0</v>
      </c>
      <c r="DC277" s="37" t="s">
        <v>453</v>
      </c>
      <c r="DD277" s="45">
        <v>0</v>
      </c>
      <c r="DE277" s="45">
        <v>0</v>
      </c>
      <c r="DF277" s="45">
        <v>0</v>
      </c>
      <c r="DG277" s="45">
        <v>0</v>
      </c>
      <c r="DH277" s="48"/>
      <c r="DI277" s="48"/>
      <c r="DJ277" s="48"/>
      <c r="DK277" s="46">
        <v>0</v>
      </c>
      <c r="DL277" s="26" t="s">
        <v>391</v>
      </c>
      <c r="DM277" s="26" t="s">
        <v>391</v>
      </c>
      <c r="DN277" s="26" t="s">
        <v>391</v>
      </c>
    </row>
    <row r="278" spans="1:118" s="27" customFormat="1">
      <c r="A278" s="26" t="s">
        <v>358</v>
      </c>
      <c r="B278" s="26" t="s">
        <v>390</v>
      </c>
      <c r="C278" s="26" t="s">
        <v>32</v>
      </c>
      <c r="D278" s="46">
        <v>97</v>
      </c>
      <c r="E278" s="45">
        <f t="shared" si="243"/>
        <v>3</v>
      </c>
      <c r="F278" s="26">
        <v>3</v>
      </c>
      <c r="G278" s="34">
        <f t="shared" si="248"/>
        <v>100</v>
      </c>
      <c r="H278" s="26">
        <v>0</v>
      </c>
      <c r="I278" s="34">
        <f t="shared" si="249"/>
        <v>0</v>
      </c>
      <c r="J278" s="26">
        <v>3</v>
      </c>
      <c r="K278" s="34">
        <f>(J278/D278)*100</f>
        <v>3.0927835051546393</v>
      </c>
      <c r="L278" s="26">
        <v>49</v>
      </c>
      <c r="M278" s="26">
        <v>24</v>
      </c>
      <c r="N278" s="47">
        <f>(M278/D278)*100</f>
        <v>24.742268041237114</v>
      </c>
      <c r="O278" s="26">
        <v>10</v>
      </c>
      <c r="P278" s="26">
        <v>8</v>
      </c>
      <c r="Q278" s="34">
        <f>(P278/D278)*100</f>
        <v>8.2474226804123703</v>
      </c>
      <c r="R278" s="46">
        <f t="shared" si="240"/>
        <v>3</v>
      </c>
      <c r="S278" s="26">
        <v>3</v>
      </c>
      <c r="T278" s="34">
        <f t="shared" si="244"/>
        <v>100</v>
      </c>
      <c r="U278" s="26">
        <v>0</v>
      </c>
      <c r="V278" s="34">
        <f t="shared" si="245"/>
        <v>0</v>
      </c>
      <c r="W278" s="46">
        <v>2</v>
      </c>
      <c r="X278" s="26">
        <v>3</v>
      </c>
      <c r="Y278" s="34">
        <f>((X278)/D278)*100</f>
        <v>3.0927835051546393</v>
      </c>
      <c r="Z278" s="46">
        <v>2</v>
      </c>
      <c r="AA278" s="34">
        <f t="shared" ref="AA278:AA309" si="257">((Z278)/D278)*100</f>
        <v>2.0618556701030926</v>
      </c>
      <c r="AB278" s="111">
        <v>45.989257246376802</v>
      </c>
      <c r="AC278" s="111">
        <v>45.989257246376802</v>
      </c>
      <c r="AD278" s="111">
        <v>843.1</v>
      </c>
      <c r="AE278" s="111">
        <v>1052.085</v>
      </c>
      <c r="AF278" s="37">
        <v>20</v>
      </c>
      <c r="AG278" s="37">
        <v>29</v>
      </c>
      <c r="AH278" s="150">
        <v>2</v>
      </c>
      <c r="AI278" s="34">
        <f t="shared" si="246"/>
        <v>66.666666666666657</v>
      </c>
      <c r="AJ278" s="150">
        <v>2</v>
      </c>
      <c r="AK278" s="37">
        <f t="shared" si="254"/>
        <v>100</v>
      </c>
      <c r="AL278" s="150">
        <v>2</v>
      </c>
      <c r="AM278" s="34">
        <f t="shared" si="247"/>
        <v>66.666666666666657</v>
      </c>
      <c r="AN278" s="150">
        <v>2</v>
      </c>
      <c r="AO278" s="37">
        <f t="shared" si="255"/>
        <v>100</v>
      </c>
      <c r="AP278" s="45">
        <v>0</v>
      </c>
      <c r="AQ278" s="157">
        <f t="shared" si="241"/>
        <v>0</v>
      </c>
      <c r="AR278" s="45">
        <f t="shared" si="214"/>
        <v>4</v>
      </c>
      <c r="AS278" s="34">
        <f t="shared" ref="AS278:AS309" si="258">((AR278)/D278)*100</f>
        <v>4.1237113402061851</v>
      </c>
      <c r="AT278" s="134">
        <v>1</v>
      </c>
      <c r="AU278" s="134">
        <v>3</v>
      </c>
      <c r="AV278" s="134">
        <v>0</v>
      </c>
      <c r="AW278" s="45">
        <f t="shared" si="215"/>
        <v>3</v>
      </c>
      <c r="AX278" s="45">
        <v>0</v>
      </c>
      <c r="AY278" s="45">
        <v>3</v>
      </c>
      <c r="AZ278" s="45">
        <v>0</v>
      </c>
      <c r="BA278" s="45">
        <v>3</v>
      </c>
      <c r="BB278" s="34">
        <f t="shared" si="242"/>
        <v>3.0927835051546393</v>
      </c>
      <c r="BC278" s="134">
        <v>0</v>
      </c>
      <c r="BD278" s="37">
        <f t="shared" si="256"/>
        <v>0</v>
      </c>
      <c r="BE278" s="45">
        <f t="shared" si="216"/>
        <v>0</v>
      </c>
      <c r="BF278" s="45">
        <f t="shared" si="217"/>
        <v>3</v>
      </c>
      <c r="BG278" s="45">
        <f t="shared" si="218"/>
        <v>0</v>
      </c>
      <c r="BH278" s="46">
        <v>0</v>
      </c>
      <c r="BI278" s="46">
        <v>0</v>
      </c>
      <c r="BJ278" s="46">
        <v>0</v>
      </c>
      <c r="BK278" s="46">
        <v>0</v>
      </c>
      <c r="BL278" s="46">
        <v>3</v>
      </c>
      <c r="BM278" s="46">
        <v>0</v>
      </c>
      <c r="BN278" s="46">
        <v>0</v>
      </c>
      <c r="BO278" s="46">
        <v>0</v>
      </c>
      <c r="BP278" s="46">
        <v>0</v>
      </c>
      <c r="BQ278" s="45">
        <f t="shared" si="219"/>
        <v>0</v>
      </c>
      <c r="BR278" s="47">
        <f t="shared" ref="BR278:BR309" si="259">(BQ278/D278)*100</f>
        <v>0</v>
      </c>
      <c r="BS278" s="45">
        <f t="shared" si="220"/>
        <v>0</v>
      </c>
      <c r="BT278" s="45">
        <f t="shared" si="221"/>
        <v>0</v>
      </c>
      <c r="BU278" s="45">
        <f t="shared" si="222"/>
        <v>0</v>
      </c>
      <c r="BV278" s="45">
        <f t="shared" si="223"/>
        <v>0</v>
      </c>
      <c r="BW278" s="45">
        <v>0</v>
      </c>
      <c r="BX278" s="45">
        <v>0</v>
      </c>
      <c r="BY278" s="45">
        <f t="shared" si="224"/>
        <v>0</v>
      </c>
      <c r="BZ278" s="45">
        <v>0</v>
      </c>
      <c r="CA278" s="45">
        <v>0</v>
      </c>
      <c r="CB278" s="45">
        <f t="shared" si="225"/>
        <v>0</v>
      </c>
      <c r="CC278" s="45">
        <v>0</v>
      </c>
      <c r="CD278" s="45">
        <v>0</v>
      </c>
      <c r="CE278" s="45">
        <f t="shared" si="226"/>
        <v>0</v>
      </c>
      <c r="CF278" s="45">
        <v>0</v>
      </c>
      <c r="CG278" s="45">
        <v>0</v>
      </c>
      <c r="CH278" s="45">
        <v>0</v>
      </c>
      <c r="CI278" s="45">
        <v>0</v>
      </c>
      <c r="CJ278" s="48"/>
      <c r="CK278" s="48"/>
      <c r="CL278" s="45">
        <v>0</v>
      </c>
      <c r="CM278" s="45">
        <v>0</v>
      </c>
      <c r="CN278" s="45">
        <f t="shared" si="227"/>
        <v>0</v>
      </c>
      <c r="CO278" s="47" t="e">
        <f>(CN278/BQ278)*100</f>
        <v>#DIV/0!</v>
      </c>
      <c r="CP278" s="45">
        <f t="shared" si="228"/>
        <v>0</v>
      </c>
      <c r="CQ278" s="45">
        <f t="shared" si="229"/>
        <v>0</v>
      </c>
      <c r="CR278" s="45">
        <f t="shared" si="230"/>
        <v>0</v>
      </c>
      <c r="CS278" s="45">
        <v>0</v>
      </c>
      <c r="CT278" s="45">
        <v>0</v>
      </c>
      <c r="CU278" s="45">
        <v>0</v>
      </c>
      <c r="CV278" s="45">
        <v>0</v>
      </c>
      <c r="CW278" s="45">
        <v>0</v>
      </c>
      <c r="CX278" s="45">
        <v>0</v>
      </c>
      <c r="CY278" s="45">
        <f t="shared" si="231"/>
        <v>0</v>
      </c>
      <c r="CZ278" s="106" t="s">
        <v>453</v>
      </c>
      <c r="DA278" s="45">
        <v>0</v>
      </c>
      <c r="DB278" s="45">
        <f t="shared" si="213"/>
        <v>0</v>
      </c>
      <c r="DC278" s="37" t="s">
        <v>453</v>
      </c>
      <c r="DD278" s="45">
        <v>0</v>
      </c>
      <c r="DE278" s="45">
        <v>0</v>
      </c>
      <c r="DF278" s="45">
        <v>0</v>
      </c>
      <c r="DG278" s="45">
        <v>0</v>
      </c>
      <c r="DH278" s="48"/>
      <c r="DI278" s="48"/>
      <c r="DJ278" s="48"/>
      <c r="DK278" s="46">
        <v>0</v>
      </c>
      <c r="DL278" s="26" t="s">
        <v>391</v>
      </c>
      <c r="DM278" s="26" t="s">
        <v>391</v>
      </c>
      <c r="DN278" s="46">
        <v>3</v>
      </c>
    </row>
    <row r="279" spans="1:118" s="27" customFormat="1">
      <c r="A279" s="26" t="s">
        <v>359</v>
      </c>
      <c r="B279" s="26" t="s">
        <v>390</v>
      </c>
      <c r="C279" s="26" t="s">
        <v>32</v>
      </c>
      <c r="D279" s="46">
        <v>164</v>
      </c>
      <c r="E279" s="45">
        <f t="shared" si="243"/>
        <v>4</v>
      </c>
      <c r="F279" s="26">
        <v>4</v>
      </c>
      <c r="G279" s="34">
        <f t="shared" si="248"/>
        <v>100</v>
      </c>
      <c r="H279" s="26">
        <v>0</v>
      </c>
      <c r="I279" s="34">
        <f t="shared" si="249"/>
        <v>0</v>
      </c>
      <c r="J279" s="26">
        <v>4</v>
      </c>
      <c r="K279" s="34">
        <f>(J279/D279)*100</f>
        <v>2.4390243902439024</v>
      </c>
      <c r="L279" s="26">
        <v>86</v>
      </c>
      <c r="M279" s="26">
        <v>42</v>
      </c>
      <c r="N279" s="47">
        <f>(M279/D279)*100</f>
        <v>25.609756097560975</v>
      </c>
      <c r="O279" s="26">
        <v>28</v>
      </c>
      <c r="P279" s="26">
        <v>19</v>
      </c>
      <c r="Q279" s="34">
        <f>(P279/D279)*100</f>
        <v>11.585365853658537</v>
      </c>
      <c r="R279" s="46">
        <f t="shared" si="240"/>
        <v>9</v>
      </c>
      <c r="S279" s="26">
        <v>9</v>
      </c>
      <c r="T279" s="34">
        <f t="shared" si="244"/>
        <v>100</v>
      </c>
      <c r="U279" s="26">
        <v>0</v>
      </c>
      <c r="V279" s="34">
        <f t="shared" si="245"/>
        <v>0</v>
      </c>
      <c r="W279" s="46">
        <v>2</v>
      </c>
      <c r="X279" s="26">
        <v>8</v>
      </c>
      <c r="Y279" s="34">
        <f>((X279)/D279)*100</f>
        <v>4.8780487804878048</v>
      </c>
      <c r="Z279" s="46">
        <v>2</v>
      </c>
      <c r="AA279" s="34">
        <f t="shared" si="257"/>
        <v>1.2195121951219512</v>
      </c>
      <c r="AB279" s="111">
        <v>57.040999999999997</v>
      </c>
      <c r="AC279" s="111">
        <v>57.040999999999997</v>
      </c>
      <c r="AD279" s="111">
        <v>473.24111111111102</v>
      </c>
      <c r="AE279" s="111">
        <v>514.07000000000005</v>
      </c>
      <c r="AF279" s="37">
        <v>5</v>
      </c>
      <c r="AG279" s="37">
        <v>7</v>
      </c>
      <c r="AH279" s="150">
        <v>3</v>
      </c>
      <c r="AI279" s="34">
        <f t="shared" si="246"/>
        <v>33.333333333333329</v>
      </c>
      <c r="AJ279" s="150">
        <v>2</v>
      </c>
      <c r="AK279" s="34">
        <f t="shared" si="254"/>
        <v>100</v>
      </c>
      <c r="AL279" s="150">
        <v>3</v>
      </c>
      <c r="AM279" s="34">
        <f t="shared" si="247"/>
        <v>37.5</v>
      </c>
      <c r="AN279" s="150">
        <v>2</v>
      </c>
      <c r="AO279" s="34">
        <f t="shared" si="255"/>
        <v>100</v>
      </c>
      <c r="AP279" s="45">
        <v>3</v>
      </c>
      <c r="AQ279" s="156">
        <f t="shared" si="241"/>
        <v>1.8292682926829267</v>
      </c>
      <c r="AR279" s="45">
        <f t="shared" si="214"/>
        <v>3</v>
      </c>
      <c r="AS279" s="34">
        <f t="shared" si="258"/>
        <v>1.8292682926829267</v>
      </c>
      <c r="AT279" s="134">
        <v>1</v>
      </c>
      <c r="AU279" s="134">
        <v>2</v>
      </c>
      <c r="AV279" s="134">
        <v>0</v>
      </c>
      <c r="AW279" s="45">
        <f t="shared" si="215"/>
        <v>2</v>
      </c>
      <c r="AX279" s="45">
        <v>0</v>
      </c>
      <c r="AY279" s="45">
        <v>2</v>
      </c>
      <c r="AZ279" s="45">
        <v>0</v>
      </c>
      <c r="BA279" s="45">
        <v>2</v>
      </c>
      <c r="BB279" s="34">
        <f t="shared" si="242"/>
        <v>1.2195121951219512</v>
      </c>
      <c r="BC279" s="134">
        <v>0</v>
      </c>
      <c r="BD279" s="37">
        <f t="shared" si="256"/>
        <v>0</v>
      </c>
      <c r="BE279" s="45">
        <f t="shared" si="216"/>
        <v>0</v>
      </c>
      <c r="BF279" s="45">
        <f t="shared" si="217"/>
        <v>1</v>
      </c>
      <c r="BG279" s="45">
        <f t="shared" si="218"/>
        <v>1</v>
      </c>
      <c r="BH279" s="46">
        <v>0</v>
      </c>
      <c r="BI279" s="46">
        <v>0</v>
      </c>
      <c r="BJ279" s="46">
        <v>0</v>
      </c>
      <c r="BK279" s="46">
        <v>0</v>
      </c>
      <c r="BL279" s="46">
        <v>1</v>
      </c>
      <c r="BM279" s="46">
        <v>1</v>
      </c>
      <c r="BN279" s="46">
        <v>0</v>
      </c>
      <c r="BO279" s="46">
        <v>0</v>
      </c>
      <c r="BP279" s="46">
        <v>0</v>
      </c>
      <c r="BQ279" s="45">
        <f t="shared" si="219"/>
        <v>0</v>
      </c>
      <c r="BR279" s="47">
        <f t="shared" si="259"/>
        <v>0</v>
      </c>
      <c r="BS279" s="45">
        <f t="shared" si="220"/>
        <v>0</v>
      </c>
      <c r="BT279" s="45">
        <f t="shared" si="221"/>
        <v>0</v>
      </c>
      <c r="BU279" s="45">
        <f t="shared" si="222"/>
        <v>0</v>
      </c>
      <c r="BV279" s="45">
        <f t="shared" si="223"/>
        <v>0</v>
      </c>
      <c r="BW279" s="45">
        <v>0</v>
      </c>
      <c r="BX279" s="45">
        <v>0</v>
      </c>
      <c r="BY279" s="45">
        <f t="shared" si="224"/>
        <v>0</v>
      </c>
      <c r="BZ279" s="45">
        <v>0</v>
      </c>
      <c r="CA279" s="45">
        <v>0</v>
      </c>
      <c r="CB279" s="45">
        <f t="shared" si="225"/>
        <v>0</v>
      </c>
      <c r="CC279" s="45">
        <v>0</v>
      </c>
      <c r="CD279" s="45">
        <v>0</v>
      </c>
      <c r="CE279" s="45">
        <f t="shared" si="226"/>
        <v>0</v>
      </c>
      <c r="CF279" s="45">
        <v>0</v>
      </c>
      <c r="CG279" s="45">
        <v>0</v>
      </c>
      <c r="CH279" s="45">
        <v>0</v>
      </c>
      <c r="CI279" s="45">
        <v>0</v>
      </c>
      <c r="CJ279" s="48"/>
      <c r="CK279" s="48"/>
      <c r="CL279" s="45">
        <v>0</v>
      </c>
      <c r="CM279" s="45">
        <v>0</v>
      </c>
      <c r="CN279" s="45">
        <f t="shared" si="227"/>
        <v>0</v>
      </c>
      <c r="CO279" s="106" t="s">
        <v>453</v>
      </c>
      <c r="CP279" s="45">
        <f t="shared" si="228"/>
        <v>0</v>
      </c>
      <c r="CQ279" s="45">
        <f t="shared" si="229"/>
        <v>0</v>
      </c>
      <c r="CR279" s="45">
        <f t="shared" si="230"/>
        <v>0</v>
      </c>
      <c r="CS279" s="45">
        <v>0</v>
      </c>
      <c r="CT279" s="45">
        <v>0</v>
      </c>
      <c r="CU279" s="45">
        <v>0</v>
      </c>
      <c r="CV279" s="45">
        <v>0</v>
      </c>
      <c r="CW279" s="45">
        <v>0</v>
      </c>
      <c r="CX279" s="45">
        <v>0</v>
      </c>
      <c r="CY279" s="45">
        <f t="shared" si="231"/>
        <v>0</v>
      </c>
      <c r="CZ279" s="106" t="s">
        <v>453</v>
      </c>
      <c r="DA279" s="45">
        <v>0</v>
      </c>
      <c r="DB279" s="45">
        <f t="shared" si="213"/>
        <v>0</v>
      </c>
      <c r="DC279" s="37" t="s">
        <v>453</v>
      </c>
      <c r="DD279" s="45">
        <v>0</v>
      </c>
      <c r="DE279" s="45">
        <v>0</v>
      </c>
      <c r="DF279" s="45">
        <v>0</v>
      </c>
      <c r="DG279" s="45">
        <v>0</v>
      </c>
      <c r="DH279" s="48"/>
      <c r="DI279" s="48"/>
      <c r="DJ279" s="48"/>
      <c r="DK279" s="46">
        <v>0</v>
      </c>
      <c r="DL279" s="26" t="s">
        <v>391</v>
      </c>
      <c r="DM279" s="26" t="s">
        <v>391</v>
      </c>
      <c r="DN279" s="46">
        <v>9</v>
      </c>
    </row>
    <row r="280" spans="1:118" s="27" customFormat="1">
      <c r="A280" s="26" t="s">
        <v>360</v>
      </c>
      <c r="B280" s="26" t="s">
        <v>390</v>
      </c>
      <c r="C280" s="26" t="s">
        <v>33</v>
      </c>
      <c r="D280" s="46">
        <v>40</v>
      </c>
      <c r="E280" s="45">
        <f t="shared" si="243"/>
        <v>1</v>
      </c>
      <c r="F280" s="26">
        <v>1</v>
      </c>
      <c r="G280" s="34">
        <f t="shared" si="248"/>
        <v>100</v>
      </c>
      <c r="H280" s="26">
        <v>0</v>
      </c>
      <c r="I280" s="34">
        <f t="shared" si="249"/>
        <v>0</v>
      </c>
      <c r="J280" s="26">
        <v>1</v>
      </c>
      <c r="K280" s="34">
        <f>(J280/D280)*100</f>
        <v>2.5</v>
      </c>
      <c r="L280" s="26">
        <v>30</v>
      </c>
      <c r="M280" s="26">
        <v>12</v>
      </c>
      <c r="N280" s="47">
        <f>(M280/D280)*100</f>
        <v>30</v>
      </c>
      <c r="O280" s="26">
        <v>5</v>
      </c>
      <c r="P280" s="26">
        <v>5</v>
      </c>
      <c r="Q280" s="34">
        <f>(P280/D280)*100</f>
        <v>12.5</v>
      </c>
      <c r="R280" s="46">
        <f t="shared" si="240"/>
        <v>0</v>
      </c>
      <c r="S280" s="26">
        <v>0</v>
      </c>
      <c r="T280" s="37" t="s">
        <v>453</v>
      </c>
      <c r="U280" s="26">
        <v>0</v>
      </c>
      <c r="V280" s="37" t="s">
        <v>453</v>
      </c>
      <c r="W280" s="46">
        <v>0</v>
      </c>
      <c r="X280" s="26">
        <v>0</v>
      </c>
      <c r="Y280" s="34">
        <f>((X280)/D280)*100</f>
        <v>0</v>
      </c>
      <c r="Z280" s="46">
        <v>0</v>
      </c>
      <c r="AA280" s="34">
        <f t="shared" si="257"/>
        <v>0</v>
      </c>
      <c r="AB280" s="111">
        <v>0</v>
      </c>
      <c r="AC280" s="111">
        <v>0</v>
      </c>
      <c r="AD280" s="111">
        <v>0</v>
      </c>
      <c r="AE280" s="111">
        <v>0</v>
      </c>
      <c r="AF280" s="37">
        <v>0</v>
      </c>
      <c r="AG280" s="37">
        <v>0</v>
      </c>
      <c r="AH280" s="150">
        <v>0</v>
      </c>
      <c r="AI280" s="37" t="s">
        <v>453</v>
      </c>
      <c r="AJ280" s="150">
        <v>0</v>
      </c>
      <c r="AK280" s="37" t="s">
        <v>453</v>
      </c>
      <c r="AL280" s="150">
        <v>0</v>
      </c>
      <c r="AM280" s="37" t="s">
        <v>453</v>
      </c>
      <c r="AN280" s="150">
        <v>0</v>
      </c>
      <c r="AO280" s="37" t="s">
        <v>453</v>
      </c>
      <c r="AP280" s="45">
        <v>0</v>
      </c>
      <c r="AQ280" s="157">
        <f t="shared" si="241"/>
        <v>0</v>
      </c>
      <c r="AR280" s="45">
        <f t="shared" si="214"/>
        <v>3</v>
      </c>
      <c r="AS280" s="34">
        <f t="shared" si="258"/>
        <v>7.5</v>
      </c>
      <c r="AT280" s="134">
        <v>0</v>
      </c>
      <c r="AU280" s="134">
        <v>3</v>
      </c>
      <c r="AV280" s="134">
        <v>0</v>
      </c>
      <c r="AW280" s="45">
        <f t="shared" si="215"/>
        <v>3</v>
      </c>
      <c r="AX280" s="45">
        <v>0</v>
      </c>
      <c r="AY280" s="45">
        <v>3</v>
      </c>
      <c r="AZ280" s="45">
        <v>0</v>
      </c>
      <c r="BA280" s="45">
        <v>3</v>
      </c>
      <c r="BB280" s="34">
        <f t="shared" si="242"/>
        <v>7.5</v>
      </c>
      <c r="BC280" s="134">
        <v>0</v>
      </c>
      <c r="BD280" s="37">
        <f t="shared" si="256"/>
        <v>0</v>
      </c>
      <c r="BE280" s="45">
        <f t="shared" si="216"/>
        <v>0</v>
      </c>
      <c r="BF280" s="45">
        <f t="shared" si="217"/>
        <v>2</v>
      </c>
      <c r="BG280" s="45">
        <f t="shared" si="218"/>
        <v>1</v>
      </c>
      <c r="BH280" s="46">
        <v>0</v>
      </c>
      <c r="BI280" s="46">
        <v>0</v>
      </c>
      <c r="BJ280" s="46">
        <v>0</v>
      </c>
      <c r="BK280" s="46">
        <v>0</v>
      </c>
      <c r="BL280" s="46">
        <v>2</v>
      </c>
      <c r="BM280" s="46">
        <v>1</v>
      </c>
      <c r="BN280" s="46">
        <v>0</v>
      </c>
      <c r="BO280" s="46">
        <v>0</v>
      </c>
      <c r="BP280" s="46">
        <v>0</v>
      </c>
      <c r="BQ280" s="45">
        <f t="shared" si="219"/>
        <v>0</v>
      </c>
      <c r="BR280" s="47">
        <f t="shared" si="259"/>
        <v>0</v>
      </c>
      <c r="BS280" s="45">
        <f t="shared" si="220"/>
        <v>0</v>
      </c>
      <c r="BT280" s="45">
        <f t="shared" si="221"/>
        <v>0</v>
      </c>
      <c r="BU280" s="45">
        <f t="shared" si="222"/>
        <v>0</v>
      </c>
      <c r="BV280" s="45">
        <f t="shared" si="223"/>
        <v>0</v>
      </c>
      <c r="BW280" s="45">
        <v>0</v>
      </c>
      <c r="BX280" s="45">
        <v>0</v>
      </c>
      <c r="BY280" s="45">
        <f t="shared" si="224"/>
        <v>0</v>
      </c>
      <c r="BZ280" s="45">
        <v>0</v>
      </c>
      <c r="CA280" s="45">
        <v>0</v>
      </c>
      <c r="CB280" s="45">
        <f t="shared" si="225"/>
        <v>0</v>
      </c>
      <c r="CC280" s="45">
        <v>0</v>
      </c>
      <c r="CD280" s="45">
        <v>0</v>
      </c>
      <c r="CE280" s="45">
        <f t="shared" si="226"/>
        <v>0</v>
      </c>
      <c r="CF280" s="45">
        <v>0</v>
      </c>
      <c r="CG280" s="45">
        <v>0</v>
      </c>
      <c r="CH280" s="45">
        <v>0</v>
      </c>
      <c r="CI280" s="45">
        <v>0</v>
      </c>
      <c r="CJ280" s="48"/>
      <c r="CK280" s="48"/>
      <c r="CL280" s="45">
        <v>0</v>
      </c>
      <c r="CM280" s="45">
        <v>0</v>
      </c>
      <c r="CN280" s="45">
        <f t="shared" si="227"/>
        <v>0</v>
      </c>
      <c r="CO280" s="106" t="s">
        <v>453</v>
      </c>
      <c r="CP280" s="45">
        <f t="shared" si="228"/>
        <v>0</v>
      </c>
      <c r="CQ280" s="45">
        <f t="shared" si="229"/>
        <v>0</v>
      </c>
      <c r="CR280" s="45">
        <f t="shared" si="230"/>
        <v>0</v>
      </c>
      <c r="CS280" s="45">
        <v>0</v>
      </c>
      <c r="CT280" s="45">
        <v>0</v>
      </c>
      <c r="CU280" s="45">
        <v>0</v>
      </c>
      <c r="CV280" s="45">
        <v>0</v>
      </c>
      <c r="CW280" s="45">
        <v>0</v>
      </c>
      <c r="CX280" s="45">
        <v>0</v>
      </c>
      <c r="CY280" s="45">
        <f t="shared" si="231"/>
        <v>0</v>
      </c>
      <c r="CZ280" s="106" t="s">
        <v>453</v>
      </c>
      <c r="DA280" s="45">
        <v>0</v>
      </c>
      <c r="DB280" s="45">
        <f t="shared" si="213"/>
        <v>0</v>
      </c>
      <c r="DC280" s="37" t="s">
        <v>453</v>
      </c>
      <c r="DD280" s="45">
        <v>0</v>
      </c>
      <c r="DE280" s="45">
        <v>0</v>
      </c>
      <c r="DF280" s="45">
        <v>0</v>
      </c>
      <c r="DG280" s="45">
        <v>0</v>
      </c>
      <c r="DH280" s="48"/>
      <c r="DI280" s="48"/>
      <c r="DJ280" s="48"/>
      <c r="DK280" s="46">
        <v>0</v>
      </c>
      <c r="DL280" s="26" t="s">
        <v>391</v>
      </c>
      <c r="DM280" s="26" t="s">
        <v>391</v>
      </c>
      <c r="DN280" s="46">
        <v>0</v>
      </c>
    </row>
    <row r="281" spans="1:118" s="27" customFormat="1">
      <c r="A281" s="26" t="s">
        <v>360</v>
      </c>
      <c r="B281" s="26" t="s">
        <v>438</v>
      </c>
      <c r="C281" s="26" t="s">
        <v>33</v>
      </c>
      <c r="D281" s="46">
        <v>12</v>
      </c>
      <c r="E281" s="45">
        <f t="shared" si="243"/>
        <v>0</v>
      </c>
      <c r="F281" s="46">
        <v>0</v>
      </c>
      <c r="G281" s="37" t="s">
        <v>453</v>
      </c>
      <c r="H281" s="46">
        <v>0</v>
      </c>
      <c r="I281" s="37" t="s">
        <v>453</v>
      </c>
      <c r="J281" s="46">
        <v>0</v>
      </c>
      <c r="K281" s="34">
        <f>(J281/D281)*100</f>
        <v>0</v>
      </c>
      <c r="L281" s="46">
        <v>7</v>
      </c>
      <c r="M281" s="46">
        <v>4</v>
      </c>
      <c r="N281" s="47">
        <f>(M281/D281)*100</f>
        <v>33.333333333333329</v>
      </c>
      <c r="O281" s="46">
        <v>2</v>
      </c>
      <c r="P281" s="46">
        <v>2</v>
      </c>
      <c r="Q281" s="34">
        <f>(P281/D281)*100</f>
        <v>16.666666666666664</v>
      </c>
      <c r="R281" s="46">
        <f t="shared" si="240"/>
        <v>1</v>
      </c>
      <c r="S281" s="46">
        <v>1</v>
      </c>
      <c r="T281" s="37">
        <f t="shared" si="244"/>
        <v>100</v>
      </c>
      <c r="U281" s="46">
        <v>0</v>
      </c>
      <c r="V281" s="37">
        <f t="shared" si="245"/>
        <v>0</v>
      </c>
      <c r="W281" s="46">
        <v>0</v>
      </c>
      <c r="X281" s="46">
        <v>1</v>
      </c>
      <c r="Y281" s="34">
        <f>((X281)/D281)*100</f>
        <v>8.3333333333333321</v>
      </c>
      <c r="Z281" s="46">
        <v>0</v>
      </c>
      <c r="AA281" s="34">
        <f t="shared" si="257"/>
        <v>0</v>
      </c>
      <c r="AB281" s="42">
        <v>0</v>
      </c>
      <c r="AC281" s="42">
        <v>0</v>
      </c>
      <c r="AD281" s="42">
        <v>650.29999999999995</v>
      </c>
      <c r="AE281" s="42">
        <v>0</v>
      </c>
      <c r="AF281" s="34">
        <v>16</v>
      </c>
      <c r="AG281" s="34">
        <v>0</v>
      </c>
      <c r="AH281" s="45">
        <v>0</v>
      </c>
      <c r="AI281" s="37">
        <f t="shared" si="246"/>
        <v>0</v>
      </c>
      <c r="AJ281" s="45">
        <v>0</v>
      </c>
      <c r="AK281" s="37" t="s">
        <v>453</v>
      </c>
      <c r="AL281" s="45">
        <v>0</v>
      </c>
      <c r="AM281" s="37">
        <f t="shared" si="247"/>
        <v>0</v>
      </c>
      <c r="AN281" s="45">
        <v>0</v>
      </c>
      <c r="AO281" s="37" t="s">
        <v>453</v>
      </c>
      <c r="AP281" s="45">
        <v>0</v>
      </c>
      <c r="AQ281" s="156">
        <f t="shared" si="241"/>
        <v>0</v>
      </c>
      <c r="AR281" s="45">
        <f t="shared" si="214"/>
        <v>0</v>
      </c>
      <c r="AS281" s="34">
        <f t="shared" si="258"/>
        <v>0</v>
      </c>
      <c r="AT281" s="134">
        <v>0</v>
      </c>
      <c r="AU281" s="134">
        <v>0</v>
      </c>
      <c r="AV281" s="134">
        <v>0</v>
      </c>
      <c r="AW281" s="45">
        <f t="shared" si="215"/>
        <v>0</v>
      </c>
      <c r="AX281" s="45">
        <v>0</v>
      </c>
      <c r="AY281" s="45">
        <v>0</v>
      </c>
      <c r="AZ281" s="45">
        <v>0</v>
      </c>
      <c r="BA281" s="45">
        <v>0</v>
      </c>
      <c r="BB281" s="34">
        <f t="shared" si="242"/>
        <v>0</v>
      </c>
      <c r="BC281" s="134">
        <v>0</v>
      </c>
      <c r="BD281" s="37" t="s">
        <v>453</v>
      </c>
      <c r="BE281" s="45">
        <f t="shared" si="216"/>
        <v>0</v>
      </c>
      <c r="BF281" s="45">
        <f t="shared" si="217"/>
        <v>0</v>
      </c>
      <c r="BG281" s="45">
        <f t="shared" si="218"/>
        <v>0</v>
      </c>
      <c r="BH281" s="46">
        <v>0</v>
      </c>
      <c r="BI281" s="46">
        <v>0</v>
      </c>
      <c r="BJ281" s="46">
        <v>0</v>
      </c>
      <c r="BK281" s="46">
        <v>0</v>
      </c>
      <c r="BL281" s="46">
        <v>0</v>
      </c>
      <c r="BM281" s="46">
        <v>0</v>
      </c>
      <c r="BN281" s="46">
        <v>0</v>
      </c>
      <c r="BO281" s="46">
        <v>0</v>
      </c>
      <c r="BP281" s="46">
        <v>0</v>
      </c>
      <c r="BQ281" s="45">
        <f t="shared" si="219"/>
        <v>0</v>
      </c>
      <c r="BR281" s="47">
        <f t="shared" si="259"/>
        <v>0</v>
      </c>
      <c r="BS281" s="45">
        <f t="shared" si="220"/>
        <v>0</v>
      </c>
      <c r="BT281" s="45">
        <f t="shared" si="221"/>
        <v>0</v>
      </c>
      <c r="BU281" s="45">
        <f t="shared" si="222"/>
        <v>0</v>
      </c>
      <c r="BV281" s="45">
        <f t="shared" si="223"/>
        <v>0</v>
      </c>
      <c r="BW281" s="45">
        <v>0</v>
      </c>
      <c r="BX281" s="45">
        <v>0</v>
      </c>
      <c r="BY281" s="45">
        <f t="shared" si="224"/>
        <v>0</v>
      </c>
      <c r="BZ281" s="45">
        <v>0</v>
      </c>
      <c r="CA281" s="45">
        <v>0</v>
      </c>
      <c r="CB281" s="45">
        <f t="shared" si="225"/>
        <v>0</v>
      </c>
      <c r="CC281" s="45">
        <v>0</v>
      </c>
      <c r="CD281" s="45">
        <v>0</v>
      </c>
      <c r="CE281" s="45">
        <f t="shared" si="226"/>
        <v>0</v>
      </c>
      <c r="CF281" s="45">
        <v>0</v>
      </c>
      <c r="CG281" s="45">
        <v>0</v>
      </c>
      <c r="CH281" s="45">
        <v>0</v>
      </c>
      <c r="CI281" s="45">
        <v>0</v>
      </c>
      <c r="CJ281" s="48"/>
      <c r="CK281" s="48"/>
      <c r="CL281" s="45">
        <v>0</v>
      </c>
      <c r="CM281" s="45">
        <v>0</v>
      </c>
      <c r="CN281" s="45">
        <f t="shared" si="227"/>
        <v>0</v>
      </c>
      <c r="CO281" s="106" t="s">
        <v>453</v>
      </c>
      <c r="CP281" s="45">
        <f t="shared" si="228"/>
        <v>0</v>
      </c>
      <c r="CQ281" s="45">
        <f t="shared" si="229"/>
        <v>0</v>
      </c>
      <c r="CR281" s="45">
        <f t="shared" si="230"/>
        <v>0</v>
      </c>
      <c r="CS281" s="45">
        <v>0</v>
      </c>
      <c r="CT281" s="45">
        <v>0</v>
      </c>
      <c r="CU281" s="45">
        <v>0</v>
      </c>
      <c r="CV281" s="45">
        <v>0</v>
      </c>
      <c r="CW281" s="45">
        <v>0</v>
      </c>
      <c r="CX281" s="45">
        <v>0</v>
      </c>
      <c r="CY281" s="45">
        <f t="shared" si="231"/>
        <v>0</v>
      </c>
      <c r="CZ281" s="106" t="s">
        <v>453</v>
      </c>
      <c r="DA281" s="45">
        <v>0</v>
      </c>
      <c r="DB281" s="45">
        <f t="shared" si="213"/>
        <v>0</v>
      </c>
      <c r="DC281" s="37" t="s">
        <v>453</v>
      </c>
      <c r="DD281" s="45">
        <v>0</v>
      </c>
      <c r="DE281" s="45">
        <v>0</v>
      </c>
      <c r="DF281" s="45">
        <v>0</v>
      </c>
      <c r="DG281" s="45">
        <v>0</v>
      </c>
      <c r="DH281" s="48"/>
      <c r="DI281" s="48"/>
      <c r="DJ281" s="48"/>
      <c r="DK281" s="46">
        <v>0</v>
      </c>
      <c r="DL281" s="46">
        <v>0</v>
      </c>
      <c r="DM281" s="46">
        <v>2</v>
      </c>
      <c r="DN281" s="46">
        <v>1</v>
      </c>
    </row>
    <row r="282" spans="1:118" s="27" customFormat="1">
      <c r="A282" s="26" t="s">
        <v>361</v>
      </c>
      <c r="B282" s="26" t="s">
        <v>390</v>
      </c>
      <c r="C282" s="26" t="s">
        <v>33</v>
      </c>
      <c r="D282" s="46">
        <v>32</v>
      </c>
      <c r="E282" s="45">
        <f t="shared" si="243"/>
        <v>2</v>
      </c>
      <c r="F282" s="26">
        <v>2</v>
      </c>
      <c r="G282" s="34">
        <f t="shared" si="248"/>
        <v>100</v>
      </c>
      <c r="H282" s="26">
        <v>0</v>
      </c>
      <c r="I282" s="34">
        <f t="shared" si="249"/>
        <v>0</v>
      </c>
      <c r="J282" s="26">
        <v>1</v>
      </c>
      <c r="K282" s="34">
        <f>(J282/D282)*100</f>
        <v>3.125</v>
      </c>
      <c r="L282" s="26">
        <v>9</v>
      </c>
      <c r="M282" s="26">
        <v>8</v>
      </c>
      <c r="N282" s="47">
        <f>(M282/D282)*100</f>
        <v>25</v>
      </c>
      <c r="O282" s="26">
        <v>1</v>
      </c>
      <c r="P282" s="26">
        <v>1</v>
      </c>
      <c r="Q282" s="34">
        <f>(P282/D282)*100</f>
        <v>3.125</v>
      </c>
      <c r="R282" s="46">
        <f t="shared" si="240"/>
        <v>0</v>
      </c>
      <c r="S282" s="26">
        <v>0</v>
      </c>
      <c r="T282" s="37" t="s">
        <v>453</v>
      </c>
      <c r="U282" s="26">
        <v>0</v>
      </c>
      <c r="V282" s="37" t="s">
        <v>453</v>
      </c>
      <c r="W282" s="46">
        <v>0</v>
      </c>
      <c r="X282" s="26">
        <v>0</v>
      </c>
      <c r="Y282" s="34">
        <f>((X282)/D282)*100</f>
        <v>0</v>
      </c>
      <c r="Z282" s="46">
        <v>0</v>
      </c>
      <c r="AA282" s="34">
        <f t="shared" si="257"/>
        <v>0</v>
      </c>
      <c r="AB282" s="111">
        <v>0</v>
      </c>
      <c r="AC282" s="111">
        <v>0</v>
      </c>
      <c r="AD282" s="111">
        <v>0</v>
      </c>
      <c r="AE282" s="111">
        <v>0</v>
      </c>
      <c r="AF282" s="37">
        <v>0</v>
      </c>
      <c r="AG282" s="37">
        <v>0</v>
      </c>
      <c r="AH282" s="150">
        <v>0</v>
      </c>
      <c r="AI282" s="37" t="s">
        <v>453</v>
      </c>
      <c r="AJ282" s="150">
        <v>0</v>
      </c>
      <c r="AK282" s="37" t="s">
        <v>453</v>
      </c>
      <c r="AL282" s="150">
        <v>0</v>
      </c>
      <c r="AM282" s="37" t="s">
        <v>453</v>
      </c>
      <c r="AN282" s="150">
        <v>0</v>
      </c>
      <c r="AO282" s="37" t="s">
        <v>453</v>
      </c>
      <c r="AP282" s="45">
        <v>0</v>
      </c>
      <c r="AQ282" s="157">
        <f t="shared" si="241"/>
        <v>0</v>
      </c>
      <c r="AR282" s="45">
        <f t="shared" si="214"/>
        <v>1</v>
      </c>
      <c r="AS282" s="34">
        <f t="shared" si="258"/>
        <v>3.125</v>
      </c>
      <c r="AT282" s="134">
        <v>0</v>
      </c>
      <c r="AU282" s="134">
        <v>1</v>
      </c>
      <c r="AV282" s="134">
        <v>0</v>
      </c>
      <c r="AW282" s="45">
        <f t="shared" si="215"/>
        <v>1</v>
      </c>
      <c r="AX282" s="45">
        <v>0</v>
      </c>
      <c r="AY282" s="45">
        <v>1</v>
      </c>
      <c r="AZ282" s="45">
        <v>0</v>
      </c>
      <c r="BA282" s="45">
        <v>1</v>
      </c>
      <c r="BB282" s="34">
        <f t="shared" si="242"/>
        <v>3.125</v>
      </c>
      <c r="BC282" s="134">
        <v>0</v>
      </c>
      <c r="BD282" s="37">
        <f t="shared" si="256"/>
        <v>0</v>
      </c>
      <c r="BE282" s="45">
        <f t="shared" si="216"/>
        <v>0</v>
      </c>
      <c r="BF282" s="45">
        <f t="shared" si="217"/>
        <v>1</v>
      </c>
      <c r="BG282" s="45">
        <f t="shared" si="218"/>
        <v>0</v>
      </c>
      <c r="BH282" s="46">
        <v>0</v>
      </c>
      <c r="BI282" s="46">
        <v>0</v>
      </c>
      <c r="BJ282" s="46">
        <v>0</v>
      </c>
      <c r="BK282" s="46">
        <v>0</v>
      </c>
      <c r="BL282" s="46">
        <v>1</v>
      </c>
      <c r="BM282" s="46">
        <v>0</v>
      </c>
      <c r="BN282" s="46">
        <v>0</v>
      </c>
      <c r="BO282" s="46">
        <v>0</v>
      </c>
      <c r="BP282" s="46">
        <v>0</v>
      </c>
      <c r="BQ282" s="45">
        <f t="shared" si="219"/>
        <v>0</v>
      </c>
      <c r="BR282" s="47">
        <f t="shared" si="259"/>
        <v>0</v>
      </c>
      <c r="BS282" s="45">
        <f t="shared" si="220"/>
        <v>0</v>
      </c>
      <c r="BT282" s="45">
        <f t="shared" si="221"/>
        <v>0</v>
      </c>
      <c r="BU282" s="45">
        <f t="shared" si="222"/>
        <v>0</v>
      </c>
      <c r="BV282" s="45">
        <f t="shared" si="223"/>
        <v>0</v>
      </c>
      <c r="BW282" s="45">
        <v>0</v>
      </c>
      <c r="BX282" s="45">
        <v>0</v>
      </c>
      <c r="BY282" s="45">
        <f t="shared" si="224"/>
        <v>0</v>
      </c>
      <c r="BZ282" s="45">
        <v>0</v>
      </c>
      <c r="CA282" s="45">
        <v>0</v>
      </c>
      <c r="CB282" s="45">
        <f t="shared" si="225"/>
        <v>0</v>
      </c>
      <c r="CC282" s="45">
        <v>0</v>
      </c>
      <c r="CD282" s="45">
        <v>0</v>
      </c>
      <c r="CE282" s="45">
        <f t="shared" si="226"/>
        <v>0</v>
      </c>
      <c r="CF282" s="45">
        <v>0</v>
      </c>
      <c r="CG282" s="45">
        <v>0</v>
      </c>
      <c r="CH282" s="45">
        <v>0</v>
      </c>
      <c r="CI282" s="45">
        <v>0</v>
      </c>
      <c r="CJ282" s="48"/>
      <c r="CK282" s="48"/>
      <c r="CL282" s="45">
        <v>0</v>
      </c>
      <c r="CM282" s="45">
        <v>0</v>
      </c>
      <c r="CN282" s="45">
        <f t="shared" si="227"/>
        <v>0</v>
      </c>
      <c r="CO282" s="106" t="s">
        <v>453</v>
      </c>
      <c r="CP282" s="45">
        <f t="shared" si="228"/>
        <v>0</v>
      </c>
      <c r="CQ282" s="45">
        <f t="shared" si="229"/>
        <v>0</v>
      </c>
      <c r="CR282" s="45">
        <f t="shared" si="230"/>
        <v>0</v>
      </c>
      <c r="CS282" s="45">
        <v>0</v>
      </c>
      <c r="CT282" s="45">
        <v>0</v>
      </c>
      <c r="CU282" s="45">
        <v>0</v>
      </c>
      <c r="CV282" s="45">
        <v>0</v>
      </c>
      <c r="CW282" s="45">
        <v>0</v>
      </c>
      <c r="CX282" s="45">
        <v>0</v>
      </c>
      <c r="CY282" s="45">
        <f t="shared" si="231"/>
        <v>0</v>
      </c>
      <c r="CZ282" s="106" t="s">
        <v>453</v>
      </c>
      <c r="DA282" s="45">
        <v>0</v>
      </c>
      <c r="DB282" s="45">
        <f t="shared" si="213"/>
        <v>0</v>
      </c>
      <c r="DC282" s="37" t="s">
        <v>453</v>
      </c>
      <c r="DD282" s="45">
        <v>0</v>
      </c>
      <c r="DE282" s="45">
        <v>0</v>
      </c>
      <c r="DF282" s="45">
        <v>0</v>
      </c>
      <c r="DG282" s="45">
        <v>0</v>
      </c>
      <c r="DH282" s="48"/>
      <c r="DI282" s="48"/>
      <c r="DJ282" s="48"/>
      <c r="DK282" s="46">
        <v>0</v>
      </c>
      <c r="DL282" s="26" t="s">
        <v>391</v>
      </c>
      <c r="DM282" s="26" t="s">
        <v>391</v>
      </c>
      <c r="DN282" s="46">
        <v>0</v>
      </c>
    </row>
    <row r="283" spans="1:118" s="27" customFormat="1">
      <c r="A283" s="26" t="s">
        <v>361</v>
      </c>
      <c r="B283" s="26" t="s">
        <v>476</v>
      </c>
      <c r="C283" s="26" t="s">
        <v>33</v>
      </c>
      <c r="D283" s="46">
        <v>64</v>
      </c>
      <c r="E283" s="150">
        <f>F283</f>
        <v>0</v>
      </c>
      <c r="F283" s="26">
        <v>0</v>
      </c>
      <c r="G283" s="37" t="s">
        <v>453</v>
      </c>
      <c r="H283" s="26" t="s">
        <v>391</v>
      </c>
      <c r="I283" s="37" t="s">
        <v>453</v>
      </c>
      <c r="J283" s="26">
        <v>0</v>
      </c>
      <c r="K283" s="37" t="s">
        <v>453</v>
      </c>
      <c r="L283" s="26">
        <v>1</v>
      </c>
      <c r="M283" s="26">
        <v>1</v>
      </c>
      <c r="N283" s="106" t="s">
        <v>453</v>
      </c>
      <c r="O283" s="26">
        <v>0</v>
      </c>
      <c r="P283" s="26">
        <v>0</v>
      </c>
      <c r="Q283" s="37" t="s">
        <v>453</v>
      </c>
      <c r="R283" s="26">
        <f>S283</f>
        <v>0</v>
      </c>
      <c r="S283" s="26">
        <v>0</v>
      </c>
      <c r="T283" s="37" t="s">
        <v>453</v>
      </c>
      <c r="U283" s="26" t="s">
        <v>391</v>
      </c>
      <c r="V283" s="37" t="s">
        <v>453</v>
      </c>
      <c r="W283" s="46">
        <v>0</v>
      </c>
      <c r="X283" s="26"/>
      <c r="Y283" s="37" t="s">
        <v>453</v>
      </c>
      <c r="Z283" s="46">
        <v>0</v>
      </c>
      <c r="AA283" s="34">
        <f t="shared" si="257"/>
        <v>0</v>
      </c>
      <c r="AB283" s="26">
        <v>0</v>
      </c>
      <c r="AC283" s="26">
        <v>0</v>
      </c>
      <c r="AD283" s="26"/>
      <c r="AE283" s="26">
        <v>0</v>
      </c>
      <c r="AF283" s="26"/>
      <c r="AG283" s="26">
        <v>0</v>
      </c>
      <c r="AH283" s="26"/>
      <c r="AI283" s="37" t="s">
        <v>453</v>
      </c>
      <c r="AJ283" s="26">
        <v>0</v>
      </c>
      <c r="AK283" s="37" t="s">
        <v>453</v>
      </c>
      <c r="AL283" s="26"/>
      <c r="AM283" s="37" t="s">
        <v>453</v>
      </c>
      <c r="AN283" s="26">
        <v>0</v>
      </c>
      <c r="AO283" s="37" t="s">
        <v>453</v>
      </c>
      <c r="AP283" s="45">
        <v>0</v>
      </c>
      <c r="AQ283" s="163">
        <f t="shared" si="241"/>
        <v>0</v>
      </c>
      <c r="AR283" s="45">
        <f t="shared" si="214"/>
        <v>0</v>
      </c>
      <c r="AS283" s="34">
        <f t="shared" si="258"/>
        <v>0</v>
      </c>
      <c r="AT283" s="134">
        <v>0</v>
      </c>
      <c r="AU283" s="134">
        <v>0</v>
      </c>
      <c r="AV283" s="134">
        <v>0</v>
      </c>
      <c r="AW283" s="45">
        <f t="shared" si="215"/>
        <v>0</v>
      </c>
      <c r="AX283" s="45">
        <v>0</v>
      </c>
      <c r="AY283" s="45">
        <v>0</v>
      </c>
      <c r="AZ283" s="45">
        <v>0</v>
      </c>
      <c r="BA283" s="45">
        <v>0</v>
      </c>
      <c r="BB283" s="34">
        <f t="shared" si="242"/>
        <v>0</v>
      </c>
      <c r="BC283" s="134">
        <v>0</v>
      </c>
      <c r="BD283" s="37" t="s">
        <v>453</v>
      </c>
      <c r="BE283" s="45">
        <f t="shared" si="216"/>
        <v>0</v>
      </c>
      <c r="BF283" s="45">
        <f t="shared" si="217"/>
        <v>0</v>
      </c>
      <c r="BG283" s="45">
        <f t="shared" si="218"/>
        <v>0</v>
      </c>
      <c r="BH283" s="46">
        <v>0</v>
      </c>
      <c r="BI283" s="46">
        <v>0</v>
      </c>
      <c r="BJ283" s="46">
        <v>0</v>
      </c>
      <c r="BK283" s="46">
        <v>0</v>
      </c>
      <c r="BL283" s="46">
        <v>0</v>
      </c>
      <c r="BM283" s="46">
        <v>0</v>
      </c>
      <c r="BN283" s="46">
        <v>0</v>
      </c>
      <c r="BO283" s="46">
        <v>0</v>
      </c>
      <c r="BP283" s="46">
        <v>0</v>
      </c>
      <c r="BQ283" s="45">
        <f t="shared" si="219"/>
        <v>0</v>
      </c>
      <c r="BR283" s="47">
        <f t="shared" si="259"/>
        <v>0</v>
      </c>
      <c r="BS283" s="45">
        <f t="shared" si="220"/>
        <v>0</v>
      </c>
      <c r="BT283" s="45">
        <f t="shared" si="221"/>
        <v>0</v>
      </c>
      <c r="BU283" s="45">
        <f t="shared" si="222"/>
        <v>0</v>
      </c>
      <c r="BV283" s="45">
        <f t="shared" si="223"/>
        <v>0</v>
      </c>
      <c r="BW283" s="45">
        <v>0</v>
      </c>
      <c r="BX283" s="45">
        <v>0</v>
      </c>
      <c r="BY283" s="45">
        <f t="shared" si="224"/>
        <v>0</v>
      </c>
      <c r="BZ283" s="45">
        <v>0</v>
      </c>
      <c r="CA283" s="45">
        <v>0</v>
      </c>
      <c r="CB283" s="45">
        <f t="shared" si="225"/>
        <v>0</v>
      </c>
      <c r="CC283" s="45">
        <v>0</v>
      </c>
      <c r="CD283" s="45">
        <v>0</v>
      </c>
      <c r="CE283" s="45">
        <f t="shared" si="226"/>
        <v>0</v>
      </c>
      <c r="CF283" s="45">
        <v>0</v>
      </c>
      <c r="CG283" s="45">
        <v>0</v>
      </c>
      <c r="CH283" s="45">
        <v>0</v>
      </c>
      <c r="CI283" s="45">
        <v>0</v>
      </c>
      <c r="CJ283" s="48"/>
      <c r="CK283" s="48"/>
      <c r="CL283" s="45">
        <v>0</v>
      </c>
      <c r="CM283" s="45">
        <v>0</v>
      </c>
      <c r="CN283" s="45">
        <f t="shared" si="227"/>
        <v>0</v>
      </c>
      <c r="CO283" s="106" t="s">
        <v>453</v>
      </c>
      <c r="CP283" s="45">
        <f t="shared" si="228"/>
        <v>0</v>
      </c>
      <c r="CQ283" s="45">
        <f t="shared" si="229"/>
        <v>0</v>
      </c>
      <c r="CR283" s="45">
        <f t="shared" si="230"/>
        <v>0</v>
      </c>
      <c r="CS283" s="45">
        <v>0</v>
      </c>
      <c r="CT283" s="45">
        <v>0</v>
      </c>
      <c r="CU283" s="45">
        <v>0</v>
      </c>
      <c r="CV283" s="45">
        <v>0</v>
      </c>
      <c r="CW283" s="45">
        <v>0</v>
      </c>
      <c r="CX283" s="45">
        <v>0</v>
      </c>
      <c r="CY283" s="45">
        <f t="shared" si="231"/>
        <v>0</v>
      </c>
      <c r="CZ283" s="106" t="s">
        <v>453</v>
      </c>
      <c r="DA283" s="45">
        <v>0</v>
      </c>
      <c r="DB283" s="45">
        <f t="shared" si="213"/>
        <v>0</v>
      </c>
      <c r="DC283" s="37" t="s">
        <v>453</v>
      </c>
      <c r="DD283" s="45">
        <v>0</v>
      </c>
      <c r="DE283" s="45">
        <v>0</v>
      </c>
      <c r="DF283" s="45">
        <v>0</v>
      </c>
      <c r="DG283" s="45">
        <v>0</v>
      </c>
      <c r="DH283" s="48"/>
      <c r="DI283" s="48"/>
      <c r="DJ283" s="48"/>
      <c r="DK283" s="46">
        <v>0</v>
      </c>
      <c r="DL283" s="26" t="s">
        <v>391</v>
      </c>
      <c r="DM283" s="26" t="s">
        <v>391</v>
      </c>
      <c r="DN283" s="26" t="s">
        <v>391</v>
      </c>
    </row>
    <row r="284" spans="1:118" s="27" customFormat="1">
      <c r="A284" s="26" t="s">
        <v>362</v>
      </c>
      <c r="B284" s="26" t="s">
        <v>390</v>
      </c>
      <c r="C284" s="26" t="s">
        <v>31</v>
      </c>
      <c r="D284" s="46">
        <v>87</v>
      </c>
      <c r="E284" s="45">
        <f t="shared" si="243"/>
        <v>1</v>
      </c>
      <c r="F284" s="26">
        <v>1</v>
      </c>
      <c r="G284" s="34">
        <f t="shared" si="248"/>
        <v>100</v>
      </c>
      <c r="H284" s="26">
        <v>0</v>
      </c>
      <c r="I284" s="34">
        <f t="shared" si="249"/>
        <v>0</v>
      </c>
      <c r="J284" s="26">
        <v>1</v>
      </c>
      <c r="K284" s="34">
        <f t="shared" ref="K284:K302" si="260">(J284/D284)*100</f>
        <v>1.1494252873563218</v>
      </c>
      <c r="L284" s="26">
        <v>60</v>
      </c>
      <c r="M284" s="26">
        <v>28</v>
      </c>
      <c r="N284" s="47">
        <f t="shared" ref="N284:N302" si="261">(M284/D284)*100</f>
        <v>32.183908045977013</v>
      </c>
      <c r="O284" s="26">
        <v>11</v>
      </c>
      <c r="P284" s="26">
        <v>8</v>
      </c>
      <c r="Q284" s="34">
        <f t="shared" ref="Q284:Q302" si="262">(P284/D284)*100</f>
        <v>9.1954022988505741</v>
      </c>
      <c r="R284" s="46">
        <f t="shared" si="240"/>
        <v>3</v>
      </c>
      <c r="S284" s="26">
        <v>3</v>
      </c>
      <c r="T284" s="34">
        <f t="shared" si="244"/>
        <v>100</v>
      </c>
      <c r="U284" s="26">
        <v>0</v>
      </c>
      <c r="V284" s="34">
        <f t="shared" si="245"/>
        <v>0</v>
      </c>
      <c r="W284" s="46">
        <v>0</v>
      </c>
      <c r="X284" s="26">
        <v>3</v>
      </c>
      <c r="Y284" s="34">
        <f t="shared" ref="Y284:Y302" si="263">((X284)/D284)*100</f>
        <v>3.4482758620689653</v>
      </c>
      <c r="Z284" s="46">
        <v>0</v>
      </c>
      <c r="AA284" s="34">
        <f t="shared" si="257"/>
        <v>0</v>
      </c>
      <c r="AB284" s="111">
        <v>0</v>
      </c>
      <c r="AC284" s="111">
        <v>0</v>
      </c>
      <c r="AD284" s="111">
        <v>892.363333333333</v>
      </c>
      <c r="AE284" s="111">
        <v>0</v>
      </c>
      <c r="AF284" s="37">
        <v>7</v>
      </c>
      <c r="AG284" s="37">
        <v>0</v>
      </c>
      <c r="AH284" s="150">
        <v>0</v>
      </c>
      <c r="AI284" s="34">
        <f t="shared" si="246"/>
        <v>0</v>
      </c>
      <c r="AJ284" s="150">
        <v>0</v>
      </c>
      <c r="AK284" s="37" t="s">
        <v>453</v>
      </c>
      <c r="AL284" s="150">
        <v>0</v>
      </c>
      <c r="AM284" s="34">
        <f t="shared" si="247"/>
        <v>0</v>
      </c>
      <c r="AN284" s="150">
        <v>0</v>
      </c>
      <c r="AO284" s="37" t="s">
        <v>453</v>
      </c>
      <c r="AP284" s="45">
        <v>0</v>
      </c>
      <c r="AQ284" s="156">
        <f t="shared" si="241"/>
        <v>0</v>
      </c>
      <c r="AR284" s="45">
        <f t="shared" si="214"/>
        <v>0</v>
      </c>
      <c r="AS284" s="34">
        <f t="shared" si="258"/>
        <v>0</v>
      </c>
      <c r="AT284" s="134">
        <v>0</v>
      </c>
      <c r="AU284" s="134">
        <v>0</v>
      </c>
      <c r="AV284" s="134">
        <v>0</v>
      </c>
      <c r="AW284" s="45">
        <f t="shared" si="215"/>
        <v>0</v>
      </c>
      <c r="AX284" s="45">
        <v>0</v>
      </c>
      <c r="AY284" s="45">
        <v>0</v>
      </c>
      <c r="AZ284" s="45">
        <v>0</v>
      </c>
      <c r="BA284" s="45">
        <v>0</v>
      </c>
      <c r="BB284" s="34">
        <f t="shared" si="242"/>
        <v>0</v>
      </c>
      <c r="BC284" s="134">
        <v>0</v>
      </c>
      <c r="BD284" s="37" t="s">
        <v>453</v>
      </c>
      <c r="BE284" s="45">
        <f t="shared" si="216"/>
        <v>0</v>
      </c>
      <c r="BF284" s="45">
        <f t="shared" si="217"/>
        <v>0</v>
      </c>
      <c r="BG284" s="45">
        <f t="shared" si="218"/>
        <v>0</v>
      </c>
      <c r="BH284" s="46">
        <v>0</v>
      </c>
      <c r="BI284" s="46">
        <v>0</v>
      </c>
      <c r="BJ284" s="46">
        <v>0</v>
      </c>
      <c r="BK284" s="46">
        <v>0</v>
      </c>
      <c r="BL284" s="46">
        <v>0</v>
      </c>
      <c r="BM284" s="46">
        <v>0</v>
      </c>
      <c r="BN284" s="46">
        <v>0</v>
      </c>
      <c r="BO284" s="46">
        <v>0</v>
      </c>
      <c r="BP284" s="46">
        <v>0</v>
      </c>
      <c r="BQ284" s="45">
        <f t="shared" si="219"/>
        <v>0</v>
      </c>
      <c r="BR284" s="47">
        <f t="shared" si="259"/>
        <v>0</v>
      </c>
      <c r="BS284" s="45">
        <f t="shared" si="220"/>
        <v>0</v>
      </c>
      <c r="BT284" s="45">
        <f t="shared" si="221"/>
        <v>0</v>
      </c>
      <c r="BU284" s="45">
        <f t="shared" si="222"/>
        <v>0</v>
      </c>
      <c r="BV284" s="45">
        <f t="shared" si="223"/>
        <v>0</v>
      </c>
      <c r="BW284" s="45">
        <v>0</v>
      </c>
      <c r="BX284" s="45">
        <v>0</v>
      </c>
      <c r="BY284" s="45">
        <f t="shared" si="224"/>
        <v>0</v>
      </c>
      <c r="BZ284" s="45">
        <v>0</v>
      </c>
      <c r="CA284" s="45">
        <v>0</v>
      </c>
      <c r="CB284" s="45">
        <f t="shared" si="225"/>
        <v>0</v>
      </c>
      <c r="CC284" s="45">
        <v>0</v>
      </c>
      <c r="CD284" s="45">
        <v>0</v>
      </c>
      <c r="CE284" s="45">
        <f t="shared" si="226"/>
        <v>0</v>
      </c>
      <c r="CF284" s="45">
        <v>0</v>
      </c>
      <c r="CG284" s="45">
        <v>0</v>
      </c>
      <c r="CH284" s="45">
        <v>0</v>
      </c>
      <c r="CI284" s="45">
        <v>0</v>
      </c>
      <c r="CJ284" s="48"/>
      <c r="CK284" s="48"/>
      <c r="CL284" s="45">
        <v>0</v>
      </c>
      <c r="CM284" s="45">
        <v>0</v>
      </c>
      <c r="CN284" s="45">
        <f t="shared" si="227"/>
        <v>0</v>
      </c>
      <c r="CO284" s="106" t="s">
        <v>453</v>
      </c>
      <c r="CP284" s="45">
        <f t="shared" si="228"/>
        <v>0</v>
      </c>
      <c r="CQ284" s="45">
        <f t="shared" si="229"/>
        <v>0</v>
      </c>
      <c r="CR284" s="45">
        <f t="shared" si="230"/>
        <v>0</v>
      </c>
      <c r="CS284" s="45">
        <v>0</v>
      </c>
      <c r="CT284" s="45">
        <v>0</v>
      </c>
      <c r="CU284" s="45">
        <v>0</v>
      </c>
      <c r="CV284" s="45">
        <v>0</v>
      </c>
      <c r="CW284" s="45">
        <v>0</v>
      </c>
      <c r="CX284" s="45">
        <v>0</v>
      </c>
      <c r="CY284" s="45">
        <f t="shared" si="231"/>
        <v>0</v>
      </c>
      <c r="CZ284" s="106" t="s">
        <v>453</v>
      </c>
      <c r="DA284" s="45">
        <v>0</v>
      </c>
      <c r="DB284" s="45">
        <f t="shared" si="213"/>
        <v>0</v>
      </c>
      <c r="DC284" s="37" t="s">
        <v>453</v>
      </c>
      <c r="DD284" s="45">
        <v>0</v>
      </c>
      <c r="DE284" s="45">
        <v>0</v>
      </c>
      <c r="DF284" s="45">
        <v>0</v>
      </c>
      <c r="DG284" s="45">
        <v>0</v>
      </c>
      <c r="DH284" s="48"/>
      <c r="DI284" s="48"/>
      <c r="DJ284" s="48"/>
      <c r="DK284" s="46">
        <v>0</v>
      </c>
      <c r="DL284" s="26" t="s">
        <v>391</v>
      </c>
      <c r="DM284" s="26" t="s">
        <v>391</v>
      </c>
      <c r="DN284" s="46">
        <v>3</v>
      </c>
    </row>
    <row r="285" spans="1:118" s="27" customFormat="1">
      <c r="A285" s="26" t="s">
        <v>363</v>
      </c>
      <c r="B285" s="26" t="s">
        <v>390</v>
      </c>
      <c r="C285" s="26" t="s">
        <v>19</v>
      </c>
      <c r="D285" s="46">
        <v>126</v>
      </c>
      <c r="E285" s="45">
        <f t="shared" si="243"/>
        <v>7</v>
      </c>
      <c r="F285" s="26">
        <v>6</v>
      </c>
      <c r="G285" s="34">
        <f t="shared" si="248"/>
        <v>85.714285714285708</v>
      </c>
      <c r="H285" s="26">
        <v>1</v>
      </c>
      <c r="I285" s="34">
        <f t="shared" si="249"/>
        <v>14.285714285714285</v>
      </c>
      <c r="J285" s="26">
        <v>6</v>
      </c>
      <c r="K285" s="34">
        <f t="shared" si="260"/>
        <v>4.7619047619047619</v>
      </c>
      <c r="L285" s="26">
        <v>50</v>
      </c>
      <c r="M285" s="26">
        <v>28</v>
      </c>
      <c r="N285" s="47">
        <f t="shared" si="261"/>
        <v>22.222222222222221</v>
      </c>
      <c r="O285" s="26">
        <v>16</v>
      </c>
      <c r="P285" s="26">
        <v>9</v>
      </c>
      <c r="Q285" s="34">
        <f t="shared" si="262"/>
        <v>7.1428571428571423</v>
      </c>
      <c r="R285" s="46">
        <f t="shared" si="240"/>
        <v>1</v>
      </c>
      <c r="S285" s="26">
        <v>1</v>
      </c>
      <c r="T285" s="37">
        <f t="shared" si="244"/>
        <v>100</v>
      </c>
      <c r="U285" s="26">
        <v>0</v>
      </c>
      <c r="V285" s="37">
        <f t="shared" si="245"/>
        <v>0</v>
      </c>
      <c r="W285" s="46">
        <v>0</v>
      </c>
      <c r="X285" s="26">
        <v>1</v>
      </c>
      <c r="Y285" s="34">
        <f t="shared" si="263"/>
        <v>0.79365079365079361</v>
      </c>
      <c r="Z285" s="46">
        <v>0</v>
      </c>
      <c r="AA285" s="34">
        <f t="shared" si="257"/>
        <v>0</v>
      </c>
      <c r="AB285" s="111">
        <v>0</v>
      </c>
      <c r="AC285" s="111">
        <v>0</v>
      </c>
      <c r="AD285" s="111">
        <v>175.53</v>
      </c>
      <c r="AE285" s="111">
        <v>0</v>
      </c>
      <c r="AF285" s="37">
        <v>8</v>
      </c>
      <c r="AG285" s="37">
        <v>0</v>
      </c>
      <c r="AH285" s="150">
        <v>1</v>
      </c>
      <c r="AI285" s="37">
        <f t="shared" si="246"/>
        <v>100</v>
      </c>
      <c r="AJ285" s="150">
        <v>0</v>
      </c>
      <c r="AK285" s="37" t="s">
        <v>453</v>
      </c>
      <c r="AL285" s="150">
        <v>1</v>
      </c>
      <c r="AM285" s="37">
        <f t="shared" si="247"/>
        <v>100</v>
      </c>
      <c r="AN285" s="150">
        <v>0</v>
      </c>
      <c r="AO285" s="37" t="s">
        <v>453</v>
      </c>
      <c r="AP285" s="45">
        <v>0</v>
      </c>
      <c r="AQ285" s="157">
        <f t="shared" si="241"/>
        <v>0</v>
      </c>
      <c r="AR285" s="45">
        <f t="shared" si="214"/>
        <v>0</v>
      </c>
      <c r="AS285" s="34">
        <f t="shared" si="258"/>
        <v>0</v>
      </c>
      <c r="AT285" s="134">
        <v>0</v>
      </c>
      <c r="AU285" s="134">
        <v>0</v>
      </c>
      <c r="AV285" s="134">
        <v>0</v>
      </c>
      <c r="AW285" s="45">
        <f t="shared" si="215"/>
        <v>0</v>
      </c>
      <c r="AX285" s="45">
        <v>0</v>
      </c>
      <c r="AY285" s="45">
        <v>0</v>
      </c>
      <c r="AZ285" s="45">
        <v>0</v>
      </c>
      <c r="BA285" s="45">
        <v>0</v>
      </c>
      <c r="BB285" s="34">
        <f t="shared" si="242"/>
        <v>0</v>
      </c>
      <c r="BC285" s="134">
        <v>0</v>
      </c>
      <c r="BD285" s="37" t="s">
        <v>453</v>
      </c>
      <c r="BE285" s="45">
        <f t="shared" si="216"/>
        <v>0</v>
      </c>
      <c r="BF285" s="45">
        <f t="shared" si="217"/>
        <v>0</v>
      </c>
      <c r="BG285" s="45">
        <f t="shared" si="218"/>
        <v>0</v>
      </c>
      <c r="BH285" s="46">
        <v>0</v>
      </c>
      <c r="BI285" s="46">
        <v>0</v>
      </c>
      <c r="BJ285" s="46">
        <v>0</v>
      </c>
      <c r="BK285" s="46">
        <v>0</v>
      </c>
      <c r="BL285" s="46">
        <v>0</v>
      </c>
      <c r="BM285" s="46">
        <v>0</v>
      </c>
      <c r="BN285" s="46">
        <v>0</v>
      </c>
      <c r="BO285" s="46">
        <v>0</v>
      </c>
      <c r="BP285" s="46">
        <v>0</v>
      </c>
      <c r="BQ285" s="45">
        <f t="shared" si="219"/>
        <v>0</v>
      </c>
      <c r="BR285" s="47">
        <f t="shared" si="259"/>
        <v>0</v>
      </c>
      <c r="BS285" s="45">
        <f t="shared" si="220"/>
        <v>0</v>
      </c>
      <c r="BT285" s="45">
        <f t="shared" si="221"/>
        <v>0</v>
      </c>
      <c r="BU285" s="45">
        <f t="shared" si="222"/>
        <v>0</v>
      </c>
      <c r="BV285" s="45">
        <f t="shared" si="223"/>
        <v>0</v>
      </c>
      <c r="BW285" s="45">
        <v>0</v>
      </c>
      <c r="BX285" s="45">
        <v>0</v>
      </c>
      <c r="BY285" s="45">
        <f t="shared" si="224"/>
        <v>0</v>
      </c>
      <c r="BZ285" s="45">
        <v>0</v>
      </c>
      <c r="CA285" s="45">
        <v>0</v>
      </c>
      <c r="CB285" s="45">
        <f t="shared" si="225"/>
        <v>0</v>
      </c>
      <c r="CC285" s="45">
        <v>0</v>
      </c>
      <c r="CD285" s="45">
        <v>0</v>
      </c>
      <c r="CE285" s="45">
        <f t="shared" si="226"/>
        <v>0</v>
      </c>
      <c r="CF285" s="45">
        <v>0</v>
      </c>
      <c r="CG285" s="45">
        <v>0</v>
      </c>
      <c r="CH285" s="45">
        <v>0</v>
      </c>
      <c r="CI285" s="45">
        <v>0</v>
      </c>
      <c r="CJ285" s="48"/>
      <c r="CK285" s="48"/>
      <c r="CL285" s="45">
        <v>0</v>
      </c>
      <c r="CM285" s="45">
        <v>0</v>
      </c>
      <c r="CN285" s="45">
        <f t="shared" si="227"/>
        <v>0</v>
      </c>
      <c r="CO285" s="106" t="s">
        <v>453</v>
      </c>
      <c r="CP285" s="45">
        <f t="shared" si="228"/>
        <v>0</v>
      </c>
      <c r="CQ285" s="45">
        <f t="shared" si="229"/>
        <v>0</v>
      </c>
      <c r="CR285" s="45">
        <f t="shared" si="230"/>
        <v>0</v>
      </c>
      <c r="CS285" s="45">
        <v>0</v>
      </c>
      <c r="CT285" s="45">
        <v>0</v>
      </c>
      <c r="CU285" s="45">
        <v>0</v>
      </c>
      <c r="CV285" s="45">
        <v>0</v>
      </c>
      <c r="CW285" s="45">
        <v>0</v>
      </c>
      <c r="CX285" s="45">
        <v>0</v>
      </c>
      <c r="CY285" s="45">
        <f t="shared" si="231"/>
        <v>0</v>
      </c>
      <c r="CZ285" s="106" t="s">
        <v>453</v>
      </c>
      <c r="DA285" s="45">
        <v>0</v>
      </c>
      <c r="DB285" s="45">
        <f t="shared" si="213"/>
        <v>0</v>
      </c>
      <c r="DC285" s="37" t="s">
        <v>453</v>
      </c>
      <c r="DD285" s="45">
        <v>0</v>
      </c>
      <c r="DE285" s="45">
        <v>0</v>
      </c>
      <c r="DF285" s="45">
        <v>0</v>
      </c>
      <c r="DG285" s="45">
        <v>0</v>
      </c>
      <c r="DH285" s="48"/>
      <c r="DI285" s="48"/>
      <c r="DJ285" s="48"/>
      <c r="DK285" s="46">
        <v>0</v>
      </c>
      <c r="DL285" s="26" t="s">
        <v>391</v>
      </c>
      <c r="DM285" s="26" t="s">
        <v>391</v>
      </c>
      <c r="DN285" s="46">
        <v>1</v>
      </c>
    </row>
    <row r="286" spans="1:118" s="27" customFormat="1">
      <c r="A286" s="26" t="s">
        <v>364</v>
      </c>
      <c r="B286" s="26" t="s">
        <v>390</v>
      </c>
      <c r="C286" s="26" t="s">
        <v>33</v>
      </c>
      <c r="D286" s="46">
        <v>41</v>
      </c>
      <c r="E286" s="45">
        <f t="shared" si="243"/>
        <v>0</v>
      </c>
      <c r="F286" s="26">
        <v>0</v>
      </c>
      <c r="G286" s="37" t="s">
        <v>453</v>
      </c>
      <c r="H286" s="26">
        <v>0</v>
      </c>
      <c r="I286" s="37" t="s">
        <v>453</v>
      </c>
      <c r="J286" s="26">
        <v>0</v>
      </c>
      <c r="K286" s="34">
        <f t="shared" si="260"/>
        <v>0</v>
      </c>
      <c r="L286" s="26">
        <v>19</v>
      </c>
      <c r="M286" s="26">
        <v>14</v>
      </c>
      <c r="N286" s="47">
        <f t="shared" si="261"/>
        <v>34.146341463414636</v>
      </c>
      <c r="O286" s="26">
        <v>3</v>
      </c>
      <c r="P286" s="26">
        <v>2</v>
      </c>
      <c r="Q286" s="34">
        <f t="shared" si="262"/>
        <v>4.8780487804878048</v>
      </c>
      <c r="R286" s="46">
        <f t="shared" si="240"/>
        <v>1</v>
      </c>
      <c r="S286" s="26">
        <v>1</v>
      </c>
      <c r="T286" s="37">
        <f t="shared" si="244"/>
        <v>100</v>
      </c>
      <c r="U286" s="26">
        <v>0</v>
      </c>
      <c r="V286" s="37">
        <f t="shared" si="245"/>
        <v>0</v>
      </c>
      <c r="W286" s="46">
        <v>0</v>
      </c>
      <c r="X286" s="26">
        <v>1</v>
      </c>
      <c r="Y286" s="34">
        <f t="shared" si="263"/>
        <v>2.4390243902439024</v>
      </c>
      <c r="Z286" s="46">
        <v>0</v>
      </c>
      <c r="AA286" s="34">
        <f t="shared" si="257"/>
        <v>0</v>
      </c>
      <c r="AB286" s="111">
        <v>0</v>
      </c>
      <c r="AC286" s="111">
        <v>0</v>
      </c>
      <c r="AD286" s="111">
        <v>247.73</v>
      </c>
      <c r="AE286" s="111">
        <v>0</v>
      </c>
      <c r="AF286" s="37">
        <v>5</v>
      </c>
      <c r="AG286" s="37">
        <v>0</v>
      </c>
      <c r="AH286" s="150">
        <v>0</v>
      </c>
      <c r="AI286" s="37">
        <f t="shared" si="246"/>
        <v>0</v>
      </c>
      <c r="AJ286" s="150">
        <v>0</v>
      </c>
      <c r="AK286" s="37" t="s">
        <v>453</v>
      </c>
      <c r="AL286" s="150">
        <v>0</v>
      </c>
      <c r="AM286" s="37">
        <f t="shared" si="247"/>
        <v>0</v>
      </c>
      <c r="AN286" s="150">
        <v>0</v>
      </c>
      <c r="AO286" s="37" t="s">
        <v>453</v>
      </c>
      <c r="AP286" s="45">
        <v>0</v>
      </c>
      <c r="AQ286" s="157">
        <f t="shared" si="241"/>
        <v>0</v>
      </c>
      <c r="AR286" s="45">
        <f t="shared" si="214"/>
        <v>0</v>
      </c>
      <c r="AS286" s="34">
        <f t="shared" si="258"/>
        <v>0</v>
      </c>
      <c r="AT286" s="134">
        <v>0</v>
      </c>
      <c r="AU286" s="134">
        <v>0</v>
      </c>
      <c r="AV286" s="134">
        <v>0</v>
      </c>
      <c r="AW286" s="45">
        <f t="shared" si="215"/>
        <v>0</v>
      </c>
      <c r="AX286" s="45">
        <v>0</v>
      </c>
      <c r="AY286" s="45">
        <v>0</v>
      </c>
      <c r="AZ286" s="45">
        <v>0</v>
      </c>
      <c r="BA286" s="45">
        <v>0</v>
      </c>
      <c r="BB286" s="34">
        <f t="shared" si="242"/>
        <v>0</v>
      </c>
      <c r="BC286" s="134">
        <v>0</v>
      </c>
      <c r="BD286" s="37" t="s">
        <v>453</v>
      </c>
      <c r="BE286" s="45">
        <f t="shared" si="216"/>
        <v>0</v>
      </c>
      <c r="BF286" s="45">
        <f t="shared" si="217"/>
        <v>0</v>
      </c>
      <c r="BG286" s="45">
        <f t="shared" si="218"/>
        <v>0</v>
      </c>
      <c r="BH286" s="46">
        <v>0</v>
      </c>
      <c r="BI286" s="46">
        <v>0</v>
      </c>
      <c r="BJ286" s="46">
        <v>0</v>
      </c>
      <c r="BK286" s="46">
        <v>0</v>
      </c>
      <c r="BL286" s="46">
        <v>0</v>
      </c>
      <c r="BM286" s="46">
        <v>0</v>
      </c>
      <c r="BN286" s="46">
        <v>0</v>
      </c>
      <c r="BO286" s="46">
        <v>0</v>
      </c>
      <c r="BP286" s="46">
        <v>0</v>
      </c>
      <c r="BQ286" s="45">
        <f t="shared" si="219"/>
        <v>0</v>
      </c>
      <c r="BR286" s="47">
        <f t="shared" si="259"/>
        <v>0</v>
      </c>
      <c r="BS286" s="45">
        <f t="shared" si="220"/>
        <v>0</v>
      </c>
      <c r="BT286" s="45">
        <f t="shared" si="221"/>
        <v>0</v>
      </c>
      <c r="BU286" s="45">
        <f t="shared" si="222"/>
        <v>0</v>
      </c>
      <c r="BV286" s="45">
        <f t="shared" si="223"/>
        <v>0</v>
      </c>
      <c r="BW286" s="45">
        <v>0</v>
      </c>
      <c r="BX286" s="45">
        <v>0</v>
      </c>
      <c r="BY286" s="45">
        <f t="shared" si="224"/>
        <v>0</v>
      </c>
      <c r="BZ286" s="45">
        <v>0</v>
      </c>
      <c r="CA286" s="45">
        <v>0</v>
      </c>
      <c r="CB286" s="45">
        <f t="shared" si="225"/>
        <v>0</v>
      </c>
      <c r="CC286" s="45">
        <v>0</v>
      </c>
      <c r="CD286" s="45">
        <v>0</v>
      </c>
      <c r="CE286" s="45">
        <f t="shared" si="226"/>
        <v>0</v>
      </c>
      <c r="CF286" s="45">
        <v>0</v>
      </c>
      <c r="CG286" s="45">
        <v>0</v>
      </c>
      <c r="CH286" s="45">
        <v>0</v>
      </c>
      <c r="CI286" s="45">
        <v>0</v>
      </c>
      <c r="CJ286" s="48"/>
      <c r="CK286" s="48"/>
      <c r="CL286" s="45">
        <v>0</v>
      </c>
      <c r="CM286" s="45">
        <v>0</v>
      </c>
      <c r="CN286" s="45">
        <f t="shared" si="227"/>
        <v>0</v>
      </c>
      <c r="CO286" s="106" t="s">
        <v>453</v>
      </c>
      <c r="CP286" s="45">
        <f t="shared" si="228"/>
        <v>0</v>
      </c>
      <c r="CQ286" s="45">
        <f t="shared" si="229"/>
        <v>0</v>
      </c>
      <c r="CR286" s="45">
        <f t="shared" si="230"/>
        <v>0</v>
      </c>
      <c r="CS286" s="45">
        <v>0</v>
      </c>
      <c r="CT286" s="45">
        <v>0</v>
      </c>
      <c r="CU286" s="45">
        <v>0</v>
      </c>
      <c r="CV286" s="45">
        <v>0</v>
      </c>
      <c r="CW286" s="45">
        <v>0</v>
      </c>
      <c r="CX286" s="45">
        <v>0</v>
      </c>
      <c r="CY286" s="45">
        <f t="shared" si="231"/>
        <v>0</v>
      </c>
      <c r="CZ286" s="106" t="s">
        <v>453</v>
      </c>
      <c r="DA286" s="45">
        <v>0</v>
      </c>
      <c r="DB286" s="45">
        <f t="shared" si="213"/>
        <v>0</v>
      </c>
      <c r="DC286" s="37" t="s">
        <v>453</v>
      </c>
      <c r="DD286" s="45">
        <v>0</v>
      </c>
      <c r="DE286" s="45">
        <v>0</v>
      </c>
      <c r="DF286" s="45">
        <v>0</v>
      </c>
      <c r="DG286" s="45">
        <v>0</v>
      </c>
      <c r="DH286" s="48"/>
      <c r="DI286" s="48"/>
      <c r="DJ286" s="48"/>
      <c r="DK286" s="46">
        <v>0</v>
      </c>
      <c r="DL286" s="26" t="s">
        <v>391</v>
      </c>
      <c r="DM286" s="26" t="s">
        <v>391</v>
      </c>
      <c r="DN286" s="46">
        <v>1</v>
      </c>
    </row>
    <row r="287" spans="1:118" s="27" customFormat="1">
      <c r="A287" s="26" t="s">
        <v>365</v>
      </c>
      <c r="B287" s="26" t="s">
        <v>390</v>
      </c>
      <c r="C287" s="26" t="s">
        <v>33</v>
      </c>
      <c r="D287" s="46">
        <v>235</v>
      </c>
      <c r="E287" s="45">
        <f t="shared" si="243"/>
        <v>15</v>
      </c>
      <c r="F287" s="26">
        <v>15</v>
      </c>
      <c r="G287" s="34">
        <f t="shared" si="248"/>
        <v>100</v>
      </c>
      <c r="H287" s="26">
        <v>0</v>
      </c>
      <c r="I287" s="34">
        <f t="shared" si="249"/>
        <v>0</v>
      </c>
      <c r="J287" s="26">
        <v>15</v>
      </c>
      <c r="K287" s="34">
        <f t="shared" si="260"/>
        <v>6.3829787234042552</v>
      </c>
      <c r="L287" s="26">
        <v>250</v>
      </c>
      <c r="M287" s="26">
        <v>103</v>
      </c>
      <c r="N287" s="47">
        <f t="shared" si="261"/>
        <v>43.829787234042556</v>
      </c>
      <c r="O287" s="26">
        <v>75</v>
      </c>
      <c r="P287" s="26">
        <v>46</v>
      </c>
      <c r="Q287" s="34">
        <f t="shared" si="262"/>
        <v>19.574468085106382</v>
      </c>
      <c r="R287" s="46">
        <f t="shared" si="240"/>
        <v>26</v>
      </c>
      <c r="S287" s="26">
        <v>26</v>
      </c>
      <c r="T287" s="34">
        <f t="shared" si="244"/>
        <v>100</v>
      </c>
      <c r="U287" s="26">
        <v>0</v>
      </c>
      <c r="V287" s="34">
        <f t="shared" si="245"/>
        <v>0</v>
      </c>
      <c r="W287" s="46">
        <v>6</v>
      </c>
      <c r="X287" s="26">
        <v>24</v>
      </c>
      <c r="Y287" s="34">
        <f t="shared" si="263"/>
        <v>10.212765957446807</v>
      </c>
      <c r="Z287" s="46">
        <v>6</v>
      </c>
      <c r="AA287" s="34">
        <f t="shared" si="257"/>
        <v>2.5531914893617018</v>
      </c>
      <c r="AB287" s="111">
        <v>84.324606060606101</v>
      </c>
      <c r="AC287" s="111">
        <v>84.324606060606101</v>
      </c>
      <c r="AD287" s="111">
        <v>502.236538461539</v>
      </c>
      <c r="AE287" s="111">
        <v>520.54666666666697</v>
      </c>
      <c r="AF287" s="37">
        <v>7</v>
      </c>
      <c r="AG287" s="37">
        <v>7</v>
      </c>
      <c r="AH287" s="150">
        <v>3</v>
      </c>
      <c r="AI287" s="34">
        <f t="shared" si="246"/>
        <v>11.538461538461538</v>
      </c>
      <c r="AJ287" s="150">
        <v>3</v>
      </c>
      <c r="AK287" s="37">
        <f t="shared" si="254"/>
        <v>50</v>
      </c>
      <c r="AL287" s="150">
        <v>3</v>
      </c>
      <c r="AM287" s="34">
        <f t="shared" si="247"/>
        <v>12.5</v>
      </c>
      <c r="AN287" s="150">
        <v>3</v>
      </c>
      <c r="AO287" s="37">
        <f t="shared" si="255"/>
        <v>50</v>
      </c>
      <c r="AP287" s="45">
        <v>2</v>
      </c>
      <c r="AQ287" s="156">
        <f t="shared" si="241"/>
        <v>0.85106382978723405</v>
      </c>
      <c r="AR287" s="45">
        <f t="shared" si="214"/>
        <v>9</v>
      </c>
      <c r="AS287" s="34">
        <f t="shared" si="258"/>
        <v>3.8297872340425529</v>
      </c>
      <c r="AT287" s="134">
        <v>0</v>
      </c>
      <c r="AU287" s="134">
        <v>9</v>
      </c>
      <c r="AV287" s="134">
        <v>0</v>
      </c>
      <c r="AW287" s="45">
        <f t="shared" si="215"/>
        <v>9</v>
      </c>
      <c r="AX287" s="45">
        <v>0</v>
      </c>
      <c r="AY287" s="45">
        <v>9</v>
      </c>
      <c r="AZ287" s="45">
        <v>0</v>
      </c>
      <c r="BA287" s="45">
        <v>9</v>
      </c>
      <c r="BB287" s="34">
        <f t="shared" si="242"/>
        <v>3.8297872340425529</v>
      </c>
      <c r="BC287" s="134">
        <v>1</v>
      </c>
      <c r="BD287" s="34">
        <f t="shared" si="256"/>
        <v>11.111111111111111</v>
      </c>
      <c r="BE287" s="45">
        <f t="shared" si="216"/>
        <v>0</v>
      </c>
      <c r="BF287" s="45">
        <f t="shared" si="217"/>
        <v>6</v>
      </c>
      <c r="BG287" s="45">
        <f t="shared" si="218"/>
        <v>3</v>
      </c>
      <c r="BH287" s="46">
        <v>0</v>
      </c>
      <c r="BI287" s="46">
        <v>0</v>
      </c>
      <c r="BJ287" s="46">
        <v>0</v>
      </c>
      <c r="BK287" s="46">
        <v>0</v>
      </c>
      <c r="BL287" s="46">
        <v>6</v>
      </c>
      <c r="BM287" s="46">
        <v>3</v>
      </c>
      <c r="BN287" s="46">
        <v>0</v>
      </c>
      <c r="BO287" s="46">
        <v>0</v>
      </c>
      <c r="BP287" s="46">
        <v>0</v>
      </c>
      <c r="BQ287" s="45">
        <f t="shared" si="219"/>
        <v>1</v>
      </c>
      <c r="BR287" s="47">
        <f t="shared" si="259"/>
        <v>0.42553191489361702</v>
      </c>
      <c r="BS287" s="45">
        <f t="shared" si="220"/>
        <v>1</v>
      </c>
      <c r="BT287" s="45">
        <f t="shared" si="221"/>
        <v>0</v>
      </c>
      <c r="BU287" s="45">
        <f t="shared" si="222"/>
        <v>1</v>
      </c>
      <c r="BV287" s="45">
        <f t="shared" si="223"/>
        <v>0</v>
      </c>
      <c r="BW287" s="45">
        <v>0</v>
      </c>
      <c r="BX287" s="45">
        <v>0</v>
      </c>
      <c r="BY287" s="45">
        <f t="shared" si="224"/>
        <v>1</v>
      </c>
      <c r="BZ287" s="45">
        <v>0</v>
      </c>
      <c r="CA287" s="45">
        <v>1</v>
      </c>
      <c r="CB287" s="45">
        <f t="shared" si="225"/>
        <v>0</v>
      </c>
      <c r="CC287" s="45">
        <v>0</v>
      </c>
      <c r="CD287" s="45">
        <v>0</v>
      </c>
      <c r="CE287" s="45">
        <f t="shared" si="226"/>
        <v>0</v>
      </c>
      <c r="CF287" s="45">
        <v>0</v>
      </c>
      <c r="CG287" s="45">
        <v>0</v>
      </c>
      <c r="CH287" s="45">
        <v>0</v>
      </c>
      <c r="CI287" s="45">
        <v>0</v>
      </c>
      <c r="CJ287" s="48">
        <v>906.99</v>
      </c>
      <c r="CK287" s="48"/>
      <c r="CL287" s="45">
        <v>3</v>
      </c>
      <c r="CM287" s="45">
        <v>0</v>
      </c>
      <c r="CN287" s="45">
        <f t="shared" si="227"/>
        <v>0</v>
      </c>
      <c r="CO287" s="106" t="s">
        <v>453</v>
      </c>
      <c r="CP287" s="45">
        <f t="shared" si="228"/>
        <v>0</v>
      </c>
      <c r="CQ287" s="45">
        <f t="shared" si="229"/>
        <v>0</v>
      </c>
      <c r="CR287" s="45">
        <f t="shared" si="230"/>
        <v>0</v>
      </c>
      <c r="CS287" s="45">
        <v>0</v>
      </c>
      <c r="CT287" s="45">
        <v>0</v>
      </c>
      <c r="CU287" s="45">
        <v>0</v>
      </c>
      <c r="CV287" s="45">
        <v>0</v>
      </c>
      <c r="CW287" s="45">
        <v>0</v>
      </c>
      <c r="CX287" s="45">
        <v>0</v>
      </c>
      <c r="CY287" s="45">
        <f t="shared" si="231"/>
        <v>1</v>
      </c>
      <c r="CZ287" s="106">
        <f t="shared" ref="CZ287" si="264">(CY287/BQ287)*100</f>
        <v>100</v>
      </c>
      <c r="DA287" s="45">
        <v>0</v>
      </c>
      <c r="DB287" s="45">
        <f t="shared" si="213"/>
        <v>0</v>
      </c>
      <c r="DC287" s="37" t="s">
        <v>453</v>
      </c>
      <c r="DD287" s="45">
        <v>0</v>
      </c>
      <c r="DE287" s="45">
        <v>0</v>
      </c>
      <c r="DF287" s="45">
        <v>0</v>
      </c>
      <c r="DG287" s="45">
        <v>0</v>
      </c>
      <c r="DH287" s="48"/>
      <c r="DI287" s="48"/>
      <c r="DJ287" s="48"/>
      <c r="DK287" s="46">
        <v>0</v>
      </c>
      <c r="DL287" s="26" t="s">
        <v>391</v>
      </c>
      <c r="DM287" s="26" t="s">
        <v>391</v>
      </c>
      <c r="DN287" s="46">
        <v>26</v>
      </c>
    </row>
    <row r="288" spans="1:118" s="27" customFormat="1">
      <c r="A288" s="26" t="s">
        <v>366</v>
      </c>
      <c r="B288" s="26" t="s">
        <v>390</v>
      </c>
      <c r="C288" s="26" t="s">
        <v>31</v>
      </c>
      <c r="D288" s="46">
        <v>186</v>
      </c>
      <c r="E288" s="45">
        <f t="shared" si="243"/>
        <v>8</v>
      </c>
      <c r="F288" s="26">
        <v>7</v>
      </c>
      <c r="G288" s="34">
        <f t="shared" si="248"/>
        <v>87.5</v>
      </c>
      <c r="H288" s="26">
        <v>1</v>
      </c>
      <c r="I288" s="34">
        <f t="shared" si="249"/>
        <v>12.5</v>
      </c>
      <c r="J288" s="26">
        <v>6</v>
      </c>
      <c r="K288" s="34">
        <f t="shared" si="260"/>
        <v>3.225806451612903</v>
      </c>
      <c r="L288" s="26">
        <v>153</v>
      </c>
      <c r="M288" s="26">
        <v>58</v>
      </c>
      <c r="N288" s="47">
        <f t="shared" si="261"/>
        <v>31.182795698924732</v>
      </c>
      <c r="O288" s="26">
        <v>37</v>
      </c>
      <c r="P288" s="26">
        <v>20</v>
      </c>
      <c r="Q288" s="34">
        <f t="shared" si="262"/>
        <v>10.75268817204301</v>
      </c>
      <c r="R288" s="46">
        <f t="shared" si="240"/>
        <v>14</v>
      </c>
      <c r="S288" s="26">
        <v>14</v>
      </c>
      <c r="T288" s="34">
        <f t="shared" si="244"/>
        <v>100</v>
      </c>
      <c r="U288" s="26">
        <v>0</v>
      </c>
      <c r="V288" s="34">
        <f t="shared" si="245"/>
        <v>0</v>
      </c>
      <c r="W288" s="46">
        <v>2</v>
      </c>
      <c r="X288" s="26">
        <v>11</v>
      </c>
      <c r="Y288" s="34">
        <f t="shared" si="263"/>
        <v>5.913978494623656</v>
      </c>
      <c r="Z288" s="46">
        <v>2</v>
      </c>
      <c r="AA288" s="34">
        <f t="shared" si="257"/>
        <v>1.0752688172043012</v>
      </c>
      <c r="AB288" s="111">
        <v>106.59650000000001</v>
      </c>
      <c r="AC288" s="111">
        <v>106.59650000000001</v>
      </c>
      <c r="AD288" s="111">
        <v>496.86928571428598</v>
      </c>
      <c r="AE288" s="111">
        <v>1522.93</v>
      </c>
      <c r="AF288" s="37">
        <v>7</v>
      </c>
      <c r="AG288" s="37">
        <v>18</v>
      </c>
      <c r="AH288" s="150">
        <v>0</v>
      </c>
      <c r="AI288" s="34">
        <f t="shared" si="246"/>
        <v>0</v>
      </c>
      <c r="AJ288" s="150">
        <v>0</v>
      </c>
      <c r="AK288" s="34">
        <f t="shared" si="254"/>
        <v>0</v>
      </c>
      <c r="AL288" s="150">
        <v>0</v>
      </c>
      <c r="AM288" s="34">
        <f t="shared" si="247"/>
        <v>0</v>
      </c>
      <c r="AN288" s="150">
        <v>0</v>
      </c>
      <c r="AO288" s="34">
        <f t="shared" si="255"/>
        <v>0</v>
      </c>
      <c r="AP288" s="45">
        <v>0</v>
      </c>
      <c r="AQ288" s="157">
        <f t="shared" si="241"/>
        <v>0</v>
      </c>
      <c r="AR288" s="45">
        <f t="shared" si="214"/>
        <v>3</v>
      </c>
      <c r="AS288" s="34">
        <f t="shared" si="258"/>
        <v>1.6129032258064515</v>
      </c>
      <c r="AT288" s="134">
        <v>0</v>
      </c>
      <c r="AU288" s="134">
        <v>3</v>
      </c>
      <c r="AV288" s="134">
        <v>0</v>
      </c>
      <c r="AW288" s="45">
        <f t="shared" si="215"/>
        <v>3</v>
      </c>
      <c r="AX288" s="45">
        <v>0</v>
      </c>
      <c r="AY288" s="45">
        <v>3</v>
      </c>
      <c r="AZ288" s="45">
        <v>0</v>
      </c>
      <c r="BA288" s="45">
        <v>2</v>
      </c>
      <c r="BB288" s="34">
        <f t="shared" si="242"/>
        <v>1.0752688172043012</v>
      </c>
      <c r="BC288" s="134">
        <v>2</v>
      </c>
      <c r="BD288" s="37">
        <f t="shared" si="256"/>
        <v>100</v>
      </c>
      <c r="BE288" s="45">
        <f t="shared" si="216"/>
        <v>0</v>
      </c>
      <c r="BF288" s="45">
        <f t="shared" si="217"/>
        <v>3</v>
      </c>
      <c r="BG288" s="45">
        <f t="shared" si="218"/>
        <v>0</v>
      </c>
      <c r="BH288" s="46">
        <v>0</v>
      </c>
      <c r="BI288" s="46">
        <v>0</v>
      </c>
      <c r="BJ288" s="46">
        <v>0</v>
      </c>
      <c r="BK288" s="46">
        <v>0</v>
      </c>
      <c r="BL288" s="46">
        <v>3</v>
      </c>
      <c r="BM288" s="46">
        <v>0</v>
      </c>
      <c r="BN288" s="46">
        <v>0</v>
      </c>
      <c r="BO288" s="46">
        <v>0</v>
      </c>
      <c r="BP288" s="46">
        <v>0</v>
      </c>
      <c r="BQ288" s="45">
        <f t="shared" si="219"/>
        <v>0</v>
      </c>
      <c r="BR288" s="47">
        <f t="shared" si="259"/>
        <v>0</v>
      </c>
      <c r="BS288" s="45">
        <f t="shared" si="220"/>
        <v>0</v>
      </c>
      <c r="BT288" s="45">
        <f t="shared" si="221"/>
        <v>0</v>
      </c>
      <c r="BU288" s="45">
        <f t="shared" si="222"/>
        <v>0</v>
      </c>
      <c r="BV288" s="45">
        <f t="shared" si="223"/>
        <v>0</v>
      </c>
      <c r="BW288" s="45">
        <v>0</v>
      </c>
      <c r="BX288" s="45">
        <v>0</v>
      </c>
      <c r="BY288" s="45">
        <f t="shared" si="224"/>
        <v>0</v>
      </c>
      <c r="BZ288" s="45">
        <v>0</v>
      </c>
      <c r="CA288" s="45">
        <v>0</v>
      </c>
      <c r="CB288" s="45">
        <f t="shared" si="225"/>
        <v>0</v>
      </c>
      <c r="CC288" s="45">
        <v>0</v>
      </c>
      <c r="CD288" s="45">
        <v>0</v>
      </c>
      <c r="CE288" s="45">
        <f t="shared" si="226"/>
        <v>0</v>
      </c>
      <c r="CF288" s="45">
        <v>0</v>
      </c>
      <c r="CG288" s="45">
        <v>0</v>
      </c>
      <c r="CH288" s="45">
        <v>0</v>
      </c>
      <c r="CI288" s="45">
        <v>0</v>
      </c>
      <c r="CJ288" s="48"/>
      <c r="CK288" s="48"/>
      <c r="CL288" s="45">
        <v>0</v>
      </c>
      <c r="CM288" s="45">
        <v>0</v>
      </c>
      <c r="CN288" s="45">
        <f t="shared" si="227"/>
        <v>0</v>
      </c>
      <c r="CO288" s="106" t="s">
        <v>453</v>
      </c>
      <c r="CP288" s="45">
        <f t="shared" si="228"/>
        <v>0</v>
      </c>
      <c r="CQ288" s="45">
        <f t="shared" si="229"/>
        <v>0</v>
      </c>
      <c r="CR288" s="45">
        <f t="shared" si="230"/>
        <v>0</v>
      </c>
      <c r="CS288" s="45">
        <v>0</v>
      </c>
      <c r="CT288" s="45">
        <v>0</v>
      </c>
      <c r="CU288" s="45">
        <v>0</v>
      </c>
      <c r="CV288" s="45">
        <v>0</v>
      </c>
      <c r="CW288" s="45">
        <v>0</v>
      </c>
      <c r="CX288" s="45">
        <v>0</v>
      </c>
      <c r="CY288" s="45">
        <f t="shared" si="231"/>
        <v>0</v>
      </c>
      <c r="CZ288" s="106" t="s">
        <v>453</v>
      </c>
      <c r="DA288" s="45">
        <v>2</v>
      </c>
      <c r="DB288" s="45">
        <f t="shared" si="213"/>
        <v>2</v>
      </c>
      <c r="DC288" s="37">
        <f t="shared" si="239"/>
        <v>100</v>
      </c>
      <c r="DD288" s="45">
        <v>0</v>
      </c>
      <c r="DE288" s="45">
        <v>0</v>
      </c>
      <c r="DF288" s="45">
        <v>2</v>
      </c>
      <c r="DG288" s="45">
        <v>0</v>
      </c>
      <c r="DH288" s="48">
        <v>177.98</v>
      </c>
      <c r="DI288" s="48">
        <v>177.98</v>
      </c>
      <c r="DJ288" s="48">
        <v>177.98</v>
      </c>
      <c r="DK288" s="46">
        <v>0</v>
      </c>
      <c r="DL288" s="26" t="s">
        <v>391</v>
      </c>
      <c r="DM288" s="26" t="s">
        <v>391</v>
      </c>
      <c r="DN288" s="46">
        <v>14</v>
      </c>
    </row>
    <row r="289" spans="1:118" s="27" customFormat="1">
      <c r="A289" s="26" t="s">
        <v>367</v>
      </c>
      <c r="B289" s="26" t="s">
        <v>390</v>
      </c>
      <c r="C289" s="26" t="s">
        <v>19</v>
      </c>
      <c r="D289" s="46">
        <v>115</v>
      </c>
      <c r="E289" s="45">
        <f t="shared" si="243"/>
        <v>4</v>
      </c>
      <c r="F289" s="26">
        <v>4</v>
      </c>
      <c r="G289" s="34">
        <f t="shared" si="248"/>
        <v>100</v>
      </c>
      <c r="H289" s="26">
        <v>0</v>
      </c>
      <c r="I289" s="34">
        <f t="shared" si="249"/>
        <v>0</v>
      </c>
      <c r="J289" s="26">
        <v>4</v>
      </c>
      <c r="K289" s="34">
        <f t="shared" si="260"/>
        <v>3.4782608695652173</v>
      </c>
      <c r="L289" s="26">
        <v>59</v>
      </c>
      <c r="M289" s="26">
        <v>27</v>
      </c>
      <c r="N289" s="47">
        <f t="shared" si="261"/>
        <v>23.478260869565219</v>
      </c>
      <c r="O289" s="26">
        <v>15</v>
      </c>
      <c r="P289" s="26">
        <v>9</v>
      </c>
      <c r="Q289" s="34">
        <f t="shared" si="262"/>
        <v>7.8260869565217401</v>
      </c>
      <c r="R289" s="46">
        <f t="shared" si="240"/>
        <v>3</v>
      </c>
      <c r="S289" s="26">
        <v>3</v>
      </c>
      <c r="T289" s="34">
        <f t="shared" si="244"/>
        <v>100</v>
      </c>
      <c r="U289" s="26">
        <v>0</v>
      </c>
      <c r="V289" s="34">
        <f t="shared" si="245"/>
        <v>0</v>
      </c>
      <c r="W289" s="46">
        <v>0</v>
      </c>
      <c r="X289" s="26">
        <v>3</v>
      </c>
      <c r="Y289" s="34">
        <f t="shared" si="263"/>
        <v>2.6086956521739131</v>
      </c>
      <c r="Z289" s="46">
        <v>0</v>
      </c>
      <c r="AA289" s="34">
        <f t="shared" si="257"/>
        <v>0</v>
      </c>
      <c r="AB289" s="111">
        <v>0</v>
      </c>
      <c r="AC289" s="111">
        <v>0</v>
      </c>
      <c r="AD289" s="111">
        <v>170.68</v>
      </c>
      <c r="AE289" s="111">
        <v>0</v>
      </c>
      <c r="AF289" s="37">
        <v>6</v>
      </c>
      <c r="AG289" s="37">
        <v>0</v>
      </c>
      <c r="AH289" s="150">
        <v>0</v>
      </c>
      <c r="AI289" s="34">
        <f t="shared" si="246"/>
        <v>0</v>
      </c>
      <c r="AJ289" s="150">
        <v>0</v>
      </c>
      <c r="AK289" s="37" t="s">
        <v>453</v>
      </c>
      <c r="AL289" s="150">
        <v>0</v>
      </c>
      <c r="AM289" s="34">
        <f t="shared" si="247"/>
        <v>0</v>
      </c>
      <c r="AN289" s="150">
        <v>0</v>
      </c>
      <c r="AO289" s="37" t="s">
        <v>453</v>
      </c>
      <c r="AP289" s="45">
        <v>0</v>
      </c>
      <c r="AQ289" s="157">
        <f t="shared" si="241"/>
        <v>0</v>
      </c>
      <c r="AR289" s="45">
        <f t="shared" si="214"/>
        <v>0</v>
      </c>
      <c r="AS289" s="34">
        <f t="shared" si="258"/>
        <v>0</v>
      </c>
      <c r="AT289" s="134">
        <v>0</v>
      </c>
      <c r="AU289" s="134">
        <v>0</v>
      </c>
      <c r="AV289" s="134">
        <v>0</v>
      </c>
      <c r="AW289" s="45">
        <f t="shared" si="215"/>
        <v>0</v>
      </c>
      <c r="AX289" s="45">
        <v>0</v>
      </c>
      <c r="AY289" s="45">
        <v>0</v>
      </c>
      <c r="AZ289" s="45">
        <v>0</v>
      </c>
      <c r="BA289" s="45">
        <v>0</v>
      </c>
      <c r="BB289" s="34">
        <f t="shared" si="242"/>
        <v>0</v>
      </c>
      <c r="BC289" s="134">
        <v>0</v>
      </c>
      <c r="BD289" s="37" t="s">
        <v>453</v>
      </c>
      <c r="BE289" s="45">
        <f t="shared" si="216"/>
        <v>0</v>
      </c>
      <c r="BF289" s="45">
        <f t="shared" si="217"/>
        <v>0</v>
      </c>
      <c r="BG289" s="45">
        <f t="shared" si="218"/>
        <v>0</v>
      </c>
      <c r="BH289" s="46">
        <v>0</v>
      </c>
      <c r="BI289" s="46">
        <v>0</v>
      </c>
      <c r="BJ289" s="46">
        <v>0</v>
      </c>
      <c r="BK289" s="46">
        <v>0</v>
      </c>
      <c r="BL289" s="46">
        <v>0</v>
      </c>
      <c r="BM289" s="46">
        <v>0</v>
      </c>
      <c r="BN289" s="46">
        <v>0</v>
      </c>
      <c r="BO289" s="46">
        <v>0</v>
      </c>
      <c r="BP289" s="46">
        <v>0</v>
      </c>
      <c r="BQ289" s="45">
        <f t="shared" si="219"/>
        <v>0</v>
      </c>
      <c r="BR289" s="47">
        <f t="shared" si="259"/>
        <v>0</v>
      </c>
      <c r="BS289" s="45">
        <f t="shared" si="220"/>
        <v>0</v>
      </c>
      <c r="BT289" s="45">
        <f t="shared" si="221"/>
        <v>0</v>
      </c>
      <c r="BU289" s="45">
        <f t="shared" si="222"/>
        <v>0</v>
      </c>
      <c r="BV289" s="45">
        <f t="shared" si="223"/>
        <v>0</v>
      </c>
      <c r="BW289" s="45">
        <v>0</v>
      </c>
      <c r="BX289" s="45">
        <v>0</v>
      </c>
      <c r="BY289" s="45">
        <f t="shared" si="224"/>
        <v>0</v>
      </c>
      <c r="BZ289" s="45">
        <v>0</v>
      </c>
      <c r="CA289" s="45">
        <v>0</v>
      </c>
      <c r="CB289" s="45">
        <f t="shared" si="225"/>
        <v>0</v>
      </c>
      <c r="CC289" s="45">
        <v>0</v>
      </c>
      <c r="CD289" s="45">
        <v>0</v>
      </c>
      <c r="CE289" s="45">
        <f t="shared" si="226"/>
        <v>0</v>
      </c>
      <c r="CF289" s="45">
        <v>0</v>
      </c>
      <c r="CG289" s="45">
        <v>0</v>
      </c>
      <c r="CH289" s="45">
        <v>0</v>
      </c>
      <c r="CI289" s="45">
        <v>0</v>
      </c>
      <c r="CJ289" s="48"/>
      <c r="CK289" s="48"/>
      <c r="CL289" s="45">
        <v>0</v>
      </c>
      <c r="CM289" s="45">
        <v>0</v>
      </c>
      <c r="CN289" s="45">
        <f t="shared" si="227"/>
        <v>0</v>
      </c>
      <c r="CO289" s="106" t="s">
        <v>453</v>
      </c>
      <c r="CP289" s="45">
        <f t="shared" si="228"/>
        <v>0</v>
      </c>
      <c r="CQ289" s="45">
        <f t="shared" si="229"/>
        <v>0</v>
      </c>
      <c r="CR289" s="45">
        <f t="shared" si="230"/>
        <v>0</v>
      </c>
      <c r="CS289" s="45">
        <v>0</v>
      </c>
      <c r="CT289" s="45">
        <v>0</v>
      </c>
      <c r="CU289" s="45">
        <v>0</v>
      </c>
      <c r="CV289" s="45">
        <v>0</v>
      </c>
      <c r="CW289" s="45">
        <v>0</v>
      </c>
      <c r="CX289" s="45">
        <v>0</v>
      </c>
      <c r="CY289" s="45">
        <f t="shared" si="231"/>
        <v>0</v>
      </c>
      <c r="CZ289" s="106" t="s">
        <v>453</v>
      </c>
      <c r="DA289" s="45">
        <v>0</v>
      </c>
      <c r="DB289" s="45">
        <f t="shared" si="213"/>
        <v>0</v>
      </c>
      <c r="DC289" s="37" t="s">
        <v>453</v>
      </c>
      <c r="DD289" s="45">
        <v>0</v>
      </c>
      <c r="DE289" s="45">
        <v>0</v>
      </c>
      <c r="DF289" s="45">
        <v>0</v>
      </c>
      <c r="DG289" s="45">
        <v>0</v>
      </c>
      <c r="DH289" s="48"/>
      <c r="DI289" s="48"/>
      <c r="DJ289" s="48"/>
      <c r="DK289" s="46">
        <v>0</v>
      </c>
      <c r="DL289" s="26" t="s">
        <v>391</v>
      </c>
      <c r="DM289" s="26" t="s">
        <v>391</v>
      </c>
      <c r="DN289" s="46">
        <v>3</v>
      </c>
    </row>
    <row r="290" spans="1:118" s="27" customFormat="1">
      <c r="A290" s="26" t="s">
        <v>368</v>
      </c>
      <c r="B290" s="26" t="s">
        <v>390</v>
      </c>
      <c r="C290" s="26" t="s">
        <v>33</v>
      </c>
      <c r="D290" s="46">
        <v>71</v>
      </c>
      <c r="E290" s="45">
        <f t="shared" si="243"/>
        <v>3</v>
      </c>
      <c r="F290" s="26">
        <v>3</v>
      </c>
      <c r="G290" s="34">
        <f t="shared" si="248"/>
        <v>100</v>
      </c>
      <c r="H290" s="26">
        <v>0</v>
      </c>
      <c r="I290" s="34">
        <f t="shared" si="249"/>
        <v>0</v>
      </c>
      <c r="J290" s="26">
        <v>3</v>
      </c>
      <c r="K290" s="34">
        <f t="shared" si="260"/>
        <v>4.225352112676056</v>
      </c>
      <c r="L290" s="26">
        <v>29</v>
      </c>
      <c r="M290" s="26">
        <v>16</v>
      </c>
      <c r="N290" s="47">
        <f t="shared" si="261"/>
        <v>22.535211267605636</v>
      </c>
      <c r="O290" s="26">
        <v>10</v>
      </c>
      <c r="P290" s="26">
        <v>6</v>
      </c>
      <c r="Q290" s="34">
        <f t="shared" si="262"/>
        <v>8.4507042253521121</v>
      </c>
      <c r="R290" s="46">
        <f t="shared" si="240"/>
        <v>2</v>
      </c>
      <c r="S290" s="26">
        <v>2</v>
      </c>
      <c r="T290" s="34">
        <f t="shared" si="244"/>
        <v>100</v>
      </c>
      <c r="U290" s="26">
        <v>0</v>
      </c>
      <c r="V290" s="34">
        <f t="shared" si="245"/>
        <v>0</v>
      </c>
      <c r="W290" s="46">
        <v>0</v>
      </c>
      <c r="X290" s="26">
        <v>2</v>
      </c>
      <c r="Y290" s="34">
        <f t="shared" si="263"/>
        <v>2.8169014084507045</v>
      </c>
      <c r="Z290" s="46">
        <v>0</v>
      </c>
      <c r="AA290" s="34">
        <f t="shared" si="257"/>
        <v>0</v>
      </c>
      <c r="AB290" s="111">
        <v>0</v>
      </c>
      <c r="AC290" s="111">
        <v>0</v>
      </c>
      <c r="AD290" s="111">
        <v>250.48500000000001</v>
      </c>
      <c r="AE290" s="111">
        <v>0</v>
      </c>
      <c r="AF290" s="37">
        <v>3</v>
      </c>
      <c r="AG290" s="37">
        <v>0</v>
      </c>
      <c r="AH290" s="150">
        <v>0</v>
      </c>
      <c r="AI290" s="34">
        <f t="shared" si="246"/>
        <v>0</v>
      </c>
      <c r="AJ290" s="150">
        <v>0</v>
      </c>
      <c r="AK290" s="37" t="s">
        <v>453</v>
      </c>
      <c r="AL290" s="150">
        <v>0</v>
      </c>
      <c r="AM290" s="34">
        <f t="shared" si="247"/>
        <v>0</v>
      </c>
      <c r="AN290" s="150">
        <v>0</v>
      </c>
      <c r="AO290" s="37" t="s">
        <v>453</v>
      </c>
      <c r="AP290" s="45">
        <v>0</v>
      </c>
      <c r="AQ290" s="156">
        <f t="shared" si="241"/>
        <v>0</v>
      </c>
      <c r="AR290" s="45">
        <f t="shared" si="214"/>
        <v>3</v>
      </c>
      <c r="AS290" s="34">
        <f t="shared" si="258"/>
        <v>4.225352112676056</v>
      </c>
      <c r="AT290" s="134">
        <v>0</v>
      </c>
      <c r="AU290" s="134">
        <v>3</v>
      </c>
      <c r="AV290" s="134">
        <v>0</v>
      </c>
      <c r="AW290" s="45">
        <f t="shared" si="215"/>
        <v>3</v>
      </c>
      <c r="AX290" s="45">
        <v>0</v>
      </c>
      <c r="AY290" s="45">
        <v>3</v>
      </c>
      <c r="AZ290" s="45">
        <v>0</v>
      </c>
      <c r="BA290" s="45">
        <v>3</v>
      </c>
      <c r="BB290" s="34">
        <f t="shared" si="242"/>
        <v>4.225352112676056</v>
      </c>
      <c r="BC290" s="134">
        <v>0</v>
      </c>
      <c r="BD290" s="34">
        <f t="shared" si="256"/>
        <v>0</v>
      </c>
      <c r="BE290" s="45">
        <f t="shared" si="216"/>
        <v>0</v>
      </c>
      <c r="BF290" s="45">
        <f t="shared" si="217"/>
        <v>3</v>
      </c>
      <c r="BG290" s="45">
        <f t="shared" si="218"/>
        <v>0</v>
      </c>
      <c r="BH290" s="46">
        <v>0</v>
      </c>
      <c r="BI290" s="46">
        <v>0</v>
      </c>
      <c r="BJ290" s="46">
        <v>0</v>
      </c>
      <c r="BK290" s="46">
        <v>0</v>
      </c>
      <c r="BL290" s="46">
        <v>3</v>
      </c>
      <c r="BM290" s="46">
        <v>0</v>
      </c>
      <c r="BN290" s="46">
        <v>0</v>
      </c>
      <c r="BO290" s="46">
        <v>0</v>
      </c>
      <c r="BP290" s="46">
        <v>0</v>
      </c>
      <c r="BQ290" s="45">
        <f t="shared" si="219"/>
        <v>0</v>
      </c>
      <c r="BR290" s="47">
        <f t="shared" si="259"/>
        <v>0</v>
      </c>
      <c r="BS290" s="45">
        <f t="shared" si="220"/>
        <v>0</v>
      </c>
      <c r="BT290" s="45">
        <f t="shared" si="221"/>
        <v>0</v>
      </c>
      <c r="BU290" s="45">
        <f t="shared" si="222"/>
        <v>0</v>
      </c>
      <c r="BV290" s="45">
        <f t="shared" si="223"/>
        <v>0</v>
      </c>
      <c r="BW290" s="45">
        <v>0</v>
      </c>
      <c r="BX290" s="45">
        <v>0</v>
      </c>
      <c r="BY290" s="45">
        <f t="shared" si="224"/>
        <v>0</v>
      </c>
      <c r="BZ290" s="45">
        <v>0</v>
      </c>
      <c r="CA290" s="45">
        <v>0</v>
      </c>
      <c r="CB290" s="45">
        <f t="shared" si="225"/>
        <v>0</v>
      </c>
      <c r="CC290" s="45">
        <v>0</v>
      </c>
      <c r="CD290" s="45">
        <v>0</v>
      </c>
      <c r="CE290" s="45">
        <f t="shared" si="226"/>
        <v>0</v>
      </c>
      <c r="CF290" s="45">
        <v>0</v>
      </c>
      <c r="CG290" s="45">
        <v>0</v>
      </c>
      <c r="CH290" s="45">
        <v>0</v>
      </c>
      <c r="CI290" s="45">
        <v>0</v>
      </c>
      <c r="CJ290" s="48"/>
      <c r="CK290" s="48"/>
      <c r="CL290" s="45">
        <v>0</v>
      </c>
      <c r="CM290" s="45">
        <v>0</v>
      </c>
      <c r="CN290" s="45">
        <f t="shared" si="227"/>
        <v>0</v>
      </c>
      <c r="CO290" s="106" t="s">
        <v>453</v>
      </c>
      <c r="CP290" s="45">
        <f t="shared" si="228"/>
        <v>0</v>
      </c>
      <c r="CQ290" s="45">
        <f t="shared" si="229"/>
        <v>0</v>
      </c>
      <c r="CR290" s="45">
        <f t="shared" si="230"/>
        <v>0</v>
      </c>
      <c r="CS290" s="45">
        <v>0</v>
      </c>
      <c r="CT290" s="45">
        <v>0</v>
      </c>
      <c r="CU290" s="45">
        <v>0</v>
      </c>
      <c r="CV290" s="45">
        <v>0</v>
      </c>
      <c r="CW290" s="45">
        <v>0</v>
      </c>
      <c r="CX290" s="45">
        <v>0</v>
      </c>
      <c r="CY290" s="45">
        <f t="shared" si="231"/>
        <v>0</v>
      </c>
      <c r="CZ290" s="106" t="s">
        <v>453</v>
      </c>
      <c r="DA290" s="45">
        <v>0</v>
      </c>
      <c r="DB290" s="45">
        <f t="shared" si="213"/>
        <v>0</v>
      </c>
      <c r="DC290" s="37" t="s">
        <v>453</v>
      </c>
      <c r="DD290" s="45">
        <v>0</v>
      </c>
      <c r="DE290" s="45">
        <v>0</v>
      </c>
      <c r="DF290" s="45">
        <v>0</v>
      </c>
      <c r="DG290" s="45">
        <v>0</v>
      </c>
      <c r="DH290" s="48"/>
      <c r="DI290" s="48"/>
      <c r="DJ290" s="48"/>
      <c r="DK290" s="46">
        <v>0</v>
      </c>
      <c r="DL290" s="26" t="s">
        <v>391</v>
      </c>
      <c r="DM290" s="26" t="s">
        <v>391</v>
      </c>
      <c r="DN290" s="46">
        <v>2</v>
      </c>
    </row>
    <row r="291" spans="1:118" s="27" customFormat="1">
      <c r="A291" s="26" t="s">
        <v>199</v>
      </c>
      <c r="B291" s="26" t="s">
        <v>209</v>
      </c>
      <c r="C291" s="26" t="s">
        <v>30</v>
      </c>
      <c r="D291" s="46">
        <v>78</v>
      </c>
      <c r="E291" s="45">
        <f t="shared" si="243"/>
        <v>8</v>
      </c>
      <c r="F291" s="46">
        <v>8</v>
      </c>
      <c r="G291" s="34">
        <f t="shared" si="248"/>
        <v>100</v>
      </c>
      <c r="H291" s="46">
        <v>0</v>
      </c>
      <c r="I291" s="34">
        <f t="shared" si="249"/>
        <v>0</v>
      </c>
      <c r="J291" s="46">
        <v>6</v>
      </c>
      <c r="K291" s="34">
        <f t="shared" si="260"/>
        <v>7.6923076923076925</v>
      </c>
      <c r="L291" s="46">
        <v>115</v>
      </c>
      <c r="M291" s="46">
        <v>37</v>
      </c>
      <c r="N291" s="47">
        <f t="shared" si="261"/>
        <v>47.435897435897431</v>
      </c>
      <c r="O291" s="46">
        <v>26</v>
      </c>
      <c r="P291" s="46">
        <v>14</v>
      </c>
      <c r="Q291" s="34">
        <f t="shared" si="262"/>
        <v>17.948717948717949</v>
      </c>
      <c r="R291" s="46">
        <f t="shared" si="240"/>
        <v>15</v>
      </c>
      <c r="S291" s="46">
        <v>15</v>
      </c>
      <c r="T291" s="34">
        <f t="shared" si="244"/>
        <v>100</v>
      </c>
      <c r="U291" s="46">
        <v>0</v>
      </c>
      <c r="V291" s="34">
        <f t="shared" si="245"/>
        <v>0</v>
      </c>
      <c r="W291" s="46">
        <v>2</v>
      </c>
      <c r="X291" s="46">
        <v>12</v>
      </c>
      <c r="Y291" s="34">
        <f t="shared" si="263"/>
        <v>15.384615384615385</v>
      </c>
      <c r="Z291" s="46">
        <v>2</v>
      </c>
      <c r="AA291" s="34">
        <f t="shared" si="257"/>
        <v>2.5641025641025639</v>
      </c>
      <c r="AB291" s="42">
        <v>0</v>
      </c>
      <c r="AC291" s="42">
        <v>40.4</v>
      </c>
      <c r="AD291" s="42">
        <v>298.79000000000002</v>
      </c>
      <c r="AE291" s="42">
        <v>165.57</v>
      </c>
      <c r="AF291" s="34">
        <v>4.93</v>
      </c>
      <c r="AG291" s="34">
        <v>5.5</v>
      </c>
      <c r="AH291" s="45">
        <v>4</v>
      </c>
      <c r="AI291" s="34">
        <f t="shared" si="246"/>
        <v>26.666666666666668</v>
      </c>
      <c r="AJ291" s="45">
        <v>0</v>
      </c>
      <c r="AK291" s="37">
        <f t="shared" si="254"/>
        <v>0</v>
      </c>
      <c r="AL291" s="45">
        <v>4</v>
      </c>
      <c r="AM291" s="34">
        <f t="shared" si="247"/>
        <v>33.333333333333329</v>
      </c>
      <c r="AN291" s="45">
        <v>0</v>
      </c>
      <c r="AO291" s="37">
        <f t="shared" si="255"/>
        <v>0</v>
      </c>
      <c r="AP291" s="45">
        <v>0</v>
      </c>
      <c r="AQ291" s="156">
        <f t="shared" si="241"/>
        <v>0</v>
      </c>
      <c r="AR291" s="45">
        <f t="shared" si="214"/>
        <v>3</v>
      </c>
      <c r="AS291" s="34">
        <f t="shared" si="258"/>
        <v>3.8461538461538463</v>
      </c>
      <c r="AT291" s="134">
        <v>0</v>
      </c>
      <c r="AU291" s="134">
        <v>3</v>
      </c>
      <c r="AV291" s="134">
        <v>0</v>
      </c>
      <c r="AW291" s="45">
        <f t="shared" si="215"/>
        <v>2</v>
      </c>
      <c r="AX291" s="45">
        <v>0</v>
      </c>
      <c r="AY291" s="45">
        <v>2</v>
      </c>
      <c r="AZ291" s="45">
        <v>0</v>
      </c>
      <c r="BA291" s="45">
        <v>2</v>
      </c>
      <c r="BB291" s="34">
        <f t="shared" si="242"/>
        <v>2.5641025641025639</v>
      </c>
      <c r="BC291" s="134">
        <v>0</v>
      </c>
      <c r="BD291" s="34">
        <f t="shared" si="256"/>
        <v>0</v>
      </c>
      <c r="BE291" s="45">
        <f t="shared" si="216"/>
        <v>0</v>
      </c>
      <c r="BF291" s="45">
        <f t="shared" si="217"/>
        <v>0</v>
      </c>
      <c r="BG291" s="45">
        <f t="shared" si="218"/>
        <v>2</v>
      </c>
      <c r="BH291" s="46">
        <v>0</v>
      </c>
      <c r="BI291" s="46">
        <v>0</v>
      </c>
      <c r="BJ291" s="46">
        <v>0</v>
      </c>
      <c r="BK291" s="46">
        <v>0</v>
      </c>
      <c r="BL291" s="46">
        <v>0</v>
      </c>
      <c r="BM291" s="46">
        <v>2</v>
      </c>
      <c r="BN291" s="46">
        <v>0</v>
      </c>
      <c r="BO291" s="46">
        <v>0</v>
      </c>
      <c r="BP291" s="46">
        <v>0</v>
      </c>
      <c r="BQ291" s="45">
        <f t="shared" si="219"/>
        <v>0</v>
      </c>
      <c r="BR291" s="47">
        <f t="shared" si="259"/>
        <v>0</v>
      </c>
      <c r="BS291" s="45">
        <f t="shared" si="220"/>
        <v>0</v>
      </c>
      <c r="BT291" s="45">
        <f t="shared" si="221"/>
        <v>0</v>
      </c>
      <c r="BU291" s="45">
        <f t="shared" si="222"/>
        <v>0</v>
      </c>
      <c r="BV291" s="45">
        <f t="shared" si="223"/>
        <v>0</v>
      </c>
      <c r="BW291" s="45">
        <v>0</v>
      </c>
      <c r="BX291" s="45">
        <v>0</v>
      </c>
      <c r="BY291" s="45">
        <f t="shared" si="224"/>
        <v>0</v>
      </c>
      <c r="BZ291" s="45"/>
      <c r="CA291" s="45"/>
      <c r="CB291" s="45">
        <f t="shared" si="225"/>
        <v>0</v>
      </c>
      <c r="CC291" s="45">
        <v>0</v>
      </c>
      <c r="CD291" s="45">
        <v>0</v>
      </c>
      <c r="CE291" s="45">
        <f t="shared" si="226"/>
        <v>0</v>
      </c>
      <c r="CF291" s="45">
        <v>0</v>
      </c>
      <c r="CG291" s="45">
        <v>0</v>
      </c>
      <c r="CH291" s="45">
        <v>0</v>
      </c>
      <c r="CI291" s="45">
        <v>0</v>
      </c>
      <c r="CJ291" s="48"/>
      <c r="CK291" s="48"/>
      <c r="CL291" s="45">
        <v>0</v>
      </c>
      <c r="CM291" s="45">
        <v>0</v>
      </c>
      <c r="CN291" s="45">
        <f t="shared" si="227"/>
        <v>0</v>
      </c>
      <c r="CO291" s="47" t="e">
        <f>(CN291/BQ291)*100</f>
        <v>#DIV/0!</v>
      </c>
      <c r="CP291" s="45">
        <f t="shared" si="228"/>
        <v>0</v>
      </c>
      <c r="CQ291" s="45">
        <f t="shared" si="229"/>
        <v>0</v>
      </c>
      <c r="CR291" s="45">
        <f t="shared" si="230"/>
        <v>0</v>
      </c>
      <c r="CS291" s="45">
        <v>0</v>
      </c>
      <c r="CT291" s="45">
        <v>0</v>
      </c>
      <c r="CU291" s="45">
        <v>0</v>
      </c>
      <c r="CV291" s="45">
        <v>0</v>
      </c>
      <c r="CW291" s="45">
        <v>0</v>
      </c>
      <c r="CX291" s="45">
        <v>0</v>
      </c>
      <c r="CY291" s="45">
        <f t="shared" si="231"/>
        <v>0</v>
      </c>
      <c r="CZ291" s="106" t="s">
        <v>453</v>
      </c>
      <c r="DA291" s="45">
        <v>1</v>
      </c>
      <c r="DB291" s="45">
        <f t="shared" si="213"/>
        <v>0</v>
      </c>
      <c r="DC291" s="37">
        <f t="shared" si="239"/>
        <v>0</v>
      </c>
      <c r="DD291" s="45">
        <v>0</v>
      </c>
      <c r="DE291" s="45">
        <v>0</v>
      </c>
      <c r="DF291" s="45">
        <v>0</v>
      </c>
      <c r="DG291" s="45">
        <v>0</v>
      </c>
      <c r="DH291" s="48"/>
      <c r="DI291" s="48"/>
      <c r="DJ291" s="48"/>
      <c r="DK291" s="46">
        <v>0</v>
      </c>
      <c r="DL291" s="46">
        <v>0</v>
      </c>
      <c r="DM291" s="46">
        <v>0</v>
      </c>
      <c r="DN291" s="46">
        <v>12</v>
      </c>
    </row>
    <row r="292" spans="1:118" s="27" customFormat="1">
      <c r="A292" s="46" t="s">
        <v>27</v>
      </c>
      <c r="B292" s="26" t="s">
        <v>29</v>
      </c>
      <c r="C292" s="26" t="s">
        <v>19</v>
      </c>
      <c r="D292" s="45">
        <v>18</v>
      </c>
      <c r="E292" s="45">
        <f t="shared" si="243"/>
        <v>0</v>
      </c>
      <c r="F292" s="45">
        <v>0</v>
      </c>
      <c r="G292" s="37" t="s">
        <v>453</v>
      </c>
      <c r="H292" s="45">
        <v>0</v>
      </c>
      <c r="I292" s="37" t="s">
        <v>453</v>
      </c>
      <c r="J292" s="45">
        <v>0</v>
      </c>
      <c r="K292" s="34">
        <f t="shared" si="260"/>
        <v>0</v>
      </c>
      <c r="L292" s="45">
        <v>8</v>
      </c>
      <c r="M292" s="45">
        <v>5</v>
      </c>
      <c r="N292" s="47">
        <f t="shared" si="261"/>
        <v>27.777777777777779</v>
      </c>
      <c r="O292" s="45">
        <v>5</v>
      </c>
      <c r="P292" s="45">
        <v>2</v>
      </c>
      <c r="Q292" s="34">
        <f t="shared" si="262"/>
        <v>11.111111111111111</v>
      </c>
      <c r="R292" s="45">
        <f t="shared" si="240"/>
        <v>2</v>
      </c>
      <c r="S292" s="45">
        <v>2</v>
      </c>
      <c r="T292" s="34">
        <f t="shared" si="244"/>
        <v>100</v>
      </c>
      <c r="U292" s="45">
        <v>0</v>
      </c>
      <c r="V292" s="34">
        <f t="shared" si="245"/>
        <v>0</v>
      </c>
      <c r="W292" s="45">
        <v>0</v>
      </c>
      <c r="X292" s="45">
        <v>2</v>
      </c>
      <c r="Y292" s="34">
        <f t="shared" si="263"/>
        <v>11.111111111111111</v>
      </c>
      <c r="Z292" s="45">
        <v>0</v>
      </c>
      <c r="AA292" s="34">
        <f t="shared" si="257"/>
        <v>0</v>
      </c>
      <c r="AB292" s="42">
        <v>0</v>
      </c>
      <c r="AC292" s="42"/>
      <c r="AD292" s="42">
        <v>227.70500000000001</v>
      </c>
      <c r="AE292" s="42"/>
      <c r="AF292" s="34">
        <v>4</v>
      </c>
      <c r="AG292" s="135"/>
      <c r="AH292" s="45">
        <v>0</v>
      </c>
      <c r="AI292" s="34">
        <f t="shared" si="246"/>
        <v>0</v>
      </c>
      <c r="AJ292" s="45">
        <v>0</v>
      </c>
      <c r="AK292" s="37" t="s">
        <v>453</v>
      </c>
      <c r="AL292" s="45">
        <v>0</v>
      </c>
      <c r="AM292" s="34">
        <f t="shared" si="247"/>
        <v>0</v>
      </c>
      <c r="AN292" s="45">
        <v>0</v>
      </c>
      <c r="AO292" s="37" t="s">
        <v>453</v>
      </c>
      <c r="AP292" s="45">
        <v>0</v>
      </c>
      <c r="AQ292" s="156">
        <f t="shared" si="241"/>
        <v>0</v>
      </c>
      <c r="AR292" s="45">
        <f t="shared" si="214"/>
        <v>0</v>
      </c>
      <c r="AS292" s="34">
        <f t="shared" si="258"/>
        <v>0</v>
      </c>
      <c r="AT292" s="45">
        <v>0</v>
      </c>
      <c r="AU292" s="45">
        <v>0</v>
      </c>
      <c r="AV292" s="45">
        <v>0</v>
      </c>
      <c r="AW292" s="45">
        <f t="shared" si="215"/>
        <v>0</v>
      </c>
      <c r="AX292" s="45">
        <v>0</v>
      </c>
      <c r="AY292" s="45">
        <v>0</v>
      </c>
      <c r="AZ292" s="45">
        <v>0</v>
      </c>
      <c r="BA292" s="45">
        <v>0</v>
      </c>
      <c r="BB292" s="34">
        <f t="shared" si="242"/>
        <v>0</v>
      </c>
      <c r="BC292" s="134">
        <v>0</v>
      </c>
      <c r="BD292" s="37" t="s">
        <v>453</v>
      </c>
      <c r="BE292" s="45">
        <f t="shared" si="216"/>
        <v>0</v>
      </c>
      <c r="BF292" s="45">
        <f t="shared" si="217"/>
        <v>0</v>
      </c>
      <c r="BG292" s="45">
        <f t="shared" si="218"/>
        <v>0</v>
      </c>
      <c r="BH292" s="45">
        <v>0</v>
      </c>
      <c r="BI292" s="45">
        <v>0</v>
      </c>
      <c r="BJ292" s="45">
        <v>0</v>
      </c>
      <c r="BK292" s="45">
        <v>0</v>
      </c>
      <c r="BL292" s="45">
        <v>0</v>
      </c>
      <c r="BM292" s="45">
        <v>0</v>
      </c>
      <c r="BN292" s="45">
        <v>0</v>
      </c>
      <c r="BO292" s="45">
        <v>0</v>
      </c>
      <c r="BP292" s="45">
        <v>0</v>
      </c>
      <c r="BQ292" s="45">
        <f t="shared" si="219"/>
        <v>0</v>
      </c>
      <c r="BR292" s="47">
        <f t="shared" si="259"/>
        <v>0</v>
      </c>
      <c r="BS292" s="45">
        <f t="shared" si="220"/>
        <v>0</v>
      </c>
      <c r="BT292" s="45">
        <f t="shared" si="221"/>
        <v>0</v>
      </c>
      <c r="BU292" s="45">
        <f t="shared" si="222"/>
        <v>0</v>
      </c>
      <c r="BV292" s="45">
        <f t="shared" si="223"/>
        <v>0</v>
      </c>
      <c r="BW292" s="45">
        <v>0</v>
      </c>
      <c r="BX292" s="45">
        <v>0</v>
      </c>
      <c r="BY292" s="45">
        <f t="shared" si="224"/>
        <v>0</v>
      </c>
      <c r="BZ292" s="45">
        <v>0</v>
      </c>
      <c r="CA292" s="45">
        <v>0</v>
      </c>
      <c r="CB292" s="45">
        <f t="shared" si="225"/>
        <v>0</v>
      </c>
      <c r="CC292" s="45">
        <v>0</v>
      </c>
      <c r="CD292" s="45">
        <v>0</v>
      </c>
      <c r="CE292" s="45">
        <f t="shared" si="226"/>
        <v>0</v>
      </c>
      <c r="CF292" s="45">
        <v>0</v>
      </c>
      <c r="CG292" s="45">
        <v>0</v>
      </c>
      <c r="CH292" s="45">
        <v>0</v>
      </c>
      <c r="CI292" s="45">
        <v>0</v>
      </c>
      <c r="CJ292" s="48"/>
      <c r="CK292" s="48"/>
      <c r="CL292" s="45">
        <v>0</v>
      </c>
      <c r="CM292" s="45">
        <v>0</v>
      </c>
      <c r="CN292" s="45">
        <f t="shared" si="227"/>
        <v>0</v>
      </c>
      <c r="CO292" s="106" t="s">
        <v>453</v>
      </c>
      <c r="CP292" s="45">
        <f t="shared" si="228"/>
        <v>0</v>
      </c>
      <c r="CQ292" s="45">
        <f t="shared" si="229"/>
        <v>0</v>
      </c>
      <c r="CR292" s="45">
        <f t="shared" si="230"/>
        <v>0</v>
      </c>
      <c r="CS292" s="45">
        <v>0</v>
      </c>
      <c r="CT292" s="45">
        <v>0</v>
      </c>
      <c r="CU292" s="45">
        <v>0</v>
      </c>
      <c r="CV292" s="45">
        <v>0</v>
      </c>
      <c r="CW292" s="45">
        <v>0</v>
      </c>
      <c r="CX292" s="45">
        <v>0</v>
      </c>
      <c r="CY292" s="45">
        <f t="shared" si="231"/>
        <v>0</v>
      </c>
      <c r="CZ292" s="106" t="s">
        <v>453</v>
      </c>
      <c r="DA292" s="45">
        <v>0</v>
      </c>
      <c r="DB292" s="45">
        <f t="shared" si="213"/>
        <v>0</v>
      </c>
      <c r="DC292" s="37" t="s">
        <v>453</v>
      </c>
      <c r="DD292" s="45">
        <v>0</v>
      </c>
      <c r="DE292" s="45">
        <v>0</v>
      </c>
      <c r="DF292" s="45">
        <v>0</v>
      </c>
      <c r="DG292" s="45">
        <v>0</v>
      </c>
      <c r="DH292" s="48"/>
      <c r="DI292" s="48"/>
      <c r="DJ292" s="48"/>
      <c r="DK292" s="46">
        <v>0</v>
      </c>
      <c r="DL292" s="26" t="s">
        <v>136</v>
      </c>
      <c r="DM292" s="26">
        <v>7</v>
      </c>
      <c r="DN292" s="26">
        <v>2</v>
      </c>
    </row>
    <row r="293" spans="1:118" s="27" customFormat="1">
      <c r="A293" s="26" t="s">
        <v>369</v>
      </c>
      <c r="B293" s="26" t="s">
        <v>390</v>
      </c>
      <c r="C293" s="26" t="s">
        <v>33</v>
      </c>
      <c r="D293" s="46">
        <v>179</v>
      </c>
      <c r="E293" s="45">
        <f t="shared" si="243"/>
        <v>8</v>
      </c>
      <c r="F293" s="26">
        <v>7</v>
      </c>
      <c r="G293" s="34">
        <f t="shared" si="248"/>
        <v>87.5</v>
      </c>
      <c r="H293" s="26">
        <v>1</v>
      </c>
      <c r="I293" s="34">
        <f t="shared" si="249"/>
        <v>12.5</v>
      </c>
      <c r="J293" s="26">
        <v>6</v>
      </c>
      <c r="K293" s="34">
        <f t="shared" si="260"/>
        <v>3.3519553072625698</v>
      </c>
      <c r="L293" s="26">
        <v>143</v>
      </c>
      <c r="M293" s="26">
        <v>58</v>
      </c>
      <c r="N293" s="47">
        <f t="shared" si="261"/>
        <v>32.402234636871505</v>
      </c>
      <c r="O293" s="26">
        <v>30</v>
      </c>
      <c r="P293" s="26">
        <v>21</v>
      </c>
      <c r="Q293" s="34">
        <f t="shared" si="262"/>
        <v>11.731843575418994</v>
      </c>
      <c r="R293" s="46">
        <f t="shared" si="240"/>
        <v>16</v>
      </c>
      <c r="S293" s="26">
        <v>16</v>
      </c>
      <c r="T293" s="34">
        <f t="shared" si="244"/>
        <v>100</v>
      </c>
      <c r="U293" s="26">
        <v>0</v>
      </c>
      <c r="V293" s="34">
        <f t="shared" si="245"/>
        <v>0</v>
      </c>
      <c r="W293" s="46">
        <v>1</v>
      </c>
      <c r="X293" s="26">
        <v>14</v>
      </c>
      <c r="Y293" s="34">
        <f t="shared" si="263"/>
        <v>7.8212290502793298</v>
      </c>
      <c r="Z293" s="46">
        <v>1</v>
      </c>
      <c r="AA293" s="34">
        <f t="shared" si="257"/>
        <v>0.55865921787709494</v>
      </c>
      <c r="AB293" s="111">
        <v>43.907499999999999</v>
      </c>
      <c r="AC293" s="111">
        <v>43.907499999999999</v>
      </c>
      <c r="AD293" s="111">
        <v>462.685</v>
      </c>
      <c r="AE293" s="111">
        <v>702.52</v>
      </c>
      <c r="AF293" s="37">
        <v>5</v>
      </c>
      <c r="AG293" s="37">
        <v>16</v>
      </c>
      <c r="AH293" s="150">
        <v>3</v>
      </c>
      <c r="AI293" s="34">
        <f t="shared" si="246"/>
        <v>18.75</v>
      </c>
      <c r="AJ293" s="150">
        <v>1</v>
      </c>
      <c r="AK293" s="34">
        <f t="shared" si="254"/>
        <v>100</v>
      </c>
      <c r="AL293" s="150">
        <v>2</v>
      </c>
      <c r="AM293" s="34">
        <f t="shared" si="247"/>
        <v>14.285714285714285</v>
      </c>
      <c r="AN293" s="150">
        <v>1</v>
      </c>
      <c r="AO293" s="34">
        <f t="shared" si="255"/>
        <v>100</v>
      </c>
      <c r="AP293" s="45">
        <v>1</v>
      </c>
      <c r="AQ293" s="156">
        <f t="shared" si="241"/>
        <v>0.55865921787709494</v>
      </c>
      <c r="AR293" s="45">
        <f t="shared" si="214"/>
        <v>3</v>
      </c>
      <c r="AS293" s="34">
        <f t="shared" si="258"/>
        <v>1.6759776536312849</v>
      </c>
      <c r="AT293" s="134">
        <v>1</v>
      </c>
      <c r="AU293" s="134">
        <v>2</v>
      </c>
      <c r="AV293" s="134">
        <v>0</v>
      </c>
      <c r="AW293" s="45">
        <f t="shared" si="215"/>
        <v>2</v>
      </c>
      <c r="AX293" s="45">
        <v>0</v>
      </c>
      <c r="AY293" s="45">
        <v>2</v>
      </c>
      <c r="AZ293" s="45">
        <v>0</v>
      </c>
      <c r="BA293" s="45">
        <v>2</v>
      </c>
      <c r="BB293" s="34">
        <f t="shared" si="242"/>
        <v>1.1173184357541899</v>
      </c>
      <c r="BC293" s="134">
        <v>1</v>
      </c>
      <c r="BD293" s="34">
        <f t="shared" si="256"/>
        <v>50</v>
      </c>
      <c r="BE293" s="45">
        <f t="shared" si="216"/>
        <v>0</v>
      </c>
      <c r="BF293" s="45">
        <f t="shared" si="217"/>
        <v>1</v>
      </c>
      <c r="BG293" s="45">
        <f t="shared" si="218"/>
        <v>1</v>
      </c>
      <c r="BH293" s="46">
        <v>0</v>
      </c>
      <c r="BI293" s="46">
        <v>0</v>
      </c>
      <c r="BJ293" s="46">
        <v>0</v>
      </c>
      <c r="BK293" s="46">
        <v>0</v>
      </c>
      <c r="BL293" s="46">
        <v>1</v>
      </c>
      <c r="BM293" s="46">
        <v>1</v>
      </c>
      <c r="BN293" s="46">
        <v>0</v>
      </c>
      <c r="BO293" s="46">
        <v>0</v>
      </c>
      <c r="BP293" s="46">
        <v>0</v>
      </c>
      <c r="BQ293" s="45">
        <f t="shared" si="219"/>
        <v>0</v>
      </c>
      <c r="BR293" s="47">
        <f t="shared" si="259"/>
        <v>0</v>
      </c>
      <c r="BS293" s="45">
        <f t="shared" si="220"/>
        <v>0</v>
      </c>
      <c r="BT293" s="45">
        <f t="shared" si="221"/>
        <v>0</v>
      </c>
      <c r="BU293" s="45">
        <f t="shared" si="222"/>
        <v>0</v>
      </c>
      <c r="BV293" s="45">
        <f t="shared" si="223"/>
        <v>0</v>
      </c>
      <c r="BW293" s="45">
        <v>0</v>
      </c>
      <c r="BX293" s="45">
        <v>0</v>
      </c>
      <c r="BY293" s="45">
        <f t="shared" si="224"/>
        <v>0</v>
      </c>
      <c r="BZ293" s="45">
        <v>0</v>
      </c>
      <c r="CA293" s="45">
        <v>0</v>
      </c>
      <c r="CB293" s="45">
        <f t="shared" si="225"/>
        <v>0</v>
      </c>
      <c r="CC293" s="45">
        <v>0</v>
      </c>
      <c r="CD293" s="45">
        <v>0</v>
      </c>
      <c r="CE293" s="45">
        <f t="shared" si="226"/>
        <v>0</v>
      </c>
      <c r="CF293" s="45">
        <v>0</v>
      </c>
      <c r="CG293" s="45">
        <v>0</v>
      </c>
      <c r="CH293" s="45">
        <v>0</v>
      </c>
      <c r="CI293" s="45">
        <v>0</v>
      </c>
      <c r="CJ293" s="48"/>
      <c r="CK293" s="48"/>
      <c r="CL293" s="45">
        <v>0</v>
      </c>
      <c r="CM293" s="45">
        <v>0</v>
      </c>
      <c r="CN293" s="45">
        <f t="shared" si="227"/>
        <v>0</v>
      </c>
      <c r="CO293" s="106" t="s">
        <v>453</v>
      </c>
      <c r="CP293" s="45">
        <f t="shared" si="228"/>
        <v>0</v>
      </c>
      <c r="CQ293" s="45">
        <f t="shared" si="229"/>
        <v>0</v>
      </c>
      <c r="CR293" s="45">
        <f t="shared" si="230"/>
        <v>0</v>
      </c>
      <c r="CS293" s="45">
        <v>0</v>
      </c>
      <c r="CT293" s="45">
        <v>0</v>
      </c>
      <c r="CU293" s="45">
        <v>0</v>
      </c>
      <c r="CV293" s="45">
        <v>0</v>
      </c>
      <c r="CW293" s="45">
        <v>0</v>
      </c>
      <c r="CX293" s="45">
        <v>0</v>
      </c>
      <c r="CY293" s="45">
        <f t="shared" si="231"/>
        <v>0</v>
      </c>
      <c r="CZ293" s="106" t="s">
        <v>453</v>
      </c>
      <c r="DA293" s="45">
        <v>0</v>
      </c>
      <c r="DB293" s="45">
        <f t="shared" si="213"/>
        <v>0</v>
      </c>
      <c r="DC293" s="37" t="s">
        <v>453</v>
      </c>
      <c r="DD293" s="45">
        <v>0</v>
      </c>
      <c r="DE293" s="45">
        <v>0</v>
      </c>
      <c r="DF293" s="45">
        <v>0</v>
      </c>
      <c r="DG293" s="45">
        <v>0</v>
      </c>
      <c r="DH293" s="48"/>
      <c r="DI293" s="48"/>
      <c r="DJ293" s="48"/>
      <c r="DK293" s="46">
        <v>0</v>
      </c>
      <c r="DL293" s="26" t="s">
        <v>391</v>
      </c>
      <c r="DM293" s="26" t="s">
        <v>391</v>
      </c>
      <c r="DN293" s="46">
        <v>16</v>
      </c>
    </row>
    <row r="294" spans="1:118" s="27" customFormat="1">
      <c r="A294" s="26" t="s">
        <v>370</v>
      </c>
      <c r="B294" s="26" t="s">
        <v>390</v>
      </c>
      <c r="C294" s="26" t="s">
        <v>19</v>
      </c>
      <c r="D294" s="46">
        <v>26</v>
      </c>
      <c r="E294" s="45">
        <f t="shared" si="243"/>
        <v>1</v>
      </c>
      <c r="F294" s="26">
        <v>1</v>
      </c>
      <c r="G294" s="34">
        <f t="shared" si="248"/>
        <v>100</v>
      </c>
      <c r="H294" s="26">
        <v>0</v>
      </c>
      <c r="I294" s="34">
        <f t="shared" si="249"/>
        <v>0</v>
      </c>
      <c r="J294" s="26">
        <v>1</v>
      </c>
      <c r="K294" s="34">
        <f t="shared" si="260"/>
        <v>3.8461538461538463</v>
      </c>
      <c r="L294" s="26">
        <v>12</v>
      </c>
      <c r="M294" s="26">
        <v>6</v>
      </c>
      <c r="N294" s="47">
        <f t="shared" si="261"/>
        <v>23.076923076923077</v>
      </c>
      <c r="O294" s="26">
        <v>0</v>
      </c>
      <c r="P294" s="26">
        <v>0</v>
      </c>
      <c r="Q294" s="34">
        <f t="shared" si="262"/>
        <v>0</v>
      </c>
      <c r="R294" s="46">
        <f t="shared" si="240"/>
        <v>1</v>
      </c>
      <c r="S294" s="26">
        <v>1</v>
      </c>
      <c r="T294" s="37">
        <f t="shared" si="244"/>
        <v>100</v>
      </c>
      <c r="U294" s="26">
        <v>0</v>
      </c>
      <c r="V294" s="37">
        <f t="shared" si="245"/>
        <v>0</v>
      </c>
      <c r="W294" s="46">
        <v>0</v>
      </c>
      <c r="X294" s="26">
        <v>1</v>
      </c>
      <c r="Y294" s="34">
        <f t="shared" si="263"/>
        <v>3.8461538461538463</v>
      </c>
      <c r="Z294" s="46">
        <v>0</v>
      </c>
      <c r="AA294" s="34">
        <f t="shared" si="257"/>
        <v>0</v>
      </c>
      <c r="AB294" s="111">
        <v>0</v>
      </c>
      <c r="AC294" s="111">
        <v>0</v>
      </c>
      <c r="AD294" s="111">
        <v>1074.49</v>
      </c>
      <c r="AE294" s="111">
        <v>0</v>
      </c>
      <c r="AF294" s="37">
        <v>22</v>
      </c>
      <c r="AG294" s="37">
        <v>0</v>
      </c>
      <c r="AH294" s="150">
        <v>1</v>
      </c>
      <c r="AI294" s="37">
        <f t="shared" si="246"/>
        <v>100</v>
      </c>
      <c r="AJ294" s="150">
        <v>0</v>
      </c>
      <c r="AK294" s="37" t="s">
        <v>453</v>
      </c>
      <c r="AL294" s="150">
        <v>1</v>
      </c>
      <c r="AM294" s="37">
        <f t="shared" si="247"/>
        <v>100</v>
      </c>
      <c r="AN294" s="150">
        <v>0</v>
      </c>
      <c r="AO294" s="37" t="s">
        <v>453</v>
      </c>
      <c r="AP294" s="45">
        <v>0</v>
      </c>
      <c r="AQ294" s="157">
        <f t="shared" si="241"/>
        <v>0</v>
      </c>
      <c r="AR294" s="45">
        <f t="shared" si="214"/>
        <v>0</v>
      </c>
      <c r="AS294" s="34">
        <f t="shared" si="258"/>
        <v>0</v>
      </c>
      <c r="AT294" s="134">
        <v>0</v>
      </c>
      <c r="AU294" s="134">
        <v>0</v>
      </c>
      <c r="AV294" s="134">
        <v>0</v>
      </c>
      <c r="AW294" s="45">
        <f t="shared" si="215"/>
        <v>0</v>
      </c>
      <c r="AX294" s="45">
        <v>0</v>
      </c>
      <c r="AY294" s="45">
        <v>0</v>
      </c>
      <c r="AZ294" s="45">
        <v>0</v>
      </c>
      <c r="BA294" s="45">
        <v>0</v>
      </c>
      <c r="BB294" s="34">
        <f t="shared" si="242"/>
        <v>0</v>
      </c>
      <c r="BC294" s="134">
        <v>0</v>
      </c>
      <c r="BD294" s="37" t="s">
        <v>453</v>
      </c>
      <c r="BE294" s="45">
        <f t="shared" si="216"/>
        <v>0</v>
      </c>
      <c r="BF294" s="45">
        <f t="shared" si="217"/>
        <v>0</v>
      </c>
      <c r="BG294" s="45">
        <f t="shared" si="218"/>
        <v>0</v>
      </c>
      <c r="BH294" s="46">
        <v>0</v>
      </c>
      <c r="BI294" s="46">
        <v>0</v>
      </c>
      <c r="BJ294" s="46">
        <v>0</v>
      </c>
      <c r="BK294" s="46">
        <v>0</v>
      </c>
      <c r="BL294" s="46">
        <v>0</v>
      </c>
      <c r="BM294" s="46">
        <v>0</v>
      </c>
      <c r="BN294" s="46">
        <v>0</v>
      </c>
      <c r="BO294" s="46">
        <v>0</v>
      </c>
      <c r="BP294" s="46">
        <v>0</v>
      </c>
      <c r="BQ294" s="45">
        <f t="shared" si="219"/>
        <v>0</v>
      </c>
      <c r="BR294" s="47">
        <f t="shared" si="259"/>
        <v>0</v>
      </c>
      <c r="BS294" s="45">
        <f t="shared" si="220"/>
        <v>0</v>
      </c>
      <c r="BT294" s="45">
        <f t="shared" si="221"/>
        <v>0</v>
      </c>
      <c r="BU294" s="45">
        <f t="shared" si="222"/>
        <v>0</v>
      </c>
      <c r="BV294" s="45">
        <f t="shared" si="223"/>
        <v>0</v>
      </c>
      <c r="BW294" s="45">
        <v>0</v>
      </c>
      <c r="BX294" s="45">
        <v>0</v>
      </c>
      <c r="BY294" s="45">
        <f t="shared" si="224"/>
        <v>0</v>
      </c>
      <c r="BZ294" s="45">
        <v>0</v>
      </c>
      <c r="CA294" s="45">
        <v>0</v>
      </c>
      <c r="CB294" s="45">
        <f t="shared" si="225"/>
        <v>0</v>
      </c>
      <c r="CC294" s="45">
        <v>0</v>
      </c>
      <c r="CD294" s="45">
        <v>0</v>
      </c>
      <c r="CE294" s="45">
        <f t="shared" si="226"/>
        <v>0</v>
      </c>
      <c r="CF294" s="45">
        <v>0</v>
      </c>
      <c r="CG294" s="45">
        <v>0</v>
      </c>
      <c r="CH294" s="45">
        <v>0</v>
      </c>
      <c r="CI294" s="45">
        <v>0</v>
      </c>
      <c r="CJ294" s="48"/>
      <c r="CK294" s="48"/>
      <c r="CL294" s="45">
        <v>0</v>
      </c>
      <c r="CM294" s="45">
        <v>0</v>
      </c>
      <c r="CN294" s="45">
        <f t="shared" si="227"/>
        <v>0</v>
      </c>
      <c r="CO294" s="106" t="s">
        <v>453</v>
      </c>
      <c r="CP294" s="45">
        <f t="shared" si="228"/>
        <v>0</v>
      </c>
      <c r="CQ294" s="45">
        <f t="shared" si="229"/>
        <v>0</v>
      </c>
      <c r="CR294" s="45">
        <f t="shared" si="230"/>
        <v>0</v>
      </c>
      <c r="CS294" s="45">
        <v>0</v>
      </c>
      <c r="CT294" s="45">
        <v>0</v>
      </c>
      <c r="CU294" s="45">
        <v>0</v>
      </c>
      <c r="CV294" s="45">
        <v>0</v>
      </c>
      <c r="CW294" s="45">
        <v>0</v>
      </c>
      <c r="CX294" s="45">
        <v>0</v>
      </c>
      <c r="CY294" s="45">
        <f t="shared" si="231"/>
        <v>0</v>
      </c>
      <c r="CZ294" s="106" t="s">
        <v>453</v>
      </c>
      <c r="DA294" s="45">
        <v>0</v>
      </c>
      <c r="DB294" s="45">
        <f t="shared" si="213"/>
        <v>0</v>
      </c>
      <c r="DC294" s="37" t="s">
        <v>453</v>
      </c>
      <c r="DD294" s="45">
        <v>0</v>
      </c>
      <c r="DE294" s="45">
        <v>0</v>
      </c>
      <c r="DF294" s="45">
        <v>0</v>
      </c>
      <c r="DG294" s="45">
        <v>0</v>
      </c>
      <c r="DH294" s="48"/>
      <c r="DI294" s="48"/>
      <c r="DJ294" s="48"/>
      <c r="DK294" s="46">
        <v>0</v>
      </c>
      <c r="DL294" s="26" t="s">
        <v>391</v>
      </c>
      <c r="DM294" s="26" t="s">
        <v>391</v>
      </c>
      <c r="DN294" s="46">
        <v>1</v>
      </c>
    </row>
    <row r="295" spans="1:118" s="27" customFormat="1">
      <c r="A295" s="26" t="s">
        <v>371</v>
      </c>
      <c r="B295" s="26" t="s">
        <v>390</v>
      </c>
      <c r="C295" s="26" t="s">
        <v>31</v>
      </c>
      <c r="D295" s="46">
        <v>18</v>
      </c>
      <c r="E295" s="45">
        <f t="shared" si="243"/>
        <v>1</v>
      </c>
      <c r="F295" s="26">
        <v>0</v>
      </c>
      <c r="G295" s="34">
        <f t="shared" si="248"/>
        <v>0</v>
      </c>
      <c r="H295" s="26">
        <v>1</v>
      </c>
      <c r="I295" s="34">
        <f t="shared" si="249"/>
        <v>100</v>
      </c>
      <c r="J295" s="26">
        <v>0</v>
      </c>
      <c r="K295" s="34">
        <f t="shared" si="260"/>
        <v>0</v>
      </c>
      <c r="L295" s="26">
        <v>8</v>
      </c>
      <c r="M295" s="26">
        <v>2</v>
      </c>
      <c r="N295" s="47">
        <f t="shared" si="261"/>
        <v>11.111111111111111</v>
      </c>
      <c r="O295" s="26">
        <v>2</v>
      </c>
      <c r="P295" s="26">
        <v>1</v>
      </c>
      <c r="Q295" s="34">
        <f t="shared" si="262"/>
        <v>5.5555555555555554</v>
      </c>
      <c r="R295" s="46">
        <f t="shared" si="240"/>
        <v>1</v>
      </c>
      <c r="S295" s="26">
        <v>1</v>
      </c>
      <c r="T295" s="37">
        <f t="shared" si="244"/>
        <v>100</v>
      </c>
      <c r="U295" s="26">
        <v>0</v>
      </c>
      <c r="V295" s="37">
        <f t="shared" si="245"/>
        <v>0</v>
      </c>
      <c r="W295" s="46">
        <v>0</v>
      </c>
      <c r="X295" s="26">
        <v>1</v>
      </c>
      <c r="Y295" s="34">
        <f t="shared" si="263"/>
        <v>5.5555555555555554</v>
      </c>
      <c r="Z295" s="46">
        <v>0</v>
      </c>
      <c r="AA295" s="34">
        <f t="shared" si="257"/>
        <v>0</v>
      </c>
      <c r="AB295" s="111">
        <v>0</v>
      </c>
      <c r="AC295" s="111">
        <v>0</v>
      </c>
      <c r="AD295" s="111">
        <v>353.75</v>
      </c>
      <c r="AE295" s="111">
        <v>0</v>
      </c>
      <c r="AF295" s="37">
        <v>4</v>
      </c>
      <c r="AG295" s="37">
        <v>0</v>
      </c>
      <c r="AH295" s="150">
        <v>0</v>
      </c>
      <c r="AI295" s="37">
        <f t="shared" si="246"/>
        <v>0</v>
      </c>
      <c r="AJ295" s="150">
        <v>0</v>
      </c>
      <c r="AK295" s="37" t="s">
        <v>453</v>
      </c>
      <c r="AL295" s="150">
        <v>0</v>
      </c>
      <c r="AM295" s="37">
        <f t="shared" si="247"/>
        <v>0</v>
      </c>
      <c r="AN295" s="150">
        <v>0</v>
      </c>
      <c r="AO295" s="37" t="s">
        <v>453</v>
      </c>
      <c r="AP295" s="45">
        <v>0</v>
      </c>
      <c r="AQ295" s="157">
        <f t="shared" si="241"/>
        <v>0</v>
      </c>
      <c r="AR295" s="45">
        <f t="shared" si="214"/>
        <v>0</v>
      </c>
      <c r="AS295" s="34">
        <f t="shared" si="258"/>
        <v>0</v>
      </c>
      <c r="AT295" s="134">
        <v>0</v>
      </c>
      <c r="AU295" s="134">
        <v>0</v>
      </c>
      <c r="AV295" s="134">
        <v>0</v>
      </c>
      <c r="AW295" s="45">
        <f t="shared" si="215"/>
        <v>0</v>
      </c>
      <c r="AX295" s="45">
        <v>0</v>
      </c>
      <c r="AY295" s="45">
        <v>0</v>
      </c>
      <c r="AZ295" s="45">
        <v>0</v>
      </c>
      <c r="BA295" s="45">
        <v>0</v>
      </c>
      <c r="BB295" s="34">
        <f t="shared" si="242"/>
        <v>0</v>
      </c>
      <c r="BC295" s="134">
        <v>0</v>
      </c>
      <c r="BD295" s="37" t="s">
        <v>453</v>
      </c>
      <c r="BE295" s="45">
        <f t="shared" si="216"/>
        <v>0</v>
      </c>
      <c r="BF295" s="45">
        <f t="shared" si="217"/>
        <v>0</v>
      </c>
      <c r="BG295" s="45">
        <f t="shared" si="218"/>
        <v>0</v>
      </c>
      <c r="BH295" s="46">
        <v>0</v>
      </c>
      <c r="BI295" s="46">
        <v>0</v>
      </c>
      <c r="BJ295" s="46">
        <v>0</v>
      </c>
      <c r="BK295" s="46">
        <v>0</v>
      </c>
      <c r="BL295" s="46">
        <v>0</v>
      </c>
      <c r="BM295" s="46">
        <v>0</v>
      </c>
      <c r="BN295" s="46">
        <v>0</v>
      </c>
      <c r="BO295" s="46">
        <v>0</v>
      </c>
      <c r="BP295" s="46">
        <v>0</v>
      </c>
      <c r="BQ295" s="45">
        <f t="shared" si="219"/>
        <v>0</v>
      </c>
      <c r="BR295" s="47">
        <f t="shared" si="259"/>
        <v>0</v>
      </c>
      <c r="BS295" s="45">
        <f t="shared" si="220"/>
        <v>0</v>
      </c>
      <c r="BT295" s="45">
        <f t="shared" si="221"/>
        <v>0</v>
      </c>
      <c r="BU295" s="45">
        <f t="shared" si="222"/>
        <v>0</v>
      </c>
      <c r="BV295" s="45">
        <f t="shared" si="223"/>
        <v>0</v>
      </c>
      <c r="BW295" s="45">
        <v>0</v>
      </c>
      <c r="BX295" s="45">
        <v>0</v>
      </c>
      <c r="BY295" s="45">
        <f t="shared" si="224"/>
        <v>0</v>
      </c>
      <c r="BZ295" s="45">
        <v>0</v>
      </c>
      <c r="CA295" s="45">
        <v>0</v>
      </c>
      <c r="CB295" s="45">
        <f t="shared" si="225"/>
        <v>0</v>
      </c>
      <c r="CC295" s="45">
        <v>0</v>
      </c>
      <c r="CD295" s="45">
        <v>0</v>
      </c>
      <c r="CE295" s="45">
        <f t="shared" si="226"/>
        <v>0</v>
      </c>
      <c r="CF295" s="45">
        <v>0</v>
      </c>
      <c r="CG295" s="45">
        <v>0</v>
      </c>
      <c r="CH295" s="45">
        <v>0</v>
      </c>
      <c r="CI295" s="45">
        <v>0</v>
      </c>
      <c r="CJ295" s="48"/>
      <c r="CK295" s="48"/>
      <c r="CL295" s="45">
        <v>0</v>
      </c>
      <c r="CM295" s="45">
        <v>0</v>
      </c>
      <c r="CN295" s="45">
        <f t="shared" si="227"/>
        <v>0</v>
      </c>
      <c r="CO295" s="106" t="s">
        <v>453</v>
      </c>
      <c r="CP295" s="45">
        <f t="shared" si="228"/>
        <v>0</v>
      </c>
      <c r="CQ295" s="45">
        <f t="shared" si="229"/>
        <v>0</v>
      </c>
      <c r="CR295" s="45">
        <f t="shared" si="230"/>
        <v>0</v>
      </c>
      <c r="CS295" s="45">
        <v>0</v>
      </c>
      <c r="CT295" s="45">
        <v>0</v>
      </c>
      <c r="CU295" s="45">
        <v>0</v>
      </c>
      <c r="CV295" s="45">
        <v>0</v>
      </c>
      <c r="CW295" s="45">
        <v>0</v>
      </c>
      <c r="CX295" s="45">
        <v>0</v>
      </c>
      <c r="CY295" s="45">
        <f t="shared" si="231"/>
        <v>0</v>
      </c>
      <c r="CZ295" s="106" t="s">
        <v>453</v>
      </c>
      <c r="DA295" s="45">
        <v>0</v>
      </c>
      <c r="DB295" s="45">
        <f t="shared" si="213"/>
        <v>0</v>
      </c>
      <c r="DC295" s="37" t="s">
        <v>453</v>
      </c>
      <c r="DD295" s="45">
        <v>0</v>
      </c>
      <c r="DE295" s="45">
        <v>0</v>
      </c>
      <c r="DF295" s="45">
        <v>0</v>
      </c>
      <c r="DG295" s="45">
        <v>0</v>
      </c>
      <c r="DH295" s="48"/>
      <c r="DI295" s="48"/>
      <c r="DJ295" s="48"/>
      <c r="DK295" s="46">
        <v>0</v>
      </c>
      <c r="DL295" s="26" t="s">
        <v>391</v>
      </c>
      <c r="DM295" s="26" t="s">
        <v>391</v>
      </c>
      <c r="DN295" s="46">
        <v>1</v>
      </c>
    </row>
    <row r="296" spans="1:118" s="27" customFormat="1">
      <c r="A296" s="26" t="s">
        <v>200</v>
      </c>
      <c r="B296" s="26" t="s">
        <v>209</v>
      </c>
      <c r="C296" s="26" t="s">
        <v>30</v>
      </c>
      <c r="D296" s="46">
        <v>15</v>
      </c>
      <c r="E296" s="45">
        <f t="shared" si="243"/>
        <v>0</v>
      </c>
      <c r="F296" s="46">
        <v>0</v>
      </c>
      <c r="G296" s="37" t="s">
        <v>453</v>
      </c>
      <c r="H296" s="46">
        <v>0</v>
      </c>
      <c r="I296" s="37" t="s">
        <v>453</v>
      </c>
      <c r="J296" s="46">
        <v>0</v>
      </c>
      <c r="K296" s="34">
        <f t="shared" si="260"/>
        <v>0</v>
      </c>
      <c r="L296" s="46">
        <v>20</v>
      </c>
      <c r="M296" s="46">
        <v>5</v>
      </c>
      <c r="N296" s="47">
        <f t="shared" si="261"/>
        <v>33.333333333333329</v>
      </c>
      <c r="O296" s="46">
        <v>5</v>
      </c>
      <c r="P296" s="46">
        <v>3</v>
      </c>
      <c r="Q296" s="34">
        <f t="shared" si="262"/>
        <v>20</v>
      </c>
      <c r="R296" s="46">
        <f t="shared" si="240"/>
        <v>0</v>
      </c>
      <c r="S296" s="46">
        <v>0</v>
      </c>
      <c r="T296" s="37" t="s">
        <v>453</v>
      </c>
      <c r="U296" s="46">
        <v>0</v>
      </c>
      <c r="V296" s="37" t="s">
        <v>453</v>
      </c>
      <c r="W296" s="46">
        <v>0</v>
      </c>
      <c r="X296" s="46">
        <v>0</v>
      </c>
      <c r="Y296" s="34">
        <f t="shared" si="263"/>
        <v>0</v>
      </c>
      <c r="Z296" s="46">
        <v>0</v>
      </c>
      <c r="AA296" s="34">
        <f t="shared" si="257"/>
        <v>0</v>
      </c>
      <c r="AB296" s="42">
        <v>0</v>
      </c>
      <c r="AC296" s="42">
        <v>0</v>
      </c>
      <c r="AD296" s="42">
        <v>0</v>
      </c>
      <c r="AE296" s="42">
        <v>0</v>
      </c>
      <c r="AF296" s="34">
        <v>0</v>
      </c>
      <c r="AG296" s="34">
        <v>0</v>
      </c>
      <c r="AH296" s="45">
        <v>0</v>
      </c>
      <c r="AI296" s="37" t="s">
        <v>453</v>
      </c>
      <c r="AJ296" s="45">
        <v>0</v>
      </c>
      <c r="AK296" s="37" t="s">
        <v>453</v>
      </c>
      <c r="AL296" s="45">
        <v>0</v>
      </c>
      <c r="AM296" s="37" t="s">
        <v>453</v>
      </c>
      <c r="AN296" s="45">
        <v>0</v>
      </c>
      <c r="AO296" s="37" t="s">
        <v>453</v>
      </c>
      <c r="AP296" s="45">
        <v>0</v>
      </c>
      <c r="AQ296" s="156">
        <f t="shared" si="241"/>
        <v>0</v>
      </c>
      <c r="AR296" s="45">
        <f t="shared" si="214"/>
        <v>4</v>
      </c>
      <c r="AS296" s="34">
        <f t="shared" si="258"/>
        <v>26.666666666666668</v>
      </c>
      <c r="AT296" s="134">
        <v>0</v>
      </c>
      <c r="AU296" s="134">
        <v>4</v>
      </c>
      <c r="AV296" s="134">
        <v>0</v>
      </c>
      <c r="AW296" s="45">
        <f t="shared" si="215"/>
        <v>0</v>
      </c>
      <c r="AX296" s="45">
        <v>0</v>
      </c>
      <c r="AY296" s="45">
        <v>0</v>
      </c>
      <c r="AZ296" s="45">
        <v>0</v>
      </c>
      <c r="BA296" s="45">
        <v>0</v>
      </c>
      <c r="BB296" s="34">
        <f t="shared" si="242"/>
        <v>0</v>
      </c>
      <c r="BC296" s="134">
        <v>0</v>
      </c>
      <c r="BD296" s="37" t="s">
        <v>453</v>
      </c>
      <c r="BE296" s="45">
        <f t="shared" si="216"/>
        <v>0</v>
      </c>
      <c r="BF296" s="45">
        <f t="shared" si="217"/>
        <v>0</v>
      </c>
      <c r="BG296" s="45">
        <f t="shared" si="218"/>
        <v>0</v>
      </c>
      <c r="BH296" s="46">
        <v>0</v>
      </c>
      <c r="BI296" s="46">
        <v>0</v>
      </c>
      <c r="BJ296" s="46">
        <v>0</v>
      </c>
      <c r="BK296" s="46">
        <v>0</v>
      </c>
      <c r="BL296" s="46">
        <v>0</v>
      </c>
      <c r="BM296" s="46">
        <v>0</v>
      </c>
      <c r="BN296" s="46">
        <v>0</v>
      </c>
      <c r="BO296" s="46">
        <v>0</v>
      </c>
      <c r="BP296" s="46">
        <v>0</v>
      </c>
      <c r="BQ296" s="45">
        <f t="shared" si="219"/>
        <v>0</v>
      </c>
      <c r="BR296" s="47">
        <f t="shared" si="259"/>
        <v>0</v>
      </c>
      <c r="BS296" s="45">
        <f t="shared" si="220"/>
        <v>0</v>
      </c>
      <c r="BT296" s="45">
        <f t="shared" si="221"/>
        <v>0</v>
      </c>
      <c r="BU296" s="45">
        <f t="shared" si="222"/>
        <v>0</v>
      </c>
      <c r="BV296" s="45">
        <f t="shared" si="223"/>
        <v>0</v>
      </c>
      <c r="BW296" s="45">
        <v>0</v>
      </c>
      <c r="BX296" s="45">
        <v>0</v>
      </c>
      <c r="BY296" s="45">
        <f t="shared" si="224"/>
        <v>0</v>
      </c>
      <c r="BZ296" s="45"/>
      <c r="CA296" s="45"/>
      <c r="CB296" s="45">
        <f t="shared" si="225"/>
        <v>0</v>
      </c>
      <c r="CC296" s="45">
        <v>0</v>
      </c>
      <c r="CD296" s="45">
        <v>0</v>
      </c>
      <c r="CE296" s="45">
        <f t="shared" si="226"/>
        <v>0</v>
      </c>
      <c r="CF296" s="45">
        <v>0</v>
      </c>
      <c r="CG296" s="45">
        <v>0</v>
      </c>
      <c r="CH296" s="45">
        <v>0</v>
      </c>
      <c r="CI296" s="45">
        <v>0</v>
      </c>
      <c r="CJ296" s="48"/>
      <c r="CK296" s="48"/>
      <c r="CL296" s="45">
        <v>0</v>
      </c>
      <c r="CM296" s="45">
        <v>0</v>
      </c>
      <c r="CN296" s="45">
        <f t="shared" si="227"/>
        <v>0</v>
      </c>
      <c r="CO296" s="106" t="s">
        <v>453</v>
      </c>
      <c r="CP296" s="45">
        <f t="shared" si="228"/>
        <v>0</v>
      </c>
      <c r="CQ296" s="45">
        <f t="shared" si="229"/>
        <v>0</v>
      </c>
      <c r="CR296" s="45">
        <f t="shared" si="230"/>
        <v>0</v>
      </c>
      <c r="CS296" s="45">
        <v>0</v>
      </c>
      <c r="CT296" s="45">
        <v>0</v>
      </c>
      <c r="CU296" s="45">
        <v>0</v>
      </c>
      <c r="CV296" s="45">
        <v>0</v>
      </c>
      <c r="CW296" s="45">
        <v>0</v>
      </c>
      <c r="CX296" s="45">
        <v>0</v>
      </c>
      <c r="CY296" s="45">
        <f t="shared" si="231"/>
        <v>0</v>
      </c>
      <c r="CZ296" s="106" t="s">
        <v>453</v>
      </c>
      <c r="DA296" s="45">
        <v>0</v>
      </c>
      <c r="DB296" s="45">
        <f t="shared" si="213"/>
        <v>0</v>
      </c>
      <c r="DC296" s="37" t="s">
        <v>453</v>
      </c>
      <c r="DD296" s="45">
        <v>0</v>
      </c>
      <c r="DE296" s="45">
        <v>0</v>
      </c>
      <c r="DF296" s="45">
        <v>0</v>
      </c>
      <c r="DG296" s="45">
        <v>0</v>
      </c>
      <c r="DH296" s="48"/>
      <c r="DI296" s="48"/>
      <c r="DJ296" s="48"/>
      <c r="DK296" s="46">
        <v>0</v>
      </c>
      <c r="DL296" s="46">
        <v>0</v>
      </c>
      <c r="DM296" s="46">
        <v>0</v>
      </c>
      <c r="DN296" s="46">
        <v>0</v>
      </c>
    </row>
    <row r="297" spans="1:118" s="27" customFormat="1">
      <c r="A297" s="26" t="s">
        <v>201</v>
      </c>
      <c r="B297" s="26" t="s">
        <v>209</v>
      </c>
      <c r="C297" s="26" t="s">
        <v>30</v>
      </c>
      <c r="D297" s="46">
        <v>24</v>
      </c>
      <c r="E297" s="45">
        <f t="shared" si="243"/>
        <v>0</v>
      </c>
      <c r="F297" s="46">
        <v>0</v>
      </c>
      <c r="G297" s="37" t="s">
        <v>453</v>
      </c>
      <c r="H297" s="46">
        <v>0</v>
      </c>
      <c r="I297" s="37" t="s">
        <v>453</v>
      </c>
      <c r="J297" s="46">
        <v>0</v>
      </c>
      <c r="K297" s="34">
        <f t="shared" si="260"/>
        <v>0</v>
      </c>
      <c r="L297" s="46">
        <v>12</v>
      </c>
      <c r="M297" s="46">
        <v>6</v>
      </c>
      <c r="N297" s="47">
        <f t="shared" si="261"/>
        <v>25</v>
      </c>
      <c r="O297" s="46">
        <v>0</v>
      </c>
      <c r="P297" s="46">
        <v>0</v>
      </c>
      <c r="Q297" s="34">
        <f t="shared" si="262"/>
        <v>0</v>
      </c>
      <c r="R297" s="46">
        <f t="shared" si="240"/>
        <v>0</v>
      </c>
      <c r="S297" s="46">
        <v>0</v>
      </c>
      <c r="T297" s="37" t="s">
        <v>453</v>
      </c>
      <c r="U297" s="46">
        <v>0</v>
      </c>
      <c r="V297" s="37" t="s">
        <v>453</v>
      </c>
      <c r="W297" s="46">
        <v>0</v>
      </c>
      <c r="X297" s="46">
        <v>0</v>
      </c>
      <c r="Y297" s="34">
        <f t="shared" si="263"/>
        <v>0</v>
      </c>
      <c r="Z297" s="46">
        <v>0</v>
      </c>
      <c r="AA297" s="34">
        <f t="shared" si="257"/>
        <v>0</v>
      </c>
      <c r="AB297" s="42">
        <v>0</v>
      </c>
      <c r="AC297" s="42">
        <v>0</v>
      </c>
      <c r="AD297" s="42">
        <v>0</v>
      </c>
      <c r="AE297" s="42">
        <v>0</v>
      </c>
      <c r="AF297" s="34">
        <v>0</v>
      </c>
      <c r="AG297" s="34">
        <v>0</v>
      </c>
      <c r="AH297" s="45">
        <v>0</v>
      </c>
      <c r="AI297" s="37" t="s">
        <v>453</v>
      </c>
      <c r="AJ297" s="45">
        <v>0</v>
      </c>
      <c r="AK297" s="37" t="s">
        <v>453</v>
      </c>
      <c r="AL297" s="45">
        <v>0</v>
      </c>
      <c r="AM297" s="37" t="s">
        <v>453</v>
      </c>
      <c r="AN297" s="45">
        <v>0</v>
      </c>
      <c r="AO297" s="37" t="s">
        <v>453</v>
      </c>
      <c r="AP297" s="45">
        <v>0</v>
      </c>
      <c r="AQ297" s="157">
        <f t="shared" si="241"/>
        <v>0</v>
      </c>
      <c r="AR297" s="45">
        <f t="shared" si="214"/>
        <v>0</v>
      </c>
      <c r="AS297" s="34">
        <f t="shared" si="258"/>
        <v>0</v>
      </c>
      <c r="AT297" s="134">
        <v>0</v>
      </c>
      <c r="AU297" s="134">
        <v>0</v>
      </c>
      <c r="AV297" s="134">
        <v>0</v>
      </c>
      <c r="AW297" s="45">
        <f t="shared" si="215"/>
        <v>0</v>
      </c>
      <c r="AX297" s="45">
        <v>0</v>
      </c>
      <c r="AY297" s="45">
        <v>0</v>
      </c>
      <c r="AZ297" s="45">
        <v>0</v>
      </c>
      <c r="BA297" s="45">
        <v>0</v>
      </c>
      <c r="BB297" s="34">
        <f t="shared" si="242"/>
        <v>0</v>
      </c>
      <c r="BC297" s="134">
        <v>0</v>
      </c>
      <c r="BD297" s="37" t="s">
        <v>453</v>
      </c>
      <c r="BE297" s="45">
        <f t="shared" si="216"/>
        <v>0</v>
      </c>
      <c r="BF297" s="45">
        <f t="shared" si="217"/>
        <v>0</v>
      </c>
      <c r="BG297" s="45">
        <f t="shared" si="218"/>
        <v>0</v>
      </c>
      <c r="BH297" s="46">
        <v>0</v>
      </c>
      <c r="BI297" s="46">
        <v>0</v>
      </c>
      <c r="BJ297" s="46">
        <v>0</v>
      </c>
      <c r="BK297" s="46">
        <v>0</v>
      </c>
      <c r="BL297" s="46">
        <v>0</v>
      </c>
      <c r="BM297" s="46">
        <v>0</v>
      </c>
      <c r="BN297" s="46">
        <v>0</v>
      </c>
      <c r="BO297" s="46">
        <v>0</v>
      </c>
      <c r="BP297" s="46">
        <v>0</v>
      </c>
      <c r="BQ297" s="45">
        <f t="shared" si="219"/>
        <v>0</v>
      </c>
      <c r="BR297" s="47">
        <f t="shared" si="259"/>
        <v>0</v>
      </c>
      <c r="BS297" s="45">
        <f t="shared" si="220"/>
        <v>0</v>
      </c>
      <c r="BT297" s="45">
        <f t="shared" si="221"/>
        <v>0</v>
      </c>
      <c r="BU297" s="45">
        <f t="shared" si="222"/>
        <v>0</v>
      </c>
      <c r="BV297" s="45">
        <f t="shared" si="223"/>
        <v>0</v>
      </c>
      <c r="BW297" s="45">
        <v>0</v>
      </c>
      <c r="BX297" s="45">
        <v>0</v>
      </c>
      <c r="BY297" s="45">
        <f t="shared" si="224"/>
        <v>0</v>
      </c>
      <c r="BZ297" s="45"/>
      <c r="CA297" s="45"/>
      <c r="CB297" s="45">
        <f t="shared" si="225"/>
        <v>0</v>
      </c>
      <c r="CC297" s="45">
        <v>0</v>
      </c>
      <c r="CD297" s="45">
        <v>0</v>
      </c>
      <c r="CE297" s="45">
        <f t="shared" si="226"/>
        <v>0</v>
      </c>
      <c r="CF297" s="45">
        <v>0</v>
      </c>
      <c r="CG297" s="45">
        <v>0</v>
      </c>
      <c r="CH297" s="45">
        <v>0</v>
      </c>
      <c r="CI297" s="45">
        <v>0</v>
      </c>
      <c r="CJ297" s="48"/>
      <c r="CK297" s="48"/>
      <c r="CL297" s="45">
        <v>0</v>
      </c>
      <c r="CM297" s="45">
        <v>0</v>
      </c>
      <c r="CN297" s="45">
        <f t="shared" si="227"/>
        <v>0</v>
      </c>
      <c r="CO297" s="106" t="s">
        <v>453</v>
      </c>
      <c r="CP297" s="45">
        <f t="shared" si="228"/>
        <v>0</v>
      </c>
      <c r="CQ297" s="45">
        <f t="shared" si="229"/>
        <v>0</v>
      </c>
      <c r="CR297" s="45">
        <f t="shared" si="230"/>
        <v>0</v>
      </c>
      <c r="CS297" s="45">
        <v>0</v>
      </c>
      <c r="CT297" s="45">
        <v>0</v>
      </c>
      <c r="CU297" s="45">
        <v>0</v>
      </c>
      <c r="CV297" s="45">
        <v>0</v>
      </c>
      <c r="CW297" s="45">
        <v>0</v>
      </c>
      <c r="CX297" s="45">
        <v>0</v>
      </c>
      <c r="CY297" s="45">
        <f t="shared" si="231"/>
        <v>0</v>
      </c>
      <c r="CZ297" s="106" t="s">
        <v>453</v>
      </c>
      <c r="DA297" s="45">
        <v>0</v>
      </c>
      <c r="DB297" s="45">
        <f t="shared" si="213"/>
        <v>0</v>
      </c>
      <c r="DC297" s="37" t="s">
        <v>453</v>
      </c>
      <c r="DD297" s="45">
        <v>0</v>
      </c>
      <c r="DE297" s="45">
        <v>0</v>
      </c>
      <c r="DF297" s="45">
        <v>0</v>
      </c>
      <c r="DG297" s="45">
        <v>0</v>
      </c>
      <c r="DH297" s="48"/>
      <c r="DI297" s="48"/>
      <c r="DJ297" s="48"/>
      <c r="DK297" s="46">
        <v>0</v>
      </c>
      <c r="DL297" s="46">
        <v>0</v>
      </c>
      <c r="DM297" s="46">
        <v>0</v>
      </c>
      <c r="DN297" s="46">
        <v>0</v>
      </c>
    </row>
    <row r="298" spans="1:118" s="27" customFormat="1">
      <c r="A298" s="26" t="s">
        <v>372</v>
      </c>
      <c r="B298" s="26" t="s">
        <v>390</v>
      </c>
      <c r="C298" s="26" t="s">
        <v>32</v>
      </c>
      <c r="D298" s="46">
        <v>34</v>
      </c>
      <c r="E298" s="45">
        <f t="shared" si="243"/>
        <v>0</v>
      </c>
      <c r="F298" s="26">
        <v>0</v>
      </c>
      <c r="G298" s="37" t="s">
        <v>453</v>
      </c>
      <c r="H298" s="26">
        <v>0</v>
      </c>
      <c r="I298" s="37" t="s">
        <v>453</v>
      </c>
      <c r="J298" s="26">
        <v>0</v>
      </c>
      <c r="K298" s="34">
        <f t="shared" si="260"/>
        <v>0</v>
      </c>
      <c r="L298" s="26">
        <v>17</v>
      </c>
      <c r="M298" s="26">
        <v>7</v>
      </c>
      <c r="N298" s="47">
        <f t="shared" si="261"/>
        <v>20.588235294117645</v>
      </c>
      <c r="O298" s="26">
        <v>8</v>
      </c>
      <c r="P298" s="26">
        <v>5</v>
      </c>
      <c r="Q298" s="34">
        <f t="shared" si="262"/>
        <v>14.705882352941178</v>
      </c>
      <c r="R298" s="46">
        <f t="shared" si="240"/>
        <v>4</v>
      </c>
      <c r="S298" s="26">
        <v>4</v>
      </c>
      <c r="T298" s="37">
        <f t="shared" si="244"/>
        <v>100</v>
      </c>
      <c r="U298" s="26">
        <v>0</v>
      </c>
      <c r="V298" s="37">
        <f t="shared" si="245"/>
        <v>0</v>
      </c>
      <c r="W298" s="46">
        <v>2</v>
      </c>
      <c r="X298" s="26">
        <v>3</v>
      </c>
      <c r="Y298" s="34">
        <f t="shared" si="263"/>
        <v>8.8235294117647065</v>
      </c>
      <c r="Z298" s="46">
        <v>2</v>
      </c>
      <c r="AA298" s="34">
        <f t="shared" si="257"/>
        <v>5.8823529411764701</v>
      </c>
      <c r="AB298" s="111">
        <v>73.995357142857202</v>
      </c>
      <c r="AC298" s="111">
        <v>73.995357142857202</v>
      </c>
      <c r="AD298" s="111">
        <v>958.18</v>
      </c>
      <c r="AE298" s="111">
        <v>621.07000000000005</v>
      </c>
      <c r="AF298" s="37">
        <v>9</v>
      </c>
      <c r="AG298" s="37">
        <v>8</v>
      </c>
      <c r="AH298" s="150">
        <v>1</v>
      </c>
      <c r="AI298" s="37">
        <f t="shared" si="246"/>
        <v>25</v>
      </c>
      <c r="AJ298" s="150">
        <v>0</v>
      </c>
      <c r="AK298" s="37">
        <f t="shared" si="254"/>
        <v>0</v>
      </c>
      <c r="AL298" s="150">
        <v>1</v>
      </c>
      <c r="AM298" s="37">
        <f t="shared" si="247"/>
        <v>33.333333333333329</v>
      </c>
      <c r="AN298" s="150">
        <v>0</v>
      </c>
      <c r="AO298" s="37">
        <f t="shared" si="255"/>
        <v>0</v>
      </c>
      <c r="AP298" s="45">
        <v>0</v>
      </c>
      <c r="AQ298" s="157">
        <f t="shared" si="241"/>
        <v>0</v>
      </c>
      <c r="AR298" s="45">
        <f t="shared" si="214"/>
        <v>2</v>
      </c>
      <c r="AS298" s="34">
        <f t="shared" si="258"/>
        <v>5.8823529411764701</v>
      </c>
      <c r="AT298" s="134">
        <v>0</v>
      </c>
      <c r="AU298" s="134">
        <v>2</v>
      </c>
      <c r="AV298" s="134">
        <v>0</v>
      </c>
      <c r="AW298" s="45">
        <f t="shared" si="215"/>
        <v>2</v>
      </c>
      <c r="AX298" s="45">
        <v>0</v>
      </c>
      <c r="AY298" s="45">
        <v>2</v>
      </c>
      <c r="AZ298" s="45">
        <v>0</v>
      </c>
      <c r="BA298" s="45">
        <v>2</v>
      </c>
      <c r="BB298" s="34">
        <f t="shared" si="242"/>
        <v>5.8823529411764701</v>
      </c>
      <c r="BC298" s="134">
        <v>1</v>
      </c>
      <c r="BD298" s="37">
        <f t="shared" si="256"/>
        <v>50</v>
      </c>
      <c r="BE298" s="45">
        <f t="shared" si="216"/>
        <v>0</v>
      </c>
      <c r="BF298" s="45">
        <f t="shared" si="217"/>
        <v>2</v>
      </c>
      <c r="BG298" s="45">
        <f t="shared" si="218"/>
        <v>0</v>
      </c>
      <c r="BH298" s="46">
        <v>0</v>
      </c>
      <c r="BI298" s="46">
        <v>0</v>
      </c>
      <c r="BJ298" s="46">
        <v>0</v>
      </c>
      <c r="BK298" s="46">
        <v>0</v>
      </c>
      <c r="BL298" s="46">
        <v>2</v>
      </c>
      <c r="BM298" s="46">
        <v>0</v>
      </c>
      <c r="BN298" s="46">
        <v>0</v>
      </c>
      <c r="BO298" s="46">
        <v>0</v>
      </c>
      <c r="BP298" s="46">
        <v>0</v>
      </c>
      <c r="BQ298" s="45">
        <f t="shared" si="219"/>
        <v>0</v>
      </c>
      <c r="BR298" s="47">
        <f t="shared" si="259"/>
        <v>0</v>
      </c>
      <c r="BS298" s="45">
        <f t="shared" si="220"/>
        <v>0</v>
      </c>
      <c r="BT298" s="45">
        <f t="shared" si="221"/>
        <v>0</v>
      </c>
      <c r="BU298" s="45">
        <f t="shared" si="222"/>
        <v>0</v>
      </c>
      <c r="BV298" s="45">
        <f t="shared" si="223"/>
        <v>0</v>
      </c>
      <c r="BW298" s="45">
        <v>0</v>
      </c>
      <c r="BX298" s="45">
        <v>0</v>
      </c>
      <c r="BY298" s="45">
        <f t="shared" si="224"/>
        <v>0</v>
      </c>
      <c r="BZ298" s="45">
        <v>0</v>
      </c>
      <c r="CA298" s="45">
        <v>0</v>
      </c>
      <c r="CB298" s="45">
        <f t="shared" si="225"/>
        <v>0</v>
      </c>
      <c r="CC298" s="45">
        <v>0</v>
      </c>
      <c r="CD298" s="45">
        <v>0</v>
      </c>
      <c r="CE298" s="45">
        <f t="shared" si="226"/>
        <v>0</v>
      </c>
      <c r="CF298" s="45">
        <v>0</v>
      </c>
      <c r="CG298" s="45">
        <v>0</v>
      </c>
      <c r="CH298" s="45">
        <v>0</v>
      </c>
      <c r="CI298" s="45">
        <v>0</v>
      </c>
      <c r="CJ298" s="48"/>
      <c r="CK298" s="48"/>
      <c r="CL298" s="45">
        <v>0</v>
      </c>
      <c r="CM298" s="45">
        <v>0</v>
      </c>
      <c r="CN298" s="45">
        <f t="shared" si="227"/>
        <v>0</v>
      </c>
      <c r="CO298" s="106" t="s">
        <v>453</v>
      </c>
      <c r="CP298" s="45">
        <f t="shared" si="228"/>
        <v>0</v>
      </c>
      <c r="CQ298" s="45">
        <f t="shared" si="229"/>
        <v>0</v>
      </c>
      <c r="CR298" s="45">
        <f t="shared" si="230"/>
        <v>0</v>
      </c>
      <c r="CS298" s="45">
        <v>0</v>
      </c>
      <c r="CT298" s="45">
        <v>0</v>
      </c>
      <c r="CU298" s="45">
        <v>0</v>
      </c>
      <c r="CV298" s="45">
        <v>0</v>
      </c>
      <c r="CW298" s="45">
        <v>0</v>
      </c>
      <c r="CX298" s="45">
        <v>0</v>
      </c>
      <c r="CY298" s="45">
        <f t="shared" si="231"/>
        <v>0</v>
      </c>
      <c r="CZ298" s="106" t="s">
        <v>453</v>
      </c>
      <c r="DA298" s="45">
        <v>0</v>
      </c>
      <c r="DB298" s="45">
        <f t="shared" si="213"/>
        <v>0</v>
      </c>
      <c r="DC298" s="37" t="s">
        <v>453</v>
      </c>
      <c r="DD298" s="45">
        <v>0</v>
      </c>
      <c r="DE298" s="45">
        <v>0</v>
      </c>
      <c r="DF298" s="45">
        <v>0</v>
      </c>
      <c r="DG298" s="45">
        <v>0</v>
      </c>
      <c r="DH298" s="48"/>
      <c r="DI298" s="48"/>
      <c r="DJ298" s="48"/>
      <c r="DK298" s="46">
        <v>0</v>
      </c>
      <c r="DL298" s="26" t="s">
        <v>391</v>
      </c>
      <c r="DM298" s="26" t="s">
        <v>391</v>
      </c>
      <c r="DN298" s="46">
        <v>4</v>
      </c>
    </row>
    <row r="299" spans="1:118" s="27" customFormat="1">
      <c r="A299" s="26" t="s">
        <v>373</v>
      </c>
      <c r="B299" s="26" t="s">
        <v>390</v>
      </c>
      <c r="C299" s="26" t="s">
        <v>32</v>
      </c>
      <c r="D299" s="46">
        <v>57</v>
      </c>
      <c r="E299" s="45">
        <f t="shared" si="243"/>
        <v>3</v>
      </c>
      <c r="F299" s="26">
        <v>3</v>
      </c>
      <c r="G299" s="34">
        <f t="shared" si="248"/>
        <v>100</v>
      </c>
      <c r="H299" s="26">
        <v>0</v>
      </c>
      <c r="I299" s="34">
        <f t="shared" si="249"/>
        <v>0</v>
      </c>
      <c r="J299" s="26">
        <v>3</v>
      </c>
      <c r="K299" s="34">
        <f t="shared" si="260"/>
        <v>5.2631578947368416</v>
      </c>
      <c r="L299" s="26">
        <v>38</v>
      </c>
      <c r="M299" s="26">
        <v>20</v>
      </c>
      <c r="N299" s="47">
        <f t="shared" si="261"/>
        <v>35.087719298245609</v>
      </c>
      <c r="O299" s="26">
        <v>8</v>
      </c>
      <c r="P299" s="26">
        <v>6</v>
      </c>
      <c r="Q299" s="34">
        <f t="shared" si="262"/>
        <v>10.526315789473683</v>
      </c>
      <c r="R299" s="46">
        <f t="shared" si="240"/>
        <v>9</v>
      </c>
      <c r="S299" s="26">
        <v>9</v>
      </c>
      <c r="T299" s="34">
        <f t="shared" si="244"/>
        <v>100</v>
      </c>
      <c r="U299" s="26">
        <v>0</v>
      </c>
      <c r="V299" s="34">
        <f t="shared" si="245"/>
        <v>0</v>
      </c>
      <c r="W299" s="46">
        <v>5</v>
      </c>
      <c r="X299" s="26">
        <v>7</v>
      </c>
      <c r="Y299" s="34">
        <f t="shared" si="263"/>
        <v>12.280701754385964</v>
      </c>
      <c r="Z299" s="46">
        <v>3</v>
      </c>
      <c r="AA299" s="34">
        <f t="shared" si="257"/>
        <v>5.2631578947368416</v>
      </c>
      <c r="AB299" s="111">
        <v>46.776825396825402</v>
      </c>
      <c r="AC299" s="111">
        <v>46.776825396825402</v>
      </c>
      <c r="AD299" s="111">
        <v>577.34</v>
      </c>
      <c r="AE299" s="111">
        <v>413.762</v>
      </c>
      <c r="AF299" s="37">
        <v>7</v>
      </c>
      <c r="AG299" s="37">
        <v>8</v>
      </c>
      <c r="AH299" s="150">
        <v>4</v>
      </c>
      <c r="AI299" s="34">
        <f t="shared" si="246"/>
        <v>44.444444444444443</v>
      </c>
      <c r="AJ299" s="150">
        <v>4</v>
      </c>
      <c r="AK299" s="34">
        <f t="shared" si="254"/>
        <v>80</v>
      </c>
      <c r="AL299" s="150">
        <v>3</v>
      </c>
      <c r="AM299" s="34">
        <f t="shared" si="247"/>
        <v>42.857142857142854</v>
      </c>
      <c r="AN299" s="150">
        <v>3</v>
      </c>
      <c r="AO299" s="34">
        <f t="shared" si="255"/>
        <v>100</v>
      </c>
      <c r="AP299" s="45">
        <v>0</v>
      </c>
      <c r="AQ299" s="156">
        <f t="shared" si="241"/>
        <v>0</v>
      </c>
      <c r="AR299" s="45">
        <f t="shared" si="214"/>
        <v>3</v>
      </c>
      <c r="AS299" s="34">
        <f t="shared" si="258"/>
        <v>5.2631578947368416</v>
      </c>
      <c r="AT299" s="134">
        <v>0</v>
      </c>
      <c r="AU299" s="134">
        <v>3</v>
      </c>
      <c r="AV299" s="134">
        <v>0</v>
      </c>
      <c r="AW299" s="45">
        <f t="shared" si="215"/>
        <v>3</v>
      </c>
      <c r="AX299" s="45">
        <v>0</v>
      </c>
      <c r="AY299" s="45">
        <v>3</v>
      </c>
      <c r="AZ299" s="45">
        <v>0</v>
      </c>
      <c r="BA299" s="45">
        <v>2</v>
      </c>
      <c r="BB299" s="34">
        <f t="shared" si="242"/>
        <v>3.5087719298245612</v>
      </c>
      <c r="BC299" s="134">
        <v>1</v>
      </c>
      <c r="BD299" s="34">
        <f t="shared" si="256"/>
        <v>50</v>
      </c>
      <c r="BE299" s="45">
        <f t="shared" si="216"/>
        <v>0</v>
      </c>
      <c r="BF299" s="45">
        <f t="shared" si="217"/>
        <v>3</v>
      </c>
      <c r="BG299" s="45">
        <f t="shared" si="218"/>
        <v>0</v>
      </c>
      <c r="BH299" s="46">
        <v>0</v>
      </c>
      <c r="BI299" s="46">
        <v>0</v>
      </c>
      <c r="BJ299" s="46">
        <v>0</v>
      </c>
      <c r="BK299" s="46">
        <v>0</v>
      </c>
      <c r="BL299" s="46">
        <v>3</v>
      </c>
      <c r="BM299" s="46">
        <v>0</v>
      </c>
      <c r="BN299" s="46">
        <v>0</v>
      </c>
      <c r="BO299" s="46">
        <v>0</v>
      </c>
      <c r="BP299" s="46">
        <v>0</v>
      </c>
      <c r="BQ299" s="45">
        <f t="shared" si="219"/>
        <v>0</v>
      </c>
      <c r="BR299" s="47">
        <f t="shared" si="259"/>
        <v>0</v>
      </c>
      <c r="BS299" s="45">
        <f t="shared" si="220"/>
        <v>0</v>
      </c>
      <c r="BT299" s="45">
        <f t="shared" si="221"/>
        <v>0</v>
      </c>
      <c r="BU299" s="45">
        <f t="shared" si="222"/>
        <v>0</v>
      </c>
      <c r="BV299" s="45">
        <f t="shared" si="223"/>
        <v>0</v>
      </c>
      <c r="BW299" s="45">
        <v>0</v>
      </c>
      <c r="BX299" s="45">
        <v>0</v>
      </c>
      <c r="BY299" s="45">
        <f t="shared" si="224"/>
        <v>0</v>
      </c>
      <c r="BZ299" s="45">
        <v>0</v>
      </c>
      <c r="CA299" s="45">
        <v>0</v>
      </c>
      <c r="CB299" s="45">
        <f t="shared" si="225"/>
        <v>0</v>
      </c>
      <c r="CC299" s="45">
        <v>0</v>
      </c>
      <c r="CD299" s="45">
        <v>0</v>
      </c>
      <c r="CE299" s="45">
        <f t="shared" si="226"/>
        <v>0</v>
      </c>
      <c r="CF299" s="45">
        <v>0</v>
      </c>
      <c r="CG299" s="45">
        <v>0</v>
      </c>
      <c r="CH299" s="45">
        <v>0</v>
      </c>
      <c r="CI299" s="45">
        <v>0</v>
      </c>
      <c r="CJ299" s="48"/>
      <c r="CK299" s="48"/>
      <c r="CL299" s="45">
        <v>0</v>
      </c>
      <c r="CM299" s="45">
        <v>0</v>
      </c>
      <c r="CN299" s="45">
        <f t="shared" si="227"/>
        <v>0</v>
      </c>
      <c r="CO299" s="106" t="s">
        <v>453</v>
      </c>
      <c r="CP299" s="45">
        <f t="shared" si="228"/>
        <v>0</v>
      </c>
      <c r="CQ299" s="45">
        <f t="shared" si="229"/>
        <v>0</v>
      </c>
      <c r="CR299" s="45">
        <f t="shared" si="230"/>
        <v>0</v>
      </c>
      <c r="CS299" s="45">
        <v>0</v>
      </c>
      <c r="CT299" s="45">
        <v>0</v>
      </c>
      <c r="CU299" s="45">
        <v>0</v>
      </c>
      <c r="CV299" s="45">
        <v>0</v>
      </c>
      <c r="CW299" s="45">
        <v>0</v>
      </c>
      <c r="CX299" s="45">
        <v>0</v>
      </c>
      <c r="CY299" s="45">
        <f t="shared" si="231"/>
        <v>0</v>
      </c>
      <c r="CZ299" s="106" t="s">
        <v>453</v>
      </c>
      <c r="DA299" s="45">
        <v>0</v>
      </c>
      <c r="DB299" s="45">
        <f t="shared" si="213"/>
        <v>0</v>
      </c>
      <c r="DC299" s="37" t="s">
        <v>453</v>
      </c>
      <c r="DD299" s="45">
        <v>0</v>
      </c>
      <c r="DE299" s="45">
        <v>0</v>
      </c>
      <c r="DF299" s="45">
        <v>0</v>
      </c>
      <c r="DG299" s="45">
        <v>0</v>
      </c>
      <c r="DH299" s="48"/>
      <c r="DI299" s="48"/>
      <c r="DJ299" s="48"/>
      <c r="DK299" s="46">
        <v>0</v>
      </c>
      <c r="DL299" s="26" t="s">
        <v>391</v>
      </c>
      <c r="DM299" s="26" t="s">
        <v>391</v>
      </c>
      <c r="DN299" s="46">
        <v>9</v>
      </c>
    </row>
    <row r="300" spans="1:118" s="27" customFormat="1">
      <c r="A300" s="26" t="s">
        <v>374</v>
      </c>
      <c r="B300" s="26" t="s">
        <v>390</v>
      </c>
      <c r="C300" s="26" t="s">
        <v>32</v>
      </c>
      <c r="D300" s="46">
        <v>33</v>
      </c>
      <c r="E300" s="45">
        <f t="shared" si="243"/>
        <v>0</v>
      </c>
      <c r="F300" s="26">
        <v>0</v>
      </c>
      <c r="G300" s="37" t="s">
        <v>453</v>
      </c>
      <c r="H300" s="26">
        <v>0</v>
      </c>
      <c r="I300" s="37" t="s">
        <v>453</v>
      </c>
      <c r="J300" s="26">
        <v>0</v>
      </c>
      <c r="K300" s="34">
        <f t="shared" si="260"/>
        <v>0</v>
      </c>
      <c r="L300" s="26">
        <v>5</v>
      </c>
      <c r="M300" s="26">
        <v>5</v>
      </c>
      <c r="N300" s="47">
        <f t="shared" si="261"/>
        <v>15.151515151515152</v>
      </c>
      <c r="O300" s="26">
        <v>0</v>
      </c>
      <c r="P300" s="26">
        <v>0</v>
      </c>
      <c r="Q300" s="34">
        <f t="shared" si="262"/>
        <v>0</v>
      </c>
      <c r="R300" s="46">
        <f t="shared" si="240"/>
        <v>0</v>
      </c>
      <c r="S300" s="26">
        <v>0</v>
      </c>
      <c r="T300" s="37" t="s">
        <v>453</v>
      </c>
      <c r="U300" s="26">
        <v>0</v>
      </c>
      <c r="V300" s="37" t="s">
        <v>453</v>
      </c>
      <c r="W300" s="46">
        <v>0</v>
      </c>
      <c r="X300" s="26">
        <v>0</v>
      </c>
      <c r="Y300" s="34">
        <f t="shared" si="263"/>
        <v>0</v>
      </c>
      <c r="Z300" s="46">
        <v>0</v>
      </c>
      <c r="AA300" s="34">
        <f t="shared" si="257"/>
        <v>0</v>
      </c>
      <c r="AB300" s="111">
        <v>0</v>
      </c>
      <c r="AC300" s="111">
        <v>0</v>
      </c>
      <c r="AD300" s="111">
        <v>0</v>
      </c>
      <c r="AE300" s="111">
        <v>0</v>
      </c>
      <c r="AF300" s="37">
        <v>0</v>
      </c>
      <c r="AG300" s="37">
        <v>0</v>
      </c>
      <c r="AH300" s="150">
        <v>0</v>
      </c>
      <c r="AI300" s="37" t="s">
        <v>453</v>
      </c>
      <c r="AJ300" s="150">
        <v>0</v>
      </c>
      <c r="AK300" s="37" t="s">
        <v>453</v>
      </c>
      <c r="AL300" s="150">
        <v>0</v>
      </c>
      <c r="AM300" s="37" t="s">
        <v>453</v>
      </c>
      <c r="AN300" s="150">
        <v>0</v>
      </c>
      <c r="AO300" s="37" t="s">
        <v>453</v>
      </c>
      <c r="AP300" s="45">
        <v>0</v>
      </c>
      <c r="AQ300" s="157">
        <f t="shared" si="241"/>
        <v>0</v>
      </c>
      <c r="AR300" s="45">
        <f t="shared" si="214"/>
        <v>0</v>
      </c>
      <c r="AS300" s="34">
        <f t="shared" si="258"/>
        <v>0</v>
      </c>
      <c r="AT300" s="134">
        <v>0</v>
      </c>
      <c r="AU300" s="134">
        <v>0</v>
      </c>
      <c r="AV300" s="134">
        <v>0</v>
      </c>
      <c r="AW300" s="45">
        <f t="shared" si="215"/>
        <v>0</v>
      </c>
      <c r="AX300" s="45">
        <v>0</v>
      </c>
      <c r="AY300" s="45">
        <v>0</v>
      </c>
      <c r="AZ300" s="45">
        <v>0</v>
      </c>
      <c r="BA300" s="45">
        <v>0</v>
      </c>
      <c r="BB300" s="34">
        <f t="shared" si="242"/>
        <v>0</v>
      </c>
      <c r="BC300" s="134">
        <v>0</v>
      </c>
      <c r="BD300" s="37" t="s">
        <v>453</v>
      </c>
      <c r="BE300" s="45">
        <f t="shared" si="216"/>
        <v>0</v>
      </c>
      <c r="BF300" s="45">
        <f t="shared" si="217"/>
        <v>0</v>
      </c>
      <c r="BG300" s="45">
        <f t="shared" si="218"/>
        <v>0</v>
      </c>
      <c r="BH300" s="46">
        <v>0</v>
      </c>
      <c r="BI300" s="46">
        <v>0</v>
      </c>
      <c r="BJ300" s="46">
        <v>0</v>
      </c>
      <c r="BK300" s="46">
        <v>0</v>
      </c>
      <c r="BL300" s="46">
        <v>0</v>
      </c>
      <c r="BM300" s="46">
        <v>0</v>
      </c>
      <c r="BN300" s="46">
        <v>0</v>
      </c>
      <c r="BO300" s="46">
        <v>0</v>
      </c>
      <c r="BP300" s="46">
        <v>0</v>
      </c>
      <c r="BQ300" s="45">
        <f t="shared" si="219"/>
        <v>0</v>
      </c>
      <c r="BR300" s="47">
        <f t="shared" si="259"/>
        <v>0</v>
      </c>
      <c r="BS300" s="45">
        <f t="shared" si="220"/>
        <v>0</v>
      </c>
      <c r="BT300" s="45">
        <f t="shared" si="221"/>
        <v>0</v>
      </c>
      <c r="BU300" s="45">
        <f t="shared" si="222"/>
        <v>0</v>
      </c>
      <c r="BV300" s="45">
        <f t="shared" si="223"/>
        <v>0</v>
      </c>
      <c r="BW300" s="45">
        <v>0</v>
      </c>
      <c r="BX300" s="45">
        <v>0</v>
      </c>
      <c r="BY300" s="45">
        <f t="shared" si="224"/>
        <v>0</v>
      </c>
      <c r="BZ300" s="45">
        <v>0</v>
      </c>
      <c r="CA300" s="45">
        <v>0</v>
      </c>
      <c r="CB300" s="45">
        <f t="shared" si="225"/>
        <v>0</v>
      </c>
      <c r="CC300" s="45">
        <v>0</v>
      </c>
      <c r="CD300" s="45">
        <v>0</v>
      </c>
      <c r="CE300" s="45">
        <f t="shared" si="226"/>
        <v>0</v>
      </c>
      <c r="CF300" s="45">
        <v>0</v>
      </c>
      <c r="CG300" s="45">
        <v>0</v>
      </c>
      <c r="CH300" s="45">
        <v>0</v>
      </c>
      <c r="CI300" s="45">
        <v>0</v>
      </c>
      <c r="CJ300" s="48"/>
      <c r="CK300" s="48"/>
      <c r="CL300" s="45">
        <v>0</v>
      </c>
      <c r="CM300" s="45">
        <v>0</v>
      </c>
      <c r="CN300" s="45">
        <f t="shared" si="227"/>
        <v>0</v>
      </c>
      <c r="CO300" s="106" t="s">
        <v>453</v>
      </c>
      <c r="CP300" s="45">
        <f t="shared" si="228"/>
        <v>0</v>
      </c>
      <c r="CQ300" s="45">
        <f t="shared" si="229"/>
        <v>0</v>
      </c>
      <c r="CR300" s="45">
        <f t="shared" si="230"/>
        <v>0</v>
      </c>
      <c r="CS300" s="45">
        <v>0</v>
      </c>
      <c r="CT300" s="45">
        <v>0</v>
      </c>
      <c r="CU300" s="45">
        <v>0</v>
      </c>
      <c r="CV300" s="45">
        <v>0</v>
      </c>
      <c r="CW300" s="45">
        <v>0</v>
      </c>
      <c r="CX300" s="45">
        <v>0</v>
      </c>
      <c r="CY300" s="45">
        <f t="shared" si="231"/>
        <v>0</v>
      </c>
      <c r="CZ300" s="106" t="s">
        <v>453</v>
      </c>
      <c r="DA300" s="45">
        <v>0</v>
      </c>
      <c r="DB300" s="45">
        <f t="shared" ref="DB300:DB341" si="265">SUM(DD300:DG300)</f>
        <v>0</v>
      </c>
      <c r="DC300" s="37" t="s">
        <v>453</v>
      </c>
      <c r="DD300" s="45">
        <v>0</v>
      </c>
      <c r="DE300" s="45">
        <v>0</v>
      </c>
      <c r="DF300" s="45">
        <v>0</v>
      </c>
      <c r="DG300" s="45">
        <v>0</v>
      </c>
      <c r="DH300" s="48"/>
      <c r="DI300" s="48"/>
      <c r="DJ300" s="48"/>
      <c r="DK300" s="46">
        <v>0</v>
      </c>
      <c r="DL300" s="26" t="s">
        <v>391</v>
      </c>
      <c r="DM300" s="26" t="s">
        <v>391</v>
      </c>
      <c r="DN300" s="46">
        <v>0</v>
      </c>
    </row>
    <row r="301" spans="1:118" s="27" customFormat="1">
      <c r="A301" s="26" t="s">
        <v>375</v>
      </c>
      <c r="B301" s="26" t="s">
        <v>390</v>
      </c>
      <c r="C301" s="26" t="s">
        <v>19</v>
      </c>
      <c r="D301" s="46">
        <v>186</v>
      </c>
      <c r="E301" s="45">
        <f t="shared" si="243"/>
        <v>3</v>
      </c>
      <c r="F301" s="26">
        <v>3</v>
      </c>
      <c r="G301" s="34">
        <f t="shared" si="248"/>
        <v>100</v>
      </c>
      <c r="H301" s="26">
        <v>0</v>
      </c>
      <c r="I301" s="34">
        <f t="shared" si="249"/>
        <v>0</v>
      </c>
      <c r="J301" s="26">
        <v>3</v>
      </c>
      <c r="K301" s="34">
        <f t="shared" si="260"/>
        <v>1.6129032258064515</v>
      </c>
      <c r="L301" s="26">
        <v>63</v>
      </c>
      <c r="M301" s="26">
        <v>43</v>
      </c>
      <c r="N301" s="47">
        <f t="shared" si="261"/>
        <v>23.118279569892472</v>
      </c>
      <c r="O301" s="26">
        <v>14</v>
      </c>
      <c r="P301" s="26">
        <v>10</v>
      </c>
      <c r="Q301" s="34">
        <f t="shared" si="262"/>
        <v>5.376344086021505</v>
      </c>
      <c r="R301" s="46">
        <f t="shared" si="240"/>
        <v>3</v>
      </c>
      <c r="S301" s="26">
        <v>3</v>
      </c>
      <c r="T301" s="34">
        <f t="shared" si="244"/>
        <v>100</v>
      </c>
      <c r="U301" s="26">
        <v>0</v>
      </c>
      <c r="V301" s="34">
        <f t="shared" si="245"/>
        <v>0</v>
      </c>
      <c r="W301" s="46">
        <v>0</v>
      </c>
      <c r="X301" s="26">
        <v>3</v>
      </c>
      <c r="Y301" s="34">
        <f t="shared" si="263"/>
        <v>1.6129032258064515</v>
      </c>
      <c r="Z301" s="46">
        <v>0</v>
      </c>
      <c r="AA301" s="34">
        <f t="shared" si="257"/>
        <v>0</v>
      </c>
      <c r="AB301" s="111">
        <v>0</v>
      </c>
      <c r="AC301" s="111">
        <v>0</v>
      </c>
      <c r="AD301" s="111">
        <v>317.85000000000002</v>
      </c>
      <c r="AE301" s="111">
        <v>0</v>
      </c>
      <c r="AF301" s="37">
        <v>6</v>
      </c>
      <c r="AG301" s="37">
        <v>0</v>
      </c>
      <c r="AH301" s="150">
        <v>0</v>
      </c>
      <c r="AI301" s="34">
        <f t="shared" si="246"/>
        <v>0</v>
      </c>
      <c r="AJ301" s="150">
        <v>0</v>
      </c>
      <c r="AK301" s="37" t="s">
        <v>453</v>
      </c>
      <c r="AL301" s="150">
        <v>0</v>
      </c>
      <c r="AM301" s="34">
        <f t="shared" si="247"/>
        <v>0</v>
      </c>
      <c r="AN301" s="150">
        <v>0</v>
      </c>
      <c r="AO301" s="37" t="s">
        <v>453</v>
      </c>
      <c r="AP301" s="45">
        <v>0</v>
      </c>
      <c r="AQ301" s="156">
        <f t="shared" si="241"/>
        <v>0</v>
      </c>
      <c r="AR301" s="45">
        <f t="shared" si="214"/>
        <v>0</v>
      </c>
      <c r="AS301" s="34">
        <f t="shared" si="258"/>
        <v>0</v>
      </c>
      <c r="AT301" s="134">
        <v>0</v>
      </c>
      <c r="AU301" s="134">
        <v>0</v>
      </c>
      <c r="AV301" s="134">
        <v>0</v>
      </c>
      <c r="AW301" s="45">
        <f t="shared" si="215"/>
        <v>0</v>
      </c>
      <c r="AX301" s="45">
        <v>0</v>
      </c>
      <c r="AY301" s="45">
        <v>0</v>
      </c>
      <c r="AZ301" s="45">
        <v>0</v>
      </c>
      <c r="BA301" s="45">
        <v>0</v>
      </c>
      <c r="BB301" s="34">
        <f t="shared" si="242"/>
        <v>0</v>
      </c>
      <c r="BC301" s="134">
        <v>0</v>
      </c>
      <c r="BD301" s="37" t="s">
        <v>453</v>
      </c>
      <c r="BE301" s="45">
        <f t="shared" si="216"/>
        <v>0</v>
      </c>
      <c r="BF301" s="45">
        <f t="shared" si="217"/>
        <v>0</v>
      </c>
      <c r="BG301" s="45">
        <f t="shared" si="218"/>
        <v>0</v>
      </c>
      <c r="BH301" s="46">
        <v>0</v>
      </c>
      <c r="BI301" s="46">
        <v>0</v>
      </c>
      <c r="BJ301" s="46">
        <v>0</v>
      </c>
      <c r="BK301" s="46">
        <v>0</v>
      </c>
      <c r="BL301" s="46">
        <v>0</v>
      </c>
      <c r="BM301" s="46">
        <v>0</v>
      </c>
      <c r="BN301" s="46">
        <v>0</v>
      </c>
      <c r="BO301" s="46">
        <v>0</v>
      </c>
      <c r="BP301" s="46">
        <v>0</v>
      </c>
      <c r="BQ301" s="45">
        <f t="shared" si="219"/>
        <v>0</v>
      </c>
      <c r="BR301" s="47">
        <f t="shared" si="259"/>
        <v>0</v>
      </c>
      <c r="BS301" s="45">
        <f t="shared" si="220"/>
        <v>0</v>
      </c>
      <c r="BT301" s="45">
        <f t="shared" si="221"/>
        <v>0</v>
      </c>
      <c r="BU301" s="45">
        <f t="shared" si="222"/>
        <v>0</v>
      </c>
      <c r="BV301" s="45">
        <f t="shared" si="223"/>
        <v>0</v>
      </c>
      <c r="BW301" s="45">
        <v>0</v>
      </c>
      <c r="BX301" s="45">
        <v>0</v>
      </c>
      <c r="BY301" s="45">
        <f t="shared" si="224"/>
        <v>0</v>
      </c>
      <c r="BZ301" s="45">
        <v>0</v>
      </c>
      <c r="CA301" s="45">
        <v>0</v>
      </c>
      <c r="CB301" s="45">
        <f t="shared" si="225"/>
        <v>0</v>
      </c>
      <c r="CC301" s="45">
        <v>0</v>
      </c>
      <c r="CD301" s="45">
        <v>0</v>
      </c>
      <c r="CE301" s="45">
        <f t="shared" si="226"/>
        <v>0</v>
      </c>
      <c r="CF301" s="45">
        <v>0</v>
      </c>
      <c r="CG301" s="45">
        <v>0</v>
      </c>
      <c r="CH301" s="45">
        <v>0</v>
      </c>
      <c r="CI301" s="45">
        <v>0</v>
      </c>
      <c r="CJ301" s="48"/>
      <c r="CK301" s="48"/>
      <c r="CL301" s="45">
        <v>0</v>
      </c>
      <c r="CM301" s="45">
        <v>0</v>
      </c>
      <c r="CN301" s="45">
        <f t="shared" si="227"/>
        <v>0</v>
      </c>
      <c r="CO301" s="106" t="s">
        <v>453</v>
      </c>
      <c r="CP301" s="45">
        <f t="shared" si="228"/>
        <v>0</v>
      </c>
      <c r="CQ301" s="45">
        <f t="shared" si="229"/>
        <v>0</v>
      </c>
      <c r="CR301" s="45">
        <f t="shared" si="230"/>
        <v>0</v>
      </c>
      <c r="CS301" s="45">
        <v>0</v>
      </c>
      <c r="CT301" s="45">
        <v>0</v>
      </c>
      <c r="CU301" s="45">
        <v>0</v>
      </c>
      <c r="CV301" s="45">
        <v>0</v>
      </c>
      <c r="CW301" s="45">
        <v>0</v>
      </c>
      <c r="CX301" s="45">
        <v>0</v>
      </c>
      <c r="CY301" s="45">
        <f t="shared" si="231"/>
        <v>0</v>
      </c>
      <c r="CZ301" s="106" t="s">
        <v>453</v>
      </c>
      <c r="DA301" s="45">
        <v>0</v>
      </c>
      <c r="DB301" s="45">
        <f t="shared" si="265"/>
        <v>0</v>
      </c>
      <c r="DC301" s="37" t="s">
        <v>453</v>
      </c>
      <c r="DD301" s="45">
        <v>0</v>
      </c>
      <c r="DE301" s="45">
        <v>0</v>
      </c>
      <c r="DF301" s="45">
        <v>0</v>
      </c>
      <c r="DG301" s="45">
        <v>0</v>
      </c>
      <c r="DH301" s="48"/>
      <c r="DI301" s="48"/>
      <c r="DJ301" s="48"/>
      <c r="DK301" s="46">
        <v>0</v>
      </c>
      <c r="DL301" s="26" t="s">
        <v>391</v>
      </c>
      <c r="DM301" s="26" t="s">
        <v>391</v>
      </c>
      <c r="DN301" s="46">
        <v>3</v>
      </c>
    </row>
    <row r="302" spans="1:118" s="27" customFormat="1">
      <c r="A302" s="26" t="s">
        <v>376</v>
      </c>
      <c r="B302" s="26" t="s">
        <v>390</v>
      </c>
      <c r="C302" s="26" t="s">
        <v>31</v>
      </c>
      <c r="D302" s="46">
        <v>32</v>
      </c>
      <c r="E302" s="45">
        <f t="shared" si="243"/>
        <v>0</v>
      </c>
      <c r="F302" s="26">
        <v>0</v>
      </c>
      <c r="G302" s="37" t="s">
        <v>453</v>
      </c>
      <c r="H302" s="26">
        <v>0</v>
      </c>
      <c r="I302" s="37" t="s">
        <v>453</v>
      </c>
      <c r="J302" s="26">
        <v>0</v>
      </c>
      <c r="K302" s="34">
        <f t="shared" si="260"/>
        <v>0</v>
      </c>
      <c r="L302" s="26">
        <v>28</v>
      </c>
      <c r="M302" s="26">
        <v>9</v>
      </c>
      <c r="N302" s="47">
        <f t="shared" si="261"/>
        <v>28.125</v>
      </c>
      <c r="O302" s="26">
        <v>14</v>
      </c>
      <c r="P302" s="26">
        <v>5</v>
      </c>
      <c r="Q302" s="34">
        <f t="shared" si="262"/>
        <v>15.625</v>
      </c>
      <c r="R302" s="46">
        <f t="shared" si="240"/>
        <v>1</v>
      </c>
      <c r="S302" s="26">
        <v>1</v>
      </c>
      <c r="T302" s="37">
        <f t="shared" si="244"/>
        <v>100</v>
      </c>
      <c r="U302" s="26">
        <v>0</v>
      </c>
      <c r="V302" s="37">
        <f t="shared" si="245"/>
        <v>0</v>
      </c>
      <c r="W302" s="46">
        <v>0</v>
      </c>
      <c r="X302" s="26">
        <v>1</v>
      </c>
      <c r="Y302" s="34">
        <f t="shared" si="263"/>
        <v>3.125</v>
      </c>
      <c r="Z302" s="46">
        <v>0</v>
      </c>
      <c r="AA302" s="34">
        <f t="shared" si="257"/>
        <v>0</v>
      </c>
      <c r="AB302" s="111">
        <v>0</v>
      </c>
      <c r="AC302" s="111">
        <v>0</v>
      </c>
      <c r="AD302" s="111">
        <v>226.38</v>
      </c>
      <c r="AE302" s="111">
        <v>0</v>
      </c>
      <c r="AF302" s="37">
        <v>6</v>
      </c>
      <c r="AG302" s="37">
        <v>0</v>
      </c>
      <c r="AH302" s="150">
        <v>0</v>
      </c>
      <c r="AI302" s="37">
        <f t="shared" si="246"/>
        <v>0</v>
      </c>
      <c r="AJ302" s="150">
        <v>0</v>
      </c>
      <c r="AK302" s="37" t="s">
        <v>453</v>
      </c>
      <c r="AL302" s="150">
        <v>0</v>
      </c>
      <c r="AM302" s="37">
        <f t="shared" si="247"/>
        <v>0</v>
      </c>
      <c r="AN302" s="150">
        <v>0</v>
      </c>
      <c r="AO302" s="37" t="s">
        <v>453</v>
      </c>
      <c r="AP302" s="45">
        <v>0</v>
      </c>
      <c r="AQ302" s="156">
        <f t="shared" si="241"/>
        <v>0</v>
      </c>
      <c r="AR302" s="45">
        <f t="shared" si="214"/>
        <v>0</v>
      </c>
      <c r="AS302" s="34">
        <f t="shared" si="258"/>
        <v>0</v>
      </c>
      <c r="AT302" s="134">
        <v>0</v>
      </c>
      <c r="AU302" s="134">
        <v>0</v>
      </c>
      <c r="AV302" s="134">
        <v>0</v>
      </c>
      <c r="AW302" s="45">
        <f t="shared" si="215"/>
        <v>0</v>
      </c>
      <c r="AX302" s="45">
        <v>0</v>
      </c>
      <c r="AY302" s="45">
        <v>0</v>
      </c>
      <c r="AZ302" s="45">
        <v>0</v>
      </c>
      <c r="BA302" s="45">
        <v>0</v>
      </c>
      <c r="BB302" s="34">
        <f t="shared" si="242"/>
        <v>0</v>
      </c>
      <c r="BC302" s="134">
        <v>0</v>
      </c>
      <c r="BD302" s="37" t="s">
        <v>453</v>
      </c>
      <c r="BE302" s="45">
        <f t="shared" si="216"/>
        <v>0</v>
      </c>
      <c r="BF302" s="45">
        <f t="shared" si="217"/>
        <v>0</v>
      </c>
      <c r="BG302" s="45">
        <f t="shared" si="218"/>
        <v>0</v>
      </c>
      <c r="BH302" s="46">
        <v>0</v>
      </c>
      <c r="BI302" s="46">
        <v>0</v>
      </c>
      <c r="BJ302" s="46">
        <v>0</v>
      </c>
      <c r="BK302" s="46">
        <v>0</v>
      </c>
      <c r="BL302" s="46">
        <v>0</v>
      </c>
      <c r="BM302" s="46">
        <v>0</v>
      </c>
      <c r="BN302" s="46">
        <v>0</v>
      </c>
      <c r="BO302" s="46">
        <v>0</v>
      </c>
      <c r="BP302" s="46">
        <v>0</v>
      </c>
      <c r="BQ302" s="45">
        <f t="shared" si="219"/>
        <v>0</v>
      </c>
      <c r="BR302" s="47">
        <f t="shared" si="259"/>
        <v>0</v>
      </c>
      <c r="BS302" s="45">
        <f t="shared" si="220"/>
        <v>0</v>
      </c>
      <c r="BT302" s="45">
        <f t="shared" si="221"/>
        <v>0</v>
      </c>
      <c r="BU302" s="45">
        <f t="shared" si="222"/>
        <v>0</v>
      </c>
      <c r="BV302" s="45">
        <f t="shared" si="223"/>
        <v>0</v>
      </c>
      <c r="BW302" s="45">
        <v>0</v>
      </c>
      <c r="BX302" s="45">
        <v>0</v>
      </c>
      <c r="BY302" s="45">
        <f t="shared" si="224"/>
        <v>0</v>
      </c>
      <c r="BZ302" s="45">
        <v>0</v>
      </c>
      <c r="CA302" s="45">
        <v>0</v>
      </c>
      <c r="CB302" s="45">
        <f t="shared" si="225"/>
        <v>0</v>
      </c>
      <c r="CC302" s="45">
        <v>0</v>
      </c>
      <c r="CD302" s="45">
        <v>0</v>
      </c>
      <c r="CE302" s="45">
        <f t="shared" si="226"/>
        <v>0</v>
      </c>
      <c r="CF302" s="45">
        <v>0</v>
      </c>
      <c r="CG302" s="45">
        <v>0</v>
      </c>
      <c r="CH302" s="45">
        <v>0</v>
      </c>
      <c r="CI302" s="45">
        <v>0</v>
      </c>
      <c r="CJ302" s="48"/>
      <c r="CK302" s="48"/>
      <c r="CL302" s="45">
        <v>0</v>
      </c>
      <c r="CM302" s="45">
        <v>0</v>
      </c>
      <c r="CN302" s="45">
        <f t="shared" si="227"/>
        <v>0</v>
      </c>
      <c r="CO302" s="106" t="s">
        <v>453</v>
      </c>
      <c r="CP302" s="45">
        <f t="shared" si="228"/>
        <v>0</v>
      </c>
      <c r="CQ302" s="45">
        <f t="shared" si="229"/>
        <v>0</v>
      </c>
      <c r="CR302" s="45">
        <f t="shared" si="230"/>
        <v>0</v>
      </c>
      <c r="CS302" s="45">
        <v>0</v>
      </c>
      <c r="CT302" s="45">
        <v>0</v>
      </c>
      <c r="CU302" s="45">
        <v>0</v>
      </c>
      <c r="CV302" s="45">
        <v>0</v>
      </c>
      <c r="CW302" s="45">
        <v>0</v>
      </c>
      <c r="CX302" s="45">
        <v>0</v>
      </c>
      <c r="CY302" s="45">
        <f t="shared" si="231"/>
        <v>0</v>
      </c>
      <c r="CZ302" s="106" t="s">
        <v>453</v>
      </c>
      <c r="DA302" s="45">
        <v>0</v>
      </c>
      <c r="DB302" s="45">
        <f t="shared" si="265"/>
        <v>0</v>
      </c>
      <c r="DC302" s="37" t="s">
        <v>453</v>
      </c>
      <c r="DD302" s="45">
        <v>0</v>
      </c>
      <c r="DE302" s="45">
        <v>0</v>
      </c>
      <c r="DF302" s="45">
        <v>0</v>
      </c>
      <c r="DG302" s="45">
        <v>0</v>
      </c>
      <c r="DH302" s="48"/>
      <c r="DI302" s="48"/>
      <c r="DJ302" s="48"/>
      <c r="DK302" s="46">
        <v>0</v>
      </c>
      <c r="DL302" s="26" t="s">
        <v>391</v>
      </c>
      <c r="DM302" s="26" t="s">
        <v>391</v>
      </c>
      <c r="DN302" s="46">
        <v>1</v>
      </c>
    </row>
    <row r="303" spans="1:118" s="27" customFormat="1">
      <c r="A303" s="26" t="s">
        <v>445</v>
      </c>
      <c r="B303" s="26" t="s">
        <v>476</v>
      </c>
      <c r="C303" s="26" t="s">
        <v>33</v>
      </c>
      <c r="D303" s="46">
        <v>152</v>
      </c>
      <c r="E303" s="150">
        <f>F303</f>
        <v>0</v>
      </c>
      <c r="F303" s="26">
        <v>0</v>
      </c>
      <c r="G303" s="37" t="s">
        <v>453</v>
      </c>
      <c r="H303" s="26" t="s">
        <v>391</v>
      </c>
      <c r="I303" s="37" t="s">
        <v>453</v>
      </c>
      <c r="J303" s="26">
        <v>0</v>
      </c>
      <c r="K303" s="37" t="s">
        <v>453</v>
      </c>
      <c r="L303" s="26">
        <v>12</v>
      </c>
      <c r="M303" s="26">
        <v>11</v>
      </c>
      <c r="N303" s="106" t="s">
        <v>453</v>
      </c>
      <c r="O303" s="26">
        <v>8</v>
      </c>
      <c r="P303" s="26">
        <v>7</v>
      </c>
      <c r="Q303" s="37" t="s">
        <v>453</v>
      </c>
      <c r="R303" s="26">
        <f>S303</f>
        <v>7</v>
      </c>
      <c r="S303" s="26">
        <v>7</v>
      </c>
      <c r="T303" s="37">
        <f t="shared" si="244"/>
        <v>100</v>
      </c>
      <c r="U303" s="26" t="s">
        <v>391</v>
      </c>
      <c r="V303" s="37" t="s">
        <v>453</v>
      </c>
      <c r="W303" s="46">
        <v>0</v>
      </c>
      <c r="X303" s="26">
        <v>7</v>
      </c>
      <c r="Y303" s="37" t="s">
        <v>453</v>
      </c>
      <c r="Z303" s="46">
        <v>0</v>
      </c>
      <c r="AA303" s="34">
        <f t="shared" si="257"/>
        <v>0</v>
      </c>
      <c r="AB303" s="26">
        <v>0</v>
      </c>
      <c r="AC303" s="26">
        <v>0</v>
      </c>
      <c r="AD303" s="26">
        <v>343.05</v>
      </c>
      <c r="AE303" s="26">
        <v>0</v>
      </c>
      <c r="AF303" s="26">
        <v>2.3199999999999998</v>
      </c>
      <c r="AG303" s="26">
        <v>0</v>
      </c>
      <c r="AH303" s="26">
        <v>0</v>
      </c>
      <c r="AI303" s="37">
        <f t="shared" si="246"/>
        <v>0</v>
      </c>
      <c r="AJ303" s="26">
        <v>0</v>
      </c>
      <c r="AK303" s="37" t="s">
        <v>453</v>
      </c>
      <c r="AL303" s="26">
        <v>0</v>
      </c>
      <c r="AM303" s="37">
        <f t="shared" si="247"/>
        <v>0</v>
      </c>
      <c r="AN303" s="26">
        <v>0</v>
      </c>
      <c r="AO303" s="37" t="s">
        <v>453</v>
      </c>
      <c r="AP303" s="45">
        <v>0</v>
      </c>
      <c r="AQ303" s="163">
        <f t="shared" si="241"/>
        <v>0</v>
      </c>
      <c r="AR303" s="45">
        <f t="shared" si="214"/>
        <v>0</v>
      </c>
      <c r="AS303" s="34">
        <f t="shared" si="258"/>
        <v>0</v>
      </c>
      <c r="AT303" s="134">
        <v>0</v>
      </c>
      <c r="AU303" s="134">
        <v>0</v>
      </c>
      <c r="AV303" s="134">
        <v>0</v>
      </c>
      <c r="AW303" s="45">
        <f t="shared" si="215"/>
        <v>0</v>
      </c>
      <c r="AX303" s="45">
        <v>0</v>
      </c>
      <c r="AY303" s="45">
        <v>0</v>
      </c>
      <c r="AZ303" s="45">
        <v>0</v>
      </c>
      <c r="BA303" s="45">
        <v>0</v>
      </c>
      <c r="BB303" s="34">
        <f t="shared" si="242"/>
        <v>0</v>
      </c>
      <c r="BC303" s="134">
        <v>0</v>
      </c>
      <c r="BD303" s="37" t="s">
        <v>453</v>
      </c>
      <c r="BE303" s="45">
        <f t="shared" si="216"/>
        <v>0</v>
      </c>
      <c r="BF303" s="45">
        <f t="shared" si="217"/>
        <v>0</v>
      </c>
      <c r="BG303" s="45">
        <f t="shared" si="218"/>
        <v>0</v>
      </c>
      <c r="BH303" s="46">
        <v>0</v>
      </c>
      <c r="BI303" s="46">
        <v>0</v>
      </c>
      <c r="BJ303" s="46">
        <v>0</v>
      </c>
      <c r="BK303" s="46">
        <v>0</v>
      </c>
      <c r="BL303" s="46">
        <v>0</v>
      </c>
      <c r="BM303" s="46">
        <v>0</v>
      </c>
      <c r="BN303" s="46">
        <v>0</v>
      </c>
      <c r="BO303" s="46">
        <v>0</v>
      </c>
      <c r="BP303" s="46">
        <v>0</v>
      </c>
      <c r="BQ303" s="45">
        <f t="shared" si="219"/>
        <v>0</v>
      </c>
      <c r="BR303" s="47">
        <f t="shared" si="259"/>
        <v>0</v>
      </c>
      <c r="BS303" s="45">
        <f t="shared" si="220"/>
        <v>0</v>
      </c>
      <c r="BT303" s="45">
        <f t="shared" si="221"/>
        <v>0</v>
      </c>
      <c r="BU303" s="45">
        <f t="shared" si="222"/>
        <v>0</v>
      </c>
      <c r="BV303" s="45">
        <f t="shared" si="223"/>
        <v>0</v>
      </c>
      <c r="BW303" s="45">
        <v>0</v>
      </c>
      <c r="BX303" s="45">
        <v>0</v>
      </c>
      <c r="BY303" s="45">
        <f t="shared" si="224"/>
        <v>0</v>
      </c>
      <c r="BZ303" s="45">
        <v>0</v>
      </c>
      <c r="CA303" s="45">
        <v>0</v>
      </c>
      <c r="CB303" s="45">
        <f t="shared" si="225"/>
        <v>0</v>
      </c>
      <c r="CC303" s="45">
        <v>0</v>
      </c>
      <c r="CD303" s="45">
        <v>0</v>
      </c>
      <c r="CE303" s="45">
        <f t="shared" si="226"/>
        <v>0</v>
      </c>
      <c r="CF303" s="45">
        <v>0</v>
      </c>
      <c r="CG303" s="45">
        <v>0</v>
      </c>
      <c r="CH303" s="45">
        <v>0</v>
      </c>
      <c r="CI303" s="45">
        <v>0</v>
      </c>
      <c r="CJ303" s="48"/>
      <c r="CK303" s="48"/>
      <c r="CL303" s="45">
        <v>0</v>
      </c>
      <c r="CM303" s="45">
        <v>0</v>
      </c>
      <c r="CN303" s="45">
        <f t="shared" si="227"/>
        <v>0</v>
      </c>
      <c r="CO303" s="106" t="s">
        <v>453</v>
      </c>
      <c r="CP303" s="45">
        <f t="shared" si="228"/>
        <v>0</v>
      </c>
      <c r="CQ303" s="45">
        <f t="shared" si="229"/>
        <v>0</v>
      </c>
      <c r="CR303" s="45">
        <f t="shared" si="230"/>
        <v>0</v>
      </c>
      <c r="CS303" s="45">
        <v>0</v>
      </c>
      <c r="CT303" s="45">
        <v>0</v>
      </c>
      <c r="CU303" s="45">
        <v>0</v>
      </c>
      <c r="CV303" s="45">
        <v>0</v>
      </c>
      <c r="CW303" s="45">
        <v>0</v>
      </c>
      <c r="CX303" s="45">
        <v>0</v>
      </c>
      <c r="CY303" s="45">
        <f t="shared" si="231"/>
        <v>0</v>
      </c>
      <c r="CZ303" s="106" t="s">
        <v>453</v>
      </c>
      <c r="DA303" s="45">
        <v>0</v>
      </c>
      <c r="DB303" s="45">
        <f t="shared" si="265"/>
        <v>0</v>
      </c>
      <c r="DC303" s="37" t="s">
        <v>453</v>
      </c>
      <c r="DD303" s="45">
        <v>0</v>
      </c>
      <c r="DE303" s="45">
        <v>0</v>
      </c>
      <c r="DF303" s="45">
        <v>0</v>
      </c>
      <c r="DG303" s="45">
        <v>0</v>
      </c>
      <c r="DH303" s="48"/>
      <c r="DI303" s="48"/>
      <c r="DJ303" s="48"/>
      <c r="DK303" s="46">
        <v>0</v>
      </c>
      <c r="DL303" s="26" t="s">
        <v>391</v>
      </c>
      <c r="DM303" s="26" t="s">
        <v>391</v>
      </c>
      <c r="DN303" s="26" t="s">
        <v>391</v>
      </c>
    </row>
    <row r="304" spans="1:118" s="27" customFormat="1">
      <c r="A304" s="26" t="s">
        <v>377</v>
      </c>
      <c r="B304" s="26" t="s">
        <v>390</v>
      </c>
      <c r="C304" s="26" t="s">
        <v>19</v>
      </c>
      <c r="D304" s="46">
        <v>147</v>
      </c>
      <c r="E304" s="45">
        <f t="shared" si="243"/>
        <v>7</v>
      </c>
      <c r="F304" s="26">
        <v>7</v>
      </c>
      <c r="G304" s="34">
        <f t="shared" si="248"/>
        <v>100</v>
      </c>
      <c r="H304" s="26">
        <v>0</v>
      </c>
      <c r="I304" s="34">
        <f t="shared" si="249"/>
        <v>0</v>
      </c>
      <c r="J304" s="26">
        <v>6</v>
      </c>
      <c r="K304" s="34">
        <f>(J304/D304)*100</f>
        <v>4.0816326530612246</v>
      </c>
      <c r="L304" s="26">
        <v>103</v>
      </c>
      <c r="M304" s="26">
        <v>44</v>
      </c>
      <c r="N304" s="47">
        <f>(M304/D304)*100</f>
        <v>29.931972789115648</v>
      </c>
      <c r="O304" s="26">
        <v>31</v>
      </c>
      <c r="P304" s="26">
        <v>19</v>
      </c>
      <c r="Q304" s="34">
        <f>(P304/D304)*100</f>
        <v>12.925170068027212</v>
      </c>
      <c r="R304" s="46">
        <f t="shared" si="240"/>
        <v>6</v>
      </c>
      <c r="S304" s="26">
        <v>6</v>
      </c>
      <c r="T304" s="34">
        <f t="shared" si="244"/>
        <v>100</v>
      </c>
      <c r="U304" s="26">
        <v>0</v>
      </c>
      <c r="V304" s="34">
        <f t="shared" si="245"/>
        <v>0</v>
      </c>
      <c r="W304" s="46">
        <v>0</v>
      </c>
      <c r="X304" s="26">
        <v>6</v>
      </c>
      <c r="Y304" s="34">
        <f>((X304)/D304)*100</f>
        <v>4.0816326530612246</v>
      </c>
      <c r="Z304" s="46">
        <v>0</v>
      </c>
      <c r="AA304" s="34">
        <f t="shared" si="257"/>
        <v>0</v>
      </c>
      <c r="AB304" s="111">
        <v>0</v>
      </c>
      <c r="AC304" s="111">
        <v>0</v>
      </c>
      <c r="AD304" s="111">
        <v>374.493333333333</v>
      </c>
      <c r="AE304" s="111">
        <v>0</v>
      </c>
      <c r="AF304" s="37">
        <v>8</v>
      </c>
      <c r="AG304" s="37">
        <v>0</v>
      </c>
      <c r="AH304" s="150">
        <v>1</v>
      </c>
      <c r="AI304" s="34">
        <f t="shared" si="246"/>
        <v>16.666666666666664</v>
      </c>
      <c r="AJ304" s="150">
        <v>0</v>
      </c>
      <c r="AK304" s="37" t="s">
        <v>453</v>
      </c>
      <c r="AL304" s="150">
        <v>1</v>
      </c>
      <c r="AM304" s="34">
        <f t="shared" si="247"/>
        <v>16.666666666666664</v>
      </c>
      <c r="AN304" s="150">
        <v>0</v>
      </c>
      <c r="AO304" s="37" t="s">
        <v>453</v>
      </c>
      <c r="AP304" s="45">
        <v>2</v>
      </c>
      <c r="AQ304" s="156">
        <f t="shared" si="241"/>
        <v>1.3605442176870748</v>
      </c>
      <c r="AR304" s="45">
        <f t="shared" si="214"/>
        <v>7</v>
      </c>
      <c r="AS304" s="34">
        <f t="shared" si="258"/>
        <v>4.7619047619047619</v>
      </c>
      <c r="AT304" s="134">
        <v>2</v>
      </c>
      <c r="AU304" s="134">
        <v>5</v>
      </c>
      <c r="AV304" s="134">
        <v>0</v>
      </c>
      <c r="AW304" s="45">
        <f t="shared" si="215"/>
        <v>5</v>
      </c>
      <c r="AX304" s="45">
        <v>0</v>
      </c>
      <c r="AY304" s="45">
        <v>5</v>
      </c>
      <c r="AZ304" s="45">
        <v>0</v>
      </c>
      <c r="BA304" s="45">
        <v>5</v>
      </c>
      <c r="BB304" s="34">
        <f t="shared" si="242"/>
        <v>3.4013605442176873</v>
      </c>
      <c r="BC304" s="134">
        <v>0</v>
      </c>
      <c r="BD304" s="34">
        <f t="shared" si="256"/>
        <v>0</v>
      </c>
      <c r="BE304" s="45">
        <f t="shared" si="216"/>
        <v>0</v>
      </c>
      <c r="BF304" s="45">
        <f t="shared" si="217"/>
        <v>1</v>
      </c>
      <c r="BG304" s="45">
        <f t="shared" si="218"/>
        <v>4</v>
      </c>
      <c r="BH304" s="46">
        <v>0</v>
      </c>
      <c r="BI304" s="46">
        <v>0</v>
      </c>
      <c r="BJ304" s="46">
        <v>0</v>
      </c>
      <c r="BK304" s="46">
        <v>0</v>
      </c>
      <c r="BL304" s="46">
        <v>1</v>
      </c>
      <c r="BM304" s="46">
        <v>4</v>
      </c>
      <c r="BN304" s="46">
        <v>0</v>
      </c>
      <c r="BO304" s="46">
        <v>0</v>
      </c>
      <c r="BP304" s="46">
        <v>0</v>
      </c>
      <c r="BQ304" s="45">
        <f t="shared" si="219"/>
        <v>0</v>
      </c>
      <c r="BR304" s="47">
        <f t="shared" si="259"/>
        <v>0</v>
      </c>
      <c r="BS304" s="45">
        <f t="shared" si="220"/>
        <v>0</v>
      </c>
      <c r="BT304" s="45">
        <f t="shared" si="221"/>
        <v>0</v>
      </c>
      <c r="BU304" s="45">
        <f t="shared" si="222"/>
        <v>0</v>
      </c>
      <c r="BV304" s="45">
        <f t="shared" si="223"/>
        <v>0</v>
      </c>
      <c r="BW304" s="45">
        <v>0</v>
      </c>
      <c r="BX304" s="45">
        <v>0</v>
      </c>
      <c r="BY304" s="45">
        <f t="shared" si="224"/>
        <v>0</v>
      </c>
      <c r="BZ304" s="45">
        <v>0</v>
      </c>
      <c r="CA304" s="45">
        <v>0</v>
      </c>
      <c r="CB304" s="45">
        <f t="shared" si="225"/>
        <v>0</v>
      </c>
      <c r="CC304" s="45">
        <v>0</v>
      </c>
      <c r="CD304" s="45">
        <v>0</v>
      </c>
      <c r="CE304" s="45">
        <f t="shared" si="226"/>
        <v>0</v>
      </c>
      <c r="CF304" s="45">
        <v>0</v>
      </c>
      <c r="CG304" s="45">
        <v>0</v>
      </c>
      <c r="CH304" s="45">
        <v>0</v>
      </c>
      <c r="CI304" s="45">
        <v>0</v>
      </c>
      <c r="CJ304" s="48"/>
      <c r="CK304" s="48"/>
      <c r="CL304" s="45">
        <v>0</v>
      </c>
      <c r="CM304" s="45">
        <v>0</v>
      </c>
      <c r="CN304" s="45">
        <f t="shared" si="227"/>
        <v>0</v>
      </c>
      <c r="CO304" s="106" t="s">
        <v>453</v>
      </c>
      <c r="CP304" s="45">
        <f t="shared" si="228"/>
        <v>0</v>
      </c>
      <c r="CQ304" s="45">
        <f t="shared" si="229"/>
        <v>0</v>
      </c>
      <c r="CR304" s="45">
        <f t="shared" si="230"/>
        <v>0</v>
      </c>
      <c r="CS304" s="45">
        <v>0</v>
      </c>
      <c r="CT304" s="45">
        <v>0</v>
      </c>
      <c r="CU304" s="45">
        <v>0</v>
      </c>
      <c r="CV304" s="45">
        <v>0</v>
      </c>
      <c r="CW304" s="45">
        <v>0</v>
      </c>
      <c r="CX304" s="45">
        <v>0</v>
      </c>
      <c r="CY304" s="45">
        <f t="shared" si="231"/>
        <v>0</v>
      </c>
      <c r="CZ304" s="106" t="s">
        <v>453</v>
      </c>
      <c r="DA304" s="45">
        <v>0</v>
      </c>
      <c r="DB304" s="45">
        <f t="shared" si="265"/>
        <v>0</v>
      </c>
      <c r="DC304" s="37" t="s">
        <v>453</v>
      </c>
      <c r="DD304" s="45">
        <v>0</v>
      </c>
      <c r="DE304" s="45">
        <v>0</v>
      </c>
      <c r="DF304" s="45">
        <v>0</v>
      </c>
      <c r="DG304" s="45">
        <v>0</v>
      </c>
      <c r="DH304" s="48"/>
      <c r="DI304" s="48"/>
      <c r="DJ304" s="48"/>
      <c r="DK304" s="46">
        <v>0</v>
      </c>
      <c r="DL304" s="26" t="s">
        <v>391</v>
      </c>
      <c r="DM304" s="26" t="s">
        <v>391</v>
      </c>
      <c r="DN304" s="46">
        <v>6</v>
      </c>
    </row>
    <row r="305" spans="1:118" s="27" customFormat="1">
      <c r="A305" s="26" t="s">
        <v>202</v>
      </c>
      <c r="B305" s="26" t="s">
        <v>209</v>
      </c>
      <c r="C305" s="26" t="s">
        <v>30</v>
      </c>
      <c r="D305" s="46">
        <v>43</v>
      </c>
      <c r="E305" s="45">
        <f t="shared" si="243"/>
        <v>3</v>
      </c>
      <c r="F305" s="46">
        <v>3</v>
      </c>
      <c r="G305" s="34">
        <f t="shared" si="248"/>
        <v>100</v>
      </c>
      <c r="H305" s="46">
        <v>0</v>
      </c>
      <c r="I305" s="34">
        <f t="shared" si="249"/>
        <v>0</v>
      </c>
      <c r="J305" s="46">
        <v>3</v>
      </c>
      <c r="K305" s="34">
        <f>(J305/D305)*100</f>
        <v>6.9767441860465116</v>
      </c>
      <c r="L305" s="46">
        <v>42</v>
      </c>
      <c r="M305" s="46">
        <v>15</v>
      </c>
      <c r="N305" s="47">
        <f>(M305/D305)*100</f>
        <v>34.883720930232556</v>
      </c>
      <c r="O305" s="46">
        <v>9</v>
      </c>
      <c r="P305" s="46">
        <v>6</v>
      </c>
      <c r="Q305" s="34">
        <f>(P305/D305)*100</f>
        <v>13.953488372093023</v>
      </c>
      <c r="R305" s="46">
        <f t="shared" si="240"/>
        <v>5</v>
      </c>
      <c r="S305" s="46">
        <v>5</v>
      </c>
      <c r="T305" s="34">
        <f t="shared" si="244"/>
        <v>100</v>
      </c>
      <c r="U305" s="46">
        <v>0</v>
      </c>
      <c r="V305" s="34">
        <f t="shared" si="245"/>
        <v>0</v>
      </c>
      <c r="W305" s="46">
        <v>1</v>
      </c>
      <c r="X305" s="46">
        <v>4</v>
      </c>
      <c r="Y305" s="34">
        <f>((X305)/D305)*100</f>
        <v>9.3023255813953494</v>
      </c>
      <c r="Z305" s="46">
        <v>1</v>
      </c>
      <c r="AA305" s="34">
        <f t="shared" si="257"/>
        <v>2.3255813953488373</v>
      </c>
      <c r="AB305" s="42">
        <v>0</v>
      </c>
      <c r="AC305" s="42">
        <v>49.68</v>
      </c>
      <c r="AD305" s="42">
        <v>294.24</v>
      </c>
      <c r="AE305" s="42">
        <v>546.42999999999995</v>
      </c>
      <c r="AF305" s="34">
        <v>4.8</v>
      </c>
      <c r="AG305" s="34">
        <v>11</v>
      </c>
      <c r="AH305" s="45">
        <v>2</v>
      </c>
      <c r="AI305" s="34">
        <f t="shared" si="246"/>
        <v>40</v>
      </c>
      <c r="AJ305" s="45">
        <v>0</v>
      </c>
      <c r="AK305" s="37">
        <f t="shared" si="254"/>
        <v>0</v>
      </c>
      <c r="AL305" s="45">
        <v>1</v>
      </c>
      <c r="AM305" s="34">
        <f t="shared" si="247"/>
        <v>25</v>
      </c>
      <c r="AN305" s="45">
        <v>0</v>
      </c>
      <c r="AO305" s="37">
        <f t="shared" si="255"/>
        <v>0</v>
      </c>
      <c r="AP305" s="45">
        <v>0</v>
      </c>
      <c r="AQ305" s="156">
        <f t="shared" si="241"/>
        <v>0</v>
      </c>
      <c r="AR305" s="45">
        <f t="shared" si="214"/>
        <v>0</v>
      </c>
      <c r="AS305" s="34">
        <f t="shared" si="258"/>
        <v>0</v>
      </c>
      <c r="AT305" s="134">
        <v>0</v>
      </c>
      <c r="AU305" s="134">
        <v>0</v>
      </c>
      <c r="AV305" s="134">
        <v>0</v>
      </c>
      <c r="AW305" s="45">
        <f t="shared" si="215"/>
        <v>0</v>
      </c>
      <c r="AX305" s="45">
        <v>0</v>
      </c>
      <c r="AY305" s="45">
        <v>0</v>
      </c>
      <c r="AZ305" s="45">
        <v>0</v>
      </c>
      <c r="BA305" s="45">
        <v>0</v>
      </c>
      <c r="BB305" s="34">
        <f t="shared" si="242"/>
        <v>0</v>
      </c>
      <c r="BC305" s="134">
        <v>0</v>
      </c>
      <c r="BD305" s="37" t="s">
        <v>453</v>
      </c>
      <c r="BE305" s="45">
        <f t="shared" si="216"/>
        <v>0</v>
      </c>
      <c r="BF305" s="45">
        <f t="shared" si="217"/>
        <v>0</v>
      </c>
      <c r="BG305" s="45">
        <f t="shared" si="218"/>
        <v>0</v>
      </c>
      <c r="BH305" s="46">
        <v>0</v>
      </c>
      <c r="BI305" s="46">
        <v>0</v>
      </c>
      <c r="BJ305" s="46">
        <v>0</v>
      </c>
      <c r="BK305" s="46">
        <v>0</v>
      </c>
      <c r="BL305" s="46">
        <v>0</v>
      </c>
      <c r="BM305" s="46">
        <v>0</v>
      </c>
      <c r="BN305" s="46">
        <v>0</v>
      </c>
      <c r="BO305" s="46">
        <v>0</v>
      </c>
      <c r="BP305" s="46">
        <v>0</v>
      </c>
      <c r="BQ305" s="45">
        <f t="shared" si="219"/>
        <v>0</v>
      </c>
      <c r="BR305" s="47">
        <f t="shared" si="259"/>
        <v>0</v>
      </c>
      <c r="BS305" s="45">
        <f t="shared" si="220"/>
        <v>0</v>
      </c>
      <c r="BT305" s="45">
        <f t="shared" si="221"/>
        <v>0</v>
      </c>
      <c r="BU305" s="45">
        <f t="shared" si="222"/>
        <v>0</v>
      </c>
      <c r="BV305" s="45">
        <f t="shared" si="223"/>
        <v>0</v>
      </c>
      <c r="BW305" s="45">
        <v>0</v>
      </c>
      <c r="BX305" s="45">
        <v>0</v>
      </c>
      <c r="BY305" s="45">
        <f t="shared" si="224"/>
        <v>0</v>
      </c>
      <c r="BZ305" s="45"/>
      <c r="CA305" s="45"/>
      <c r="CB305" s="45">
        <f t="shared" si="225"/>
        <v>0</v>
      </c>
      <c r="CC305" s="45">
        <v>0</v>
      </c>
      <c r="CD305" s="45">
        <v>0</v>
      </c>
      <c r="CE305" s="45">
        <f t="shared" si="226"/>
        <v>0</v>
      </c>
      <c r="CF305" s="45">
        <v>0</v>
      </c>
      <c r="CG305" s="45">
        <v>0</v>
      </c>
      <c r="CH305" s="45">
        <v>0</v>
      </c>
      <c r="CI305" s="45">
        <v>0</v>
      </c>
      <c r="CJ305" s="48"/>
      <c r="CK305" s="48"/>
      <c r="CL305" s="45">
        <v>0</v>
      </c>
      <c r="CM305" s="45">
        <v>0</v>
      </c>
      <c r="CN305" s="45">
        <f t="shared" si="227"/>
        <v>0</v>
      </c>
      <c r="CO305" s="106" t="s">
        <v>453</v>
      </c>
      <c r="CP305" s="45">
        <f t="shared" si="228"/>
        <v>0</v>
      </c>
      <c r="CQ305" s="45">
        <f t="shared" si="229"/>
        <v>0</v>
      </c>
      <c r="CR305" s="45">
        <f t="shared" si="230"/>
        <v>0</v>
      </c>
      <c r="CS305" s="45">
        <v>0</v>
      </c>
      <c r="CT305" s="45">
        <v>0</v>
      </c>
      <c r="CU305" s="45">
        <v>0</v>
      </c>
      <c r="CV305" s="45">
        <v>0</v>
      </c>
      <c r="CW305" s="45">
        <v>0</v>
      </c>
      <c r="CX305" s="45">
        <v>0</v>
      </c>
      <c r="CY305" s="45">
        <f t="shared" si="231"/>
        <v>0</v>
      </c>
      <c r="CZ305" s="106" t="s">
        <v>453</v>
      </c>
      <c r="DA305" s="45">
        <v>1</v>
      </c>
      <c r="DB305" s="45">
        <f t="shared" si="265"/>
        <v>1</v>
      </c>
      <c r="DC305" s="37">
        <f t="shared" ref="DC305:DC341" si="266">(DB305/DA305)*100</f>
        <v>100</v>
      </c>
      <c r="DD305" s="45">
        <v>1</v>
      </c>
      <c r="DE305" s="45">
        <v>0</v>
      </c>
      <c r="DF305" s="45">
        <v>0</v>
      </c>
      <c r="DG305" s="45">
        <v>0</v>
      </c>
      <c r="DH305" s="48">
        <v>785</v>
      </c>
      <c r="DI305" s="48">
        <v>785</v>
      </c>
      <c r="DJ305" s="48">
        <v>785</v>
      </c>
      <c r="DK305" s="46">
        <v>0</v>
      </c>
      <c r="DL305" s="46">
        <v>0</v>
      </c>
      <c r="DM305" s="46">
        <v>0</v>
      </c>
      <c r="DN305" s="46">
        <v>4</v>
      </c>
    </row>
    <row r="306" spans="1:118" s="27" customFormat="1">
      <c r="A306" s="26" t="s">
        <v>428</v>
      </c>
      <c r="B306" s="26" t="s">
        <v>438</v>
      </c>
      <c r="C306" s="26" t="s">
        <v>32</v>
      </c>
      <c r="D306" s="46">
        <v>50</v>
      </c>
      <c r="E306" s="45">
        <f t="shared" si="243"/>
        <v>0</v>
      </c>
      <c r="F306" s="46">
        <v>0</v>
      </c>
      <c r="G306" s="37" t="s">
        <v>453</v>
      </c>
      <c r="H306" s="46">
        <v>0</v>
      </c>
      <c r="I306" s="37" t="s">
        <v>453</v>
      </c>
      <c r="J306" s="46">
        <v>0</v>
      </c>
      <c r="K306" s="34">
        <f>(J306/D306)*100</f>
        <v>0</v>
      </c>
      <c r="L306" s="46">
        <v>31</v>
      </c>
      <c r="M306" s="46">
        <v>17</v>
      </c>
      <c r="N306" s="47">
        <f>(M306/D306)*100</f>
        <v>34</v>
      </c>
      <c r="O306" s="46">
        <v>16</v>
      </c>
      <c r="P306" s="46">
        <v>12</v>
      </c>
      <c r="Q306" s="34">
        <f>(P306/D306)*100</f>
        <v>24</v>
      </c>
      <c r="R306" s="46">
        <f t="shared" si="240"/>
        <v>7</v>
      </c>
      <c r="S306" s="46">
        <v>7</v>
      </c>
      <c r="T306" s="34">
        <f t="shared" si="244"/>
        <v>100</v>
      </c>
      <c r="U306" s="46">
        <v>0</v>
      </c>
      <c r="V306" s="34">
        <f t="shared" si="245"/>
        <v>0</v>
      </c>
      <c r="W306" s="46">
        <v>1</v>
      </c>
      <c r="X306" s="46">
        <v>5</v>
      </c>
      <c r="Y306" s="34">
        <f>((X306)/D306)*100</f>
        <v>10</v>
      </c>
      <c r="Z306" s="46">
        <v>1</v>
      </c>
      <c r="AA306" s="34">
        <f t="shared" si="257"/>
        <v>2</v>
      </c>
      <c r="AB306" s="42">
        <v>100.398</v>
      </c>
      <c r="AC306" s="42">
        <v>80.98</v>
      </c>
      <c r="AD306" s="42">
        <v>579.94600000000003</v>
      </c>
      <c r="AE306" s="42">
        <v>2996.44</v>
      </c>
      <c r="AF306" s="34">
        <v>4.3</v>
      </c>
      <c r="AG306" s="34">
        <v>37</v>
      </c>
      <c r="AH306" s="45">
        <v>4</v>
      </c>
      <c r="AI306" s="34">
        <f t="shared" si="246"/>
        <v>57.142857142857139</v>
      </c>
      <c r="AJ306" s="45">
        <v>1</v>
      </c>
      <c r="AK306" s="37">
        <f t="shared" si="254"/>
        <v>100</v>
      </c>
      <c r="AL306" s="45">
        <v>3</v>
      </c>
      <c r="AM306" s="34">
        <f t="shared" si="247"/>
        <v>60</v>
      </c>
      <c r="AN306" s="45">
        <v>1</v>
      </c>
      <c r="AO306" s="37">
        <f t="shared" si="255"/>
        <v>100</v>
      </c>
      <c r="AP306" s="45">
        <v>0</v>
      </c>
      <c r="AQ306" s="156">
        <f t="shared" si="241"/>
        <v>0</v>
      </c>
      <c r="AR306" s="45">
        <f t="shared" si="214"/>
        <v>4</v>
      </c>
      <c r="AS306" s="34">
        <f t="shared" si="258"/>
        <v>8</v>
      </c>
      <c r="AT306" s="134">
        <v>0</v>
      </c>
      <c r="AU306" s="134">
        <v>4</v>
      </c>
      <c r="AV306" s="134">
        <v>0</v>
      </c>
      <c r="AW306" s="45">
        <f t="shared" si="215"/>
        <v>4</v>
      </c>
      <c r="AX306" s="45">
        <v>0</v>
      </c>
      <c r="AY306" s="45">
        <v>4</v>
      </c>
      <c r="AZ306" s="45">
        <v>0</v>
      </c>
      <c r="BA306" s="45">
        <v>4</v>
      </c>
      <c r="BB306" s="34">
        <f t="shared" si="242"/>
        <v>8</v>
      </c>
      <c r="BC306" s="134">
        <v>1</v>
      </c>
      <c r="BD306" s="37">
        <f t="shared" si="256"/>
        <v>25</v>
      </c>
      <c r="BE306" s="45">
        <f t="shared" si="216"/>
        <v>0</v>
      </c>
      <c r="BF306" s="45">
        <f t="shared" si="217"/>
        <v>1</v>
      </c>
      <c r="BG306" s="45">
        <f t="shared" si="218"/>
        <v>3</v>
      </c>
      <c r="BH306" s="46">
        <v>0</v>
      </c>
      <c r="BI306" s="46">
        <v>0</v>
      </c>
      <c r="BJ306" s="46">
        <v>0</v>
      </c>
      <c r="BK306" s="46">
        <v>0</v>
      </c>
      <c r="BL306" s="46">
        <v>1</v>
      </c>
      <c r="BM306" s="46">
        <v>3</v>
      </c>
      <c r="BN306" s="46">
        <v>0</v>
      </c>
      <c r="BO306" s="46">
        <v>0</v>
      </c>
      <c r="BP306" s="46">
        <v>0</v>
      </c>
      <c r="BQ306" s="45">
        <f t="shared" si="219"/>
        <v>0</v>
      </c>
      <c r="BR306" s="47">
        <f t="shared" si="259"/>
        <v>0</v>
      </c>
      <c r="BS306" s="45">
        <f t="shared" si="220"/>
        <v>0</v>
      </c>
      <c r="BT306" s="45">
        <f t="shared" si="221"/>
        <v>0</v>
      </c>
      <c r="BU306" s="45">
        <f t="shared" si="222"/>
        <v>0</v>
      </c>
      <c r="BV306" s="45">
        <f t="shared" si="223"/>
        <v>0</v>
      </c>
      <c r="BW306" s="45">
        <v>0</v>
      </c>
      <c r="BX306" s="45">
        <v>0</v>
      </c>
      <c r="BY306" s="45">
        <f t="shared" si="224"/>
        <v>0</v>
      </c>
      <c r="BZ306" s="45">
        <v>0</v>
      </c>
      <c r="CA306" s="45">
        <v>0</v>
      </c>
      <c r="CB306" s="45">
        <f t="shared" si="225"/>
        <v>0</v>
      </c>
      <c r="CC306" s="45">
        <v>0</v>
      </c>
      <c r="CD306" s="45">
        <v>0</v>
      </c>
      <c r="CE306" s="45">
        <f t="shared" si="226"/>
        <v>0</v>
      </c>
      <c r="CF306" s="45">
        <v>0</v>
      </c>
      <c r="CG306" s="45">
        <v>0</v>
      </c>
      <c r="CH306" s="45">
        <v>0</v>
      </c>
      <c r="CI306" s="45">
        <v>0</v>
      </c>
      <c r="CJ306" s="48"/>
      <c r="CK306" s="48"/>
      <c r="CL306" s="45">
        <v>0</v>
      </c>
      <c r="CM306" s="45">
        <v>0</v>
      </c>
      <c r="CN306" s="45">
        <f t="shared" si="227"/>
        <v>0</v>
      </c>
      <c r="CO306" s="106" t="s">
        <v>453</v>
      </c>
      <c r="CP306" s="45">
        <f t="shared" si="228"/>
        <v>0</v>
      </c>
      <c r="CQ306" s="45">
        <f t="shared" si="229"/>
        <v>0</v>
      </c>
      <c r="CR306" s="45">
        <f t="shared" si="230"/>
        <v>0</v>
      </c>
      <c r="CS306" s="45">
        <v>0</v>
      </c>
      <c r="CT306" s="45">
        <v>0</v>
      </c>
      <c r="CU306" s="45">
        <v>0</v>
      </c>
      <c r="CV306" s="45">
        <v>0</v>
      </c>
      <c r="CW306" s="45">
        <v>0</v>
      </c>
      <c r="CX306" s="45">
        <v>0</v>
      </c>
      <c r="CY306" s="45">
        <f t="shared" si="231"/>
        <v>0</v>
      </c>
      <c r="CZ306" s="106" t="s">
        <v>453</v>
      </c>
      <c r="DA306" s="45">
        <v>0</v>
      </c>
      <c r="DB306" s="45">
        <f t="shared" si="265"/>
        <v>0</v>
      </c>
      <c r="DC306" s="37" t="s">
        <v>453</v>
      </c>
      <c r="DD306" s="45">
        <v>0</v>
      </c>
      <c r="DE306" s="45">
        <v>0</v>
      </c>
      <c r="DF306" s="45">
        <v>0</v>
      </c>
      <c r="DG306" s="45">
        <v>0</v>
      </c>
      <c r="DH306" s="48"/>
      <c r="DI306" s="48"/>
      <c r="DJ306" s="48"/>
      <c r="DK306" s="46">
        <v>0</v>
      </c>
      <c r="DL306" s="46">
        <v>0</v>
      </c>
      <c r="DM306" s="46">
        <v>3</v>
      </c>
      <c r="DN306" s="46">
        <v>7</v>
      </c>
    </row>
    <row r="307" spans="1:118" s="27" customFormat="1">
      <c r="A307" s="26" t="s">
        <v>378</v>
      </c>
      <c r="B307" s="26" t="s">
        <v>390</v>
      </c>
      <c r="C307" s="26" t="s">
        <v>19</v>
      </c>
      <c r="D307" s="46">
        <v>203</v>
      </c>
      <c r="E307" s="45">
        <f t="shared" si="243"/>
        <v>5</v>
      </c>
      <c r="F307" s="26">
        <v>5</v>
      </c>
      <c r="G307" s="34">
        <f t="shared" si="248"/>
        <v>100</v>
      </c>
      <c r="H307" s="26">
        <v>0</v>
      </c>
      <c r="I307" s="34">
        <f t="shared" si="249"/>
        <v>0</v>
      </c>
      <c r="J307" s="26">
        <v>4</v>
      </c>
      <c r="K307" s="34">
        <f>(J307/D307)*100</f>
        <v>1.9704433497536946</v>
      </c>
      <c r="L307" s="26">
        <v>87</v>
      </c>
      <c r="M307" s="26">
        <v>44</v>
      </c>
      <c r="N307" s="47">
        <f>(M307/D307)*100</f>
        <v>21.674876847290641</v>
      </c>
      <c r="O307" s="26">
        <v>24</v>
      </c>
      <c r="P307" s="26">
        <v>19</v>
      </c>
      <c r="Q307" s="34">
        <f>(P307/D307)*100</f>
        <v>9.3596059113300498</v>
      </c>
      <c r="R307" s="46">
        <f t="shared" si="240"/>
        <v>3</v>
      </c>
      <c r="S307" s="26">
        <v>3</v>
      </c>
      <c r="T307" s="34">
        <f t="shared" si="244"/>
        <v>100</v>
      </c>
      <c r="U307" s="26">
        <v>0</v>
      </c>
      <c r="V307" s="34">
        <f t="shared" si="245"/>
        <v>0</v>
      </c>
      <c r="W307" s="46">
        <v>1</v>
      </c>
      <c r="X307" s="26">
        <v>3</v>
      </c>
      <c r="Y307" s="34">
        <f>((X307)/D307)*100</f>
        <v>1.4778325123152709</v>
      </c>
      <c r="Z307" s="46">
        <v>1</v>
      </c>
      <c r="AA307" s="34">
        <f t="shared" si="257"/>
        <v>0.49261083743842365</v>
      </c>
      <c r="AB307" s="111">
        <v>84.906666666666695</v>
      </c>
      <c r="AC307" s="111">
        <v>84.906666666666695</v>
      </c>
      <c r="AD307" s="111">
        <v>359.79</v>
      </c>
      <c r="AE307" s="111">
        <v>509.44</v>
      </c>
      <c r="AF307" s="37">
        <v>7</v>
      </c>
      <c r="AG307" s="37">
        <v>6</v>
      </c>
      <c r="AH307" s="150">
        <v>0</v>
      </c>
      <c r="AI307" s="34">
        <f t="shared" si="246"/>
        <v>0</v>
      </c>
      <c r="AJ307" s="150">
        <v>0</v>
      </c>
      <c r="AK307" s="37">
        <f t="shared" si="254"/>
        <v>0</v>
      </c>
      <c r="AL307" s="150">
        <v>0</v>
      </c>
      <c r="AM307" s="34">
        <f t="shared" si="247"/>
        <v>0</v>
      </c>
      <c r="AN307" s="150">
        <v>0</v>
      </c>
      <c r="AO307" s="37">
        <f t="shared" si="255"/>
        <v>0</v>
      </c>
      <c r="AP307" s="45">
        <v>0</v>
      </c>
      <c r="AQ307" s="156">
        <f t="shared" si="241"/>
        <v>0</v>
      </c>
      <c r="AR307" s="45">
        <f t="shared" si="214"/>
        <v>2</v>
      </c>
      <c r="AS307" s="34">
        <f t="shared" si="258"/>
        <v>0.98522167487684731</v>
      </c>
      <c r="AT307" s="134">
        <v>0</v>
      </c>
      <c r="AU307" s="134">
        <v>2</v>
      </c>
      <c r="AV307" s="134">
        <v>0</v>
      </c>
      <c r="AW307" s="45">
        <f t="shared" si="215"/>
        <v>2</v>
      </c>
      <c r="AX307" s="45">
        <v>0</v>
      </c>
      <c r="AY307" s="45">
        <v>2</v>
      </c>
      <c r="AZ307" s="45">
        <v>0</v>
      </c>
      <c r="BA307" s="45">
        <v>2</v>
      </c>
      <c r="BB307" s="34">
        <f t="shared" si="242"/>
        <v>0.98522167487684731</v>
      </c>
      <c r="BC307" s="134">
        <v>0</v>
      </c>
      <c r="BD307" s="37">
        <f t="shared" si="256"/>
        <v>0</v>
      </c>
      <c r="BE307" s="45">
        <f t="shared" si="216"/>
        <v>0</v>
      </c>
      <c r="BF307" s="45">
        <f t="shared" si="217"/>
        <v>1</v>
      </c>
      <c r="BG307" s="45">
        <f t="shared" si="218"/>
        <v>1</v>
      </c>
      <c r="BH307" s="46">
        <v>0</v>
      </c>
      <c r="BI307" s="46">
        <v>0</v>
      </c>
      <c r="BJ307" s="46">
        <v>0</v>
      </c>
      <c r="BK307" s="46">
        <v>0</v>
      </c>
      <c r="BL307" s="46">
        <v>1</v>
      </c>
      <c r="BM307" s="46">
        <v>1</v>
      </c>
      <c r="BN307" s="46">
        <v>0</v>
      </c>
      <c r="BO307" s="46">
        <v>0</v>
      </c>
      <c r="BP307" s="46">
        <v>0</v>
      </c>
      <c r="BQ307" s="45">
        <f t="shared" si="219"/>
        <v>0</v>
      </c>
      <c r="BR307" s="47">
        <f t="shared" si="259"/>
        <v>0</v>
      </c>
      <c r="BS307" s="45">
        <f t="shared" si="220"/>
        <v>0</v>
      </c>
      <c r="BT307" s="45">
        <f t="shared" si="221"/>
        <v>0</v>
      </c>
      <c r="BU307" s="45">
        <f t="shared" si="222"/>
        <v>0</v>
      </c>
      <c r="BV307" s="45">
        <f t="shared" si="223"/>
        <v>0</v>
      </c>
      <c r="BW307" s="45">
        <v>0</v>
      </c>
      <c r="BX307" s="45">
        <v>0</v>
      </c>
      <c r="BY307" s="45">
        <f t="shared" si="224"/>
        <v>0</v>
      </c>
      <c r="BZ307" s="45">
        <v>0</v>
      </c>
      <c r="CA307" s="45">
        <v>0</v>
      </c>
      <c r="CB307" s="45">
        <f t="shared" si="225"/>
        <v>0</v>
      </c>
      <c r="CC307" s="45">
        <v>0</v>
      </c>
      <c r="CD307" s="45">
        <v>0</v>
      </c>
      <c r="CE307" s="45">
        <f t="shared" si="226"/>
        <v>0</v>
      </c>
      <c r="CF307" s="45">
        <v>0</v>
      </c>
      <c r="CG307" s="45">
        <v>0</v>
      </c>
      <c r="CH307" s="45">
        <v>0</v>
      </c>
      <c r="CI307" s="45">
        <v>0</v>
      </c>
      <c r="CJ307" s="48"/>
      <c r="CK307" s="48"/>
      <c r="CL307" s="45">
        <v>0</v>
      </c>
      <c r="CM307" s="45">
        <v>0</v>
      </c>
      <c r="CN307" s="45">
        <f t="shared" si="227"/>
        <v>0</v>
      </c>
      <c r="CO307" s="106" t="s">
        <v>453</v>
      </c>
      <c r="CP307" s="45">
        <f t="shared" si="228"/>
        <v>0</v>
      </c>
      <c r="CQ307" s="45">
        <f t="shared" si="229"/>
        <v>0</v>
      </c>
      <c r="CR307" s="45">
        <f t="shared" si="230"/>
        <v>0</v>
      </c>
      <c r="CS307" s="45">
        <v>0</v>
      </c>
      <c r="CT307" s="45">
        <v>0</v>
      </c>
      <c r="CU307" s="45">
        <v>0</v>
      </c>
      <c r="CV307" s="45">
        <v>0</v>
      </c>
      <c r="CW307" s="45">
        <v>0</v>
      </c>
      <c r="CX307" s="45">
        <v>0</v>
      </c>
      <c r="CY307" s="45">
        <f t="shared" si="231"/>
        <v>0</v>
      </c>
      <c r="CZ307" s="106" t="s">
        <v>453</v>
      </c>
      <c r="DA307" s="45">
        <v>0</v>
      </c>
      <c r="DB307" s="45">
        <f t="shared" si="265"/>
        <v>0</v>
      </c>
      <c r="DC307" s="37" t="s">
        <v>453</v>
      </c>
      <c r="DD307" s="45">
        <v>0</v>
      </c>
      <c r="DE307" s="45">
        <v>0</v>
      </c>
      <c r="DF307" s="45">
        <v>0</v>
      </c>
      <c r="DG307" s="45">
        <v>0</v>
      </c>
      <c r="DH307" s="48"/>
      <c r="DI307" s="48"/>
      <c r="DJ307" s="48"/>
      <c r="DK307" s="46">
        <v>0</v>
      </c>
      <c r="DL307" s="26" t="s">
        <v>391</v>
      </c>
      <c r="DM307" s="26" t="s">
        <v>391</v>
      </c>
      <c r="DN307" s="46">
        <v>3</v>
      </c>
    </row>
    <row r="308" spans="1:118" s="27" customFormat="1">
      <c r="A308" s="26" t="s">
        <v>449</v>
      </c>
      <c r="B308" s="26" t="s">
        <v>451</v>
      </c>
      <c r="C308" s="26" t="s">
        <v>33</v>
      </c>
      <c r="D308" s="46">
        <v>90</v>
      </c>
      <c r="E308" s="150">
        <f>F308</f>
        <v>0</v>
      </c>
      <c r="F308" s="26">
        <v>0</v>
      </c>
      <c r="G308" s="37" t="s">
        <v>453</v>
      </c>
      <c r="H308" s="26" t="s">
        <v>391</v>
      </c>
      <c r="I308" s="37" t="s">
        <v>453</v>
      </c>
      <c r="J308" s="26">
        <v>0</v>
      </c>
      <c r="K308" s="37" t="s">
        <v>453</v>
      </c>
      <c r="L308" s="26">
        <v>22</v>
      </c>
      <c r="M308" s="26">
        <v>12</v>
      </c>
      <c r="N308" s="106" t="s">
        <v>453</v>
      </c>
      <c r="O308" s="26">
        <v>3</v>
      </c>
      <c r="P308" s="26">
        <v>2</v>
      </c>
      <c r="Q308" s="37" t="s">
        <v>453</v>
      </c>
      <c r="R308" s="26">
        <f>S308</f>
        <v>2</v>
      </c>
      <c r="S308" s="26">
        <v>2</v>
      </c>
      <c r="T308" s="37">
        <f t="shared" si="244"/>
        <v>100</v>
      </c>
      <c r="U308" s="26" t="s">
        <v>391</v>
      </c>
      <c r="V308" s="37" t="s">
        <v>453</v>
      </c>
      <c r="W308" s="46">
        <v>0</v>
      </c>
      <c r="X308" s="26">
        <v>1</v>
      </c>
      <c r="Y308" s="37" t="s">
        <v>453</v>
      </c>
      <c r="Z308" s="46">
        <v>0</v>
      </c>
      <c r="AA308" s="34">
        <f t="shared" si="257"/>
        <v>0</v>
      </c>
      <c r="AB308" s="111">
        <v>0</v>
      </c>
      <c r="AC308" s="111">
        <v>0</v>
      </c>
      <c r="AD308" s="111">
        <v>431.95</v>
      </c>
      <c r="AE308" s="111">
        <v>0</v>
      </c>
      <c r="AF308" s="37">
        <v>2</v>
      </c>
      <c r="AG308" s="37">
        <v>0</v>
      </c>
      <c r="AH308" s="150">
        <v>0</v>
      </c>
      <c r="AI308" s="37">
        <f t="shared" si="246"/>
        <v>0</v>
      </c>
      <c r="AJ308" s="150">
        <v>0</v>
      </c>
      <c r="AK308" s="37" t="s">
        <v>453</v>
      </c>
      <c r="AL308" s="150">
        <v>0</v>
      </c>
      <c r="AM308" s="37">
        <f t="shared" si="247"/>
        <v>0</v>
      </c>
      <c r="AN308" s="150">
        <v>0</v>
      </c>
      <c r="AO308" s="37" t="s">
        <v>453</v>
      </c>
      <c r="AP308" s="45">
        <v>0</v>
      </c>
      <c r="AQ308" s="163">
        <f t="shared" si="241"/>
        <v>0</v>
      </c>
      <c r="AR308" s="45">
        <f t="shared" si="214"/>
        <v>0</v>
      </c>
      <c r="AS308" s="34">
        <f t="shared" si="258"/>
        <v>0</v>
      </c>
      <c r="AT308" s="134">
        <v>0</v>
      </c>
      <c r="AU308" s="134">
        <v>0</v>
      </c>
      <c r="AV308" s="134">
        <v>0</v>
      </c>
      <c r="AW308" s="45">
        <f t="shared" si="215"/>
        <v>0</v>
      </c>
      <c r="AX308" s="45">
        <v>0</v>
      </c>
      <c r="AY308" s="45">
        <v>0</v>
      </c>
      <c r="AZ308" s="45">
        <v>0</v>
      </c>
      <c r="BA308" s="45">
        <v>0</v>
      </c>
      <c r="BB308" s="34">
        <f t="shared" si="242"/>
        <v>0</v>
      </c>
      <c r="BC308" s="134">
        <v>0</v>
      </c>
      <c r="BD308" s="37" t="s">
        <v>453</v>
      </c>
      <c r="BE308" s="45">
        <f t="shared" si="216"/>
        <v>0</v>
      </c>
      <c r="BF308" s="45">
        <f t="shared" si="217"/>
        <v>0</v>
      </c>
      <c r="BG308" s="45">
        <f t="shared" si="218"/>
        <v>0</v>
      </c>
      <c r="BH308" s="46">
        <v>0</v>
      </c>
      <c r="BI308" s="46">
        <v>0</v>
      </c>
      <c r="BJ308" s="46">
        <v>0</v>
      </c>
      <c r="BK308" s="46">
        <v>0</v>
      </c>
      <c r="BL308" s="46">
        <v>0</v>
      </c>
      <c r="BM308" s="46">
        <v>0</v>
      </c>
      <c r="BN308" s="46">
        <v>0</v>
      </c>
      <c r="BO308" s="46">
        <v>0</v>
      </c>
      <c r="BP308" s="46">
        <v>0</v>
      </c>
      <c r="BQ308" s="45">
        <f t="shared" si="219"/>
        <v>0</v>
      </c>
      <c r="BR308" s="47">
        <f t="shared" si="259"/>
        <v>0</v>
      </c>
      <c r="BS308" s="45">
        <f t="shared" si="220"/>
        <v>0</v>
      </c>
      <c r="BT308" s="45">
        <f t="shared" si="221"/>
        <v>0</v>
      </c>
      <c r="BU308" s="45">
        <f t="shared" si="222"/>
        <v>0</v>
      </c>
      <c r="BV308" s="45">
        <f t="shared" si="223"/>
        <v>0</v>
      </c>
      <c r="BW308" s="45">
        <v>0</v>
      </c>
      <c r="BX308" s="45">
        <v>0</v>
      </c>
      <c r="BY308" s="45">
        <f t="shared" si="224"/>
        <v>0</v>
      </c>
      <c r="BZ308" s="45">
        <v>0</v>
      </c>
      <c r="CA308" s="45">
        <v>0</v>
      </c>
      <c r="CB308" s="45">
        <f t="shared" si="225"/>
        <v>0</v>
      </c>
      <c r="CC308" s="45">
        <v>0</v>
      </c>
      <c r="CD308" s="45">
        <v>0</v>
      </c>
      <c r="CE308" s="45">
        <f t="shared" si="226"/>
        <v>0</v>
      </c>
      <c r="CF308" s="45">
        <v>0</v>
      </c>
      <c r="CG308" s="45">
        <v>0</v>
      </c>
      <c r="CH308" s="45">
        <v>0</v>
      </c>
      <c r="CI308" s="45">
        <v>0</v>
      </c>
      <c r="CJ308" s="48"/>
      <c r="CK308" s="48"/>
      <c r="CL308" s="45">
        <v>0</v>
      </c>
      <c r="CM308" s="45">
        <v>0</v>
      </c>
      <c r="CN308" s="45">
        <f t="shared" si="227"/>
        <v>0</v>
      </c>
      <c r="CO308" s="106" t="s">
        <v>453</v>
      </c>
      <c r="CP308" s="45">
        <f t="shared" si="228"/>
        <v>0</v>
      </c>
      <c r="CQ308" s="45">
        <f t="shared" si="229"/>
        <v>0</v>
      </c>
      <c r="CR308" s="45">
        <f t="shared" si="230"/>
        <v>0</v>
      </c>
      <c r="CS308" s="45">
        <v>0</v>
      </c>
      <c r="CT308" s="45">
        <v>0</v>
      </c>
      <c r="CU308" s="45">
        <v>0</v>
      </c>
      <c r="CV308" s="45">
        <v>0</v>
      </c>
      <c r="CW308" s="45">
        <v>0</v>
      </c>
      <c r="CX308" s="45">
        <v>0</v>
      </c>
      <c r="CY308" s="45">
        <f t="shared" si="231"/>
        <v>0</v>
      </c>
      <c r="CZ308" s="106" t="s">
        <v>453</v>
      </c>
      <c r="DA308" s="45">
        <v>1</v>
      </c>
      <c r="DB308" s="45">
        <f t="shared" si="265"/>
        <v>1</v>
      </c>
      <c r="DC308" s="37">
        <f t="shared" si="266"/>
        <v>100</v>
      </c>
      <c r="DD308" s="45">
        <v>0</v>
      </c>
      <c r="DE308" s="45">
        <v>0</v>
      </c>
      <c r="DF308" s="45">
        <v>1</v>
      </c>
      <c r="DG308" s="45">
        <v>0</v>
      </c>
      <c r="DH308" s="48">
        <v>1501</v>
      </c>
      <c r="DI308" s="48">
        <v>1501</v>
      </c>
      <c r="DJ308" s="48">
        <v>1501</v>
      </c>
      <c r="DK308" s="46">
        <v>0</v>
      </c>
      <c r="DL308" s="26" t="s">
        <v>391</v>
      </c>
      <c r="DM308" s="26" t="s">
        <v>391</v>
      </c>
      <c r="DN308" s="26" t="s">
        <v>391</v>
      </c>
    </row>
    <row r="309" spans="1:118" s="27" customFormat="1">
      <c r="A309" s="26" t="s">
        <v>429</v>
      </c>
      <c r="B309" s="26" t="s">
        <v>438</v>
      </c>
      <c r="C309" s="26" t="s">
        <v>32</v>
      </c>
      <c r="D309" s="46">
        <v>12</v>
      </c>
      <c r="E309" s="45">
        <f t="shared" si="243"/>
        <v>0</v>
      </c>
      <c r="F309" s="46">
        <v>0</v>
      </c>
      <c r="G309" s="37" t="s">
        <v>453</v>
      </c>
      <c r="H309" s="46">
        <v>0</v>
      </c>
      <c r="I309" s="37" t="s">
        <v>453</v>
      </c>
      <c r="J309" s="46">
        <v>0</v>
      </c>
      <c r="K309" s="34">
        <f t="shared" ref="K309:K318" si="267">(J309/D309)*100</f>
        <v>0</v>
      </c>
      <c r="L309" s="46">
        <v>5</v>
      </c>
      <c r="M309" s="46">
        <v>3</v>
      </c>
      <c r="N309" s="47">
        <f t="shared" ref="N309:N318" si="268">(M309/D309)*100</f>
        <v>25</v>
      </c>
      <c r="O309" s="46">
        <v>6</v>
      </c>
      <c r="P309" s="46">
        <v>4</v>
      </c>
      <c r="Q309" s="34">
        <f t="shared" ref="Q309:Q318" si="269">(P309/D309)*100</f>
        <v>33.333333333333329</v>
      </c>
      <c r="R309" s="46">
        <f t="shared" si="240"/>
        <v>2</v>
      </c>
      <c r="S309" s="46">
        <v>2</v>
      </c>
      <c r="T309" s="37">
        <f t="shared" si="244"/>
        <v>100</v>
      </c>
      <c r="U309" s="46">
        <v>0</v>
      </c>
      <c r="V309" s="37">
        <f t="shared" si="245"/>
        <v>0</v>
      </c>
      <c r="W309" s="46">
        <v>1</v>
      </c>
      <c r="X309" s="46">
        <v>1</v>
      </c>
      <c r="Y309" s="34">
        <f t="shared" ref="Y309:Y318" si="270">((X309)/D309)*100</f>
        <v>8.3333333333333321</v>
      </c>
      <c r="Z309" s="46">
        <v>1</v>
      </c>
      <c r="AA309" s="34">
        <f t="shared" si="257"/>
        <v>8.3333333333333321</v>
      </c>
      <c r="AB309" s="42">
        <v>0</v>
      </c>
      <c r="AC309" s="42">
        <v>99.22</v>
      </c>
      <c r="AD309" s="42">
        <v>814.98</v>
      </c>
      <c r="AE309" s="42">
        <v>1289.9000000000001</v>
      </c>
      <c r="AF309" s="34">
        <v>6</v>
      </c>
      <c r="AG309" s="34">
        <v>13</v>
      </c>
      <c r="AH309" s="45">
        <v>1</v>
      </c>
      <c r="AI309" s="37">
        <f t="shared" si="246"/>
        <v>50</v>
      </c>
      <c r="AJ309" s="45">
        <v>1</v>
      </c>
      <c r="AK309" s="37">
        <f t="shared" si="254"/>
        <v>100</v>
      </c>
      <c r="AL309" s="45">
        <v>1</v>
      </c>
      <c r="AM309" s="37">
        <f t="shared" si="247"/>
        <v>100</v>
      </c>
      <c r="AN309" s="45">
        <v>1</v>
      </c>
      <c r="AO309" s="37">
        <f t="shared" si="255"/>
        <v>100</v>
      </c>
      <c r="AP309" s="45">
        <v>0</v>
      </c>
      <c r="AQ309" s="156">
        <f t="shared" si="241"/>
        <v>0</v>
      </c>
      <c r="AR309" s="45">
        <f t="shared" ref="AR309:AR341" si="271">AT309+AU309+AV309</f>
        <v>2</v>
      </c>
      <c r="AS309" s="34">
        <f t="shared" si="258"/>
        <v>16.666666666666664</v>
      </c>
      <c r="AT309" s="134">
        <v>0</v>
      </c>
      <c r="AU309" s="134">
        <v>2</v>
      </c>
      <c r="AV309" s="134">
        <v>0</v>
      </c>
      <c r="AW309" s="45">
        <f t="shared" ref="AW309:AW341" si="272">AX309+AY309+AZ309</f>
        <v>2</v>
      </c>
      <c r="AX309" s="45">
        <v>0</v>
      </c>
      <c r="AY309" s="45">
        <v>2</v>
      </c>
      <c r="AZ309" s="45">
        <v>0</v>
      </c>
      <c r="BA309" s="45">
        <v>2</v>
      </c>
      <c r="BB309" s="34">
        <f t="shared" si="242"/>
        <v>16.666666666666664</v>
      </c>
      <c r="BC309" s="134">
        <v>0</v>
      </c>
      <c r="BD309" s="37">
        <f t="shared" si="256"/>
        <v>0</v>
      </c>
      <c r="BE309" s="45">
        <f t="shared" ref="BE309:BE341" si="273">BH309+BK309+BN309</f>
        <v>0</v>
      </c>
      <c r="BF309" s="45">
        <f t="shared" ref="BF309:BF341" si="274">BI309+BL309+BO309</f>
        <v>0</v>
      </c>
      <c r="BG309" s="45">
        <f t="shared" ref="BG309:BG341" si="275">BJ309+BM309+BP309</f>
        <v>2</v>
      </c>
      <c r="BH309" s="46">
        <v>0</v>
      </c>
      <c r="BI309" s="46">
        <v>0</v>
      </c>
      <c r="BJ309" s="46">
        <v>0</v>
      </c>
      <c r="BK309" s="46">
        <v>0</v>
      </c>
      <c r="BL309" s="46">
        <v>0</v>
      </c>
      <c r="BM309" s="46">
        <v>2</v>
      </c>
      <c r="BN309" s="46">
        <v>0</v>
      </c>
      <c r="BO309" s="46">
        <v>0</v>
      </c>
      <c r="BP309" s="46">
        <v>0</v>
      </c>
      <c r="BQ309" s="45">
        <f t="shared" ref="BQ309:BQ341" si="276">BS309+CE309</f>
        <v>0</v>
      </c>
      <c r="BR309" s="47">
        <f t="shared" si="259"/>
        <v>0</v>
      </c>
      <c r="BS309" s="45">
        <f t="shared" ref="BS309:BS341" si="277">BT309+BU309</f>
        <v>0</v>
      </c>
      <c r="BT309" s="45">
        <f t="shared" ref="BT309:BT341" si="278">BW309+BZ309+CC309</f>
        <v>0</v>
      </c>
      <c r="BU309" s="45">
        <f t="shared" ref="BU309:BU341" si="279">BX309+CA309+CD309</f>
        <v>0</v>
      </c>
      <c r="BV309" s="45">
        <f t="shared" ref="BV309:BV341" si="280">BW309+BX309</f>
        <v>0</v>
      </c>
      <c r="BW309" s="45">
        <v>0</v>
      </c>
      <c r="BX309" s="45">
        <v>0</v>
      </c>
      <c r="BY309" s="45">
        <f t="shared" ref="BY309:BY341" si="281">BZ309+CA309</f>
        <v>0</v>
      </c>
      <c r="BZ309" s="45">
        <v>0</v>
      </c>
      <c r="CA309" s="45">
        <v>0</v>
      </c>
      <c r="CB309" s="45">
        <f t="shared" ref="CB309:CB341" si="282">CC309+CD309</f>
        <v>0</v>
      </c>
      <c r="CC309" s="45">
        <v>0</v>
      </c>
      <c r="CD309" s="45">
        <v>0</v>
      </c>
      <c r="CE309" s="45">
        <f t="shared" ref="CE309:CE341" si="283">CF309+CG309+CH309+CI309</f>
        <v>0</v>
      </c>
      <c r="CF309" s="45">
        <v>0</v>
      </c>
      <c r="CG309" s="45">
        <v>0</v>
      </c>
      <c r="CH309" s="45">
        <v>0</v>
      </c>
      <c r="CI309" s="45">
        <v>0</v>
      </c>
      <c r="CJ309" s="48"/>
      <c r="CK309" s="48"/>
      <c r="CL309" s="45">
        <v>0</v>
      </c>
      <c r="CM309" s="45">
        <v>0</v>
      </c>
      <c r="CN309" s="45">
        <f t="shared" ref="CN309:CN341" si="284">CP309+CQ309+CR309</f>
        <v>0</v>
      </c>
      <c r="CO309" s="106" t="s">
        <v>453</v>
      </c>
      <c r="CP309" s="45">
        <f t="shared" ref="CP309:CP341" si="285">CS309+CV309</f>
        <v>0</v>
      </c>
      <c r="CQ309" s="45">
        <f t="shared" ref="CQ309:CQ341" si="286">CT309+CW309</f>
        <v>0</v>
      </c>
      <c r="CR309" s="45">
        <f t="shared" ref="CR309:CR341" si="287">CU309+CX309</f>
        <v>0</v>
      </c>
      <c r="CS309" s="45">
        <v>0</v>
      </c>
      <c r="CT309" s="45">
        <v>0</v>
      </c>
      <c r="CU309" s="45">
        <v>0</v>
      </c>
      <c r="CV309" s="45">
        <v>0</v>
      </c>
      <c r="CW309" s="45">
        <v>0</v>
      </c>
      <c r="CX309" s="45">
        <v>0</v>
      </c>
      <c r="CY309" s="45">
        <f t="shared" ref="CY309:CY341" si="288">BQ309-CN309</f>
        <v>0</v>
      </c>
      <c r="CZ309" s="106" t="s">
        <v>453</v>
      </c>
      <c r="DA309" s="45">
        <v>0</v>
      </c>
      <c r="DB309" s="45">
        <f t="shared" si="265"/>
        <v>0</v>
      </c>
      <c r="DC309" s="37" t="s">
        <v>453</v>
      </c>
      <c r="DD309" s="45">
        <v>0</v>
      </c>
      <c r="DE309" s="45">
        <v>0</v>
      </c>
      <c r="DF309" s="45">
        <v>0</v>
      </c>
      <c r="DG309" s="45">
        <v>0</v>
      </c>
      <c r="DH309" s="48"/>
      <c r="DI309" s="48"/>
      <c r="DJ309" s="48"/>
      <c r="DK309" s="46">
        <v>0</v>
      </c>
      <c r="DL309" s="46">
        <v>0</v>
      </c>
      <c r="DM309" s="46">
        <v>1</v>
      </c>
      <c r="DN309" s="46">
        <v>2</v>
      </c>
    </row>
    <row r="310" spans="1:118" s="27" customFormat="1">
      <c r="A310" s="26" t="s">
        <v>379</v>
      </c>
      <c r="B310" s="26" t="s">
        <v>390</v>
      </c>
      <c r="C310" s="26" t="s">
        <v>19</v>
      </c>
      <c r="D310" s="46">
        <v>70</v>
      </c>
      <c r="E310" s="45">
        <f t="shared" si="243"/>
        <v>8</v>
      </c>
      <c r="F310" s="26">
        <v>7</v>
      </c>
      <c r="G310" s="34">
        <f t="shared" si="248"/>
        <v>87.5</v>
      </c>
      <c r="H310" s="26">
        <v>1</v>
      </c>
      <c r="I310" s="34">
        <f t="shared" si="249"/>
        <v>12.5</v>
      </c>
      <c r="J310" s="26">
        <v>7</v>
      </c>
      <c r="K310" s="34">
        <f t="shared" si="267"/>
        <v>10</v>
      </c>
      <c r="L310" s="26">
        <v>35</v>
      </c>
      <c r="M310" s="26">
        <v>18</v>
      </c>
      <c r="N310" s="47">
        <f t="shared" si="268"/>
        <v>25.714285714285712</v>
      </c>
      <c r="O310" s="26">
        <v>10</v>
      </c>
      <c r="P310" s="26">
        <v>7</v>
      </c>
      <c r="Q310" s="34">
        <f t="shared" si="269"/>
        <v>10</v>
      </c>
      <c r="R310" s="46">
        <f t="shared" si="240"/>
        <v>2</v>
      </c>
      <c r="S310" s="26">
        <v>2</v>
      </c>
      <c r="T310" s="37">
        <f t="shared" si="244"/>
        <v>100</v>
      </c>
      <c r="U310" s="26">
        <v>0</v>
      </c>
      <c r="V310" s="37">
        <f t="shared" si="245"/>
        <v>0</v>
      </c>
      <c r="W310" s="46">
        <v>2</v>
      </c>
      <c r="X310" s="26">
        <v>2</v>
      </c>
      <c r="Y310" s="34">
        <f t="shared" si="270"/>
        <v>2.8571428571428572</v>
      </c>
      <c r="Z310" s="46">
        <v>2</v>
      </c>
      <c r="AA310" s="34">
        <f t="shared" ref="AA310:AA329" si="289">((Z310)/D310)*100</f>
        <v>2.8571428571428572</v>
      </c>
      <c r="AB310" s="111">
        <v>98.302727272727296</v>
      </c>
      <c r="AC310" s="111">
        <v>98.302727272727296</v>
      </c>
      <c r="AD310" s="111">
        <v>768.91499999999996</v>
      </c>
      <c r="AE310" s="111">
        <v>768.91499999999996</v>
      </c>
      <c r="AF310" s="37">
        <v>12</v>
      </c>
      <c r="AG310" s="37">
        <v>12</v>
      </c>
      <c r="AH310" s="150">
        <v>2</v>
      </c>
      <c r="AI310" s="37">
        <f t="shared" si="246"/>
        <v>100</v>
      </c>
      <c r="AJ310" s="150">
        <v>2</v>
      </c>
      <c r="AK310" s="37">
        <f t="shared" si="254"/>
        <v>100</v>
      </c>
      <c r="AL310" s="150">
        <v>2</v>
      </c>
      <c r="AM310" s="37">
        <f t="shared" si="247"/>
        <v>100</v>
      </c>
      <c r="AN310" s="150">
        <v>2</v>
      </c>
      <c r="AO310" s="37">
        <f t="shared" si="255"/>
        <v>100</v>
      </c>
      <c r="AP310" s="45">
        <v>0</v>
      </c>
      <c r="AQ310" s="157">
        <f t="shared" si="241"/>
        <v>0</v>
      </c>
      <c r="AR310" s="45">
        <f t="shared" si="271"/>
        <v>2</v>
      </c>
      <c r="AS310" s="34">
        <f t="shared" ref="AS310:AS329" si="290">((AR310)/D310)*100</f>
        <v>2.8571428571428572</v>
      </c>
      <c r="AT310" s="134">
        <v>0</v>
      </c>
      <c r="AU310" s="134">
        <v>2</v>
      </c>
      <c r="AV310" s="134">
        <v>0</v>
      </c>
      <c r="AW310" s="45">
        <f t="shared" si="272"/>
        <v>2</v>
      </c>
      <c r="AX310" s="45">
        <v>0</v>
      </c>
      <c r="AY310" s="45">
        <v>2</v>
      </c>
      <c r="AZ310" s="45">
        <v>0</v>
      </c>
      <c r="BA310" s="45">
        <v>2</v>
      </c>
      <c r="BB310" s="34">
        <f t="shared" si="242"/>
        <v>2.8571428571428572</v>
      </c>
      <c r="BC310" s="134">
        <v>0</v>
      </c>
      <c r="BD310" s="37">
        <f t="shared" si="256"/>
        <v>0</v>
      </c>
      <c r="BE310" s="45">
        <f t="shared" si="273"/>
        <v>0</v>
      </c>
      <c r="BF310" s="45">
        <f t="shared" si="274"/>
        <v>2</v>
      </c>
      <c r="BG310" s="45">
        <f t="shared" si="275"/>
        <v>0</v>
      </c>
      <c r="BH310" s="46">
        <v>0</v>
      </c>
      <c r="BI310" s="46">
        <v>0</v>
      </c>
      <c r="BJ310" s="46">
        <v>0</v>
      </c>
      <c r="BK310" s="46">
        <v>0</v>
      </c>
      <c r="BL310" s="46">
        <v>2</v>
      </c>
      <c r="BM310" s="46">
        <v>0</v>
      </c>
      <c r="BN310" s="46">
        <v>0</v>
      </c>
      <c r="BO310" s="46">
        <v>0</v>
      </c>
      <c r="BP310" s="46">
        <v>0</v>
      </c>
      <c r="BQ310" s="45">
        <f t="shared" si="276"/>
        <v>0</v>
      </c>
      <c r="BR310" s="47">
        <f t="shared" ref="BR310:BR329" si="291">(BQ310/D310)*100</f>
        <v>0</v>
      </c>
      <c r="BS310" s="45">
        <f t="shared" si="277"/>
        <v>0</v>
      </c>
      <c r="BT310" s="45">
        <f t="shared" si="278"/>
        <v>0</v>
      </c>
      <c r="BU310" s="45">
        <f t="shared" si="279"/>
        <v>0</v>
      </c>
      <c r="BV310" s="45">
        <f t="shared" si="280"/>
        <v>0</v>
      </c>
      <c r="BW310" s="45">
        <v>0</v>
      </c>
      <c r="BX310" s="45">
        <v>0</v>
      </c>
      <c r="BY310" s="45">
        <f t="shared" si="281"/>
        <v>0</v>
      </c>
      <c r="BZ310" s="45">
        <v>0</v>
      </c>
      <c r="CA310" s="45">
        <v>0</v>
      </c>
      <c r="CB310" s="45">
        <f t="shared" si="282"/>
        <v>0</v>
      </c>
      <c r="CC310" s="45">
        <v>0</v>
      </c>
      <c r="CD310" s="45">
        <v>0</v>
      </c>
      <c r="CE310" s="45">
        <f t="shared" si="283"/>
        <v>0</v>
      </c>
      <c r="CF310" s="45">
        <v>0</v>
      </c>
      <c r="CG310" s="45">
        <v>0</v>
      </c>
      <c r="CH310" s="45">
        <v>0</v>
      </c>
      <c r="CI310" s="45">
        <v>0</v>
      </c>
      <c r="CJ310" s="48"/>
      <c r="CK310" s="48"/>
      <c r="CL310" s="45">
        <v>0</v>
      </c>
      <c r="CM310" s="45">
        <v>0</v>
      </c>
      <c r="CN310" s="45">
        <f t="shared" si="284"/>
        <v>0</v>
      </c>
      <c r="CO310" s="106" t="s">
        <v>453</v>
      </c>
      <c r="CP310" s="45">
        <f t="shared" si="285"/>
        <v>0</v>
      </c>
      <c r="CQ310" s="45">
        <f t="shared" si="286"/>
        <v>0</v>
      </c>
      <c r="CR310" s="45">
        <f t="shared" si="287"/>
        <v>0</v>
      </c>
      <c r="CS310" s="45">
        <v>0</v>
      </c>
      <c r="CT310" s="45">
        <v>0</v>
      </c>
      <c r="CU310" s="45">
        <v>0</v>
      </c>
      <c r="CV310" s="45">
        <v>0</v>
      </c>
      <c r="CW310" s="45">
        <v>0</v>
      </c>
      <c r="CX310" s="45">
        <v>0</v>
      </c>
      <c r="CY310" s="45">
        <f t="shared" si="288"/>
        <v>0</v>
      </c>
      <c r="CZ310" s="106" t="s">
        <v>453</v>
      </c>
      <c r="DA310" s="45">
        <v>0</v>
      </c>
      <c r="DB310" s="45">
        <f t="shared" si="265"/>
        <v>0</v>
      </c>
      <c r="DC310" s="37" t="s">
        <v>453</v>
      </c>
      <c r="DD310" s="45">
        <v>0</v>
      </c>
      <c r="DE310" s="45">
        <v>0</v>
      </c>
      <c r="DF310" s="45">
        <v>0</v>
      </c>
      <c r="DG310" s="45">
        <v>0</v>
      </c>
      <c r="DH310" s="48"/>
      <c r="DI310" s="48"/>
      <c r="DJ310" s="48"/>
      <c r="DK310" s="46">
        <v>0</v>
      </c>
      <c r="DL310" s="26" t="s">
        <v>391</v>
      </c>
      <c r="DM310" s="26" t="s">
        <v>391</v>
      </c>
      <c r="DN310" s="46">
        <v>2</v>
      </c>
    </row>
    <row r="311" spans="1:118" s="27" customFormat="1">
      <c r="A311" s="26" t="s">
        <v>203</v>
      </c>
      <c r="B311" s="26" t="s">
        <v>209</v>
      </c>
      <c r="C311" s="26" t="s">
        <v>30</v>
      </c>
      <c r="D311" s="46">
        <v>15</v>
      </c>
      <c r="E311" s="45">
        <f t="shared" si="243"/>
        <v>0</v>
      </c>
      <c r="F311" s="46">
        <v>0</v>
      </c>
      <c r="G311" s="37" t="s">
        <v>453</v>
      </c>
      <c r="H311" s="46">
        <v>0</v>
      </c>
      <c r="I311" s="37" t="s">
        <v>453</v>
      </c>
      <c r="J311" s="46">
        <v>0</v>
      </c>
      <c r="K311" s="34">
        <f t="shared" si="267"/>
        <v>0</v>
      </c>
      <c r="L311" s="46">
        <v>20</v>
      </c>
      <c r="M311" s="46">
        <v>8</v>
      </c>
      <c r="N311" s="47">
        <f t="shared" si="268"/>
        <v>53.333333333333336</v>
      </c>
      <c r="O311" s="46">
        <v>2</v>
      </c>
      <c r="P311" s="46">
        <v>1</v>
      </c>
      <c r="Q311" s="34">
        <f t="shared" si="269"/>
        <v>6.666666666666667</v>
      </c>
      <c r="R311" s="46">
        <f t="shared" si="240"/>
        <v>2</v>
      </c>
      <c r="S311" s="46">
        <v>2</v>
      </c>
      <c r="T311" s="37">
        <f t="shared" si="244"/>
        <v>100</v>
      </c>
      <c r="U311" s="46">
        <v>0</v>
      </c>
      <c r="V311" s="37">
        <f t="shared" si="245"/>
        <v>0</v>
      </c>
      <c r="W311" s="46">
        <v>0</v>
      </c>
      <c r="X311" s="46">
        <v>2</v>
      </c>
      <c r="Y311" s="34">
        <f t="shared" si="270"/>
        <v>13.333333333333334</v>
      </c>
      <c r="Z311" s="46">
        <v>0</v>
      </c>
      <c r="AA311" s="34">
        <f t="shared" si="289"/>
        <v>0</v>
      </c>
      <c r="AB311" s="42">
        <v>0</v>
      </c>
      <c r="AC311" s="42">
        <v>0</v>
      </c>
      <c r="AD311" s="42">
        <v>365.68</v>
      </c>
      <c r="AE311" s="42">
        <v>0</v>
      </c>
      <c r="AF311" s="34">
        <v>6</v>
      </c>
      <c r="AG311" s="34">
        <v>0</v>
      </c>
      <c r="AH311" s="45">
        <v>0</v>
      </c>
      <c r="AI311" s="37">
        <f t="shared" si="246"/>
        <v>0</v>
      </c>
      <c r="AJ311" s="45">
        <v>0</v>
      </c>
      <c r="AK311" s="37" t="s">
        <v>453</v>
      </c>
      <c r="AL311" s="45">
        <v>0</v>
      </c>
      <c r="AM311" s="37">
        <f t="shared" si="247"/>
        <v>0</v>
      </c>
      <c r="AN311" s="45">
        <v>0</v>
      </c>
      <c r="AO311" s="37" t="s">
        <v>453</v>
      </c>
      <c r="AP311" s="45">
        <v>0</v>
      </c>
      <c r="AQ311" s="156">
        <f t="shared" si="241"/>
        <v>0</v>
      </c>
      <c r="AR311" s="45">
        <f t="shared" si="271"/>
        <v>0</v>
      </c>
      <c r="AS311" s="34">
        <f t="shared" si="290"/>
        <v>0</v>
      </c>
      <c r="AT311" s="134">
        <v>0</v>
      </c>
      <c r="AU311" s="134">
        <v>0</v>
      </c>
      <c r="AV311" s="134">
        <v>0</v>
      </c>
      <c r="AW311" s="45">
        <f t="shared" si="272"/>
        <v>0</v>
      </c>
      <c r="AX311" s="45">
        <v>0</v>
      </c>
      <c r="AY311" s="45">
        <v>0</v>
      </c>
      <c r="AZ311" s="45">
        <v>0</v>
      </c>
      <c r="BA311" s="45">
        <v>0</v>
      </c>
      <c r="BB311" s="34">
        <f t="shared" si="242"/>
        <v>0</v>
      </c>
      <c r="BC311" s="134">
        <v>0</v>
      </c>
      <c r="BD311" s="37" t="s">
        <v>453</v>
      </c>
      <c r="BE311" s="45">
        <f t="shared" si="273"/>
        <v>0</v>
      </c>
      <c r="BF311" s="45">
        <f t="shared" si="274"/>
        <v>0</v>
      </c>
      <c r="BG311" s="45">
        <f t="shared" si="275"/>
        <v>0</v>
      </c>
      <c r="BH311" s="46">
        <v>0</v>
      </c>
      <c r="BI311" s="46">
        <v>0</v>
      </c>
      <c r="BJ311" s="46">
        <v>0</v>
      </c>
      <c r="BK311" s="46">
        <v>0</v>
      </c>
      <c r="BL311" s="46">
        <v>0</v>
      </c>
      <c r="BM311" s="46">
        <v>0</v>
      </c>
      <c r="BN311" s="46">
        <v>0</v>
      </c>
      <c r="BO311" s="46">
        <v>0</v>
      </c>
      <c r="BP311" s="46">
        <v>0</v>
      </c>
      <c r="BQ311" s="45">
        <f t="shared" si="276"/>
        <v>0</v>
      </c>
      <c r="BR311" s="47">
        <f t="shared" si="291"/>
        <v>0</v>
      </c>
      <c r="BS311" s="45">
        <f t="shared" si="277"/>
        <v>0</v>
      </c>
      <c r="BT311" s="45">
        <f t="shared" si="278"/>
        <v>0</v>
      </c>
      <c r="BU311" s="45">
        <f t="shared" si="279"/>
        <v>0</v>
      </c>
      <c r="BV311" s="45">
        <f t="shared" si="280"/>
        <v>0</v>
      </c>
      <c r="BW311" s="45">
        <v>0</v>
      </c>
      <c r="BX311" s="45">
        <v>0</v>
      </c>
      <c r="BY311" s="45">
        <f t="shared" si="281"/>
        <v>0</v>
      </c>
      <c r="BZ311" s="45"/>
      <c r="CA311" s="45"/>
      <c r="CB311" s="45">
        <f t="shared" si="282"/>
        <v>0</v>
      </c>
      <c r="CC311" s="45">
        <v>0</v>
      </c>
      <c r="CD311" s="45">
        <v>0</v>
      </c>
      <c r="CE311" s="45">
        <f t="shared" si="283"/>
        <v>0</v>
      </c>
      <c r="CF311" s="45">
        <v>0</v>
      </c>
      <c r="CG311" s="45">
        <v>0</v>
      </c>
      <c r="CH311" s="45">
        <v>0</v>
      </c>
      <c r="CI311" s="45">
        <v>0</v>
      </c>
      <c r="CJ311" s="48"/>
      <c r="CK311" s="48"/>
      <c r="CL311" s="45">
        <v>0</v>
      </c>
      <c r="CM311" s="45">
        <v>0</v>
      </c>
      <c r="CN311" s="45">
        <f t="shared" si="284"/>
        <v>0</v>
      </c>
      <c r="CO311" s="106" t="s">
        <v>453</v>
      </c>
      <c r="CP311" s="45">
        <f t="shared" si="285"/>
        <v>0</v>
      </c>
      <c r="CQ311" s="45">
        <f t="shared" si="286"/>
        <v>0</v>
      </c>
      <c r="CR311" s="45">
        <f t="shared" si="287"/>
        <v>0</v>
      </c>
      <c r="CS311" s="45">
        <v>0</v>
      </c>
      <c r="CT311" s="45">
        <v>0</v>
      </c>
      <c r="CU311" s="45">
        <v>0</v>
      </c>
      <c r="CV311" s="45">
        <v>0</v>
      </c>
      <c r="CW311" s="45">
        <v>0</v>
      </c>
      <c r="CX311" s="45">
        <v>0</v>
      </c>
      <c r="CY311" s="45">
        <f t="shared" si="288"/>
        <v>0</v>
      </c>
      <c r="CZ311" s="106" t="s">
        <v>453</v>
      </c>
      <c r="DA311" s="45">
        <v>0</v>
      </c>
      <c r="DB311" s="45">
        <f t="shared" si="265"/>
        <v>0</v>
      </c>
      <c r="DC311" s="37" t="s">
        <v>453</v>
      </c>
      <c r="DD311" s="45">
        <v>0</v>
      </c>
      <c r="DE311" s="45">
        <v>0</v>
      </c>
      <c r="DF311" s="45">
        <v>0</v>
      </c>
      <c r="DG311" s="45">
        <v>0</v>
      </c>
      <c r="DH311" s="48"/>
      <c r="DI311" s="48"/>
      <c r="DJ311" s="48"/>
      <c r="DK311" s="46">
        <v>0</v>
      </c>
      <c r="DL311" s="46">
        <v>0</v>
      </c>
      <c r="DM311" s="46">
        <v>1</v>
      </c>
      <c r="DN311" s="46">
        <v>2</v>
      </c>
    </row>
    <row r="312" spans="1:118" s="27" customFormat="1">
      <c r="A312" s="26" t="s">
        <v>204</v>
      </c>
      <c r="B312" s="26" t="s">
        <v>209</v>
      </c>
      <c r="C312" s="26" t="s">
        <v>30</v>
      </c>
      <c r="D312" s="46">
        <v>42</v>
      </c>
      <c r="E312" s="45">
        <f t="shared" si="243"/>
        <v>10</v>
      </c>
      <c r="F312" s="46">
        <v>10</v>
      </c>
      <c r="G312" s="34">
        <f t="shared" si="248"/>
        <v>100</v>
      </c>
      <c r="H312" s="46">
        <v>0</v>
      </c>
      <c r="I312" s="34">
        <f t="shared" si="249"/>
        <v>0</v>
      </c>
      <c r="J312" s="46">
        <v>2</v>
      </c>
      <c r="K312" s="34">
        <f t="shared" si="267"/>
        <v>4.7619047619047619</v>
      </c>
      <c r="L312" s="46">
        <v>36</v>
      </c>
      <c r="M312" s="46">
        <v>16</v>
      </c>
      <c r="N312" s="47">
        <f t="shared" si="268"/>
        <v>38.095238095238095</v>
      </c>
      <c r="O312" s="46">
        <v>3</v>
      </c>
      <c r="P312" s="46">
        <v>3</v>
      </c>
      <c r="Q312" s="34">
        <f t="shared" si="269"/>
        <v>7.1428571428571423</v>
      </c>
      <c r="R312" s="46">
        <f t="shared" si="240"/>
        <v>5</v>
      </c>
      <c r="S312" s="46">
        <v>5</v>
      </c>
      <c r="T312" s="34">
        <f t="shared" si="244"/>
        <v>100</v>
      </c>
      <c r="U312" s="46">
        <v>0</v>
      </c>
      <c r="V312" s="34">
        <f t="shared" si="245"/>
        <v>0</v>
      </c>
      <c r="W312" s="46">
        <v>0</v>
      </c>
      <c r="X312" s="46">
        <v>4</v>
      </c>
      <c r="Y312" s="34">
        <f t="shared" si="270"/>
        <v>9.5238095238095237</v>
      </c>
      <c r="Z312" s="46">
        <v>0</v>
      </c>
      <c r="AA312" s="34">
        <f t="shared" si="289"/>
        <v>0</v>
      </c>
      <c r="AB312" s="42">
        <v>0</v>
      </c>
      <c r="AC312" s="42">
        <v>0</v>
      </c>
      <c r="AD312" s="42">
        <v>340.37</v>
      </c>
      <c r="AE312" s="42">
        <v>0</v>
      </c>
      <c r="AF312" s="34">
        <v>3.2</v>
      </c>
      <c r="AG312" s="34">
        <v>0</v>
      </c>
      <c r="AH312" s="45">
        <v>3</v>
      </c>
      <c r="AI312" s="34">
        <f t="shared" si="246"/>
        <v>60</v>
      </c>
      <c r="AJ312" s="45">
        <v>1</v>
      </c>
      <c r="AK312" s="37" t="s">
        <v>453</v>
      </c>
      <c r="AL312" s="45">
        <v>2</v>
      </c>
      <c r="AM312" s="34">
        <f t="shared" si="247"/>
        <v>50</v>
      </c>
      <c r="AN312" s="45">
        <v>1</v>
      </c>
      <c r="AO312" s="37" t="s">
        <v>453</v>
      </c>
      <c r="AP312" s="45">
        <v>0</v>
      </c>
      <c r="AQ312" s="156">
        <f t="shared" si="241"/>
        <v>0</v>
      </c>
      <c r="AR312" s="45">
        <f t="shared" si="271"/>
        <v>1</v>
      </c>
      <c r="AS312" s="34">
        <f t="shared" si="290"/>
        <v>2.3809523809523809</v>
      </c>
      <c r="AT312" s="134">
        <v>0</v>
      </c>
      <c r="AU312" s="134">
        <v>1</v>
      </c>
      <c r="AV312" s="134">
        <v>0</v>
      </c>
      <c r="AW312" s="45">
        <f t="shared" si="272"/>
        <v>0</v>
      </c>
      <c r="AX312" s="45">
        <v>0</v>
      </c>
      <c r="AY312" s="45">
        <v>0</v>
      </c>
      <c r="AZ312" s="45">
        <v>0</v>
      </c>
      <c r="BA312" s="45">
        <v>0</v>
      </c>
      <c r="BB312" s="34">
        <f t="shared" si="242"/>
        <v>0</v>
      </c>
      <c r="BC312" s="134">
        <v>0</v>
      </c>
      <c r="BD312" s="37" t="s">
        <v>453</v>
      </c>
      <c r="BE312" s="45">
        <f t="shared" si="273"/>
        <v>0</v>
      </c>
      <c r="BF312" s="45">
        <f t="shared" si="274"/>
        <v>0</v>
      </c>
      <c r="BG312" s="45">
        <f t="shared" si="275"/>
        <v>0</v>
      </c>
      <c r="BH312" s="46">
        <v>0</v>
      </c>
      <c r="BI312" s="46">
        <v>0</v>
      </c>
      <c r="BJ312" s="46">
        <v>0</v>
      </c>
      <c r="BK312" s="46">
        <v>0</v>
      </c>
      <c r="BL312" s="46">
        <v>0</v>
      </c>
      <c r="BM312" s="46">
        <v>0</v>
      </c>
      <c r="BN312" s="46">
        <v>0</v>
      </c>
      <c r="BO312" s="46">
        <v>0</v>
      </c>
      <c r="BP312" s="46">
        <v>0</v>
      </c>
      <c r="BQ312" s="45">
        <f t="shared" si="276"/>
        <v>0</v>
      </c>
      <c r="BR312" s="47">
        <f t="shared" si="291"/>
        <v>0</v>
      </c>
      <c r="BS312" s="45">
        <f t="shared" si="277"/>
        <v>0</v>
      </c>
      <c r="BT312" s="45">
        <f t="shared" si="278"/>
        <v>0</v>
      </c>
      <c r="BU312" s="45">
        <f t="shared" si="279"/>
        <v>0</v>
      </c>
      <c r="BV312" s="45">
        <f t="shared" si="280"/>
        <v>0</v>
      </c>
      <c r="BW312" s="45">
        <v>0</v>
      </c>
      <c r="BX312" s="45">
        <v>0</v>
      </c>
      <c r="BY312" s="45">
        <f t="shared" si="281"/>
        <v>0</v>
      </c>
      <c r="BZ312" s="45"/>
      <c r="CA312" s="45"/>
      <c r="CB312" s="45">
        <f t="shared" si="282"/>
        <v>0</v>
      </c>
      <c r="CC312" s="45">
        <v>0</v>
      </c>
      <c r="CD312" s="45">
        <v>0</v>
      </c>
      <c r="CE312" s="45">
        <f t="shared" si="283"/>
        <v>0</v>
      </c>
      <c r="CF312" s="45">
        <v>0</v>
      </c>
      <c r="CG312" s="45">
        <v>0</v>
      </c>
      <c r="CH312" s="45">
        <v>0</v>
      </c>
      <c r="CI312" s="45">
        <v>0</v>
      </c>
      <c r="CJ312" s="48"/>
      <c r="CK312" s="48"/>
      <c r="CL312" s="45">
        <v>0</v>
      </c>
      <c r="CM312" s="45">
        <v>0</v>
      </c>
      <c r="CN312" s="45">
        <f t="shared" si="284"/>
        <v>0</v>
      </c>
      <c r="CO312" s="106" t="s">
        <v>453</v>
      </c>
      <c r="CP312" s="45">
        <f t="shared" si="285"/>
        <v>0</v>
      </c>
      <c r="CQ312" s="45">
        <f t="shared" si="286"/>
        <v>0</v>
      </c>
      <c r="CR312" s="45">
        <f t="shared" si="287"/>
        <v>0</v>
      </c>
      <c r="CS312" s="45">
        <v>0</v>
      </c>
      <c r="CT312" s="45">
        <v>0</v>
      </c>
      <c r="CU312" s="45">
        <v>0</v>
      </c>
      <c r="CV312" s="45">
        <v>0</v>
      </c>
      <c r="CW312" s="45">
        <v>0</v>
      </c>
      <c r="CX312" s="45">
        <v>0</v>
      </c>
      <c r="CY312" s="45">
        <f t="shared" si="288"/>
        <v>0</v>
      </c>
      <c r="CZ312" s="106" t="s">
        <v>453</v>
      </c>
      <c r="DA312" s="45">
        <v>0</v>
      </c>
      <c r="DB312" s="45">
        <f t="shared" si="265"/>
        <v>0</v>
      </c>
      <c r="DC312" s="37" t="s">
        <v>453</v>
      </c>
      <c r="DD312" s="45">
        <v>0</v>
      </c>
      <c r="DE312" s="45">
        <v>0</v>
      </c>
      <c r="DF312" s="45">
        <v>0</v>
      </c>
      <c r="DG312" s="45">
        <v>0</v>
      </c>
      <c r="DH312" s="48"/>
      <c r="DI312" s="48"/>
      <c r="DJ312" s="48"/>
      <c r="DK312" s="46">
        <v>0</v>
      </c>
      <c r="DL312" s="46">
        <v>0</v>
      </c>
      <c r="DM312" s="46">
        <v>2</v>
      </c>
      <c r="DN312" s="46">
        <v>4</v>
      </c>
    </row>
    <row r="313" spans="1:118" s="27" customFormat="1">
      <c r="A313" s="26" t="s">
        <v>380</v>
      </c>
      <c r="B313" s="26" t="s">
        <v>390</v>
      </c>
      <c r="C313" s="26" t="s">
        <v>19</v>
      </c>
      <c r="D313" s="46">
        <v>69</v>
      </c>
      <c r="E313" s="45">
        <f t="shared" si="243"/>
        <v>1</v>
      </c>
      <c r="F313" s="26">
        <v>1</v>
      </c>
      <c r="G313" s="34">
        <f t="shared" si="248"/>
        <v>100</v>
      </c>
      <c r="H313" s="26">
        <v>0</v>
      </c>
      <c r="I313" s="34">
        <f t="shared" si="249"/>
        <v>0</v>
      </c>
      <c r="J313" s="26">
        <v>1</v>
      </c>
      <c r="K313" s="34">
        <f t="shared" si="267"/>
        <v>1.4492753623188406</v>
      </c>
      <c r="L313" s="26">
        <v>15</v>
      </c>
      <c r="M313" s="26">
        <v>9</v>
      </c>
      <c r="N313" s="47">
        <f t="shared" si="268"/>
        <v>13.043478260869565</v>
      </c>
      <c r="O313" s="26">
        <v>0</v>
      </c>
      <c r="P313" s="26">
        <v>0</v>
      </c>
      <c r="Q313" s="34">
        <f t="shared" si="269"/>
        <v>0</v>
      </c>
      <c r="R313" s="46">
        <f t="shared" si="240"/>
        <v>0</v>
      </c>
      <c r="S313" s="26">
        <v>0</v>
      </c>
      <c r="T313" s="37" t="s">
        <v>453</v>
      </c>
      <c r="U313" s="26">
        <v>0</v>
      </c>
      <c r="V313" s="37" t="s">
        <v>453</v>
      </c>
      <c r="W313" s="46">
        <v>0</v>
      </c>
      <c r="X313" s="26">
        <v>0</v>
      </c>
      <c r="Y313" s="34">
        <f t="shared" si="270"/>
        <v>0</v>
      </c>
      <c r="Z313" s="46">
        <v>0</v>
      </c>
      <c r="AA313" s="34">
        <f t="shared" si="289"/>
        <v>0</v>
      </c>
      <c r="AB313" s="111">
        <v>0</v>
      </c>
      <c r="AC313" s="111">
        <v>0</v>
      </c>
      <c r="AD313" s="111">
        <v>0</v>
      </c>
      <c r="AE313" s="111">
        <v>0</v>
      </c>
      <c r="AF313" s="37">
        <v>0</v>
      </c>
      <c r="AG313" s="37">
        <v>0</v>
      </c>
      <c r="AH313" s="150">
        <v>0</v>
      </c>
      <c r="AI313" s="37" t="s">
        <v>453</v>
      </c>
      <c r="AJ313" s="150">
        <v>0</v>
      </c>
      <c r="AK313" s="37" t="s">
        <v>453</v>
      </c>
      <c r="AL313" s="150">
        <v>0</v>
      </c>
      <c r="AM313" s="37" t="s">
        <v>453</v>
      </c>
      <c r="AN313" s="150">
        <v>0</v>
      </c>
      <c r="AO313" s="37" t="s">
        <v>453</v>
      </c>
      <c r="AP313" s="45">
        <v>0</v>
      </c>
      <c r="AQ313" s="156">
        <f t="shared" si="241"/>
        <v>0</v>
      </c>
      <c r="AR313" s="45">
        <f t="shared" si="271"/>
        <v>0</v>
      </c>
      <c r="AS313" s="34">
        <f t="shared" si="290"/>
        <v>0</v>
      </c>
      <c r="AT313" s="134">
        <v>0</v>
      </c>
      <c r="AU313" s="134">
        <v>0</v>
      </c>
      <c r="AV313" s="134">
        <v>0</v>
      </c>
      <c r="AW313" s="45">
        <f t="shared" si="272"/>
        <v>0</v>
      </c>
      <c r="AX313" s="45">
        <v>0</v>
      </c>
      <c r="AY313" s="45">
        <v>0</v>
      </c>
      <c r="AZ313" s="45">
        <v>0</v>
      </c>
      <c r="BA313" s="45">
        <v>0</v>
      </c>
      <c r="BB313" s="34">
        <f t="shared" si="242"/>
        <v>0</v>
      </c>
      <c r="BC313" s="134">
        <v>0</v>
      </c>
      <c r="BD313" s="37" t="s">
        <v>453</v>
      </c>
      <c r="BE313" s="45">
        <f t="shared" si="273"/>
        <v>0</v>
      </c>
      <c r="BF313" s="45">
        <f t="shared" si="274"/>
        <v>0</v>
      </c>
      <c r="BG313" s="45">
        <f t="shared" si="275"/>
        <v>0</v>
      </c>
      <c r="BH313" s="46">
        <v>0</v>
      </c>
      <c r="BI313" s="46">
        <v>0</v>
      </c>
      <c r="BJ313" s="46">
        <v>0</v>
      </c>
      <c r="BK313" s="46">
        <v>0</v>
      </c>
      <c r="BL313" s="46">
        <v>0</v>
      </c>
      <c r="BM313" s="46">
        <v>0</v>
      </c>
      <c r="BN313" s="46">
        <v>0</v>
      </c>
      <c r="BO313" s="46">
        <v>0</v>
      </c>
      <c r="BP313" s="46">
        <v>0</v>
      </c>
      <c r="BQ313" s="45">
        <f t="shared" si="276"/>
        <v>0</v>
      </c>
      <c r="BR313" s="47">
        <f t="shared" si="291"/>
        <v>0</v>
      </c>
      <c r="BS313" s="45">
        <f t="shared" si="277"/>
        <v>0</v>
      </c>
      <c r="BT313" s="45">
        <f t="shared" si="278"/>
        <v>0</v>
      </c>
      <c r="BU313" s="45">
        <f t="shared" si="279"/>
        <v>0</v>
      </c>
      <c r="BV313" s="45">
        <f t="shared" si="280"/>
        <v>0</v>
      </c>
      <c r="BW313" s="45">
        <v>0</v>
      </c>
      <c r="BX313" s="45">
        <v>0</v>
      </c>
      <c r="BY313" s="45">
        <f t="shared" si="281"/>
        <v>0</v>
      </c>
      <c r="BZ313" s="45">
        <v>0</v>
      </c>
      <c r="CA313" s="45">
        <v>0</v>
      </c>
      <c r="CB313" s="45">
        <f t="shared" si="282"/>
        <v>0</v>
      </c>
      <c r="CC313" s="45">
        <v>0</v>
      </c>
      <c r="CD313" s="45">
        <v>0</v>
      </c>
      <c r="CE313" s="45">
        <f t="shared" si="283"/>
        <v>0</v>
      </c>
      <c r="CF313" s="45">
        <v>0</v>
      </c>
      <c r="CG313" s="45">
        <v>0</v>
      </c>
      <c r="CH313" s="45">
        <v>0</v>
      </c>
      <c r="CI313" s="45">
        <v>0</v>
      </c>
      <c r="CJ313" s="48"/>
      <c r="CK313" s="48"/>
      <c r="CL313" s="45">
        <v>0</v>
      </c>
      <c r="CM313" s="45">
        <v>0</v>
      </c>
      <c r="CN313" s="45">
        <f t="shared" si="284"/>
        <v>0</v>
      </c>
      <c r="CO313" s="106" t="s">
        <v>453</v>
      </c>
      <c r="CP313" s="45">
        <f t="shared" si="285"/>
        <v>0</v>
      </c>
      <c r="CQ313" s="45">
        <f t="shared" si="286"/>
        <v>0</v>
      </c>
      <c r="CR313" s="45">
        <f t="shared" si="287"/>
        <v>0</v>
      </c>
      <c r="CS313" s="45">
        <v>0</v>
      </c>
      <c r="CT313" s="45">
        <v>0</v>
      </c>
      <c r="CU313" s="45">
        <v>0</v>
      </c>
      <c r="CV313" s="45">
        <v>0</v>
      </c>
      <c r="CW313" s="45">
        <v>0</v>
      </c>
      <c r="CX313" s="45">
        <v>0</v>
      </c>
      <c r="CY313" s="45">
        <f t="shared" si="288"/>
        <v>0</v>
      </c>
      <c r="CZ313" s="106" t="s">
        <v>453</v>
      </c>
      <c r="DA313" s="45">
        <v>0</v>
      </c>
      <c r="DB313" s="45">
        <f t="shared" si="265"/>
        <v>0</v>
      </c>
      <c r="DC313" s="37" t="s">
        <v>453</v>
      </c>
      <c r="DD313" s="45">
        <v>0</v>
      </c>
      <c r="DE313" s="45">
        <v>0</v>
      </c>
      <c r="DF313" s="45">
        <v>0</v>
      </c>
      <c r="DG313" s="45">
        <v>0</v>
      </c>
      <c r="DH313" s="48"/>
      <c r="DI313" s="48"/>
      <c r="DJ313" s="48"/>
      <c r="DK313" s="46">
        <v>0</v>
      </c>
      <c r="DL313" s="26" t="s">
        <v>391</v>
      </c>
      <c r="DM313" s="26" t="s">
        <v>391</v>
      </c>
      <c r="DN313" s="46">
        <v>0</v>
      </c>
    </row>
    <row r="314" spans="1:118" s="27" customFormat="1">
      <c r="A314" s="26" t="s">
        <v>205</v>
      </c>
      <c r="B314" s="26" t="s">
        <v>209</v>
      </c>
      <c r="C314" s="26" t="s">
        <v>30</v>
      </c>
      <c r="D314" s="46">
        <v>12</v>
      </c>
      <c r="E314" s="45">
        <f t="shared" si="243"/>
        <v>0</v>
      </c>
      <c r="F314" s="46">
        <v>0</v>
      </c>
      <c r="G314" s="37" t="s">
        <v>453</v>
      </c>
      <c r="H314" s="46">
        <v>0</v>
      </c>
      <c r="I314" s="37" t="s">
        <v>453</v>
      </c>
      <c r="J314" s="46">
        <v>0</v>
      </c>
      <c r="K314" s="34">
        <f t="shared" si="267"/>
        <v>0</v>
      </c>
      <c r="L314" s="46">
        <v>12</v>
      </c>
      <c r="M314" s="46">
        <v>4</v>
      </c>
      <c r="N314" s="47">
        <f t="shared" si="268"/>
        <v>33.333333333333329</v>
      </c>
      <c r="O314" s="46">
        <v>0</v>
      </c>
      <c r="P314" s="46">
        <v>0</v>
      </c>
      <c r="Q314" s="34">
        <f t="shared" si="269"/>
        <v>0</v>
      </c>
      <c r="R314" s="46">
        <f t="shared" si="240"/>
        <v>0</v>
      </c>
      <c r="S314" s="46">
        <v>0</v>
      </c>
      <c r="T314" s="37" t="s">
        <v>453</v>
      </c>
      <c r="U314" s="46">
        <v>0</v>
      </c>
      <c r="V314" s="37" t="s">
        <v>453</v>
      </c>
      <c r="W314" s="46">
        <v>0</v>
      </c>
      <c r="X314" s="46">
        <v>0</v>
      </c>
      <c r="Y314" s="34">
        <f t="shared" si="270"/>
        <v>0</v>
      </c>
      <c r="Z314" s="46">
        <v>0</v>
      </c>
      <c r="AA314" s="34">
        <f t="shared" si="289"/>
        <v>0</v>
      </c>
      <c r="AB314" s="42">
        <v>0</v>
      </c>
      <c r="AC314" s="42">
        <v>0</v>
      </c>
      <c r="AD314" s="42">
        <v>0</v>
      </c>
      <c r="AE314" s="42">
        <v>0</v>
      </c>
      <c r="AF314" s="34">
        <v>0</v>
      </c>
      <c r="AG314" s="34">
        <v>0</v>
      </c>
      <c r="AH314" s="45">
        <v>0</v>
      </c>
      <c r="AI314" s="37" t="s">
        <v>453</v>
      </c>
      <c r="AJ314" s="45">
        <v>0</v>
      </c>
      <c r="AK314" s="37" t="s">
        <v>453</v>
      </c>
      <c r="AL314" s="45">
        <v>0</v>
      </c>
      <c r="AM314" s="37" t="s">
        <v>453</v>
      </c>
      <c r="AN314" s="45">
        <v>0</v>
      </c>
      <c r="AO314" s="37" t="s">
        <v>453</v>
      </c>
      <c r="AP314" s="45">
        <v>0</v>
      </c>
      <c r="AQ314" s="156">
        <f t="shared" si="241"/>
        <v>0</v>
      </c>
      <c r="AR314" s="45">
        <f t="shared" si="271"/>
        <v>0</v>
      </c>
      <c r="AS314" s="34">
        <f t="shared" si="290"/>
        <v>0</v>
      </c>
      <c r="AT314" s="134">
        <v>0</v>
      </c>
      <c r="AU314" s="134">
        <v>0</v>
      </c>
      <c r="AV314" s="134">
        <v>0</v>
      </c>
      <c r="AW314" s="45">
        <f t="shared" si="272"/>
        <v>0</v>
      </c>
      <c r="AX314" s="45">
        <v>0</v>
      </c>
      <c r="AY314" s="45">
        <v>0</v>
      </c>
      <c r="AZ314" s="45">
        <v>0</v>
      </c>
      <c r="BA314" s="45">
        <v>0</v>
      </c>
      <c r="BB314" s="34">
        <f t="shared" si="242"/>
        <v>0</v>
      </c>
      <c r="BC314" s="134">
        <v>0</v>
      </c>
      <c r="BD314" s="37" t="s">
        <v>453</v>
      </c>
      <c r="BE314" s="45">
        <f t="shared" si="273"/>
        <v>0</v>
      </c>
      <c r="BF314" s="45">
        <f t="shared" si="274"/>
        <v>0</v>
      </c>
      <c r="BG314" s="45">
        <f t="shared" si="275"/>
        <v>0</v>
      </c>
      <c r="BH314" s="46">
        <v>0</v>
      </c>
      <c r="BI314" s="46">
        <v>0</v>
      </c>
      <c r="BJ314" s="46">
        <v>0</v>
      </c>
      <c r="BK314" s="46">
        <v>0</v>
      </c>
      <c r="BL314" s="46">
        <v>0</v>
      </c>
      <c r="BM314" s="46">
        <v>0</v>
      </c>
      <c r="BN314" s="46">
        <v>0</v>
      </c>
      <c r="BO314" s="46">
        <v>0</v>
      </c>
      <c r="BP314" s="46">
        <v>0</v>
      </c>
      <c r="BQ314" s="45">
        <f t="shared" si="276"/>
        <v>0</v>
      </c>
      <c r="BR314" s="47">
        <f t="shared" si="291"/>
        <v>0</v>
      </c>
      <c r="BS314" s="45">
        <f t="shared" si="277"/>
        <v>0</v>
      </c>
      <c r="BT314" s="45">
        <f t="shared" si="278"/>
        <v>0</v>
      </c>
      <c r="BU314" s="45">
        <f t="shared" si="279"/>
        <v>0</v>
      </c>
      <c r="BV314" s="45">
        <f t="shared" si="280"/>
        <v>0</v>
      </c>
      <c r="BW314" s="45">
        <v>0</v>
      </c>
      <c r="BX314" s="45">
        <v>0</v>
      </c>
      <c r="BY314" s="45">
        <f t="shared" si="281"/>
        <v>0</v>
      </c>
      <c r="BZ314" s="45"/>
      <c r="CA314" s="45"/>
      <c r="CB314" s="45">
        <f t="shared" si="282"/>
        <v>0</v>
      </c>
      <c r="CC314" s="45">
        <v>0</v>
      </c>
      <c r="CD314" s="45">
        <v>0</v>
      </c>
      <c r="CE314" s="45">
        <f t="shared" si="283"/>
        <v>0</v>
      </c>
      <c r="CF314" s="45">
        <v>0</v>
      </c>
      <c r="CG314" s="45">
        <v>0</v>
      </c>
      <c r="CH314" s="45">
        <v>0</v>
      </c>
      <c r="CI314" s="45">
        <v>0</v>
      </c>
      <c r="CJ314" s="48"/>
      <c r="CK314" s="48"/>
      <c r="CL314" s="45">
        <v>0</v>
      </c>
      <c r="CM314" s="45">
        <v>0</v>
      </c>
      <c r="CN314" s="45">
        <f t="shared" si="284"/>
        <v>0</v>
      </c>
      <c r="CO314" s="106" t="s">
        <v>453</v>
      </c>
      <c r="CP314" s="45">
        <f t="shared" si="285"/>
        <v>0</v>
      </c>
      <c r="CQ314" s="45">
        <f t="shared" si="286"/>
        <v>0</v>
      </c>
      <c r="CR314" s="45">
        <f t="shared" si="287"/>
        <v>0</v>
      </c>
      <c r="CS314" s="45">
        <v>0</v>
      </c>
      <c r="CT314" s="45">
        <v>0</v>
      </c>
      <c r="CU314" s="45">
        <v>0</v>
      </c>
      <c r="CV314" s="45">
        <v>0</v>
      </c>
      <c r="CW314" s="45">
        <v>0</v>
      </c>
      <c r="CX314" s="45">
        <v>0</v>
      </c>
      <c r="CY314" s="45">
        <f t="shared" si="288"/>
        <v>0</v>
      </c>
      <c r="CZ314" s="106" t="s">
        <v>453</v>
      </c>
      <c r="DA314" s="45">
        <v>0</v>
      </c>
      <c r="DB314" s="45">
        <f t="shared" si="265"/>
        <v>0</v>
      </c>
      <c r="DC314" s="37" t="s">
        <v>453</v>
      </c>
      <c r="DD314" s="45">
        <v>0</v>
      </c>
      <c r="DE314" s="45">
        <v>0</v>
      </c>
      <c r="DF314" s="45">
        <v>0</v>
      </c>
      <c r="DG314" s="45">
        <v>0</v>
      </c>
      <c r="DH314" s="48"/>
      <c r="DI314" s="48"/>
      <c r="DJ314" s="48"/>
      <c r="DK314" s="46">
        <v>0</v>
      </c>
      <c r="DL314" s="46">
        <v>0</v>
      </c>
      <c r="DM314" s="46">
        <v>0</v>
      </c>
      <c r="DN314" s="46">
        <v>0</v>
      </c>
    </row>
    <row r="315" spans="1:118" s="27" customFormat="1">
      <c r="A315" s="26" t="s">
        <v>430</v>
      </c>
      <c r="B315" s="26" t="s">
        <v>438</v>
      </c>
      <c r="C315" s="26" t="s">
        <v>32</v>
      </c>
      <c r="D315" s="46">
        <v>1</v>
      </c>
      <c r="E315" s="45">
        <f t="shared" si="243"/>
        <v>0</v>
      </c>
      <c r="F315" s="46">
        <v>0</v>
      </c>
      <c r="G315" s="37" t="s">
        <v>453</v>
      </c>
      <c r="H315" s="46">
        <v>0</v>
      </c>
      <c r="I315" s="37" t="s">
        <v>453</v>
      </c>
      <c r="J315" s="46">
        <v>0</v>
      </c>
      <c r="K315" s="34">
        <f t="shared" si="267"/>
        <v>0</v>
      </c>
      <c r="L315" s="46">
        <v>0</v>
      </c>
      <c r="M315" s="46">
        <v>0</v>
      </c>
      <c r="N315" s="47">
        <f t="shared" si="268"/>
        <v>0</v>
      </c>
      <c r="O315" s="46">
        <v>0</v>
      </c>
      <c r="P315" s="46">
        <v>0</v>
      </c>
      <c r="Q315" s="34">
        <f t="shared" si="269"/>
        <v>0</v>
      </c>
      <c r="R315" s="46">
        <f t="shared" si="240"/>
        <v>0</v>
      </c>
      <c r="S315" s="46">
        <v>0</v>
      </c>
      <c r="T315" s="37" t="s">
        <v>453</v>
      </c>
      <c r="U315" s="46">
        <v>0</v>
      </c>
      <c r="V315" s="37" t="s">
        <v>453</v>
      </c>
      <c r="W315" s="46">
        <v>0</v>
      </c>
      <c r="X315" s="46">
        <v>0</v>
      </c>
      <c r="Y315" s="34">
        <f t="shared" si="270"/>
        <v>0</v>
      </c>
      <c r="Z315" s="46">
        <v>0</v>
      </c>
      <c r="AA315" s="34">
        <f t="shared" si="289"/>
        <v>0</v>
      </c>
      <c r="AB315" s="42">
        <v>0</v>
      </c>
      <c r="AC315" s="42">
        <v>0</v>
      </c>
      <c r="AD315" s="42">
        <v>0</v>
      </c>
      <c r="AE315" s="42">
        <v>0</v>
      </c>
      <c r="AF315" s="34">
        <v>0</v>
      </c>
      <c r="AG315" s="34">
        <v>0</v>
      </c>
      <c r="AH315" s="45">
        <v>0</v>
      </c>
      <c r="AI315" s="37" t="s">
        <v>453</v>
      </c>
      <c r="AJ315" s="45">
        <v>0</v>
      </c>
      <c r="AK315" s="37" t="s">
        <v>453</v>
      </c>
      <c r="AL315" s="45">
        <v>0</v>
      </c>
      <c r="AM315" s="37" t="s">
        <v>453</v>
      </c>
      <c r="AN315" s="45">
        <v>0</v>
      </c>
      <c r="AO315" s="37" t="s">
        <v>453</v>
      </c>
      <c r="AP315" s="45">
        <v>0</v>
      </c>
      <c r="AQ315" s="157">
        <f t="shared" si="241"/>
        <v>0</v>
      </c>
      <c r="AR315" s="45">
        <f t="shared" si="271"/>
        <v>0</v>
      </c>
      <c r="AS315" s="34">
        <f t="shared" si="290"/>
        <v>0</v>
      </c>
      <c r="AT315" s="134">
        <v>0</v>
      </c>
      <c r="AU315" s="134">
        <v>0</v>
      </c>
      <c r="AV315" s="134">
        <v>0</v>
      </c>
      <c r="AW315" s="45">
        <f t="shared" si="272"/>
        <v>0</v>
      </c>
      <c r="AX315" s="45">
        <v>0</v>
      </c>
      <c r="AY315" s="45">
        <v>0</v>
      </c>
      <c r="AZ315" s="45">
        <v>0</v>
      </c>
      <c r="BA315" s="45">
        <v>0</v>
      </c>
      <c r="BB315" s="34">
        <f t="shared" si="242"/>
        <v>0</v>
      </c>
      <c r="BC315" s="134">
        <v>0</v>
      </c>
      <c r="BD315" s="37" t="s">
        <v>453</v>
      </c>
      <c r="BE315" s="45">
        <f t="shared" si="273"/>
        <v>0</v>
      </c>
      <c r="BF315" s="45">
        <f t="shared" si="274"/>
        <v>0</v>
      </c>
      <c r="BG315" s="45">
        <f t="shared" si="275"/>
        <v>0</v>
      </c>
      <c r="BH315" s="46">
        <v>0</v>
      </c>
      <c r="BI315" s="46">
        <v>0</v>
      </c>
      <c r="BJ315" s="46">
        <v>0</v>
      </c>
      <c r="BK315" s="46">
        <v>0</v>
      </c>
      <c r="BL315" s="46">
        <v>0</v>
      </c>
      <c r="BM315" s="46">
        <v>0</v>
      </c>
      <c r="BN315" s="46">
        <v>0</v>
      </c>
      <c r="BO315" s="46">
        <v>0</v>
      </c>
      <c r="BP315" s="46">
        <v>0</v>
      </c>
      <c r="BQ315" s="45">
        <f t="shared" si="276"/>
        <v>0</v>
      </c>
      <c r="BR315" s="47">
        <f t="shared" si="291"/>
        <v>0</v>
      </c>
      <c r="BS315" s="45">
        <f t="shared" si="277"/>
        <v>0</v>
      </c>
      <c r="BT315" s="45">
        <f t="shared" si="278"/>
        <v>0</v>
      </c>
      <c r="BU315" s="45">
        <f t="shared" si="279"/>
        <v>0</v>
      </c>
      <c r="BV315" s="45">
        <f t="shared" si="280"/>
        <v>0</v>
      </c>
      <c r="BW315" s="45">
        <v>0</v>
      </c>
      <c r="BX315" s="45">
        <v>0</v>
      </c>
      <c r="BY315" s="45">
        <f t="shared" si="281"/>
        <v>0</v>
      </c>
      <c r="BZ315" s="45">
        <v>0</v>
      </c>
      <c r="CA315" s="45">
        <v>0</v>
      </c>
      <c r="CB315" s="45">
        <f t="shared" si="282"/>
        <v>0</v>
      </c>
      <c r="CC315" s="45">
        <v>0</v>
      </c>
      <c r="CD315" s="45">
        <v>0</v>
      </c>
      <c r="CE315" s="45">
        <f t="shared" si="283"/>
        <v>0</v>
      </c>
      <c r="CF315" s="45">
        <v>0</v>
      </c>
      <c r="CG315" s="45">
        <v>0</v>
      </c>
      <c r="CH315" s="45">
        <v>0</v>
      </c>
      <c r="CI315" s="45">
        <v>0</v>
      </c>
      <c r="CJ315" s="48"/>
      <c r="CK315" s="48"/>
      <c r="CL315" s="45">
        <v>0</v>
      </c>
      <c r="CM315" s="45">
        <v>0</v>
      </c>
      <c r="CN315" s="45">
        <f t="shared" si="284"/>
        <v>0</v>
      </c>
      <c r="CO315" s="106" t="s">
        <v>453</v>
      </c>
      <c r="CP315" s="45">
        <f t="shared" si="285"/>
        <v>0</v>
      </c>
      <c r="CQ315" s="45">
        <f t="shared" si="286"/>
        <v>0</v>
      </c>
      <c r="CR315" s="45">
        <f t="shared" si="287"/>
        <v>0</v>
      </c>
      <c r="CS315" s="45">
        <v>0</v>
      </c>
      <c r="CT315" s="45">
        <v>0</v>
      </c>
      <c r="CU315" s="45">
        <v>0</v>
      </c>
      <c r="CV315" s="45">
        <v>0</v>
      </c>
      <c r="CW315" s="45">
        <v>0</v>
      </c>
      <c r="CX315" s="45">
        <v>0</v>
      </c>
      <c r="CY315" s="45">
        <f t="shared" si="288"/>
        <v>0</v>
      </c>
      <c r="CZ315" s="106" t="s">
        <v>453</v>
      </c>
      <c r="DA315" s="45">
        <v>0</v>
      </c>
      <c r="DB315" s="45">
        <f t="shared" si="265"/>
        <v>0</v>
      </c>
      <c r="DC315" s="37" t="s">
        <v>453</v>
      </c>
      <c r="DD315" s="45">
        <v>0</v>
      </c>
      <c r="DE315" s="45">
        <v>0</v>
      </c>
      <c r="DF315" s="45">
        <v>0</v>
      </c>
      <c r="DG315" s="45">
        <v>0</v>
      </c>
      <c r="DH315" s="48"/>
      <c r="DI315" s="48"/>
      <c r="DJ315" s="48"/>
      <c r="DK315" s="46">
        <v>0</v>
      </c>
      <c r="DL315" s="46">
        <v>0</v>
      </c>
      <c r="DM315" s="46">
        <v>0</v>
      </c>
      <c r="DN315" s="46">
        <v>0</v>
      </c>
    </row>
    <row r="316" spans="1:118" s="27" customFormat="1">
      <c r="A316" s="26" t="s">
        <v>206</v>
      </c>
      <c r="B316" s="26" t="s">
        <v>209</v>
      </c>
      <c r="C316" s="26" t="s">
        <v>30</v>
      </c>
      <c r="D316" s="46">
        <v>34</v>
      </c>
      <c r="E316" s="45">
        <f t="shared" si="243"/>
        <v>2</v>
      </c>
      <c r="F316" s="46">
        <v>2</v>
      </c>
      <c r="G316" s="34">
        <f t="shared" si="248"/>
        <v>100</v>
      </c>
      <c r="H316" s="46">
        <v>0</v>
      </c>
      <c r="I316" s="34">
        <f t="shared" si="249"/>
        <v>0</v>
      </c>
      <c r="J316" s="46">
        <v>2</v>
      </c>
      <c r="K316" s="34">
        <f t="shared" si="267"/>
        <v>5.8823529411764701</v>
      </c>
      <c r="L316" s="46">
        <v>39</v>
      </c>
      <c r="M316" s="46">
        <v>12</v>
      </c>
      <c r="N316" s="47">
        <f t="shared" si="268"/>
        <v>35.294117647058826</v>
      </c>
      <c r="O316" s="46">
        <v>12</v>
      </c>
      <c r="P316" s="46">
        <v>8</v>
      </c>
      <c r="Q316" s="34">
        <f t="shared" si="269"/>
        <v>23.52941176470588</v>
      </c>
      <c r="R316" s="46">
        <f t="shared" si="240"/>
        <v>5</v>
      </c>
      <c r="S316" s="46">
        <v>5</v>
      </c>
      <c r="T316" s="37">
        <f t="shared" si="244"/>
        <v>100</v>
      </c>
      <c r="U316" s="46">
        <v>0</v>
      </c>
      <c r="V316" s="37">
        <f t="shared" si="245"/>
        <v>0</v>
      </c>
      <c r="W316" s="46">
        <v>2</v>
      </c>
      <c r="X316" s="46">
        <v>4</v>
      </c>
      <c r="Y316" s="34">
        <f t="shared" si="270"/>
        <v>11.76470588235294</v>
      </c>
      <c r="Z316" s="46">
        <v>2</v>
      </c>
      <c r="AA316" s="34">
        <f t="shared" si="289"/>
        <v>5.8823529411764701</v>
      </c>
      <c r="AB316" s="42">
        <v>0</v>
      </c>
      <c r="AC316" s="42">
        <v>43.54</v>
      </c>
      <c r="AD316" s="42">
        <v>220.86</v>
      </c>
      <c r="AE316" s="42">
        <v>295.38</v>
      </c>
      <c r="AF316" s="34">
        <v>8.4</v>
      </c>
      <c r="AG316" s="34">
        <v>7</v>
      </c>
      <c r="AH316" s="45">
        <v>3</v>
      </c>
      <c r="AI316" s="37">
        <f t="shared" si="246"/>
        <v>60</v>
      </c>
      <c r="AJ316" s="45">
        <v>2</v>
      </c>
      <c r="AK316" s="37">
        <f t="shared" si="254"/>
        <v>100</v>
      </c>
      <c r="AL316" s="45">
        <v>3</v>
      </c>
      <c r="AM316" s="37">
        <f t="shared" si="247"/>
        <v>75</v>
      </c>
      <c r="AN316" s="45">
        <v>2</v>
      </c>
      <c r="AO316" s="37">
        <f t="shared" si="255"/>
        <v>100</v>
      </c>
      <c r="AP316" s="45">
        <v>0</v>
      </c>
      <c r="AQ316" s="156">
        <f t="shared" si="241"/>
        <v>0</v>
      </c>
      <c r="AR316" s="45">
        <f t="shared" si="271"/>
        <v>0</v>
      </c>
      <c r="AS316" s="34">
        <f t="shared" si="290"/>
        <v>0</v>
      </c>
      <c r="AT316" s="134">
        <v>0</v>
      </c>
      <c r="AU316" s="134">
        <v>0</v>
      </c>
      <c r="AV316" s="134">
        <v>0</v>
      </c>
      <c r="AW316" s="45">
        <f t="shared" si="272"/>
        <v>0</v>
      </c>
      <c r="AX316" s="45">
        <v>0</v>
      </c>
      <c r="AY316" s="45">
        <v>0</v>
      </c>
      <c r="AZ316" s="45">
        <v>0</v>
      </c>
      <c r="BA316" s="45">
        <v>0</v>
      </c>
      <c r="BB316" s="34">
        <f t="shared" si="242"/>
        <v>0</v>
      </c>
      <c r="BC316" s="134">
        <v>0</v>
      </c>
      <c r="BD316" s="37" t="s">
        <v>453</v>
      </c>
      <c r="BE316" s="45">
        <f t="shared" si="273"/>
        <v>0</v>
      </c>
      <c r="BF316" s="45">
        <f t="shared" si="274"/>
        <v>0</v>
      </c>
      <c r="BG316" s="45">
        <f t="shared" si="275"/>
        <v>0</v>
      </c>
      <c r="BH316" s="46">
        <v>0</v>
      </c>
      <c r="BI316" s="46">
        <v>0</v>
      </c>
      <c r="BJ316" s="46">
        <v>0</v>
      </c>
      <c r="BK316" s="46">
        <v>0</v>
      </c>
      <c r="BL316" s="46">
        <v>0</v>
      </c>
      <c r="BM316" s="46">
        <v>0</v>
      </c>
      <c r="BN316" s="46">
        <v>0</v>
      </c>
      <c r="BO316" s="46">
        <v>0</v>
      </c>
      <c r="BP316" s="46">
        <v>0</v>
      </c>
      <c r="BQ316" s="45">
        <f t="shared" si="276"/>
        <v>0</v>
      </c>
      <c r="BR316" s="47">
        <f t="shared" si="291"/>
        <v>0</v>
      </c>
      <c r="BS316" s="45">
        <f t="shared" si="277"/>
        <v>0</v>
      </c>
      <c r="BT316" s="45">
        <f t="shared" si="278"/>
        <v>0</v>
      </c>
      <c r="BU316" s="45">
        <f t="shared" si="279"/>
        <v>0</v>
      </c>
      <c r="BV316" s="45">
        <f t="shared" si="280"/>
        <v>0</v>
      </c>
      <c r="BW316" s="45">
        <v>0</v>
      </c>
      <c r="BX316" s="45">
        <v>0</v>
      </c>
      <c r="BY316" s="45">
        <f t="shared" si="281"/>
        <v>0</v>
      </c>
      <c r="BZ316" s="45"/>
      <c r="CA316" s="45"/>
      <c r="CB316" s="45">
        <f t="shared" si="282"/>
        <v>0</v>
      </c>
      <c r="CC316" s="45">
        <v>0</v>
      </c>
      <c r="CD316" s="45">
        <v>0</v>
      </c>
      <c r="CE316" s="45">
        <f t="shared" si="283"/>
        <v>0</v>
      </c>
      <c r="CF316" s="45">
        <v>0</v>
      </c>
      <c r="CG316" s="45">
        <v>0</v>
      </c>
      <c r="CH316" s="45">
        <v>0</v>
      </c>
      <c r="CI316" s="45">
        <v>0</v>
      </c>
      <c r="CJ316" s="48"/>
      <c r="CK316" s="48"/>
      <c r="CL316" s="45">
        <v>0</v>
      </c>
      <c r="CM316" s="45">
        <v>0</v>
      </c>
      <c r="CN316" s="45">
        <f t="shared" si="284"/>
        <v>0</v>
      </c>
      <c r="CO316" s="106" t="s">
        <v>453</v>
      </c>
      <c r="CP316" s="45">
        <f t="shared" si="285"/>
        <v>0</v>
      </c>
      <c r="CQ316" s="45">
        <f t="shared" si="286"/>
        <v>0</v>
      </c>
      <c r="CR316" s="45">
        <f t="shared" si="287"/>
        <v>0</v>
      </c>
      <c r="CS316" s="45">
        <v>0</v>
      </c>
      <c r="CT316" s="45">
        <v>0</v>
      </c>
      <c r="CU316" s="45">
        <v>0</v>
      </c>
      <c r="CV316" s="45">
        <v>0</v>
      </c>
      <c r="CW316" s="45">
        <v>0</v>
      </c>
      <c r="CX316" s="45">
        <v>0</v>
      </c>
      <c r="CY316" s="45">
        <f t="shared" si="288"/>
        <v>0</v>
      </c>
      <c r="CZ316" s="106" t="s">
        <v>453</v>
      </c>
      <c r="DA316" s="45">
        <v>0</v>
      </c>
      <c r="DB316" s="45">
        <f t="shared" si="265"/>
        <v>0</v>
      </c>
      <c r="DC316" s="37" t="s">
        <v>453</v>
      </c>
      <c r="DD316" s="45">
        <v>0</v>
      </c>
      <c r="DE316" s="45">
        <v>0</v>
      </c>
      <c r="DF316" s="45">
        <v>0</v>
      </c>
      <c r="DG316" s="45">
        <v>0</v>
      </c>
      <c r="DH316" s="48"/>
      <c r="DI316" s="48"/>
      <c r="DJ316" s="48"/>
      <c r="DK316" s="46">
        <v>0</v>
      </c>
      <c r="DL316" s="46">
        <v>0</v>
      </c>
      <c r="DM316" s="46">
        <v>0</v>
      </c>
      <c r="DN316" s="46">
        <v>4</v>
      </c>
    </row>
    <row r="317" spans="1:118" s="27" customFormat="1">
      <c r="A317" s="26" t="s">
        <v>207</v>
      </c>
      <c r="B317" s="26" t="s">
        <v>209</v>
      </c>
      <c r="C317" s="26" t="s">
        <v>30</v>
      </c>
      <c r="D317" s="46">
        <v>21</v>
      </c>
      <c r="E317" s="45">
        <f t="shared" si="243"/>
        <v>1</v>
      </c>
      <c r="F317" s="46">
        <v>1</v>
      </c>
      <c r="G317" s="34">
        <f t="shared" si="248"/>
        <v>100</v>
      </c>
      <c r="H317" s="46">
        <v>0</v>
      </c>
      <c r="I317" s="34">
        <f t="shared" si="249"/>
        <v>0</v>
      </c>
      <c r="J317" s="46">
        <v>1</v>
      </c>
      <c r="K317" s="34">
        <f t="shared" si="267"/>
        <v>4.7619047619047619</v>
      </c>
      <c r="L317" s="46">
        <v>18</v>
      </c>
      <c r="M317" s="46">
        <v>7</v>
      </c>
      <c r="N317" s="47">
        <f t="shared" si="268"/>
        <v>33.333333333333329</v>
      </c>
      <c r="O317" s="46">
        <v>2</v>
      </c>
      <c r="P317" s="46">
        <v>2</v>
      </c>
      <c r="Q317" s="34">
        <f t="shared" si="269"/>
        <v>9.5238095238095237</v>
      </c>
      <c r="R317" s="46">
        <f t="shared" si="240"/>
        <v>1</v>
      </c>
      <c r="S317" s="46">
        <v>1</v>
      </c>
      <c r="T317" s="37">
        <f t="shared" si="244"/>
        <v>100</v>
      </c>
      <c r="U317" s="46">
        <v>0</v>
      </c>
      <c r="V317" s="37">
        <f t="shared" si="245"/>
        <v>0</v>
      </c>
      <c r="W317" s="46">
        <v>0</v>
      </c>
      <c r="X317" s="46">
        <v>1</v>
      </c>
      <c r="Y317" s="34">
        <f t="shared" si="270"/>
        <v>4.7619047619047619</v>
      </c>
      <c r="Z317" s="46">
        <v>0</v>
      </c>
      <c r="AA317" s="34">
        <f t="shared" si="289"/>
        <v>0</v>
      </c>
      <c r="AB317" s="42">
        <v>0</v>
      </c>
      <c r="AC317" s="42">
        <v>0</v>
      </c>
      <c r="AD317" s="42">
        <v>172.27</v>
      </c>
      <c r="AE317" s="42">
        <v>0</v>
      </c>
      <c r="AF317" s="34">
        <v>3</v>
      </c>
      <c r="AG317" s="34">
        <v>0</v>
      </c>
      <c r="AH317" s="45">
        <v>1</v>
      </c>
      <c r="AI317" s="37">
        <f t="shared" si="246"/>
        <v>100</v>
      </c>
      <c r="AJ317" s="45">
        <v>0</v>
      </c>
      <c r="AK317" s="37" t="s">
        <v>453</v>
      </c>
      <c r="AL317" s="45">
        <v>1</v>
      </c>
      <c r="AM317" s="37">
        <f t="shared" si="247"/>
        <v>100</v>
      </c>
      <c r="AN317" s="45">
        <v>0</v>
      </c>
      <c r="AO317" s="37" t="s">
        <v>453</v>
      </c>
      <c r="AP317" s="45">
        <v>0</v>
      </c>
      <c r="AQ317" s="156">
        <f t="shared" si="241"/>
        <v>0</v>
      </c>
      <c r="AR317" s="45">
        <f t="shared" si="271"/>
        <v>0</v>
      </c>
      <c r="AS317" s="34">
        <f t="shared" si="290"/>
        <v>0</v>
      </c>
      <c r="AT317" s="134">
        <v>0</v>
      </c>
      <c r="AU317" s="134">
        <v>0</v>
      </c>
      <c r="AV317" s="134">
        <v>0</v>
      </c>
      <c r="AW317" s="45">
        <f t="shared" si="272"/>
        <v>0</v>
      </c>
      <c r="AX317" s="45">
        <v>0</v>
      </c>
      <c r="AY317" s="45">
        <v>0</v>
      </c>
      <c r="AZ317" s="45">
        <v>0</v>
      </c>
      <c r="BA317" s="45">
        <v>0</v>
      </c>
      <c r="BB317" s="34">
        <f t="shared" si="242"/>
        <v>0</v>
      </c>
      <c r="BC317" s="134">
        <v>0</v>
      </c>
      <c r="BD317" s="37" t="s">
        <v>453</v>
      </c>
      <c r="BE317" s="45">
        <f t="shared" si="273"/>
        <v>0</v>
      </c>
      <c r="BF317" s="45">
        <f t="shared" si="274"/>
        <v>0</v>
      </c>
      <c r="BG317" s="45">
        <f t="shared" si="275"/>
        <v>0</v>
      </c>
      <c r="BH317" s="46">
        <v>0</v>
      </c>
      <c r="BI317" s="46">
        <v>0</v>
      </c>
      <c r="BJ317" s="46">
        <v>0</v>
      </c>
      <c r="BK317" s="46">
        <v>0</v>
      </c>
      <c r="BL317" s="46">
        <v>0</v>
      </c>
      <c r="BM317" s="46">
        <v>0</v>
      </c>
      <c r="BN317" s="46">
        <v>0</v>
      </c>
      <c r="BO317" s="46">
        <v>0</v>
      </c>
      <c r="BP317" s="46">
        <v>0</v>
      </c>
      <c r="BQ317" s="45">
        <f t="shared" si="276"/>
        <v>0</v>
      </c>
      <c r="BR317" s="47">
        <f t="shared" si="291"/>
        <v>0</v>
      </c>
      <c r="BS317" s="45">
        <f t="shared" si="277"/>
        <v>0</v>
      </c>
      <c r="BT317" s="45">
        <f t="shared" si="278"/>
        <v>0</v>
      </c>
      <c r="BU317" s="45">
        <f t="shared" si="279"/>
        <v>0</v>
      </c>
      <c r="BV317" s="45">
        <f t="shared" si="280"/>
        <v>0</v>
      </c>
      <c r="BW317" s="45">
        <v>0</v>
      </c>
      <c r="BX317" s="45">
        <v>0</v>
      </c>
      <c r="BY317" s="45">
        <f t="shared" si="281"/>
        <v>0</v>
      </c>
      <c r="BZ317" s="45"/>
      <c r="CA317" s="45"/>
      <c r="CB317" s="45">
        <f t="shared" si="282"/>
        <v>0</v>
      </c>
      <c r="CC317" s="45">
        <v>0</v>
      </c>
      <c r="CD317" s="45">
        <v>0</v>
      </c>
      <c r="CE317" s="45">
        <f t="shared" si="283"/>
        <v>0</v>
      </c>
      <c r="CF317" s="45">
        <v>0</v>
      </c>
      <c r="CG317" s="45">
        <v>0</v>
      </c>
      <c r="CH317" s="45">
        <v>0</v>
      </c>
      <c r="CI317" s="45">
        <v>0</v>
      </c>
      <c r="CJ317" s="48"/>
      <c r="CK317" s="48"/>
      <c r="CL317" s="45">
        <v>0</v>
      </c>
      <c r="CM317" s="45">
        <v>0</v>
      </c>
      <c r="CN317" s="45">
        <f t="shared" si="284"/>
        <v>0</v>
      </c>
      <c r="CO317" s="106" t="s">
        <v>453</v>
      </c>
      <c r="CP317" s="45">
        <f t="shared" si="285"/>
        <v>0</v>
      </c>
      <c r="CQ317" s="45">
        <f t="shared" si="286"/>
        <v>0</v>
      </c>
      <c r="CR317" s="45">
        <f t="shared" si="287"/>
        <v>0</v>
      </c>
      <c r="CS317" s="45">
        <v>0</v>
      </c>
      <c r="CT317" s="45">
        <v>0</v>
      </c>
      <c r="CU317" s="45">
        <v>0</v>
      </c>
      <c r="CV317" s="45">
        <v>0</v>
      </c>
      <c r="CW317" s="45">
        <v>0</v>
      </c>
      <c r="CX317" s="45">
        <v>0</v>
      </c>
      <c r="CY317" s="45">
        <f t="shared" si="288"/>
        <v>0</v>
      </c>
      <c r="CZ317" s="106" t="s">
        <v>453</v>
      </c>
      <c r="DA317" s="45">
        <v>0</v>
      </c>
      <c r="DB317" s="45">
        <f t="shared" si="265"/>
        <v>0</v>
      </c>
      <c r="DC317" s="37" t="s">
        <v>453</v>
      </c>
      <c r="DD317" s="45">
        <v>0</v>
      </c>
      <c r="DE317" s="45">
        <v>0</v>
      </c>
      <c r="DF317" s="45">
        <v>0</v>
      </c>
      <c r="DG317" s="45">
        <v>0</v>
      </c>
      <c r="DH317" s="48"/>
      <c r="DI317" s="48"/>
      <c r="DJ317" s="48"/>
      <c r="DK317" s="46">
        <v>0</v>
      </c>
      <c r="DL317" s="46">
        <v>0</v>
      </c>
      <c r="DM317" s="46">
        <v>0</v>
      </c>
      <c r="DN317" s="46">
        <v>1</v>
      </c>
    </row>
    <row r="318" spans="1:118" s="27" customFormat="1">
      <c r="A318" s="26" t="s">
        <v>381</v>
      </c>
      <c r="B318" s="26" t="s">
        <v>390</v>
      </c>
      <c r="C318" s="26" t="s">
        <v>33</v>
      </c>
      <c r="D318" s="46">
        <v>14</v>
      </c>
      <c r="E318" s="45">
        <f t="shared" si="243"/>
        <v>1</v>
      </c>
      <c r="F318" s="26">
        <v>1</v>
      </c>
      <c r="G318" s="34">
        <f t="shared" si="248"/>
        <v>100</v>
      </c>
      <c r="H318" s="26">
        <v>0</v>
      </c>
      <c r="I318" s="34">
        <f t="shared" si="249"/>
        <v>0</v>
      </c>
      <c r="J318" s="26">
        <v>1</v>
      </c>
      <c r="K318" s="34">
        <f t="shared" si="267"/>
        <v>7.1428571428571423</v>
      </c>
      <c r="L318" s="26">
        <v>5</v>
      </c>
      <c r="M318" s="26">
        <v>4</v>
      </c>
      <c r="N318" s="47">
        <f t="shared" si="268"/>
        <v>28.571428571428569</v>
      </c>
      <c r="O318" s="26">
        <v>3</v>
      </c>
      <c r="P318" s="26">
        <v>3</v>
      </c>
      <c r="Q318" s="34">
        <f t="shared" si="269"/>
        <v>21.428571428571427</v>
      </c>
      <c r="R318" s="46">
        <f t="shared" si="240"/>
        <v>0</v>
      </c>
      <c r="S318" s="26">
        <v>0</v>
      </c>
      <c r="T318" s="37" t="s">
        <v>453</v>
      </c>
      <c r="U318" s="26">
        <v>0</v>
      </c>
      <c r="V318" s="37" t="s">
        <v>453</v>
      </c>
      <c r="W318" s="46">
        <v>0</v>
      </c>
      <c r="X318" s="26">
        <v>0</v>
      </c>
      <c r="Y318" s="34">
        <f t="shared" si="270"/>
        <v>0</v>
      </c>
      <c r="Z318" s="46">
        <v>0</v>
      </c>
      <c r="AA318" s="34">
        <f t="shared" si="289"/>
        <v>0</v>
      </c>
      <c r="AB318" s="111">
        <v>0</v>
      </c>
      <c r="AC318" s="111">
        <v>0</v>
      </c>
      <c r="AD318" s="111">
        <v>0</v>
      </c>
      <c r="AE318" s="111">
        <v>0</v>
      </c>
      <c r="AF318" s="37">
        <v>0</v>
      </c>
      <c r="AG318" s="37">
        <v>0</v>
      </c>
      <c r="AH318" s="150">
        <v>0</v>
      </c>
      <c r="AI318" s="37" t="s">
        <v>453</v>
      </c>
      <c r="AJ318" s="150">
        <v>0</v>
      </c>
      <c r="AK318" s="37" t="s">
        <v>453</v>
      </c>
      <c r="AL318" s="150">
        <v>0</v>
      </c>
      <c r="AM318" s="37" t="s">
        <v>453</v>
      </c>
      <c r="AN318" s="150">
        <v>0</v>
      </c>
      <c r="AO318" s="37" t="s">
        <v>453</v>
      </c>
      <c r="AP318" s="45">
        <v>0</v>
      </c>
      <c r="AQ318" s="157">
        <f t="shared" si="241"/>
        <v>0</v>
      </c>
      <c r="AR318" s="45">
        <f t="shared" si="271"/>
        <v>2</v>
      </c>
      <c r="AS318" s="34">
        <f t="shared" si="290"/>
        <v>14.285714285714285</v>
      </c>
      <c r="AT318" s="134">
        <v>1</v>
      </c>
      <c r="AU318" s="134">
        <v>1</v>
      </c>
      <c r="AV318" s="134">
        <v>0</v>
      </c>
      <c r="AW318" s="45">
        <f t="shared" si="272"/>
        <v>1</v>
      </c>
      <c r="AX318" s="45">
        <v>0</v>
      </c>
      <c r="AY318" s="45">
        <v>1</v>
      </c>
      <c r="AZ318" s="45">
        <v>0</v>
      </c>
      <c r="BA318" s="45">
        <v>1</v>
      </c>
      <c r="BB318" s="34">
        <f t="shared" si="242"/>
        <v>7.1428571428571423</v>
      </c>
      <c r="BC318" s="134">
        <v>0</v>
      </c>
      <c r="BD318" s="37">
        <f t="shared" si="256"/>
        <v>0</v>
      </c>
      <c r="BE318" s="45">
        <f t="shared" si="273"/>
        <v>0</v>
      </c>
      <c r="BF318" s="45">
        <f t="shared" si="274"/>
        <v>1</v>
      </c>
      <c r="BG318" s="45">
        <f t="shared" si="275"/>
        <v>0</v>
      </c>
      <c r="BH318" s="46">
        <v>0</v>
      </c>
      <c r="BI318" s="46">
        <v>0</v>
      </c>
      <c r="BJ318" s="46">
        <v>0</v>
      </c>
      <c r="BK318" s="46">
        <v>0</v>
      </c>
      <c r="BL318" s="46">
        <v>1</v>
      </c>
      <c r="BM318" s="46">
        <v>0</v>
      </c>
      <c r="BN318" s="46">
        <v>0</v>
      </c>
      <c r="BO318" s="46">
        <v>0</v>
      </c>
      <c r="BP318" s="46">
        <v>0</v>
      </c>
      <c r="BQ318" s="45">
        <f t="shared" si="276"/>
        <v>0</v>
      </c>
      <c r="BR318" s="47">
        <f t="shared" si="291"/>
        <v>0</v>
      </c>
      <c r="BS318" s="45">
        <f t="shared" si="277"/>
        <v>0</v>
      </c>
      <c r="BT318" s="45">
        <f t="shared" si="278"/>
        <v>0</v>
      </c>
      <c r="BU318" s="45">
        <f t="shared" si="279"/>
        <v>0</v>
      </c>
      <c r="BV318" s="45">
        <f t="shared" si="280"/>
        <v>0</v>
      </c>
      <c r="BW318" s="45">
        <v>0</v>
      </c>
      <c r="BX318" s="45">
        <v>0</v>
      </c>
      <c r="BY318" s="45">
        <f t="shared" si="281"/>
        <v>0</v>
      </c>
      <c r="BZ318" s="45">
        <v>0</v>
      </c>
      <c r="CA318" s="45">
        <v>0</v>
      </c>
      <c r="CB318" s="45">
        <f t="shared" si="282"/>
        <v>0</v>
      </c>
      <c r="CC318" s="45">
        <v>0</v>
      </c>
      <c r="CD318" s="45">
        <v>0</v>
      </c>
      <c r="CE318" s="45">
        <f t="shared" si="283"/>
        <v>0</v>
      </c>
      <c r="CF318" s="45">
        <v>0</v>
      </c>
      <c r="CG318" s="45">
        <v>0</v>
      </c>
      <c r="CH318" s="45">
        <v>0</v>
      </c>
      <c r="CI318" s="45">
        <v>0</v>
      </c>
      <c r="CJ318" s="48"/>
      <c r="CK318" s="48"/>
      <c r="CL318" s="45">
        <v>0</v>
      </c>
      <c r="CM318" s="45">
        <v>0</v>
      </c>
      <c r="CN318" s="45">
        <f t="shared" si="284"/>
        <v>0</v>
      </c>
      <c r="CO318" s="106" t="s">
        <v>453</v>
      </c>
      <c r="CP318" s="45">
        <f t="shared" si="285"/>
        <v>0</v>
      </c>
      <c r="CQ318" s="45">
        <f t="shared" si="286"/>
        <v>0</v>
      </c>
      <c r="CR318" s="45">
        <f t="shared" si="287"/>
        <v>0</v>
      </c>
      <c r="CS318" s="45">
        <v>0</v>
      </c>
      <c r="CT318" s="45">
        <v>0</v>
      </c>
      <c r="CU318" s="45">
        <v>0</v>
      </c>
      <c r="CV318" s="45">
        <v>0</v>
      </c>
      <c r="CW318" s="45">
        <v>0</v>
      </c>
      <c r="CX318" s="45">
        <v>0</v>
      </c>
      <c r="CY318" s="45">
        <f t="shared" si="288"/>
        <v>0</v>
      </c>
      <c r="CZ318" s="106" t="s">
        <v>453</v>
      </c>
      <c r="DA318" s="45">
        <v>0</v>
      </c>
      <c r="DB318" s="45">
        <f t="shared" si="265"/>
        <v>0</v>
      </c>
      <c r="DC318" s="37" t="s">
        <v>453</v>
      </c>
      <c r="DD318" s="45">
        <v>0</v>
      </c>
      <c r="DE318" s="45">
        <v>0</v>
      </c>
      <c r="DF318" s="45">
        <v>0</v>
      </c>
      <c r="DG318" s="45">
        <v>0</v>
      </c>
      <c r="DH318" s="48"/>
      <c r="DI318" s="48"/>
      <c r="DJ318" s="48"/>
      <c r="DK318" s="46">
        <v>0</v>
      </c>
      <c r="DL318" s="26" t="s">
        <v>391</v>
      </c>
      <c r="DM318" s="26" t="s">
        <v>391</v>
      </c>
      <c r="DN318" s="46">
        <v>0</v>
      </c>
    </row>
    <row r="319" spans="1:118" s="27" customFormat="1">
      <c r="A319" s="26" t="s">
        <v>479</v>
      </c>
      <c r="B319" s="26" t="s">
        <v>476</v>
      </c>
      <c r="C319" s="26" t="s">
        <v>33</v>
      </c>
      <c r="D319" s="46">
        <v>197</v>
      </c>
      <c r="E319" s="150">
        <f>F319</f>
        <v>0</v>
      </c>
      <c r="F319" s="26">
        <v>0</v>
      </c>
      <c r="G319" s="37" t="s">
        <v>453</v>
      </c>
      <c r="H319" s="26" t="s">
        <v>391</v>
      </c>
      <c r="I319" s="37" t="s">
        <v>453</v>
      </c>
      <c r="J319" s="26">
        <v>0</v>
      </c>
      <c r="K319" s="37" t="s">
        <v>453</v>
      </c>
      <c r="L319" s="26">
        <v>14</v>
      </c>
      <c r="M319" s="26">
        <v>11</v>
      </c>
      <c r="N319" s="106" t="s">
        <v>453</v>
      </c>
      <c r="O319" s="26">
        <v>6</v>
      </c>
      <c r="P319" s="26">
        <v>5</v>
      </c>
      <c r="Q319" s="37" t="s">
        <v>453</v>
      </c>
      <c r="R319" s="26">
        <f>S319</f>
        <v>9</v>
      </c>
      <c r="S319" s="26">
        <v>9</v>
      </c>
      <c r="T319" s="37">
        <f t="shared" si="244"/>
        <v>100</v>
      </c>
      <c r="U319" s="26" t="s">
        <v>391</v>
      </c>
      <c r="V319" s="37" t="s">
        <v>453</v>
      </c>
      <c r="W319" s="46">
        <v>0</v>
      </c>
      <c r="X319" s="26">
        <v>7</v>
      </c>
      <c r="Y319" s="37" t="s">
        <v>453</v>
      </c>
      <c r="Z319" s="46">
        <v>0</v>
      </c>
      <c r="AA319" s="34">
        <f t="shared" si="289"/>
        <v>0</v>
      </c>
      <c r="AB319" s="26">
        <v>0</v>
      </c>
      <c r="AC319" s="26">
        <v>0</v>
      </c>
      <c r="AD319" s="26">
        <v>395.98</v>
      </c>
      <c r="AE319" s="26">
        <v>0</v>
      </c>
      <c r="AF319" s="26">
        <v>2.25</v>
      </c>
      <c r="AG319" s="26">
        <v>0</v>
      </c>
      <c r="AH319" s="26">
        <v>2</v>
      </c>
      <c r="AI319" s="37">
        <f t="shared" si="246"/>
        <v>22.222222222222221</v>
      </c>
      <c r="AJ319" s="26">
        <v>0</v>
      </c>
      <c r="AK319" s="37" t="s">
        <v>453</v>
      </c>
      <c r="AL319" s="26">
        <v>2</v>
      </c>
      <c r="AM319" s="37">
        <f t="shared" si="247"/>
        <v>28.571428571428569</v>
      </c>
      <c r="AN319" s="26">
        <v>0</v>
      </c>
      <c r="AO319" s="37" t="s">
        <v>453</v>
      </c>
      <c r="AP319" s="45">
        <v>0</v>
      </c>
      <c r="AQ319" s="163">
        <f t="shared" si="241"/>
        <v>0</v>
      </c>
      <c r="AR319" s="45">
        <f t="shared" si="271"/>
        <v>0</v>
      </c>
      <c r="AS319" s="34">
        <f t="shared" si="290"/>
        <v>0</v>
      </c>
      <c r="AT319" s="134">
        <v>0</v>
      </c>
      <c r="AU319" s="134">
        <v>0</v>
      </c>
      <c r="AV319" s="134">
        <v>0</v>
      </c>
      <c r="AW319" s="45">
        <f t="shared" si="272"/>
        <v>0</v>
      </c>
      <c r="AX319" s="45">
        <v>0</v>
      </c>
      <c r="AY319" s="45">
        <v>0</v>
      </c>
      <c r="AZ319" s="45">
        <v>0</v>
      </c>
      <c r="BA319" s="45">
        <v>0</v>
      </c>
      <c r="BB319" s="34">
        <f t="shared" si="242"/>
        <v>0</v>
      </c>
      <c r="BC319" s="134">
        <v>0</v>
      </c>
      <c r="BD319" s="37" t="s">
        <v>453</v>
      </c>
      <c r="BE319" s="45">
        <f t="shared" si="273"/>
        <v>0</v>
      </c>
      <c r="BF319" s="45">
        <f t="shared" si="274"/>
        <v>0</v>
      </c>
      <c r="BG319" s="45">
        <f t="shared" si="275"/>
        <v>0</v>
      </c>
      <c r="BH319" s="46">
        <v>0</v>
      </c>
      <c r="BI319" s="46">
        <v>0</v>
      </c>
      <c r="BJ319" s="46">
        <v>0</v>
      </c>
      <c r="BK319" s="46">
        <v>0</v>
      </c>
      <c r="BL319" s="46">
        <v>0</v>
      </c>
      <c r="BM319" s="46">
        <v>0</v>
      </c>
      <c r="BN319" s="46">
        <v>0</v>
      </c>
      <c r="BO319" s="46">
        <v>0</v>
      </c>
      <c r="BP319" s="46">
        <v>0</v>
      </c>
      <c r="BQ319" s="45">
        <f t="shared" si="276"/>
        <v>0</v>
      </c>
      <c r="BR319" s="47">
        <f t="shared" si="291"/>
        <v>0</v>
      </c>
      <c r="BS319" s="45">
        <f t="shared" si="277"/>
        <v>0</v>
      </c>
      <c r="BT319" s="45">
        <f t="shared" si="278"/>
        <v>0</v>
      </c>
      <c r="BU319" s="45">
        <f t="shared" si="279"/>
        <v>0</v>
      </c>
      <c r="BV319" s="45">
        <f t="shared" si="280"/>
        <v>0</v>
      </c>
      <c r="BW319" s="45">
        <v>0</v>
      </c>
      <c r="BX319" s="45">
        <v>0</v>
      </c>
      <c r="BY319" s="45">
        <f t="shared" si="281"/>
        <v>0</v>
      </c>
      <c r="BZ319" s="45">
        <v>0</v>
      </c>
      <c r="CA319" s="45">
        <v>0</v>
      </c>
      <c r="CB319" s="45">
        <f t="shared" si="282"/>
        <v>0</v>
      </c>
      <c r="CC319" s="45">
        <v>0</v>
      </c>
      <c r="CD319" s="45">
        <v>0</v>
      </c>
      <c r="CE319" s="45">
        <f t="shared" si="283"/>
        <v>0</v>
      </c>
      <c r="CF319" s="45">
        <v>0</v>
      </c>
      <c r="CG319" s="45">
        <v>0</v>
      </c>
      <c r="CH319" s="45">
        <v>0</v>
      </c>
      <c r="CI319" s="45">
        <v>0</v>
      </c>
      <c r="CJ319" s="48"/>
      <c r="CK319" s="48"/>
      <c r="CL319" s="45">
        <v>0</v>
      </c>
      <c r="CM319" s="45">
        <v>0</v>
      </c>
      <c r="CN319" s="45">
        <f t="shared" si="284"/>
        <v>0</v>
      </c>
      <c r="CO319" s="106" t="s">
        <v>453</v>
      </c>
      <c r="CP319" s="45">
        <f t="shared" si="285"/>
        <v>0</v>
      </c>
      <c r="CQ319" s="45">
        <f t="shared" si="286"/>
        <v>0</v>
      </c>
      <c r="CR319" s="45">
        <f t="shared" si="287"/>
        <v>0</v>
      </c>
      <c r="CS319" s="45">
        <v>0</v>
      </c>
      <c r="CT319" s="45">
        <v>0</v>
      </c>
      <c r="CU319" s="45">
        <v>0</v>
      </c>
      <c r="CV319" s="45">
        <v>0</v>
      </c>
      <c r="CW319" s="45">
        <v>0</v>
      </c>
      <c r="CX319" s="45">
        <v>0</v>
      </c>
      <c r="CY319" s="45">
        <f t="shared" si="288"/>
        <v>0</v>
      </c>
      <c r="CZ319" s="106" t="s">
        <v>453</v>
      </c>
      <c r="DA319" s="45">
        <v>0</v>
      </c>
      <c r="DB319" s="45">
        <f t="shared" si="265"/>
        <v>0</v>
      </c>
      <c r="DC319" s="37" t="s">
        <v>453</v>
      </c>
      <c r="DD319" s="45">
        <v>0</v>
      </c>
      <c r="DE319" s="45">
        <v>0</v>
      </c>
      <c r="DF319" s="45">
        <v>0</v>
      </c>
      <c r="DG319" s="45">
        <v>0</v>
      </c>
      <c r="DH319" s="48"/>
      <c r="DI319" s="48"/>
      <c r="DJ319" s="48"/>
      <c r="DK319" s="46">
        <v>0</v>
      </c>
      <c r="DL319" s="26" t="s">
        <v>391</v>
      </c>
      <c r="DM319" s="26" t="s">
        <v>391</v>
      </c>
      <c r="DN319" s="26" t="s">
        <v>391</v>
      </c>
    </row>
    <row r="320" spans="1:118" s="27" customFormat="1">
      <c r="A320" s="26" t="s">
        <v>382</v>
      </c>
      <c r="B320" s="26" t="s">
        <v>390</v>
      </c>
      <c r="C320" s="26" t="s">
        <v>19</v>
      </c>
      <c r="D320" s="46">
        <v>142</v>
      </c>
      <c r="E320" s="45">
        <f t="shared" si="243"/>
        <v>3</v>
      </c>
      <c r="F320" s="26">
        <v>2</v>
      </c>
      <c r="G320" s="34">
        <f t="shared" si="248"/>
        <v>66.666666666666657</v>
      </c>
      <c r="H320" s="26">
        <v>1</v>
      </c>
      <c r="I320" s="34">
        <f t="shared" si="249"/>
        <v>33.333333333333329</v>
      </c>
      <c r="J320" s="26">
        <v>2</v>
      </c>
      <c r="K320" s="34">
        <f t="shared" ref="K320:K329" si="292">(J320/D320)*100</f>
        <v>1.4084507042253522</v>
      </c>
      <c r="L320" s="26">
        <v>68</v>
      </c>
      <c r="M320" s="26">
        <v>41</v>
      </c>
      <c r="N320" s="47">
        <f t="shared" ref="N320:N329" si="293">(M320/D320)*100</f>
        <v>28.87323943661972</v>
      </c>
      <c r="O320" s="26">
        <v>14</v>
      </c>
      <c r="P320" s="26">
        <v>12</v>
      </c>
      <c r="Q320" s="34">
        <f t="shared" ref="Q320:Q329" si="294">(P320/D320)*100</f>
        <v>8.4507042253521121</v>
      </c>
      <c r="R320" s="46">
        <f t="shared" si="240"/>
        <v>2</v>
      </c>
      <c r="S320" s="26">
        <v>2</v>
      </c>
      <c r="T320" s="34">
        <f t="shared" si="244"/>
        <v>100</v>
      </c>
      <c r="U320" s="26">
        <v>0</v>
      </c>
      <c r="V320" s="34">
        <f t="shared" si="245"/>
        <v>0</v>
      </c>
      <c r="W320" s="46">
        <v>0</v>
      </c>
      <c r="X320" s="26">
        <v>2</v>
      </c>
      <c r="Y320" s="34">
        <f t="shared" ref="Y320:Y329" si="295">((X320)/D320)*100</f>
        <v>1.4084507042253522</v>
      </c>
      <c r="Z320" s="46">
        <v>0</v>
      </c>
      <c r="AA320" s="34">
        <f t="shared" si="289"/>
        <v>0</v>
      </c>
      <c r="AB320" s="111">
        <v>0</v>
      </c>
      <c r="AC320" s="111">
        <v>0</v>
      </c>
      <c r="AD320" s="111">
        <v>165.95500000000001</v>
      </c>
      <c r="AE320" s="111">
        <v>0</v>
      </c>
      <c r="AF320" s="37">
        <v>5</v>
      </c>
      <c r="AG320" s="37">
        <v>0</v>
      </c>
      <c r="AH320" s="150">
        <v>1</v>
      </c>
      <c r="AI320" s="34">
        <f t="shared" si="246"/>
        <v>50</v>
      </c>
      <c r="AJ320" s="150">
        <v>0</v>
      </c>
      <c r="AK320" s="37" t="s">
        <v>453</v>
      </c>
      <c r="AL320" s="150">
        <v>1</v>
      </c>
      <c r="AM320" s="34">
        <f t="shared" si="247"/>
        <v>50</v>
      </c>
      <c r="AN320" s="150">
        <v>0</v>
      </c>
      <c r="AO320" s="37" t="s">
        <v>453</v>
      </c>
      <c r="AP320" s="45">
        <v>2</v>
      </c>
      <c r="AQ320" s="157">
        <f t="shared" si="241"/>
        <v>1.4084507042253522</v>
      </c>
      <c r="AR320" s="45">
        <f t="shared" si="271"/>
        <v>0</v>
      </c>
      <c r="AS320" s="34">
        <f t="shared" si="290"/>
        <v>0</v>
      </c>
      <c r="AT320" s="134">
        <v>0</v>
      </c>
      <c r="AU320" s="134">
        <v>0</v>
      </c>
      <c r="AV320" s="134">
        <v>0</v>
      </c>
      <c r="AW320" s="45">
        <f t="shared" si="272"/>
        <v>0</v>
      </c>
      <c r="AX320" s="45">
        <v>0</v>
      </c>
      <c r="AY320" s="45">
        <v>0</v>
      </c>
      <c r="AZ320" s="45">
        <v>0</v>
      </c>
      <c r="BA320" s="45">
        <v>0</v>
      </c>
      <c r="BB320" s="34">
        <f t="shared" si="242"/>
        <v>0</v>
      </c>
      <c r="BC320" s="134">
        <v>0</v>
      </c>
      <c r="BD320" s="37" t="s">
        <v>453</v>
      </c>
      <c r="BE320" s="45">
        <f t="shared" si="273"/>
        <v>0</v>
      </c>
      <c r="BF320" s="45">
        <f t="shared" si="274"/>
        <v>0</v>
      </c>
      <c r="BG320" s="45">
        <f t="shared" si="275"/>
        <v>0</v>
      </c>
      <c r="BH320" s="46">
        <v>0</v>
      </c>
      <c r="BI320" s="46">
        <v>0</v>
      </c>
      <c r="BJ320" s="46">
        <v>0</v>
      </c>
      <c r="BK320" s="46">
        <v>0</v>
      </c>
      <c r="BL320" s="46">
        <v>0</v>
      </c>
      <c r="BM320" s="46">
        <v>0</v>
      </c>
      <c r="BN320" s="46">
        <v>0</v>
      </c>
      <c r="BO320" s="46">
        <v>0</v>
      </c>
      <c r="BP320" s="46">
        <v>0</v>
      </c>
      <c r="BQ320" s="45">
        <f t="shared" si="276"/>
        <v>0</v>
      </c>
      <c r="BR320" s="47">
        <f t="shared" si="291"/>
        <v>0</v>
      </c>
      <c r="BS320" s="45">
        <f t="shared" si="277"/>
        <v>0</v>
      </c>
      <c r="BT320" s="45">
        <f t="shared" si="278"/>
        <v>0</v>
      </c>
      <c r="BU320" s="45">
        <f t="shared" si="279"/>
        <v>0</v>
      </c>
      <c r="BV320" s="45">
        <f t="shared" si="280"/>
        <v>0</v>
      </c>
      <c r="BW320" s="45">
        <v>0</v>
      </c>
      <c r="BX320" s="45">
        <v>0</v>
      </c>
      <c r="BY320" s="45">
        <f t="shared" si="281"/>
        <v>0</v>
      </c>
      <c r="BZ320" s="45">
        <v>0</v>
      </c>
      <c r="CA320" s="45">
        <v>0</v>
      </c>
      <c r="CB320" s="45">
        <f t="shared" si="282"/>
        <v>0</v>
      </c>
      <c r="CC320" s="45">
        <v>0</v>
      </c>
      <c r="CD320" s="45">
        <v>0</v>
      </c>
      <c r="CE320" s="45">
        <f t="shared" si="283"/>
        <v>0</v>
      </c>
      <c r="CF320" s="45">
        <v>0</v>
      </c>
      <c r="CG320" s="45">
        <v>0</v>
      </c>
      <c r="CH320" s="45">
        <v>0</v>
      </c>
      <c r="CI320" s="45">
        <v>0</v>
      </c>
      <c r="CJ320" s="48"/>
      <c r="CK320" s="48"/>
      <c r="CL320" s="45">
        <v>0</v>
      </c>
      <c r="CM320" s="45">
        <v>0</v>
      </c>
      <c r="CN320" s="45">
        <f t="shared" si="284"/>
        <v>0</v>
      </c>
      <c r="CO320" s="106" t="s">
        <v>453</v>
      </c>
      <c r="CP320" s="45">
        <f t="shared" si="285"/>
        <v>0</v>
      </c>
      <c r="CQ320" s="45">
        <f t="shared" si="286"/>
        <v>0</v>
      </c>
      <c r="CR320" s="45">
        <f t="shared" si="287"/>
        <v>0</v>
      </c>
      <c r="CS320" s="45">
        <v>0</v>
      </c>
      <c r="CT320" s="45">
        <v>0</v>
      </c>
      <c r="CU320" s="45">
        <v>0</v>
      </c>
      <c r="CV320" s="45">
        <v>0</v>
      </c>
      <c r="CW320" s="45">
        <v>0</v>
      </c>
      <c r="CX320" s="45">
        <v>0</v>
      </c>
      <c r="CY320" s="45">
        <f t="shared" si="288"/>
        <v>0</v>
      </c>
      <c r="CZ320" s="106" t="s">
        <v>453</v>
      </c>
      <c r="DA320" s="45">
        <v>0</v>
      </c>
      <c r="DB320" s="45">
        <f t="shared" si="265"/>
        <v>0</v>
      </c>
      <c r="DC320" s="37" t="s">
        <v>453</v>
      </c>
      <c r="DD320" s="45">
        <v>0</v>
      </c>
      <c r="DE320" s="45">
        <v>0</v>
      </c>
      <c r="DF320" s="45">
        <v>0</v>
      </c>
      <c r="DG320" s="45">
        <v>0</v>
      </c>
      <c r="DH320" s="48"/>
      <c r="DI320" s="48"/>
      <c r="DJ320" s="48"/>
      <c r="DK320" s="46">
        <v>0</v>
      </c>
      <c r="DL320" s="26" t="s">
        <v>391</v>
      </c>
      <c r="DM320" s="26" t="s">
        <v>391</v>
      </c>
      <c r="DN320" s="46">
        <v>2</v>
      </c>
    </row>
    <row r="321" spans="1:118" s="27" customFormat="1">
      <c r="A321" s="26" t="s">
        <v>383</v>
      </c>
      <c r="B321" s="26" t="s">
        <v>390</v>
      </c>
      <c r="C321" s="26" t="s">
        <v>32</v>
      </c>
      <c r="D321" s="46">
        <v>114</v>
      </c>
      <c r="E321" s="45">
        <f t="shared" si="243"/>
        <v>3</v>
      </c>
      <c r="F321" s="26">
        <v>2</v>
      </c>
      <c r="G321" s="34">
        <f t="shared" si="248"/>
        <v>66.666666666666657</v>
      </c>
      <c r="H321" s="26">
        <v>1</v>
      </c>
      <c r="I321" s="34">
        <f t="shared" si="249"/>
        <v>33.333333333333329</v>
      </c>
      <c r="J321" s="26">
        <v>2</v>
      </c>
      <c r="K321" s="34">
        <f t="shared" si="292"/>
        <v>1.7543859649122806</v>
      </c>
      <c r="L321" s="26">
        <v>37</v>
      </c>
      <c r="M321" s="26">
        <v>23</v>
      </c>
      <c r="N321" s="47">
        <f t="shared" si="293"/>
        <v>20.175438596491226</v>
      </c>
      <c r="O321" s="26">
        <v>8</v>
      </c>
      <c r="P321" s="26">
        <v>6</v>
      </c>
      <c r="Q321" s="34">
        <f t="shared" si="294"/>
        <v>5.2631578947368416</v>
      </c>
      <c r="R321" s="46">
        <f t="shared" si="240"/>
        <v>6</v>
      </c>
      <c r="S321" s="26">
        <v>6</v>
      </c>
      <c r="T321" s="34">
        <f t="shared" si="244"/>
        <v>100</v>
      </c>
      <c r="U321" s="26">
        <v>0</v>
      </c>
      <c r="V321" s="34">
        <f t="shared" si="245"/>
        <v>0</v>
      </c>
      <c r="W321" s="46">
        <v>2</v>
      </c>
      <c r="X321" s="26">
        <v>5</v>
      </c>
      <c r="Y321" s="34">
        <f t="shared" si="295"/>
        <v>4.3859649122807012</v>
      </c>
      <c r="Z321" s="46">
        <v>1</v>
      </c>
      <c r="AA321" s="34">
        <f t="shared" si="289"/>
        <v>0.8771929824561403</v>
      </c>
      <c r="AB321" s="111">
        <v>45.4935714285714</v>
      </c>
      <c r="AC321" s="111">
        <v>45.4935714285714</v>
      </c>
      <c r="AD321" s="111">
        <v>621.61666666666702</v>
      </c>
      <c r="AE321" s="111">
        <v>318.45499999999998</v>
      </c>
      <c r="AF321" s="37">
        <v>8</v>
      </c>
      <c r="AG321" s="37">
        <v>7</v>
      </c>
      <c r="AH321" s="150">
        <v>2</v>
      </c>
      <c r="AI321" s="34">
        <f t="shared" si="246"/>
        <v>33.333333333333329</v>
      </c>
      <c r="AJ321" s="150">
        <v>2</v>
      </c>
      <c r="AK321" s="37">
        <f t="shared" si="254"/>
        <v>100</v>
      </c>
      <c r="AL321" s="150">
        <v>1</v>
      </c>
      <c r="AM321" s="34">
        <f t="shared" si="247"/>
        <v>20</v>
      </c>
      <c r="AN321" s="150">
        <v>1</v>
      </c>
      <c r="AO321" s="37">
        <f t="shared" si="255"/>
        <v>100</v>
      </c>
      <c r="AP321" s="45">
        <v>0</v>
      </c>
      <c r="AQ321" s="157">
        <f t="shared" si="241"/>
        <v>0</v>
      </c>
      <c r="AR321" s="45">
        <f t="shared" si="271"/>
        <v>2</v>
      </c>
      <c r="AS321" s="34">
        <f t="shared" si="290"/>
        <v>1.7543859649122806</v>
      </c>
      <c r="AT321" s="134">
        <v>0</v>
      </c>
      <c r="AU321" s="134">
        <v>2</v>
      </c>
      <c r="AV321" s="134">
        <v>0</v>
      </c>
      <c r="AW321" s="45">
        <f t="shared" si="272"/>
        <v>2</v>
      </c>
      <c r="AX321" s="45">
        <v>0</v>
      </c>
      <c r="AY321" s="45">
        <v>2</v>
      </c>
      <c r="AZ321" s="45">
        <v>0</v>
      </c>
      <c r="BA321" s="45">
        <v>1</v>
      </c>
      <c r="BB321" s="34">
        <f t="shared" si="242"/>
        <v>0.8771929824561403</v>
      </c>
      <c r="BC321" s="134">
        <v>0</v>
      </c>
      <c r="BD321" s="37">
        <f t="shared" si="256"/>
        <v>0</v>
      </c>
      <c r="BE321" s="45">
        <f t="shared" si="273"/>
        <v>0</v>
      </c>
      <c r="BF321" s="45">
        <f t="shared" si="274"/>
        <v>2</v>
      </c>
      <c r="BG321" s="45">
        <f t="shared" si="275"/>
        <v>0</v>
      </c>
      <c r="BH321" s="46">
        <v>0</v>
      </c>
      <c r="BI321" s="46">
        <v>0</v>
      </c>
      <c r="BJ321" s="46">
        <v>0</v>
      </c>
      <c r="BK321" s="46">
        <v>0</v>
      </c>
      <c r="BL321" s="46">
        <v>2</v>
      </c>
      <c r="BM321" s="46">
        <v>0</v>
      </c>
      <c r="BN321" s="46">
        <v>0</v>
      </c>
      <c r="BO321" s="46">
        <v>0</v>
      </c>
      <c r="BP321" s="46">
        <v>0</v>
      </c>
      <c r="BQ321" s="45">
        <f t="shared" si="276"/>
        <v>0</v>
      </c>
      <c r="BR321" s="47">
        <f t="shared" si="291"/>
        <v>0</v>
      </c>
      <c r="BS321" s="45">
        <f t="shared" si="277"/>
        <v>0</v>
      </c>
      <c r="BT321" s="45">
        <f t="shared" si="278"/>
        <v>0</v>
      </c>
      <c r="BU321" s="45">
        <f t="shared" si="279"/>
        <v>0</v>
      </c>
      <c r="BV321" s="45">
        <f t="shared" si="280"/>
        <v>0</v>
      </c>
      <c r="BW321" s="45">
        <v>0</v>
      </c>
      <c r="BX321" s="45">
        <v>0</v>
      </c>
      <c r="BY321" s="45">
        <f t="shared" si="281"/>
        <v>0</v>
      </c>
      <c r="BZ321" s="45">
        <v>0</v>
      </c>
      <c r="CA321" s="45">
        <v>0</v>
      </c>
      <c r="CB321" s="45">
        <f t="shared" si="282"/>
        <v>0</v>
      </c>
      <c r="CC321" s="45">
        <v>0</v>
      </c>
      <c r="CD321" s="45">
        <v>0</v>
      </c>
      <c r="CE321" s="45">
        <f t="shared" si="283"/>
        <v>0</v>
      </c>
      <c r="CF321" s="45">
        <v>0</v>
      </c>
      <c r="CG321" s="45">
        <v>0</v>
      </c>
      <c r="CH321" s="45">
        <v>0</v>
      </c>
      <c r="CI321" s="45">
        <v>0</v>
      </c>
      <c r="CJ321" s="48"/>
      <c r="CK321" s="48"/>
      <c r="CL321" s="45">
        <v>0</v>
      </c>
      <c r="CM321" s="45">
        <v>0</v>
      </c>
      <c r="CN321" s="45">
        <f t="shared" si="284"/>
        <v>0</v>
      </c>
      <c r="CO321" s="106" t="s">
        <v>453</v>
      </c>
      <c r="CP321" s="45">
        <f t="shared" si="285"/>
        <v>0</v>
      </c>
      <c r="CQ321" s="45">
        <f t="shared" si="286"/>
        <v>0</v>
      </c>
      <c r="CR321" s="45">
        <f t="shared" si="287"/>
        <v>0</v>
      </c>
      <c r="CS321" s="45">
        <v>0</v>
      </c>
      <c r="CT321" s="45">
        <v>0</v>
      </c>
      <c r="CU321" s="45">
        <v>0</v>
      </c>
      <c r="CV321" s="45">
        <v>0</v>
      </c>
      <c r="CW321" s="45">
        <v>0</v>
      </c>
      <c r="CX321" s="45">
        <v>0</v>
      </c>
      <c r="CY321" s="45">
        <f t="shared" si="288"/>
        <v>0</v>
      </c>
      <c r="CZ321" s="106" t="s">
        <v>453</v>
      </c>
      <c r="DA321" s="45">
        <v>0</v>
      </c>
      <c r="DB321" s="45">
        <f t="shared" si="265"/>
        <v>0</v>
      </c>
      <c r="DC321" s="37" t="s">
        <v>453</v>
      </c>
      <c r="DD321" s="45">
        <v>0</v>
      </c>
      <c r="DE321" s="45">
        <v>0</v>
      </c>
      <c r="DF321" s="45">
        <v>0</v>
      </c>
      <c r="DG321" s="45">
        <v>0</v>
      </c>
      <c r="DH321" s="48"/>
      <c r="DI321" s="48"/>
      <c r="DJ321" s="48"/>
      <c r="DK321" s="46">
        <v>0</v>
      </c>
      <c r="DL321" s="26" t="s">
        <v>391</v>
      </c>
      <c r="DM321" s="26" t="s">
        <v>391</v>
      </c>
      <c r="DN321" s="46">
        <v>6</v>
      </c>
    </row>
    <row r="322" spans="1:118" s="27" customFormat="1">
      <c r="A322" s="26" t="s">
        <v>431</v>
      </c>
      <c r="B322" s="26" t="s">
        <v>438</v>
      </c>
      <c r="C322" s="26" t="s">
        <v>32</v>
      </c>
      <c r="D322" s="46">
        <v>24</v>
      </c>
      <c r="E322" s="45">
        <f t="shared" si="243"/>
        <v>0</v>
      </c>
      <c r="F322" s="46">
        <v>0</v>
      </c>
      <c r="G322" s="37" t="s">
        <v>453</v>
      </c>
      <c r="H322" s="46">
        <v>0</v>
      </c>
      <c r="I322" s="37" t="s">
        <v>453</v>
      </c>
      <c r="J322" s="46">
        <v>0</v>
      </c>
      <c r="K322" s="34">
        <f t="shared" si="292"/>
        <v>0</v>
      </c>
      <c r="L322" s="46">
        <v>20</v>
      </c>
      <c r="M322" s="46">
        <v>8</v>
      </c>
      <c r="N322" s="47">
        <f t="shared" si="293"/>
        <v>33.333333333333329</v>
      </c>
      <c r="O322" s="46">
        <v>9</v>
      </c>
      <c r="P322" s="46">
        <v>4</v>
      </c>
      <c r="Q322" s="34">
        <f t="shared" si="294"/>
        <v>16.666666666666664</v>
      </c>
      <c r="R322" s="46">
        <f t="shared" si="240"/>
        <v>3</v>
      </c>
      <c r="S322" s="46">
        <v>3</v>
      </c>
      <c r="T322" s="37">
        <f t="shared" si="244"/>
        <v>100</v>
      </c>
      <c r="U322" s="46">
        <v>0</v>
      </c>
      <c r="V322" s="37">
        <f t="shared" si="245"/>
        <v>0</v>
      </c>
      <c r="W322" s="46">
        <v>0</v>
      </c>
      <c r="X322" s="46">
        <v>3</v>
      </c>
      <c r="Y322" s="34">
        <f t="shared" si="295"/>
        <v>12.5</v>
      </c>
      <c r="Z322" s="46">
        <v>0</v>
      </c>
      <c r="AA322" s="34">
        <f t="shared" si="289"/>
        <v>0</v>
      </c>
      <c r="AB322" s="42">
        <v>0</v>
      </c>
      <c r="AC322" s="42">
        <v>0</v>
      </c>
      <c r="AD322" s="42">
        <v>1173.5266666666666</v>
      </c>
      <c r="AE322" s="42">
        <v>0</v>
      </c>
      <c r="AF322" s="34">
        <v>12.666666666666666</v>
      </c>
      <c r="AG322" s="34">
        <v>0</v>
      </c>
      <c r="AH322" s="45">
        <v>1</v>
      </c>
      <c r="AI322" s="37">
        <f t="shared" si="246"/>
        <v>33.333333333333329</v>
      </c>
      <c r="AJ322" s="45">
        <v>0</v>
      </c>
      <c r="AK322" s="37" t="s">
        <v>453</v>
      </c>
      <c r="AL322" s="45">
        <v>1</v>
      </c>
      <c r="AM322" s="37">
        <f t="shared" si="247"/>
        <v>33.333333333333329</v>
      </c>
      <c r="AN322" s="45">
        <v>0</v>
      </c>
      <c r="AO322" s="37" t="s">
        <v>453</v>
      </c>
      <c r="AP322" s="45">
        <v>0</v>
      </c>
      <c r="AQ322" s="156">
        <f t="shared" si="241"/>
        <v>0</v>
      </c>
      <c r="AR322" s="45">
        <f t="shared" si="271"/>
        <v>1</v>
      </c>
      <c r="AS322" s="34">
        <f t="shared" si="290"/>
        <v>4.1666666666666661</v>
      </c>
      <c r="AT322" s="134">
        <v>0</v>
      </c>
      <c r="AU322" s="134">
        <v>1</v>
      </c>
      <c r="AV322" s="134">
        <v>0</v>
      </c>
      <c r="AW322" s="45">
        <f t="shared" si="272"/>
        <v>1</v>
      </c>
      <c r="AX322" s="45">
        <v>0</v>
      </c>
      <c r="AY322" s="45">
        <v>1</v>
      </c>
      <c r="AZ322" s="45">
        <v>0</v>
      </c>
      <c r="BA322" s="45">
        <v>1</v>
      </c>
      <c r="BB322" s="34">
        <f t="shared" si="242"/>
        <v>4.1666666666666661</v>
      </c>
      <c r="BC322" s="134">
        <v>0</v>
      </c>
      <c r="BD322" s="37">
        <f t="shared" si="256"/>
        <v>0</v>
      </c>
      <c r="BE322" s="45">
        <f t="shared" si="273"/>
        <v>0</v>
      </c>
      <c r="BF322" s="45">
        <f t="shared" si="274"/>
        <v>0</v>
      </c>
      <c r="BG322" s="45">
        <f t="shared" si="275"/>
        <v>1</v>
      </c>
      <c r="BH322" s="46">
        <v>0</v>
      </c>
      <c r="BI322" s="46">
        <v>0</v>
      </c>
      <c r="BJ322" s="46">
        <v>0</v>
      </c>
      <c r="BK322" s="46">
        <v>0</v>
      </c>
      <c r="BL322" s="46">
        <v>0</v>
      </c>
      <c r="BM322" s="46">
        <v>1</v>
      </c>
      <c r="BN322" s="46">
        <v>0</v>
      </c>
      <c r="BO322" s="46">
        <v>0</v>
      </c>
      <c r="BP322" s="46">
        <v>0</v>
      </c>
      <c r="BQ322" s="45">
        <f t="shared" si="276"/>
        <v>0</v>
      </c>
      <c r="BR322" s="47">
        <f t="shared" si="291"/>
        <v>0</v>
      </c>
      <c r="BS322" s="45">
        <f t="shared" si="277"/>
        <v>0</v>
      </c>
      <c r="BT322" s="45">
        <f t="shared" si="278"/>
        <v>0</v>
      </c>
      <c r="BU322" s="45">
        <f t="shared" si="279"/>
        <v>0</v>
      </c>
      <c r="BV322" s="45">
        <f t="shared" si="280"/>
        <v>0</v>
      </c>
      <c r="BW322" s="45">
        <v>0</v>
      </c>
      <c r="BX322" s="45">
        <v>0</v>
      </c>
      <c r="BY322" s="45">
        <f t="shared" si="281"/>
        <v>0</v>
      </c>
      <c r="BZ322" s="45">
        <v>0</v>
      </c>
      <c r="CA322" s="45">
        <v>0</v>
      </c>
      <c r="CB322" s="45">
        <f t="shared" si="282"/>
        <v>0</v>
      </c>
      <c r="CC322" s="45">
        <v>0</v>
      </c>
      <c r="CD322" s="45">
        <v>0</v>
      </c>
      <c r="CE322" s="45">
        <f t="shared" si="283"/>
        <v>0</v>
      </c>
      <c r="CF322" s="45">
        <v>0</v>
      </c>
      <c r="CG322" s="45">
        <v>0</v>
      </c>
      <c r="CH322" s="45">
        <v>0</v>
      </c>
      <c r="CI322" s="45">
        <v>0</v>
      </c>
      <c r="CJ322" s="48"/>
      <c r="CK322" s="48"/>
      <c r="CL322" s="45">
        <v>0</v>
      </c>
      <c r="CM322" s="45">
        <v>0</v>
      </c>
      <c r="CN322" s="45">
        <f t="shared" si="284"/>
        <v>0</v>
      </c>
      <c r="CO322" s="106" t="s">
        <v>453</v>
      </c>
      <c r="CP322" s="45">
        <f t="shared" si="285"/>
        <v>0</v>
      </c>
      <c r="CQ322" s="45">
        <f t="shared" si="286"/>
        <v>0</v>
      </c>
      <c r="CR322" s="45">
        <f t="shared" si="287"/>
        <v>0</v>
      </c>
      <c r="CS322" s="45">
        <v>0</v>
      </c>
      <c r="CT322" s="45">
        <v>0</v>
      </c>
      <c r="CU322" s="45">
        <v>0</v>
      </c>
      <c r="CV322" s="45">
        <v>0</v>
      </c>
      <c r="CW322" s="45">
        <v>0</v>
      </c>
      <c r="CX322" s="45">
        <v>0</v>
      </c>
      <c r="CY322" s="45">
        <f t="shared" si="288"/>
        <v>0</v>
      </c>
      <c r="CZ322" s="106" t="s">
        <v>453</v>
      </c>
      <c r="DA322" s="45">
        <v>0</v>
      </c>
      <c r="DB322" s="45">
        <f t="shared" si="265"/>
        <v>0</v>
      </c>
      <c r="DC322" s="37" t="s">
        <v>453</v>
      </c>
      <c r="DD322" s="45">
        <v>0</v>
      </c>
      <c r="DE322" s="45">
        <v>0</v>
      </c>
      <c r="DF322" s="45">
        <v>0</v>
      </c>
      <c r="DG322" s="45">
        <v>0</v>
      </c>
      <c r="DH322" s="48"/>
      <c r="DI322" s="48"/>
      <c r="DJ322" s="48"/>
      <c r="DK322" s="46">
        <v>0</v>
      </c>
      <c r="DL322" s="46">
        <v>0</v>
      </c>
      <c r="DM322" s="46">
        <v>3</v>
      </c>
      <c r="DN322" s="46">
        <v>3</v>
      </c>
    </row>
    <row r="323" spans="1:118" s="27" customFormat="1">
      <c r="A323" s="26" t="s">
        <v>384</v>
      </c>
      <c r="B323" s="26" t="s">
        <v>390</v>
      </c>
      <c r="C323" s="26" t="s">
        <v>33</v>
      </c>
      <c r="D323" s="46">
        <v>86</v>
      </c>
      <c r="E323" s="45">
        <f t="shared" si="243"/>
        <v>1</v>
      </c>
      <c r="F323" s="26">
        <v>1</v>
      </c>
      <c r="G323" s="34">
        <f t="shared" si="248"/>
        <v>100</v>
      </c>
      <c r="H323" s="26">
        <v>0</v>
      </c>
      <c r="I323" s="34">
        <f t="shared" si="249"/>
        <v>0</v>
      </c>
      <c r="J323" s="26">
        <v>1</v>
      </c>
      <c r="K323" s="34">
        <f t="shared" si="292"/>
        <v>1.1627906976744187</v>
      </c>
      <c r="L323" s="26">
        <v>41</v>
      </c>
      <c r="M323" s="26">
        <v>23</v>
      </c>
      <c r="N323" s="47">
        <f t="shared" si="293"/>
        <v>26.744186046511626</v>
      </c>
      <c r="O323" s="26">
        <v>9</v>
      </c>
      <c r="P323" s="26">
        <v>7</v>
      </c>
      <c r="Q323" s="34">
        <f t="shared" si="294"/>
        <v>8.1395348837209305</v>
      </c>
      <c r="R323" s="46">
        <f t="shared" si="240"/>
        <v>1</v>
      </c>
      <c r="S323" s="26">
        <v>1</v>
      </c>
      <c r="T323" s="34">
        <f t="shared" si="244"/>
        <v>100</v>
      </c>
      <c r="U323" s="26">
        <v>0</v>
      </c>
      <c r="V323" s="34">
        <f t="shared" si="245"/>
        <v>0</v>
      </c>
      <c r="W323" s="46">
        <v>0</v>
      </c>
      <c r="X323" s="26">
        <v>1</v>
      </c>
      <c r="Y323" s="34">
        <f t="shared" si="295"/>
        <v>1.1627906976744187</v>
      </c>
      <c r="Z323" s="46">
        <v>0</v>
      </c>
      <c r="AA323" s="34">
        <f t="shared" si="289"/>
        <v>0</v>
      </c>
      <c r="AB323" s="111">
        <v>0</v>
      </c>
      <c r="AC323" s="111">
        <v>0</v>
      </c>
      <c r="AD323" s="111">
        <v>289.70999999999998</v>
      </c>
      <c r="AE323" s="111">
        <v>0</v>
      </c>
      <c r="AF323" s="37">
        <v>3</v>
      </c>
      <c r="AG323" s="37">
        <v>0</v>
      </c>
      <c r="AH323" s="150">
        <v>0</v>
      </c>
      <c r="AI323" s="34">
        <f t="shared" si="246"/>
        <v>0</v>
      </c>
      <c r="AJ323" s="150">
        <v>0</v>
      </c>
      <c r="AK323" s="37" t="s">
        <v>453</v>
      </c>
      <c r="AL323" s="150">
        <v>0</v>
      </c>
      <c r="AM323" s="34">
        <f t="shared" si="247"/>
        <v>0</v>
      </c>
      <c r="AN323" s="150">
        <v>0</v>
      </c>
      <c r="AO323" s="37" t="s">
        <v>453</v>
      </c>
      <c r="AP323" s="45">
        <v>0</v>
      </c>
      <c r="AQ323" s="157">
        <f t="shared" si="241"/>
        <v>0</v>
      </c>
      <c r="AR323" s="45">
        <f t="shared" si="271"/>
        <v>0</v>
      </c>
      <c r="AS323" s="34">
        <f t="shared" si="290"/>
        <v>0</v>
      </c>
      <c r="AT323" s="134">
        <v>0</v>
      </c>
      <c r="AU323" s="134">
        <v>0</v>
      </c>
      <c r="AV323" s="134">
        <v>0</v>
      </c>
      <c r="AW323" s="45">
        <f t="shared" si="272"/>
        <v>0</v>
      </c>
      <c r="AX323" s="45">
        <v>0</v>
      </c>
      <c r="AY323" s="45">
        <v>0</v>
      </c>
      <c r="AZ323" s="45">
        <v>0</v>
      </c>
      <c r="BA323" s="45">
        <v>0</v>
      </c>
      <c r="BB323" s="34">
        <f t="shared" si="242"/>
        <v>0</v>
      </c>
      <c r="BC323" s="134">
        <v>0</v>
      </c>
      <c r="BD323" s="37" t="s">
        <v>453</v>
      </c>
      <c r="BE323" s="45">
        <f t="shared" si="273"/>
        <v>0</v>
      </c>
      <c r="BF323" s="45">
        <f t="shared" si="274"/>
        <v>0</v>
      </c>
      <c r="BG323" s="45">
        <f t="shared" si="275"/>
        <v>0</v>
      </c>
      <c r="BH323" s="46">
        <v>0</v>
      </c>
      <c r="BI323" s="46">
        <v>0</v>
      </c>
      <c r="BJ323" s="46">
        <v>0</v>
      </c>
      <c r="BK323" s="46">
        <v>0</v>
      </c>
      <c r="BL323" s="46">
        <v>0</v>
      </c>
      <c r="BM323" s="46">
        <v>0</v>
      </c>
      <c r="BN323" s="46">
        <v>0</v>
      </c>
      <c r="BO323" s="46">
        <v>0</v>
      </c>
      <c r="BP323" s="46">
        <v>0</v>
      </c>
      <c r="BQ323" s="45">
        <f t="shared" si="276"/>
        <v>0</v>
      </c>
      <c r="BR323" s="47">
        <f t="shared" si="291"/>
        <v>0</v>
      </c>
      <c r="BS323" s="45">
        <f t="shared" si="277"/>
        <v>0</v>
      </c>
      <c r="BT323" s="45">
        <f t="shared" si="278"/>
        <v>0</v>
      </c>
      <c r="BU323" s="45">
        <f t="shared" si="279"/>
        <v>0</v>
      </c>
      <c r="BV323" s="45">
        <f t="shared" si="280"/>
        <v>0</v>
      </c>
      <c r="BW323" s="45">
        <v>0</v>
      </c>
      <c r="BX323" s="45">
        <v>0</v>
      </c>
      <c r="BY323" s="45">
        <f t="shared" si="281"/>
        <v>0</v>
      </c>
      <c r="BZ323" s="45">
        <v>0</v>
      </c>
      <c r="CA323" s="45">
        <v>0</v>
      </c>
      <c r="CB323" s="45">
        <f t="shared" si="282"/>
        <v>0</v>
      </c>
      <c r="CC323" s="45">
        <v>0</v>
      </c>
      <c r="CD323" s="45">
        <v>0</v>
      </c>
      <c r="CE323" s="45">
        <f t="shared" si="283"/>
        <v>0</v>
      </c>
      <c r="CF323" s="45">
        <v>0</v>
      </c>
      <c r="CG323" s="45">
        <v>0</v>
      </c>
      <c r="CH323" s="45">
        <v>0</v>
      </c>
      <c r="CI323" s="45">
        <v>0</v>
      </c>
      <c r="CJ323" s="48"/>
      <c r="CK323" s="48"/>
      <c r="CL323" s="45">
        <v>0</v>
      </c>
      <c r="CM323" s="45">
        <v>0</v>
      </c>
      <c r="CN323" s="45">
        <f t="shared" si="284"/>
        <v>0</v>
      </c>
      <c r="CO323" s="106" t="s">
        <v>453</v>
      </c>
      <c r="CP323" s="45">
        <f t="shared" si="285"/>
        <v>0</v>
      </c>
      <c r="CQ323" s="45">
        <f t="shared" si="286"/>
        <v>0</v>
      </c>
      <c r="CR323" s="45">
        <f t="shared" si="287"/>
        <v>0</v>
      </c>
      <c r="CS323" s="45">
        <v>0</v>
      </c>
      <c r="CT323" s="45">
        <v>0</v>
      </c>
      <c r="CU323" s="45">
        <v>0</v>
      </c>
      <c r="CV323" s="45">
        <v>0</v>
      </c>
      <c r="CW323" s="45">
        <v>0</v>
      </c>
      <c r="CX323" s="45">
        <v>0</v>
      </c>
      <c r="CY323" s="45">
        <f t="shared" si="288"/>
        <v>0</v>
      </c>
      <c r="CZ323" s="106" t="s">
        <v>453</v>
      </c>
      <c r="DA323" s="45">
        <v>0</v>
      </c>
      <c r="DB323" s="45">
        <f t="shared" si="265"/>
        <v>0</v>
      </c>
      <c r="DC323" s="37" t="s">
        <v>453</v>
      </c>
      <c r="DD323" s="45">
        <v>0</v>
      </c>
      <c r="DE323" s="45">
        <v>0</v>
      </c>
      <c r="DF323" s="45">
        <v>0</v>
      </c>
      <c r="DG323" s="45">
        <v>0</v>
      </c>
      <c r="DH323" s="48"/>
      <c r="DI323" s="48"/>
      <c r="DJ323" s="48"/>
      <c r="DK323" s="46">
        <v>0</v>
      </c>
      <c r="DL323" s="26" t="s">
        <v>391</v>
      </c>
      <c r="DM323" s="26" t="s">
        <v>391</v>
      </c>
      <c r="DN323" s="46">
        <v>1</v>
      </c>
    </row>
    <row r="324" spans="1:118" s="27" customFormat="1">
      <c r="A324" s="26" t="s">
        <v>432</v>
      </c>
      <c r="B324" s="26" t="s">
        <v>438</v>
      </c>
      <c r="C324" s="26" t="s">
        <v>32</v>
      </c>
      <c r="D324" s="46">
        <v>11</v>
      </c>
      <c r="E324" s="45">
        <f t="shared" si="243"/>
        <v>0</v>
      </c>
      <c r="F324" s="46">
        <v>0</v>
      </c>
      <c r="G324" s="37" t="s">
        <v>453</v>
      </c>
      <c r="H324" s="46">
        <v>0</v>
      </c>
      <c r="I324" s="37" t="s">
        <v>453</v>
      </c>
      <c r="J324" s="46">
        <v>0</v>
      </c>
      <c r="K324" s="34">
        <f t="shared" si="292"/>
        <v>0</v>
      </c>
      <c r="L324" s="46">
        <v>6</v>
      </c>
      <c r="M324" s="46">
        <v>3</v>
      </c>
      <c r="N324" s="47">
        <f t="shared" si="293"/>
        <v>27.27272727272727</v>
      </c>
      <c r="O324" s="46">
        <v>4</v>
      </c>
      <c r="P324" s="46">
        <v>4</v>
      </c>
      <c r="Q324" s="34">
        <f t="shared" si="294"/>
        <v>36.363636363636367</v>
      </c>
      <c r="R324" s="46">
        <f t="shared" si="240"/>
        <v>0</v>
      </c>
      <c r="S324" s="46">
        <v>0</v>
      </c>
      <c r="T324" s="37" t="s">
        <v>453</v>
      </c>
      <c r="U324" s="46">
        <v>0</v>
      </c>
      <c r="V324" s="37" t="s">
        <v>453</v>
      </c>
      <c r="W324" s="46">
        <v>0</v>
      </c>
      <c r="X324" s="46">
        <v>0</v>
      </c>
      <c r="Y324" s="34">
        <f t="shared" si="295"/>
        <v>0</v>
      </c>
      <c r="Z324" s="46">
        <v>0</v>
      </c>
      <c r="AA324" s="34">
        <f t="shared" si="289"/>
        <v>0</v>
      </c>
      <c r="AB324" s="42">
        <v>0</v>
      </c>
      <c r="AC324" s="42">
        <v>0</v>
      </c>
      <c r="AD324" s="42">
        <v>0</v>
      </c>
      <c r="AE324" s="42">
        <v>0</v>
      </c>
      <c r="AF324" s="34">
        <v>0</v>
      </c>
      <c r="AG324" s="34">
        <v>0</v>
      </c>
      <c r="AH324" s="45">
        <v>0</v>
      </c>
      <c r="AI324" s="37" t="s">
        <v>453</v>
      </c>
      <c r="AJ324" s="45">
        <v>0</v>
      </c>
      <c r="AK324" s="37" t="s">
        <v>453</v>
      </c>
      <c r="AL324" s="45">
        <v>0</v>
      </c>
      <c r="AM324" s="37" t="s">
        <v>453</v>
      </c>
      <c r="AN324" s="45">
        <v>0</v>
      </c>
      <c r="AO324" s="37" t="s">
        <v>453</v>
      </c>
      <c r="AP324" s="45">
        <v>0</v>
      </c>
      <c r="AQ324" s="156">
        <f t="shared" si="241"/>
        <v>0</v>
      </c>
      <c r="AR324" s="45">
        <f t="shared" si="271"/>
        <v>0</v>
      </c>
      <c r="AS324" s="34">
        <f t="shared" si="290"/>
        <v>0</v>
      </c>
      <c r="AT324" s="134">
        <v>0</v>
      </c>
      <c r="AU324" s="134">
        <v>0</v>
      </c>
      <c r="AV324" s="134">
        <v>0</v>
      </c>
      <c r="AW324" s="45">
        <f t="shared" si="272"/>
        <v>0</v>
      </c>
      <c r="AX324" s="45">
        <v>0</v>
      </c>
      <c r="AY324" s="45">
        <v>0</v>
      </c>
      <c r="AZ324" s="45">
        <v>0</v>
      </c>
      <c r="BA324" s="45">
        <v>0</v>
      </c>
      <c r="BB324" s="34">
        <f t="shared" si="242"/>
        <v>0</v>
      </c>
      <c r="BC324" s="134">
        <v>0</v>
      </c>
      <c r="BD324" s="37" t="s">
        <v>453</v>
      </c>
      <c r="BE324" s="45">
        <f t="shared" si="273"/>
        <v>0</v>
      </c>
      <c r="BF324" s="45">
        <f t="shared" si="274"/>
        <v>0</v>
      </c>
      <c r="BG324" s="45">
        <f t="shared" si="275"/>
        <v>0</v>
      </c>
      <c r="BH324" s="46">
        <v>0</v>
      </c>
      <c r="BI324" s="46">
        <v>0</v>
      </c>
      <c r="BJ324" s="46">
        <v>0</v>
      </c>
      <c r="BK324" s="46">
        <v>0</v>
      </c>
      <c r="BL324" s="46">
        <v>0</v>
      </c>
      <c r="BM324" s="46">
        <v>0</v>
      </c>
      <c r="BN324" s="46">
        <v>0</v>
      </c>
      <c r="BO324" s="46">
        <v>0</v>
      </c>
      <c r="BP324" s="46">
        <v>0</v>
      </c>
      <c r="BQ324" s="45">
        <f t="shared" si="276"/>
        <v>0</v>
      </c>
      <c r="BR324" s="47">
        <f t="shared" si="291"/>
        <v>0</v>
      </c>
      <c r="BS324" s="45">
        <f t="shared" si="277"/>
        <v>0</v>
      </c>
      <c r="BT324" s="45">
        <f t="shared" si="278"/>
        <v>0</v>
      </c>
      <c r="BU324" s="45">
        <f t="shared" si="279"/>
        <v>0</v>
      </c>
      <c r="BV324" s="45">
        <f t="shared" si="280"/>
        <v>0</v>
      </c>
      <c r="BW324" s="45">
        <v>0</v>
      </c>
      <c r="BX324" s="45">
        <v>0</v>
      </c>
      <c r="BY324" s="45">
        <f t="shared" si="281"/>
        <v>0</v>
      </c>
      <c r="BZ324" s="45">
        <v>0</v>
      </c>
      <c r="CA324" s="45">
        <v>0</v>
      </c>
      <c r="CB324" s="45">
        <f t="shared" si="282"/>
        <v>0</v>
      </c>
      <c r="CC324" s="45">
        <v>0</v>
      </c>
      <c r="CD324" s="45">
        <v>0</v>
      </c>
      <c r="CE324" s="45">
        <f t="shared" si="283"/>
        <v>0</v>
      </c>
      <c r="CF324" s="45">
        <v>0</v>
      </c>
      <c r="CG324" s="45">
        <v>0</v>
      </c>
      <c r="CH324" s="45">
        <v>0</v>
      </c>
      <c r="CI324" s="45">
        <v>0</v>
      </c>
      <c r="CJ324" s="48"/>
      <c r="CK324" s="48"/>
      <c r="CL324" s="45">
        <v>0</v>
      </c>
      <c r="CM324" s="45">
        <v>0</v>
      </c>
      <c r="CN324" s="45">
        <f t="shared" si="284"/>
        <v>0</v>
      </c>
      <c r="CO324" s="106" t="s">
        <v>453</v>
      </c>
      <c r="CP324" s="45">
        <f t="shared" si="285"/>
        <v>0</v>
      </c>
      <c r="CQ324" s="45">
        <f t="shared" si="286"/>
        <v>0</v>
      </c>
      <c r="CR324" s="45">
        <f t="shared" si="287"/>
        <v>0</v>
      </c>
      <c r="CS324" s="45">
        <v>0</v>
      </c>
      <c r="CT324" s="45">
        <v>0</v>
      </c>
      <c r="CU324" s="45">
        <v>0</v>
      </c>
      <c r="CV324" s="45">
        <v>0</v>
      </c>
      <c r="CW324" s="45">
        <v>0</v>
      </c>
      <c r="CX324" s="45">
        <v>0</v>
      </c>
      <c r="CY324" s="45">
        <f t="shared" si="288"/>
        <v>0</v>
      </c>
      <c r="CZ324" s="106" t="s">
        <v>453</v>
      </c>
      <c r="DA324" s="45">
        <v>0</v>
      </c>
      <c r="DB324" s="45">
        <f t="shared" si="265"/>
        <v>0</v>
      </c>
      <c r="DC324" s="37" t="s">
        <v>453</v>
      </c>
      <c r="DD324" s="45">
        <v>0</v>
      </c>
      <c r="DE324" s="45">
        <v>0</v>
      </c>
      <c r="DF324" s="45">
        <v>0</v>
      </c>
      <c r="DG324" s="45">
        <v>0</v>
      </c>
      <c r="DH324" s="48"/>
      <c r="DI324" s="48"/>
      <c r="DJ324" s="48"/>
      <c r="DK324" s="46">
        <v>0</v>
      </c>
      <c r="DL324" s="46">
        <v>0</v>
      </c>
      <c r="DM324" s="46">
        <v>0</v>
      </c>
      <c r="DN324" s="46">
        <v>0</v>
      </c>
    </row>
    <row r="325" spans="1:118" s="27" customFormat="1">
      <c r="A325" s="26" t="s">
        <v>208</v>
      </c>
      <c r="B325" s="26" t="s">
        <v>209</v>
      </c>
      <c r="C325" s="26" t="s">
        <v>30</v>
      </c>
      <c r="D325" s="46">
        <v>38</v>
      </c>
      <c r="E325" s="45">
        <f t="shared" si="243"/>
        <v>3</v>
      </c>
      <c r="F325" s="46">
        <v>3</v>
      </c>
      <c r="G325" s="34">
        <f t="shared" si="248"/>
        <v>100</v>
      </c>
      <c r="H325" s="46">
        <v>0</v>
      </c>
      <c r="I325" s="34">
        <f t="shared" si="249"/>
        <v>0</v>
      </c>
      <c r="J325" s="46">
        <v>2</v>
      </c>
      <c r="K325" s="34">
        <f t="shared" si="292"/>
        <v>5.2631578947368416</v>
      </c>
      <c r="L325" s="46">
        <v>37</v>
      </c>
      <c r="M325" s="46">
        <v>16</v>
      </c>
      <c r="N325" s="47">
        <f t="shared" si="293"/>
        <v>42.105263157894733</v>
      </c>
      <c r="O325" s="46">
        <v>7</v>
      </c>
      <c r="P325" s="46">
        <v>5</v>
      </c>
      <c r="Q325" s="34">
        <f t="shared" si="294"/>
        <v>13.157894736842104</v>
      </c>
      <c r="R325" s="46">
        <f t="shared" ref="R325:R341" si="296">S325+U325</f>
        <v>1</v>
      </c>
      <c r="S325" s="46">
        <v>1</v>
      </c>
      <c r="T325" s="34">
        <f t="shared" si="244"/>
        <v>100</v>
      </c>
      <c r="U325" s="46">
        <v>0</v>
      </c>
      <c r="V325" s="34">
        <f t="shared" si="245"/>
        <v>0</v>
      </c>
      <c r="W325" s="46">
        <v>1</v>
      </c>
      <c r="X325" s="46">
        <v>1</v>
      </c>
      <c r="Y325" s="34">
        <f t="shared" si="295"/>
        <v>2.6315789473684208</v>
      </c>
      <c r="Z325" s="46">
        <v>1</v>
      </c>
      <c r="AA325" s="34">
        <f t="shared" si="289"/>
        <v>2.6315789473684208</v>
      </c>
      <c r="AB325" s="42">
        <v>0</v>
      </c>
      <c r="AC325" s="42">
        <v>43</v>
      </c>
      <c r="AD325" s="42">
        <v>0</v>
      </c>
      <c r="AE325" s="42">
        <v>172</v>
      </c>
      <c r="AF325" s="34">
        <v>0</v>
      </c>
      <c r="AG325" s="34">
        <v>4</v>
      </c>
      <c r="AH325" s="45">
        <v>1</v>
      </c>
      <c r="AI325" s="34">
        <f t="shared" si="246"/>
        <v>100</v>
      </c>
      <c r="AJ325" s="45">
        <v>1</v>
      </c>
      <c r="AK325" s="34">
        <f>(AJ325/W325)*100</f>
        <v>100</v>
      </c>
      <c r="AL325" s="45">
        <v>1</v>
      </c>
      <c r="AM325" s="34">
        <f t="shared" si="247"/>
        <v>100</v>
      </c>
      <c r="AN325" s="45">
        <v>1</v>
      </c>
      <c r="AO325" s="34">
        <f t="shared" si="255"/>
        <v>100</v>
      </c>
      <c r="AP325" s="45">
        <v>0</v>
      </c>
      <c r="AQ325" s="156">
        <f t="shared" ref="AQ325:AQ341" si="297">(AP325/D325)*100</f>
        <v>0</v>
      </c>
      <c r="AR325" s="45">
        <f t="shared" si="271"/>
        <v>0</v>
      </c>
      <c r="AS325" s="34">
        <f t="shared" si="290"/>
        <v>0</v>
      </c>
      <c r="AT325" s="134">
        <v>0</v>
      </c>
      <c r="AU325" s="134">
        <v>0</v>
      </c>
      <c r="AV325" s="134">
        <v>0</v>
      </c>
      <c r="AW325" s="45">
        <f t="shared" si="272"/>
        <v>0</v>
      </c>
      <c r="AX325" s="45">
        <v>0</v>
      </c>
      <c r="AY325" s="45">
        <v>0</v>
      </c>
      <c r="AZ325" s="45">
        <v>0</v>
      </c>
      <c r="BA325" s="45">
        <v>0</v>
      </c>
      <c r="BB325" s="34">
        <f t="shared" ref="BB325:BB335" si="298">((BA325)/D325)*100</f>
        <v>0</v>
      </c>
      <c r="BC325" s="134">
        <v>0</v>
      </c>
      <c r="BD325" s="37" t="s">
        <v>453</v>
      </c>
      <c r="BE325" s="45">
        <f t="shared" si="273"/>
        <v>0</v>
      </c>
      <c r="BF325" s="45">
        <f t="shared" si="274"/>
        <v>0</v>
      </c>
      <c r="BG325" s="45">
        <f t="shared" si="275"/>
        <v>0</v>
      </c>
      <c r="BH325" s="46">
        <v>0</v>
      </c>
      <c r="BI325" s="46">
        <v>0</v>
      </c>
      <c r="BJ325" s="46">
        <v>0</v>
      </c>
      <c r="BK325" s="46">
        <v>0</v>
      </c>
      <c r="BL325" s="46">
        <v>0</v>
      </c>
      <c r="BM325" s="46">
        <v>0</v>
      </c>
      <c r="BN325" s="46">
        <v>0</v>
      </c>
      <c r="BO325" s="46">
        <v>0</v>
      </c>
      <c r="BP325" s="46">
        <v>0</v>
      </c>
      <c r="BQ325" s="45">
        <f t="shared" si="276"/>
        <v>0</v>
      </c>
      <c r="BR325" s="47">
        <f t="shared" si="291"/>
        <v>0</v>
      </c>
      <c r="BS325" s="45">
        <f t="shared" si="277"/>
        <v>0</v>
      </c>
      <c r="BT325" s="45">
        <f t="shared" si="278"/>
        <v>0</v>
      </c>
      <c r="BU325" s="45">
        <f t="shared" si="279"/>
        <v>0</v>
      </c>
      <c r="BV325" s="45">
        <f t="shared" si="280"/>
        <v>0</v>
      </c>
      <c r="BW325" s="45">
        <v>0</v>
      </c>
      <c r="BX325" s="45">
        <v>0</v>
      </c>
      <c r="BY325" s="45">
        <f t="shared" si="281"/>
        <v>0</v>
      </c>
      <c r="BZ325" s="45"/>
      <c r="CA325" s="45"/>
      <c r="CB325" s="45">
        <f t="shared" si="282"/>
        <v>0</v>
      </c>
      <c r="CC325" s="45">
        <v>0</v>
      </c>
      <c r="CD325" s="45">
        <v>0</v>
      </c>
      <c r="CE325" s="45">
        <f t="shared" si="283"/>
        <v>0</v>
      </c>
      <c r="CF325" s="45">
        <v>0</v>
      </c>
      <c r="CG325" s="45">
        <v>0</v>
      </c>
      <c r="CH325" s="45">
        <v>0</v>
      </c>
      <c r="CI325" s="45">
        <v>0</v>
      </c>
      <c r="CJ325" s="48"/>
      <c r="CK325" s="48"/>
      <c r="CL325" s="45">
        <v>0</v>
      </c>
      <c r="CM325" s="45">
        <v>0</v>
      </c>
      <c r="CN325" s="45">
        <f t="shared" si="284"/>
        <v>0</v>
      </c>
      <c r="CO325" s="106" t="s">
        <v>453</v>
      </c>
      <c r="CP325" s="45">
        <f t="shared" si="285"/>
        <v>0</v>
      </c>
      <c r="CQ325" s="45">
        <f t="shared" si="286"/>
        <v>0</v>
      </c>
      <c r="CR325" s="45">
        <f t="shared" si="287"/>
        <v>0</v>
      </c>
      <c r="CS325" s="45">
        <v>0</v>
      </c>
      <c r="CT325" s="45">
        <v>0</v>
      </c>
      <c r="CU325" s="45">
        <v>0</v>
      </c>
      <c r="CV325" s="45">
        <v>0</v>
      </c>
      <c r="CW325" s="45">
        <v>0</v>
      </c>
      <c r="CX325" s="45">
        <v>0</v>
      </c>
      <c r="CY325" s="45">
        <f t="shared" si="288"/>
        <v>0</v>
      </c>
      <c r="CZ325" s="106" t="s">
        <v>453</v>
      </c>
      <c r="DA325" s="45">
        <v>0</v>
      </c>
      <c r="DB325" s="45">
        <f t="shared" si="265"/>
        <v>0</v>
      </c>
      <c r="DC325" s="37" t="s">
        <v>453</v>
      </c>
      <c r="DD325" s="45">
        <v>0</v>
      </c>
      <c r="DE325" s="45">
        <v>0</v>
      </c>
      <c r="DF325" s="45">
        <v>0</v>
      </c>
      <c r="DG325" s="45">
        <v>0</v>
      </c>
      <c r="DH325" s="48"/>
      <c r="DI325" s="48"/>
      <c r="DJ325" s="48"/>
      <c r="DK325" s="46">
        <v>0</v>
      </c>
      <c r="DL325" s="46">
        <v>0</v>
      </c>
      <c r="DM325" s="46">
        <v>0</v>
      </c>
      <c r="DN325" s="46">
        <v>1</v>
      </c>
    </row>
    <row r="326" spans="1:118" s="27" customFormat="1">
      <c r="A326" s="26" t="s">
        <v>433</v>
      </c>
      <c r="B326" s="26" t="s">
        <v>438</v>
      </c>
      <c r="C326" s="26" t="s">
        <v>32</v>
      </c>
      <c r="D326" s="46">
        <v>13</v>
      </c>
      <c r="E326" s="45">
        <f t="shared" ref="E326:E341" si="299">F326+H326</f>
        <v>0</v>
      </c>
      <c r="F326" s="46">
        <v>0</v>
      </c>
      <c r="G326" s="37" t="s">
        <v>453</v>
      </c>
      <c r="H326" s="46">
        <v>0</v>
      </c>
      <c r="I326" s="37" t="s">
        <v>453</v>
      </c>
      <c r="J326" s="46">
        <v>0</v>
      </c>
      <c r="K326" s="34">
        <f t="shared" si="292"/>
        <v>0</v>
      </c>
      <c r="L326" s="46">
        <v>1</v>
      </c>
      <c r="M326" s="46">
        <v>1</v>
      </c>
      <c r="N326" s="47">
        <f t="shared" si="293"/>
        <v>7.6923076923076925</v>
      </c>
      <c r="O326" s="46">
        <v>1</v>
      </c>
      <c r="P326" s="46">
        <v>1</v>
      </c>
      <c r="Q326" s="34">
        <f t="shared" si="294"/>
        <v>7.6923076923076925</v>
      </c>
      <c r="R326" s="46">
        <f t="shared" si="296"/>
        <v>0</v>
      </c>
      <c r="S326" s="46">
        <v>0</v>
      </c>
      <c r="T326" s="37" t="s">
        <v>453</v>
      </c>
      <c r="U326" s="46">
        <v>0</v>
      </c>
      <c r="V326" s="37" t="s">
        <v>453</v>
      </c>
      <c r="W326" s="46">
        <v>0</v>
      </c>
      <c r="X326" s="46">
        <v>0</v>
      </c>
      <c r="Y326" s="34">
        <f t="shared" si="295"/>
        <v>0</v>
      </c>
      <c r="Z326" s="46">
        <v>0</v>
      </c>
      <c r="AA326" s="34">
        <f t="shared" si="289"/>
        <v>0</v>
      </c>
      <c r="AB326" s="42">
        <v>0</v>
      </c>
      <c r="AC326" s="42">
        <v>0</v>
      </c>
      <c r="AD326" s="42">
        <v>0</v>
      </c>
      <c r="AE326" s="42">
        <v>0</v>
      </c>
      <c r="AF326" s="34">
        <v>0</v>
      </c>
      <c r="AG326" s="34">
        <v>0</v>
      </c>
      <c r="AH326" s="45">
        <v>0</v>
      </c>
      <c r="AI326" s="37" t="s">
        <v>453</v>
      </c>
      <c r="AJ326" s="45">
        <v>0</v>
      </c>
      <c r="AK326" s="37" t="s">
        <v>453</v>
      </c>
      <c r="AL326" s="45">
        <v>0</v>
      </c>
      <c r="AM326" s="37" t="s">
        <v>453</v>
      </c>
      <c r="AN326" s="45">
        <v>0</v>
      </c>
      <c r="AO326" s="37" t="s">
        <v>453</v>
      </c>
      <c r="AP326" s="45">
        <v>0</v>
      </c>
      <c r="AQ326" s="156">
        <f t="shared" si="297"/>
        <v>0</v>
      </c>
      <c r="AR326" s="45">
        <f t="shared" si="271"/>
        <v>0</v>
      </c>
      <c r="AS326" s="34">
        <f t="shared" si="290"/>
        <v>0</v>
      </c>
      <c r="AT326" s="134">
        <v>0</v>
      </c>
      <c r="AU326" s="134">
        <v>0</v>
      </c>
      <c r="AV326" s="134">
        <v>0</v>
      </c>
      <c r="AW326" s="45">
        <f t="shared" si="272"/>
        <v>0</v>
      </c>
      <c r="AX326" s="45">
        <v>0</v>
      </c>
      <c r="AY326" s="45">
        <v>0</v>
      </c>
      <c r="AZ326" s="45">
        <v>0</v>
      </c>
      <c r="BA326" s="45">
        <v>0</v>
      </c>
      <c r="BB326" s="34">
        <f t="shared" si="298"/>
        <v>0</v>
      </c>
      <c r="BC326" s="134">
        <v>0</v>
      </c>
      <c r="BD326" s="37" t="s">
        <v>453</v>
      </c>
      <c r="BE326" s="45">
        <f t="shared" si="273"/>
        <v>0</v>
      </c>
      <c r="BF326" s="45">
        <f t="shared" si="274"/>
        <v>0</v>
      </c>
      <c r="BG326" s="45">
        <f t="shared" si="275"/>
        <v>0</v>
      </c>
      <c r="BH326" s="46">
        <v>0</v>
      </c>
      <c r="BI326" s="46">
        <v>0</v>
      </c>
      <c r="BJ326" s="46">
        <v>0</v>
      </c>
      <c r="BK326" s="46">
        <v>0</v>
      </c>
      <c r="BL326" s="46">
        <v>0</v>
      </c>
      <c r="BM326" s="46">
        <v>0</v>
      </c>
      <c r="BN326" s="46">
        <v>0</v>
      </c>
      <c r="BO326" s="46">
        <v>0</v>
      </c>
      <c r="BP326" s="46">
        <v>0</v>
      </c>
      <c r="BQ326" s="45">
        <f t="shared" si="276"/>
        <v>0</v>
      </c>
      <c r="BR326" s="47">
        <f t="shared" si="291"/>
        <v>0</v>
      </c>
      <c r="BS326" s="45">
        <f t="shared" si="277"/>
        <v>0</v>
      </c>
      <c r="BT326" s="45">
        <f t="shared" si="278"/>
        <v>0</v>
      </c>
      <c r="BU326" s="45">
        <f t="shared" si="279"/>
        <v>0</v>
      </c>
      <c r="BV326" s="45">
        <f t="shared" si="280"/>
        <v>0</v>
      </c>
      <c r="BW326" s="45">
        <v>0</v>
      </c>
      <c r="BX326" s="45">
        <v>0</v>
      </c>
      <c r="BY326" s="45">
        <f t="shared" si="281"/>
        <v>0</v>
      </c>
      <c r="BZ326" s="45">
        <v>0</v>
      </c>
      <c r="CA326" s="45">
        <v>0</v>
      </c>
      <c r="CB326" s="45">
        <f t="shared" si="282"/>
        <v>0</v>
      </c>
      <c r="CC326" s="45">
        <v>0</v>
      </c>
      <c r="CD326" s="45">
        <v>0</v>
      </c>
      <c r="CE326" s="45">
        <f t="shared" si="283"/>
        <v>0</v>
      </c>
      <c r="CF326" s="45">
        <v>0</v>
      </c>
      <c r="CG326" s="45">
        <v>0</v>
      </c>
      <c r="CH326" s="45">
        <v>0</v>
      </c>
      <c r="CI326" s="45">
        <v>0</v>
      </c>
      <c r="CJ326" s="48"/>
      <c r="CK326" s="48"/>
      <c r="CL326" s="45">
        <v>0</v>
      </c>
      <c r="CM326" s="45">
        <v>0</v>
      </c>
      <c r="CN326" s="45">
        <f t="shared" si="284"/>
        <v>0</v>
      </c>
      <c r="CO326" s="106" t="s">
        <v>453</v>
      </c>
      <c r="CP326" s="45">
        <f t="shared" si="285"/>
        <v>0</v>
      </c>
      <c r="CQ326" s="45">
        <f t="shared" si="286"/>
        <v>0</v>
      </c>
      <c r="CR326" s="45">
        <f t="shared" si="287"/>
        <v>0</v>
      </c>
      <c r="CS326" s="45">
        <v>0</v>
      </c>
      <c r="CT326" s="45">
        <v>0</v>
      </c>
      <c r="CU326" s="45">
        <v>0</v>
      </c>
      <c r="CV326" s="45">
        <v>0</v>
      </c>
      <c r="CW326" s="45">
        <v>0</v>
      </c>
      <c r="CX326" s="45">
        <v>0</v>
      </c>
      <c r="CY326" s="45">
        <f t="shared" si="288"/>
        <v>0</v>
      </c>
      <c r="CZ326" s="106" t="s">
        <v>453</v>
      </c>
      <c r="DA326" s="45">
        <v>0</v>
      </c>
      <c r="DB326" s="45">
        <f t="shared" si="265"/>
        <v>0</v>
      </c>
      <c r="DC326" s="37" t="s">
        <v>453</v>
      </c>
      <c r="DD326" s="45">
        <v>0</v>
      </c>
      <c r="DE326" s="45">
        <v>0</v>
      </c>
      <c r="DF326" s="45">
        <v>0</v>
      </c>
      <c r="DG326" s="45">
        <v>0</v>
      </c>
      <c r="DH326" s="48"/>
      <c r="DI326" s="48"/>
      <c r="DJ326" s="48"/>
      <c r="DK326" s="46">
        <v>0</v>
      </c>
      <c r="DL326" s="46">
        <v>0</v>
      </c>
      <c r="DM326" s="46">
        <v>1</v>
      </c>
      <c r="DN326" s="46">
        <v>0</v>
      </c>
    </row>
    <row r="327" spans="1:118" s="27" customFormat="1">
      <c r="A327" s="26" t="s">
        <v>385</v>
      </c>
      <c r="B327" s="26" t="s">
        <v>390</v>
      </c>
      <c r="C327" s="26" t="s">
        <v>31</v>
      </c>
      <c r="D327" s="46">
        <v>91</v>
      </c>
      <c r="E327" s="45">
        <f t="shared" si="299"/>
        <v>1</v>
      </c>
      <c r="F327" s="26">
        <v>1</v>
      </c>
      <c r="G327" s="34">
        <f t="shared" si="248"/>
        <v>100</v>
      </c>
      <c r="H327" s="26">
        <v>0</v>
      </c>
      <c r="I327" s="34">
        <f t="shared" si="249"/>
        <v>0</v>
      </c>
      <c r="J327" s="26">
        <v>1</v>
      </c>
      <c r="K327" s="34">
        <f t="shared" si="292"/>
        <v>1.098901098901099</v>
      </c>
      <c r="L327" s="26">
        <v>60</v>
      </c>
      <c r="M327" s="26">
        <v>26</v>
      </c>
      <c r="N327" s="47">
        <f t="shared" si="293"/>
        <v>28.571428571428569</v>
      </c>
      <c r="O327" s="26">
        <v>12</v>
      </c>
      <c r="P327" s="26">
        <v>8</v>
      </c>
      <c r="Q327" s="34">
        <f t="shared" si="294"/>
        <v>8.791208791208792</v>
      </c>
      <c r="R327" s="46">
        <f t="shared" si="296"/>
        <v>1</v>
      </c>
      <c r="S327" s="26">
        <v>1</v>
      </c>
      <c r="T327" s="34">
        <f t="shared" ref="T327:T341" si="300">(S327/R327)*100</f>
        <v>100</v>
      </c>
      <c r="U327" s="26">
        <v>0</v>
      </c>
      <c r="V327" s="34">
        <f t="shared" ref="V327:V341" si="301">(U327/R327)*100</f>
        <v>0</v>
      </c>
      <c r="W327" s="46">
        <v>1</v>
      </c>
      <c r="X327" s="26">
        <v>1</v>
      </c>
      <c r="Y327" s="34">
        <f t="shared" si="295"/>
        <v>1.098901098901099</v>
      </c>
      <c r="Z327" s="46">
        <v>1</v>
      </c>
      <c r="AA327" s="34">
        <f t="shared" si="289"/>
        <v>1.098901098901099</v>
      </c>
      <c r="AB327" s="111">
        <v>49.978666666666697</v>
      </c>
      <c r="AC327" s="111">
        <v>49.978666666666697</v>
      </c>
      <c r="AD327" s="111">
        <v>749.68</v>
      </c>
      <c r="AE327" s="111">
        <v>749.68</v>
      </c>
      <c r="AF327" s="37">
        <v>15</v>
      </c>
      <c r="AG327" s="37">
        <v>15</v>
      </c>
      <c r="AH327" s="150">
        <v>0</v>
      </c>
      <c r="AI327" s="34">
        <f t="shared" ref="AI327:AI336" si="302">(AH327/S327)*100</f>
        <v>0</v>
      </c>
      <c r="AJ327" s="150">
        <v>0</v>
      </c>
      <c r="AK327" s="37">
        <f t="shared" ref="AK327" si="303">(AJ327/W327)*100</f>
        <v>0</v>
      </c>
      <c r="AL327" s="150">
        <v>0</v>
      </c>
      <c r="AM327" s="34">
        <f t="shared" ref="AM327:AM336" si="304">(AL327/X327)*100</f>
        <v>0</v>
      </c>
      <c r="AN327" s="150">
        <v>0</v>
      </c>
      <c r="AO327" s="37">
        <f t="shared" si="255"/>
        <v>0</v>
      </c>
      <c r="AP327" s="45">
        <v>0</v>
      </c>
      <c r="AQ327" s="156">
        <f t="shared" si="297"/>
        <v>0</v>
      </c>
      <c r="AR327" s="45">
        <f t="shared" si="271"/>
        <v>1</v>
      </c>
      <c r="AS327" s="34">
        <f t="shared" si="290"/>
        <v>1.098901098901099</v>
      </c>
      <c r="AT327" s="134">
        <v>0</v>
      </c>
      <c r="AU327" s="134">
        <v>1</v>
      </c>
      <c r="AV327" s="134">
        <v>0</v>
      </c>
      <c r="AW327" s="45">
        <f t="shared" si="272"/>
        <v>1</v>
      </c>
      <c r="AX327" s="45">
        <v>0</v>
      </c>
      <c r="AY327" s="45">
        <v>1</v>
      </c>
      <c r="AZ327" s="45">
        <v>0</v>
      </c>
      <c r="BA327" s="45">
        <v>1</v>
      </c>
      <c r="BB327" s="34">
        <f t="shared" si="298"/>
        <v>1.098901098901099</v>
      </c>
      <c r="BC327" s="134">
        <v>1</v>
      </c>
      <c r="BD327" s="37">
        <f t="shared" si="256"/>
        <v>100</v>
      </c>
      <c r="BE327" s="45">
        <f t="shared" si="273"/>
        <v>0</v>
      </c>
      <c r="BF327" s="45">
        <f t="shared" si="274"/>
        <v>1</v>
      </c>
      <c r="BG327" s="45">
        <f t="shared" si="275"/>
        <v>0</v>
      </c>
      <c r="BH327" s="46">
        <v>0</v>
      </c>
      <c r="BI327" s="46">
        <v>0</v>
      </c>
      <c r="BJ327" s="46">
        <v>0</v>
      </c>
      <c r="BK327" s="46">
        <v>0</v>
      </c>
      <c r="BL327" s="46">
        <v>1</v>
      </c>
      <c r="BM327" s="46">
        <v>0</v>
      </c>
      <c r="BN327" s="46">
        <v>0</v>
      </c>
      <c r="BO327" s="46">
        <v>0</v>
      </c>
      <c r="BP327" s="46">
        <v>0</v>
      </c>
      <c r="BQ327" s="45">
        <f t="shared" si="276"/>
        <v>0</v>
      </c>
      <c r="BR327" s="47">
        <f t="shared" si="291"/>
        <v>0</v>
      </c>
      <c r="BS327" s="45">
        <f t="shared" si="277"/>
        <v>0</v>
      </c>
      <c r="BT327" s="45">
        <f t="shared" si="278"/>
        <v>0</v>
      </c>
      <c r="BU327" s="45">
        <f t="shared" si="279"/>
        <v>0</v>
      </c>
      <c r="BV327" s="45">
        <f t="shared" si="280"/>
        <v>0</v>
      </c>
      <c r="BW327" s="45">
        <v>0</v>
      </c>
      <c r="BX327" s="45">
        <v>0</v>
      </c>
      <c r="BY327" s="45">
        <f t="shared" si="281"/>
        <v>0</v>
      </c>
      <c r="BZ327" s="45">
        <v>0</v>
      </c>
      <c r="CA327" s="45">
        <v>0</v>
      </c>
      <c r="CB327" s="45">
        <f t="shared" si="282"/>
        <v>0</v>
      </c>
      <c r="CC327" s="45">
        <v>0</v>
      </c>
      <c r="CD327" s="45">
        <v>0</v>
      </c>
      <c r="CE327" s="45">
        <f t="shared" si="283"/>
        <v>0</v>
      </c>
      <c r="CF327" s="45">
        <v>0</v>
      </c>
      <c r="CG327" s="45">
        <v>0</v>
      </c>
      <c r="CH327" s="45">
        <v>0</v>
      </c>
      <c r="CI327" s="45">
        <v>0</v>
      </c>
      <c r="CJ327" s="48"/>
      <c r="CK327" s="48"/>
      <c r="CL327" s="45">
        <v>0</v>
      </c>
      <c r="CM327" s="45">
        <v>0</v>
      </c>
      <c r="CN327" s="45">
        <f t="shared" si="284"/>
        <v>0</v>
      </c>
      <c r="CO327" s="106" t="s">
        <v>453</v>
      </c>
      <c r="CP327" s="45">
        <f t="shared" si="285"/>
        <v>0</v>
      </c>
      <c r="CQ327" s="45">
        <f t="shared" si="286"/>
        <v>0</v>
      </c>
      <c r="CR327" s="45">
        <f t="shared" si="287"/>
        <v>0</v>
      </c>
      <c r="CS327" s="45">
        <v>0</v>
      </c>
      <c r="CT327" s="45">
        <v>0</v>
      </c>
      <c r="CU327" s="45">
        <v>0</v>
      </c>
      <c r="CV327" s="45">
        <v>0</v>
      </c>
      <c r="CW327" s="45">
        <v>0</v>
      </c>
      <c r="CX327" s="45">
        <v>0</v>
      </c>
      <c r="CY327" s="45">
        <f t="shared" si="288"/>
        <v>0</v>
      </c>
      <c r="CZ327" s="106" t="s">
        <v>453</v>
      </c>
      <c r="DA327" s="45">
        <v>0</v>
      </c>
      <c r="DB327" s="45">
        <f t="shared" si="265"/>
        <v>0</v>
      </c>
      <c r="DC327" s="37" t="s">
        <v>453</v>
      </c>
      <c r="DD327" s="45">
        <v>0</v>
      </c>
      <c r="DE327" s="45">
        <v>0</v>
      </c>
      <c r="DF327" s="45">
        <v>0</v>
      </c>
      <c r="DG327" s="45">
        <v>0</v>
      </c>
      <c r="DH327" s="48"/>
      <c r="DI327" s="48"/>
      <c r="DJ327" s="48"/>
      <c r="DK327" s="46">
        <v>0</v>
      </c>
      <c r="DL327" s="26" t="s">
        <v>391</v>
      </c>
      <c r="DM327" s="26" t="s">
        <v>391</v>
      </c>
      <c r="DN327" s="46">
        <v>1</v>
      </c>
    </row>
    <row r="328" spans="1:118" s="27" customFormat="1">
      <c r="A328" s="26" t="s">
        <v>386</v>
      </c>
      <c r="B328" s="26" t="s">
        <v>390</v>
      </c>
      <c r="C328" s="26" t="s">
        <v>19</v>
      </c>
      <c r="D328" s="46">
        <v>75</v>
      </c>
      <c r="E328" s="45">
        <f t="shared" si="299"/>
        <v>0</v>
      </c>
      <c r="F328" s="26">
        <v>0</v>
      </c>
      <c r="G328" s="37" t="s">
        <v>453</v>
      </c>
      <c r="H328" s="26">
        <v>0</v>
      </c>
      <c r="I328" s="37" t="s">
        <v>453</v>
      </c>
      <c r="J328" s="26">
        <v>0</v>
      </c>
      <c r="K328" s="34">
        <f t="shared" si="292"/>
        <v>0</v>
      </c>
      <c r="L328" s="26">
        <v>28</v>
      </c>
      <c r="M328" s="26">
        <v>17</v>
      </c>
      <c r="N328" s="47">
        <f t="shared" si="293"/>
        <v>22.666666666666664</v>
      </c>
      <c r="O328" s="26">
        <v>6</v>
      </c>
      <c r="P328" s="26">
        <v>5</v>
      </c>
      <c r="Q328" s="34">
        <f t="shared" si="294"/>
        <v>6.666666666666667</v>
      </c>
      <c r="R328" s="46">
        <f t="shared" si="296"/>
        <v>2</v>
      </c>
      <c r="S328" s="26">
        <v>2</v>
      </c>
      <c r="T328" s="37">
        <f t="shared" si="300"/>
        <v>100</v>
      </c>
      <c r="U328" s="26">
        <v>0</v>
      </c>
      <c r="V328" s="37">
        <f t="shared" si="301"/>
        <v>0</v>
      </c>
      <c r="W328" s="46">
        <v>0</v>
      </c>
      <c r="X328" s="26">
        <v>2</v>
      </c>
      <c r="Y328" s="34">
        <f t="shared" si="295"/>
        <v>2.666666666666667</v>
      </c>
      <c r="Z328" s="46">
        <v>0</v>
      </c>
      <c r="AA328" s="34">
        <f t="shared" si="289"/>
        <v>0</v>
      </c>
      <c r="AB328" s="111">
        <v>0</v>
      </c>
      <c r="AC328" s="111">
        <v>0</v>
      </c>
      <c r="AD328" s="111">
        <v>341.78500000000003</v>
      </c>
      <c r="AE328" s="111">
        <v>0</v>
      </c>
      <c r="AF328" s="37">
        <v>2</v>
      </c>
      <c r="AG328" s="37">
        <v>0</v>
      </c>
      <c r="AH328" s="150">
        <v>0</v>
      </c>
      <c r="AI328" s="37">
        <f t="shared" si="302"/>
        <v>0</v>
      </c>
      <c r="AJ328" s="150">
        <v>0</v>
      </c>
      <c r="AK328" s="37" t="s">
        <v>453</v>
      </c>
      <c r="AL328" s="150">
        <v>0</v>
      </c>
      <c r="AM328" s="37">
        <f t="shared" si="304"/>
        <v>0</v>
      </c>
      <c r="AN328" s="150">
        <v>0</v>
      </c>
      <c r="AO328" s="37" t="s">
        <v>453</v>
      </c>
      <c r="AP328" s="45">
        <v>0</v>
      </c>
      <c r="AQ328" s="157">
        <f t="shared" si="297"/>
        <v>0</v>
      </c>
      <c r="AR328" s="45">
        <f t="shared" si="271"/>
        <v>2</v>
      </c>
      <c r="AS328" s="34">
        <f t="shared" si="290"/>
        <v>2.666666666666667</v>
      </c>
      <c r="AT328" s="134">
        <v>0</v>
      </c>
      <c r="AU328" s="134">
        <v>2</v>
      </c>
      <c r="AV328" s="134">
        <v>0</v>
      </c>
      <c r="AW328" s="45">
        <f t="shared" si="272"/>
        <v>2</v>
      </c>
      <c r="AX328" s="45">
        <v>0</v>
      </c>
      <c r="AY328" s="45">
        <v>2</v>
      </c>
      <c r="AZ328" s="45">
        <v>0</v>
      </c>
      <c r="BA328" s="45">
        <v>2</v>
      </c>
      <c r="BB328" s="34">
        <f t="shared" si="298"/>
        <v>2.666666666666667</v>
      </c>
      <c r="BC328" s="134">
        <v>0</v>
      </c>
      <c r="BD328" s="34">
        <f t="shared" si="256"/>
        <v>0</v>
      </c>
      <c r="BE328" s="45">
        <f t="shared" si="273"/>
        <v>0</v>
      </c>
      <c r="BF328" s="45">
        <f t="shared" si="274"/>
        <v>2</v>
      </c>
      <c r="BG328" s="45">
        <f t="shared" si="275"/>
        <v>0</v>
      </c>
      <c r="BH328" s="46">
        <v>0</v>
      </c>
      <c r="BI328" s="46">
        <v>0</v>
      </c>
      <c r="BJ328" s="46">
        <v>0</v>
      </c>
      <c r="BK328" s="46">
        <v>0</v>
      </c>
      <c r="BL328" s="46">
        <v>2</v>
      </c>
      <c r="BM328" s="46">
        <v>0</v>
      </c>
      <c r="BN328" s="46">
        <v>0</v>
      </c>
      <c r="BO328" s="46">
        <v>0</v>
      </c>
      <c r="BP328" s="46">
        <v>0</v>
      </c>
      <c r="BQ328" s="45">
        <f t="shared" si="276"/>
        <v>0</v>
      </c>
      <c r="BR328" s="47">
        <f t="shared" si="291"/>
        <v>0</v>
      </c>
      <c r="BS328" s="45">
        <f t="shared" si="277"/>
        <v>0</v>
      </c>
      <c r="BT328" s="45">
        <f t="shared" si="278"/>
        <v>0</v>
      </c>
      <c r="BU328" s="45">
        <f t="shared" si="279"/>
        <v>0</v>
      </c>
      <c r="BV328" s="45">
        <f t="shared" si="280"/>
        <v>0</v>
      </c>
      <c r="BW328" s="45">
        <v>0</v>
      </c>
      <c r="BX328" s="45">
        <v>0</v>
      </c>
      <c r="BY328" s="45">
        <f t="shared" si="281"/>
        <v>0</v>
      </c>
      <c r="BZ328" s="45">
        <v>0</v>
      </c>
      <c r="CA328" s="45">
        <v>0</v>
      </c>
      <c r="CB328" s="45">
        <f t="shared" si="282"/>
        <v>0</v>
      </c>
      <c r="CC328" s="45">
        <v>0</v>
      </c>
      <c r="CD328" s="45">
        <v>0</v>
      </c>
      <c r="CE328" s="45">
        <f t="shared" si="283"/>
        <v>0</v>
      </c>
      <c r="CF328" s="45">
        <v>0</v>
      </c>
      <c r="CG328" s="45">
        <v>0</v>
      </c>
      <c r="CH328" s="45">
        <v>0</v>
      </c>
      <c r="CI328" s="45">
        <v>0</v>
      </c>
      <c r="CJ328" s="48"/>
      <c r="CK328" s="48"/>
      <c r="CL328" s="45">
        <v>0</v>
      </c>
      <c r="CM328" s="45">
        <v>0</v>
      </c>
      <c r="CN328" s="45">
        <f t="shared" si="284"/>
        <v>0</v>
      </c>
      <c r="CO328" s="106" t="s">
        <v>453</v>
      </c>
      <c r="CP328" s="45">
        <f t="shared" si="285"/>
        <v>0</v>
      </c>
      <c r="CQ328" s="45">
        <f t="shared" si="286"/>
        <v>0</v>
      </c>
      <c r="CR328" s="45">
        <f t="shared" si="287"/>
        <v>0</v>
      </c>
      <c r="CS328" s="45">
        <v>0</v>
      </c>
      <c r="CT328" s="45">
        <v>0</v>
      </c>
      <c r="CU328" s="45">
        <v>0</v>
      </c>
      <c r="CV328" s="45">
        <v>0</v>
      </c>
      <c r="CW328" s="45">
        <v>0</v>
      </c>
      <c r="CX328" s="45">
        <v>0</v>
      </c>
      <c r="CY328" s="45">
        <f t="shared" si="288"/>
        <v>0</v>
      </c>
      <c r="CZ328" s="106" t="s">
        <v>453</v>
      </c>
      <c r="DA328" s="45">
        <v>0</v>
      </c>
      <c r="DB328" s="45">
        <f t="shared" si="265"/>
        <v>0</v>
      </c>
      <c r="DC328" s="37" t="s">
        <v>453</v>
      </c>
      <c r="DD328" s="45">
        <v>0</v>
      </c>
      <c r="DE328" s="45">
        <v>0</v>
      </c>
      <c r="DF328" s="45">
        <v>0</v>
      </c>
      <c r="DG328" s="45">
        <v>0</v>
      </c>
      <c r="DH328" s="48"/>
      <c r="DI328" s="48"/>
      <c r="DJ328" s="48"/>
      <c r="DK328" s="46">
        <v>0</v>
      </c>
      <c r="DL328" s="26" t="s">
        <v>391</v>
      </c>
      <c r="DM328" s="26" t="s">
        <v>391</v>
      </c>
      <c r="DN328" s="46">
        <v>2</v>
      </c>
    </row>
    <row r="329" spans="1:118" s="27" customFormat="1">
      <c r="A329" s="26" t="s">
        <v>434</v>
      </c>
      <c r="B329" s="26" t="s">
        <v>438</v>
      </c>
      <c r="C329" s="26" t="s">
        <v>32</v>
      </c>
      <c r="D329" s="46">
        <v>29</v>
      </c>
      <c r="E329" s="45">
        <f t="shared" si="299"/>
        <v>0</v>
      </c>
      <c r="F329" s="46">
        <v>0</v>
      </c>
      <c r="G329" s="37" t="s">
        <v>453</v>
      </c>
      <c r="H329" s="46">
        <v>0</v>
      </c>
      <c r="I329" s="37" t="s">
        <v>453</v>
      </c>
      <c r="J329" s="46">
        <v>0</v>
      </c>
      <c r="K329" s="34">
        <f t="shared" si="292"/>
        <v>0</v>
      </c>
      <c r="L329" s="46">
        <v>16</v>
      </c>
      <c r="M329" s="46">
        <v>8</v>
      </c>
      <c r="N329" s="47">
        <f t="shared" si="293"/>
        <v>27.586206896551722</v>
      </c>
      <c r="O329" s="46">
        <v>6</v>
      </c>
      <c r="P329" s="46">
        <v>3</v>
      </c>
      <c r="Q329" s="34">
        <f t="shared" si="294"/>
        <v>10.344827586206897</v>
      </c>
      <c r="R329" s="46">
        <f t="shared" si="296"/>
        <v>1</v>
      </c>
      <c r="S329" s="46">
        <v>1</v>
      </c>
      <c r="T329" s="37">
        <f t="shared" si="300"/>
        <v>100</v>
      </c>
      <c r="U329" s="46">
        <v>0</v>
      </c>
      <c r="V329" s="37">
        <f t="shared" si="301"/>
        <v>0</v>
      </c>
      <c r="W329" s="46">
        <v>0</v>
      </c>
      <c r="X329" s="46">
        <v>1</v>
      </c>
      <c r="Y329" s="34">
        <f t="shared" si="295"/>
        <v>3.4482758620689653</v>
      </c>
      <c r="Z329" s="46">
        <v>0</v>
      </c>
      <c r="AA329" s="34">
        <f t="shared" si="289"/>
        <v>0</v>
      </c>
      <c r="AB329" s="42">
        <v>0</v>
      </c>
      <c r="AC329" s="42">
        <v>0</v>
      </c>
      <c r="AD329" s="42">
        <v>804.33</v>
      </c>
      <c r="AE329" s="42">
        <v>0</v>
      </c>
      <c r="AF329" s="34">
        <v>16</v>
      </c>
      <c r="AG329" s="34">
        <v>0</v>
      </c>
      <c r="AH329" s="45">
        <v>1</v>
      </c>
      <c r="AI329" s="37">
        <f t="shared" si="302"/>
        <v>100</v>
      </c>
      <c r="AJ329" s="45">
        <v>0</v>
      </c>
      <c r="AK329" s="37" t="s">
        <v>453</v>
      </c>
      <c r="AL329" s="45">
        <v>1</v>
      </c>
      <c r="AM329" s="37">
        <f t="shared" si="304"/>
        <v>100</v>
      </c>
      <c r="AN329" s="45">
        <v>0</v>
      </c>
      <c r="AO329" s="37" t="s">
        <v>453</v>
      </c>
      <c r="AP329" s="45">
        <v>0</v>
      </c>
      <c r="AQ329" s="156">
        <f t="shared" si="297"/>
        <v>0</v>
      </c>
      <c r="AR329" s="45">
        <f t="shared" si="271"/>
        <v>2</v>
      </c>
      <c r="AS329" s="34">
        <f t="shared" si="290"/>
        <v>6.8965517241379306</v>
      </c>
      <c r="AT329" s="134">
        <v>0</v>
      </c>
      <c r="AU329" s="134">
        <v>2</v>
      </c>
      <c r="AV329" s="134">
        <v>0</v>
      </c>
      <c r="AW329" s="45">
        <f t="shared" si="272"/>
        <v>2</v>
      </c>
      <c r="AX329" s="45">
        <v>0</v>
      </c>
      <c r="AY329" s="45">
        <v>2</v>
      </c>
      <c r="AZ329" s="45">
        <v>0</v>
      </c>
      <c r="BA329" s="45">
        <v>2</v>
      </c>
      <c r="BB329" s="34">
        <f t="shared" si="298"/>
        <v>6.8965517241379306</v>
      </c>
      <c r="BC329" s="134">
        <v>0</v>
      </c>
      <c r="BD329" s="37">
        <f t="shared" si="256"/>
        <v>0</v>
      </c>
      <c r="BE329" s="45">
        <f t="shared" si="273"/>
        <v>0</v>
      </c>
      <c r="BF329" s="45">
        <f t="shared" si="274"/>
        <v>2</v>
      </c>
      <c r="BG329" s="45">
        <f t="shared" si="275"/>
        <v>0</v>
      </c>
      <c r="BH329" s="46">
        <v>0</v>
      </c>
      <c r="BI329" s="46">
        <v>0</v>
      </c>
      <c r="BJ329" s="46">
        <v>0</v>
      </c>
      <c r="BK329" s="46">
        <v>0</v>
      </c>
      <c r="BL329" s="46">
        <v>2</v>
      </c>
      <c r="BM329" s="46">
        <v>0</v>
      </c>
      <c r="BN329" s="46">
        <v>0</v>
      </c>
      <c r="BO329" s="46">
        <v>0</v>
      </c>
      <c r="BP329" s="46">
        <v>0</v>
      </c>
      <c r="BQ329" s="45">
        <f t="shared" si="276"/>
        <v>0</v>
      </c>
      <c r="BR329" s="47">
        <f t="shared" si="291"/>
        <v>0</v>
      </c>
      <c r="BS329" s="45">
        <f t="shared" si="277"/>
        <v>0</v>
      </c>
      <c r="BT329" s="45">
        <f t="shared" si="278"/>
        <v>0</v>
      </c>
      <c r="BU329" s="45">
        <f t="shared" si="279"/>
        <v>0</v>
      </c>
      <c r="BV329" s="45">
        <f t="shared" si="280"/>
        <v>0</v>
      </c>
      <c r="BW329" s="45">
        <v>0</v>
      </c>
      <c r="BX329" s="45">
        <v>0</v>
      </c>
      <c r="BY329" s="45">
        <f t="shared" si="281"/>
        <v>0</v>
      </c>
      <c r="BZ329" s="45">
        <v>0</v>
      </c>
      <c r="CA329" s="45">
        <v>0</v>
      </c>
      <c r="CB329" s="45">
        <f t="shared" si="282"/>
        <v>0</v>
      </c>
      <c r="CC329" s="45">
        <v>0</v>
      </c>
      <c r="CD329" s="45">
        <v>0</v>
      </c>
      <c r="CE329" s="45">
        <f t="shared" si="283"/>
        <v>0</v>
      </c>
      <c r="CF329" s="45">
        <v>0</v>
      </c>
      <c r="CG329" s="45">
        <v>0</v>
      </c>
      <c r="CH329" s="45">
        <v>0</v>
      </c>
      <c r="CI329" s="45">
        <v>0</v>
      </c>
      <c r="CJ329" s="48"/>
      <c r="CK329" s="48"/>
      <c r="CL329" s="45">
        <v>0</v>
      </c>
      <c r="CM329" s="45">
        <v>0</v>
      </c>
      <c r="CN329" s="45">
        <f t="shared" si="284"/>
        <v>0</v>
      </c>
      <c r="CO329" s="106" t="s">
        <v>453</v>
      </c>
      <c r="CP329" s="45">
        <f t="shared" si="285"/>
        <v>0</v>
      </c>
      <c r="CQ329" s="45">
        <f t="shared" si="286"/>
        <v>0</v>
      </c>
      <c r="CR329" s="45">
        <f t="shared" si="287"/>
        <v>0</v>
      </c>
      <c r="CS329" s="45">
        <v>0</v>
      </c>
      <c r="CT329" s="45">
        <v>0</v>
      </c>
      <c r="CU329" s="45">
        <v>0</v>
      </c>
      <c r="CV329" s="45">
        <v>0</v>
      </c>
      <c r="CW329" s="45">
        <v>0</v>
      </c>
      <c r="CX329" s="45">
        <v>0</v>
      </c>
      <c r="CY329" s="45">
        <f t="shared" si="288"/>
        <v>0</v>
      </c>
      <c r="CZ329" s="106" t="s">
        <v>453</v>
      </c>
      <c r="DA329" s="45">
        <v>0</v>
      </c>
      <c r="DB329" s="45">
        <f t="shared" si="265"/>
        <v>0</v>
      </c>
      <c r="DC329" s="37" t="s">
        <v>453</v>
      </c>
      <c r="DD329" s="45">
        <v>0</v>
      </c>
      <c r="DE329" s="45">
        <v>0</v>
      </c>
      <c r="DF329" s="45">
        <v>0</v>
      </c>
      <c r="DG329" s="45">
        <v>0</v>
      </c>
      <c r="DH329" s="48"/>
      <c r="DI329" s="48"/>
      <c r="DJ329" s="48"/>
      <c r="DK329" s="46">
        <v>0</v>
      </c>
      <c r="DL329" s="46">
        <v>0</v>
      </c>
      <c r="DM329" s="46">
        <v>1</v>
      </c>
      <c r="DN329" s="46">
        <v>1</v>
      </c>
    </row>
    <row r="330" spans="1:118" s="27" customFormat="1">
      <c r="A330" s="26" t="s">
        <v>387</v>
      </c>
      <c r="B330" s="26" t="s">
        <v>390</v>
      </c>
      <c r="C330" s="26" t="s">
        <v>33</v>
      </c>
      <c r="D330" s="46">
        <v>59</v>
      </c>
      <c r="E330" s="45">
        <f t="shared" si="299"/>
        <v>2</v>
      </c>
      <c r="F330" s="26">
        <v>2</v>
      </c>
      <c r="G330" s="34">
        <f t="shared" ref="G330:G341" si="305">(F330/E330)*100</f>
        <v>100</v>
      </c>
      <c r="H330" s="26">
        <v>0</v>
      </c>
      <c r="I330" s="34">
        <f t="shared" ref="I330:I341" si="306">(H330/E330)*100</f>
        <v>0</v>
      </c>
      <c r="J330" s="26">
        <v>2</v>
      </c>
      <c r="K330" s="37" t="s">
        <v>453</v>
      </c>
      <c r="L330" s="26">
        <v>27</v>
      </c>
      <c r="M330" s="26">
        <v>16</v>
      </c>
      <c r="N330" s="106" t="s">
        <v>453</v>
      </c>
      <c r="O330" s="26">
        <v>10</v>
      </c>
      <c r="P330" s="26">
        <v>7</v>
      </c>
      <c r="Q330" s="37" t="s">
        <v>453</v>
      </c>
      <c r="R330" s="46">
        <f t="shared" si="296"/>
        <v>2</v>
      </c>
      <c r="S330" s="26">
        <v>2</v>
      </c>
      <c r="T330" s="34">
        <f t="shared" si="300"/>
        <v>100</v>
      </c>
      <c r="U330" s="26">
        <v>0</v>
      </c>
      <c r="V330" s="34">
        <f t="shared" si="301"/>
        <v>0</v>
      </c>
      <c r="W330" s="46">
        <v>0</v>
      </c>
      <c r="X330" s="26">
        <v>2</v>
      </c>
      <c r="Y330" s="37" t="s">
        <v>453</v>
      </c>
      <c r="Z330" s="46">
        <v>0</v>
      </c>
      <c r="AA330" s="37" t="s">
        <v>453</v>
      </c>
      <c r="AB330" s="111">
        <v>0</v>
      </c>
      <c r="AC330" s="111">
        <v>0</v>
      </c>
      <c r="AD330" s="111">
        <v>406.3</v>
      </c>
      <c r="AE330" s="111">
        <v>0</v>
      </c>
      <c r="AF330" s="37">
        <v>6</v>
      </c>
      <c r="AG330" s="37">
        <v>0</v>
      </c>
      <c r="AH330" s="150">
        <v>0</v>
      </c>
      <c r="AI330" s="34">
        <f t="shared" si="302"/>
        <v>0</v>
      </c>
      <c r="AJ330" s="150">
        <v>0</v>
      </c>
      <c r="AK330" s="37" t="s">
        <v>453</v>
      </c>
      <c r="AL330" s="150">
        <v>0</v>
      </c>
      <c r="AM330" s="34">
        <f t="shared" si="304"/>
        <v>0</v>
      </c>
      <c r="AN330" s="150">
        <v>0</v>
      </c>
      <c r="AO330" s="37" t="s">
        <v>453</v>
      </c>
      <c r="AP330" s="45">
        <v>0</v>
      </c>
      <c r="AQ330" s="157" t="s">
        <v>453</v>
      </c>
      <c r="AR330" s="45">
        <f t="shared" si="271"/>
        <v>3</v>
      </c>
      <c r="AS330" s="37" t="s">
        <v>453</v>
      </c>
      <c r="AT330" s="134">
        <v>1</v>
      </c>
      <c r="AU330" s="134">
        <v>2</v>
      </c>
      <c r="AV330" s="134">
        <v>0</v>
      </c>
      <c r="AW330" s="45">
        <f t="shared" si="272"/>
        <v>2</v>
      </c>
      <c r="AX330" s="45">
        <v>0</v>
      </c>
      <c r="AY330" s="45">
        <v>2</v>
      </c>
      <c r="AZ330" s="45">
        <v>0</v>
      </c>
      <c r="BA330" s="45">
        <v>2</v>
      </c>
      <c r="BB330" s="37">
        <f t="shared" si="298"/>
        <v>3.3898305084745761</v>
      </c>
      <c r="BC330" s="134">
        <v>0</v>
      </c>
      <c r="BD330" s="37">
        <f t="shared" si="256"/>
        <v>0</v>
      </c>
      <c r="BE330" s="45">
        <f t="shared" si="273"/>
        <v>0</v>
      </c>
      <c r="BF330" s="45">
        <f t="shared" si="274"/>
        <v>1</v>
      </c>
      <c r="BG330" s="45">
        <f t="shared" si="275"/>
        <v>1</v>
      </c>
      <c r="BH330" s="46">
        <v>0</v>
      </c>
      <c r="BI330" s="46">
        <v>0</v>
      </c>
      <c r="BJ330" s="46">
        <v>0</v>
      </c>
      <c r="BK330" s="46">
        <v>0</v>
      </c>
      <c r="BL330" s="46">
        <v>1</v>
      </c>
      <c r="BM330" s="46">
        <v>1</v>
      </c>
      <c r="BN330" s="46">
        <v>0</v>
      </c>
      <c r="BO330" s="46">
        <v>0</v>
      </c>
      <c r="BP330" s="46">
        <v>0</v>
      </c>
      <c r="BQ330" s="45">
        <f t="shared" si="276"/>
        <v>0</v>
      </c>
      <c r="BR330" s="106" t="s">
        <v>453</v>
      </c>
      <c r="BS330" s="45">
        <f t="shared" si="277"/>
        <v>0</v>
      </c>
      <c r="BT330" s="45">
        <f t="shared" si="278"/>
        <v>0</v>
      </c>
      <c r="BU330" s="45">
        <f t="shared" si="279"/>
        <v>0</v>
      </c>
      <c r="BV330" s="45">
        <f t="shared" si="280"/>
        <v>0</v>
      </c>
      <c r="BW330" s="45">
        <v>0</v>
      </c>
      <c r="BX330" s="45">
        <v>0</v>
      </c>
      <c r="BY330" s="45">
        <f t="shared" si="281"/>
        <v>0</v>
      </c>
      <c r="BZ330" s="45">
        <v>0</v>
      </c>
      <c r="CA330" s="45">
        <v>0</v>
      </c>
      <c r="CB330" s="45">
        <f t="shared" si="282"/>
        <v>0</v>
      </c>
      <c r="CC330" s="45">
        <v>0</v>
      </c>
      <c r="CD330" s="45">
        <v>0</v>
      </c>
      <c r="CE330" s="45">
        <f t="shared" si="283"/>
        <v>0</v>
      </c>
      <c r="CF330" s="45">
        <v>0</v>
      </c>
      <c r="CG330" s="45">
        <v>0</v>
      </c>
      <c r="CH330" s="45">
        <v>0</v>
      </c>
      <c r="CI330" s="45">
        <v>0</v>
      </c>
      <c r="CJ330" s="48"/>
      <c r="CK330" s="48"/>
      <c r="CL330" s="45">
        <v>0</v>
      </c>
      <c r="CM330" s="45">
        <v>0</v>
      </c>
      <c r="CN330" s="45">
        <f t="shared" si="284"/>
        <v>0</v>
      </c>
      <c r="CO330" s="106" t="s">
        <v>453</v>
      </c>
      <c r="CP330" s="45">
        <f t="shared" si="285"/>
        <v>0</v>
      </c>
      <c r="CQ330" s="45">
        <f t="shared" si="286"/>
        <v>0</v>
      </c>
      <c r="CR330" s="45">
        <f t="shared" si="287"/>
        <v>0</v>
      </c>
      <c r="CS330" s="45">
        <v>0</v>
      </c>
      <c r="CT330" s="45">
        <v>0</v>
      </c>
      <c r="CU330" s="45">
        <v>0</v>
      </c>
      <c r="CV330" s="45">
        <v>0</v>
      </c>
      <c r="CW330" s="45">
        <v>0</v>
      </c>
      <c r="CX330" s="45">
        <v>0</v>
      </c>
      <c r="CY330" s="45">
        <f t="shared" si="288"/>
        <v>0</v>
      </c>
      <c r="CZ330" s="106" t="s">
        <v>453</v>
      </c>
      <c r="DA330" s="45">
        <v>0</v>
      </c>
      <c r="DB330" s="45">
        <f t="shared" si="265"/>
        <v>0</v>
      </c>
      <c r="DC330" s="37" t="s">
        <v>453</v>
      </c>
      <c r="DD330" s="45">
        <v>0</v>
      </c>
      <c r="DE330" s="45">
        <v>0</v>
      </c>
      <c r="DF330" s="45">
        <v>0</v>
      </c>
      <c r="DG330" s="45">
        <v>0</v>
      </c>
      <c r="DH330" s="48"/>
      <c r="DI330" s="48"/>
      <c r="DJ330" s="48"/>
      <c r="DK330" s="46">
        <v>0</v>
      </c>
      <c r="DL330" s="26" t="s">
        <v>391</v>
      </c>
      <c r="DM330" s="26" t="s">
        <v>391</v>
      </c>
      <c r="DN330" s="46">
        <v>2</v>
      </c>
    </row>
    <row r="331" spans="1:118" s="27" customFormat="1">
      <c r="A331" s="26" t="s">
        <v>435</v>
      </c>
      <c r="B331" s="26" t="s">
        <v>438</v>
      </c>
      <c r="C331" s="26" t="s">
        <v>19</v>
      </c>
      <c r="D331" s="46">
        <v>6</v>
      </c>
      <c r="E331" s="45">
        <f t="shared" si="299"/>
        <v>0</v>
      </c>
      <c r="F331" s="46">
        <v>0</v>
      </c>
      <c r="G331" s="37" t="s">
        <v>453</v>
      </c>
      <c r="H331" s="46">
        <v>0</v>
      </c>
      <c r="I331" s="37" t="s">
        <v>453</v>
      </c>
      <c r="J331" s="46">
        <v>0</v>
      </c>
      <c r="K331" s="34">
        <f t="shared" ref="K331:K341" si="307">(J331/D331)*100</f>
        <v>0</v>
      </c>
      <c r="L331" s="46">
        <v>1</v>
      </c>
      <c r="M331" s="46">
        <v>1</v>
      </c>
      <c r="N331" s="47">
        <f t="shared" ref="N331:N341" si="308">(M331/D331)*100</f>
        <v>16.666666666666664</v>
      </c>
      <c r="O331" s="46">
        <v>1</v>
      </c>
      <c r="P331" s="46">
        <v>1</v>
      </c>
      <c r="Q331" s="34">
        <f t="shared" ref="Q331:Q341" si="309">(P331/D331)*100</f>
        <v>16.666666666666664</v>
      </c>
      <c r="R331" s="46">
        <f t="shared" si="296"/>
        <v>0</v>
      </c>
      <c r="S331" s="46">
        <v>0</v>
      </c>
      <c r="T331" s="37" t="s">
        <v>453</v>
      </c>
      <c r="U331" s="46">
        <v>0</v>
      </c>
      <c r="V331" s="37" t="s">
        <v>453</v>
      </c>
      <c r="W331" s="46">
        <v>0</v>
      </c>
      <c r="X331" s="46">
        <v>0</v>
      </c>
      <c r="Y331" s="34">
        <f t="shared" ref="Y331:Y341" si="310">((X331)/D331)*100</f>
        <v>0</v>
      </c>
      <c r="Z331" s="46">
        <v>0</v>
      </c>
      <c r="AA331" s="34">
        <f t="shared" ref="AA331:AA341" si="311">((Z331)/D331)*100</f>
        <v>0</v>
      </c>
      <c r="AB331" s="42">
        <v>0</v>
      </c>
      <c r="AC331" s="42">
        <v>0</v>
      </c>
      <c r="AD331" s="42">
        <v>0</v>
      </c>
      <c r="AE331" s="42">
        <v>0</v>
      </c>
      <c r="AF331" s="34">
        <v>0</v>
      </c>
      <c r="AG331" s="34">
        <v>0</v>
      </c>
      <c r="AH331" s="45">
        <v>0</v>
      </c>
      <c r="AI331" s="37" t="s">
        <v>453</v>
      </c>
      <c r="AJ331" s="45">
        <v>0</v>
      </c>
      <c r="AK331" s="37" t="s">
        <v>453</v>
      </c>
      <c r="AL331" s="45">
        <v>0</v>
      </c>
      <c r="AM331" s="37" t="s">
        <v>453</v>
      </c>
      <c r="AN331" s="45">
        <v>0</v>
      </c>
      <c r="AO331" s="37" t="s">
        <v>453</v>
      </c>
      <c r="AP331" s="45">
        <v>0</v>
      </c>
      <c r="AQ331" s="157">
        <f t="shared" si="297"/>
        <v>0</v>
      </c>
      <c r="AR331" s="45">
        <f t="shared" si="271"/>
        <v>0</v>
      </c>
      <c r="AS331" s="34">
        <f t="shared" ref="AS331:AS341" si="312">((AR331)/D331)*100</f>
        <v>0</v>
      </c>
      <c r="AT331" s="134">
        <v>0</v>
      </c>
      <c r="AU331" s="134">
        <v>0</v>
      </c>
      <c r="AV331" s="134">
        <v>0</v>
      </c>
      <c r="AW331" s="45">
        <f t="shared" si="272"/>
        <v>0</v>
      </c>
      <c r="AX331" s="45">
        <v>0</v>
      </c>
      <c r="AY331" s="45">
        <v>0</v>
      </c>
      <c r="AZ331" s="45">
        <v>0</v>
      </c>
      <c r="BA331" s="45">
        <v>0</v>
      </c>
      <c r="BB331" s="34">
        <f t="shared" si="298"/>
        <v>0</v>
      </c>
      <c r="BC331" s="134">
        <v>0</v>
      </c>
      <c r="BD331" s="37" t="s">
        <v>453</v>
      </c>
      <c r="BE331" s="45">
        <f t="shared" si="273"/>
        <v>0</v>
      </c>
      <c r="BF331" s="45">
        <f t="shared" si="274"/>
        <v>0</v>
      </c>
      <c r="BG331" s="45">
        <f t="shared" si="275"/>
        <v>0</v>
      </c>
      <c r="BH331" s="46">
        <v>0</v>
      </c>
      <c r="BI331" s="46">
        <v>0</v>
      </c>
      <c r="BJ331" s="46">
        <v>0</v>
      </c>
      <c r="BK331" s="46">
        <v>0</v>
      </c>
      <c r="BL331" s="46">
        <v>0</v>
      </c>
      <c r="BM331" s="46">
        <v>0</v>
      </c>
      <c r="BN331" s="46">
        <v>0</v>
      </c>
      <c r="BO331" s="46">
        <v>0</v>
      </c>
      <c r="BP331" s="46">
        <v>0</v>
      </c>
      <c r="BQ331" s="45">
        <f t="shared" si="276"/>
        <v>0</v>
      </c>
      <c r="BR331" s="47">
        <f t="shared" ref="BR331:BR341" si="313">(BQ331/D331)*100</f>
        <v>0</v>
      </c>
      <c r="BS331" s="45">
        <f t="shared" si="277"/>
        <v>0</v>
      </c>
      <c r="BT331" s="45">
        <f t="shared" si="278"/>
        <v>0</v>
      </c>
      <c r="BU331" s="45">
        <f t="shared" si="279"/>
        <v>0</v>
      </c>
      <c r="BV331" s="45">
        <f t="shared" si="280"/>
        <v>0</v>
      </c>
      <c r="BW331" s="45">
        <v>0</v>
      </c>
      <c r="BX331" s="45">
        <v>0</v>
      </c>
      <c r="BY331" s="45">
        <f t="shared" si="281"/>
        <v>0</v>
      </c>
      <c r="BZ331" s="45">
        <v>0</v>
      </c>
      <c r="CA331" s="45">
        <v>0</v>
      </c>
      <c r="CB331" s="45">
        <f t="shared" si="282"/>
        <v>0</v>
      </c>
      <c r="CC331" s="45">
        <v>0</v>
      </c>
      <c r="CD331" s="45">
        <v>0</v>
      </c>
      <c r="CE331" s="45">
        <f t="shared" si="283"/>
        <v>0</v>
      </c>
      <c r="CF331" s="45">
        <v>0</v>
      </c>
      <c r="CG331" s="45">
        <v>0</v>
      </c>
      <c r="CH331" s="45">
        <v>0</v>
      </c>
      <c r="CI331" s="45">
        <v>0</v>
      </c>
      <c r="CJ331" s="48"/>
      <c r="CK331" s="48"/>
      <c r="CL331" s="45">
        <v>0</v>
      </c>
      <c r="CM331" s="45">
        <v>0</v>
      </c>
      <c r="CN331" s="45">
        <f t="shared" si="284"/>
        <v>0</v>
      </c>
      <c r="CO331" s="106" t="s">
        <v>453</v>
      </c>
      <c r="CP331" s="45">
        <f t="shared" si="285"/>
        <v>0</v>
      </c>
      <c r="CQ331" s="45">
        <f t="shared" si="286"/>
        <v>0</v>
      </c>
      <c r="CR331" s="45">
        <f t="shared" si="287"/>
        <v>0</v>
      </c>
      <c r="CS331" s="45">
        <v>0</v>
      </c>
      <c r="CT331" s="45">
        <v>0</v>
      </c>
      <c r="CU331" s="45">
        <v>0</v>
      </c>
      <c r="CV331" s="45">
        <v>0</v>
      </c>
      <c r="CW331" s="45">
        <v>0</v>
      </c>
      <c r="CX331" s="45">
        <v>0</v>
      </c>
      <c r="CY331" s="45">
        <f t="shared" si="288"/>
        <v>0</v>
      </c>
      <c r="CZ331" s="106" t="s">
        <v>453</v>
      </c>
      <c r="DA331" s="45">
        <v>0</v>
      </c>
      <c r="DB331" s="45">
        <f t="shared" si="265"/>
        <v>0</v>
      </c>
      <c r="DC331" s="37" t="s">
        <v>453</v>
      </c>
      <c r="DD331" s="45">
        <v>0</v>
      </c>
      <c r="DE331" s="45">
        <v>0</v>
      </c>
      <c r="DF331" s="45">
        <v>0</v>
      </c>
      <c r="DG331" s="45">
        <v>0</v>
      </c>
      <c r="DH331" s="48"/>
      <c r="DI331" s="48"/>
      <c r="DJ331" s="48"/>
      <c r="DK331" s="46">
        <v>0</v>
      </c>
      <c r="DL331" s="46">
        <v>0</v>
      </c>
      <c r="DM331" s="46">
        <v>0</v>
      </c>
      <c r="DN331" s="46">
        <v>0</v>
      </c>
    </row>
    <row r="332" spans="1:118" s="27" customFormat="1">
      <c r="A332" s="26" t="s">
        <v>436</v>
      </c>
      <c r="B332" s="26" t="s">
        <v>438</v>
      </c>
      <c r="C332" s="26" t="s">
        <v>32</v>
      </c>
      <c r="D332" s="46">
        <v>20</v>
      </c>
      <c r="E332" s="45">
        <f t="shared" si="299"/>
        <v>0</v>
      </c>
      <c r="F332" s="46">
        <v>0</v>
      </c>
      <c r="G332" s="37" t="s">
        <v>453</v>
      </c>
      <c r="H332" s="46">
        <v>0</v>
      </c>
      <c r="I332" s="37" t="s">
        <v>453</v>
      </c>
      <c r="J332" s="46">
        <v>0</v>
      </c>
      <c r="K332" s="34">
        <f t="shared" si="307"/>
        <v>0</v>
      </c>
      <c r="L332" s="46">
        <v>19</v>
      </c>
      <c r="M332" s="46">
        <v>8</v>
      </c>
      <c r="N332" s="47">
        <f t="shared" si="308"/>
        <v>40</v>
      </c>
      <c r="O332" s="46">
        <v>3</v>
      </c>
      <c r="P332" s="46">
        <v>3</v>
      </c>
      <c r="Q332" s="34">
        <f t="shared" si="309"/>
        <v>15</v>
      </c>
      <c r="R332" s="46">
        <f t="shared" si="296"/>
        <v>1</v>
      </c>
      <c r="S332" s="46">
        <v>1</v>
      </c>
      <c r="T332" s="37">
        <f t="shared" si="300"/>
        <v>100</v>
      </c>
      <c r="U332" s="46">
        <v>0</v>
      </c>
      <c r="V332" s="37">
        <f t="shared" si="301"/>
        <v>0</v>
      </c>
      <c r="W332" s="46">
        <v>0</v>
      </c>
      <c r="X332" s="46">
        <v>1</v>
      </c>
      <c r="Y332" s="34">
        <f t="shared" si="310"/>
        <v>5</v>
      </c>
      <c r="Z332" s="46">
        <v>0</v>
      </c>
      <c r="AA332" s="34">
        <f t="shared" si="311"/>
        <v>0</v>
      </c>
      <c r="AB332" s="42">
        <v>186.57</v>
      </c>
      <c r="AC332" s="42">
        <v>0</v>
      </c>
      <c r="AD332" s="42">
        <v>746.28</v>
      </c>
      <c r="AE332" s="42">
        <v>0</v>
      </c>
      <c r="AF332" s="34">
        <v>4</v>
      </c>
      <c r="AG332" s="34">
        <v>0</v>
      </c>
      <c r="AH332" s="45">
        <v>0</v>
      </c>
      <c r="AI332" s="37">
        <f t="shared" si="302"/>
        <v>0</v>
      </c>
      <c r="AJ332" s="45">
        <v>0</v>
      </c>
      <c r="AK332" s="37" t="s">
        <v>453</v>
      </c>
      <c r="AL332" s="45">
        <v>0</v>
      </c>
      <c r="AM332" s="37">
        <f t="shared" si="304"/>
        <v>0</v>
      </c>
      <c r="AN332" s="45">
        <v>0</v>
      </c>
      <c r="AO332" s="37" t="s">
        <v>453</v>
      </c>
      <c r="AP332" s="45">
        <v>0</v>
      </c>
      <c r="AQ332" s="156">
        <f t="shared" si="297"/>
        <v>0</v>
      </c>
      <c r="AR332" s="45">
        <f t="shared" si="271"/>
        <v>0</v>
      </c>
      <c r="AS332" s="34">
        <f t="shared" si="312"/>
        <v>0</v>
      </c>
      <c r="AT332" s="134">
        <v>0</v>
      </c>
      <c r="AU332" s="134">
        <v>0</v>
      </c>
      <c r="AV332" s="134">
        <v>0</v>
      </c>
      <c r="AW332" s="45">
        <f t="shared" si="272"/>
        <v>0</v>
      </c>
      <c r="AX332" s="45">
        <v>0</v>
      </c>
      <c r="AY332" s="45">
        <v>0</v>
      </c>
      <c r="AZ332" s="45">
        <v>0</v>
      </c>
      <c r="BA332" s="45">
        <v>0</v>
      </c>
      <c r="BB332" s="34">
        <f t="shared" si="298"/>
        <v>0</v>
      </c>
      <c r="BC332" s="134">
        <v>0</v>
      </c>
      <c r="BD332" s="37" t="s">
        <v>453</v>
      </c>
      <c r="BE332" s="45">
        <f t="shared" si="273"/>
        <v>0</v>
      </c>
      <c r="BF332" s="45">
        <f t="shared" si="274"/>
        <v>0</v>
      </c>
      <c r="BG332" s="45">
        <f t="shared" si="275"/>
        <v>0</v>
      </c>
      <c r="BH332" s="46">
        <v>0</v>
      </c>
      <c r="BI332" s="46">
        <v>0</v>
      </c>
      <c r="BJ332" s="46">
        <v>0</v>
      </c>
      <c r="BK332" s="46">
        <v>0</v>
      </c>
      <c r="BL332" s="46">
        <v>0</v>
      </c>
      <c r="BM332" s="46">
        <v>0</v>
      </c>
      <c r="BN332" s="46">
        <v>0</v>
      </c>
      <c r="BO332" s="46">
        <v>0</v>
      </c>
      <c r="BP332" s="46">
        <v>0</v>
      </c>
      <c r="BQ332" s="45">
        <f t="shared" si="276"/>
        <v>0</v>
      </c>
      <c r="BR332" s="47">
        <f t="shared" si="313"/>
        <v>0</v>
      </c>
      <c r="BS332" s="45">
        <f t="shared" si="277"/>
        <v>0</v>
      </c>
      <c r="BT332" s="45">
        <f t="shared" si="278"/>
        <v>0</v>
      </c>
      <c r="BU332" s="45">
        <f t="shared" si="279"/>
        <v>0</v>
      </c>
      <c r="BV332" s="45">
        <f t="shared" si="280"/>
        <v>0</v>
      </c>
      <c r="BW332" s="45">
        <v>0</v>
      </c>
      <c r="BX332" s="45">
        <v>0</v>
      </c>
      <c r="BY332" s="45">
        <f t="shared" si="281"/>
        <v>0</v>
      </c>
      <c r="BZ332" s="45">
        <v>0</v>
      </c>
      <c r="CA332" s="45">
        <v>0</v>
      </c>
      <c r="CB332" s="45">
        <f t="shared" si="282"/>
        <v>0</v>
      </c>
      <c r="CC332" s="45">
        <v>0</v>
      </c>
      <c r="CD332" s="45">
        <v>0</v>
      </c>
      <c r="CE332" s="45">
        <f t="shared" si="283"/>
        <v>0</v>
      </c>
      <c r="CF332" s="45">
        <v>0</v>
      </c>
      <c r="CG332" s="45">
        <v>0</v>
      </c>
      <c r="CH332" s="45">
        <v>0</v>
      </c>
      <c r="CI332" s="45">
        <v>0</v>
      </c>
      <c r="CJ332" s="48"/>
      <c r="CK332" s="48"/>
      <c r="CL332" s="45">
        <v>0</v>
      </c>
      <c r="CM332" s="45">
        <v>0</v>
      </c>
      <c r="CN332" s="45">
        <f t="shared" si="284"/>
        <v>0</v>
      </c>
      <c r="CO332" s="106" t="s">
        <v>453</v>
      </c>
      <c r="CP332" s="45">
        <f t="shared" si="285"/>
        <v>0</v>
      </c>
      <c r="CQ332" s="45">
        <f t="shared" si="286"/>
        <v>0</v>
      </c>
      <c r="CR332" s="45">
        <f t="shared" si="287"/>
        <v>0</v>
      </c>
      <c r="CS332" s="45">
        <v>0</v>
      </c>
      <c r="CT332" s="45">
        <v>0</v>
      </c>
      <c r="CU332" s="45">
        <v>0</v>
      </c>
      <c r="CV332" s="45">
        <v>0</v>
      </c>
      <c r="CW332" s="45">
        <v>0</v>
      </c>
      <c r="CX332" s="45">
        <v>0</v>
      </c>
      <c r="CY332" s="45">
        <f t="shared" si="288"/>
        <v>0</v>
      </c>
      <c r="CZ332" s="106" t="s">
        <v>453</v>
      </c>
      <c r="DA332" s="45">
        <v>0</v>
      </c>
      <c r="DB332" s="45">
        <f t="shared" si="265"/>
        <v>0</v>
      </c>
      <c r="DC332" s="37" t="s">
        <v>453</v>
      </c>
      <c r="DD332" s="45">
        <v>0</v>
      </c>
      <c r="DE332" s="45">
        <v>0</v>
      </c>
      <c r="DF332" s="45">
        <v>0</v>
      </c>
      <c r="DG332" s="45">
        <v>0</v>
      </c>
      <c r="DH332" s="48"/>
      <c r="DI332" s="48"/>
      <c r="DJ332" s="48"/>
      <c r="DK332" s="46">
        <v>0</v>
      </c>
      <c r="DL332" s="46">
        <v>0</v>
      </c>
      <c r="DM332" s="46">
        <v>2</v>
      </c>
      <c r="DN332" s="46">
        <v>1</v>
      </c>
    </row>
    <row r="333" spans="1:118" s="27" customFormat="1">
      <c r="A333" s="26" t="s">
        <v>388</v>
      </c>
      <c r="B333" s="26" t="s">
        <v>390</v>
      </c>
      <c r="C333" s="26" t="s">
        <v>31</v>
      </c>
      <c r="D333" s="46">
        <v>23</v>
      </c>
      <c r="E333" s="45">
        <f t="shared" si="299"/>
        <v>0</v>
      </c>
      <c r="F333" s="26">
        <v>0</v>
      </c>
      <c r="G333" s="37" t="s">
        <v>453</v>
      </c>
      <c r="H333" s="26">
        <v>0</v>
      </c>
      <c r="I333" s="37" t="s">
        <v>453</v>
      </c>
      <c r="J333" s="26">
        <v>0</v>
      </c>
      <c r="K333" s="34">
        <f t="shared" si="307"/>
        <v>0</v>
      </c>
      <c r="L333" s="26">
        <v>12</v>
      </c>
      <c r="M333" s="26">
        <v>5</v>
      </c>
      <c r="N333" s="47">
        <f t="shared" si="308"/>
        <v>21.739130434782609</v>
      </c>
      <c r="O333" s="26">
        <v>3</v>
      </c>
      <c r="P333" s="26">
        <v>3</v>
      </c>
      <c r="Q333" s="34">
        <f t="shared" si="309"/>
        <v>13.043478260869565</v>
      </c>
      <c r="R333" s="46">
        <f t="shared" si="296"/>
        <v>0</v>
      </c>
      <c r="S333" s="26">
        <v>0</v>
      </c>
      <c r="T333" s="37" t="s">
        <v>453</v>
      </c>
      <c r="U333" s="26">
        <v>0</v>
      </c>
      <c r="V333" s="37" t="s">
        <v>453</v>
      </c>
      <c r="W333" s="46">
        <v>0</v>
      </c>
      <c r="X333" s="26">
        <v>0</v>
      </c>
      <c r="Y333" s="34">
        <f t="shared" si="310"/>
        <v>0</v>
      </c>
      <c r="Z333" s="46">
        <v>0</v>
      </c>
      <c r="AA333" s="34">
        <f t="shared" si="311"/>
        <v>0</v>
      </c>
      <c r="AB333" s="111">
        <v>0</v>
      </c>
      <c r="AC333" s="111">
        <v>0</v>
      </c>
      <c r="AD333" s="111">
        <v>0</v>
      </c>
      <c r="AE333" s="111">
        <v>0</v>
      </c>
      <c r="AF333" s="37">
        <v>0</v>
      </c>
      <c r="AG333" s="37">
        <v>0</v>
      </c>
      <c r="AH333" s="150">
        <v>0</v>
      </c>
      <c r="AI333" s="37" t="s">
        <v>453</v>
      </c>
      <c r="AJ333" s="150">
        <v>0</v>
      </c>
      <c r="AK333" s="37" t="s">
        <v>453</v>
      </c>
      <c r="AL333" s="150">
        <v>0</v>
      </c>
      <c r="AM333" s="37" t="s">
        <v>453</v>
      </c>
      <c r="AN333" s="150">
        <v>0</v>
      </c>
      <c r="AO333" s="37" t="s">
        <v>453</v>
      </c>
      <c r="AP333" s="45">
        <v>0</v>
      </c>
      <c r="AQ333" s="156">
        <f t="shared" si="297"/>
        <v>0</v>
      </c>
      <c r="AR333" s="45">
        <f t="shared" si="271"/>
        <v>0</v>
      </c>
      <c r="AS333" s="34">
        <f t="shared" si="312"/>
        <v>0</v>
      </c>
      <c r="AT333" s="134">
        <v>0</v>
      </c>
      <c r="AU333" s="134">
        <v>0</v>
      </c>
      <c r="AV333" s="134">
        <v>0</v>
      </c>
      <c r="AW333" s="45">
        <f t="shared" si="272"/>
        <v>0</v>
      </c>
      <c r="AX333" s="45">
        <v>0</v>
      </c>
      <c r="AY333" s="45">
        <v>0</v>
      </c>
      <c r="AZ333" s="45">
        <v>0</v>
      </c>
      <c r="BA333" s="45">
        <v>0</v>
      </c>
      <c r="BB333" s="34">
        <f t="shared" si="298"/>
        <v>0</v>
      </c>
      <c r="BC333" s="134">
        <v>0</v>
      </c>
      <c r="BD333" s="37" t="s">
        <v>453</v>
      </c>
      <c r="BE333" s="45">
        <f t="shared" si="273"/>
        <v>0</v>
      </c>
      <c r="BF333" s="45">
        <f t="shared" si="274"/>
        <v>0</v>
      </c>
      <c r="BG333" s="45">
        <f t="shared" si="275"/>
        <v>0</v>
      </c>
      <c r="BH333" s="46">
        <v>0</v>
      </c>
      <c r="BI333" s="46">
        <v>0</v>
      </c>
      <c r="BJ333" s="46">
        <v>0</v>
      </c>
      <c r="BK333" s="46">
        <v>0</v>
      </c>
      <c r="BL333" s="46">
        <v>0</v>
      </c>
      <c r="BM333" s="46">
        <v>0</v>
      </c>
      <c r="BN333" s="46">
        <v>0</v>
      </c>
      <c r="BO333" s="46">
        <v>0</v>
      </c>
      <c r="BP333" s="46">
        <v>0</v>
      </c>
      <c r="BQ333" s="45">
        <f t="shared" si="276"/>
        <v>0</v>
      </c>
      <c r="BR333" s="47">
        <f t="shared" si="313"/>
        <v>0</v>
      </c>
      <c r="BS333" s="45">
        <f t="shared" si="277"/>
        <v>0</v>
      </c>
      <c r="BT333" s="45">
        <f t="shared" si="278"/>
        <v>0</v>
      </c>
      <c r="BU333" s="45">
        <f t="shared" si="279"/>
        <v>0</v>
      </c>
      <c r="BV333" s="45">
        <f t="shared" si="280"/>
        <v>0</v>
      </c>
      <c r="BW333" s="45">
        <v>0</v>
      </c>
      <c r="BX333" s="45">
        <v>0</v>
      </c>
      <c r="BY333" s="45">
        <f t="shared" si="281"/>
        <v>0</v>
      </c>
      <c r="BZ333" s="45">
        <v>0</v>
      </c>
      <c r="CA333" s="45">
        <v>0</v>
      </c>
      <c r="CB333" s="45">
        <f t="shared" si="282"/>
        <v>0</v>
      </c>
      <c r="CC333" s="45">
        <v>0</v>
      </c>
      <c r="CD333" s="45">
        <v>0</v>
      </c>
      <c r="CE333" s="45">
        <f t="shared" si="283"/>
        <v>0</v>
      </c>
      <c r="CF333" s="45">
        <v>0</v>
      </c>
      <c r="CG333" s="45">
        <v>0</v>
      </c>
      <c r="CH333" s="45">
        <v>0</v>
      </c>
      <c r="CI333" s="45">
        <v>0</v>
      </c>
      <c r="CJ333" s="48"/>
      <c r="CK333" s="48"/>
      <c r="CL333" s="45">
        <v>0</v>
      </c>
      <c r="CM333" s="45">
        <v>0</v>
      </c>
      <c r="CN333" s="45">
        <f t="shared" si="284"/>
        <v>0</v>
      </c>
      <c r="CO333" s="106" t="s">
        <v>453</v>
      </c>
      <c r="CP333" s="45">
        <f t="shared" si="285"/>
        <v>0</v>
      </c>
      <c r="CQ333" s="45">
        <f t="shared" si="286"/>
        <v>0</v>
      </c>
      <c r="CR333" s="45">
        <f t="shared" si="287"/>
        <v>0</v>
      </c>
      <c r="CS333" s="45">
        <v>0</v>
      </c>
      <c r="CT333" s="45">
        <v>0</v>
      </c>
      <c r="CU333" s="45">
        <v>0</v>
      </c>
      <c r="CV333" s="45">
        <v>0</v>
      </c>
      <c r="CW333" s="45">
        <v>0</v>
      </c>
      <c r="CX333" s="45">
        <v>0</v>
      </c>
      <c r="CY333" s="45">
        <f t="shared" si="288"/>
        <v>0</v>
      </c>
      <c r="CZ333" s="106" t="s">
        <v>453</v>
      </c>
      <c r="DA333" s="45">
        <v>0</v>
      </c>
      <c r="DB333" s="45">
        <f t="shared" si="265"/>
        <v>0</v>
      </c>
      <c r="DC333" s="37" t="s">
        <v>453</v>
      </c>
      <c r="DD333" s="45">
        <v>0</v>
      </c>
      <c r="DE333" s="45">
        <v>0</v>
      </c>
      <c r="DF333" s="45">
        <v>0</v>
      </c>
      <c r="DG333" s="45">
        <v>0</v>
      </c>
      <c r="DH333" s="48"/>
      <c r="DI333" s="48"/>
      <c r="DJ333" s="48"/>
      <c r="DK333" s="46">
        <v>0</v>
      </c>
      <c r="DL333" s="26" t="s">
        <v>391</v>
      </c>
      <c r="DM333" s="26" t="s">
        <v>391</v>
      </c>
      <c r="DN333" s="46">
        <v>0</v>
      </c>
    </row>
    <row r="334" spans="1:118" s="27" customFormat="1">
      <c r="A334" s="26" t="s">
        <v>437</v>
      </c>
      <c r="B334" s="26" t="s">
        <v>438</v>
      </c>
      <c r="C334" s="26" t="s">
        <v>32</v>
      </c>
      <c r="D334" s="46">
        <v>13</v>
      </c>
      <c r="E334" s="45">
        <f t="shared" si="299"/>
        <v>0</v>
      </c>
      <c r="F334" s="46">
        <v>0</v>
      </c>
      <c r="G334" s="37" t="s">
        <v>453</v>
      </c>
      <c r="H334" s="46">
        <v>0</v>
      </c>
      <c r="I334" s="37" t="s">
        <v>453</v>
      </c>
      <c r="J334" s="46">
        <v>0</v>
      </c>
      <c r="K334" s="34">
        <f t="shared" si="307"/>
        <v>0</v>
      </c>
      <c r="L334" s="46">
        <v>0</v>
      </c>
      <c r="M334" s="46">
        <v>0</v>
      </c>
      <c r="N334" s="47">
        <f t="shared" si="308"/>
        <v>0</v>
      </c>
      <c r="O334" s="46">
        <v>1</v>
      </c>
      <c r="P334" s="46">
        <v>1</v>
      </c>
      <c r="Q334" s="34">
        <f t="shared" si="309"/>
        <v>7.6923076923076925</v>
      </c>
      <c r="R334" s="46">
        <f t="shared" si="296"/>
        <v>0</v>
      </c>
      <c r="S334" s="46">
        <v>0</v>
      </c>
      <c r="T334" s="37" t="s">
        <v>453</v>
      </c>
      <c r="U334" s="46">
        <v>0</v>
      </c>
      <c r="V334" s="37" t="s">
        <v>453</v>
      </c>
      <c r="W334" s="46">
        <v>0</v>
      </c>
      <c r="X334" s="46">
        <v>0</v>
      </c>
      <c r="Y334" s="34">
        <f t="shared" si="310"/>
        <v>0</v>
      </c>
      <c r="Z334" s="46">
        <v>0</v>
      </c>
      <c r="AA334" s="34">
        <f t="shared" si="311"/>
        <v>0</v>
      </c>
      <c r="AB334" s="42">
        <v>0</v>
      </c>
      <c r="AC334" s="42">
        <v>0</v>
      </c>
      <c r="AD334" s="42">
        <v>0</v>
      </c>
      <c r="AE334" s="42">
        <v>0</v>
      </c>
      <c r="AF334" s="34">
        <v>0</v>
      </c>
      <c r="AG334" s="34">
        <v>0</v>
      </c>
      <c r="AH334" s="45">
        <v>0</v>
      </c>
      <c r="AI334" s="37" t="s">
        <v>453</v>
      </c>
      <c r="AJ334" s="45">
        <v>0</v>
      </c>
      <c r="AK334" s="37" t="s">
        <v>453</v>
      </c>
      <c r="AL334" s="45">
        <v>0</v>
      </c>
      <c r="AM334" s="37" t="s">
        <v>453</v>
      </c>
      <c r="AN334" s="45">
        <v>0</v>
      </c>
      <c r="AO334" s="37" t="s">
        <v>453</v>
      </c>
      <c r="AP334" s="45">
        <v>0</v>
      </c>
      <c r="AQ334" s="156">
        <f t="shared" si="297"/>
        <v>0</v>
      </c>
      <c r="AR334" s="45">
        <f t="shared" si="271"/>
        <v>0</v>
      </c>
      <c r="AS334" s="34">
        <f t="shared" si="312"/>
        <v>0</v>
      </c>
      <c r="AT334" s="134">
        <v>0</v>
      </c>
      <c r="AU334" s="134">
        <v>0</v>
      </c>
      <c r="AV334" s="134">
        <v>0</v>
      </c>
      <c r="AW334" s="45">
        <f t="shared" si="272"/>
        <v>0</v>
      </c>
      <c r="AX334" s="45">
        <v>0</v>
      </c>
      <c r="AY334" s="45">
        <v>0</v>
      </c>
      <c r="AZ334" s="45">
        <v>0</v>
      </c>
      <c r="BA334" s="45">
        <v>0</v>
      </c>
      <c r="BB334" s="34">
        <f t="shared" si="298"/>
        <v>0</v>
      </c>
      <c r="BC334" s="134">
        <v>0</v>
      </c>
      <c r="BD334" s="37" t="s">
        <v>453</v>
      </c>
      <c r="BE334" s="45">
        <f t="shared" si="273"/>
        <v>0</v>
      </c>
      <c r="BF334" s="45">
        <f t="shared" si="274"/>
        <v>0</v>
      </c>
      <c r="BG334" s="45">
        <f t="shared" si="275"/>
        <v>0</v>
      </c>
      <c r="BH334" s="46">
        <v>0</v>
      </c>
      <c r="BI334" s="46">
        <v>0</v>
      </c>
      <c r="BJ334" s="46">
        <v>0</v>
      </c>
      <c r="BK334" s="46">
        <v>0</v>
      </c>
      <c r="BL334" s="46">
        <v>0</v>
      </c>
      <c r="BM334" s="46">
        <v>0</v>
      </c>
      <c r="BN334" s="46">
        <v>0</v>
      </c>
      <c r="BO334" s="46">
        <v>0</v>
      </c>
      <c r="BP334" s="46">
        <v>0</v>
      </c>
      <c r="BQ334" s="45">
        <f t="shared" si="276"/>
        <v>0</v>
      </c>
      <c r="BR334" s="47">
        <f t="shared" si="313"/>
        <v>0</v>
      </c>
      <c r="BS334" s="45">
        <f t="shared" si="277"/>
        <v>0</v>
      </c>
      <c r="BT334" s="45">
        <f t="shared" si="278"/>
        <v>0</v>
      </c>
      <c r="BU334" s="45">
        <f t="shared" si="279"/>
        <v>0</v>
      </c>
      <c r="BV334" s="45">
        <f t="shared" si="280"/>
        <v>0</v>
      </c>
      <c r="BW334" s="45">
        <v>0</v>
      </c>
      <c r="BX334" s="45">
        <v>0</v>
      </c>
      <c r="BY334" s="45">
        <f t="shared" si="281"/>
        <v>0</v>
      </c>
      <c r="BZ334" s="45">
        <v>0</v>
      </c>
      <c r="CA334" s="45">
        <v>0</v>
      </c>
      <c r="CB334" s="45">
        <f t="shared" si="282"/>
        <v>0</v>
      </c>
      <c r="CC334" s="45">
        <v>0</v>
      </c>
      <c r="CD334" s="45">
        <v>0</v>
      </c>
      <c r="CE334" s="45">
        <f t="shared" si="283"/>
        <v>0</v>
      </c>
      <c r="CF334" s="45">
        <v>0</v>
      </c>
      <c r="CG334" s="45">
        <v>0</v>
      </c>
      <c r="CH334" s="45">
        <v>0</v>
      </c>
      <c r="CI334" s="45">
        <v>0</v>
      </c>
      <c r="CJ334" s="48"/>
      <c r="CK334" s="48"/>
      <c r="CL334" s="45">
        <v>0</v>
      </c>
      <c r="CM334" s="45">
        <v>0</v>
      </c>
      <c r="CN334" s="45">
        <f t="shared" si="284"/>
        <v>0</v>
      </c>
      <c r="CO334" s="106" t="s">
        <v>453</v>
      </c>
      <c r="CP334" s="45">
        <f t="shared" si="285"/>
        <v>0</v>
      </c>
      <c r="CQ334" s="45">
        <f t="shared" si="286"/>
        <v>0</v>
      </c>
      <c r="CR334" s="45">
        <f t="shared" si="287"/>
        <v>0</v>
      </c>
      <c r="CS334" s="45">
        <v>0</v>
      </c>
      <c r="CT334" s="45">
        <v>0</v>
      </c>
      <c r="CU334" s="45">
        <v>0</v>
      </c>
      <c r="CV334" s="45">
        <v>0</v>
      </c>
      <c r="CW334" s="45">
        <v>0</v>
      </c>
      <c r="CX334" s="45">
        <v>0</v>
      </c>
      <c r="CY334" s="45">
        <f t="shared" si="288"/>
        <v>0</v>
      </c>
      <c r="CZ334" s="106" t="s">
        <v>453</v>
      </c>
      <c r="DA334" s="45">
        <v>0</v>
      </c>
      <c r="DB334" s="45">
        <f t="shared" si="265"/>
        <v>0</v>
      </c>
      <c r="DC334" s="37" t="s">
        <v>453</v>
      </c>
      <c r="DD334" s="45">
        <v>0</v>
      </c>
      <c r="DE334" s="45">
        <v>0</v>
      </c>
      <c r="DF334" s="45">
        <v>0</v>
      </c>
      <c r="DG334" s="45">
        <v>0</v>
      </c>
      <c r="DH334" s="48"/>
      <c r="DI334" s="48"/>
      <c r="DJ334" s="48"/>
      <c r="DK334" s="46">
        <v>0</v>
      </c>
      <c r="DL334" s="46">
        <v>0</v>
      </c>
      <c r="DM334" s="26">
        <v>0</v>
      </c>
      <c r="DN334" s="46">
        <v>0</v>
      </c>
    </row>
    <row r="335" spans="1:118" s="27" customFormat="1">
      <c r="A335" s="26" t="s">
        <v>389</v>
      </c>
      <c r="B335" s="26" t="s">
        <v>390</v>
      </c>
      <c r="C335" s="26" t="s">
        <v>19</v>
      </c>
      <c r="D335" s="46">
        <v>114</v>
      </c>
      <c r="E335" s="45">
        <f t="shared" si="299"/>
        <v>5</v>
      </c>
      <c r="F335" s="26">
        <v>5</v>
      </c>
      <c r="G335" s="34">
        <f t="shared" si="305"/>
        <v>100</v>
      </c>
      <c r="H335" s="26">
        <v>0</v>
      </c>
      <c r="I335" s="34">
        <f t="shared" si="306"/>
        <v>0</v>
      </c>
      <c r="J335" s="26">
        <v>5</v>
      </c>
      <c r="K335" s="34">
        <f t="shared" si="307"/>
        <v>4.3859649122807012</v>
      </c>
      <c r="L335" s="26">
        <v>44</v>
      </c>
      <c r="M335" s="26">
        <v>26</v>
      </c>
      <c r="N335" s="47">
        <f t="shared" si="308"/>
        <v>22.807017543859647</v>
      </c>
      <c r="O335" s="26">
        <v>5</v>
      </c>
      <c r="P335" s="26">
        <v>5</v>
      </c>
      <c r="Q335" s="34">
        <f t="shared" si="309"/>
        <v>4.3859649122807012</v>
      </c>
      <c r="R335" s="46">
        <f t="shared" si="296"/>
        <v>2</v>
      </c>
      <c r="S335" s="26">
        <v>2</v>
      </c>
      <c r="T335" s="34">
        <f t="shared" si="300"/>
        <v>100</v>
      </c>
      <c r="U335" s="26">
        <v>0</v>
      </c>
      <c r="V335" s="34">
        <f t="shared" si="301"/>
        <v>0</v>
      </c>
      <c r="W335" s="46">
        <v>0</v>
      </c>
      <c r="X335" s="26">
        <v>2</v>
      </c>
      <c r="Y335" s="34">
        <f t="shared" si="310"/>
        <v>1.7543859649122806</v>
      </c>
      <c r="Z335" s="46">
        <v>0</v>
      </c>
      <c r="AA335" s="34">
        <f t="shared" si="311"/>
        <v>0</v>
      </c>
      <c r="AB335" s="111">
        <v>0</v>
      </c>
      <c r="AC335" s="111">
        <v>0</v>
      </c>
      <c r="AD335" s="111">
        <v>314.37</v>
      </c>
      <c r="AE335" s="111">
        <v>0</v>
      </c>
      <c r="AF335" s="37">
        <v>5</v>
      </c>
      <c r="AG335" s="37">
        <v>0</v>
      </c>
      <c r="AH335" s="150">
        <v>0</v>
      </c>
      <c r="AI335" s="34">
        <f t="shared" si="302"/>
        <v>0</v>
      </c>
      <c r="AJ335" s="150">
        <v>0</v>
      </c>
      <c r="AK335" s="37" t="s">
        <v>453</v>
      </c>
      <c r="AL335" s="150">
        <v>0</v>
      </c>
      <c r="AM335" s="34">
        <f t="shared" si="304"/>
        <v>0</v>
      </c>
      <c r="AN335" s="150">
        <v>0</v>
      </c>
      <c r="AO335" s="37" t="s">
        <v>453</v>
      </c>
      <c r="AP335" s="45">
        <v>0</v>
      </c>
      <c r="AQ335" s="156">
        <f t="shared" si="297"/>
        <v>0</v>
      </c>
      <c r="AR335" s="45">
        <f t="shared" si="271"/>
        <v>0</v>
      </c>
      <c r="AS335" s="34">
        <f t="shared" si="312"/>
        <v>0</v>
      </c>
      <c r="AT335" s="134">
        <v>0</v>
      </c>
      <c r="AU335" s="134">
        <v>0</v>
      </c>
      <c r="AV335" s="134">
        <v>0</v>
      </c>
      <c r="AW335" s="45">
        <f t="shared" si="272"/>
        <v>0</v>
      </c>
      <c r="AX335" s="45">
        <v>0</v>
      </c>
      <c r="AY335" s="45">
        <v>0</v>
      </c>
      <c r="AZ335" s="45">
        <v>0</v>
      </c>
      <c r="BA335" s="45">
        <v>0</v>
      </c>
      <c r="BB335" s="34">
        <f t="shared" si="298"/>
        <v>0</v>
      </c>
      <c r="BC335" s="134">
        <v>0</v>
      </c>
      <c r="BD335" s="37" t="s">
        <v>453</v>
      </c>
      <c r="BE335" s="45">
        <f t="shared" si="273"/>
        <v>0</v>
      </c>
      <c r="BF335" s="45">
        <f t="shared" si="274"/>
        <v>0</v>
      </c>
      <c r="BG335" s="45">
        <f t="shared" si="275"/>
        <v>0</v>
      </c>
      <c r="BH335" s="46">
        <v>0</v>
      </c>
      <c r="BI335" s="46">
        <v>0</v>
      </c>
      <c r="BJ335" s="46">
        <v>0</v>
      </c>
      <c r="BK335" s="46">
        <v>0</v>
      </c>
      <c r="BL335" s="46">
        <v>0</v>
      </c>
      <c r="BM335" s="46">
        <v>0</v>
      </c>
      <c r="BN335" s="46">
        <v>0</v>
      </c>
      <c r="BO335" s="46">
        <v>0</v>
      </c>
      <c r="BP335" s="46">
        <v>0</v>
      </c>
      <c r="BQ335" s="45">
        <f t="shared" si="276"/>
        <v>0</v>
      </c>
      <c r="BR335" s="47">
        <f t="shared" si="313"/>
        <v>0</v>
      </c>
      <c r="BS335" s="45">
        <f t="shared" si="277"/>
        <v>0</v>
      </c>
      <c r="BT335" s="45">
        <f t="shared" si="278"/>
        <v>0</v>
      </c>
      <c r="BU335" s="45">
        <f t="shared" si="279"/>
        <v>0</v>
      </c>
      <c r="BV335" s="45">
        <f t="shared" si="280"/>
        <v>0</v>
      </c>
      <c r="BW335" s="45">
        <v>0</v>
      </c>
      <c r="BX335" s="45">
        <v>0</v>
      </c>
      <c r="BY335" s="45">
        <f t="shared" si="281"/>
        <v>0</v>
      </c>
      <c r="BZ335" s="45">
        <v>0</v>
      </c>
      <c r="CA335" s="45">
        <v>0</v>
      </c>
      <c r="CB335" s="45">
        <f t="shared" si="282"/>
        <v>0</v>
      </c>
      <c r="CC335" s="45">
        <v>0</v>
      </c>
      <c r="CD335" s="45">
        <v>0</v>
      </c>
      <c r="CE335" s="45">
        <f t="shared" si="283"/>
        <v>0</v>
      </c>
      <c r="CF335" s="45">
        <v>0</v>
      </c>
      <c r="CG335" s="45">
        <v>0</v>
      </c>
      <c r="CH335" s="45">
        <v>0</v>
      </c>
      <c r="CI335" s="45">
        <v>0</v>
      </c>
      <c r="CJ335" s="48"/>
      <c r="CK335" s="48"/>
      <c r="CL335" s="45">
        <v>0</v>
      </c>
      <c r="CM335" s="45">
        <v>0</v>
      </c>
      <c r="CN335" s="45">
        <f t="shared" si="284"/>
        <v>0</v>
      </c>
      <c r="CO335" s="106" t="s">
        <v>453</v>
      </c>
      <c r="CP335" s="45">
        <f t="shared" si="285"/>
        <v>0</v>
      </c>
      <c r="CQ335" s="45">
        <f t="shared" si="286"/>
        <v>0</v>
      </c>
      <c r="CR335" s="45">
        <f t="shared" si="287"/>
        <v>0</v>
      </c>
      <c r="CS335" s="45">
        <v>0</v>
      </c>
      <c r="CT335" s="45">
        <v>0</v>
      </c>
      <c r="CU335" s="45">
        <v>0</v>
      </c>
      <c r="CV335" s="45">
        <v>0</v>
      </c>
      <c r="CW335" s="45">
        <v>0</v>
      </c>
      <c r="CX335" s="45">
        <v>0</v>
      </c>
      <c r="CY335" s="45">
        <f t="shared" si="288"/>
        <v>0</v>
      </c>
      <c r="CZ335" s="106" t="s">
        <v>453</v>
      </c>
      <c r="DA335" s="45">
        <v>0</v>
      </c>
      <c r="DB335" s="45">
        <f t="shared" si="265"/>
        <v>0</v>
      </c>
      <c r="DC335" s="37" t="s">
        <v>453</v>
      </c>
      <c r="DD335" s="45">
        <v>0</v>
      </c>
      <c r="DE335" s="45">
        <v>0</v>
      </c>
      <c r="DF335" s="45">
        <v>0</v>
      </c>
      <c r="DG335" s="45">
        <v>0</v>
      </c>
      <c r="DH335" s="48"/>
      <c r="DI335" s="48"/>
      <c r="DJ335" s="48"/>
      <c r="DK335" s="46">
        <v>0</v>
      </c>
      <c r="DL335" s="26" t="s">
        <v>391</v>
      </c>
      <c r="DM335" s="26" t="s">
        <v>391</v>
      </c>
      <c r="DN335" s="46">
        <v>2</v>
      </c>
    </row>
    <row r="336" spans="1:118" s="27" customFormat="1">
      <c r="A336" s="112" t="s">
        <v>214</v>
      </c>
      <c r="B336" s="112" t="s">
        <v>215</v>
      </c>
      <c r="C336" s="112" t="s">
        <v>30</v>
      </c>
      <c r="D336" s="126">
        <v>52</v>
      </c>
      <c r="E336" s="125">
        <f t="shared" si="299"/>
        <v>6</v>
      </c>
      <c r="F336" s="126">
        <v>6</v>
      </c>
      <c r="G336" s="34">
        <f t="shared" si="305"/>
        <v>100</v>
      </c>
      <c r="H336" s="126">
        <v>0</v>
      </c>
      <c r="I336" s="34">
        <f t="shared" si="306"/>
        <v>0</v>
      </c>
      <c r="J336" s="126">
        <v>6</v>
      </c>
      <c r="K336" s="115">
        <f t="shared" si="307"/>
        <v>11.538461538461538</v>
      </c>
      <c r="L336" s="126">
        <v>20</v>
      </c>
      <c r="M336" s="126">
        <v>8</v>
      </c>
      <c r="N336" s="127">
        <f t="shared" si="308"/>
        <v>15.384615384615385</v>
      </c>
      <c r="O336" s="126">
        <v>7</v>
      </c>
      <c r="P336" s="126">
        <v>4</v>
      </c>
      <c r="Q336" s="115">
        <f t="shared" si="309"/>
        <v>7.6923076923076925</v>
      </c>
      <c r="R336" s="126">
        <f t="shared" si="296"/>
        <v>4</v>
      </c>
      <c r="S336" s="126">
        <v>4</v>
      </c>
      <c r="T336" s="115">
        <f t="shared" si="300"/>
        <v>100</v>
      </c>
      <c r="U336" s="126">
        <v>0</v>
      </c>
      <c r="V336" s="115">
        <f t="shared" si="301"/>
        <v>0</v>
      </c>
      <c r="W336" s="126">
        <v>0</v>
      </c>
      <c r="X336" s="126">
        <v>4</v>
      </c>
      <c r="Y336" s="115">
        <f t="shared" si="310"/>
        <v>7.6923076923076925</v>
      </c>
      <c r="Z336" s="126">
        <v>0</v>
      </c>
      <c r="AA336" s="115">
        <f t="shared" si="311"/>
        <v>0</v>
      </c>
      <c r="AB336" s="121">
        <v>0</v>
      </c>
      <c r="AC336" s="121">
        <v>0</v>
      </c>
      <c r="AD336" s="121">
        <v>440.99499999999995</v>
      </c>
      <c r="AE336" s="121">
        <v>0</v>
      </c>
      <c r="AF336" s="115">
        <v>7.25</v>
      </c>
      <c r="AG336" s="115">
        <v>0</v>
      </c>
      <c r="AH336" s="125">
        <v>1</v>
      </c>
      <c r="AI336" s="115">
        <f t="shared" si="302"/>
        <v>25</v>
      </c>
      <c r="AJ336" s="125">
        <v>0</v>
      </c>
      <c r="AK336" s="152" t="s">
        <v>453</v>
      </c>
      <c r="AL336" s="125">
        <v>1</v>
      </c>
      <c r="AM336" s="115">
        <f t="shared" si="304"/>
        <v>25</v>
      </c>
      <c r="AN336" s="125">
        <v>0</v>
      </c>
      <c r="AO336" s="152" t="s">
        <v>453</v>
      </c>
      <c r="AP336" s="125">
        <v>0</v>
      </c>
      <c r="AQ336" s="158">
        <f t="shared" si="297"/>
        <v>0</v>
      </c>
      <c r="AR336" s="125">
        <f t="shared" si="271"/>
        <v>2</v>
      </c>
      <c r="AS336" s="115">
        <f t="shared" si="312"/>
        <v>3.8461538461538463</v>
      </c>
      <c r="AT336" s="136">
        <v>0</v>
      </c>
      <c r="AU336" s="136">
        <v>2</v>
      </c>
      <c r="AV336" s="136">
        <v>0</v>
      </c>
      <c r="AW336" s="125">
        <f t="shared" si="272"/>
        <v>1</v>
      </c>
      <c r="AX336" s="125">
        <v>0</v>
      </c>
      <c r="AY336" s="125">
        <v>1</v>
      </c>
      <c r="AZ336" s="125">
        <v>0</v>
      </c>
      <c r="BA336" s="125">
        <v>1</v>
      </c>
      <c r="BB336" s="115">
        <f t="shared" ref="BB336:BB341" si="314">((BA336)/D336)*100</f>
        <v>1.9230769230769231</v>
      </c>
      <c r="BC336" s="136">
        <v>1</v>
      </c>
      <c r="BD336" s="152">
        <f t="shared" ref="BD336:BD341" si="315">(BC336/BA336)*100</f>
        <v>100</v>
      </c>
      <c r="BE336" s="125">
        <f t="shared" si="273"/>
        <v>0</v>
      </c>
      <c r="BF336" s="125">
        <f t="shared" si="274"/>
        <v>0</v>
      </c>
      <c r="BG336" s="125">
        <f t="shared" si="275"/>
        <v>0</v>
      </c>
      <c r="BH336" s="126">
        <v>0</v>
      </c>
      <c r="BI336" s="126">
        <v>0</v>
      </c>
      <c r="BJ336" s="126">
        <v>0</v>
      </c>
      <c r="BK336" s="126">
        <v>0</v>
      </c>
      <c r="BL336" s="126">
        <v>0</v>
      </c>
      <c r="BM336" s="126">
        <v>0</v>
      </c>
      <c r="BN336" s="126">
        <v>0</v>
      </c>
      <c r="BO336" s="126">
        <v>0</v>
      </c>
      <c r="BP336" s="126">
        <v>0</v>
      </c>
      <c r="BQ336" s="125">
        <f t="shared" si="276"/>
        <v>0</v>
      </c>
      <c r="BR336" s="127">
        <f t="shared" si="313"/>
        <v>0</v>
      </c>
      <c r="BS336" s="125">
        <f t="shared" si="277"/>
        <v>0</v>
      </c>
      <c r="BT336" s="125">
        <f t="shared" si="278"/>
        <v>0</v>
      </c>
      <c r="BU336" s="125">
        <f t="shared" si="279"/>
        <v>0</v>
      </c>
      <c r="BV336" s="125">
        <f t="shared" si="280"/>
        <v>0</v>
      </c>
      <c r="BW336" s="125">
        <v>0</v>
      </c>
      <c r="BX336" s="125">
        <v>0</v>
      </c>
      <c r="BY336" s="125">
        <f t="shared" si="281"/>
        <v>0</v>
      </c>
      <c r="BZ336" s="125">
        <v>0</v>
      </c>
      <c r="CA336" s="125">
        <v>0</v>
      </c>
      <c r="CB336" s="125">
        <f t="shared" si="282"/>
        <v>0</v>
      </c>
      <c r="CC336" s="125">
        <v>0</v>
      </c>
      <c r="CD336" s="125">
        <v>0</v>
      </c>
      <c r="CE336" s="125">
        <f t="shared" si="283"/>
        <v>0</v>
      </c>
      <c r="CF336" s="125">
        <v>0</v>
      </c>
      <c r="CG336" s="125">
        <v>0</v>
      </c>
      <c r="CH336" s="125">
        <v>0</v>
      </c>
      <c r="CI336" s="125">
        <v>0</v>
      </c>
      <c r="CJ336" s="128"/>
      <c r="CK336" s="128"/>
      <c r="CL336" s="125">
        <v>0</v>
      </c>
      <c r="CM336" s="125">
        <v>0</v>
      </c>
      <c r="CN336" s="45">
        <f t="shared" si="284"/>
        <v>0</v>
      </c>
      <c r="CO336" s="106" t="s">
        <v>453</v>
      </c>
      <c r="CP336" s="45">
        <f t="shared" si="285"/>
        <v>0</v>
      </c>
      <c r="CQ336" s="45">
        <f t="shared" si="286"/>
        <v>0</v>
      </c>
      <c r="CR336" s="45">
        <f t="shared" si="287"/>
        <v>0</v>
      </c>
      <c r="CS336" s="125">
        <v>0</v>
      </c>
      <c r="CT336" s="125">
        <v>0</v>
      </c>
      <c r="CU336" s="125">
        <v>0</v>
      </c>
      <c r="CV336" s="125">
        <v>0</v>
      </c>
      <c r="CW336" s="125">
        <v>0</v>
      </c>
      <c r="CX336" s="125">
        <v>0</v>
      </c>
      <c r="CY336" s="125">
        <f t="shared" si="288"/>
        <v>0</v>
      </c>
      <c r="CZ336" s="106" t="s">
        <v>453</v>
      </c>
      <c r="DA336" s="125">
        <v>1</v>
      </c>
      <c r="DB336" s="125">
        <f t="shared" si="265"/>
        <v>1</v>
      </c>
      <c r="DC336" s="152">
        <f t="shared" si="266"/>
        <v>100</v>
      </c>
      <c r="DD336" s="125">
        <v>0</v>
      </c>
      <c r="DE336" s="125">
        <v>0</v>
      </c>
      <c r="DF336" s="125">
        <v>1</v>
      </c>
      <c r="DG336" s="125">
        <v>0</v>
      </c>
      <c r="DH336" s="128">
        <v>203.91</v>
      </c>
      <c r="DI336" s="128">
        <v>203.91</v>
      </c>
      <c r="DJ336" s="128">
        <v>203.91</v>
      </c>
      <c r="DK336" s="126">
        <v>0</v>
      </c>
      <c r="DL336" s="126">
        <v>0</v>
      </c>
      <c r="DM336" s="126">
        <v>0</v>
      </c>
      <c r="DN336" s="126">
        <v>4</v>
      </c>
    </row>
    <row r="337" spans="3:118" s="144" customFormat="1">
      <c r="C337" s="25" t="s">
        <v>30</v>
      </c>
      <c r="D337" s="56">
        <v>3868</v>
      </c>
      <c r="E337" s="57">
        <f t="shared" si="299"/>
        <v>420</v>
      </c>
      <c r="F337" s="57">
        <v>420</v>
      </c>
      <c r="G337" s="50">
        <f t="shared" si="305"/>
        <v>100</v>
      </c>
      <c r="H337" s="25">
        <v>0</v>
      </c>
      <c r="I337" s="50">
        <f t="shared" si="306"/>
        <v>0</v>
      </c>
      <c r="J337" s="57">
        <v>307</v>
      </c>
      <c r="K337" s="58">
        <f t="shared" si="307"/>
        <v>7.9369183040330915</v>
      </c>
      <c r="L337" s="57">
        <v>2812</v>
      </c>
      <c r="M337" s="57">
        <v>1026</v>
      </c>
      <c r="N337" s="59">
        <f t="shared" si="308"/>
        <v>26.525336091003105</v>
      </c>
      <c r="O337" s="57">
        <v>804</v>
      </c>
      <c r="P337" s="57">
        <v>427</v>
      </c>
      <c r="Q337" s="58">
        <f t="shared" si="309"/>
        <v>11.039296794208893</v>
      </c>
      <c r="R337" s="57">
        <f t="shared" si="296"/>
        <v>331</v>
      </c>
      <c r="S337" s="57">
        <v>331</v>
      </c>
      <c r="T337" s="58">
        <f t="shared" si="300"/>
        <v>100</v>
      </c>
      <c r="U337" s="60">
        <v>0</v>
      </c>
      <c r="V337" s="58">
        <f t="shared" si="301"/>
        <v>0</v>
      </c>
      <c r="W337" s="57">
        <v>103</v>
      </c>
      <c r="X337" s="60">
        <v>271</v>
      </c>
      <c r="Y337" s="59">
        <f t="shared" si="310"/>
        <v>7.0062047569803516</v>
      </c>
      <c r="Z337" s="129">
        <v>92</v>
      </c>
      <c r="AA337" s="59">
        <f t="shared" si="311"/>
        <v>2.3784901758014478</v>
      </c>
      <c r="AB337" s="61">
        <v>6.0316419991419972</v>
      </c>
      <c r="AC337" s="61">
        <v>18.946580011069237</v>
      </c>
      <c r="AD337" s="61">
        <v>297.28887931887931</v>
      </c>
      <c r="AE337" s="61">
        <v>162.56910997204102</v>
      </c>
      <c r="AF337" s="58">
        <v>4.1331793881793875</v>
      </c>
      <c r="AG337" s="58">
        <v>3.4716076421248845</v>
      </c>
      <c r="AH337" s="57">
        <v>134</v>
      </c>
      <c r="AI337" s="58">
        <f t="shared" ref="AI337:AI341" si="316">(AH337/S337)*100</f>
        <v>40.483383685800604</v>
      </c>
      <c r="AJ337" s="57">
        <v>63</v>
      </c>
      <c r="AK337" s="59">
        <f t="shared" ref="AK337:AK341" si="317">(AJ337/W337)*100</f>
        <v>61.165048543689316</v>
      </c>
      <c r="AL337" s="57">
        <v>105</v>
      </c>
      <c r="AM337" s="58">
        <f t="shared" ref="AM337:AM341" si="318">(AL337/X337)*100</f>
        <v>38.745387453874542</v>
      </c>
      <c r="AN337" s="57">
        <v>55</v>
      </c>
      <c r="AO337" s="58">
        <f t="shared" ref="AO337:AO341" si="319">(AN337/Z337)*100</f>
        <v>59.782608695652172</v>
      </c>
      <c r="AP337" s="60">
        <v>14</v>
      </c>
      <c r="AQ337" s="159">
        <f t="shared" si="297"/>
        <v>0.36194415718717682</v>
      </c>
      <c r="AR337" s="57">
        <f t="shared" si="271"/>
        <v>262</v>
      </c>
      <c r="AS337" s="58">
        <f t="shared" si="312"/>
        <v>6.7735263702171657</v>
      </c>
      <c r="AT337" s="60">
        <v>51</v>
      </c>
      <c r="AU337" s="57">
        <v>211</v>
      </c>
      <c r="AV337" s="60">
        <v>0</v>
      </c>
      <c r="AW337" s="129">
        <f t="shared" si="272"/>
        <v>181</v>
      </c>
      <c r="AX337" s="57">
        <v>47</v>
      </c>
      <c r="AY337" s="57">
        <v>134</v>
      </c>
      <c r="AZ337" s="57">
        <v>0</v>
      </c>
      <c r="BA337" s="60">
        <v>162</v>
      </c>
      <c r="BB337" s="59">
        <f t="shared" si="314"/>
        <v>4.1882109617373322</v>
      </c>
      <c r="BC337" s="57">
        <v>4</v>
      </c>
      <c r="BD337" s="58">
        <f t="shared" si="315"/>
        <v>2.4691358024691357</v>
      </c>
      <c r="BE337" s="60">
        <f t="shared" si="273"/>
        <v>62</v>
      </c>
      <c r="BF337" s="57">
        <f t="shared" si="274"/>
        <v>39</v>
      </c>
      <c r="BG337" s="60">
        <f t="shared" si="275"/>
        <v>76</v>
      </c>
      <c r="BH337" s="57">
        <v>47</v>
      </c>
      <c r="BI337" s="57">
        <v>0</v>
      </c>
      <c r="BJ337" s="57">
        <v>0</v>
      </c>
      <c r="BK337" s="57">
        <v>15</v>
      </c>
      <c r="BL337" s="57">
        <v>39</v>
      </c>
      <c r="BM337" s="57">
        <v>76</v>
      </c>
      <c r="BN337" s="57">
        <v>0</v>
      </c>
      <c r="BO337" s="57">
        <v>0</v>
      </c>
      <c r="BP337" s="129">
        <v>0</v>
      </c>
      <c r="BQ337" s="57">
        <f t="shared" si="276"/>
        <v>20</v>
      </c>
      <c r="BR337" s="59">
        <f t="shared" si="313"/>
        <v>0.51706308169596693</v>
      </c>
      <c r="BS337" s="57">
        <f t="shared" si="277"/>
        <v>20</v>
      </c>
      <c r="BT337" s="57">
        <f t="shared" si="278"/>
        <v>4</v>
      </c>
      <c r="BU337" s="57">
        <f t="shared" si="279"/>
        <v>16</v>
      </c>
      <c r="BV337" s="57">
        <f t="shared" si="280"/>
        <v>2</v>
      </c>
      <c r="BW337" s="57">
        <v>2</v>
      </c>
      <c r="BX337" s="57">
        <v>0</v>
      </c>
      <c r="BY337" s="57">
        <f t="shared" si="281"/>
        <v>18</v>
      </c>
      <c r="BZ337" s="57">
        <v>2</v>
      </c>
      <c r="CA337" s="57">
        <v>16</v>
      </c>
      <c r="CB337" s="57">
        <f t="shared" si="282"/>
        <v>0</v>
      </c>
      <c r="CC337" s="60">
        <v>0</v>
      </c>
      <c r="CD337" s="60">
        <v>0</v>
      </c>
      <c r="CE337" s="60">
        <f t="shared" si="283"/>
        <v>0</v>
      </c>
      <c r="CF337" s="60">
        <v>0</v>
      </c>
      <c r="CG337" s="60">
        <v>0</v>
      </c>
      <c r="CH337" s="60">
        <v>0</v>
      </c>
      <c r="CI337" s="130">
        <v>0</v>
      </c>
      <c r="CJ337" s="63">
        <v>1013.36</v>
      </c>
      <c r="CK337" s="146"/>
      <c r="CL337" s="131">
        <v>67</v>
      </c>
      <c r="CM337" s="60">
        <v>0</v>
      </c>
      <c r="CN337" s="49">
        <f t="shared" si="284"/>
        <v>17</v>
      </c>
      <c r="CO337" s="51">
        <f t="shared" ref="CO337:CO341" si="320">(CN337/BQ337)*100</f>
        <v>85</v>
      </c>
      <c r="CP337" s="49">
        <f t="shared" si="285"/>
        <v>11</v>
      </c>
      <c r="CQ337" s="52">
        <f t="shared" si="286"/>
        <v>5</v>
      </c>
      <c r="CR337" s="52">
        <f t="shared" si="287"/>
        <v>1</v>
      </c>
      <c r="CS337" s="56">
        <v>11</v>
      </c>
      <c r="CT337" s="56">
        <v>5</v>
      </c>
      <c r="CU337" s="60">
        <v>1</v>
      </c>
      <c r="CV337" s="60">
        <v>0</v>
      </c>
      <c r="CW337" s="57">
        <v>0</v>
      </c>
      <c r="CX337" s="60">
        <v>0</v>
      </c>
      <c r="CY337" s="57">
        <f t="shared" si="288"/>
        <v>3</v>
      </c>
      <c r="CZ337" s="51">
        <f t="shared" ref="CZ337:CZ341" si="321">(CY337/BQ337)*100</f>
        <v>15</v>
      </c>
      <c r="DA337" s="60">
        <v>10</v>
      </c>
      <c r="DB337" s="60">
        <f t="shared" si="265"/>
        <v>5</v>
      </c>
      <c r="DC337" s="59">
        <f t="shared" si="266"/>
        <v>50</v>
      </c>
      <c r="DD337" s="60">
        <v>3</v>
      </c>
      <c r="DE337" s="60">
        <v>0</v>
      </c>
      <c r="DF337" s="60">
        <v>2</v>
      </c>
      <c r="DG337" s="60">
        <v>0</v>
      </c>
      <c r="DH337" s="63">
        <v>580.48500000000001</v>
      </c>
      <c r="DI337" s="63">
        <v>203.91</v>
      </c>
      <c r="DJ337" s="63">
        <v>1278</v>
      </c>
      <c r="DK337" s="60">
        <v>2</v>
      </c>
      <c r="DL337" s="60">
        <v>4</v>
      </c>
      <c r="DM337" s="60">
        <v>16</v>
      </c>
      <c r="DN337" s="60">
        <v>201</v>
      </c>
    </row>
    <row r="338" spans="3:118" s="144" customFormat="1">
      <c r="C338" s="25" t="s">
        <v>31</v>
      </c>
      <c r="D338" s="56">
        <v>4668</v>
      </c>
      <c r="E338" s="57">
        <f t="shared" si="299"/>
        <v>146</v>
      </c>
      <c r="F338" s="57">
        <v>137</v>
      </c>
      <c r="G338" s="58">
        <f t="shared" si="305"/>
        <v>93.835616438356169</v>
      </c>
      <c r="H338" s="60">
        <v>9</v>
      </c>
      <c r="I338" s="58">
        <f t="shared" si="306"/>
        <v>6.1643835616438354</v>
      </c>
      <c r="J338" s="57">
        <v>118</v>
      </c>
      <c r="K338" s="58">
        <f t="shared" si="307"/>
        <v>2.5278491859468724</v>
      </c>
      <c r="L338" s="57">
        <v>2616</v>
      </c>
      <c r="M338" s="57">
        <v>1272</v>
      </c>
      <c r="N338" s="59">
        <f t="shared" si="308"/>
        <v>27.249357326478147</v>
      </c>
      <c r="O338" s="57">
        <v>673</v>
      </c>
      <c r="P338" s="57">
        <v>438</v>
      </c>
      <c r="Q338" s="58">
        <f t="shared" si="309"/>
        <v>9.3830334190231355</v>
      </c>
      <c r="R338" s="57">
        <f t="shared" si="296"/>
        <v>179</v>
      </c>
      <c r="S338" s="57">
        <v>177</v>
      </c>
      <c r="T338" s="58">
        <f t="shared" si="300"/>
        <v>98.882681564245814</v>
      </c>
      <c r="U338" s="60">
        <v>2</v>
      </c>
      <c r="V338" s="58">
        <f t="shared" si="301"/>
        <v>1.1173184357541899</v>
      </c>
      <c r="W338" s="57">
        <v>50</v>
      </c>
      <c r="X338" s="60">
        <v>150</v>
      </c>
      <c r="Y338" s="59">
        <f t="shared" si="310"/>
        <v>3.2133676092544987</v>
      </c>
      <c r="Z338" s="129">
        <v>43</v>
      </c>
      <c r="AA338" s="59">
        <f t="shared" si="311"/>
        <v>0.92116538131962289</v>
      </c>
      <c r="AB338" s="61">
        <v>29.184288586359163</v>
      </c>
      <c r="AC338" s="61">
        <v>29.184288586359163</v>
      </c>
      <c r="AD338" s="132">
        <v>442.28037752525239</v>
      </c>
      <c r="AE338" s="61">
        <v>307.276893144734</v>
      </c>
      <c r="AF338" s="58">
        <v>6.8554870129870134</v>
      </c>
      <c r="AG338" s="58">
        <v>4.6136363636363633</v>
      </c>
      <c r="AH338" s="57">
        <v>55</v>
      </c>
      <c r="AI338" s="58">
        <f t="shared" si="316"/>
        <v>31.073446327683619</v>
      </c>
      <c r="AJ338" s="57">
        <v>28</v>
      </c>
      <c r="AK338" s="59">
        <f t="shared" si="317"/>
        <v>56.000000000000007</v>
      </c>
      <c r="AL338" s="57">
        <v>45</v>
      </c>
      <c r="AM338" s="58">
        <f t="shared" si="318"/>
        <v>30</v>
      </c>
      <c r="AN338" s="57">
        <v>24</v>
      </c>
      <c r="AO338" s="58">
        <f t="shared" si="319"/>
        <v>55.813953488372093</v>
      </c>
      <c r="AP338" s="60">
        <v>20</v>
      </c>
      <c r="AQ338" s="159">
        <f t="shared" si="297"/>
        <v>0.42844901456726653</v>
      </c>
      <c r="AR338" s="57">
        <f t="shared" si="271"/>
        <v>127</v>
      </c>
      <c r="AS338" s="58">
        <f t="shared" si="312"/>
        <v>2.7206512425021421</v>
      </c>
      <c r="AT338" s="60">
        <v>15</v>
      </c>
      <c r="AU338" s="57">
        <v>112</v>
      </c>
      <c r="AV338" s="60">
        <v>0</v>
      </c>
      <c r="AW338" s="129">
        <f t="shared" si="272"/>
        <v>107</v>
      </c>
      <c r="AX338" s="57">
        <v>0</v>
      </c>
      <c r="AY338" s="57">
        <v>107</v>
      </c>
      <c r="AZ338" s="57">
        <v>0</v>
      </c>
      <c r="BA338" s="60">
        <v>98</v>
      </c>
      <c r="BB338" s="59">
        <f t="shared" si="314"/>
        <v>2.0994001713796058</v>
      </c>
      <c r="BC338" s="57">
        <v>17</v>
      </c>
      <c r="BD338" s="58">
        <f t="shared" si="315"/>
        <v>17.346938775510203</v>
      </c>
      <c r="BE338" s="60">
        <f t="shared" si="273"/>
        <v>0</v>
      </c>
      <c r="BF338" s="57">
        <f t="shared" si="274"/>
        <v>82</v>
      </c>
      <c r="BG338" s="60">
        <f t="shared" si="275"/>
        <v>25</v>
      </c>
      <c r="BH338" s="57">
        <v>0</v>
      </c>
      <c r="BI338" s="57">
        <v>0</v>
      </c>
      <c r="BJ338" s="57">
        <v>0</v>
      </c>
      <c r="BK338" s="57">
        <v>0</v>
      </c>
      <c r="BL338" s="57">
        <v>82</v>
      </c>
      <c r="BM338" s="57">
        <v>25</v>
      </c>
      <c r="BN338" s="57">
        <v>0</v>
      </c>
      <c r="BO338" s="57">
        <v>0</v>
      </c>
      <c r="BP338" s="129">
        <v>0</v>
      </c>
      <c r="BQ338" s="57">
        <f t="shared" si="276"/>
        <v>9</v>
      </c>
      <c r="BR338" s="59">
        <f t="shared" si="313"/>
        <v>0.19280205655526991</v>
      </c>
      <c r="BS338" s="57">
        <f t="shared" si="277"/>
        <v>8</v>
      </c>
      <c r="BT338" s="57">
        <f t="shared" si="278"/>
        <v>0</v>
      </c>
      <c r="BU338" s="57">
        <f t="shared" si="279"/>
        <v>8</v>
      </c>
      <c r="BV338" s="57">
        <f t="shared" si="280"/>
        <v>0</v>
      </c>
      <c r="BW338" s="57">
        <v>0</v>
      </c>
      <c r="BX338" s="57">
        <v>0</v>
      </c>
      <c r="BY338" s="57">
        <f t="shared" si="281"/>
        <v>8</v>
      </c>
      <c r="BZ338" s="57">
        <v>0</v>
      </c>
      <c r="CA338" s="57">
        <v>8</v>
      </c>
      <c r="CB338" s="57">
        <f t="shared" si="282"/>
        <v>0</v>
      </c>
      <c r="CC338" s="60">
        <v>0</v>
      </c>
      <c r="CD338" s="60">
        <v>0</v>
      </c>
      <c r="CE338" s="60">
        <f t="shared" si="283"/>
        <v>1</v>
      </c>
      <c r="CF338" s="60">
        <v>0</v>
      </c>
      <c r="CG338" s="60">
        <v>0</v>
      </c>
      <c r="CH338" s="60">
        <v>1</v>
      </c>
      <c r="CI338" s="130">
        <v>0</v>
      </c>
      <c r="CJ338" s="63">
        <v>1499.9501388888884</v>
      </c>
      <c r="CK338" s="146">
        <v>339.32</v>
      </c>
      <c r="CL338" s="131">
        <v>28</v>
      </c>
      <c r="CM338" s="60">
        <v>0</v>
      </c>
      <c r="CN338" s="60">
        <f t="shared" si="284"/>
        <v>3</v>
      </c>
      <c r="CO338" s="59">
        <f t="shared" si="320"/>
        <v>33.333333333333329</v>
      </c>
      <c r="CP338" s="57">
        <f t="shared" si="285"/>
        <v>2</v>
      </c>
      <c r="CQ338" s="56">
        <f t="shared" si="286"/>
        <v>0</v>
      </c>
      <c r="CR338" s="56">
        <f t="shared" si="287"/>
        <v>1</v>
      </c>
      <c r="CS338" s="56">
        <v>2</v>
      </c>
      <c r="CT338" s="56">
        <v>0</v>
      </c>
      <c r="CU338" s="60">
        <v>1</v>
      </c>
      <c r="CV338" s="60">
        <v>0</v>
      </c>
      <c r="CW338" s="57">
        <v>0</v>
      </c>
      <c r="CX338" s="60">
        <v>0</v>
      </c>
      <c r="CY338" s="60">
        <f t="shared" si="288"/>
        <v>6</v>
      </c>
      <c r="CZ338" s="59">
        <f t="shared" si="321"/>
        <v>66.666666666666657</v>
      </c>
      <c r="DA338" s="60">
        <v>3</v>
      </c>
      <c r="DB338" s="60">
        <f t="shared" si="265"/>
        <v>2</v>
      </c>
      <c r="DC338" s="148">
        <f t="shared" si="266"/>
        <v>66.666666666666657</v>
      </c>
      <c r="DD338" s="60">
        <v>0</v>
      </c>
      <c r="DE338" s="60">
        <v>0</v>
      </c>
      <c r="DF338" s="60">
        <v>2</v>
      </c>
      <c r="DG338" s="60">
        <v>0</v>
      </c>
      <c r="DH338" s="63">
        <v>177.98</v>
      </c>
      <c r="DI338" s="63">
        <v>177.98</v>
      </c>
      <c r="DJ338" s="63">
        <v>177.98</v>
      </c>
      <c r="DK338" s="60">
        <v>0</v>
      </c>
      <c r="DL338" s="60">
        <v>0</v>
      </c>
      <c r="DM338" s="60">
        <v>33</v>
      </c>
      <c r="DN338" s="60">
        <v>166</v>
      </c>
    </row>
    <row r="339" spans="3:118" s="144" customFormat="1">
      <c r="C339" s="25" t="s">
        <v>32</v>
      </c>
      <c r="D339" s="56">
        <v>4390</v>
      </c>
      <c r="E339" s="57">
        <f t="shared" si="299"/>
        <v>127</v>
      </c>
      <c r="F339" s="57">
        <v>122</v>
      </c>
      <c r="G339" s="58">
        <f t="shared" si="305"/>
        <v>96.062992125984252</v>
      </c>
      <c r="H339" s="60">
        <v>5</v>
      </c>
      <c r="I339" s="58">
        <f t="shared" si="306"/>
        <v>3.9370078740157481</v>
      </c>
      <c r="J339" s="57">
        <v>106</v>
      </c>
      <c r="K339" s="58">
        <f t="shared" si="307"/>
        <v>2.4145785876993164</v>
      </c>
      <c r="L339" s="57">
        <v>2563</v>
      </c>
      <c r="M339" s="57">
        <v>1271</v>
      </c>
      <c r="N339" s="59">
        <f t="shared" si="308"/>
        <v>28.95216400911162</v>
      </c>
      <c r="O339" s="57">
        <v>822</v>
      </c>
      <c r="P339" s="57">
        <v>538</v>
      </c>
      <c r="Q339" s="58">
        <f t="shared" si="309"/>
        <v>12.255125284738041</v>
      </c>
      <c r="R339" s="57">
        <f t="shared" si="296"/>
        <v>219</v>
      </c>
      <c r="S339" s="57">
        <v>219</v>
      </c>
      <c r="T339" s="58">
        <f t="shared" si="300"/>
        <v>100</v>
      </c>
      <c r="U339" s="57">
        <v>0</v>
      </c>
      <c r="V339" s="58">
        <f t="shared" si="301"/>
        <v>0</v>
      </c>
      <c r="W339" s="57">
        <v>62</v>
      </c>
      <c r="X339" s="60">
        <v>196</v>
      </c>
      <c r="Y339" s="59">
        <f t="shared" si="310"/>
        <v>4.4646924829157175</v>
      </c>
      <c r="Z339" s="129">
        <v>54</v>
      </c>
      <c r="AA339" s="59">
        <f t="shared" si="311"/>
        <v>1.2300683371298404</v>
      </c>
      <c r="AB339" s="61">
        <v>31.500599025927915</v>
      </c>
      <c r="AC339" s="61">
        <v>32.284640780129592</v>
      </c>
      <c r="AD339" s="61">
        <v>508.43455292896323</v>
      </c>
      <c r="AE339" s="61">
        <v>349.40053921568631</v>
      </c>
      <c r="AF339" s="58">
        <v>6.3813725490196092</v>
      </c>
      <c r="AG339" s="58">
        <v>5.9264705882352944</v>
      </c>
      <c r="AH339" s="57">
        <v>63</v>
      </c>
      <c r="AI339" s="58">
        <f t="shared" si="316"/>
        <v>28.767123287671232</v>
      </c>
      <c r="AJ339" s="57">
        <v>36</v>
      </c>
      <c r="AK339" s="59">
        <f t="shared" si="317"/>
        <v>58.064516129032263</v>
      </c>
      <c r="AL339" s="57">
        <v>57</v>
      </c>
      <c r="AM339" s="58">
        <f t="shared" si="318"/>
        <v>29.081632653061224</v>
      </c>
      <c r="AN339" s="57">
        <v>31</v>
      </c>
      <c r="AO339" s="58">
        <f t="shared" si="319"/>
        <v>57.407407407407405</v>
      </c>
      <c r="AP339" s="60">
        <v>19</v>
      </c>
      <c r="AQ339" s="159">
        <f t="shared" si="297"/>
        <v>0.43280182232346237</v>
      </c>
      <c r="AR339" s="57">
        <f t="shared" si="271"/>
        <v>146</v>
      </c>
      <c r="AS339" s="58">
        <f t="shared" si="312"/>
        <v>3.3257403189066057</v>
      </c>
      <c r="AT339" s="60">
        <v>13</v>
      </c>
      <c r="AU339" s="57">
        <v>133</v>
      </c>
      <c r="AV339" s="60">
        <v>0</v>
      </c>
      <c r="AW339" s="129">
        <f t="shared" si="272"/>
        <v>128</v>
      </c>
      <c r="AX339" s="57">
        <v>0</v>
      </c>
      <c r="AY339" s="57">
        <v>128</v>
      </c>
      <c r="AZ339" s="57">
        <v>0</v>
      </c>
      <c r="BA339" s="60">
        <v>115</v>
      </c>
      <c r="BB339" s="59">
        <f t="shared" si="314"/>
        <v>2.619589977220957</v>
      </c>
      <c r="BC339" s="57">
        <v>19</v>
      </c>
      <c r="BD339" s="58">
        <f t="shared" si="315"/>
        <v>16.521739130434781</v>
      </c>
      <c r="BE339" s="60">
        <f t="shared" si="273"/>
        <v>1</v>
      </c>
      <c r="BF339" s="57">
        <f t="shared" si="274"/>
        <v>88</v>
      </c>
      <c r="BG339" s="60">
        <f t="shared" si="275"/>
        <v>39</v>
      </c>
      <c r="BH339" s="57">
        <v>0</v>
      </c>
      <c r="BI339" s="57">
        <v>0</v>
      </c>
      <c r="BJ339" s="57">
        <v>0</v>
      </c>
      <c r="BK339" s="57">
        <v>1</v>
      </c>
      <c r="BL339" s="57">
        <v>88</v>
      </c>
      <c r="BM339" s="57">
        <v>39</v>
      </c>
      <c r="BN339" s="57">
        <v>0</v>
      </c>
      <c r="BO339" s="57">
        <v>0</v>
      </c>
      <c r="BP339" s="129">
        <v>0</v>
      </c>
      <c r="BQ339" s="57">
        <f t="shared" si="276"/>
        <v>2</v>
      </c>
      <c r="BR339" s="59">
        <f t="shared" si="313"/>
        <v>4.5558086560364468E-2</v>
      </c>
      <c r="BS339" s="57">
        <f t="shared" si="277"/>
        <v>2</v>
      </c>
      <c r="BT339" s="57">
        <f t="shared" si="278"/>
        <v>0</v>
      </c>
      <c r="BU339" s="57">
        <f t="shared" si="279"/>
        <v>2</v>
      </c>
      <c r="BV339" s="57">
        <f t="shared" si="280"/>
        <v>0</v>
      </c>
      <c r="BW339" s="57">
        <v>0</v>
      </c>
      <c r="BX339" s="57">
        <v>0</v>
      </c>
      <c r="BY339" s="57">
        <f t="shared" si="281"/>
        <v>2</v>
      </c>
      <c r="BZ339" s="57">
        <v>0</v>
      </c>
      <c r="CA339" s="57">
        <v>2</v>
      </c>
      <c r="CB339" s="57">
        <f t="shared" si="282"/>
        <v>0</v>
      </c>
      <c r="CC339" s="60">
        <v>0</v>
      </c>
      <c r="CD339" s="60">
        <v>0</v>
      </c>
      <c r="CE339" s="60">
        <f t="shared" si="283"/>
        <v>0</v>
      </c>
      <c r="CF339" s="60">
        <v>0</v>
      </c>
      <c r="CG339" s="60">
        <v>0</v>
      </c>
      <c r="CH339" s="60">
        <v>0</v>
      </c>
      <c r="CI339" s="130">
        <v>0</v>
      </c>
      <c r="CJ339" s="63">
        <v>1502.5912499999999</v>
      </c>
      <c r="CK339" s="146">
        <v>650.16999999999996</v>
      </c>
      <c r="CL339" s="131">
        <v>1</v>
      </c>
      <c r="CM339" s="60">
        <v>0</v>
      </c>
      <c r="CN339" s="60">
        <f t="shared" si="284"/>
        <v>3</v>
      </c>
      <c r="CO339" s="59">
        <f t="shared" si="320"/>
        <v>150</v>
      </c>
      <c r="CP339" s="57">
        <f t="shared" si="285"/>
        <v>1</v>
      </c>
      <c r="CQ339" s="56">
        <f t="shared" si="286"/>
        <v>1</v>
      </c>
      <c r="CR339" s="56">
        <f t="shared" si="287"/>
        <v>1</v>
      </c>
      <c r="CS339" s="56">
        <v>1</v>
      </c>
      <c r="CT339" s="56">
        <v>1</v>
      </c>
      <c r="CU339" s="60">
        <v>1</v>
      </c>
      <c r="CV339" s="60">
        <v>0</v>
      </c>
      <c r="CW339" s="57">
        <v>0</v>
      </c>
      <c r="CX339" s="60">
        <v>0</v>
      </c>
      <c r="CY339" s="60">
        <f t="shared" si="288"/>
        <v>-1</v>
      </c>
      <c r="CZ339" s="59">
        <f t="shared" si="321"/>
        <v>-50</v>
      </c>
      <c r="DA339" s="60">
        <v>1</v>
      </c>
      <c r="DB339" s="60">
        <f t="shared" si="265"/>
        <v>1</v>
      </c>
      <c r="DC339" s="59">
        <f t="shared" si="266"/>
        <v>100</v>
      </c>
      <c r="DD339" s="60">
        <v>0</v>
      </c>
      <c r="DE339" s="60">
        <v>0</v>
      </c>
      <c r="DF339" s="60">
        <v>0</v>
      </c>
      <c r="DG339" s="60">
        <v>1</v>
      </c>
      <c r="DH339" s="63">
        <v>9044.3446200855942</v>
      </c>
      <c r="DI339" s="63">
        <v>9044.3446200855942</v>
      </c>
      <c r="DJ339" s="63">
        <v>9044.3446200855942</v>
      </c>
      <c r="DK339" s="60">
        <v>0</v>
      </c>
      <c r="DL339" s="60">
        <v>0</v>
      </c>
      <c r="DM339" s="60">
        <v>75</v>
      </c>
      <c r="DN339" s="60">
        <v>219</v>
      </c>
    </row>
    <row r="340" spans="3:118" s="144" customFormat="1">
      <c r="C340" s="25" t="s">
        <v>33</v>
      </c>
      <c r="D340" s="56">
        <v>5423</v>
      </c>
      <c r="E340" s="57">
        <f t="shared" si="299"/>
        <v>121</v>
      </c>
      <c r="F340" s="57">
        <v>116</v>
      </c>
      <c r="G340" s="58">
        <f t="shared" si="305"/>
        <v>95.867768595041326</v>
      </c>
      <c r="H340" s="60">
        <v>5</v>
      </c>
      <c r="I340" s="58">
        <f t="shared" si="306"/>
        <v>4.1322314049586781</v>
      </c>
      <c r="J340" s="57">
        <v>104</v>
      </c>
      <c r="K340" s="58">
        <f t="shared" si="307"/>
        <v>1.9177576986907616</v>
      </c>
      <c r="L340" s="57">
        <v>2529</v>
      </c>
      <c r="M340" s="57">
        <v>1204</v>
      </c>
      <c r="N340" s="59">
        <f t="shared" si="308"/>
        <v>22.20173335791997</v>
      </c>
      <c r="O340" s="57">
        <v>669</v>
      </c>
      <c r="P340" s="57">
        <v>444</v>
      </c>
      <c r="Q340" s="58">
        <f t="shared" si="309"/>
        <v>8.187350175179791</v>
      </c>
      <c r="R340" s="57">
        <f t="shared" si="296"/>
        <v>236</v>
      </c>
      <c r="S340" s="57">
        <v>236</v>
      </c>
      <c r="T340" s="58">
        <f t="shared" si="300"/>
        <v>100</v>
      </c>
      <c r="U340" s="57">
        <v>0</v>
      </c>
      <c r="V340" s="58">
        <f t="shared" si="301"/>
        <v>0</v>
      </c>
      <c r="W340" s="57">
        <v>42</v>
      </c>
      <c r="X340" s="60">
        <v>195</v>
      </c>
      <c r="Y340" s="59">
        <f t="shared" si="310"/>
        <v>3.5957956850451778</v>
      </c>
      <c r="Z340" s="129">
        <v>39</v>
      </c>
      <c r="AA340" s="59">
        <f t="shared" si="311"/>
        <v>0.71915913700903555</v>
      </c>
      <c r="AB340" s="61">
        <v>30.677995971258582</v>
      </c>
      <c r="AC340" s="61">
        <v>35.334129304591919</v>
      </c>
      <c r="AD340" s="61">
        <v>373.82030091825976</v>
      </c>
      <c r="AE340" s="61">
        <v>236.38332888888888</v>
      </c>
      <c r="AF340" s="58">
        <v>4.75986301369863</v>
      </c>
      <c r="AG340" s="58">
        <v>3.9710666666666663</v>
      </c>
      <c r="AH340" s="57">
        <v>61</v>
      </c>
      <c r="AI340" s="58">
        <f t="shared" si="316"/>
        <v>25.847457627118644</v>
      </c>
      <c r="AJ340" s="57">
        <v>20</v>
      </c>
      <c r="AK340" s="59">
        <f t="shared" si="317"/>
        <v>47.619047619047613</v>
      </c>
      <c r="AL340" s="57">
        <v>49</v>
      </c>
      <c r="AM340" s="58">
        <f t="shared" si="318"/>
        <v>25.128205128205128</v>
      </c>
      <c r="AN340" s="57">
        <v>20</v>
      </c>
      <c r="AO340" s="58">
        <f t="shared" si="319"/>
        <v>51.282051282051277</v>
      </c>
      <c r="AP340" s="60">
        <v>16</v>
      </c>
      <c r="AQ340" s="159">
        <f t="shared" si="297"/>
        <v>0.29503964595242488</v>
      </c>
      <c r="AR340" s="57">
        <f t="shared" si="271"/>
        <v>172</v>
      </c>
      <c r="AS340" s="58">
        <f t="shared" si="312"/>
        <v>3.1716761939885671</v>
      </c>
      <c r="AT340" s="60">
        <v>18</v>
      </c>
      <c r="AU340" s="57">
        <v>154</v>
      </c>
      <c r="AV340" s="60">
        <v>0</v>
      </c>
      <c r="AW340" s="129">
        <f t="shared" si="272"/>
        <v>149</v>
      </c>
      <c r="AX340" s="57">
        <v>0</v>
      </c>
      <c r="AY340" s="57">
        <v>149</v>
      </c>
      <c r="AZ340" s="57">
        <v>0</v>
      </c>
      <c r="BA340" s="60">
        <v>123</v>
      </c>
      <c r="BB340" s="59">
        <f t="shared" si="314"/>
        <v>2.268117278259266</v>
      </c>
      <c r="BC340" s="57">
        <v>18</v>
      </c>
      <c r="BD340" s="58">
        <f t="shared" si="315"/>
        <v>14.634146341463413</v>
      </c>
      <c r="BE340" s="60">
        <f t="shared" si="273"/>
        <v>3</v>
      </c>
      <c r="BF340" s="57">
        <f t="shared" si="274"/>
        <v>117</v>
      </c>
      <c r="BG340" s="60">
        <f t="shared" si="275"/>
        <v>29</v>
      </c>
      <c r="BH340" s="57">
        <v>0</v>
      </c>
      <c r="BI340" s="57">
        <v>0</v>
      </c>
      <c r="BJ340" s="57">
        <v>0</v>
      </c>
      <c r="BK340" s="57">
        <v>3</v>
      </c>
      <c r="BL340" s="57">
        <v>117</v>
      </c>
      <c r="BM340" s="57">
        <v>29</v>
      </c>
      <c r="BN340" s="57">
        <v>0</v>
      </c>
      <c r="BO340" s="57">
        <v>0</v>
      </c>
      <c r="BP340" s="129">
        <v>0</v>
      </c>
      <c r="BQ340" s="57">
        <f t="shared" si="276"/>
        <v>3</v>
      </c>
      <c r="BR340" s="59">
        <f t="shared" si="313"/>
        <v>5.5319933616079654E-2</v>
      </c>
      <c r="BS340" s="57">
        <f t="shared" si="277"/>
        <v>3</v>
      </c>
      <c r="BT340" s="57">
        <f t="shared" si="278"/>
        <v>1</v>
      </c>
      <c r="BU340" s="57">
        <f t="shared" si="279"/>
        <v>2</v>
      </c>
      <c r="BV340" s="57">
        <f t="shared" si="280"/>
        <v>0</v>
      </c>
      <c r="BW340" s="57">
        <v>0</v>
      </c>
      <c r="BX340" s="57">
        <v>0</v>
      </c>
      <c r="BY340" s="57">
        <f t="shared" si="281"/>
        <v>3</v>
      </c>
      <c r="BZ340" s="57">
        <v>1</v>
      </c>
      <c r="CA340" s="57">
        <v>2</v>
      </c>
      <c r="CB340" s="57">
        <f t="shared" si="282"/>
        <v>0</v>
      </c>
      <c r="CC340" s="60">
        <v>0</v>
      </c>
      <c r="CD340" s="60">
        <v>0</v>
      </c>
      <c r="CE340" s="60">
        <f t="shared" si="283"/>
        <v>0</v>
      </c>
      <c r="CF340" s="60">
        <v>0</v>
      </c>
      <c r="CG340" s="60">
        <v>0</v>
      </c>
      <c r="CH340" s="60">
        <v>0</v>
      </c>
      <c r="CI340" s="130">
        <v>0</v>
      </c>
      <c r="CJ340" s="63">
        <v>1051.3033333333333</v>
      </c>
      <c r="CK340" s="146"/>
      <c r="CL340" s="131">
        <v>10</v>
      </c>
      <c r="CM340" s="60">
        <v>0</v>
      </c>
      <c r="CN340" s="60">
        <f t="shared" si="284"/>
        <v>1</v>
      </c>
      <c r="CO340" s="148">
        <f t="shared" si="320"/>
        <v>33.333333333333329</v>
      </c>
      <c r="CP340" s="57">
        <f t="shared" si="285"/>
        <v>1</v>
      </c>
      <c r="CQ340" s="56">
        <f t="shared" si="286"/>
        <v>0</v>
      </c>
      <c r="CR340" s="56">
        <f t="shared" si="287"/>
        <v>0</v>
      </c>
      <c r="CS340" s="56">
        <v>1</v>
      </c>
      <c r="CT340" s="56">
        <v>0</v>
      </c>
      <c r="CU340" s="60">
        <v>0</v>
      </c>
      <c r="CV340" s="60">
        <v>0</v>
      </c>
      <c r="CW340" s="57">
        <v>0</v>
      </c>
      <c r="CX340" s="60">
        <v>0</v>
      </c>
      <c r="CY340" s="60">
        <f t="shared" si="288"/>
        <v>2</v>
      </c>
      <c r="CZ340" s="148">
        <f t="shared" si="321"/>
        <v>66.666666666666657</v>
      </c>
      <c r="DA340" s="60">
        <v>5</v>
      </c>
      <c r="DB340" s="60">
        <f t="shared" si="265"/>
        <v>5</v>
      </c>
      <c r="DC340" s="148">
        <f t="shared" si="266"/>
        <v>100</v>
      </c>
      <c r="DD340" s="60">
        <v>1</v>
      </c>
      <c r="DE340" s="60">
        <v>0</v>
      </c>
      <c r="DF340" s="60">
        <v>4</v>
      </c>
      <c r="DG340" s="60">
        <v>0</v>
      </c>
      <c r="DH340" s="63">
        <v>1167.7766666666666</v>
      </c>
      <c r="DI340" s="63">
        <v>309.33</v>
      </c>
      <c r="DJ340" s="63">
        <v>1693</v>
      </c>
      <c r="DK340" s="60">
        <v>0</v>
      </c>
      <c r="DL340" s="60">
        <v>0</v>
      </c>
      <c r="DM340" s="60">
        <v>14</v>
      </c>
      <c r="DN340" s="60">
        <v>153</v>
      </c>
    </row>
    <row r="341" spans="3:118" s="144" customFormat="1">
      <c r="C341" s="64" t="s">
        <v>19</v>
      </c>
      <c r="D341" s="65">
        <v>5393</v>
      </c>
      <c r="E341" s="66">
        <f t="shared" si="299"/>
        <v>178</v>
      </c>
      <c r="F341" s="66">
        <v>163</v>
      </c>
      <c r="G341" s="67">
        <f t="shared" si="305"/>
        <v>91.573033707865164</v>
      </c>
      <c r="H341" s="68">
        <v>15</v>
      </c>
      <c r="I341" s="67">
        <f t="shared" si="306"/>
        <v>8.4269662921348321</v>
      </c>
      <c r="J341" s="66">
        <v>141</v>
      </c>
      <c r="K341" s="67">
        <f t="shared" si="307"/>
        <v>2.6145002781383275</v>
      </c>
      <c r="L341" s="66">
        <v>2725</v>
      </c>
      <c r="M341" s="66">
        <v>1357</v>
      </c>
      <c r="N341" s="69">
        <f t="shared" si="308"/>
        <v>25.162247357685892</v>
      </c>
      <c r="O341" s="66">
        <v>770</v>
      </c>
      <c r="P341" s="66">
        <v>531</v>
      </c>
      <c r="Q341" s="67">
        <f t="shared" si="309"/>
        <v>9.8460967921379563</v>
      </c>
      <c r="R341" s="66">
        <f t="shared" si="296"/>
        <v>188</v>
      </c>
      <c r="S341" s="66">
        <v>188</v>
      </c>
      <c r="T341" s="67">
        <f t="shared" si="300"/>
        <v>100</v>
      </c>
      <c r="U341" s="66">
        <v>0</v>
      </c>
      <c r="V341" s="67">
        <f t="shared" si="301"/>
        <v>0</v>
      </c>
      <c r="W341" s="66">
        <v>33</v>
      </c>
      <c r="X341" s="68">
        <v>160</v>
      </c>
      <c r="Y341" s="69">
        <f t="shared" si="310"/>
        <v>2.966808826256258</v>
      </c>
      <c r="Z341" s="137">
        <v>31</v>
      </c>
      <c r="AA341" s="69">
        <f t="shared" si="311"/>
        <v>0.57481921008715009</v>
      </c>
      <c r="AB341" s="70">
        <v>13.731192620102309</v>
      </c>
      <c r="AC341" s="70">
        <v>16.229999547650166</v>
      </c>
      <c r="AD341" s="70">
        <v>373.42168114888153</v>
      </c>
      <c r="AE341" s="70">
        <v>208.66165151515148</v>
      </c>
      <c r="AF341" s="67">
        <v>6.9798904538341162</v>
      </c>
      <c r="AG341" s="67">
        <v>3.6287878787878789</v>
      </c>
      <c r="AH341" s="66">
        <v>57</v>
      </c>
      <c r="AI341" s="67">
        <f t="shared" si="316"/>
        <v>30.319148936170215</v>
      </c>
      <c r="AJ341" s="66">
        <v>16</v>
      </c>
      <c r="AK341" s="69">
        <f t="shared" si="317"/>
        <v>48.484848484848484</v>
      </c>
      <c r="AL341" s="66">
        <v>48</v>
      </c>
      <c r="AM341" s="67">
        <f t="shared" si="318"/>
        <v>30</v>
      </c>
      <c r="AN341" s="66">
        <v>14</v>
      </c>
      <c r="AO341" s="67">
        <f t="shared" si="319"/>
        <v>45.161290322580641</v>
      </c>
      <c r="AP341" s="68">
        <v>18</v>
      </c>
      <c r="AQ341" s="160">
        <f t="shared" si="297"/>
        <v>0.33376599295382903</v>
      </c>
      <c r="AR341" s="66">
        <f t="shared" si="271"/>
        <v>116</v>
      </c>
      <c r="AS341" s="67">
        <f t="shared" si="312"/>
        <v>2.1509363990357873</v>
      </c>
      <c r="AT341" s="68">
        <v>16</v>
      </c>
      <c r="AU341" s="66">
        <v>100</v>
      </c>
      <c r="AV341" s="68">
        <v>0</v>
      </c>
      <c r="AW341" s="137">
        <f t="shared" si="272"/>
        <v>99</v>
      </c>
      <c r="AX341" s="66">
        <v>0</v>
      </c>
      <c r="AY341" s="66">
        <v>99</v>
      </c>
      <c r="AZ341" s="66">
        <v>0</v>
      </c>
      <c r="BA341" s="68">
        <v>91</v>
      </c>
      <c r="BB341" s="69">
        <f t="shared" si="314"/>
        <v>1.6873725199332466</v>
      </c>
      <c r="BC341" s="66">
        <v>5</v>
      </c>
      <c r="BD341" s="67">
        <f t="shared" si="315"/>
        <v>5.4945054945054945</v>
      </c>
      <c r="BE341" s="68">
        <f t="shared" si="273"/>
        <v>0</v>
      </c>
      <c r="BF341" s="66">
        <f t="shared" si="274"/>
        <v>62</v>
      </c>
      <c r="BG341" s="68">
        <f t="shared" si="275"/>
        <v>37</v>
      </c>
      <c r="BH341" s="66">
        <v>0</v>
      </c>
      <c r="BI341" s="66">
        <v>0</v>
      </c>
      <c r="BJ341" s="66">
        <v>0</v>
      </c>
      <c r="BK341" s="66">
        <v>0</v>
      </c>
      <c r="BL341" s="66">
        <v>62</v>
      </c>
      <c r="BM341" s="66">
        <v>37</v>
      </c>
      <c r="BN341" s="66">
        <v>0</v>
      </c>
      <c r="BO341" s="66">
        <v>0</v>
      </c>
      <c r="BP341" s="137">
        <v>0</v>
      </c>
      <c r="BQ341" s="66">
        <f t="shared" si="276"/>
        <v>2</v>
      </c>
      <c r="BR341" s="69">
        <f t="shared" si="313"/>
        <v>3.7085110328203226E-2</v>
      </c>
      <c r="BS341" s="66">
        <f t="shared" si="277"/>
        <v>2</v>
      </c>
      <c r="BT341" s="66">
        <f t="shared" si="278"/>
        <v>0</v>
      </c>
      <c r="BU341" s="66">
        <f t="shared" si="279"/>
        <v>2</v>
      </c>
      <c r="BV341" s="66">
        <f t="shared" si="280"/>
        <v>0</v>
      </c>
      <c r="BW341" s="66">
        <v>0</v>
      </c>
      <c r="BX341" s="66">
        <v>0</v>
      </c>
      <c r="BY341" s="66">
        <f t="shared" si="281"/>
        <v>2</v>
      </c>
      <c r="BZ341" s="66">
        <v>0</v>
      </c>
      <c r="CA341" s="66">
        <v>2</v>
      </c>
      <c r="CB341" s="66">
        <f t="shared" si="282"/>
        <v>0</v>
      </c>
      <c r="CC341" s="68">
        <v>0</v>
      </c>
      <c r="CD341" s="68">
        <v>0</v>
      </c>
      <c r="CE341" s="68">
        <f t="shared" si="283"/>
        <v>0</v>
      </c>
      <c r="CF341" s="68">
        <v>0</v>
      </c>
      <c r="CG341" s="68">
        <v>0</v>
      </c>
      <c r="CH341" s="68">
        <v>0</v>
      </c>
      <c r="CI341" s="138">
        <v>0</v>
      </c>
      <c r="CJ341" s="71">
        <v>1029.6499999999999</v>
      </c>
      <c r="CK341" s="147"/>
      <c r="CL341" s="139">
        <v>10</v>
      </c>
      <c r="CM341" s="68">
        <v>0</v>
      </c>
      <c r="CN341" s="68">
        <f t="shared" si="284"/>
        <v>0</v>
      </c>
      <c r="CO341" s="69">
        <f t="shared" si="320"/>
        <v>0</v>
      </c>
      <c r="CP341" s="66">
        <f t="shared" si="285"/>
        <v>0</v>
      </c>
      <c r="CQ341" s="65">
        <f t="shared" si="286"/>
        <v>0</v>
      </c>
      <c r="CR341" s="65">
        <f t="shared" si="287"/>
        <v>0</v>
      </c>
      <c r="CS341" s="65">
        <v>0</v>
      </c>
      <c r="CT341" s="65">
        <v>0</v>
      </c>
      <c r="CU341" s="68">
        <v>0</v>
      </c>
      <c r="CV341" s="68">
        <v>0</v>
      </c>
      <c r="CW341" s="66">
        <v>0</v>
      </c>
      <c r="CX341" s="68">
        <v>0</v>
      </c>
      <c r="CY341" s="68">
        <f t="shared" si="288"/>
        <v>2</v>
      </c>
      <c r="CZ341" s="69">
        <f t="shared" si="321"/>
        <v>100</v>
      </c>
      <c r="DA341" s="68">
        <v>3</v>
      </c>
      <c r="DB341" s="68">
        <f t="shared" si="265"/>
        <v>0</v>
      </c>
      <c r="DC341" s="69">
        <f t="shared" si="266"/>
        <v>0</v>
      </c>
      <c r="DD341" s="68">
        <v>0</v>
      </c>
      <c r="DE341" s="68">
        <v>0</v>
      </c>
      <c r="DF341" s="68">
        <v>0</v>
      </c>
      <c r="DG341" s="68">
        <v>0</v>
      </c>
      <c r="DH341" s="71">
        <v>401.97030969000929</v>
      </c>
      <c r="DI341" s="71">
        <v>401.97030969000929</v>
      </c>
      <c r="DJ341" s="71">
        <v>401.97030969000929</v>
      </c>
      <c r="DK341" s="68">
        <v>11</v>
      </c>
      <c r="DL341" s="68">
        <v>0</v>
      </c>
      <c r="DM341" s="68">
        <v>83</v>
      </c>
      <c r="DN341" s="68">
        <v>174</v>
      </c>
    </row>
    <row r="342" spans="3:118">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row>
    <row r="343" spans="3:118">
      <c r="R343" s="2"/>
      <c r="S343" s="2"/>
      <c r="T343" s="2"/>
      <c r="U343" s="2"/>
      <c r="V343" s="2"/>
      <c r="W343" s="2"/>
      <c r="X343" s="2"/>
      <c r="Y343" s="2"/>
      <c r="Z343" s="2"/>
      <c r="AA343" s="2"/>
      <c r="AB343" s="2"/>
      <c r="AC343" s="6"/>
      <c r="AD343" s="2"/>
      <c r="AE343" s="2"/>
      <c r="AF343" s="2"/>
      <c r="AG343" s="2"/>
      <c r="AH343" s="2"/>
      <c r="AI343" s="2"/>
      <c r="AJ343" s="2"/>
      <c r="AK343" s="2"/>
      <c r="AL343" s="2"/>
      <c r="AM343" s="2"/>
      <c r="AN343" s="2"/>
      <c r="AO343" s="2"/>
    </row>
    <row r="344" spans="3:118">
      <c r="R344" s="2"/>
      <c r="S344" s="2"/>
      <c r="T344" s="2"/>
      <c r="U344" s="2"/>
      <c r="V344" s="2"/>
      <c r="W344" s="2"/>
      <c r="X344" s="2"/>
      <c r="Y344" s="2"/>
      <c r="Z344" s="2"/>
      <c r="AA344" s="2"/>
      <c r="AB344" s="2"/>
      <c r="AC344" s="6"/>
      <c r="AD344" s="2"/>
      <c r="AE344" s="2"/>
      <c r="AF344" s="2"/>
      <c r="AG344" s="2"/>
      <c r="AH344" s="2"/>
      <c r="AI344" s="2"/>
      <c r="AJ344" s="2"/>
      <c r="AK344" s="2"/>
      <c r="AL344" s="2"/>
      <c r="AM344" s="2"/>
      <c r="AN344" s="2"/>
      <c r="AO344" s="2"/>
    </row>
    <row r="345" spans="3:118">
      <c r="R345" s="2"/>
      <c r="S345" s="2"/>
      <c r="T345" s="2"/>
      <c r="U345" s="2"/>
      <c r="V345" s="2"/>
      <c r="W345" s="2"/>
      <c r="X345" s="2"/>
      <c r="Y345" s="2"/>
      <c r="Z345" s="2"/>
      <c r="AA345" s="2"/>
      <c r="AB345" s="2"/>
      <c r="AC345" s="6"/>
      <c r="AD345" s="2"/>
      <c r="AE345" s="2"/>
      <c r="AF345" s="2"/>
      <c r="AG345" s="2"/>
      <c r="AH345" s="2"/>
      <c r="AI345" s="2"/>
      <c r="AJ345" s="2"/>
      <c r="AK345" s="2"/>
      <c r="AL345" s="2"/>
      <c r="AM345" s="2"/>
      <c r="AN345" s="2"/>
      <c r="AO345" s="2"/>
    </row>
    <row r="346" spans="3:118">
      <c r="R346" s="2"/>
      <c r="S346" s="2"/>
      <c r="T346" s="2"/>
      <c r="U346" s="2"/>
      <c r="V346" s="2"/>
      <c r="W346" s="2"/>
      <c r="X346" s="2"/>
      <c r="Y346" s="2"/>
      <c r="Z346" s="2"/>
      <c r="AA346" s="2"/>
      <c r="AB346" s="2"/>
      <c r="AC346" s="6"/>
      <c r="AD346" s="2"/>
      <c r="AE346" s="2"/>
      <c r="AF346" s="2"/>
      <c r="AG346" s="2"/>
      <c r="AH346" s="2"/>
      <c r="AI346" s="2"/>
      <c r="AJ346" s="2"/>
      <c r="AK346" s="2"/>
      <c r="AL346" s="2"/>
      <c r="AM346" s="2"/>
      <c r="AN346" s="2"/>
      <c r="AO346" s="2"/>
    </row>
    <row r="347" spans="3:118">
      <c r="R347" s="2"/>
      <c r="S347" s="2"/>
      <c r="T347" s="2"/>
      <c r="U347" s="2"/>
      <c r="V347" s="2"/>
      <c r="W347" s="2"/>
      <c r="X347" s="2"/>
      <c r="Y347" s="2"/>
      <c r="Z347" s="2"/>
      <c r="AA347" s="2"/>
      <c r="AB347" s="2"/>
      <c r="AC347" s="6"/>
      <c r="AD347" s="2"/>
      <c r="AE347" s="2"/>
      <c r="AF347" s="2"/>
      <c r="AG347" s="2"/>
      <c r="AH347" s="2"/>
      <c r="AI347" s="2"/>
      <c r="AJ347" s="2"/>
      <c r="AK347" s="2"/>
      <c r="AL347" s="2"/>
      <c r="AM347" s="2"/>
      <c r="AN347" s="2"/>
      <c r="AO347" s="2"/>
    </row>
    <row r="348" spans="3:118">
      <c r="R348" s="2"/>
      <c r="S348" s="2"/>
      <c r="T348" s="2"/>
      <c r="U348" s="2"/>
      <c r="V348" s="2"/>
      <c r="W348" s="2"/>
      <c r="X348" s="2"/>
      <c r="Y348" s="2"/>
      <c r="Z348" s="2"/>
      <c r="AA348" s="2"/>
      <c r="AB348" s="2"/>
      <c r="AC348" s="6"/>
      <c r="AD348" s="2"/>
      <c r="AE348" s="2"/>
      <c r="AF348" s="2"/>
      <c r="AG348" s="2"/>
      <c r="AH348" s="2"/>
      <c r="AI348" s="2"/>
      <c r="AJ348" s="2"/>
      <c r="AK348" s="2"/>
      <c r="AL348" s="2"/>
      <c r="AM348" s="2"/>
      <c r="AN348" s="2"/>
      <c r="AO348" s="2"/>
    </row>
    <row r="349" spans="3:118">
      <c r="R349" s="2"/>
      <c r="S349" s="2"/>
      <c r="T349" s="2"/>
      <c r="U349" s="2"/>
      <c r="V349" s="2"/>
      <c r="W349" s="2"/>
      <c r="X349" s="2"/>
      <c r="Y349" s="2"/>
      <c r="Z349" s="2"/>
      <c r="AA349" s="2"/>
      <c r="AB349" s="2"/>
      <c r="AC349" s="6"/>
      <c r="AD349" s="2"/>
      <c r="AE349" s="2"/>
      <c r="AF349" s="2"/>
      <c r="AG349" s="2"/>
      <c r="AH349" s="2"/>
      <c r="AI349" s="2"/>
      <c r="AJ349" s="2"/>
      <c r="AK349" s="2"/>
      <c r="AL349" s="2"/>
      <c r="AM349" s="2"/>
      <c r="AN349" s="2"/>
      <c r="AO349" s="2"/>
    </row>
    <row r="350" spans="3:118">
      <c r="R350" s="2"/>
      <c r="S350" s="2"/>
      <c r="T350" s="2"/>
      <c r="U350" s="2"/>
      <c r="V350" s="2"/>
      <c r="W350" s="2"/>
      <c r="X350" s="2"/>
      <c r="Y350" s="2"/>
      <c r="Z350" s="2"/>
      <c r="AA350" s="2"/>
      <c r="AB350" s="2"/>
      <c r="AC350" s="6"/>
      <c r="AD350" s="2"/>
      <c r="AE350" s="2"/>
      <c r="AF350" s="2"/>
      <c r="AG350" s="2"/>
      <c r="AH350" s="2"/>
      <c r="AI350" s="2"/>
      <c r="AJ350" s="2"/>
      <c r="AK350" s="2"/>
      <c r="AL350" s="2"/>
      <c r="AM350" s="2"/>
      <c r="AN350" s="2"/>
      <c r="AO350" s="2"/>
    </row>
    <row r="351" spans="3:118">
      <c r="R351" s="2"/>
      <c r="S351" s="2"/>
      <c r="T351" s="2"/>
      <c r="U351" s="2"/>
      <c r="V351" s="2"/>
      <c r="W351" s="2"/>
      <c r="X351" s="2"/>
      <c r="Y351" s="2"/>
      <c r="Z351" s="2"/>
      <c r="AA351" s="2"/>
      <c r="AB351" s="2"/>
      <c r="AC351" s="6"/>
      <c r="AD351" s="2"/>
      <c r="AE351" s="2"/>
      <c r="AF351" s="2"/>
      <c r="AG351" s="2"/>
      <c r="AH351" s="2"/>
      <c r="AI351" s="2"/>
      <c r="AJ351" s="2"/>
      <c r="AK351" s="2"/>
      <c r="AL351" s="2"/>
      <c r="AM351" s="2"/>
      <c r="AN351" s="2"/>
      <c r="AO351" s="2"/>
    </row>
    <row r="352" spans="3:118">
      <c r="R352" s="2"/>
      <c r="S352" s="2"/>
      <c r="T352" s="2"/>
      <c r="U352" s="2"/>
      <c r="V352" s="2"/>
      <c r="W352" s="2"/>
      <c r="X352" s="2"/>
      <c r="Y352" s="2"/>
      <c r="Z352" s="2"/>
      <c r="AA352" s="2"/>
      <c r="AB352" s="2"/>
      <c r="AC352" s="6"/>
      <c r="AD352" s="2"/>
      <c r="AE352" s="2"/>
      <c r="AF352" s="2"/>
      <c r="AG352" s="2"/>
      <c r="AH352" s="2"/>
      <c r="AI352" s="2"/>
      <c r="AJ352" s="2"/>
      <c r="AK352" s="2"/>
      <c r="AL352" s="2"/>
      <c r="AM352" s="2"/>
      <c r="AN352" s="2"/>
      <c r="AO352" s="2"/>
    </row>
    <row r="353" spans="18:41">
      <c r="R353" s="2"/>
      <c r="S353" s="2"/>
      <c r="T353" s="2"/>
      <c r="U353" s="2"/>
      <c r="V353" s="2"/>
      <c r="W353" s="2"/>
      <c r="X353" s="2"/>
      <c r="Y353" s="2"/>
      <c r="Z353" s="2"/>
      <c r="AA353" s="2"/>
      <c r="AB353" s="2"/>
      <c r="AC353" s="6"/>
      <c r="AD353" s="2"/>
      <c r="AE353" s="2"/>
      <c r="AF353" s="2"/>
      <c r="AG353" s="2"/>
      <c r="AH353" s="2"/>
      <c r="AI353" s="2"/>
      <c r="AJ353" s="2"/>
      <c r="AK353" s="2"/>
      <c r="AL353" s="2"/>
      <c r="AM353" s="2"/>
      <c r="AN353" s="2"/>
      <c r="AO353" s="2"/>
    </row>
    <row r="354" spans="18:41">
      <c r="R354" s="2"/>
      <c r="S354" s="2"/>
      <c r="T354" s="2"/>
      <c r="U354" s="2"/>
      <c r="V354" s="2"/>
      <c r="W354" s="2"/>
      <c r="X354" s="2"/>
      <c r="Y354" s="2"/>
      <c r="Z354" s="2"/>
      <c r="AA354" s="2"/>
      <c r="AB354" s="2"/>
      <c r="AC354" s="6"/>
      <c r="AD354" s="2"/>
      <c r="AE354" s="2"/>
      <c r="AF354" s="2"/>
      <c r="AG354" s="2"/>
      <c r="AH354" s="2"/>
      <c r="AI354" s="2"/>
      <c r="AJ354" s="2"/>
      <c r="AK354" s="2"/>
      <c r="AL354" s="2"/>
      <c r="AM354" s="2"/>
      <c r="AN354" s="2"/>
      <c r="AO354" s="2"/>
    </row>
    <row r="355" spans="18:41">
      <c r="R355" s="2"/>
      <c r="S355" s="2"/>
      <c r="T355" s="2"/>
      <c r="U355" s="2"/>
      <c r="V355" s="2"/>
      <c r="W355" s="2"/>
      <c r="X355" s="2"/>
      <c r="Y355" s="2"/>
      <c r="Z355" s="2"/>
      <c r="AA355" s="2"/>
      <c r="AB355" s="2"/>
      <c r="AC355" s="6"/>
      <c r="AD355" s="2"/>
      <c r="AE355" s="2"/>
      <c r="AF355" s="2"/>
      <c r="AG355" s="2"/>
      <c r="AH355" s="2"/>
      <c r="AI355" s="2"/>
      <c r="AJ355" s="2"/>
      <c r="AK355" s="2"/>
      <c r="AL355" s="2"/>
      <c r="AM355" s="2"/>
      <c r="AN355" s="2"/>
      <c r="AO355" s="2"/>
    </row>
    <row r="356" spans="18:41">
      <c r="R356" s="2"/>
      <c r="S356" s="2"/>
      <c r="T356" s="2"/>
      <c r="U356" s="2"/>
      <c r="V356" s="2"/>
      <c r="W356" s="2"/>
      <c r="X356" s="2"/>
      <c r="Y356" s="2"/>
      <c r="Z356" s="2"/>
      <c r="AA356" s="2"/>
      <c r="AB356" s="2"/>
      <c r="AC356" s="6"/>
      <c r="AD356" s="2"/>
      <c r="AE356" s="2"/>
      <c r="AF356" s="2"/>
      <c r="AG356" s="2"/>
      <c r="AH356" s="2"/>
      <c r="AI356" s="2"/>
      <c r="AJ356" s="2"/>
      <c r="AK356" s="2"/>
      <c r="AL356" s="2"/>
      <c r="AM356" s="2"/>
      <c r="AN356" s="2"/>
      <c r="AO356" s="2"/>
    </row>
    <row r="357" spans="18:41">
      <c r="R357" s="2"/>
      <c r="S357" s="2"/>
      <c r="T357" s="2"/>
      <c r="U357" s="2"/>
      <c r="V357" s="2"/>
      <c r="W357" s="2"/>
      <c r="X357" s="2"/>
      <c r="Y357" s="2"/>
      <c r="Z357" s="2"/>
      <c r="AA357" s="2"/>
      <c r="AB357" s="2"/>
      <c r="AC357" s="6"/>
      <c r="AD357" s="2"/>
      <c r="AE357" s="2"/>
      <c r="AF357" s="2"/>
      <c r="AG357" s="2"/>
      <c r="AH357" s="2"/>
      <c r="AI357" s="2"/>
      <c r="AJ357" s="2"/>
      <c r="AK357" s="2"/>
      <c r="AL357" s="2"/>
      <c r="AM357" s="2"/>
      <c r="AN357" s="2"/>
      <c r="AO357" s="2"/>
    </row>
    <row r="358" spans="18:41">
      <c r="R358" s="2"/>
      <c r="S358" s="2"/>
      <c r="T358" s="2"/>
      <c r="U358" s="2"/>
      <c r="V358" s="2"/>
      <c r="W358" s="2"/>
      <c r="X358" s="2"/>
      <c r="Y358" s="2"/>
      <c r="Z358" s="2"/>
      <c r="AA358" s="2"/>
      <c r="AB358" s="2"/>
      <c r="AC358" s="6"/>
      <c r="AD358" s="2"/>
      <c r="AE358" s="2"/>
      <c r="AF358" s="2"/>
      <c r="AG358" s="2"/>
      <c r="AH358" s="2"/>
      <c r="AI358" s="2"/>
      <c r="AJ358" s="2"/>
      <c r="AK358" s="2"/>
      <c r="AL358" s="2"/>
      <c r="AM358" s="2"/>
      <c r="AN358" s="2"/>
      <c r="AO358" s="2"/>
    </row>
    <row r="359" spans="18:41">
      <c r="R359" s="2"/>
      <c r="S359" s="2"/>
      <c r="T359" s="2"/>
      <c r="U359" s="2"/>
      <c r="V359" s="2"/>
      <c r="W359" s="2"/>
      <c r="X359" s="2"/>
      <c r="Y359" s="2"/>
      <c r="Z359" s="2"/>
      <c r="AA359" s="2"/>
      <c r="AB359" s="2"/>
      <c r="AC359" s="6"/>
      <c r="AD359" s="2"/>
      <c r="AE359" s="2"/>
      <c r="AF359" s="2"/>
      <c r="AG359" s="2"/>
      <c r="AH359" s="2"/>
      <c r="AI359" s="2"/>
      <c r="AJ359" s="2"/>
      <c r="AK359" s="2"/>
      <c r="AL359" s="2"/>
      <c r="AM359" s="2"/>
      <c r="AN359" s="2"/>
      <c r="AO359" s="2"/>
    </row>
    <row r="360" spans="18:41">
      <c r="R360" s="2"/>
      <c r="S360" s="2"/>
      <c r="T360" s="2"/>
      <c r="U360" s="2"/>
      <c r="V360" s="2"/>
      <c r="W360" s="2"/>
      <c r="X360" s="2"/>
      <c r="Y360" s="2"/>
      <c r="Z360" s="2"/>
      <c r="AA360" s="2"/>
      <c r="AB360" s="2"/>
      <c r="AC360" s="6"/>
      <c r="AD360" s="2"/>
      <c r="AE360" s="2"/>
      <c r="AF360" s="2"/>
      <c r="AG360" s="2"/>
      <c r="AH360" s="2"/>
      <c r="AI360" s="2"/>
      <c r="AJ360" s="2"/>
      <c r="AK360" s="2"/>
      <c r="AL360" s="2"/>
      <c r="AM360" s="2"/>
      <c r="AN360" s="2"/>
      <c r="AO360" s="2"/>
    </row>
    <row r="361" spans="18:41">
      <c r="R361" s="2"/>
      <c r="S361" s="2"/>
      <c r="T361" s="2"/>
      <c r="U361" s="2"/>
      <c r="V361" s="2"/>
      <c r="W361" s="2"/>
      <c r="X361" s="2"/>
      <c r="Y361" s="2"/>
      <c r="Z361" s="2"/>
      <c r="AA361" s="2"/>
      <c r="AB361" s="2"/>
      <c r="AC361" s="6"/>
      <c r="AD361" s="2"/>
      <c r="AE361" s="2"/>
      <c r="AF361" s="2"/>
      <c r="AG361" s="2"/>
      <c r="AH361" s="2"/>
      <c r="AI361" s="2"/>
      <c r="AJ361" s="2"/>
      <c r="AK361" s="2"/>
      <c r="AL361" s="2"/>
      <c r="AM361" s="2"/>
      <c r="AN361" s="2"/>
      <c r="AO361" s="2"/>
    </row>
    <row r="362" spans="18:41">
      <c r="R362" s="2"/>
      <c r="S362" s="2"/>
      <c r="T362" s="2"/>
      <c r="U362" s="2"/>
      <c r="V362" s="2"/>
      <c r="W362" s="2"/>
      <c r="X362" s="2"/>
      <c r="Y362" s="2"/>
      <c r="Z362" s="2"/>
      <c r="AA362" s="2"/>
      <c r="AB362" s="2"/>
      <c r="AC362" s="6"/>
      <c r="AD362" s="2"/>
      <c r="AE362" s="2"/>
      <c r="AF362" s="2"/>
      <c r="AG362" s="2"/>
      <c r="AH362" s="2"/>
      <c r="AI362" s="2"/>
      <c r="AJ362" s="2"/>
      <c r="AK362" s="2"/>
      <c r="AL362" s="2"/>
      <c r="AM362" s="2"/>
      <c r="AN362" s="2"/>
      <c r="AO362" s="2"/>
    </row>
    <row r="363" spans="18:41">
      <c r="R363" s="2"/>
      <c r="S363" s="2"/>
      <c r="T363" s="2"/>
      <c r="U363" s="2"/>
      <c r="V363" s="2"/>
      <c r="W363" s="2"/>
      <c r="X363" s="2"/>
      <c r="Y363" s="2"/>
      <c r="Z363" s="2"/>
      <c r="AA363" s="2"/>
      <c r="AB363" s="2"/>
      <c r="AC363" s="6"/>
      <c r="AD363" s="2"/>
      <c r="AE363" s="2"/>
      <c r="AF363" s="2"/>
      <c r="AG363" s="2"/>
      <c r="AH363" s="2"/>
      <c r="AI363" s="2"/>
      <c r="AJ363" s="2"/>
      <c r="AK363" s="2"/>
      <c r="AL363" s="2"/>
      <c r="AM363" s="2"/>
      <c r="AN363" s="2"/>
      <c r="AO363" s="2"/>
    </row>
    <row r="364" spans="18:41">
      <c r="R364" s="2"/>
      <c r="S364" s="2"/>
      <c r="T364" s="2"/>
      <c r="U364" s="2"/>
      <c r="V364" s="2"/>
      <c r="W364" s="2"/>
      <c r="X364" s="2"/>
      <c r="Y364" s="2"/>
      <c r="Z364" s="2"/>
      <c r="AA364" s="2"/>
      <c r="AB364" s="2"/>
      <c r="AC364" s="6"/>
      <c r="AD364" s="2"/>
      <c r="AE364" s="2"/>
      <c r="AF364" s="2"/>
      <c r="AG364" s="2"/>
      <c r="AH364" s="2"/>
      <c r="AI364" s="2"/>
      <c r="AJ364" s="2"/>
      <c r="AK364" s="2"/>
      <c r="AL364" s="2"/>
      <c r="AM364" s="2"/>
      <c r="AN364" s="2"/>
      <c r="AO364" s="2"/>
    </row>
    <row r="365" spans="18:41">
      <c r="R365" s="2"/>
      <c r="S365" s="2"/>
      <c r="T365" s="2"/>
      <c r="U365" s="2"/>
      <c r="V365" s="2"/>
      <c r="W365" s="2"/>
      <c r="X365" s="2"/>
      <c r="Y365" s="2"/>
      <c r="Z365" s="2"/>
      <c r="AA365" s="2"/>
      <c r="AB365" s="2"/>
      <c r="AC365" s="6"/>
      <c r="AD365" s="2"/>
      <c r="AE365" s="2"/>
      <c r="AF365" s="2"/>
      <c r="AG365" s="2"/>
      <c r="AH365" s="2"/>
      <c r="AI365" s="2"/>
      <c r="AJ365" s="2"/>
      <c r="AK365" s="2"/>
      <c r="AL365" s="2"/>
      <c r="AM365" s="2"/>
      <c r="AN365" s="2"/>
      <c r="AO365" s="2"/>
    </row>
    <row r="366" spans="18:41">
      <c r="R366" s="2"/>
      <c r="S366" s="2"/>
      <c r="T366" s="2"/>
      <c r="U366" s="2"/>
      <c r="V366" s="2"/>
      <c r="W366" s="2"/>
      <c r="X366" s="2"/>
      <c r="Y366" s="2"/>
      <c r="Z366" s="2"/>
      <c r="AA366" s="2"/>
      <c r="AB366" s="2"/>
      <c r="AC366" s="6"/>
      <c r="AD366" s="2"/>
      <c r="AE366" s="2"/>
      <c r="AF366" s="2"/>
      <c r="AG366" s="2"/>
      <c r="AH366" s="2"/>
      <c r="AI366" s="2"/>
      <c r="AJ366" s="2"/>
      <c r="AK366" s="2"/>
      <c r="AL366" s="2"/>
      <c r="AM366" s="2"/>
      <c r="AN366" s="2"/>
      <c r="AO366" s="2"/>
    </row>
    <row r="367" spans="18:41">
      <c r="R367" s="2"/>
      <c r="S367" s="2"/>
      <c r="T367" s="2"/>
      <c r="U367" s="2"/>
      <c r="V367" s="2"/>
      <c r="W367" s="2"/>
      <c r="X367" s="2"/>
      <c r="Y367" s="2"/>
      <c r="Z367" s="2"/>
      <c r="AA367" s="2"/>
      <c r="AB367" s="2"/>
      <c r="AC367" s="6"/>
      <c r="AD367" s="2"/>
      <c r="AE367" s="2"/>
      <c r="AF367" s="2"/>
      <c r="AG367" s="2"/>
      <c r="AH367" s="2"/>
      <c r="AI367" s="2"/>
      <c r="AJ367" s="2"/>
      <c r="AK367" s="2"/>
      <c r="AL367" s="2"/>
      <c r="AM367" s="2"/>
      <c r="AN367" s="2"/>
      <c r="AO367" s="2"/>
    </row>
    <row r="368" spans="18:41">
      <c r="R368" s="2"/>
      <c r="S368" s="2"/>
      <c r="T368" s="2"/>
      <c r="U368" s="2"/>
      <c r="V368" s="2"/>
      <c r="W368" s="2"/>
      <c r="X368" s="2"/>
      <c r="Y368" s="2"/>
      <c r="Z368" s="2"/>
      <c r="AA368" s="2"/>
      <c r="AB368" s="2"/>
      <c r="AC368" s="6"/>
      <c r="AD368" s="2"/>
      <c r="AE368" s="2"/>
      <c r="AF368" s="2"/>
      <c r="AG368" s="2"/>
      <c r="AH368" s="2"/>
      <c r="AI368" s="2"/>
      <c r="AJ368" s="2"/>
      <c r="AK368" s="2"/>
      <c r="AL368" s="2"/>
      <c r="AM368" s="2"/>
      <c r="AN368" s="2"/>
      <c r="AO368" s="2"/>
    </row>
    <row r="369" spans="18:41">
      <c r="R369" s="2"/>
      <c r="S369" s="2"/>
      <c r="T369" s="2"/>
      <c r="U369" s="2"/>
      <c r="V369" s="2"/>
      <c r="W369" s="2"/>
      <c r="X369" s="2"/>
      <c r="Y369" s="2"/>
      <c r="Z369" s="2"/>
      <c r="AA369" s="2"/>
      <c r="AB369" s="2"/>
      <c r="AC369" s="6"/>
      <c r="AD369" s="2"/>
      <c r="AE369" s="2"/>
      <c r="AF369" s="2"/>
      <c r="AG369" s="2"/>
      <c r="AH369" s="2"/>
      <c r="AI369" s="2"/>
      <c r="AJ369" s="2"/>
      <c r="AK369" s="2"/>
      <c r="AL369" s="2"/>
      <c r="AM369" s="2"/>
      <c r="AN369" s="2"/>
      <c r="AO369" s="2"/>
    </row>
    <row r="370" spans="18:41">
      <c r="R370" s="2"/>
      <c r="S370" s="2"/>
      <c r="T370" s="2"/>
      <c r="U370" s="2"/>
      <c r="V370" s="2"/>
      <c r="W370" s="2"/>
      <c r="X370" s="2"/>
      <c r="Y370" s="2"/>
      <c r="Z370" s="2"/>
      <c r="AA370" s="2"/>
      <c r="AB370" s="2"/>
      <c r="AC370" s="6"/>
      <c r="AD370" s="2"/>
      <c r="AE370" s="2"/>
      <c r="AF370" s="2"/>
      <c r="AG370" s="2"/>
      <c r="AH370" s="2"/>
      <c r="AI370" s="2"/>
      <c r="AJ370" s="2"/>
      <c r="AK370" s="2"/>
      <c r="AL370" s="2"/>
      <c r="AM370" s="2"/>
      <c r="AN370" s="2"/>
      <c r="AO370" s="2"/>
    </row>
    <row r="371" spans="18:41">
      <c r="R371" s="2"/>
      <c r="S371" s="2"/>
      <c r="T371" s="2"/>
      <c r="U371" s="2"/>
      <c r="V371" s="2"/>
      <c r="W371" s="2"/>
      <c r="X371" s="2"/>
      <c r="Y371" s="2"/>
      <c r="Z371" s="2"/>
      <c r="AA371" s="2"/>
      <c r="AB371" s="2"/>
      <c r="AC371" s="6"/>
      <c r="AD371" s="2"/>
      <c r="AE371" s="2"/>
      <c r="AF371" s="2"/>
      <c r="AG371" s="2"/>
      <c r="AH371" s="2"/>
      <c r="AI371" s="2"/>
      <c r="AJ371" s="2"/>
      <c r="AK371" s="2"/>
      <c r="AL371" s="2"/>
      <c r="AM371" s="2"/>
      <c r="AN371" s="2"/>
      <c r="AO371" s="2"/>
    </row>
    <row r="372" spans="18:41">
      <c r="R372" s="2"/>
      <c r="S372" s="2"/>
      <c r="T372" s="2"/>
      <c r="U372" s="2"/>
      <c r="V372" s="2"/>
      <c r="W372" s="2"/>
      <c r="X372" s="2"/>
      <c r="Y372" s="2"/>
      <c r="Z372" s="2"/>
      <c r="AA372" s="2"/>
      <c r="AB372" s="2"/>
      <c r="AC372" s="6"/>
      <c r="AD372" s="2"/>
      <c r="AE372" s="2"/>
      <c r="AF372" s="2"/>
      <c r="AG372" s="2"/>
      <c r="AH372" s="2"/>
      <c r="AI372" s="2"/>
      <c r="AJ372" s="2"/>
      <c r="AK372" s="2"/>
      <c r="AL372" s="2"/>
      <c r="AM372" s="2"/>
      <c r="AN372" s="2"/>
      <c r="AO372" s="2"/>
    </row>
    <row r="373" spans="18:41">
      <c r="R373" s="2"/>
      <c r="S373" s="2"/>
      <c r="T373" s="2"/>
      <c r="U373" s="2"/>
      <c r="V373" s="2"/>
      <c r="W373" s="2"/>
      <c r="X373" s="2"/>
      <c r="Y373" s="2"/>
      <c r="Z373" s="2"/>
      <c r="AA373" s="2"/>
      <c r="AB373" s="2"/>
      <c r="AC373" s="6"/>
      <c r="AD373" s="2"/>
      <c r="AE373" s="2"/>
      <c r="AF373" s="2"/>
      <c r="AG373" s="2"/>
      <c r="AH373" s="2"/>
      <c r="AI373" s="2"/>
      <c r="AJ373" s="2"/>
      <c r="AK373" s="2"/>
      <c r="AL373" s="2"/>
      <c r="AM373" s="2"/>
      <c r="AN373" s="2"/>
      <c r="AO373" s="2"/>
    </row>
    <row r="374" spans="18:41">
      <c r="R374" s="2"/>
      <c r="S374" s="2"/>
      <c r="T374" s="2"/>
      <c r="U374" s="2"/>
      <c r="V374" s="2"/>
      <c r="W374" s="2"/>
      <c r="X374" s="2"/>
      <c r="Y374" s="2"/>
      <c r="Z374" s="2"/>
      <c r="AA374" s="2"/>
      <c r="AB374" s="2"/>
      <c r="AC374" s="6"/>
      <c r="AD374" s="2"/>
      <c r="AE374" s="2"/>
      <c r="AF374" s="2"/>
      <c r="AG374" s="2"/>
      <c r="AH374" s="2"/>
      <c r="AI374" s="2"/>
      <c r="AJ374" s="2"/>
      <c r="AK374" s="2"/>
      <c r="AL374" s="2"/>
      <c r="AM374" s="2"/>
      <c r="AN374" s="2"/>
      <c r="AO374" s="2"/>
    </row>
    <row r="375" spans="18:41">
      <c r="R375" s="2"/>
      <c r="S375" s="2"/>
      <c r="T375" s="2"/>
      <c r="U375" s="2"/>
      <c r="V375" s="2"/>
      <c r="W375" s="2"/>
      <c r="X375" s="2"/>
      <c r="Y375" s="2"/>
      <c r="Z375" s="2"/>
      <c r="AA375" s="2"/>
      <c r="AB375" s="2"/>
      <c r="AC375" s="6"/>
      <c r="AD375" s="2"/>
      <c r="AE375" s="2"/>
      <c r="AF375" s="2"/>
      <c r="AG375" s="2"/>
      <c r="AH375" s="2"/>
      <c r="AI375" s="2"/>
      <c r="AJ375" s="2"/>
      <c r="AK375" s="2"/>
      <c r="AL375" s="2"/>
      <c r="AM375" s="2"/>
      <c r="AN375" s="2"/>
      <c r="AO375" s="2"/>
    </row>
    <row r="376" spans="18:41">
      <c r="R376" s="2"/>
      <c r="S376" s="2"/>
      <c r="T376" s="2"/>
      <c r="U376" s="2"/>
      <c r="V376" s="2"/>
      <c r="W376" s="2"/>
      <c r="X376" s="2"/>
      <c r="Y376" s="2"/>
      <c r="Z376" s="2"/>
      <c r="AA376" s="2"/>
      <c r="AB376" s="2"/>
      <c r="AC376" s="6"/>
      <c r="AD376" s="2"/>
      <c r="AE376" s="2"/>
      <c r="AF376" s="2"/>
      <c r="AG376" s="2"/>
      <c r="AH376" s="2"/>
      <c r="AI376" s="2"/>
      <c r="AJ376" s="2"/>
      <c r="AK376" s="2"/>
      <c r="AL376" s="2"/>
      <c r="AM376" s="2"/>
      <c r="AN376" s="2"/>
      <c r="AO376" s="2"/>
    </row>
    <row r="377" spans="18:41">
      <c r="R377" s="2"/>
      <c r="S377" s="2"/>
      <c r="T377" s="2"/>
      <c r="U377" s="2"/>
      <c r="V377" s="2"/>
      <c r="W377" s="2"/>
      <c r="X377" s="2"/>
      <c r="Y377" s="2"/>
      <c r="Z377" s="2"/>
      <c r="AA377" s="2"/>
      <c r="AB377" s="2"/>
      <c r="AC377" s="6"/>
      <c r="AD377" s="2"/>
      <c r="AE377" s="2"/>
      <c r="AF377" s="2"/>
      <c r="AG377" s="2"/>
      <c r="AH377" s="2"/>
      <c r="AI377" s="2"/>
      <c r="AJ377" s="2"/>
      <c r="AK377" s="2"/>
      <c r="AL377" s="2"/>
      <c r="AM377" s="2"/>
      <c r="AN377" s="2"/>
      <c r="AO377" s="2"/>
    </row>
    <row r="378" spans="18:41">
      <c r="R378" s="2"/>
      <c r="S378" s="2"/>
      <c r="T378" s="2"/>
      <c r="U378" s="2"/>
      <c r="V378" s="2"/>
      <c r="W378" s="2"/>
      <c r="X378" s="2"/>
      <c r="Y378" s="2"/>
      <c r="Z378" s="2"/>
      <c r="AA378" s="2"/>
      <c r="AB378" s="2"/>
      <c r="AC378" s="6"/>
      <c r="AD378" s="2"/>
      <c r="AE378" s="2"/>
      <c r="AF378" s="2"/>
      <c r="AG378" s="2"/>
      <c r="AH378" s="2"/>
      <c r="AI378" s="2"/>
      <c r="AJ378" s="2"/>
      <c r="AK378" s="2"/>
      <c r="AL378" s="2"/>
      <c r="AM378" s="2"/>
      <c r="AN378" s="2"/>
      <c r="AO378" s="2"/>
    </row>
    <row r="379" spans="18:41">
      <c r="R379" s="2"/>
      <c r="S379" s="2"/>
      <c r="T379" s="2"/>
      <c r="U379" s="2"/>
      <c r="V379" s="2"/>
      <c r="W379" s="2"/>
      <c r="X379" s="2"/>
      <c r="Y379" s="2"/>
      <c r="Z379" s="2"/>
      <c r="AA379" s="2"/>
      <c r="AB379" s="2"/>
      <c r="AC379" s="6"/>
      <c r="AD379" s="2"/>
      <c r="AE379" s="2"/>
      <c r="AF379" s="2"/>
      <c r="AG379" s="2"/>
      <c r="AH379" s="2"/>
      <c r="AI379" s="2"/>
      <c r="AJ379" s="2"/>
      <c r="AK379" s="2"/>
      <c r="AL379" s="2"/>
      <c r="AM379" s="2"/>
      <c r="AN379" s="2"/>
      <c r="AO379" s="2"/>
    </row>
    <row r="380" spans="18:41">
      <c r="R380" s="2"/>
      <c r="S380" s="2"/>
      <c r="T380" s="2"/>
      <c r="U380" s="2"/>
      <c r="V380" s="2"/>
      <c r="W380" s="2"/>
      <c r="X380" s="2"/>
      <c r="Y380" s="2"/>
      <c r="Z380" s="2"/>
      <c r="AA380" s="2"/>
      <c r="AB380" s="2"/>
      <c r="AC380" s="6"/>
      <c r="AD380" s="2"/>
      <c r="AE380" s="2"/>
      <c r="AF380" s="2"/>
      <c r="AG380" s="2"/>
      <c r="AH380" s="2"/>
      <c r="AI380" s="2"/>
      <c r="AJ380" s="2"/>
      <c r="AK380" s="2"/>
      <c r="AL380" s="2"/>
      <c r="AM380" s="2"/>
      <c r="AN380" s="2"/>
      <c r="AO380" s="2"/>
    </row>
    <row r="381" spans="18:41">
      <c r="R381" s="2"/>
      <c r="S381" s="2"/>
      <c r="T381" s="2"/>
      <c r="U381" s="2"/>
      <c r="V381" s="2"/>
      <c r="W381" s="2"/>
      <c r="X381" s="2"/>
      <c r="Y381" s="2"/>
      <c r="Z381" s="2"/>
      <c r="AA381" s="2"/>
      <c r="AB381" s="2"/>
      <c r="AC381" s="6"/>
      <c r="AD381" s="2"/>
      <c r="AE381" s="2"/>
      <c r="AF381" s="2"/>
      <c r="AG381" s="2"/>
      <c r="AH381" s="2"/>
      <c r="AI381" s="2"/>
      <c r="AJ381" s="2"/>
      <c r="AK381" s="2"/>
      <c r="AL381" s="2"/>
      <c r="AM381" s="2"/>
      <c r="AN381" s="2"/>
      <c r="AO381" s="2"/>
    </row>
    <row r="382" spans="18:41">
      <c r="R382" s="2"/>
      <c r="S382" s="2"/>
      <c r="T382" s="2"/>
      <c r="U382" s="2"/>
      <c r="V382" s="2"/>
      <c r="W382" s="2"/>
      <c r="X382" s="2"/>
      <c r="Y382" s="2"/>
      <c r="Z382" s="2"/>
      <c r="AA382" s="2"/>
      <c r="AB382" s="2"/>
      <c r="AC382" s="6"/>
      <c r="AD382" s="2"/>
      <c r="AE382" s="2"/>
      <c r="AF382" s="2"/>
      <c r="AG382" s="2"/>
      <c r="AH382" s="2"/>
      <c r="AI382" s="2"/>
      <c r="AJ382" s="2"/>
      <c r="AK382" s="2"/>
      <c r="AL382" s="2"/>
      <c r="AM382" s="2"/>
      <c r="AN382" s="2"/>
      <c r="AO382" s="2"/>
    </row>
    <row r="383" spans="18:41">
      <c r="R383" s="2"/>
      <c r="S383" s="2"/>
      <c r="T383" s="2"/>
      <c r="U383" s="2"/>
      <c r="V383" s="2"/>
      <c r="W383" s="2"/>
      <c r="X383" s="2"/>
      <c r="Y383" s="2"/>
      <c r="Z383" s="2"/>
      <c r="AA383" s="2"/>
      <c r="AB383" s="2"/>
      <c r="AC383" s="6"/>
      <c r="AD383" s="2"/>
      <c r="AE383" s="2"/>
      <c r="AF383" s="2"/>
      <c r="AG383" s="2"/>
      <c r="AH383" s="2"/>
      <c r="AI383" s="2"/>
      <c r="AJ383" s="2"/>
      <c r="AK383" s="2"/>
      <c r="AL383" s="2"/>
      <c r="AM383" s="2"/>
      <c r="AN383" s="2"/>
      <c r="AO383" s="2"/>
    </row>
    <row r="384" spans="18:41">
      <c r="R384" s="2"/>
      <c r="S384" s="2"/>
      <c r="T384" s="2"/>
      <c r="U384" s="2"/>
      <c r="V384" s="2"/>
      <c r="W384" s="2"/>
      <c r="X384" s="2"/>
      <c r="Y384" s="2"/>
      <c r="Z384" s="2"/>
      <c r="AA384" s="2"/>
      <c r="AB384" s="2"/>
      <c r="AC384" s="6"/>
      <c r="AD384" s="2"/>
      <c r="AE384" s="2"/>
      <c r="AF384" s="2"/>
      <c r="AG384" s="2"/>
      <c r="AH384" s="2"/>
      <c r="AI384" s="2"/>
      <c r="AJ384" s="2"/>
      <c r="AK384" s="2"/>
      <c r="AL384" s="2"/>
      <c r="AM384" s="2"/>
      <c r="AN384" s="2"/>
      <c r="AO384" s="2"/>
    </row>
    <row r="385" spans="18:41">
      <c r="R385" s="2"/>
      <c r="S385" s="2"/>
      <c r="T385" s="2"/>
      <c r="U385" s="2"/>
      <c r="V385" s="2"/>
      <c r="W385" s="2"/>
      <c r="X385" s="2"/>
      <c r="Y385" s="2"/>
      <c r="Z385" s="2"/>
      <c r="AA385" s="2"/>
      <c r="AB385" s="2"/>
      <c r="AC385" s="6"/>
      <c r="AD385" s="2"/>
      <c r="AE385" s="2"/>
      <c r="AF385" s="2"/>
      <c r="AG385" s="2"/>
      <c r="AH385" s="2"/>
      <c r="AI385" s="2"/>
      <c r="AJ385" s="2"/>
      <c r="AK385" s="2"/>
      <c r="AL385" s="2"/>
      <c r="AM385" s="2"/>
      <c r="AN385" s="2"/>
      <c r="AO385" s="2"/>
    </row>
    <row r="386" spans="18:41">
      <c r="R386" s="2"/>
      <c r="S386" s="2"/>
      <c r="T386" s="2"/>
      <c r="U386" s="2"/>
      <c r="V386" s="2"/>
      <c r="W386" s="2"/>
      <c r="X386" s="2"/>
      <c r="Y386" s="2"/>
      <c r="Z386" s="2"/>
      <c r="AA386" s="2"/>
      <c r="AB386" s="2"/>
      <c r="AC386" s="6"/>
      <c r="AD386" s="2"/>
      <c r="AE386" s="2"/>
      <c r="AF386" s="2"/>
      <c r="AG386" s="2"/>
      <c r="AH386" s="2"/>
      <c r="AI386" s="2"/>
      <c r="AJ386" s="2"/>
      <c r="AK386" s="2"/>
      <c r="AL386" s="2"/>
      <c r="AM386" s="2"/>
      <c r="AN386" s="2"/>
      <c r="AO386" s="2"/>
    </row>
    <row r="387" spans="18:41">
      <c r="R387" s="2"/>
      <c r="S387" s="2"/>
      <c r="T387" s="2"/>
      <c r="U387" s="2"/>
      <c r="V387" s="2"/>
      <c r="W387" s="2"/>
      <c r="X387" s="2"/>
      <c r="Y387" s="2"/>
      <c r="Z387" s="2"/>
      <c r="AA387" s="2"/>
      <c r="AB387" s="2"/>
      <c r="AC387" s="6"/>
      <c r="AD387" s="2"/>
      <c r="AE387" s="2"/>
      <c r="AF387" s="2"/>
      <c r="AG387" s="2"/>
      <c r="AH387" s="2"/>
      <c r="AI387" s="2"/>
      <c r="AJ387" s="2"/>
      <c r="AK387" s="2"/>
      <c r="AL387" s="2"/>
      <c r="AM387" s="2"/>
      <c r="AN387" s="2"/>
      <c r="AO387" s="2"/>
    </row>
    <row r="388" spans="18:41">
      <c r="R388" s="2"/>
      <c r="S388" s="2"/>
      <c r="T388" s="2"/>
      <c r="U388" s="2"/>
      <c r="V388" s="2"/>
      <c r="W388" s="2"/>
      <c r="X388" s="2"/>
      <c r="Y388" s="2"/>
      <c r="Z388" s="2"/>
      <c r="AA388" s="2"/>
      <c r="AB388" s="2"/>
      <c r="AC388" s="6"/>
      <c r="AD388" s="2"/>
      <c r="AE388" s="2"/>
      <c r="AF388" s="2"/>
      <c r="AG388" s="2"/>
      <c r="AH388" s="2"/>
      <c r="AI388" s="2"/>
      <c r="AJ388" s="2"/>
      <c r="AK388" s="2"/>
      <c r="AL388" s="2"/>
      <c r="AM388" s="2"/>
      <c r="AN388" s="2"/>
      <c r="AO388" s="2"/>
    </row>
    <row r="389" spans="18:41">
      <c r="R389" s="2"/>
      <c r="S389" s="2"/>
      <c r="T389" s="2"/>
      <c r="U389" s="2"/>
      <c r="V389" s="2"/>
      <c r="W389" s="2"/>
      <c r="X389" s="2"/>
      <c r="Y389" s="2"/>
      <c r="Z389" s="2"/>
      <c r="AA389" s="2"/>
      <c r="AB389" s="2"/>
      <c r="AC389" s="6"/>
      <c r="AD389" s="2"/>
      <c r="AE389" s="2"/>
      <c r="AF389" s="2"/>
      <c r="AG389" s="2"/>
      <c r="AH389" s="2"/>
      <c r="AI389" s="2"/>
      <c r="AJ389" s="2"/>
      <c r="AK389" s="2"/>
      <c r="AL389" s="2"/>
      <c r="AM389" s="2"/>
      <c r="AN389" s="2"/>
      <c r="AO389" s="2"/>
    </row>
    <row r="390" spans="18:41">
      <c r="R390" s="2"/>
      <c r="S390" s="2"/>
      <c r="T390" s="2"/>
      <c r="U390" s="2"/>
      <c r="V390" s="2"/>
      <c r="W390" s="2"/>
      <c r="X390" s="2"/>
      <c r="Y390" s="2"/>
      <c r="Z390" s="2"/>
      <c r="AA390" s="2"/>
      <c r="AB390" s="2"/>
      <c r="AC390" s="6"/>
      <c r="AD390" s="2"/>
      <c r="AE390" s="2"/>
      <c r="AF390" s="2"/>
      <c r="AG390" s="2"/>
      <c r="AH390" s="2"/>
      <c r="AI390" s="2"/>
      <c r="AJ390" s="2"/>
      <c r="AK390" s="2"/>
      <c r="AL390" s="2"/>
      <c r="AM390" s="2"/>
      <c r="AN390" s="2"/>
      <c r="AO390" s="2"/>
    </row>
    <row r="391" spans="18:41">
      <c r="R391" s="2"/>
      <c r="S391" s="2"/>
      <c r="T391" s="2"/>
      <c r="U391" s="2"/>
      <c r="V391" s="2"/>
      <c r="W391" s="2"/>
      <c r="X391" s="2"/>
      <c r="Y391" s="2"/>
      <c r="Z391" s="2"/>
      <c r="AA391" s="2"/>
      <c r="AB391" s="2"/>
      <c r="AC391" s="6"/>
      <c r="AD391" s="2"/>
      <c r="AE391" s="2"/>
      <c r="AF391" s="2"/>
      <c r="AG391" s="2"/>
      <c r="AH391" s="2"/>
      <c r="AI391" s="2"/>
      <c r="AJ391" s="2"/>
      <c r="AK391" s="2"/>
      <c r="AL391" s="2"/>
      <c r="AM391" s="2"/>
      <c r="AN391" s="2"/>
      <c r="AO391" s="2"/>
    </row>
    <row r="392" spans="18:41">
      <c r="R392" s="2"/>
      <c r="S392" s="2"/>
      <c r="T392" s="2"/>
      <c r="U392" s="2"/>
      <c r="V392" s="2"/>
      <c r="W392" s="2"/>
      <c r="X392" s="2"/>
      <c r="Y392" s="2"/>
      <c r="Z392" s="2"/>
      <c r="AA392" s="2"/>
      <c r="AB392" s="2"/>
      <c r="AC392" s="6"/>
      <c r="AD392" s="2"/>
      <c r="AE392" s="2"/>
      <c r="AF392" s="2"/>
      <c r="AG392" s="2"/>
      <c r="AH392" s="2"/>
      <c r="AI392" s="2"/>
      <c r="AJ392" s="2"/>
      <c r="AK392" s="2"/>
      <c r="AL392" s="2"/>
      <c r="AM392" s="2"/>
      <c r="AN392" s="2"/>
      <c r="AO392" s="2"/>
    </row>
    <row r="393" spans="18:41">
      <c r="R393" s="2"/>
      <c r="S393" s="2"/>
      <c r="T393" s="2"/>
      <c r="U393" s="2"/>
      <c r="V393" s="2"/>
      <c r="W393" s="2"/>
      <c r="X393" s="2"/>
      <c r="Y393" s="2"/>
      <c r="Z393" s="2"/>
      <c r="AA393" s="2"/>
      <c r="AB393" s="2"/>
      <c r="AC393" s="6"/>
      <c r="AD393" s="2"/>
      <c r="AE393" s="2"/>
      <c r="AF393" s="2"/>
      <c r="AG393" s="2"/>
      <c r="AH393" s="2"/>
      <c r="AI393" s="2"/>
      <c r="AJ393" s="2"/>
      <c r="AK393" s="2"/>
      <c r="AL393" s="2"/>
      <c r="AM393" s="2"/>
      <c r="AN393" s="2"/>
      <c r="AO393" s="2"/>
    </row>
    <row r="394" spans="18:41">
      <c r="R394" s="2"/>
      <c r="S394" s="2"/>
      <c r="T394" s="2"/>
      <c r="U394" s="2"/>
      <c r="V394" s="2"/>
      <c r="W394" s="2"/>
      <c r="X394" s="2"/>
      <c r="Y394" s="2"/>
      <c r="Z394" s="2"/>
      <c r="AA394" s="2"/>
      <c r="AB394" s="2"/>
      <c r="AC394" s="6"/>
      <c r="AD394" s="2"/>
      <c r="AE394" s="2"/>
      <c r="AF394" s="2"/>
      <c r="AG394" s="2"/>
      <c r="AH394" s="2"/>
      <c r="AI394" s="2"/>
      <c r="AJ394" s="2"/>
      <c r="AK394" s="2"/>
      <c r="AL394" s="2"/>
      <c r="AM394" s="2"/>
      <c r="AN394" s="2"/>
      <c r="AO394" s="2"/>
    </row>
    <row r="395" spans="18:41">
      <c r="R395" s="2"/>
      <c r="S395" s="2"/>
      <c r="T395" s="2"/>
      <c r="U395" s="2"/>
      <c r="V395" s="2"/>
      <c r="W395" s="2"/>
      <c r="X395" s="2"/>
      <c r="Y395" s="2"/>
      <c r="Z395" s="2"/>
      <c r="AA395" s="2"/>
      <c r="AB395" s="2"/>
      <c r="AC395" s="6"/>
      <c r="AD395" s="2"/>
      <c r="AE395" s="2"/>
      <c r="AF395" s="2"/>
      <c r="AG395" s="2"/>
      <c r="AH395" s="2"/>
      <c r="AI395" s="2"/>
      <c r="AJ395" s="2"/>
      <c r="AK395" s="2"/>
      <c r="AL395" s="2"/>
      <c r="AM395" s="2"/>
      <c r="AN395" s="2"/>
      <c r="AO395" s="2"/>
    </row>
    <row r="396" spans="18:41">
      <c r="R396" s="2"/>
      <c r="S396" s="2"/>
      <c r="T396" s="2"/>
      <c r="U396" s="2"/>
      <c r="V396" s="2"/>
      <c r="W396" s="2"/>
      <c r="X396" s="2"/>
      <c r="Y396" s="2"/>
      <c r="Z396" s="2"/>
      <c r="AA396" s="2"/>
      <c r="AB396" s="2"/>
      <c r="AC396" s="6"/>
      <c r="AD396" s="2"/>
      <c r="AE396" s="2"/>
      <c r="AF396" s="2"/>
      <c r="AG396" s="2"/>
      <c r="AH396" s="2"/>
      <c r="AI396" s="2"/>
      <c r="AJ396" s="2"/>
      <c r="AK396" s="2"/>
      <c r="AL396" s="2"/>
      <c r="AM396" s="2"/>
      <c r="AN396" s="2"/>
      <c r="AO396" s="2"/>
    </row>
    <row r="397" spans="18:41">
      <c r="R397" s="2"/>
      <c r="S397" s="2"/>
      <c r="T397" s="2"/>
      <c r="U397" s="2"/>
      <c r="V397" s="2"/>
      <c r="W397" s="2"/>
      <c r="X397" s="2"/>
      <c r="Y397" s="2"/>
      <c r="Z397" s="2"/>
      <c r="AA397" s="2"/>
      <c r="AB397" s="2"/>
      <c r="AC397" s="6"/>
      <c r="AD397" s="2"/>
      <c r="AE397" s="2"/>
      <c r="AF397" s="2"/>
      <c r="AG397" s="2"/>
      <c r="AH397" s="2"/>
      <c r="AI397" s="2"/>
      <c r="AJ397" s="2"/>
      <c r="AK397" s="2"/>
      <c r="AL397" s="2"/>
      <c r="AM397" s="2"/>
      <c r="AN397" s="2"/>
      <c r="AO397" s="2"/>
    </row>
    <row r="398" spans="18:41">
      <c r="R398" s="2"/>
      <c r="S398" s="2"/>
      <c r="T398" s="2"/>
      <c r="U398" s="2"/>
      <c r="V398" s="2"/>
      <c r="W398" s="2"/>
      <c r="X398" s="2"/>
      <c r="Y398" s="2"/>
      <c r="Z398" s="2"/>
      <c r="AA398" s="2"/>
      <c r="AB398" s="2"/>
      <c r="AC398" s="6"/>
      <c r="AD398" s="2"/>
      <c r="AE398" s="2"/>
      <c r="AF398" s="2"/>
      <c r="AG398" s="2"/>
      <c r="AH398" s="2"/>
      <c r="AI398" s="2"/>
      <c r="AJ398" s="2"/>
      <c r="AK398" s="2"/>
      <c r="AL398" s="2"/>
      <c r="AM398" s="2"/>
      <c r="AN398" s="2"/>
      <c r="AO398" s="2"/>
    </row>
    <row r="399" spans="18:41">
      <c r="R399" s="2"/>
      <c r="S399" s="2"/>
      <c r="T399" s="2"/>
      <c r="U399" s="2"/>
      <c r="V399" s="2"/>
      <c r="W399" s="2"/>
      <c r="X399" s="2"/>
      <c r="Y399" s="2"/>
      <c r="Z399" s="2"/>
      <c r="AA399" s="2"/>
      <c r="AB399" s="2"/>
      <c r="AC399" s="6"/>
      <c r="AD399" s="2"/>
      <c r="AE399" s="2"/>
      <c r="AF399" s="2"/>
      <c r="AG399" s="2"/>
      <c r="AH399" s="2"/>
      <c r="AI399" s="2"/>
      <c r="AJ399" s="2"/>
      <c r="AK399" s="2"/>
      <c r="AL399" s="2"/>
      <c r="AM399" s="2"/>
      <c r="AN399" s="2"/>
      <c r="AO399" s="2"/>
    </row>
    <row r="400" spans="18:41">
      <c r="R400" s="2"/>
      <c r="S400" s="2"/>
      <c r="T400" s="2"/>
      <c r="U400" s="2"/>
      <c r="V400" s="2"/>
      <c r="W400" s="2"/>
      <c r="X400" s="2"/>
      <c r="Y400" s="2"/>
      <c r="Z400" s="2"/>
      <c r="AA400" s="2"/>
      <c r="AB400" s="2"/>
      <c r="AC400" s="6"/>
      <c r="AD400" s="2"/>
      <c r="AE400" s="2"/>
      <c r="AF400" s="2"/>
      <c r="AG400" s="2"/>
      <c r="AH400" s="2"/>
      <c r="AI400" s="2"/>
      <c r="AJ400" s="2"/>
      <c r="AK400" s="2"/>
      <c r="AL400" s="2"/>
      <c r="AM400" s="2"/>
      <c r="AN400" s="2"/>
      <c r="AO400" s="2"/>
    </row>
    <row r="401" spans="18:41">
      <c r="R401" s="2"/>
      <c r="S401" s="2"/>
      <c r="T401" s="2"/>
      <c r="U401" s="2"/>
      <c r="V401" s="2"/>
      <c r="W401" s="2"/>
      <c r="X401" s="2"/>
      <c r="Y401" s="2"/>
      <c r="Z401" s="2"/>
      <c r="AA401" s="2"/>
      <c r="AB401" s="2"/>
      <c r="AC401" s="6"/>
      <c r="AD401" s="2"/>
      <c r="AE401" s="2"/>
      <c r="AF401" s="2"/>
      <c r="AG401" s="2"/>
      <c r="AH401" s="2"/>
      <c r="AI401" s="2"/>
      <c r="AJ401" s="2"/>
      <c r="AK401" s="2"/>
      <c r="AL401" s="2"/>
      <c r="AM401" s="2"/>
      <c r="AN401" s="2"/>
      <c r="AO401" s="2"/>
    </row>
    <row r="402" spans="18:41">
      <c r="R402" s="2"/>
      <c r="S402" s="2"/>
      <c r="T402" s="2"/>
      <c r="U402" s="2"/>
      <c r="V402" s="2"/>
      <c r="W402" s="2"/>
      <c r="X402" s="2"/>
      <c r="Y402" s="2"/>
      <c r="Z402" s="2"/>
      <c r="AA402" s="2"/>
      <c r="AB402" s="2"/>
      <c r="AC402" s="6"/>
      <c r="AD402" s="2"/>
      <c r="AE402" s="2"/>
      <c r="AF402" s="2"/>
      <c r="AG402" s="2"/>
      <c r="AH402" s="2"/>
      <c r="AI402" s="2"/>
      <c r="AJ402" s="2"/>
      <c r="AK402" s="2"/>
      <c r="AL402" s="2"/>
      <c r="AM402" s="2"/>
      <c r="AN402" s="2"/>
      <c r="AO402" s="2"/>
    </row>
    <row r="403" spans="18:41">
      <c r="R403" s="2"/>
      <c r="S403" s="2"/>
      <c r="T403" s="2"/>
      <c r="U403" s="2"/>
      <c r="V403" s="2"/>
      <c r="W403" s="2"/>
      <c r="X403" s="2"/>
      <c r="Y403" s="2"/>
      <c r="Z403" s="2"/>
      <c r="AA403" s="2"/>
      <c r="AB403" s="2"/>
      <c r="AC403" s="6"/>
      <c r="AD403" s="2"/>
      <c r="AE403" s="2"/>
      <c r="AF403" s="2"/>
      <c r="AG403" s="2"/>
      <c r="AH403" s="2"/>
      <c r="AI403" s="2"/>
      <c r="AJ403" s="2"/>
      <c r="AK403" s="2"/>
      <c r="AL403" s="2"/>
      <c r="AM403" s="2"/>
      <c r="AN403" s="2"/>
      <c r="AO403" s="2"/>
    </row>
    <row r="404" spans="18:41">
      <c r="R404" s="2"/>
      <c r="S404" s="2"/>
      <c r="T404" s="2"/>
      <c r="U404" s="2"/>
      <c r="V404" s="2"/>
      <c r="W404" s="2"/>
      <c r="X404" s="2"/>
      <c r="Y404" s="2"/>
      <c r="Z404" s="2"/>
      <c r="AA404" s="2"/>
      <c r="AB404" s="2"/>
      <c r="AC404" s="6"/>
      <c r="AD404" s="2"/>
      <c r="AE404" s="2"/>
      <c r="AF404" s="2"/>
      <c r="AG404" s="2"/>
      <c r="AH404" s="2"/>
      <c r="AI404" s="2"/>
      <c r="AJ404" s="2"/>
      <c r="AK404" s="2"/>
      <c r="AL404" s="2"/>
      <c r="AM404" s="2"/>
      <c r="AN404" s="2"/>
      <c r="AO404" s="2"/>
    </row>
    <row r="405" spans="18:41">
      <c r="R405" s="2"/>
      <c r="S405" s="2"/>
      <c r="T405" s="2"/>
      <c r="U405" s="2"/>
      <c r="V405" s="2"/>
      <c r="W405" s="2"/>
      <c r="X405" s="2"/>
      <c r="Y405" s="2"/>
      <c r="Z405" s="2"/>
      <c r="AA405" s="2"/>
      <c r="AB405" s="2"/>
      <c r="AC405" s="6"/>
      <c r="AD405" s="2"/>
      <c r="AE405" s="2"/>
      <c r="AF405" s="2"/>
      <c r="AG405" s="2"/>
      <c r="AH405" s="2"/>
      <c r="AI405" s="2"/>
      <c r="AJ405" s="2"/>
      <c r="AK405" s="2"/>
      <c r="AL405" s="2"/>
      <c r="AM405" s="2"/>
      <c r="AN405" s="2"/>
      <c r="AO405" s="2"/>
    </row>
    <row r="406" spans="18:41">
      <c r="R406" s="2"/>
      <c r="S406" s="2"/>
      <c r="T406" s="2"/>
      <c r="U406" s="2"/>
      <c r="V406" s="2"/>
      <c r="W406" s="2"/>
      <c r="X406" s="2"/>
      <c r="Y406" s="2"/>
      <c r="Z406" s="2"/>
      <c r="AA406" s="2"/>
      <c r="AB406" s="2"/>
      <c r="AC406" s="6"/>
      <c r="AD406" s="2"/>
      <c r="AE406" s="2"/>
      <c r="AF406" s="2"/>
      <c r="AG406" s="2"/>
      <c r="AH406" s="2"/>
      <c r="AI406" s="2"/>
      <c r="AJ406" s="2"/>
      <c r="AK406" s="2"/>
      <c r="AL406" s="2"/>
      <c r="AM406" s="2"/>
      <c r="AN406" s="2"/>
      <c r="AO406" s="2"/>
    </row>
    <row r="407" spans="18:41">
      <c r="R407" s="2"/>
      <c r="S407" s="2"/>
      <c r="T407" s="2"/>
      <c r="U407" s="2"/>
      <c r="V407" s="2"/>
      <c r="W407" s="2"/>
      <c r="X407" s="2"/>
      <c r="Y407" s="2"/>
      <c r="Z407" s="2"/>
      <c r="AA407" s="2"/>
      <c r="AB407" s="2"/>
      <c r="AC407" s="6"/>
      <c r="AD407" s="2"/>
      <c r="AE407" s="2"/>
      <c r="AF407" s="2"/>
      <c r="AG407" s="2"/>
      <c r="AH407" s="2"/>
      <c r="AI407" s="2"/>
      <c r="AJ407" s="2"/>
      <c r="AK407" s="2"/>
      <c r="AL407" s="2"/>
      <c r="AM407" s="2"/>
      <c r="AN407" s="2"/>
      <c r="AO407" s="2"/>
    </row>
    <row r="408" spans="18:41">
      <c r="R408" s="2"/>
      <c r="S408" s="2"/>
      <c r="T408" s="2"/>
      <c r="U408" s="2"/>
      <c r="V408" s="2"/>
      <c r="W408" s="2"/>
      <c r="X408" s="2"/>
      <c r="Y408" s="2"/>
      <c r="Z408" s="2"/>
      <c r="AA408" s="2"/>
      <c r="AB408" s="2"/>
      <c r="AC408" s="6"/>
      <c r="AD408" s="2"/>
      <c r="AE408" s="2"/>
      <c r="AF408" s="2"/>
      <c r="AG408" s="2"/>
      <c r="AH408" s="2"/>
      <c r="AI408" s="2"/>
      <c r="AJ408" s="2"/>
      <c r="AK408" s="2"/>
      <c r="AL408" s="2"/>
      <c r="AM408" s="2"/>
      <c r="AN408" s="2"/>
      <c r="AO408" s="2"/>
    </row>
    <row r="409" spans="18:41">
      <c r="R409" s="2"/>
      <c r="S409" s="2"/>
      <c r="T409" s="2"/>
      <c r="U409" s="2"/>
      <c r="V409" s="2"/>
      <c r="W409" s="2"/>
      <c r="X409" s="2"/>
      <c r="Y409" s="2"/>
      <c r="Z409" s="2"/>
      <c r="AA409" s="2"/>
      <c r="AB409" s="2"/>
      <c r="AC409" s="6"/>
      <c r="AD409" s="2"/>
      <c r="AE409" s="2"/>
      <c r="AF409" s="2"/>
      <c r="AG409" s="2"/>
      <c r="AH409" s="2"/>
      <c r="AI409" s="2"/>
      <c r="AJ409" s="2"/>
      <c r="AK409" s="2"/>
      <c r="AL409" s="2"/>
      <c r="AM409" s="2"/>
      <c r="AN409" s="2"/>
      <c r="AO409" s="2"/>
    </row>
    <row r="410" spans="18:41">
      <c r="R410" s="2"/>
      <c r="S410" s="2"/>
      <c r="T410" s="2"/>
      <c r="U410" s="2"/>
      <c r="V410" s="2"/>
      <c r="W410" s="2"/>
      <c r="X410" s="2"/>
      <c r="Y410" s="2"/>
      <c r="Z410" s="2"/>
      <c r="AA410" s="2"/>
      <c r="AB410" s="2"/>
      <c r="AC410" s="6"/>
      <c r="AD410" s="2"/>
      <c r="AE410" s="2"/>
      <c r="AF410" s="2"/>
      <c r="AG410" s="2"/>
      <c r="AH410" s="2"/>
      <c r="AI410" s="2"/>
      <c r="AJ410" s="2"/>
      <c r="AK410" s="2"/>
      <c r="AL410" s="2"/>
      <c r="AM410" s="2"/>
      <c r="AN410" s="2"/>
      <c r="AO410" s="2"/>
    </row>
    <row r="411" spans="18:41">
      <c r="R411" s="2"/>
      <c r="S411" s="2"/>
      <c r="T411" s="2"/>
      <c r="U411" s="2"/>
      <c r="V411" s="2"/>
      <c r="W411" s="2"/>
      <c r="X411" s="2"/>
      <c r="Y411" s="2"/>
      <c r="Z411" s="2"/>
      <c r="AA411" s="2"/>
      <c r="AB411" s="2"/>
      <c r="AC411" s="6"/>
      <c r="AD411" s="2"/>
      <c r="AE411" s="2"/>
      <c r="AF411" s="2"/>
      <c r="AG411" s="2"/>
      <c r="AH411" s="2"/>
      <c r="AI411" s="2"/>
      <c r="AJ411" s="2"/>
      <c r="AK411" s="2"/>
      <c r="AL411" s="2"/>
      <c r="AM411" s="2"/>
      <c r="AN411" s="2"/>
      <c r="AO411" s="2"/>
    </row>
    <row r="412" spans="18:41">
      <c r="R412" s="2"/>
      <c r="S412" s="2"/>
      <c r="T412" s="2"/>
      <c r="U412" s="2"/>
      <c r="V412" s="2"/>
      <c r="W412" s="2"/>
      <c r="X412" s="2"/>
      <c r="Y412" s="2"/>
      <c r="Z412" s="2"/>
      <c r="AA412" s="2"/>
      <c r="AB412" s="2"/>
      <c r="AC412" s="6"/>
      <c r="AD412" s="2"/>
      <c r="AE412" s="2"/>
      <c r="AF412" s="2"/>
      <c r="AG412" s="2"/>
      <c r="AH412" s="2"/>
      <c r="AI412" s="2"/>
      <c r="AJ412" s="2"/>
      <c r="AK412" s="2"/>
      <c r="AL412" s="2"/>
      <c r="AM412" s="2"/>
      <c r="AN412" s="2"/>
      <c r="AO412" s="2"/>
    </row>
    <row r="413" spans="18:41">
      <c r="R413" s="2"/>
      <c r="S413" s="2"/>
      <c r="T413" s="2"/>
      <c r="U413" s="2"/>
      <c r="V413" s="2"/>
      <c r="W413" s="2"/>
      <c r="X413" s="2"/>
      <c r="Y413" s="2"/>
      <c r="Z413" s="2"/>
      <c r="AA413" s="2"/>
      <c r="AB413" s="2"/>
      <c r="AC413" s="6"/>
      <c r="AD413" s="2"/>
      <c r="AE413" s="2"/>
      <c r="AF413" s="2"/>
      <c r="AG413" s="2"/>
      <c r="AH413" s="2"/>
      <c r="AI413" s="2"/>
      <c r="AJ413" s="2"/>
      <c r="AK413" s="2"/>
      <c r="AL413" s="2"/>
      <c r="AM413" s="2"/>
      <c r="AN413" s="2"/>
      <c r="AO413" s="2"/>
    </row>
    <row r="414" spans="18:41">
      <c r="R414" s="2"/>
      <c r="S414" s="2"/>
      <c r="T414" s="2"/>
      <c r="U414" s="2"/>
      <c r="V414" s="2"/>
      <c r="W414" s="2"/>
      <c r="X414" s="2"/>
      <c r="Y414" s="2"/>
      <c r="Z414" s="2"/>
      <c r="AA414" s="2"/>
      <c r="AB414" s="2"/>
      <c r="AC414" s="6"/>
      <c r="AD414" s="2"/>
      <c r="AE414" s="2"/>
      <c r="AF414" s="2"/>
      <c r="AG414" s="2"/>
      <c r="AH414" s="2"/>
      <c r="AI414" s="2"/>
      <c r="AJ414" s="2"/>
      <c r="AK414" s="2"/>
      <c r="AL414" s="2"/>
      <c r="AM414" s="2"/>
      <c r="AN414" s="2"/>
      <c r="AO414" s="2"/>
    </row>
    <row r="415" spans="18:41">
      <c r="R415" s="2"/>
      <c r="S415" s="2"/>
      <c r="T415" s="2"/>
      <c r="U415" s="2"/>
      <c r="V415" s="2"/>
      <c r="W415" s="2"/>
      <c r="X415" s="2"/>
      <c r="Y415" s="2"/>
      <c r="Z415" s="2"/>
      <c r="AA415" s="2"/>
      <c r="AB415" s="2"/>
      <c r="AC415" s="6"/>
      <c r="AD415" s="2"/>
      <c r="AE415" s="2"/>
      <c r="AF415" s="2"/>
      <c r="AG415" s="2"/>
      <c r="AH415" s="2"/>
      <c r="AI415" s="2"/>
      <c r="AJ415" s="2"/>
      <c r="AK415" s="2"/>
      <c r="AL415" s="2"/>
      <c r="AM415" s="2"/>
      <c r="AN415" s="2"/>
      <c r="AO415" s="2"/>
    </row>
    <row r="416" spans="18:41">
      <c r="R416" s="2"/>
      <c r="S416" s="2"/>
      <c r="T416" s="2"/>
      <c r="U416" s="2"/>
      <c r="V416" s="2"/>
      <c r="W416" s="2"/>
      <c r="X416" s="2"/>
      <c r="Y416" s="2"/>
      <c r="Z416" s="2"/>
      <c r="AA416" s="2"/>
      <c r="AB416" s="2"/>
      <c r="AC416" s="6"/>
      <c r="AD416" s="2"/>
      <c r="AE416" s="2"/>
      <c r="AF416" s="2"/>
      <c r="AG416" s="2"/>
      <c r="AH416" s="2"/>
      <c r="AI416" s="2"/>
      <c r="AJ416" s="2"/>
      <c r="AK416" s="2"/>
      <c r="AL416" s="2"/>
      <c r="AM416" s="2"/>
      <c r="AN416" s="2"/>
      <c r="AO416" s="2"/>
    </row>
    <row r="417" spans="18:41">
      <c r="R417" s="2"/>
      <c r="S417" s="2"/>
      <c r="T417" s="2"/>
      <c r="U417" s="2"/>
      <c r="V417" s="2"/>
      <c r="W417" s="2"/>
      <c r="X417" s="2"/>
      <c r="Y417" s="2"/>
      <c r="Z417" s="2"/>
      <c r="AA417" s="2"/>
      <c r="AB417" s="2"/>
      <c r="AC417" s="6"/>
      <c r="AD417" s="2"/>
      <c r="AE417" s="2"/>
      <c r="AF417" s="2"/>
      <c r="AG417" s="2"/>
      <c r="AH417" s="2"/>
      <c r="AI417" s="2"/>
      <c r="AJ417" s="2"/>
      <c r="AK417" s="2"/>
      <c r="AL417" s="2"/>
      <c r="AM417" s="2"/>
      <c r="AN417" s="2"/>
      <c r="AO417" s="2"/>
    </row>
    <row r="418" spans="18:41">
      <c r="R418" s="2"/>
      <c r="S418" s="2"/>
      <c r="T418" s="2"/>
      <c r="U418" s="2"/>
      <c r="V418" s="2"/>
      <c r="W418" s="2"/>
      <c r="X418" s="2"/>
      <c r="Y418" s="2"/>
      <c r="Z418" s="2"/>
      <c r="AA418" s="2"/>
      <c r="AB418" s="2"/>
      <c r="AC418" s="6"/>
      <c r="AD418" s="2"/>
      <c r="AE418" s="2"/>
      <c r="AF418" s="2"/>
      <c r="AG418" s="2"/>
      <c r="AH418" s="2"/>
      <c r="AI418" s="2"/>
      <c r="AJ418" s="2"/>
      <c r="AK418" s="2"/>
      <c r="AL418" s="2"/>
      <c r="AM418" s="2"/>
      <c r="AN418" s="2"/>
      <c r="AO418" s="2"/>
    </row>
    <row r="419" spans="18:41">
      <c r="R419" s="2"/>
      <c r="S419" s="2"/>
      <c r="T419" s="2"/>
      <c r="U419" s="2"/>
      <c r="V419" s="2"/>
      <c r="W419" s="2"/>
      <c r="X419" s="2"/>
      <c r="Y419" s="2"/>
      <c r="Z419" s="2"/>
      <c r="AA419" s="2"/>
      <c r="AB419" s="2"/>
      <c r="AC419" s="6"/>
      <c r="AD419" s="2"/>
      <c r="AE419" s="2"/>
      <c r="AF419" s="2"/>
      <c r="AG419" s="2"/>
      <c r="AH419" s="2"/>
      <c r="AI419" s="2"/>
      <c r="AJ419" s="2"/>
      <c r="AK419" s="2"/>
      <c r="AL419" s="2"/>
      <c r="AM419" s="2"/>
      <c r="AN419" s="2"/>
      <c r="AO419" s="2"/>
    </row>
    <row r="420" spans="18:41">
      <c r="R420" s="2"/>
      <c r="S420" s="2"/>
      <c r="T420" s="2"/>
      <c r="U420" s="2"/>
      <c r="V420" s="2"/>
      <c r="W420" s="2"/>
      <c r="X420" s="2"/>
      <c r="Y420" s="2"/>
      <c r="Z420" s="2"/>
      <c r="AA420" s="2"/>
      <c r="AB420" s="2"/>
      <c r="AC420" s="6"/>
      <c r="AD420" s="2"/>
      <c r="AE420" s="2"/>
      <c r="AF420" s="2"/>
      <c r="AG420" s="2"/>
      <c r="AH420" s="2"/>
      <c r="AI420" s="2"/>
      <c r="AJ420" s="2"/>
      <c r="AK420" s="2"/>
      <c r="AL420" s="2"/>
      <c r="AM420" s="2"/>
      <c r="AN420" s="2"/>
      <c r="AO420" s="2"/>
    </row>
    <row r="421" spans="18:41">
      <c r="R421" s="2"/>
      <c r="S421" s="2"/>
      <c r="T421" s="2"/>
      <c r="U421" s="2"/>
      <c r="V421" s="2"/>
      <c r="W421" s="2"/>
      <c r="X421" s="2"/>
      <c r="Y421" s="2"/>
      <c r="Z421" s="2"/>
      <c r="AA421" s="2"/>
      <c r="AB421" s="2"/>
      <c r="AC421" s="6"/>
      <c r="AD421" s="2"/>
      <c r="AE421" s="2"/>
      <c r="AF421" s="2"/>
      <c r="AG421" s="2"/>
      <c r="AH421" s="2"/>
      <c r="AI421" s="2"/>
      <c r="AJ421" s="2"/>
      <c r="AK421" s="2"/>
      <c r="AL421" s="2"/>
      <c r="AM421" s="2"/>
      <c r="AN421" s="2"/>
      <c r="AO421" s="2"/>
    </row>
    <row r="422" spans="18:41">
      <c r="R422" s="2"/>
      <c r="S422" s="2"/>
      <c r="T422" s="2"/>
      <c r="U422" s="2"/>
      <c r="V422" s="2"/>
      <c r="W422" s="2"/>
      <c r="X422" s="2"/>
      <c r="Y422" s="2"/>
      <c r="Z422" s="2"/>
      <c r="AA422" s="2"/>
      <c r="AB422" s="2"/>
      <c r="AC422" s="6"/>
      <c r="AD422" s="2"/>
      <c r="AE422" s="2"/>
      <c r="AF422" s="2"/>
      <c r="AG422" s="2"/>
      <c r="AH422" s="2"/>
      <c r="AI422" s="2"/>
      <c r="AJ422" s="2"/>
      <c r="AK422" s="2"/>
      <c r="AL422" s="2"/>
      <c r="AM422" s="2"/>
      <c r="AN422" s="2"/>
      <c r="AO422" s="2"/>
    </row>
    <row r="423" spans="18:41">
      <c r="R423" s="2"/>
      <c r="S423" s="2"/>
      <c r="T423" s="2"/>
      <c r="U423" s="2"/>
      <c r="V423" s="2"/>
      <c r="W423" s="2"/>
      <c r="X423" s="2"/>
      <c r="Y423" s="2"/>
      <c r="Z423" s="2"/>
      <c r="AA423" s="2"/>
      <c r="AB423" s="2"/>
      <c r="AC423" s="6"/>
      <c r="AD423" s="2"/>
      <c r="AE423" s="2"/>
      <c r="AF423" s="2"/>
      <c r="AG423" s="2"/>
      <c r="AH423" s="2"/>
      <c r="AI423" s="2"/>
      <c r="AJ423" s="2"/>
      <c r="AK423" s="2"/>
      <c r="AL423" s="2"/>
      <c r="AM423" s="2"/>
      <c r="AN423" s="2"/>
      <c r="AO423" s="2"/>
    </row>
    <row r="424" spans="18:41">
      <c r="R424" s="2"/>
      <c r="S424" s="2"/>
      <c r="T424" s="2"/>
      <c r="U424" s="2"/>
      <c r="V424" s="2"/>
      <c r="W424" s="2"/>
      <c r="X424" s="2"/>
      <c r="Y424" s="2"/>
      <c r="Z424" s="2"/>
      <c r="AA424" s="2"/>
      <c r="AB424" s="2"/>
      <c r="AC424" s="6"/>
      <c r="AD424" s="2"/>
      <c r="AE424" s="2"/>
      <c r="AF424" s="2"/>
      <c r="AG424" s="2"/>
      <c r="AH424" s="2"/>
      <c r="AI424" s="2"/>
      <c r="AJ424" s="2"/>
      <c r="AK424" s="2"/>
      <c r="AL424" s="2"/>
      <c r="AM424" s="2"/>
      <c r="AN424" s="2"/>
      <c r="AO424" s="2"/>
    </row>
    <row r="425" spans="18:41">
      <c r="R425" s="2"/>
      <c r="S425" s="2"/>
      <c r="T425" s="2"/>
      <c r="U425" s="2"/>
      <c r="V425" s="2"/>
      <c r="W425" s="2"/>
      <c r="X425" s="2"/>
      <c r="Y425" s="2"/>
      <c r="Z425" s="2"/>
      <c r="AA425" s="2"/>
      <c r="AB425" s="2"/>
      <c r="AC425" s="6"/>
      <c r="AD425" s="2"/>
      <c r="AE425" s="2"/>
      <c r="AF425" s="2"/>
      <c r="AG425" s="2"/>
      <c r="AH425" s="2"/>
      <c r="AI425" s="2"/>
      <c r="AJ425" s="2"/>
      <c r="AK425" s="2"/>
      <c r="AL425" s="2"/>
      <c r="AM425" s="2"/>
      <c r="AN425" s="2"/>
      <c r="AO425" s="2"/>
    </row>
    <row r="426" spans="18:41">
      <c r="R426" s="2"/>
      <c r="S426" s="2"/>
      <c r="T426" s="2"/>
      <c r="U426" s="2"/>
      <c r="V426" s="2"/>
      <c r="W426" s="2"/>
      <c r="X426" s="2"/>
      <c r="Y426" s="2"/>
      <c r="Z426" s="2"/>
      <c r="AA426" s="2"/>
      <c r="AB426" s="2"/>
      <c r="AC426" s="6"/>
      <c r="AD426" s="2"/>
      <c r="AE426" s="2"/>
      <c r="AF426" s="2"/>
      <c r="AG426" s="2"/>
      <c r="AH426" s="2"/>
      <c r="AI426" s="2"/>
      <c r="AJ426" s="2"/>
      <c r="AK426" s="2"/>
      <c r="AL426" s="2"/>
      <c r="AM426" s="2"/>
      <c r="AN426" s="2"/>
      <c r="AO426" s="2"/>
    </row>
    <row r="427" spans="18:41">
      <c r="R427" s="2"/>
      <c r="S427" s="2"/>
      <c r="T427" s="2"/>
      <c r="U427" s="2"/>
      <c r="V427" s="2"/>
      <c r="W427" s="2"/>
      <c r="X427" s="2"/>
      <c r="Y427" s="2"/>
      <c r="Z427" s="2"/>
      <c r="AA427" s="2"/>
      <c r="AB427" s="2"/>
      <c r="AC427" s="6"/>
      <c r="AD427" s="2"/>
      <c r="AE427" s="2"/>
      <c r="AF427" s="2"/>
      <c r="AG427" s="2"/>
      <c r="AH427" s="2"/>
      <c r="AI427" s="2"/>
      <c r="AJ427" s="2"/>
      <c r="AK427" s="2"/>
      <c r="AL427" s="2"/>
      <c r="AM427" s="2"/>
      <c r="AN427" s="2"/>
      <c r="AO427" s="2"/>
    </row>
    <row r="428" spans="18:41">
      <c r="R428" s="2"/>
      <c r="S428" s="2"/>
      <c r="T428" s="2"/>
      <c r="U428" s="2"/>
      <c r="V428" s="2"/>
      <c r="W428" s="2"/>
      <c r="X428" s="2"/>
      <c r="Y428" s="2"/>
      <c r="Z428" s="2"/>
      <c r="AA428" s="2"/>
      <c r="AB428" s="2"/>
      <c r="AC428" s="6"/>
      <c r="AD428" s="2"/>
      <c r="AE428" s="2"/>
      <c r="AF428" s="2"/>
      <c r="AG428" s="2"/>
      <c r="AH428" s="2"/>
      <c r="AI428" s="2"/>
      <c r="AJ428" s="2"/>
      <c r="AK428" s="2"/>
      <c r="AL428" s="2"/>
      <c r="AM428" s="2"/>
      <c r="AN428" s="2"/>
      <c r="AO428" s="2"/>
    </row>
    <row r="429" spans="18:41">
      <c r="R429" s="2"/>
      <c r="S429" s="2"/>
      <c r="T429" s="2"/>
      <c r="U429" s="2"/>
      <c r="V429" s="2"/>
      <c r="W429" s="2"/>
      <c r="X429" s="2"/>
      <c r="Y429" s="2"/>
      <c r="Z429" s="2"/>
      <c r="AA429" s="2"/>
      <c r="AB429" s="2"/>
      <c r="AC429" s="6"/>
      <c r="AD429" s="2"/>
      <c r="AE429" s="2"/>
      <c r="AF429" s="2"/>
      <c r="AG429" s="2"/>
      <c r="AH429" s="2"/>
      <c r="AI429" s="2"/>
      <c r="AJ429" s="2"/>
      <c r="AK429" s="2"/>
      <c r="AL429" s="2"/>
      <c r="AM429" s="2"/>
      <c r="AN429" s="2"/>
      <c r="AO429" s="2"/>
    </row>
    <row r="430" spans="18:41">
      <c r="R430" s="2"/>
      <c r="S430" s="2"/>
      <c r="T430" s="2"/>
      <c r="U430" s="2"/>
      <c r="V430" s="2"/>
      <c r="W430" s="2"/>
      <c r="X430" s="2"/>
      <c r="Y430" s="2"/>
      <c r="Z430" s="2"/>
      <c r="AA430" s="2"/>
      <c r="AB430" s="2"/>
      <c r="AC430" s="6"/>
      <c r="AD430" s="2"/>
      <c r="AE430" s="2"/>
      <c r="AF430" s="2"/>
      <c r="AG430" s="2"/>
      <c r="AH430" s="2"/>
      <c r="AI430" s="2"/>
      <c r="AJ430" s="2"/>
      <c r="AK430" s="2"/>
      <c r="AL430" s="2"/>
      <c r="AM430" s="2"/>
      <c r="AN430" s="2"/>
      <c r="AO430" s="2"/>
    </row>
    <row r="431" spans="18:41">
      <c r="R431" s="2"/>
      <c r="S431" s="2"/>
      <c r="T431" s="2"/>
      <c r="U431" s="2"/>
      <c r="V431" s="2"/>
      <c r="W431" s="2"/>
      <c r="X431" s="2"/>
      <c r="Y431" s="2"/>
      <c r="Z431" s="2"/>
      <c r="AA431" s="2"/>
      <c r="AB431" s="2"/>
      <c r="AC431" s="6"/>
      <c r="AD431" s="2"/>
      <c r="AE431" s="2"/>
      <c r="AF431" s="2"/>
      <c r="AG431" s="2"/>
      <c r="AH431" s="2"/>
      <c r="AI431" s="2"/>
      <c r="AJ431" s="2"/>
      <c r="AK431" s="2"/>
      <c r="AL431" s="2"/>
      <c r="AM431" s="2"/>
      <c r="AN431" s="2"/>
      <c r="AO431" s="2"/>
    </row>
    <row r="432" spans="18:41">
      <c r="R432" s="2"/>
      <c r="S432" s="2"/>
      <c r="T432" s="2"/>
      <c r="U432" s="2"/>
      <c r="V432" s="2"/>
      <c r="W432" s="2"/>
      <c r="X432" s="2"/>
      <c r="Y432" s="2"/>
      <c r="Z432" s="2"/>
      <c r="AA432" s="2"/>
      <c r="AB432" s="2"/>
      <c r="AC432" s="6"/>
      <c r="AD432" s="2"/>
      <c r="AE432" s="2"/>
      <c r="AF432" s="2"/>
      <c r="AG432" s="2"/>
      <c r="AH432" s="2"/>
      <c r="AI432" s="2"/>
      <c r="AJ432" s="2"/>
      <c r="AK432" s="2"/>
      <c r="AL432" s="2"/>
      <c r="AM432" s="2"/>
      <c r="AN432" s="2"/>
      <c r="AO432" s="2"/>
    </row>
    <row r="433" spans="18:41">
      <c r="R433" s="2"/>
      <c r="S433" s="2"/>
      <c r="T433" s="2"/>
      <c r="U433" s="2"/>
      <c r="V433" s="2"/>
      <c r="W433" s="2"/>
      <c r="X433" s="2"/>
      <c r="Y433" s="2"/>
      <c r="Z433" s="2"/>
      <c r="AA433" s="2"/>
      <c r="AB433" s="2"/>
      <c r="AC433" s="6"/>
      <c r="AD433" s="2"/>
      <c r="AE433" s="2"/>
      <c r="AF433" s="2"/>
      <c r="AG433" s="2"/>
      <c r="AH433" s="2"/>
      <c r="AI433" s="2"/>
      <c r="AJ433" s="2"/>
      <c r="AK433" s="2"/>
      <c r="AL433" s="2"/>
      <c r="AM433" s="2"/>
      <c r="AN433" s="2"/>
      <c r="AO433" s="2"/>
    </row>
    <row r="434" spans="18:41">
      <c r="R434" s="2"/>
      <c r="S434" s="2"/>
      <c r="T434" s="2"/>
      <c r="U434" s="2"/>
      <c r="V434" s="2"/>
      <c r="W434" s="2"/>
      <c r="X434" s="2"/>
      <c r="Y434" s="2"/>
      <c r="Z434" s="2"/>
      <c r="AA434" s="2"/>
      <c r="AB434" s="2"/>
      <c r="AC434" s="6"/>
      <c r="AD434" s="2"/>
      <c r="AE434" s="2"/>
      <c r="AF434" s="2"/>
      <c r="AG434" s="2"/>
      <c r="AH434" s="2"/>
      <c r="AI434" s="2"/>
      <c r="AJ434" s="2"/>
      <c r="AK434" s="2"/>
      <c r="AL434" s="2"/>
      <c r="AM434" s="2"/>
      <c r="AN434" s="2"/>
      <c r="AO434" s="2"/>
    </row>
    <row r="435" spans="18:41">
      <c r="R435" s="2"/>
      <c r="S435" s="2"/>
      <c r="T435" s="2"/>
      <c r="U435" s="2"/>
      <c r="V435" s="2"/>
      <c r="W435" s="2"/>
      <c r="X435" s="2"/>
      <c r="Y435" s="2"/>
      <c r="Z435" s="2"/>
      <c r="AA435" s="2"/>
      <c r="AB435" s="2"/>
      <c r="AC435" s="6"/>
      <c r="AD435" s="2"/>
      <c r="AE435" s="2"/>
      <c r="AF435" s="2"/>
      <c r="AG435" s="2"/>
      <c r="AH435" s="2"/>
      <c r="AI435" s="2"/>
      <c r="AJ435" s="2"/>
      <c r="AK435" s="2"/>
      <c r="AL435" s="2"/>
      <c r="AM435" s="2"/>
      <c r="AN435" s="2"/>
      <c r="AO435" s="2"/>
    </row>
    <row r="436" spans="18:41">
      <c r="R436" s="2"/>
      <c r="S436" s="2"/>
      <c r="T436" s="2"/>
      <c r="U436" s="2"/>
      <c r="V436" s="2"/>
      <c r="W436" s="2"/>
      <c r="X436" s="2"/>
      <c r="Y436" s="2"/>
      <c r="Z436" s="2"/>
      <c r="AA436" s="2"/>
      <c r="AB436" s="2"/>
      <c r="AC436" s="6"/>
      <c r="AD436" s="2"/>
      <c r="AE436" s="2"/>
      <c r="AF436" s="2"/>
      <c r="AG436" s="2"/>
      <c r="AH436" s="2"/>
      <c r="AI436" s="2"/>
      <c r="AJ436" s="2"/>
      <c r="AK436" s="2"/>
      <c r="AL436" s="2"/>
      <c r="AM436" s="2"/>
      <c r="AN436" s="2"/>
      <c r="AO436" s="2"/>
    </row>
    <row r="437" spans="18:41">
      <c r="R437" s="2"/>
      <c r="S437" s="2"/>
      <c r="T437" s="2"/>
      <c r="U437" s="2"/>
      <c r="V437" s="2"/>
      <c r="W437" s="2"/>
      <c r="X437" s="2"/>
      <c r="Y437" s="2"/>
      <c r="Z437" s="2"/>
      <c r="AA437" s="2"/>
      <c r="AB437" s="2"/>
      <c r="AC437" s="6"/>
      <c r="AD437" s="2"/>
      <c r="AE437" s="2"/>
      <c r="AF437" s="2"/>
      <c r="AG437" s="2"/>
      <c r="AH437" s="2"/>
      <c r="AI437" s="2"/>
      <c r="AJ437" s="2"/>
      <c r="AK437" s="2"/>
      <c r="AL437" s="2"/>
      <c r="AM437" s="2"/>
      <c r="AN437" s="2"/>
      <c r="AO437" s="2"/>
    </row>
    <row r="438" spans="18:41">
      <c r="R438" s="2"/>
      <c r="S438" s="2"/>
      <c r="T438" s="2"/>
      <c r="U438" s="2"/>
      <c r="V438" s="2"/>
      <c r="W438" s="2"/>
      <c r="X438" s="2"/>
      <c r="Y438" s="2"/>
      <c r="Z438" s="2"/>
      <c r="AA438" s="2"/>
      <c r="AB438" s="2"/>
      <c r="AC438" s="6"/>
      <c r="AD438" s="2"/>
      <c r="AE438" s="2"/>
      <c r="AF438" s="2"/>
      <c r="AG438" s="2"/>
      <c r="AH438" s="2"/>
      <c r="AI438" s="2"/>
      <c r="AJ438" s="2"/>
      <c r="AK438" s="2"/>
      <c r="AL438" s="2"/>
      <c r="AM438" s="2"/>
      <c r="AN438" s="2"/>
      <c r="AO438" s="2"/>
    </row>
    <row r="439" spans="18:41">
      <c r="R439" s="2"/>
      <c r="S439" s="2"/>
      <c r="T439" s="2"/>
      <c r="U439" s="2"/>
      <c r="V439" s="2"/>
      <c r="W439" s="2"/>
      <c r="X439" s="2"/>
      <c r="Y439" s="2"/>
      <c r="Z439" s="2"/>
      <c r="AA439" s="2"/>
      <c r="AB439" s="2"/>
      <c r="AC439" s="6"/>
      <c r="AD439" s="2"/>
      <c r="AE439" s="2"/>
      <c r="AF439" s="2"/>
      <c r="AG439" s="2"/>
      <c r="AH439" s="2"/>
      <c r="AI439" s="2"/>
      <c r="AJ439" s="2"/>
      <c r="AK439" s="2"/>
      <c r="AL439" s="2"/>
      <c r="AM439" s="2"/>
      <c r="AN439" s="2"/>
      <c r="AO439" s="2"/>
    </row>
    <row r="440" spans="18:41">
      <c r="R440" s="2"/>
      <c r="S440" s="2"/>
      <c r="T440" s="2"/>
      <c r="U440" s="2"/>
      <c r="V440" s="2"/>
      <c r="W440" s="2"/>
      <c r="X440" s="2"/>
      <c r="Y440" s="2"/>
      <c r="Z440" s="2"/>
      <c r="AA440" s="2"/>
      <c r="AB440" s="2"/>
      <c r="AC440" s="6"/>
      <c r="AD440" s="2"/>
      <c r="AE440" s="2"/>
      <c r="AF440" s="2"/>
      <c r="AG440" s="2"/>
      <c r="AH440" s="2"/>
      <c r="AI440" s="2"/>
      <c r="AJ440" s="2"/>
      <c r="AK440" s="2"/>
      <c r="AL440" s="2"/>
      <c r="AM440" s="2"/>
      <c r="AN440" s="2"/>
      <c r="AO440" s="2"/>
    </row>
    <row r="441" spans="18:41">
      <c r="R441" s="2"/>
      <c r="S441" s="2"/>
      <c r="T441" s="2"/>
      <c r="U441" s="2"/>
      <c r="V441" s="2"/>
      <c r="W441" s="2"/>
      <c r="X441" s="2"/>
      <c r="Y441" s="2"/>
      <c r="Z441" s="2"/>
      <c r="AA441" s="2"/>
      <c r="AB441" s="2"/>
      <c r="AC441" s="6"/>
      <c r="AD441" s="2"/>
      <c r="AE441" s="2"/>
      <c r="AF441" s="2"/>
      <c r="AG441" s="2"/>
      <c r="AH441" s="2"/>
      <c r="AI441" s="2"/>
      <c r="AJ441" s="2"/>
      <c r="AK441" s="2"/>
      <c r="AL441" s="2"/>
      <c r="AM441" s="2"/>
      <c r="AN441" s="2"/>
      <c r="AO441" s="2"/>
    </row>
    <row r="442" spans="18:41">
      <c r="R442" s="2"/>
      <c r="S442" s="2"/>
      <c r="T442" s="2"/>
      <c r="U442" s="2"/>
      <c r="V442" s="2"/>
      <c r="W442" s="2"/>
      <c r="X442" s="2"/>
      <c r="Y442" s="2"/>
      <c r="Z442" s="2"/>
      <c r="AA442" s="2"/>
      <c r="AB442" s="2"/>
      <c r="AC442" s="6"/>
      <c r="AD442" s="2"/>
      <c r="AE442" s="2"/>
      <c r="AF442" s="2"/>
      <c r="AG442" s="2"/>
      <c r="AH442" s="2"/>
      <c r="AI442" s="2"/>
      <c r="AJ442" s="2"/>
      <c r="AK442" s="2"/>
      <c r="AL442" s="2"/>
      <c r="AM442" s="2"/>
      <c r="AN442" s="2"/>
      <c r="AO442" s="2"/>
    </row>
    <row r="443" spans="18:41">
      <c r="R443" s="2"/>
      <c r="S443" s="2"/>
      <c r="T443" s="2"/>
      <c r="U443" s="2"/>
      <c r="V443" s="2"/>
      <c r="W443" s="2"/>
      <c r="X443" s="2"/>
      <c r="Y443" s="2"/>
      <c r="Z443" s="2"/>
      <c r="AA443" s="2"/>
      <c r="AB443" s="2"/>
      <c r="AC443" s="6"/>
      <c r="AD443" s="2"/>
      <c r="AE443" s="2"/>
      <c r="AF443" s="2"/>
      <c r="AG443" s="2"/>
      <c r="AH443" s="2"/>
      <c r="AI443" s="2"/>
      <c r="AJ443" s="2"/>
      <c r="AK443" s="2"/>
      <c r="AL443" s="2"/>
      <c r="AM443" s="2"/>
      <c r="AN443" s="2"/>
      <c r="AO443" s="2"/>
    </row>
    <row r="444" spans="18:41">
      <c r="R444" s="2"/>
      <c r="S444" s="2"/>
      <c r="T444" s="2"/>
      <c r="U444" s="2"/>
      <c r="V444" s="2"/>
      <c r="W444" s="2"/>
      <c r="X444" s="2"/>
      <c r="Y444" s="2"/>
      <c r="Z444" s="2"/>
      <c r="AA444" s="2"/>
      <c r="AB444" s="2"/>
      <c r="AC444" s="6"/>
      <c r="AD444" s="2"/>
      <c r="AE444" s="2"/>
      <c r="AF444" s="2"/>
      <c r="AG444" s="2"/>
      <c r="AH444" s="2"/>
      <c r="AI444" s="2"/>
      <c r="AJ444" s="2"/>
      <c r="AK444" s="2"/>
      <c r="AL444" s="2"/>
      <c r="AM444" s="2"/>
      <c r="AN444" s="2"/>
      <c r="AO444" s="2"/>
    </row>
    <row r="445" spans="18:41">
      <c r="R445" s="2"/>
      <c r="S445" s="2"/>
      <c r="T445" s="2"/>
      <c r="U445" s="2"/>
      <c r="V445" s="2"/>
      <c r="W445" s="2"/>
      <c r="X445" s="2"/>
      <c r="Y445" s="2"/>
      <c r="Z445" s="2"/>
      <c r="AA445" s="2"/>
      <c r="AB445" s="2"/>
      <c r="AC445" s="6"/>
      <c r="AD445" s="2"/>
      <c r="AE445" s="2"/>
      <c r="AF445" s="2"/>
      <c r="AG445" s="2"/>
      <c r="AH445" s="2"/>
      <c r="AI445" s="2"/>
      <c r="AJ445" s="2"/>
      <c r="AK445" s="2"/>
      <c r="AL445" s="2"/>
      <c r="AM445" s="2"/>
      <c r="AN445" s="2"/>
      <c r="AO445" s="2"/>
    </row>
    <row r="446" spans="18:41">
      <c r="R446" s="2"/>
      <c r="S446" s="2"/>
      <c r="T446" s="2"/>
      <c r="U446" s="2"/>
      <c r="V446" s="2"/>
      <c r="W446" s="2"/>
      <c r="X446" s="2"/>
      <c r="Y446" s="2"/>
      <c r="Z446" s="2"/>
      <c r="AA446" s="2"/>
      <c r="AB446" s="2"/>
      <c r="AC446" s="6"/>
      <c r="AD446" s="2"/>
      <c r="AE446" s="2"/>
      <c r="AF446" s="2"/>
      <c r="AG446" s="2"/>
      <c r="AH446" s="2"/>
      <c r="AI446" s="2"/>
      <c r="AJ446" s="2"/>
      <c r="AK446" s="2"/>
      <c r="AL446" s="2"/>
      <c r="AM446" s="2"/>
      <c r="AN446" s="2"/>
      <c r="AO446" s="2"/>
    </row>
    <row r="447" spans="18:41">
      <c r="R447" s="2"/>
      <c r="S447" s="2"/>
      <c r="T447" s="2"/>
      <c r="U447" s="2"/>
      <c r="V447" s="2"/>
      <c r="W447" s="2"/>
      <c r="X447" s="2"/>
      <c r="Y447" s="2"/>
      <c r="Z447" s="2"/>
      <c r="AA447" s="2"/>
      <c r="AB447" s="2"/>
      <c r="AC447" s="6"/>
      <c r="AD447" s="2"/>
      <c r="AE447" s="2"/>
      <c r="AF447" s="2"/>
      <c r="AG447" s="2"/>
      <c r="AH447" s="2"/>
      <c r="AI447" s="2"/>
      <c r="AJ447" s="2"/>
      <c r="AK447" s="2"/>
      <c r="AL447" s="2"/>
      <c r="AM447" s="2"/>
      <c r="AN447" s="2"/>
      <c r="AO447" s="2"/>
    </row>
    <row r="448" spans="18:41">
      <c r="R448" s="2"/>
      <c r="S448" s="2"/>
      <c r="T448" s="2"/>
      <c r="U448" s="2"/>
      <c r="V448" s="2"/>
      <c r="W448" s="2"/>
      <c r="X448" s="2"/>
      <c r="Y448" s="2"/>
      <c r="Z448" s="2"/>
      <c r="AA448" s="2"/>
      <c r="AB448" s="2"/>
      <c r="AC448" s="6"/>
      <c r="AD448" s="2"/>
      <c r="AE448" s="2"/>
      <c r="AF448" s="2"/>
      <c r="AG448" s="2"/>
      <c r="AH448" s="2"/>
      <c r="AI448" s="2"/>
      <c r="AJ448" s="2"/>
      <c r="AK448" s="2"/>
      <c r="AL448" s="2"/>
      <c r="AM448" s="2"/>
      <c r="AN448" s="2"/>
      <c r="AO448" s="2"/>
    </row>
    <row r="449" spans="18:41">
      <c r="R449" s="2"/>
      <c r="S449" s="2"/>
      <c r="T449" s="2"/>
      <c r="U449" s="2"/>
      <c r="V449" s="2"/>
      <c r="W449" s="2"/>
      <c r="X449" s="2"/>
      <c r="Y449" s="2"/>
      <c r="Z449" s="2"/>
      <c r="AA449" s="2"/>
      <c r="AB449" s="2"/>
      <c r="AC449" s="6"/>
      <c r="AD449" s="2"/>
      <c r="AE449" s="2"/>
      <c r="AF449" s="2"/>
      <c r="AG449" s="2"/>
      <c r="AH449" s="2"/>
      <c r="AI449" s="2"/>
      <c r="AJ449" s="2"/>
      <c r="AK449" s="2"/>
      <c r="AL449" s="2"/>
      <c r="AM449" s="2"/>
      <c r="AN449" s="2"/>
      <c r="AO449" s="2"/>
    </row>
    <row r="450" spans="18:41">
      <c r="R450" s="2"/>
      <c r="S450" s="2"/>
      <c r="T450" s="2"/>
      <c r="U450" s="2"/>
      <c r="V450" s="2"/>
      <c r="W450" s="2"/>
      <c r="X450" s="2"/>
      <c r="Y450" s="2"/>
      <c r="Z450" s="2"/>
      <c r="AA450" s="2"/>
      <c r="AB450" s="2"/>
      <c r="AC450" s="6"/>
      <c r="AD450" s="2"/>
      <c r="AE450" s="2"/>
      <c r="AF450" s="2"/>
      <c r="AG450" s="2"/>
      <c r="AH450" s="2"/>
      <c r="AI450" s="2"/>
      <c r="AJ450" s="2"/>
      <c r="AK450" s="2"/>
      <c r="AL450" s="2"/>
      <c r="AM450" s="2"/>
      <c r="AN450" s="2"/>
      <c r="AO450" s="2"/>
    </row>
    <row r="451" spans="18:41">
      <c r="R451" s="2"/>
      <c r="S451" s="2"/>
      <c r="T451" s="2"/>
      <c r="U451" s="2"/>
      <c r="V451" s="2"/>
      <c r="W451" s="2"/>
      <c r="X451" s="2"/>
      <c r="Y451" s="2"/>
      <c r="Z451" s="2"/>
      <c r="AA451" s="2"/>
      <c r="AB451" s="2"/>
      <c r="AC451" s="6"/>
      <c r="AD451" s="2"/>
      <c r="AE451" s="2"/>
      <c r="AF451" s="2"/>
      <c r="AG451" s="2"/>
      <c r="AH451" s="2"/>
      <c r="AI451" s="2"/>
      <c r="AJ451" s="2"/>
      <c r="AK451" s="2"/>
      <c r="AL451" s="2"/>
      <c r="AM451" s="2"/>
      <c r="AN451" s="2"/>
      <c r="AO451" s="2"/>
    </row>
    <row r="452" spans="18:41">
      <c r="R452" s="2"/>
      <c r="S452" s="2"/>
      <c r="T452" s="2"/>
      <c r="U452" s="2"/>
      <c r="V452" s="2"/>
      <c r="W452" s="2"/>
      <c r="X452" s="2"/>
      <c r="Y452" s="2"/>
      <c r="Z452" s="2"/>
      <c r="AA452" s="2"/>
      <c r="AB452" s="2"/>
      <c r="AC452" s="6"/>
      <c r="AD452" s="2"/>
      <c r="AE452" s="2"/>
      <c r="AF452" s="2"/>
      <c r="AG452" s="2"/>
      <c r="AH452" s="2"/>
      <c r="AI452" s="2"/>
      <c r="AJ452" s="2"/>
      <c r="AK452" s="2"/>
      <c r="AL452" s="2"/>
      <c r="AM452" s="2"/>
      <c r="AN452" s="2"/>
      <c r="AO452" s="2"/>
    </row>
    <row r="453" spans="18:41">
      <c r="R453" s="2"/>
      <c r="S453" s="2"/>
      <c r="T453" s="2"/>
      <c r="U453" s="2"/>
      <c r="V453" s="2"/>
      <c r="W453" s="2"/>
      <c r="X453" s="2"/>
      <c r="Y453" s="2"/>
      <c r="Z453" s="2"/>
      <c r="AA453" s="2"/>
      <c r="AB453" s="2"/>
      <c r="AC453" s="6"/>
      <c r="AD453" s="2"/>
      <c r="AE453" s="2"/>
      <c r="AF453" s="2"/>
      <c r="AG453" s="2"/>
      <c r="AH453" s="2"/>
      <c r="AI453" s="2"/>
      <c r="AJ453" s="2"/>
      <c r="AK453" s="2"/>
      <c r="AL453" s="2"/>
      <c r="AM453" s="2"/>
      <c r="AN453" s="2"/>
      <c r="AO453" s="2"/>
    </row>
    <row r="454" spans="18:41">
      <c r="R454" s="2"/>
      <c r="S454" s="2"/>
      <c r="T454" s="2"/>
      <c r="U454" s="2"/>
      <c r="V454" s="2"/>
      <c r="W454" s="2"/>
      <c r="X454" s="2"/>
      <c r="Y454" s="2"/>
      <c r="Z454" s="2"/>
      <c r="AA454" s="2"/>
      <c r="AB454" s="2"/>
      <c r="AC454" s="6"/>
      <c r="AD454" s="2"/>
      <c r="AE454" s="2"/>
      <c r="AF454" s="2"/>
      <c r="AG454" s="2"/>
      <c r="AH454" s="2"/>
      <c r="AI454" s="2"/>
      <c r="AJ454" s="2"/>
      <c r="AK454" s="2"/>
      <c r="AL454" s="2"/>
      <c r="AM454" s="2"/>
      <c r="AN454" s="2"/>
      <c r="AO454" s="2"/>
    </row>
    <row r="455" spans="18:41">
      <c r="R455" s="2"/>
      <c r="S455" s="2"/>
      <c r="T455" s="2"/>
      <c r="U455" s="2"/>
      <c r="V455" s="2"/>
      <c r="W455" s="2"/>
      <c r="X455" s="2"/>
      <c r="Y455" s="2"/>
      <c r="Z455" s="2"/>
      <c r="AA455" s="2"/>
      <c r="AB455" s="2"/>
      <c r="AC455" s="6"/>
      <c r="AD455" s="2"/>
      <c r="AE455" s="2"/>
      <c r="AF455" s="2"/>
      <c r="AG455" s="2"/>
      <c r="AH455" s="2"/>
      <c r="AI455" s="2"/>
      <c r="AJ455" s="2"/>
      <c r="AK455" s="2"/>
      <c r="AL455" s="2"/>
      <c r="AM455" s="2"/>
      <c r="AN455" s="2"/>
      <c r="AO455" s="2"/>
    </row>
    <row r="456" spans="18:41">
      <c r="R456" s="2"/>
      <c r="S456" s="2"/>
      <c r="T456" s="2"/>
      <c r="U456" s="2"/>
      <c r="V456" s="2"/>
      <c r="W456" s="2"/>
      <c r="X456" s="2"/>
      <c r="Y456" s="2"/>
      <c r="Z456" s="2"/>
      <c r="AA456" s="2"/>
      <c r="AB456" s="2"/>
      <c r="AC456" s="6"/>
      <c r="AD456" s="2"/>
      <c r="AE456" s="2"/>
      <c r="AF456" s="2"/>
      <c r="AG456" s="2"/>
      <c r="AH456" s="2"/>
      <c r="AI456" s="2"/>
      <c r="AJ456" s="2"/>
      <c r="AK456" s="2"/>
      <c r="AL456" s="2"/>
      <c r="AM456" s="2"/>
      <c r="AN456" s="2"/>
      <c r="AO456" s="2"/>
    </row>
    <row r="457" spans="18:41">
      <c r="R457" s="2"/>
      <c r="S457" s="2"/>
      <c r="T457" s="2"/>
      <c r="U457" s="2"/>
      <c r="V457" s="2"/>
      <c r="W457" s="2"/>
      <c r="X457" s="2"/>
      <c r="Y457" s="2"/>
      <c r="Z457" s="2"/>
      <c r="AA457" s="2"/>
      <c r="AB457" s="2"/>
      <c r="AC457" s="6"/>
      <c r="AD457" s="2"/>
      <c r="AE457" s="2"/>
      <c r="AF457" s="2"/>
      <c r="AG457" s="2"/>
      <c r="AH457" s="2"/>
      <c r="AI457" s="2"/>
      <c r="AJ457" s="2"/>
      <c r="AK457" s="2"/>
      <c r="AL457" s="2"/>
      <c r="AM457" s="2"/>
      <c r="AN457" s="2"/>
      <c r="AO457" s="2"/>
    </row>
    <row r="458" spans="18:41">
      <c r="R458" s="2"/>
      <c r="S458" s="2"/>
      <c r="T458" s="2"/>
      <c r="U458" s="2"/>
      <c r="V458" s="2"/>
      <c r="W458" s="2"/>
      <c r="X458" s="2"/>
      <c r="Y458" s="2"/>
      <c r="Z458" s="2"/>
      <c r="AA458" s="2"/>
      <c r="AB458" s="2"/>
      <c r="AC458" s="6"/>
      <c r="AD458" s="2"/>
      <c r="AE458" s="2"/>
      <c r="AF458" s="2"/>
      <c r="AG458" s="2"/>
      <c r="AH458" s="2"/>
      <c r="AI458" s="2"/>
      <c r="AJ458" s="2"/>
      <c r="AK458" s="2"/>
      <c r="AL458" s="2"/>
      <c r="AM458" s="2"/>
      <c r="AN458" s="2"/>
      <c r="AO458" s="2"/>
    </row>
    <row r="459" spans="18:41">
      <c r="R459" s="2"/>
      <c r="S459" s="2"/>
      <c r="T459" s="2"/>
      <c r="U459" s="2"/>
      <c r="V459" s="2"/>
      <c r="W459" s="2"/>
      <c r="X459" s="2"/>
      <c r="Y459" s="2"/>
      <c r="Z459" s="2"/>
      <c r="AA459" s="2"/>
      <c r="AB459" s="2"/>
      <c r="AC459" s="6"/>
      <c r="AD459" s="2"/>
      <c r="AE459" s="2"/>
      <c r="AF459" s="2"/>
      <c r="AG459" s="2"/>
      <c r="AH459" s="2"/>
      <c r="AI459" s="2"/>
      <c r="AJ459" s="2"/>
      <c r="AK459" s="2"/>
      <c r="AL459" s="2"/>
      <c r="AM459" s="2"/>
      <c r="AN459" s="2"/>
      <c r="AO459" s="2"/>
    </row>
    <row r="460" spans="18:41">
      <c r="R460" s="2"/>
      <c r="S460" s="2"/>
      <c r="T460" s="2"/>
      <c r="U460" s="2"/>
      <c r="V460" s="2"/>
      <c r="W460" s="2"/>
      <c r="X460" s="2"/>
      <c r="Y460" s="2"/>
      <c r="Z460" s="2"/>
      <c r="AA460" s="2"/>
      <c r="AB460" s="2"/>
      <c r="AC460" s="6"/>
      <c r="AD460" s="2"/>
      <c r="AE460" s="2"/>
      <c r="AF460" s="2"/>
      <c r="AG460" s="2"/>
      <c r="AH460" s="2"/>
      <c r="AI460" s="2"/>
      <c r="AJ460" s="2"/>
      <c r="AK460" s="2"/>
      <c r="AL460" s="2"/>
      <c r="AM460" s="2"/>
      <c r="AN460" s="2"/>
      <c r="AO460" s="2"/>
    </row>
    <row r="461" spans="18:41">
      <c r="R461" s="2"/>
      <c r="S461" s="2"/>
      <c r="T461" s="2"/>
      <c r="U461" s="2"/>
      <c r="V461" s="2"/>
      <c r="W461" s="2"/>
      <c r="X461" s="2"/>
      <c r="Y461" s="2"/>
      <c r="Z461" s="2"/>
      <c r="AA461" s="2"/>
      <c r="AB461" s="2"/>
      <c r="AC461" s="6"/>
      <c r="AD461" s="2"/>
      <c r="AE461" s="2"/>
      <c r="AF461" s="2"/>
      <c r="AG461" s="2"/>
      <c r="AH461" s="2"/>
      <c r="AI461" s="2"/>
      <c r="AJ461" s="2"/>
      <c r="AK461" s="2"/>
      <c r="AL461" s="2"/>
      <c r="AM461" s="2"/>
      <c r="AN461" s="2"/>
      <c r="AO461" s="2"/>
    </row>
    <row r="462" spans="18:41">
      <c r="R462" s="2"/>
      <c r="S462" s="2"/>
      <c r="T462" s="2"/>
      <c r="U462" s="2"/>
      <c r="V462" s="2"/>
      <c r="W462" s="2"/>
      <c r="X462" s="2"/>
      <c r="Y462" s="2"/>
      <c r="Z462" s="2"/>
      <c r="AA462" s="2"/>
      <c r="AB462" s="2"/>
      <c r="AC462" s="6"/>
      <c r="AD462" s="2"/>
      <c r="AE462" s="2"/>
      <c r="AF462" s="2"/>
      <c r="AG462" s="2"/>
      <c r="AH462" s="2"/>
      <c r="AI462" s="2"/>
      <c r="AJ462" s="2"/>
      <c r="AK462" s="2"/>
      <c r="AL462" s="2"/>
      <c r="AM462" s="2"/>
      <c r="AN462" s="2"/>
      <c r="AO462" s="2"/>
    </row>
    <row r="463" spans="18:41">
      <c r="R463" s="2"/>
      <c r="S463" s="2"/>
      <c r="T463" s="2"/>
      <c r="U463" s="2"/>
      <c r="V463" s="2"/>
      <c r="W463" s="2"/>
      <c r="X463" s="2"/>
      <c r="Y463" s="2"/>
      <c r="Z463" s="2"/>
      <c r="AA463" s="2"/>
      <c r="AB463" s="2"/>
      <c r="AC463" s="6"/>
      <c r="AD463" s="2"/>
      <c r="AE463" s="2"/>
      <c r="AF463" s="2"/>
      <c r="AG463" s="2"/>
      <c r="AH463" s="2"/>
      <c r="AI463" s="2"/>
      <c r="AJ463" s="2"/>
      <c r="AK463" s="2"/>
      <c r="AL463" s="2"/>
      <c r="AM463" s="2"/>
      <c r="AN463" s="2"/>
      <c r="AO463" s="2"/>
    </row>
    <row r="464" spans="18:41">
      <c r="R464" s="2"/>
      <c r="S464" s="2"/>
      <c r="T464" s="2"/>
      <c r="U464" s="2"/>
      <c r="V464" s="2"/>
      <c r="W464" s="2"/>
      <c r="X464" s="2"/>
      <c r="Y464" s="2"/>
      <c r="Z464" s="2"/>
      <c r="AA464" s="2"/>
      <c r="AB464" s="2"/>
      <c r="AC464" s="6"/>
      <c r="AD464" s="2"/>
      <c r="AE464" s="2"/>
      <c r="AF464" s="2"/>
      <c r="AG464" s="2"/>
      <c r="AH464" s="2"/>
      <c r="AI464" s="2"/>
      <c r="AJ464" s="2"/>
      <c r="AK464" s="2"/>
      <c r="AL464" s="2"/>
      <c r="AM464" s="2"/>
      <c r="AN464" s="2"/>
      <c r="AO464" s="2"/>
    </row>
    <row r="465" spans="18:41">
      <c r="R465" s="2"/>
      <c r="S465" s="2"/>
      <c r="T465" s="2"/>
      <c r="U465" s="2"/>
      <c r="V465" s="2"/>
      <c r="W465" s="2"/>
      <c r="X465" s="2"/>
      <c r="Y465" s="2"/>
      <c r="Z465" s="2"/>
      <c r="AA465" s="2"/>
      <c r="AB465" s="2"/>
      <c r="AC465" s="6"/>
      <c r="AD465" s="2"/>
      <c r="AE465" s="2"/>
      <c r="AF465" s="2"/>
      <c r="AG465" s="2"/>
      <c r="AH465" s="2"/>
      <c r="AI465" s="2"/>
      <c r="AJ465" s="2"/>
      <c r="AK465" s="2"/>
      <c r="AL465" s="2"/>
      <c r="AM465" s="2"/>
      <c r="AN465" s="2"/>
      <c r="AO465" s="2"/>
    </row>
    <row r="466" spans="18:41">
      <c r="R466" s="2"/>
      <c r="S466" s="2"/>
      <c r="T466" s="2"/>
      <c r="U466" s="2"/>
      <c r="V466" s="2"/>
      <c r="W466" s="2"/>
      <c r="X466" s="2"/>
      <c r="Y466" s="2"/>
      <c r="Z466" s="2"/>
      <c r="AA466" s="2"/>
      <c r="AB466" s="2"/>
      <c r="AC466" s="6"/>
      <c r="AD466" s="2"/>
      <c r="AE466" s="2"/>
      <c r="AF466" s="2"/>
      <c r="AG466" s="2"/>
      <c r="AH466" s="2"/>
      <c r="AI466" s="2"/>
      <c r="AJ466" s="2"/>
      <c r="AK466" s="2"/>
      <c r="AL466" s="2"/>
      <c r="AM466" s="2"/>
      <c r="AN466" s="2"/>
      <c r="AO466" s="2"/>
    </row>
    <row r="467" spans="18:41">
      <c r="R467" s="2"/>
      <c r="S467" s="2"/>
      <c r="T467" s="2"/>
      <c r="U467" s="2"/>
      <c r="V467" s="2"/>
      <c r="W467" s="2"/>
      <c r="X467" s="2"/>
      <c r="Y467" s="2"/>
      <c r="Z467" s="2"/>
      <c r="AA467" s="2"/>
      <c r="AB467" s="2"/>
      <c r="AC467" s="6"/>
      <c r="AD467" s="2"/>
      <c r="AE467" s="2"/>
      <c r="AF467" s="2"/>
      <c r="AG467" s="2"/>
      <c r="AH467" s="2"/>
      <c r="AI467" s="2"/>
      <c r="AJ467" s="2"/>
      <c r="AK467" s="2"/>
      <c r="AL467" s="2"/>
      <c r="AM467" s="2"/>
      <c r="AN467" s="2"/>
      <c r="AO467" s="2"/>
    </row>
    <row r="468" spans="18:41">
      <c r="R468" s="2"/>
      <c r="S468" s="2"/>
      <c r="T468" s="2"/>
      <c r="U468" s="2"/>
      <c r="V468" s="2"/>
      <c r="W468" s="2"/>
      <c r="X468" s="2"/>
      <c r="Y468" s="2"/>
      <c r="Z468" s="2"/>
      <c r="AA468" s="2"/>
      <c r="AB468" s="2"/>
      <c r="AC468" s="6"/>
      <c r="AD468" s="2"/>
      <c r="AE468" s="2"/>
      <c r="AF468" s="2"/>
      <c r="AG468" s="2"/>
      <c r="AH468" s="2"/>
      <c r="AI468" s="2"/>
      <c r="AJ468" s="2"/>
      <c r="AK468" s="2"/>
      <c r="AL468" s="2"/>
      <c r="AM468" s="2"/>
      <c r="AN468" s="2"/>
      <c r="AO468" s="2"/>
    </row>
    <row r="469" spans="18:41">
      <c r="R469" s="2"/>
      <c r="S469" s="2"/>
      <c r="T469" s="2"/>
      <c r="U469" s="2"/>
      <c r="V469" s="2"/>
      <c r="W469" s="2"/>
      <c r="X469" s="2"/>
      <c r="Y469" s="2"/>
      <c r="Z469" s="2"/>
      <c r="AA469" s="2"/>
      <c r="AB469" s="2"/>
      <c r="AC469" s="6"/>
      <c r="AD469" s="2"/>
      <c r="AE469" s="2"/>
      <c r="AF469" s="2"/>
      <c r="AG469" s="2"/>
      <c r="AH469" s="2"/>
      <c r="AI469" s="2"/>
      <c r="AJ469" s="2"/>
      <c r="AK469" s="2"/>
      <c r="AL469" s="2"/>
      <c r="AM469" s="2"/>
      <c r="AN469" s="2"/>
      <c r="AO469" s="2"/>
    </row>
    <row r="470" spans="18:41">
      <c r="R470" s="2"/>
      <c r="S470" s="2"/>
      <c r="T470" s="2"/>
      <c r="U470" s="2"/>
      <c r="V470" s="2"/>
      <c r="W470" s="2"/>
      <c r="X470" s="2"/>
      <c r="Y470" s="2"/>
      <c r="Z470" s="2"/>
      <c r="AA470" s="2"/>
      <c r="AB470" s="2"/>
      <c r="AC470" s="6"/>
      <c r="AD470" s="2"/>
      <c r="AE470" s="2"/>
      <c r="AF470" s="2"/>
      <c r="AG470" s="2"/>
      <c r="AH470" s="2"/>
      <c r="AI470" s="2"/>
      <c r="AJ470" s="2"/>
      <c r="AK470" s="2"/>
      <c r="AL470" s="2"/>
      <c r="AM470" s="2"/>
      <c r="AN470" s="2"/>
      <c r="AO470" s="2"/>
    </row>
    <row r="471" spans="18:41">
      <c r="R471" s="2"/>
      <c r="S471" s="2"/>
      <c r="T471" s="2"/>
      <c r="U471" s="2"/>
      <c r="V471" s="2"/>
      <c r="W471" s="2"/>
      <c r="X471" s="2"/>
      <c r="Y471" s="2"/>
      <c r="Z471" s="2"/>
      <c r="AA471" s="2"/>
      <c r="AB471" s="2"/>
      <c r="AC471" s="6"/>
      <c r="AD471" s="2"/>
      <c r="AE471" s="2"/>
      <c r="AF471" s="2"/>
      <c r="AG471" s="2"/>
      <c r="AH471" s="2"/>
      <c r="AI471" s="2"/>
      <c r="AJ471" s="2"/>
      <c r="AK471" s="2"/>
      <c r="AL471" s="2"/>
      <c r="AM471" s="2"/>
      <c r="AN471" s="2"/>
      <c r="AO471" s="2"/>
    </row>
    <row r="472" spans="18:41">
      <c r="R472" s="2"/>
      <c r="S472" s="2"/>
      <c r="T472" s="2"/>
      <c r="U472" s="2"/>
      <c r="V472" s="2"/>
      <c r="W472" s="2"/>
      <c r="X472" s="2"/>
      <c r="Y472" s="2"/>
      <c r="Z472" s="2"/>
      <c r="AA472" s="2"/>
      <c r="AB472" s="2"/>
      <c r="AC472" s="6"/>
      <c r="AD472" s="2"/>
      <c r="AE472" s="2"/>
      <c r="AF472" s="2"/>
      <c r="AG472" s="2"/>
      <c r="AH472" s="2"/>
      <c r="AI472" s="2"/>
      <c r="AJ472" s="2"/>
      <c r="AK472" s="2"/>
      <c r="AL472" s="2"/>
      <c r="AM472" s="2"/>
      <c r="AN472" s="2"/>
      <c r="AO472" s="2"/>
    </row>
    <row r="473" spans="18:41">
      <c r="R473" s="2"/>
      <c r="S473" s="2"/>
      <c r="T473" s="2"/>
      <c r="U473" s="2"/>
      <c r="V473" s="2"/>
      <c r="W473" s="2"/>
      <c r="X473" s="2"/>
      <c r="Y473" s="2"/>
      <c r="Z473" s="2"/>
      <c r="AA473" s="2"/>
      <c r="AB473" s="2"/>
      <c r="AC473" s="6"/>
      <c r="AD473" s="2"/>
      <c r="AE473" s="2"/>
      <c r="AF473" s="2"/>
      <c r="AG473" s="2"/>
      <c r="AH473" s="2"/>
      <c r="AI473" s="2"/>
      <c r="AJ473" s="2"/>
      <c r="AK473" s="2"/>
      <c r="AL473" s="2"/>
      <c r="AM473" s="2"/>
      <c r="AN473" s="2"/>
      <c r="AO473" s="2"/>
    </row>
    <row r="474" spans="18:41">
      <c r="R474" s="2"/>
      <c r="S474" s="2"/>
      <c r="T474" s="2"/>
      <c r="U474" s="2"/>
      <c r="V474" s="2"/>
      <c r="W474" s="2"/>
      <c r="X474" s="2"/>
      <c r="Y474" s="2"/>
      <c r="Z474" s="2"/>
      <c r="AA474" s="2"/>
      <c r="AB474" s="2"/>
      <c r="AC474" s="6"/>
      <c r="AD474" s="2"/>
      <c r="AE474" s="2"/>
      <c r="AF474" s="2"/>
      <c r="AG474" s="2"/>
      <c r="AH474" s="2"/>
      <c r="AI474" s="2"/>
      <c r="AJ474" s="2"/>
      <c r="AK474" s="2"/>
      <c r="AL474" s="2"/>
      <c r="AM474" s="2"/>
      <c r="AN474" s="2"/>
      <c r="AO474" s="2"/>
    </row>
    <row r="475" spans="18:41">
      <c r="R475" s="2"/>
      <c r="S475" s="2"/>
      <c r="T475" s="2"/>
      <c r="U475" s="2"/>
      <c r="V475" s="2"/>
      <c r="W475" s="2"/>
      <c r="X475" s="2"/>
      <c r="Y475" s="2"/>
      <c r="Z475" s="2"/>
      <c r="AA475" s="2"/>
      <c r="AB475" s="2"/>
      <c r="AC475" s="6"/>
      <c r="AD475" s="2"/>
      <c r="AE475" s="2"/>
      <c r="AF475" s="2"/>
      <c r="AG475" s="2"/>
      <c r="AH475" s="2"/>
      <c r="AI475" s="2"/>
      <c r="AJ475" s="2"/>
      <c r="AK475" s="2"/>
      <c r="AL475" s="2"/>
      <c r="AM475" s="2"/>
      <c r="AN475" s="2"/>
      <c r="AO475" s="2"/>
    </row>
    <row r="476" spans="18:41">
      <c r="R476" s="2"/>
      <c r="S476" s="2"/>
      <c r="T476" s="2"/>
      <c r="U476" s="2"/>
      <c r="V476" s="2"/>
      <c r="W476" s="2"/>
      <c r="X476" s="2"/>
      <c r="Y476" s="2"/>
      <c r="Z476" s="2"/>
      <c r="AA476" s="2"/>
      <c r="AB476" s="2"/>
      <c r="AC476" s="6"/>
      <c r="AD476" s="2"/>
      <c r="AE476" s="2"/>
      <c r="AF476" s="2"/>
      <c r="AG476" s="2"/>
      <c r="AH476" s="2"/>
      <c r="AI476" s="2"/>
      <c r="AJ476" s="2"/>
      <c r="AK476" s="2"/>
      <c r="AL476" s="2"/>
      <c r="AM476" s="2"/>
      <c r="AN476" s="2"/>
      <c r="AO476" s="2"/>
    </row>
    <row r="477" spans="18:41">
      <c r="R477" s="2"/>
      <c r="S477" s="2"/>
      <c r="T477" s="2"/>
      <c r="U477" s="2"/>
      <c r="V477" s="2"/>
      <c r="W477" s="2"/>
      <c r="X477" s="2"/>
      <c r="Y477" s="2"/>
      <c r="Z477" s="2"/>
      <c r="AA477" s="2"/>
      <c r="AB477" s="2"/>
      <c r="AC477" s="6"/>
      <c r="AD477" s="2"/>
      <c r="AE477" s="2"/>
      <c r="AF477" s="2"/>
      <c r="AG477" s="2"/>
      <c r="AH477" s="2"/>
      <c r="AI477" s="2"/>
      <c r="AJ477" s="2"/>
      <c r="AK477" s="2"/>
      <c r="AL477" s="2"/>
      <c r="AM477" s="2"/>
      <c r="AN477" s="2"/>
      <c r="AO477" s="2"/>
    </row>
    <row r="478" spans="18:41">
      <c r="R478" s="2"/>
      <c r="S478" s="2"/>
      <c r="T478" s="2"/>
      <c r="U478" s="2"/>
      <c r="V478" s="2"/>
      <c r="W478" s="2"/>
      <c r="X478" s="2"/>
      <c r="Y478" s="2"/>
      <c r="Z478" s="2"/>
      <c r="AA478" s="2"/>
      <c r="AB478" s="2"/>
      <c r="AC478" s="6"/>
      <c r="AD478" s="2"/>
      <c r="AE478" s="2"/>
      <c r="AF478" s="2"/>
      <c r="AG478" s="2"/>
      <c r="AH478" s="2"/>
      <c r="AI478" s="2"/>
      <c r="AJ478" s="2"/>
      <c r="AK478" s="2"/>
      <c r="AL478" s="2"/>
      <c r="AM478" s="2"/>
      <c r="AN478" s="2"/>
      <c r="AO478" s="2"/>
    </row>
    <row r="479" spans="18:41">
      <c r="R479" s="2"/>
      <c r="S479" s="2"/>
      <c r="T479" s="2"/>
      <c r="U479" s="2"/>
      <c r="V479" s="2"/>
      <c r="W479" s="2"/>
      <c r="X479" s="2"/>
      <c r="Y479" s="2"/>
      <c r="Z479" s="2"/>
      <c r="AA479" s="2"/>
      <c r="AB479" s="2"/>
      <c r="AC479" s="6"/>
      <c r="AD479" s="2"/>
      <c r="AE479" s="2"/>
      <c r="AF479" s="2"/>
      <c r="AG479" s="2"/>
      <c r="AH479" s="2"/>
      <c r="AI479" s="2"/>
      <c r="AJ479" s="2"/>
      <c r="AK479" s="2"/>
      <c r="AL479" s="2"/>
      <c r="AM479" s="2"/>
      <c r="AN479" s="2"/>
      <c r="AO479" s="2"/>
    </row>
    <row r="480" spans="18:41">
      <c r="R480" s="2"/>
      <c r="S480" s="2"/>
      <c r="T480" s="2"/>
      <c r="U480" s="2"/>
      <c r="V480" s="2"/>
      <c r="W480" s="2"/>
      <c r="X480" s="2"/>
      <c r="Y480" s="2"/>
      <c r="Z480" s="2"/>
      <c r="AA480" s="2"/>
      <c r="AB480" s="2"/>
      <c r="AC480" s="6"/>
      <c r="AD480" s="2"/>
      <c r="AE480" s="2"/>
      <c r="AF480" s="2"/>
      <c r="AG480" s="2"/>
      <c r="AH480" s="2"/>
      <c r="AI480" s="2"/>
      <c r="AJ480" s="2"/>
      <c r="AK480" s="2"/>
      <c r="AL480" s="2"/>
      <c r="AM480" s="2"/>
      <c r="AN480" s="2"/>
      <c r="AO480" s="2"/>
    </row>
    <row r="481" spans="18:41">
      <c r="R481" s="2"/>
      <c r="S481" s="2"/>
      <c r="T481" s="2"/>
      <c r="U481" s="2"/>
      <c r="V481" s="2"/>
      <c r="W481" s="2"/>
      <c r="X481" s="2"/>
      <c r="Y481" s="2"/>
      <c r="Z481" s="2"/>
      <c r="AA481" s="2"/>
      <c r="AB481" s="2"/>
      <c r="AC481" s="6"/>
      <c r="AD481" s="2"/>
      <c r="AE481" s="2"/>
      <c r="AF481" s="2"/>
      <c r="AG481" s="2"/>
      <c r="AH481" s="2"/>
      <c r="AI481" s="2"/>
      <c r="AJ481" s="2"/>
      <c r="AK481" s="2"/>
      <c r="AL481" s="2"/>
      <c r="AM481" s="2"/>
      <c r="AN481" s="2"/>
      <c r="AO481" s="2"/>
    </row>
    <row r="482" spans="18:41">
      <c r="R482" s="2"/>
      <c r="S482" s="2"/>
      <c r="T482" s="2"/>
      <c r="U482" s="2"/>
      <c r="V482" s="2"/>
      <c r="W482" s="2"/>
      <c r="X482" s="2"/>
      <c r="Y482" s="2"/>
      <c r="Z482" s="2"/>
      <c r="AA482" s="2"/>
      <c r="AB482" s="2"/>
      <c r="AC482" s="6"/>
      <c r="AD482" s="2"/>
      <c r="AE482" s="2"/>
      <c r="AF482" s="2"/>
      <c r="AG482" s="2"/>
      <c r="AH482" s="2"/>
      <c r="AI482" s="2"/>
      <c r="AJ482" s="2"/>
      <c r="AK482" s="2"/>
      <c r="AL482" s="2"/>
      <c r="AM482" s="2"/>
      <c r="AN482" s="2"/>
      <c r="AO482" s="2"/>
    </row>
    <row r="483" spans="18:41">
      <c r="R483" s="2"/>
      <c r="S483" s="2"/>
      <c r="T483" s="2"/>
      <c r="U483" s="2"/>
      <c r="V483" s="2"/>
      <c r="W483" s="2"/>
      <c r="X483" s="2"/>
      <c r="Y483" s="2"/>
      <c r="Z483" s="2"/>
      <c r="AA483" s="2"/>
      <c r="AB483" s="2"/>
      <c r="AC483" s="6"/>
      <c r="AD483" s="2"/>
      <c r="AE483" s="2"/>
      <c r="AF483" s="2"/>
      <c r="AG483" s="2"/>
      <c r="AH483" s="2"/>
      <c r="AI483" s="2"/>
      <c r="AJ483" s="2"/>
      <c r="AK483" s="2"/>
      <c r="AL483" s="2"/>
      <c r="AM483" s="2"/>
      <c r="AN483" s="2"/>
      <c r="AO483" s="2"/>
    </row>
    <row r="484" spans="18:41">
      <c r="R484" s="2"/>
      <c r="S484" s="2"/>
      <c r="T484" s="2"/>
      <c r="U484" s="2"/>
      <c r="V484" s="2"/>
      <c r="W484" s="2"/>
      <c r="X484" s="2"/>
      <c r="Y484" s="2"/>
      <c r="Z484" s="2"/>
      <c r="AA484" s="2"/>
      <c r="AB484" s="2"/>
      <c r="AC484" s="6"/>
      <c r="AD484" s="2"/>
      <c r="AE484" s="2"/>
      <c r="AF484" s="2"/>
      <c r="AG484" s="2"/>
      <c r="AH484" s="2"/>
      <c r="AI484" s="2"/>
      <c r="AJ484" s="2"/>
      <c r="AK484" s="2"/>
      <c r="AL484" s="2"/>
      <c r="AM484" s="2"/>
      <c r="AN484" s="2"/>
      <c r="AO484" s="2"/>
    </row>
    <row r="485" spans="18:41">
      <c r="R485" s="2"/>
      <c r="S485" s="2"/>
      <c r="T485" s="2"/>
      <c r="U485" s="2"/>
      <c r="V485" s="2"/>
      <c r="W485" s="2"/>
      <c r="X485" s="2"/>
      <c r="Y485" s="2"/>
      <c r="Z485" s="2"/>
      <c r="AA485" s="2"/>
      <c r="AB485" s="2"/>
      <c r="AC485" s="6"/>
      <c r="AD485" s="2"/>
      <c r="AE485" s="2"/>
      <c r="AF485" s="2"/>
      <c r="AG485" s="2"/>
      <c r="AH485" s="2"/>
      <c r="AI485" s="2"/>
      <c r="AJ485" s="2"/>
      <c r="AK485" s="2"/>
      <c r="AL485" s="2"/>
      <c r="AM485" s="2"/>
      <c r="AN485" s="2"/>
      <c r="AO485" s="2"/>
    </row>
    <row r="486" spans="18:41">
      <c r="R486" s="2"/>
      <c r="S486" s="2"/>
      <c r="T486" s="2"/>
      <c r="U486" s="2"/>
      <c r="V486" s="2"/>
      <c r="W486" s="2"/>
      <c r="X486" s="2"/>
      <c r="Y486" s="2"/>
      <c r="Z486" s="2"/>
      <c r="AA486" s="2"/>
      <c r="AB486" s="2"/>
      <c r="AC486" s="6"/>
      <c r="AD486" s="2"/>
      <c r="AE486" s="2"/>
      <c r="AF486" s="2"/>
      <c r="AG486" s="2"/>
      <c r="AH486" s="2"/>
      <c r="AI486" s="2"/>
      <c r="AJ486" s="2"/>
      <c r="AK486" s="2"/>
      <c r="AL486" s="2"/>
      <c r="AM486" s="2"/>
      <c r="AN486" s="2"/>
      <c r="AO486" s="2"/>
    </row>
    <row r="487" spans="18:41">
      <c r="R487" s="2"/>
      <c r="S487" s="2"/>
      <c r="T487" s="2"/>
      <c r="U487" s="2"/>
      <c r="V487" s="2"/>
      <c r="W487" s="2"/>
      <c r="X487" s="2"/>
      <c r="Y487" s="2"/>
      <c r="Z487" s="2"/>
      <c r="AA487" s="2"/>
      <c r="AB487" s="2"/>
      <c r="AC487" s="6"/>
      <c r="AD487" s="2"/>
      <c r="AE487" s="2"/>
      <c r="AF487" s="2"/>
      <c r="AG487" s="2"/>
      <c r="AH487" s="2"/>
      <c r="AI487" s="2"/>
      <c r="AJ487" s="2"/>
      <c r="AK487" s="2"/>
      <c r="AL487" s="2"/>
      <c r="AM487" s="2"/>
      <c r="AN487" s="2"/>
      <c r="AO487" s="2"/>
    </row>
    <row r="488" spans="18:41">
      <c r="R488" s="2"/>
      <c r="S488" s="2"/>
      <c r="T488" s="2"/>
      <c r="U488" s="2"/>
      <c r="V488" s="2"/>
      <c r="W488" s="2"/>
      <c r="X488" s="2"/>
      <c r="Y488" s="2"/>
      <c r="Z488" s="2"/>
      <c r="AA488" s="2"/>
      <c r="AB488" s="2"/>
      <c r="AC488" s="6"/>
      <c r="AD488" s="2"/>
      <c r="AE488" s="2"/>
      <c r="AF488" s="2"/>
      <c r="AG488" s="2"/>
      <c r="AH488" s="2"/>
      <c r="AI488" s="2"/>
      <c r="AJ488" s="2"/>
      <c r="AK488" s="2"/>
      <c r="AL488" s="2"/>
      <c r="AM488" s="2"/>
      <c r="AN488" s="2"/>
      <c r="AO488" s="2"/>
    </row>
    <row r="489" spans="18:41">
      <c r="R489" s="2"/>
      <c r="S489" s="2"/>
      <c r="T489" s="2"/>
      <c r="U489" s="2"/>
      <c r="V489" s="2"/>
      <c r="W489" s="2"/>
      <c r="X489" s="2"/>
      <c r="Y489" s="2"/>
      <c r="Z489" s="2"/>
      <c r="AA489" s="2"/>
      <c r="AB489" s="2"/>
      <c r="AC489" s="6"/>
      <c r="AD489" s="2"/>
      <c r="AE489" s="2"/>
      <c r="AF489" s="2"/>
      <c r="AG489" s="2"/>
      <c r="AH489" s="2"/>
      <c r="AI489" s="2"/>
      <c r="AJ489" s="2"/>
      <c r="AK489" s="2"/>
      <c r="AL489" s="2"/>
      <c r="AM489" s="2"/>
      <c r="AN489" s="2"/>
      <c r="AO489" s="2"/>
    </row>
    <row r="490" spans="18:41">
      <c r="R490" s="2"/>
      <c r="S490" s="2"/>
      <c r="T490" s="2"/>
      <c r="U490" s="2"/>
      <c r="V490" s="2"/>
      <c r="W490" s="2"/>
      <c r="X490" s="2"/>
      <c r="Y490" s="2"/>
      <c r="Z490" s="2"/>
      <c r="AA490" s="2"/>
      <c r="AB490" s="2"/>
      <c r="AC490" s="6"/>
      <c r="AD490" s="2"/>
      <c r="AE490" s="2"/>
      <c r="AF490" s="2"/>
      <c r="AG490" s="2"/>
      <c r="AH490" s="2"/>
      <c r="AI490" s="2"/>
      <c r="AJ490" s="2"/>
      <c r="AK490" s="2"/>
      <c r="AL490" s="2"/>
      <c r="AM490" s="2"/>
      <c r="AN490" s="2"/>
      <c r="AO490" s="2"/>
    </row>
    <row r="491" spans="18:41">
      <c r="R491" s="2"/>
      <c r="S491" s="2"/>
      <c r="T491" s="2"/>
      <c r="U491" s="2"/>
      <c r="V491" s="2"/>
      <c r="W491" s="2"/>
      <c r="X491" s="2"/>
      <c r="Y491" s="2"/>
      <c r="Z491" s="2"/>
      <c r="AA491" s="2"/>
      <c r="AB491" s="2"/>
      <c r="AC491" s="6"/>
      <c r="AD491" s="2"/>
      <c r="AE491" s="2"/>
      <c r="AF491" s="2"/>
      <c r="AG491" s="2"/>
      <c r="AH491" s="2"/>
      <c r="AI491" s="2"/>
      <c r="AJ491" s="2"/>
      <c r="AK491" s="2"/>
      <c r="AL491" s="2"/>
      <c r="AM491" s="2"/>
      <c r="AN491" s="2"/>
      <c r="AO491" s="2"/>
    </row>
    <row r="492" spans="18:41">
      <c r="R492" s="2"/>
      <c r="S492" s="2"/>
      <c r="T492" s="2"/>
      <c r="U492" s="2"/>
      <c r="V492" s="2"/>
      <c r="W492" s="2"/>
      <c r="X492" s="2"/>
      <c r="Y492" s="2"/>
      <c r="Z492" s="2"/>
      <c r="AA492" s="2"/>
      <c r="AB492" s="2"/>
      <c r="AC492" s="6"/>
      <c r="AD492" s="2"/>
      <c r="AE492" s="2"/>
      <c r="AF492" s="2"/>
      <c r="AG492" s="2"/>
      <c r="AH492" s="2"/>
      <c r="AI492" s="2"/>
      <c r="AJ492" s="2"/>
      <c r="AK492" s="2"/>
      <c r="AL492" s="2"/>
      <c r="AM492" s="2"/>
      <c r="AN492" s="2"/>
      <c r="AO492" s="2"/>
    </row>
    <row r="493" spans="18:41">
      <c r="R493" s="2"/>
      <c r="S493" s="2"/>
      <c r="T493" s="2"/>
      <c r="U493" s="2"/>
      <c r="V493" s="2"/>
      <c r="W493" s="2"/>
      <c r="X493" s="2"/>
      <c r="Y493" s="2"/>
      <c r="Z493" s="2"/>
      <c r="AA493" s="2"/>
      <c r="AB493" s="2"/>
      <c r="AC493" s="6"/>
      <c r="AD493" s="2"/>
      <c r="AE493" s="2"/>
      <c r="AF493" s="2"/>
      <c r="AG493" s="2"/>
      <c r="AH493" s="2"/>
      <c r="AI493" s="2"/>
      <c r="AJ493" s="2"/>
      <c r="AK493" s="2"/>
      <c r="AL493" s="2"/>
      <c r="AM493" s="2"/>
      <c r="AN493" s="2"/>
      <c r="AO493" s="2"/>
    </row>
    <row r="494" spans="18:41">
      <c r="R494" s="2"/>
      <c r="S494" s="2"/>
      <c r="T494" s="2"/>
      <c r="U494" s="2"/>
      <c r="V494" s="2"/>
      <c r="W494" s="2"/>
      <c r="X494" s="2"/>
      <c r="Y494" s="2"/>
      <c r="Z494" s="2"/>
      <c r="AA494" s="2"/>
      <c r="AB494" s="2"/>
      <c r="AC494" s="6"/>
      <c r="AD494" s="2"/>
      <c r="AE494" s="2"/>
      <c r="AF494" s="2"/>
      <c r="AG494" s="2"/>
      <c r="AH494" s="2"/>
      <c r="AI494" s="2"/>
      <c r="AJ494" s="2"/>
      <c r="AK494" s="2"/>
      <c r="AL494" s="2"/>
      <c r="AM494" s="2"/>
      <c r="AN494" s="2"/>
      <c r="AO494" s="2"/>
    </row>
    <row r="495" spans="18:41">
      <c r="R495" s="2"/>
      <c r="S495" s="2"/>
      <c r="T495" s="2"/>
      <c r="U495" s="2"/>
      <c r="V495" s="2"/>
      <c r="W495" s="2"/>
      <c r="X495" s="2"/>
      <c r="Y495" s="2"/>
      <c r="Z495" s="2"/>
      <c r="AA495" s="2"/>
      <c r="AB495" s="2"/>
      <c r="AC495" s="6"/>
      <c r="AD495" s="2"/>
      <c r="AE495" s="2"/>
      <c r="AF495" s="2"/>
      <c r="AG495" s="2"/>
      <c r="AH495" s="2"/>
      <c r="AI495" s="2"/>
      <c r="AJ495" s="2"/>
      <c r="AK495" s="2"/>
      <c r="AL495" s="2"/>
      <c r="AM495" s="2"/>
      <c r="AN495" s="2"/>
      <c r="AO495" s="2"/>
    </row>
    <row r="496" spans="18:41">
      <c r="R496" s="2"/>
      <c r="S496" s="2"/>
      <c r="T496" s="2"/>
      <c r="U496" s="2"/>
      <c r="V496" s="2"/>
      <c r="W496" s="2"/>
      <c r="X496" s="2"/>
      <c r="Y496" s="2"/>
      <c r="Z496" s="2"/>
      <c r="AA496" s="2"/>
      <c r="AB496" s="2"/>
      <c r="AC496" s="6"/>
      <c r="AD496" s="2"/>
      <c r="AE496" s="2"/>
      <c r="AF496" s="2"/>
      <c r="AG496" s="2"/>
      <c r="AH496" s="2"/>
      <c r="AI496" s="2"/>
      <c r="AJ496" s="2"/>
      <c r="AK496" s="2"/>
      <c r="AL496" s="2"/>
      <c r="AM496" s="2"/>
      <c r="AN496" s="2"/>
      <c r="AO496" s="2"/>
    </row>
    <row r="497" spans="18:41">
      <c r="R497" s="2"/>
      <c r="S497" s="2"/>
      <c r="T497" s="2"/>
      <c r="U497" s="2"/>
      <c r="V497" s="2"/>
      <c r="W497" s="2"/>
      <c r="X497" s="2"/>
      <c r="Y497" s="2"/>
      <c r="Z497" s="2"/>
      <c r="AA497" s="2"/>
      <c r="AB497" s="2"/>
      <c r="AC497" s="6"/>
      <c r="AD497" s="2"/>
      <c r="AE497" s="2"/>
      <c r="AF497" s="2"/>
      <c r="AG497" s="2"/>
      <c r="AH497" s="2"/>
      <c r="AI497" s="2"/>
      <c r="AJ497" s="2"/>
      <c r="AK497" s="2"/>
      <c r="AL497" s="2"/>
      <c r="AM497" s="2"/>
      <c r="AN497" s="2"/>
      <c r="AO497" s="2"/>
    </row>
    <row r="498" spans="18:41">
      <c r="R498" s="2"/>
      <c r="S498" s="2"/>
      <c r="T498" s="2"/>
      <c r="U498" s="2"/>
      <c r="V498" s="2"/>
      <c r="W498" s="2"/>
      <c r="X498" s="2"/>
      <c r="Y498" s="2"/>
      <c r="Z498" s="2"/>
      <c r="AA498" s="2"/>
      <c r="AB498" s="2"/>
      <c r="AC498" s="6"/>
      <c r="AD498" s="2"/>
      <c r="AE498" s="2"/>
      <c r="AF498" s="2"/>
      <c r="AG498" s="2"/>
      <c r="AH498" s="2"/>
      <c r="AI498" s="2"/>
      <c r="AJ498" s="2"/>
      <c r="AK498" s="2"/>
      <c r="AL498" s="2"/>
      <c r="AM498" s="2"/>
      <c r="AN498" s="2"/>
      <c r="AO498" s="2"/>
    </row>
    <row r="499" spans="18:41">
      <c r="R499" s="2"/>
      <c r="S499" s="2"/>
      <c r="T499" s="2"/>
      <c r="U499" s="2"/>
      <c r="V499" s="2"/>
      <c r="W499" s="2"/>
      <c r="X499" s="2"/>
      <c r="Y499" s="2"/>
      <c r="Z499" s="2"/>
      <c r="AA499" s="2"/>
      <c r="AB499" s="2"/>
      <c r="AC499" s="6"/>
      <c r="AD499" s="2"/>
      <c r="AE499" s="2"/>
      <c r="AF499" s="2"/>
      <c r="AG499" s="2"/>
      <c r="AH499" s="2"/>
      <c r="AI499" s="2"/>
      <c r="AJ499" s="2"/>
      <c r="AK499" s="2"/>
      <c r="AL499" s="2"/>
      <c r="AM499" s="2"/>
      <c r="AN499" s="2"/>
      <c r="AO499" s="2"/>
    </row>
    <row r="500" spans="18:41">
      <c r="R500" s="2"/>
      <c r="S500" s="2"/>
      <c r="T500" s="2"/>
      <c r="U500" s="2"/>
      <c r="V500" s="2"/>
      <c r="W500" s="2"/>
      <c r="X500" s="2"/>
      <c r="Y500" s="2"/>
      <c r="Z500" s="2"/>
      <c r="AA500" s="2"/>
      <c r="AB500" s="2"/>
      <c r="AC500" s="6"/>
      <c r="AD500" s="2"/>
      <c r="AE500" s="2"/>
      <c r="AF500" s="2"/>
      <c r="AG500" s="2"/>
      <c r="AH500" s="2"/>
      <c r="AI500" s="2"/>
      <c r="AJ500" s="2"/>
      <c r="AK500" s="2"/>
      <c r="AL500" s="2"/>
      <c r="AM500" s="2"/>
      <c r="AN500" s="2"/>
      <c r="AO500" s="2"/>
    </row>
    <row r="501" spans="18:41">
      <c r="R501" s="2"/>
      <c r="S501" s="2"/>
      <c r="T501" s="2"/>
      <c r="U501" s="2"/>
      <c r="V501" s="2"/>
      <c r="W501" s="2"/>
      <c r="X501" s="2"/>
      <c r="Y501" s="2"/>
      <c r="Z501" s="2"/>
      <c r="AA501" s="2"/>
      <c r="AB501" s="2"/>
      <c r="AC501" s="6"/>
      <c r="AD501" s="2"/>
      <c r="AE501" s="2"/>
      <c r="AF501" s="2"/>
      <c r="AG501" s="2"/>
      <c r="AH501" s="2"/>
      <c r="AI501" s="2"/>
      <c r="AJ501" s="2"/>
      <c r="AK501" s="2"/>
      <c r="AL501" s="2"/>
      <c r="AM501" s="2"/>
      <c r="AN501" s="2"/>
      <c r="AO501" s="2"/>
    </row>
    <row r="502" spans="18:41">
      <c r="R502" s="2"/>
      <c r="S502" s="2"/>
      <c r="T502" s="2"/>
      <c r="U502" s="2"/>
      <c r="V502" s="2"/>
      <c r="W502" s="2"/>
      <c r="X502" s="2"/>
      <c r="Y502" s="2"/>
      <c r="Z502" s="2"/>
      <c r="AA502" s="2"/>
      <c r="AB502" s="2"/>
      <c r="AC502" s="6"/>
      <c r="AD502" s="2"/>
      <c r="AE502" s="2"/>
      <c r="AF502" s="2"/>
      <c r="AG502" s="2"/>
      <c r="AH502" s="2"/>
      <c r="AI502" s="2"/>
      <c r="AJ502" s="2"/>
      <c r="AK502" s="2"/>
      <c r="AL502" s="2"/>
      <c r="AM502" s="2"/>
      <c r="AN502" s="2"/>
      <c r="AO502" s="2"/>
    </row>
    <row r="503" spans="18:41">
      <c r="R503" s="2"/>
      <c r="S503" s="2"/>
      <c r="T503" s="2"/>
      <c r="U503" s="2"/>
      <c r="V503" s="2"/>
      <c r="W503" s="2"/>
      <c r="X503" s="2"/>
      <c r="Y503" s="2"/>
      <c r="Z503" s="2"/>
      <c r="AA503" s="2"/>
      <c r="AB503" s="2"/>
      <c r="AC503" s="6"/>
      <c r="AD503" s="2"/>
      <c r="AE503" s="2"/>
      <c r="AF503" s="2"/>
      <c r="AG503" s="2"/>
      <c r="AH503" s="2"/>
      <c r="AI503" s="2"/>
      <c r="AJ503" s="2"/>
      <c r="AK503" s="2"/>
      <c r="AL503" s="2"/>
      <c r="AM503" s="2"/>
      <c r="AN503" s="2"/>
      <c r="AO503" s="2"/>
    </row>
    <row r="504" spans="18:41">
      <c r="R504" s="2"/>
      <c r="S504" s="2"/>
      <c r="T504" s="2"/>
      <c r="U504" s="2"/>
      <c r="V504" s="2"/>
      <c r="W504" s="2"/>
      <c r="X504" s="2"/>
      <c r="Y504" s="2"/>
      <c r="Z504" s="2"/>
      <c r="AA504" s="2"/>
      <c r="AB504" s="2"/>
      <c r="AC504" s="6"/>
      <c r="AD504" s="2"/>
      <c r="AE504" s="2"/>
      <c r="AF504" s="2"/>
      <c r="AG504" s="2"/>
      <c r="AH504" s="2"/>
      <c r="AI504" s="2"/>
      <c r="AJ504" s="2"/>
      <c r="AK504" s="2"/>
      <c r="AL504" s="2"/>
      <c r="AM504" s="2"/>
      <c r="AN504" s="2"/>
      <c r="AO504" s="2"/>
    </row>
    <row r="505" spans="18:41">
      <c r="R505" s="2"/>
      <c r="S505" s="2"/>
      <c r="T505" s="2"/>
      <c r="U505" s="2"/>
      <c r="V505" s="2"/>
      <c r="W505" s="2"/>
      <c r="X505" s="2"/>
      <c r="Y505" s="2"/>
      <c r="Z505" s="2"/>
      <c r="AA505" s="2"/>
      <c r="AB505" s="2"/>
      <c r="AC505" s="6"/>
      <c r="AD505" s="2"/>
      <c r="AE505" s="2"/>
      <c r="AF505" s="2"/>
      <c r="AG505" s="2"/>
      <c r="AH505" s="2"/>
      <c r="AI505" s="2"/>
      <c r="AJ505" s="2"/>
      <c r="AK505" s="2"/>
      <c r="AL505" s="2"/>
      <c r="AM505" s="2"/>
      <c r="AN505" s="2"/>
      <c r="AO505" s="2"/>
    </row>
    <row r="506" spans="18:41">
      <c r="R506" s="2"/>
      <c r="S506" s="2"/>
      <c r="T506" s="2"/>
      <c r="U506" s="2"/>
      <c r="V506" s="2"/>
      <c r="W506" s="2"/>
      <c r="X506" s="2"/>
      <c r="Y506" s="2"/>
      <c r="Z506" s="2"/>
      <c r="AA506" s="2"/>
      <c r="AB506" s="2"/>
      <c r="AC506" s="6"/>
      <c r="AD506" s="2"/>
      <c r="AE506" s="2"/>
      <c r="AF506" s="2"/>
      <c r="AG506" s="2"/>
      <c r="AH506" s="2"/>
      <c r="AI506" s="2"/>
      <c r="AJ506" s="2"/>
      <c r="AK506" s="2"/>
      <c r="AL506" s="2"/>
      <c r="AM506" s="2"/>
      <c r="AN506" s="2"/>
      <c r="AO506" s="2"/>
    </row>
    <row r="507" spans="18:41">
      <c r="R507" s="2"/>
      <c r="S507" s="2"/>
      <c r="T507" s="2"/>
      <c r="U507" s="2"/>
      <c r="V507" s="2"/>
      <c r="W507" s="2"/>
      <c r="X507" s="2"/>
      <c r="Y507" s="2"/>
      <c r="Z507" s="2"/>
      <c r="AA507" s="2"/>
      <c r="AB507" s="2"/>
      <c r="AC507" s="6"/>
      <c r="AD507" s="2"/>
      <c r="AE507" s="2"/>
      <c r="AF507" s="2"/>
      <c r="AG507" s="2"/>
      <c r="AH507" s="2"/>
      <c r="AI507" s="2"/>
      <c r="AJ507" s="2"/>
      <c r="AK507" s="2"/>
      <c r="AL507" s="2"/>
      <c r="AM507" s="2"/>
      <c r="AN507" s="2"/>
      <c r="AO507" s="2"/>
    </row>
    <row r="508" spans="18:41">
      <c r="R508" s="2"/>
      <c r="S508" s="2"/>
      <c r="T508" s="2"/>
      <c r="U508" s="2"/>
      <c r="V508" s="2"/>
      <c r="W508" s="2"/>
      <c r="X508" s="2"/>
      <c r="Y508" s="2"/>
      <c r="Z508" s="2"/>
      <c r="AA508" s="2"/>
      <c r="AB508" s="2"/>
      <c r="AC508" s="6"/>
      <c r="AD508" s="2"/>
      <c r="AE508" s="2"/>
      <c r="AF508" s="2"/>
      <c r="AG508" s="2"/>
      <c r="AH508" s="2"/>
      <c r="AI508" s="2"/>
      <c r="AJ508" s="2"/>
      <c r="AK508" s="2"/>
      <c r="AL508" s="2"/>
      <c r="AM508" s="2"/>
      <c r="AN508" s="2"/>
      <c r="AO508" s="2"/>
    </row>
    <row r="509" spans="18:41">
      <c r="R509" s="2"/>
      <c r="S509" s="2"/>
      <c r="T509" s="2"/>
      <c r="U509" s="2"/>
      <c r="V509" s="2"/>
      <c r="W509" s="2"/>
      <c r="X509" s="2"/>
      <c r="Y509" s="2"/>
      <c r="Z509" s="2"/>
      <c r="AA509" s="2"/>
      <c r="AB509" s="2"/>
      <c r="AC509" s="6"/>
      <c r="AD509" s="2"/>
      <c r="AE509" s="2"/>
      <c r="AF509" s="2"/>
      <c r="AG509" s="2"/>
      <c r="AH509" s="2"/>
      <c r="AI509" s="2"/>
      <c r="AJ509" s="2"/>
      <c r="AK509" s="2"/>
      <c r="AL509" s="2"/>
      <c r="AM509" s="2"/>
      <c r="AN509" s="2"/>
      <c r="AO509" s="2"/>
    </row>
    <row r="510" spans="18:41">
      <c r="R510" s="2"/>
      <c r="S510" s="2"/>
      <c r="T510" s="2"/>
      <c r="U510" s="2"/>
      <c r="V510" s="2"/>
      <c r="W510" s="2"/>
      <c r="X510" s="2"/>
      <c r="Y510" s="2"/>
      <c r="Z510" s="2"/>
      <c r="AA510" s="2"/>
      <c r="AB510" s="2"/>
      <c r="AC510" s="6"/>
      <c r="AD510" s="2"/>
      <c r="AE510" s="2"/>
      <c r="AF510" s="2"/>
      <c r="AG510" s="2"/>
      <c r="AH510" s="2"/>
      <c r="AI510" s="2"/>
      <c r="AJ510" s="2"/>
      <c r="AK510" s="2"/>
      <c r="AL510" s="2"/>
      <c r="AM510" s="2"/>
      <c r="AN510" s="2"/>
      <c r="AO510" s="2"/>
    </row>
    <row r="511" spans="18:41">
      <c r="R511" s="2"/>
      <c r="S511" s="2"/>
      <c r="T511" s="2"/>
      <c r="U511" s="2"/>
      <c r="V511" s="2"/>
      <c r="W511" s="2"/>
      <c r="X511" s="2"/>
      <c r="Y511" s="2"/>
      <c r="Z511" s="2"/>
      <c r="AA511" s="2"/>
      <c r="AB511" s="2"/>
      <c r="AC511" s="6"/>
      <c r="AD511" s="2"/>
      <c r="AE511" s="2"/>
      <c r="AF511" s="2"/>
      <c r="AG511" s="2"/>
      <c r="AH511" s="2"/>
      <c r="AI511" s="2"/>
      <c r="AJ511" s="2"/>
      <c r="AK511" s="2"/>
      <c r="AL511" s="2"/>
      <c r="AM511" s="2"/>
      <c r="AN511" s="2"/>
      <c r="AO511" s="2"/>
    </row>
    <row r="512" spans="18:41">
      <c r="R512" s="2"/>
      <c r="S512" s="2"/>
      <c r="T512" s="2"/>
      <c r="U512" s="2"/>
      <c r="V512" s="2"/>
      <c r="W512" s="2"/>
      <c r="X512" s="2"/>
      <c r="Y512" s="2"/>
      <c r="Z512" s="2"/>
      <c r="AA512" s="2"/>
      <c r="AB512" s="2"/>
      <c r="AC512" s="6"/>
      <c r="AD512" s="2"/>
      <c r="AE512" s="2"/>
      <c r="AF512" s="2"/>
      <c r="AG512" s="2"/>
      <c r="AH512" s="2"/>
      <c r="AI512" s="2"/>
      <c r="AJ512" s="2"/>
      <c r="AK512" s="2"/>
      <c r="AL512" s="2"/>
      <c r="AM512" s="2"/>
      <c r="AN512" s="2"/>
      <c r="AO512" s="2"/>
    </row>
    <row r="513" spans="18:41">
      <c r="R513" s="2"/>
      <c r="S513" s="2"/>
      <c r="T513" s="2"/>
      <c r="U513" s="2"/>
      <c r="V513" s="2"/>
      <c r="W513" s="2"/>
      <c r="X513" s="2"/>
      <c r="Y513" s="2"/>
      <c r="Z513" s="2"/>
      <c r="AA513" s="2"/>
      <c r="AB513" s="2"/>
      <c r="AC513" s="6"/>
      <c r="AD513" s="2"/>
      <c r="AE513" s="2"/>
      <c r="AF513" s="2"/>
      <c r="AG513" s="2"/>
      <c r="AH513" s="2"/>
      <c r="AI513" s="2"/>
      <c r="AJ513" s="2"/>
      <c r="AK513" s="2"/>
      <c r="AL513" s="2"/>
      <c r="AM513" s="2"/>
      <c r="AN513" s="2"/>
      <c r="AO513" s="2"/>
    </row>
    <row r="514" spans="18:41">
      <c r="R514" s="2"/>
      <c r="S514" s="2"/>
      <c r="T514" s="2"/>
      <c r="U514" s="2"/>
      <c r="V514" s="2"/>
      <c r="W514" s="2"/>
      <c r="X514" s="2"/>
      <c r="Y514" s="2"/>
      <c r="Z514" s="2"/>
      <c r="AA514" s="2"/>
      <c r="AB514" s="2"/>
      <c r="AC514" s="6"/>
      <c r="AD514" s="2"/>
      <c r="AE514" s="2"/>
      <c r="AF514" s="2"/>
      <c r="AG514" s="2"/>
      <c r="AH514" s="2"/>
      <c r="AI514" s="2"/>
      <c r="AJ514" s="2"/>
      <c r="AK514" s="2"/>
      <c r="AL514" s="2"/>
      <c r="AM514" s="2"/>
      <c r="AN514" s="2"/>
      <c r="AO514" s="2"/>
    </row>
    <row r="515" spans="18:41">
      <c r="R515" s="2"/>
      <c r="S515" s="2"/>
      <c r="T515" s="2"/>
      <c r="U515" s="2"/>
      <c r="V515" s="2"/>
      <c r="W515" s="2"/>
      <c r="X515" s="2"/>
      <c r="Y515" s="2"/>
      <c r="Z515" s="2"/>
      <c r="AA515" s="2"/>
      <c r="AB515" s="2"/>
      <c r="AC515" s="6"/>
      <c r="AD515" s="2"/>
      <c r="AE515" s="2"/>
      <c r="AF515" s="2"/>
      <c r="AG515" s="2"/>
      <c r="AH515" s="2"/>
      <c r="AI515" s="2"/>
      <c r="AJ515" s="2"/>
      <c r="AK515" s="2"/>
      <c r="AL515" s="2"/>
      <c r="AM515" s="2"/>
      <c r="AN515" s="2"/>
      <c r="AO515" s="2"/>
    </row>
    <row r="516" spans="18:41">
      <c r="R516" s="2"/>
      <c r="S516" s="2"/>
      <c r="T516" s="2"/>
      <c r="U516" s="2"/>
      <c r="V516" s="2"/>
      <c r="W516" s="2"/>
      <c r="X516" s="2"/>
      <c r="Y516" s="2"/>
      <c r="Z516" s="2"/>
      <c r="AA516" s="2"/>
      <c r="AB516" s="2"/>
      <c r="AC516" s="6"/>
      <c r="AD516" s="2"/>
      <c r="AE516" s="2"/>
      <c r="AF516" s="2"/>
      <c r="AG516" s="2"/>
      <c r="AH516" s="2"/>
      <c r="AI516" s="2"/>
      <c r="AJ516" s="2"/>
      <c r="AK516" s="2"/>
      <c r="AL516" s="2"/>
      <c r="AM516" s="2"/>
      <c r="AN516" s="2"/>
      <c r="AO516" s="2"/>
    </row>
    <row r="517" spans="18:41">
      <c r="R517" s="2"/>
      <c r="S517" s="2"/>
      <c r="T517" s="2"/>
      <c r="U517" s="2"/>
      <c r="V517" s="2"/>
      <c r="W517" s="2"/>
      <c r="X517" s="2"/>
      <c r="Y517" s="2"/>
      <c r="Z517" s="2"/>
      <c r="AA517" s="2"/>
      <c r="AB517" s="2"/>
      <c r="AC517" s="6"/>
      <c r="AD517" s="2"/>
      <c r="AE517" s="2"/>
      <c r="AF517" s="2"/>
      <c r="AG517" s="2"/>
      <c r="AH517" s="2"/>
      <c r="AI517" s="2"/>
      <c r="AJ517" s="2"/>
      <c r="AK517" s="2"/>
      <c r="AL517" s="2"/>
      <c r="AM517" s="2"/>
      <c r="AN517" s="2"/>
      <c r="AO517" s="2"/>
    </row>
    <row r="518" spans="18:41">
      <c r="R518" s="2"/>
      <c r="S518" s="2"/>
      <c r="T518" s="2"/>
      <c r="U518" s="2"/>
      <c r="V518" s="2"/>
      <c r="W518" s="2"/>
      <c r="X518" s="2"/>
      <c r="Y518" s="2"/>
      <c r="Z518" s="2"/>
      <c r="AA518" s="2"/>
      <c r="AB518" s="2"/>
      <c r="AC518" s="6"/>
      <c r="AD518" s="2"/>
      <c r="AE518" s="2"/>
      <c r="AF518" s="2"/>
      <c r="AG518" s="2"/>
      <c r="AH518" s="2"/>
      <c r="AI518" s="2"/>
      <c r="AJ518" s="2"/>
      <c r="AK518" s="2"/>
      <c r="AL518" s="2"/>
      <c r="AM518" s="2"/>
      <c r="AN518" s="2"/>
      <c r="AO518" s="2"/>
    </row>
    <row r="519" spans="18:41">
      <c r="R519" s="2"/>
      <c r="S519" s="2"/>
      <c r="T519" s="2"/>
      <c r="U519" s="2"/>
      <c r="V519" s="2"/>
      <c r="W519" s="2"/>
      <c r="X519" s="2"/>
      <c r="Y519" s="2"/>
      <c r="Z519" s="2"/>
      <c r="AA519" s="2"/>
      <c r="AB519" s="2"/>
      <c r="AC519" s="6"/>
      <c r="AD519" s="2"/>
      <c r="AE519" s="2"/>
      <c r="AF519" s="2"/>
      <c r="AG519" s="2"/>
      <c r="AH519" s="2"/>
      <c r="AI519" s="2"/>
      <c r="AJ519" s="2"/>
      <c r="AK519" s="2"/>
      <c r="AL519" s="2"/>
      <c r="AM519" s="2"/>
      <c r="AN519" s="2"/>
      <c r="AO519" s="2"/>
    </row>
    <row r="520" spans="18:41">
      <c r="R520" s="2"/>
      <c r="S520" s="2"/>
      <c r="T520" s="2"/>
      <c r="U520" s="2"/>
      <c r="V520" s="2"/>
      <c r="W520" s="2"/>
      <c r="X520" s="2"/>
      <c r="Y520" s="2"/>
      <c r="Z520" s="2"/>
      <c r="AA520" s="2"/>
      <c r="AB520" s="2"/>
      <c r="AC520" s="6"/>
      <c r="AD520" s="2"/>
      <c r="AE520" s="2"/>
      <c r="AF520" s="2"/>
      <c r="AG520" s="2"/>
      <c r="AH520" s="2"/>
      <c r="AI520" s="2"/>
      <c r="AJ520" s="2"/>
      <c r="AK520" s="2"/>
      <c r="AL520" s="2"/>
      <c r="AM520" s="2"/>
      <c r="AN520" s="2"/>
      <c r="AO520" s="2"/>
    </row>
    <row r="521" spans="18:41">
      <c r="R521" s="2"/>
      <c r="S521" s="2"/>
      <c r="T521" s="2"/>
      <c r="U521" s="2"/>
      <c r="V521" s="2"/>
      <c r="W521" s="2"/>
      <c r="X521" s="2"/>
      <c r="Y521" s="2"/>
      <c r="Z521" s="2"/>
      <c r="AA521" s="2"/>
      <c r="AB521" s="2"/>
      <c r="AC521" s="6"/>
      <c r="AD521" s="2"/>
      <c r="AE521" s="2"/>
      <c r="AF521" s="2"/>
      <c r="AG521" s="2"/>
      <c r="AH521" s="2"/>
      <c r="AI521" s="2"/>
      <c r="AJ521" s="2"/>
      <c r="AK521" s="2"/>
      <c r="AL521" s="2"/>
      <c r="AM521" s="2"/>
      <c r="AN521" s="2"/>
      <c r="AO521" s="2"/>
    </row>
    <row r="522" spans="18:41">
      <c r="R522" s="2"/>
      <c r="S522" s="2"/>
      <c r="T522" s="2"/>
      <c r="U522" s="2"/>
      <c r="V522" s="2"/>
      <c r="W522" s="2"/>
      <c r="X522" s="2"/>
      <c r="Y522" s="2"/>
      <c r="Z522" s="2"/>
      <c r="AA522" s="2"/>
      <c r="AB522" s="2"/>
      <c r="AC522" s="6"/>
      <c r="AD522" s="2"/>
      <c r="AE522" s="2"/>
      <c r="AF522" s="2"/>
      <c r="AG522" s="2"/>
      <c r="AH522" s="2"/>
      <c r="AI522" s="2"/>
      <c r="AJ522" s="2"/>
      <c r="AK522" s="2"/>
      <c r="AL522" s="2"/>
      <c r="AM522" s="2"/>
      <c r="AN522" s="2"/>
      <c r="AO522" s="2"/>
    </row>
    <row r="523" spans="18:41">
      <c r="R523" s="2"/>
      <c r="S523" s="2"/>
      <c r="T523" s="2"/>
      <c r="U523" s="2"/>
      <c r="V523" s="2"/>
      <c r="W523" s="2"/>
      <c r="X523" s="2"/>
      <c r="Y523" s="2"/>
      <c r="Z523" s="2"/>
      <c r="AA523" s="2"/>
      <c r="AB523" s="2"/>
      <c r="AC523" s="6"/>
      <c r="AD523" s="2"/>
      <c r="AE523" s="2"/>
      <c r="AF523" s="2"/>
      <c r="AG523" s="2"/>
      <c r="AH523" s="2"/>
      <c r="AI523" s="2"/>
      <c r="AJ523" s="2"/>
      <c r="AK523" s="2"/>
      <c r="AL523" s="2"/>
      <c r="AM523" s="2"/>
      <c r="AN523" s="2"/>
      <c r="AO523" s="2"/>
    </row>
    <row r="524" spans="18:41">
      <c r="R524" s="2"/>
      <c r="S524" s="2"/>
      <c r="T524" s="2"/>
      <c r="U524" s="2"/>
      <c r="V524" s="2"/>
      <c r="W524" s="2"/>
      <c r="X524" s="2"/>
      <c r="Y524" s="2"/>
      <c r="Z524" s="2"/>
      <c r="AA524" s="2"/>
      <c r="AB524" s="2"/>
      <c r="AC524" s="6"/>
      <c r="AD524" s="2"/>
      <c r="AE524" s="2"/>
      <c r="AF524" s="2"/>
      <c r="AG524" s="2"/>
      <c r="AH524" s="2"/>
      <c r="AI524" s="2"/>
      <c r="AJ524" s="2"/>
      <c r="AK524" s="2"/>
      <c r="AL524" s="2"/>
      <c r="AM524" s="2"/>
      <c r="AN524" s="2"/>
      <c r="AO524" s="2"/>
    </row>
    <row r="525" spans="18:41">
      <c r="R525" s="2"/>
      <c r="S525" s="2"/>
      <c r="T525" s="2"/>
      <c r="U525" s="2"/>
      <c r="V525" s="2"/>
      <c r="W525" s="2"/>
      <c r="X525" s="2"/>
      <c r="Y525" s="2"/>
      <c r="Z525" s="2"/>
      <c r="AA525" s="2"/>
      <c r="AB525" s="2"/>
      <c r="AC525" s="6"/>
      <c r="AD525" s="2"/>
      <c r="AE525" s="2"/>
      <c r="AF525" s="2"/>
      <c r="AG525" s="2"/>
      <c r="AH525" s="2"/>
      <c r="AI525" s="2"/>
      <c r="AJ525" s="2"/>
      <c r="AK525" s="2"/>
      <c r="AL525" s="2"/>
      <c r="AM525" s="2"/>
      <c r="AN525" s="2"/>
      <c r="AO525" s="2"/>
    </row>
    <row r="526" spans="18:41">
      <c r="R526" s="2"/>
      <c r="S526" s="2"/>
      <c r="T526" s="2"/>
      <c r="U526" s="2"/>
      <c r="V526" s="2"/>
      <c r="W526" s="2"/>
      <c r="X526" s="2"/>
      <c r="Y526" s="2"/>
      <c r="Z526" s="2"/>
      <c r="AA526" s="2"/>
      <c r="AB526" s="2"/>
      <c r="AC526" s="6"/>
      <c r="AD526" s="2"/>
      <c r="AE526" s="2"/>
      <c r="AF526" s="2"/>
      <c r="AG526" s="2"/>
      <c r="AH526" s="2"/>
      <c r="AI526" s="2"/>
      <c r="AJ526" s="2"/>
      <c r="AK526" s="2"/>
      <c r="AL526" s="2"/>
      <c r="AM526" s="2"/>
      <c r="AN526" s="2"/>
      <c r="AO526" s="2"/>
    </row>
    <row r="527" spans="18:41">
      <c r="R527" s="2"/>
      <c r="S527" s="2"/>
      <c r="T527" s="2"/>
      <c r="U527" s="2"/>
      <c r="V527" s="2"/>
      <c r="W527" s="2"/>
      <c r="X527" s="2"/>
      <c r="Y527" s="2"/>
      <c r="Z527" s="2"/>
      <c r="AA527" s="2"/>
      <c r="AB527" s="2"/>
      <c r="AC527" s="6"/>
      <c r="AD527" s="2"/>
      <c r="AE527" s="2"/>
      <c r="AF527" s="2"/>
      <c r="AG527" s="2"/>
      <c r="AH527" s="2"/>
      <c r="AI527" s="2"/>
      <c r="AJ527" s="2"/>
      <c r="AK527" s="2"/>
      <c r="AL527" s="2"/>
      <c r="AM527" s="2"/>
      <c r="AN527" s="2"/>
      <c r="AO527" s="2"/>
    </row>
    <row r="528" spans="18:41">
      <c r="R528" s="2"/>
      <c r="S528" s="2"/>
      <c r="T528" s="2"/>
      <c r="U528" s="2"/>
      <c r="V528" s="2"/>
      <c r="W528" s="2"/>
      <c r="X528" s="2"/>
      <c r="Y528" s="2"/>
      <c r="Z528" s="2"/>
      <c r="AA528" s="2"/>
      <c r="AB528" s="2"/>
      <c r="AC528" s="6"/>
      <c r="AD528" s="2"/>
      <c r="AE528" s="2"/>
      <c r="AF528" s="2"/>
      <c r="AG528" s="2"/>
      <c r="AH528" s="2"/>
      <c r="AI528" s="2"/>
      <c r="AJ528" s="2"/>
      <c r="AK528" s="2"/>
      <c r="AL528" s="2"/>
      <c r="AM528" s="2"/>
      <c r="AN528" s="2"/>
      <c r="AO528" s="2"/>
    </row>
    <row r="529" spans="18:41">
      <c r="R529" s="2"/>
      <c r="S529" s="2"/>
      <c r="T529" s="2"/>
      <c r="U529" s="2"/>
      <c r="V529" s="2"/>
      <c r="W529" s="2"/>
      <c r="X529" s="2"/>
      <c r="Y529" s="2"/>
      <c r="Z529" s="2"/>
      <c r="AA529" s="2"/>
      <c r="AB529" s="2"/>
      <c r="AC529" s="6"/>
      <c r="AD529" s="2"/>
      <c r="AE529" s="2"/>
      <c r="AF529" s="2"/>
      <c r="AG529" s="2"/>
      <c r="AH529" s="2"/>
      <c r="AI529" s="2"/>
      <c r="AJ529" s="2"/>
      <c r="AK529" s="2"/>
      <c r="AL529" s="2"/>
      <c r="AM529" s="2"/>
      <c r="AN529" s="2"/>
      <c r="AO529" s="2"/>
    </row>
    <row r="530" spans="18:41">
      <c r="R530" s="2"/>
      <c r="S530" s="2"/>
      <c r="T530" s="2"/>
      <c r="U530" s="2"/>
      <c r="V530" s="2"/>
      <c r="W530" s="2"/>
      <c r="X530" s="2"/>
      <c r="Y530" s="2"/>
      <c r="Z530" s="2"/>
      <c r="AA530" s="2"/>
      <c r="AB530" s="2"/>
      <c r="AC530" s="6"/>
      <c r="AD530" s="2"/>
      <c r="AE530" s="2"/>
      <c r="AF530" s="2"/>
      <c r="AG530" s="2"/>
      <c r="AH530" s="2"/>
      <c r="AI530" s="2"/>
      <c r="AJ530" s="2"/>
      <c r="AK530" s="2"/>
      <c r="AL530" s="2"/>
      <c r="AM530" s="2"/>
      <c r="AN530" s="2"/>
      <c r="AO530" s="2"/>
    </row>
    <row r="531" spans="18:41">
      <c r="R531" s="2"/>
      <c r="S531" s="2"/>
      <c r="T531" s="2"/>
      <c r="U531" s="2"/>
      <c r="V531" s="2"/>
      <c r="W531" s="2"/>
      <c r="X531" s="2"/>
      <c r="Y531" s="2"/>
      <c r="Z531" s="2"/>
      <c r="AA531" s="2"/>
      <c r="AB531" s="2"/>
      <c r="AC531" s="6"/>
      <c r="AD531" s="2"/>
      <c r="AE531" s="2"/>
      <c r="AF531" s="2"/>
      <c r="AG531" s="2"/>
      <c r="AH531" s="2"/>
      <c r="AI531" s="2"/>
      <c r="AJ531" s="2"/>
      <c r="AK531" s="2"/>
      <c r="AL531" s="2"/>
      <c r="AM531" s="2"/>
      <c r="AN531" s="2"/>
      <c r="AO531" s="2"/>
    </row>
    <row r="532" spans="18:41">
      <c r="R532" s="2"/>
      <c r="S532" s="2"/>
      <c r="T532" s="2"/>
      <c r="U532" s="2"/>
      <c r="V532" s="2"/>
      <c r="W532" s="2"/>
      <c r="X532" s="2"/>
      <c r="Y532" s="2"/>
      <c r="Z532" s="2"/>
      <c r="AA532" s="2"/>
      <c r="AB532" s="2"/>
      <c r="AC532" s="6"/>
      <c r="AD532" s="2"/>
      <c r="AE532" s="2"/>
      <c r="AF532" s="2"/>
      <c r="AG532" s="2"/>
      <c r="AH532" s="2"/>
      <c r="AI532" s="2"/>
      <c r="AJ532" s="2"/>
      <c r="AK532" s="2"/>
      <c r="AL532" s="2"/>
      <c r="AM532" s="2"/>
      <c r="AN532" s="2"/>
      <c r="AO532" s="2"/>
    </row>
    <row r="533" spans="18:41">
      <c r="R533" s="2"/>
      <c r="S533" s="2"/>
      <c r="T533" s="2"/>
      <c r="U533" s="2"/>
      <c r="V533" s="2"/>
      <c r="W533" s="2"/>
      <c r="X533" s="2"/>
      <c r="Y533" s="2"/>
      <c r="Z533" s="2"/>
      <c r="AA533" s="2"/>
      <c r="AB533" s="2"/>
      <c r="AC533" s="6"/>
      <c r="AD533" s="2"/>
      <c r="AE533" s="2"/>
      <c r="AF533" s="2"/>
      <c r="AG533" s="2"/>
      <c r="AH533" s="2"/>
      <c r="AI533" s="2"/>
      <c r="AJ533" s="2"/>
      <c r="AK533" s="2"/>
      <c r="AL533" s="2"/>
      <c r="AM533" s="2"/>
      <c r="AN533" s="2"/>
      <c r="AO533" s="2"/>
    </row>
    <row r="534" spans="18:41">
      <c r="R534" s="2"/>
      <c r="S534" s="2"/>
      <c r="T534" s="2"/>
      <c r="U534" s="2"/>
      <c r="V534" s="2"/>
      <c r="W534" s="2"/>
      <c r="X534" s="2"/>
      <c r="Y534" s="2"/>
      <c r="Z534" s="2"/>
      <c r="AA534" s="2"/>
      <c r="AB534" s="2"/>
      <c r="AC534" s="6"/>
      <c r="AD534" s="2"/>
      <c r="AE534" s="2"/>
      <c r="AF534" s="2"/>
      <c r="AG534" s="2"/>
      <c r="AH534" s="2"/>
      <c r="AI534" s="2"/>
      <c r="AJ534" s="2"/>
      <c r="AK534" s="2"/>
      <c r="AL534" s="2"/>
      <c r="AM534" s="2"/>
      <c r="AN534" s="2"/>
      <c r="AO534" s="2"/>
    </row>
    <row r="535" spans="18:41">
      <c r="R535" s="2"/>
      <c r="S535" s="2"/>
      <c r="T535" s="2"/>
      <c r="U535" s="2"/>
      <c r="V535" s="2"/>
      <c r="W535" s="2"/>
      <c r="X535" s="2"/>
      <c r="Y535" s="2"/>
      <c r="Z535" s="2"/>
      <c r="AA535" s="2"/>
      <c r="AB535" s="2"/>
      <c r="AC535" s="6"/>
      <c r="AD535" s="2"/>
      <c r="AE535" s="2"/>
      <c r="AF535" s="2"/>
      <c r="AG535" s="2"/>
      <c r="AH535" s="2"/>
      <c r="AI535" s="2"/>
      <c r="AJ535" s="2"/>
      <c r="AK535" s="2"/>
      <c r="AL535" s="2"/>
      <c r="AM535" s="2"/>
      <c r="AN535" s="2"/>
      <c r="AO535" s="2"/>
    </row>
    <row r="536" spans="18:41">
      <c r="R536" s="2"/>
      <c r="S536" s="2"/>
      <c r="T536" s="2"/>
      <c r="U536" s="2"/>
      <c r="V536" s="2"/>
      <c r="W536" s="2"/>
      <c r="X536" s="2"/>
      <c r="Y536" s="2"/>
      <c r="Z536" s="2"/>
      <c r="AA536" s="2"/>
      <c r="AB536" s="2"/>
      <c r="AC536" s="6"/>
      <c r="AD536" s="2"/>
      <c r="AE536" s="2"/>
      <c r="AF536" s="2"/>
      <c r="AG536" s="2"/>
      <c r="AH536" s="2"/>
      <c r="AI536" s="2"/>
      <c r="AJ536" s="2"/>
      <c r="AK536" s="2"/>
      <c r="AL536" s="2"/>
      <c r="AM536" s="2"/>
      <c r="AN536" s="2"/>
      <c r="AO536" s="2"/>
    </row>
    <row r="537" spans="18:41">
      <c r="R537" s="2"/>
      <c r="S537" s="2"/>
      <c r="T537" s="2"/>
      <c r="U537" s="2"/>
      <c r="V537" s="2"/>
      <c r="W537" s="2"/>
      <c r="X537" s="2"/>
      <c r="Y537" s="2"/>
      <c r="Z537" s="2"/>
      <c r="AA537" s="2"/>
      <c r="AB537" s="2"/>
      <c r="AC537" s="6"/>
      <c r="AD537" s="2"/>
      <c r="AE537" s="2"/>
      <c r="AF537" s="2"/>
      <c r="AG537" s="2"/>
      <c r="AH537" s="2"/>
      <c r="AI537" s="2"/>
      <c r="AJ537" s="2"/>
      <c r="AK537" s="2"/>
      <c r="AL537" s="2"/>
      <c r="AM537" s="2"/>
      <c r="AN537" s="2"/>
      <c r="AO537" s="2"/>
    </row>
    <row r="538" spans="18:41">
      <c r="R538" s="2"/>
      <c r="S538" s="2"/>
      <c r="T538" s="2"/>
      <c r="U538" s="2"/>
      <c r="V538" s="2"/>
      <c r="W538" s="2"/>
      <c r="X538" s="2"/>
      <c r="Y538" s="2"/>
      <c r="Z538" s="2"/>
      <c r="AA538" s="2"/>
      <c r="AB538" s="2"/>
      <c r="AC538" s="6"/>
      <c r="AD538" s="2"/>
      <c r="AE538" s="2"/>
      <c r="AF538" s="2"/>
      <c r="AG538" s="2"/>
      <c r="AH538" s="2"/>
      <c r="AI538" s="2"/>
      <c r="AJ538" s="2"/>
      <c r="AK538" s="2"/>
      <c r="AL538" s="2"/>
      <c r="AM538" s="2"/>
      <c r="AN538" s="2"/>
      <c r="AO538" s="2"/>
    </row>
    <row r="539" spans="18:41">
      <c r="R539" s="2"/>
      <c r="S539" s="2"/>
      <c r="T539" s="2"/>
      <c r="U539" s="2"/>
      <c r="V539" s="2"/>
      <c r="W539" s="2"/>
      <c r="X539" s="2"/>
      <c r="Y539" s="2"/>
      <c r="Z539" s="2"/>
      <c r="AA539" s="2"/>
      <c r="AB539" s="2"/>
      <c r="AC539" s="6"/>
      <c r="AD539" s="2"/>
      <c r="AE539" s="2"/>
      <c r="AF539" s="2"/>
      <c r="AG539" s="2"/>
      <c r="AH539" s="2"/>
      <c r="AI539" s="2"/>
      <c r="AJ539" s="2"/>
      <c r="AK539" s="2"/>
      <c r="AL539" s="2"/>
      <c r="AM539" s="2"/>
      <c r="AN539" s="2"/>
      <c r="AO539" s="2"/>
    </row>
    <row r="540" spans="18:41">
      <c r="R540" s="2"/>
      <c r="S540" s="2"/>
      <c r="T540" s="2"/>
      <c r="U540" s="2"/>
      <c r="V540" s="2"/>
      <c r="W540" s="2"/>
      <c r="X540" s="2"/>
      <c r="Y540" s="2"/>
      <c r="Z540" s="2"/>
      <c r="AA540" s="2"/>
      <c r="AB540" s="2"/>
      <c r="AC540" s="6"/>
      <c r="AD540" s="2"/>
      <c r="AE540" s="2"/>
      <c r="AF540" s="2"/>
      <c r="AG540" s="2"/>
      <c r="AH540" s="2"/>
      <c r="AI540" s="2"/>
      <c r="AJ540" s="2"/>
      <c r="AK540" s="2"/>
      <c r="AL540" s="2"/>
      <c r="AM540" s="2"/>
      <c r="AN540" s="2"/>
      <c r="AO540" s="2"/>
    </row>
    <row r="541" spans="18:41">
      <c r="R541" s="2"/>
      <c r="S541" s="2"/>
      <c r="T541" s="2"/>
      <c r="U541" s="2"/>
      <c r="V541" s="2"/>
      <c r="W541" s="2"/>
      <c r="X541" s="2"/>
      <c r="Y541" s="2"/>
      <c r="Z541" s="2"/>
      <c r="AA541" s="2"/>
      <c r="AB541" s="2"/>
      <c r="AC541" s="6"/>
      <c r="AD541" s="2"/>
      <c r="AE541" s="2"/>
      <c r="AF541" s="2"/>
      <c r="AG541" s="2"/>
      <c r="AH541" s="2"/>
      <c r="AI541" s="2"/>
      <c r="AJ541" s="2"/>
      <c r="AK541" s="2"/>
      <c r="AL541" s="2"/>
      <c r="AM541" s="2"/>
      <c r="AN541" s="2"/>
      <c r="AO541" s="2"/>
    </row>
    <row r="542" spans="18:41">
      <c r="R542" s="2"/>
      <c r="S542" s="2"/>
      <c r="T542" s="2"/>
      <c r="U542" s="2"/>
      <c r="V542" s="2"/>
      <c r="W542" s="2"/>
      <c r="X542" s="2"/>
      <c r="Y542" s="2"/>
      <c r="Z542" s="2"/>
      <c r="AA542" s="2"/>
      <c r="AB542" s="2"/>
      <c r="AC542" s="6"/>
      <c r="AD542" s="2"/>
      <c r="AE542" s="2"/>
      <c r="AF542" s="2"/>
      <c r="AG542" s="2"/>
      <c r="AH542" s="2"/>
      <c r="AI542" s="2"/>
      <c r="AJ542" s="2"/>
      <c r="AK542" s="2"/>
      <c r="AL542" s="2"/>
      <c r="AM542" s="2"/>
      <c r="AN542" s="2"/>
      <c r="AO542" s="2"/>
    </row>
    <row r="543" spans="18:41">
      <c r="R543" s="2"/>
      <c r="S543" s="2"/>
      <c r="T543" s="2"/>
      <c r="U543" s="2"/>
      <c r="V543" s="2"/>
      <c r="W543" s="2"/>
      <c r="X543" s="2"/>
      <c r="Y543" s="2"/>
      <c r="Z543" s="2"/>
      <c r="AA543" s="2"/>
      <c r="AB543" s="2"/>
      <c r="AC543" s="6"/>
      <c r="AD543" s="2"/>
      <c r="AE543" s="2"/>
      <c r="AF543" s="2"/>
      <c r="AG543" s="2"/>
      <c r="AH543" s="2"/>
      <c r="AI543" s="2"/>
      <c r="AJ543" s="2"/>
      <c r="AK543" s="2"/>
      <c r="AL543" s="2"/>
      <c r="AM543" s="2"/>
      <c r="AN543" s="2"/>
      <c r="AO543" s="2"/>
    </row>
    <row r="544" spans="18:41">
      <c r="R544" s="2"/>
      <c r="S544" s="2"/>
      <c r="T544" s="2"/>
      <c r="U544" s="2"/>
      <c r="V544" s="2"/>
      <c r="W544" s="2"/>
      <c r="X544" s="2"/>
      <c r="Y544" s="2"/>
      <c r="Z544" s="2"/>
      <c r="AA544" s="2"/>
      <c r="AB544" s="2"/>
      <c r="AC544" s="6"/>
      <c r="AD544" s="2"/>
      <c r="AE544" s="2"/>
      <c r="AF544" s="2"/>
      <c r="AG544" s="2"/>
      <c r="AH544" s="2"/>
      <c r="AI544" s="2"/>
      <c r="AJ544" s="2"/>
      <c r="AK544" s="2"/>
      <c r="AL544" s="2"/>
      <c r="AM544" s="2"/>
      <c r="AN544" s="2"/>
      <c r="AO544" s="2"/>
    </row>
    <row r="545" spans="18:41">
      <c r="R545" s="2"/>
      <c r="S545" s="2"/>
      <c r="T545" s="2"/>
      <c r="U545" s="2"/>
      <c r="V545" s="2"/>
      <c r="W545" s="2"/>
      <c r="X545" s="2"/>
      <c r="Y545" s="2"/>
      <c r="Z545" s="2"/>
      <c r="AA545" s="2"/>
      <c r="AB545" s="2"/>
      <c r="AC545" s="6"/>
      <c r="AD545" s="2"/>
      <c r="AE545" s="2"/>
      <c r="AF545" s="2"/>
      <c r="AG545" s="2"/>
      <c r="AH545" s="2"/>
      <c r="AI545" s="2"/>
      <c r="AJ545" s="2"/>
      <c r="AK545" s="2"/>
      <c r="AL545" s="2"/>
      <c r="AM545" s="2"/>
      <c r="AN545" s="2"/>
      <c r="AO545" s="2"/>
    </row>
    <row r="546" spans="18:41">
      <c r="R546" s="2"/>
      <c r="S546" s="2"/>
      <c r="T546" s="2"/>
      <c r="U546" s="2"/>
      <c r="V546" s="2"/>
      <c r="W546" s="2"/>
      <c r="X546" s="2"/>
      <c r="Y546" s="2"/>
      <c r="Z546" s="2"/>
      <c r="AA546" s="2"/>
      <c r="AB546" s="2"/>
      <c r="AC546" s="6"/>
      <c r="AD546" s="2"/>
      <c r="AE546" s="2"/>
      <c r="AF546" s="2"/>
      <c r="AG546" s="2"/>
      <c r="AH546" s="2"/>
      <c r="AI546" s="2"/>
      <c r="AJ546" s="2"/>
      <c r="AK546" s="2"/>
      <c r="AL546" s="2"/>
      <c r="AM546" s="2"/>
      <c r="AN546" s="2"/>
      <c r="AO546" s="2"/>
    </row>
    <row r="547" spans="18:41">
      <c r="R547" s="2"/>
      <c r="S547" s="2"/>
      <c r="T547" s="2"/>
      <c r="U547" s="2"/>
      <c r="V547" s="2"/>
      <c r="W547" s="2"/>
      <c r="X547" s="2"/>
      <c r="Y547" s="2"/>
      <c r="Z547" s="2"/>
      <c r="AA547" s="2"/>
      <c r="AB547" s="2"/>
      <c r="AC547" s="6"/>
      <c r="AD547" s="2"/>
      <c r="AE547" s="2"/>
      <c r="AF547" s="2"/>
      <c r="AG547" s="2"/>
      <c r="AH547" s="2"/>
      <c r="AI547" s="2"/>
      <c r="AJ547" s="2"/>
      <c r="AK547" s="2"/>
      <c r="AL547" s="2"/>
      <c r="AM547" s="2"/>
      <c r="AN547" s="2"/>
      <c r="AO547" s="2"/>
    </row>
    <row r="548" spans="18:41">
      <c r="R548" s="2"/>
      <c r="S548" s="2"/>
      <c r="T548" s="2"/>
      <c r="U548" s="2"/>
      <c r="V548" s="2"/>
      <c r="W548" s="2"/>
      <c r="X548" s="2"/>
      <c r="Y548" s="2"/>
      <c r="Z548" s="2"/>
      <c r="AA548" s="2"/>
      <c r="AB548" s="2"/>
      <c r="AC548" s="6"/>
      <c r="AD548" s="2"/>
      <c r="AE548" s="2"/>
      <c r="AF548" s="2"/>
      <c r="AG548" s="2"/>
      <c r="AH548" s="2"/>
      <c r="AI548" s="2"/>
      <c r="AJ548" s="2"/>
      <c r="AK548" s="2"/>
      <c r="AL548" s="2"/>
      <c r="AM548" s="2"/>
      <c r="AN548" s="2"/>
      <c r="AO548" s="2"/>
    </row>
    <row r="549" spans="18:41">
      <c r="R549" s="2"/>
      <c r="S549" s="2"/>
      <c r="T549" s="2"/>
      <c r="U549" s="2"/>
      <c r="V549" s="2"/>
      <c r="W549" s="2"/>
      <c r="X549" s="2"/>
      <c r="Y549" s="2"/>
      <c r="Z549" s="2"/>
      <c r="AA549" s="2"/>
      <c r="AB549" s="2"/>
      <c r="AC549" s="6"/>
      <c r="AD549" s="2"/>
      <c r="AE549" s="2"/>
      <c r="AF549" s="2"/>
      <c r="AG549" s="2"/>
      <c r="AH549" s="2"/>
      <c r="AI549" s="2"/>
      <c r="AJ549" s="2"/>
      <c r="AK549" s="2"/>
      <c r="AL549" s="2"/>
      <c r="AM549" s="2"/>
      <c r="AN549" s="2"/>
      <c r="AO549" s="2"/>
    </row>
    <row r="550" spans="18:41">
      <c r="R550" s="2"/>
      <c r="S550" s="2"/>
      <c r="T550" s="2"/>
      <c r="U550" s="2"/>
      <c r="V550" s="2"/>
      <c r="W550" s="2"/>
      <c r="X550" s="2"/>
      <c r="Y550" s="2"/>
      <c r="Z550" s="2"/>
      <c r="AA550" s="2"/>
      <c r="AB550" s="2"/>
      <c r="AC550" s="6"/>
      <c r="AD550" s="2"/>
      <c r="AE550" s="2"/>
      <c r="AF550" s="2"/>
      <c r="AG550" s="2"/>
      <c r="AH550" s="2"/>
      <c r="AI550" s="2"/>
      <c r="AJ550" s="2"/>
      <c r="AK550" s="2"/>
      <c r="AL550" s="2"/>
      <c r="AM550" s="2"/>
      <c r="AN550" s="2"/>
      <c r="AO550" s="2"/>
    </row>
    <row r="551" spans="18:41">
      <c r="R551" s="2"/>
      <c r="S551" s="2"/>
      <c r="T551" s="2"/>
      <c r="U551" s="2"/>
      <c r="V551" s="2"/>
      <c r="W551" s="2"/>
      <c r="X551" s="2"/>
      <c r="Y551" s="2"/>
      <c r="Z551" s="2"/>
      <c r="AA551" s="2"/>
      <c r="AB551" s="2"/>
      <c r="AC551" s="6"/>
      <c r="AD551" s="2"/>
      <c r="AE551" s="2"/>
      <c r="AF551" s="2"/>
      <c r="AG551" s="2"/>
      <c r="AH551" s="2"/>
      <c r="AI551" s="2"/>
      <c r="AJ551" s="2"/>
      <c r="AK551" s="2"/>
      <c r="AL551" s="2"/>
      <c r="AM551" s="2"/>
      <c r="AN551" s="2"/>
      <c r="AO551" s="2"/>
    </row>
    <row r="552" spans="18:41">
      <c r="R552" s="2"/>
      <c r="S552" s="2"/>
      <c r="T552" s="2"/>
      <c r="U552" s="2"/>
      <c r="V552" s="2"/>
      <c r="W552" s="2"/>
      <c r="X552" s="2"/>
      <c r="Y552" s="2"/>
      <c r="Z552" s="2"/>
      <c r="AA552" s="2"/>
      <c r="AB552" s="2"/>
      <c r="AC552" s="6"/>
      <c r="AD552" s="2"/>
      <c r="AE552" s="2"/>
      <c r="AF552" s="2"/>
      <c r="AG552" s="2"/>
      <c r="AH552" s="2"/>
      <c r="AI552" s="2"/>
      <c r="AJ552" s="2"/>
      <c r="AK552" s="2"/>
      <c r="AL552" s="2"/>
      <c r="AM552" s="2"/>
      <c r="AN552" s="2"/>
      <c r="AO552" s="2"/>
    </row>
    <row r="553" spans="18:41">
      <c r="R553" s="2"/>
      <c r="S553" s="2"/>
      <c r="T553" s="2"/>
      <c r="U553" s="2"/>
      <c r="V553" s="2"/>
      <c r="W553" s="2"/>
      <c r="X553" s="2"/>
      <c r="Y553" s="2"/>
      <c r="Z553" s="2"/>
      <c r="AA553" s="2"/>
      <c r="AB553" s="2"/>
      <c r="AC553" s="6"/>
      <c r="AD553" s="2"/>
      <c r="AE553" s="2"/>
      <c r="AF553" s="2"/>
      <c r="AG553" s="2"/>
      <c r="AH553" s="2"/>
      <c r="AI553" s="2"/>
      <c r="AJ553" s="2"/>
      <c r="AK553" s="2"/>
      <c r="AL553" s="2"/>
      <c r="AM553" s="2"/>
      <c r="AN553" s="2"/>
      <c r="AO553" s="2"/>
    </row>
    <row r="554" spans="18:41">
      <c r="R554" s="2"/>
      <c r="S554" s="2"/>
      <c r="T554" s="2"/>
      <c r="U554" s="2"/>
      <c r="V554" s="2"/>
      <c r="W554" s="2"/>
      <c r="X554" s="2"/>
      <c r="Y554" s="2"/>
      <c r="Z554" s="2"/>
      <c r="AA554" s="2"/>
      <c r="AB554" s="2"/>
      <c r="AC554" s="6"/>
      <c r="AD554" s="2"/>
      <c r="AE554" s="2"/>
      <c r="AF554" s="2"/>
      <c r="AG554" s="2"/>
      <c r="AH554" s="2"/>
      <c r="AI554" s="2"/>
      <c r="AJ554" s="2"/>
      <c r="AK554" s="2"/>
      <c r="AL554" s="2"/>
      <c r="AM554" s="2"/>
      <c r="AN554" s="2"/>
      <c r="AO554" s="2"/>
    </row>
    <row r="555" spans="18:41">
      <c r="R555" s="2"/>
      <c r="S555" s="2"/>
      <c r="T555" s="2"/>
      <c r="U555" s="2"/>
      <c r="V555" s="2"/>
      <c r="W555" s="2"/>
      <c r="X555" s="2"/>
      <c r="Y555" s="2"/>
      <c r="Z555" s="2"/>
      <c r="AA555" s="2"/>
      <c r="AB555" s="2"/>
      <c r="AC555" s="6"/>
      <c r="AD555" s="2"/>
      <c r="AE555" s="2"/>
      <c r="AF555" s="2"/>
      <c r="AG555" s="2"/>
      <c r="AH555" s="2"/>
      <c r="AI555" s="2"/>
      <c r="AJ555" s="2"/>
      <c r="AK555" s="2"/>
      <c r="AL555" s="2"/>
      <c r="AM555" s="2"/>
      <c r="AN555" s="2"/>
      <c r="AO555" s="2"/>
    </row>
    <row r="556" spans="18:41">
      <c r="R556" s="2"/>
      <c r="S556" s="2"/>
      <c r="T556" s="2"/>
      <c r="U556" s="2"/>
      <c r="V556" s="2"/>
      <c r="W556" s="2"/>
      <c r="X556" s="2"/>
      <c r="Y556" s="2"/>
      <c r="Z556" s="2"/>
      <c r="AA556" s="2"/>
      <c r="AB556" s="2"/>
      <c r="AC556" s="6"/>
      <c r="AD556" s="2"/>
      <c r="AE556" s="2"/>
      <c r="AF556" s="2"/>
      <c r="AG556" s="2"/>
      <c r="AH556" s="2"/>
      <c r="AI556" s="2"/>
      <c r="AJ556" s="2"/>
      <c r="AK556" s="2"/>
      <c r="AL556" s="2"/>
      <c r="AM556" s="2"/>
      <c r="AN556" s="2"/>
      <c r="AO556" s="2"/>
    </row>
    <row r="557" spans="18:41">
      <c r="R557" s="2"/>
      <c r="S557" s="2"/>
      <c r="T557" s="2"/>
      <c r="U557" s="2"/>
      <c r="V557" s="2"/>
      <c r="W557" s="2"/>
      <c r="X557" s="2"/>
      <c r="Y557" s="2"/>
      <c r="Z557" s="2"/>
      <c r="AA557" s="2"/>
      <c r="AB557" s="2"/>
      <c r="AC557" s="6"/>
      <c r="AD557" s="2"/>
      <c r="AE557" s="2"/>
      <c r="AF557" s="2"/>
      <c r="AG557" s="2"/>
      <c r="AH557" s="2"/>
      <c r="AI557" s="2"/>
      <c r="AJ557" s="2"/>
      <c r="AK557" s="2"/>
      <c r="AL557" s="2"/>
      <c r="AM557" s="2"/>
      <c r="AN557" s="2"/>
      <c r="AO557" s="2"/>
    </row>
    <row r="558" spans="18:41">
      <c r="R558" s="2"/>
      <c r="S558" s="2"/>
      <c r="T558" s="2"/>
      <c r="U558" s="2"/>
      <c r="V558" s="2"/>
      <c r="W558" s="2"/>
      <c r="X558" s="2"/>
      <c r="Y558" s="2"/>
      <c r="Z558" s="2"/>
      <c r="AA558" s="2"/>
      <c r="AB558" s="2"/>
      <c r="AC558" s="6"/>
      <c r="AD558" s="2"/>
      <c r="AE558" s="2"/>
      <c r="AF558" s="2"/>
      <c r="AG558" s="2"/>
      <c r="AH558" s="2"/>
      <c r="AI558" s="2"/>
      <c r="AJ558" s="2"/>
      <c r="AK558" s="2"/>
      <c r="AL558" s="2"/>
      <c r="AM558" s="2"/>
      <c r="AN558" s="2"/>
      <c r="AO558" s="2"/>
    </row>
    <row r="559" spans="18:41">
      <c r="R559" s="2"/>
      <c r="S559" s="2"/>
      <c r="T559" s="2"/>
      <c r="U559" s="2"/>
      <c r="V559" s="2"/>
      <c r="W559" s="2"/>
      <c r="X559" s="2"/>
      <c r="Y559" s="2"/>
      <c r="Z559" s="2"/>
      <c r="AA559" s="2"/>
      <c r="AB559" s="2"/>
      <c r="AC559" s="6"/>
      <c r="AD559" s="2"/>
      <c r="AE559" s="2"/>
      <c r="AF559" s="2"/>
      <c r="AG559" s="2"/>
      <c r="AH559" s="2"/>
      <c r="AI559" s="2"/>
      <c r="AJ559" s="2"/>
      <c r="AK559" s="2"/>
      <c r="AL559" s="2"/>
      <c r="AM559" s="2"/>
      <c r="AN559" s="2"/>
      <c r="AO559" s="2"/>
    </row>
    <row r="560" spans="18:41">
      <c r="R560" s="2"/>
      <c r="S560" s="2"/>
      <c r="T560" s="2"/>
      <c r="U560" s="2"/>
      <c r="V560" s="2"/>
      <c r="W560" s="2"/>
      <c r="X560" s="2"/>
      <c r="Y560" s="2"/>
      <c r="Z560" s="2"/>
      <c r="AA560" s="2"/>
      <c r="AB560" s="2"/>
      <c r="AC560" s="6"/>
      <c r="AD560" s="2"/>
      <c r="AE560" s="2"/>
      <c r="AF560" s="2"/>
      <c r="AG560" s="2"/>
      <c r="AH560" s="2"/>
      <c r="AI560" s="2"/>
      <c r="AJ560" s="2"/>
      <c r="AK560" s="2"/>
      <c r="AL560" s="2"/>
      <c r="AM560" s="2"/>
      <c r="AN560" s="2"/>
      <c r="AO560" s="2"/>
    </row>
    <row r="561" spans="18:41">
      <c r="R561" s="2"/>
      <c r="S561" s="2"/>
      <c r="T561" s="2"/>
      <c r="U561" s="2"/>
      <c r="V561" s="2"/>
      <c r="W561" s="2"/>
      <c r="X561" s="2"/>
      <c r="Y561" s="2"/>
      <c r="Z561" s="2"/>
      <c r="AA561" s="2"/>
      <c r="AB561" s="2"/>
      <c r="AC561" s="6"/>
      <c r="AD561" s="2"/>
      <c r="AE561" s="2"/>
      <c r="AF561" s="2"/>
      <c r="AG561" s="2"/>
      <c r="AH561" s="2"/>
      <c r="AI561" s="2"/>
      <c r="AJ561" s="2"/>
      <c r="AK561" s="2"/>
      <c r="AL561" s="2"/>
      <c r="AM561" s="2"/>
      <c r="AN561" s="2"/>
      <c r="AO561" s="2"/>
    </row>
    <row r="562" spans="18:41">
      <c r="R562" s="2"/>
      <c r="S562" s="2"/>
      <c r="T562" s="2"/>
      <c r="U562" s="2"/>
      <c r="V562" s="2"/>
      <c r="W562" s="2"/>
      <c r="X562" s="2"/>
      <c r="Y562" s="2"/>
      <c r="Z562" s="2"/>
      <c r="AA562" s="2"/>
      <c r="AB562" s="2"/>
      <c r="AC562" s="6"/>
      <c r="AD562" s="2"/>
      <c r="AE562" s="2"/>
      <c r="AF562" s="2"/>
      <c r="AG562" s="2"/>
      <c r="AH562" s="2"/>
      <c r="AI562" s="2"/>
      <c r="AJ562" s="2"/>
      <c r="AK562" s="2"/>
      <c r="AL562" s="2"/>
      <c r="AM562" s="2"/>
      <c r="AN562" s="2"/>
      <c r="AO562" s="2"/>
    </row>
    <row r="563" spans="18:41">
      <c r="R563" s="2"/>
      <c r="S563" s="2"/>
      <c r="T563" s="2"/>
      <c r="U563" s="2"/>
      <c r="V563" s="2"/>
      <c r="W563" s="2"/>
      <c r="X563" s="2"/>
      <c r="Y563" s="2"/>
      <c r="Z563" s="2"/>
      <c r="AA563" s="2"/>
      <c r="AB563" s="2"/>
      <c r="AC563" s="6"/>
      <c r="AD563" s="2"/>
      <c r="AE563" s="2"/>
      <c r="AF563" s="2"/>
      <c r="AG563" s="2"/>
      <c r="AH563" s="2"/>
      <c r="AI563" s="2"/>
      <c r="AJ563" s="2"/>
      <c r="AK563" s="2"/>
      <c r="AL563" s="2"/>
      <c r="AM563" s="2"/>
      <c r="AN563" s="2"/>
      <c r="AO563" s="2"/>
    </row>
    <row r="564" spans="18:41">
      <c r="R564" s="2"/>
      <c r="S564" s="2"/>
      <c r="T564" s="2"/>
      <c r="U564" s="2"/>
      <c r="V564" s="2"/>
      <c r="W564" s="2"/>
      <c r="X564" s="2"/>
      <c r="Y564" s="2"/>
      <c r="Z564" s="2"/>
      <c r="AA564" s="2"/>
      <c r="AB564" s="2"/>
      <c r="AC564" s="6"/>
      <c r="AD564" s="2"/>
      <c r="AE564" s="2"/>
      <c r="AF564" s="2"/>
      <c r="AG564" s="2"/>
      <c r="AH564" s="2"/>
      <c r="AI564" s="2"/>
      <c r="AJ564" s="2"/>
      <c r="AK564" s="2"/>
      <c r="AL564" s="2"/>
      <c r="AM564" s="2"/>
      <c r="AN564" s="2"/>
      <c r="AO564" s="2"/>
    </row>
    <row r="565" spans="18:41">
      <c r="R565" s="2"/>
      <c r="S565" s="2"/>
      <c r="T565" s="2"/>
      <c r="U565" s="2"/>
      <c r="V565" s="2"/>
      <c r="W565" s="2"/>
      <c r="X565" s="2"/>
      <c r="Y565" s="2"/>
      <c r="Z565" s="2"/>
      <c r="AA565" s="2"/>
      <c r="AB565" s="2"/>
      <c r="AC565" s="6"/>
      <c r="AD565" s="2"/>
      <c r="AE565" s="2"/>
      <c r="AF565" s="2"/>
      <c r="AG565" s="2"/>
      <c r="AH565" s="2"/>
      <c r="AI565" s="2"/>
      <c r="AJ565" s="2"/>
      <c r="AK565" s="2"/>
      <c r="AL565" s="2"/>
      <c r="AM565" s="2"/>
      <c r="AN565" s="2"/>
      <c r="AO565" s="2"/>
    </row>
    <row r="566" spans="18:41">
      <c r="R566" s="2"/>
      <c r="S566" s="2"/>
      <c r="T566" s="2"/>
      <c r="U566" s="2"/>
      <c r="V566" s="2"/>
      <c r="W566" s="2"/>
      <c r="X566" s="2"/>
      <c r="Y566" s="2"/>
      <c r="Z566" s="2"/>
      <c r="AA566" s="2"/>
      <c r="AB566" s="2"/>
      <c r="AC566" s="6"/>
      <c r="AD566" s="2"/>
      <c r="AE566" s="2"/>
      <c r="AF566" s="2"/>
      <c r="AG566" s="2"/>
      <c r="AH566" s="2"/>
      <c r="AI566" s="2"/>
      <c r="AJ566" s="2"/>
      <c r="AK566" s="2"/>
      <c r="AL566" s="2"/>
      <c r="AM566" s="2"/>
      <c r="AN566" s="2"/>
      <c r="AO566" s="2"/>
    </row>
    <row r="567" spans="18:41">
      <c r="R567" s="2"/>
      <c r="S567" s="2"/>
      <c r="T567" s="2"/>
      <c r="U567" s="2"/>
      <c r="V567" s="2"/>
      <c r="W567" s="2"/>
      <c r="X567" s="2"/>
      <c r="Y567" s="2"/>
      <c r="Z567" s="2"/>
      <c r="AA567" s="2"/>
      <c r="AB567" s="2"/>
      <c r="AC567" s="6"/>
      <c r="AD567" s="2"/>
      <c r="AE567" s="2"/>
      <c r="AF567" s="2"/>
      <c r="AG567" s="2"/>
      <c r="AH567" s="2"/>
      <c r="AI567" s="2"/>
      <c r="AJ567" s="2"/>
      <c r="AK567" s="2"/>
      <c r="AL567" s="2"/>
      <c r="AM567" s="2"/>
      <c r="AN567" s="2"/>
      <c r="AO567" s="2"/>
    </row>
    <row r="568" spans="18:41">
      <c r="R568" s="2"/>
      <c r="S568" s="2"/>
      <c r="T568" s="2"/>
      <c r="U568" s="2"/>
      <c r="V568" s="2"/>
      <c r="W568" s="2"/>
      <c r="X568" s="2"/>
      <c r="Y568" s="2"/>
      <c r="Z568" s="2"/>
      <c r="AA568" s="2"/>
      <c r="AB568" s="2"/>
      <c r="AC568" s="6"/>
      <c r="AD568" s="2"/>
      <c r="AE568" s="2"/>
      <c r="AF568" s="2"/>
      <c r="AG568" s="2"/>
      <c r="AH568" s="2"/>
      <c r="AI568" s="2"/>
      <c r="AJ568" s="2"/>
      <c r="AK568" s="2"/>
      <c r="AL568" s="2"/>
      <c r="AM568" s="2"/>
      <c r="AN568" s="2"/>
      <c r="AO568" s="2"/>
    </row>
    <row r="569" spans="18:41">
      <c r="R569" s="2"/>
      <c r="S569" s="2"/>
      <c r="T569" s="2"/>
      <c r="U569" s="2"/>
      <c r="V569" s="2"/>
      <c r="W569" s="2"/>
      <c r="X569" s="2"/>
      <c r="Y569" s="2"/>
      <c r="Z569" s="2"/>
      <c r="AA569" s="2"/>
      <c r="AB569" s="2"/>
      <c r="AC569" s="6"/>
      <c r="AD569" s="2"/>
      <c r="AE569" s="2"/>
      <c r="AF569" s="2"/>
      <c r="AG569" s="2"/>
      <c r="AH569" s="2"/>
      <c r="AI569" s="2"/>
      <c r="AJ569" s="2"/>
      <c r="AK569" s="2"/>
      <c r="AL569" s="2"/>
      <c r="AM569" s="2"/>
      <c r="AN569" s="2"/>
      <c r="AO569" s="2"/>
    </row>
    <row r="570" spans="18:41">
      <c r="R570" s="2"/>
      <c r="S570" s="2"/>
      <c r="T570" s="2"/>
      <c r="U570" s="2"/>
      <c r="V570" s="2"/>
      <c r="W570" s="2"/>
      <c r="X570" s="2"/>
      <c r="Y570" s="2"/>
      <c r="Z570" s="2"/>
      <c r="AA570" s="2"/>
      <c r="AB570" s="2"/>
      <c r="AC570" s="6"/>
      <c r="AD570" s="2"/>
      <c r="AE570" s="2"/>
      <c r="AF570" s="2"/>
      <c r="AG570" s="2"/>
      <c r="AH570" s="2"/>
      <c r="AI570" s="2"/>
      <c r="AJ570" s="2"/>
      <c r="AK570" s="2"/>
      <c r="AL570" s="2"/>
      <c r="AM570" s="2"/>
      <c r="AN570" s="2"/>
      <c r="AO570" s="2"/>
    </row>
    <row r="571" spans="18:41">
      <c r="R571" s="2"/>
      <c r="S571" s="2"/>
      <c r="T571" s="2"/>
      <c r="U571" s="2"/>
      <c r="V571" s="2"/>
      <c r="W571" s="2"/>
      <c r="X571" s="2"/>
      <c r="Y571" s="2"/>
      <c r="Z571" s="2"/>
      <c r="AA571" s="2"/>
      <c r="AB571" s="2"/>
      <c r="AC571" s="6"/>
      <c r="AD571" s="2"/>
      <c r="AE571" s="2"/>
      <c r="AF571" s="2"/>
      <c r="AG571" s="2"/>
      <c r="AH571" s="2"/>
      <c r="AI571" s="2"/>
      <c r="AJ571" s="2"/>
      <c r="AK571" s="2"/>
      <c r="AL571" s="2"/>
      <c r="AM571" s="2"/>
      <c r="AN571" s="2"/>
      <c r="AO571" s="2"/>
    </row>
    <row r="572" spans="18:41">
      <c r="R572" s="2"/>
      <c r="S572" s="2"/>
      <c r="T572" s="2"/>
      <c r="U572" s="2"/>
      <c r="V572" s="2"/>
      <c r="W572" s="2"/>
      <c r="X572" s="2"/>
      <c r="Y572" s="2"/>
      <c r="Z572" s="2"/>
      <c r="AA572" s="2"/>
      <c r="AB572" s="2"/>
      <c r="AC572" s="6"/>
      <c r="AD572" s="2"/>
      <c r="AE572" s="2"/>
      <c r="AF572" s="2"/>
      <c r="AG572" s="2"/>
      <c r="AH572" s="2"/>
      <c r="AI572" s="2"/>
      <c r="AJ572" s="2"/>
      <c r="AK572" s="2"/>
      <c r="AL572" s="2"/>
      <c r="AM572" s="2"/>
      <c r="AN572" s="2"/>
      <c r="AO572" s="2"/>
    </row>
    <row r="573" spans="18:41">
      <c r="R573" s="2"/>
      <c r="S573" s="2"/>
      <c r="T573" s="2"/>
      <c r="U573" s="2"/>
      <c r="V573" s="2"/>
      <c r="W573" s="2"/>
      <c r="X573" s="2"/>
      <c r="Y573" s="2"/>
      <c r="Z573" s="2"/>
      <c r="AA573" s="2"/>
      <c r="AB573" s="2"/>
      <c r="AC573" s="6"/>
      <c r="AD573" s="2"/>
      <c r="AE573" s="2"/>
      <c r="AF573" s="2"/>
      <c r="AG573" s="2"/>
      <c r="AH573" s="2"/>
      <c r="AI573" s="2"/>
      <c r="AJ573" s="2"/>
      <c r="AK573" s="2"/>
      <c r="AL573" s="2"/>
      <c r="AM573" s="2"/>
      <c r="AN573" s="2"/>
      <c r="AO573" s="2"/>
    </row>
    <row r="574" spans="18:41">
      <c r="R574" s="2"/>
      <c r="S574" s="2"/>
      <c r="T574" s="2"/>
      <c r="U574" s="2"/>
      <c r="V574" s="2"/>
      <c r="W574" s="2"/>
      <c r="X574" s="2"/>
      <c r="Y574" s="2"/>
      <c r="Z574" s="2"/>
      <c r="AA574" s="2"/>
      <c r="AB574" s="2"/>
      <c r="AC574" s="6"/>
      <c r="AD574" s="2"/>
      <c r="AE574" s="2"/>
      <c r="AF574" s="2"/>
      <c r="AG574" s="2"/>
      <c r="AH574" s="2"/>
      <c r="AI574" s="2"/>
      <c r="AJ574" s="2"/>
      <c r="AK574" s="2"/>
      <c r="AL574" s="2"/>
      <c r="AM574" s="2"/>
      <c r="AN574" s="2"/>
      <c r="AO574" s="2"/>
    </row>
    <row r="575" spans="18:41">
      <c r="R575" s="2"/>
      <c r="S575" s="2"/>
      <c r="T575" s="2"/>
      <c r="U575" s="2"/>
      <c r="V575" s="2"/>
      <c r="W575" s="2"/>
      <c r="X575" s="2"/>
      <c r="Y575" s="2"/>
      <c r="Z575" s="2"/>
      <c r="AA575" s="2"/>
      <c r="AB575" s="2"/>
      <c r="AC575" s="6"/>
      <c r="AD575" s="2"/>
      <c r="AE575" s="2"/>
      <c r="AF575" s="2"/>
      <c r="AG575" s="2"/>
      <c r="AH575" s="2"/>
      <c r="AI575" s="2"/>
      <c r="AJ575" s="2"/>
      <c r="AK575" s="2"/>
      <c r="AL575" s="2"/>
      <c r="AM575" s="2"/>
      <c r="AN575" s="2"/>
      <c r="AO575" s="2"/>
    </row>
    <row r="576" spans="18:41">
      <c r="R576" s="2"/>
      <c r="S576" s="2"/>
      <c r="T576" s="2"/>
      <c r="U576" s="2"/>
      <c r="V576" s="2"/>
      <c r="W576" s="2"/>
      <c r="X576" s="2"/>
      <c r="Y576" s="2"/>
      <c r="Z576" s="2"/>
      <c r="AA576" s="2"/>
      <c r="AB576" s="2"/>
      <c r="AC576" s="6"/>
      <c r="AD576" s="2"/>
      <c r="AE576" s="2"/>
      <c r="AF576" s="2"/>
      <c r="AG576" s="2"/>
      <c r="AH576" s="2"/>
      <c r="AI576" s="2"/>
      <c r="AJ576" s="2"/>
      <c r="AK576" s="2"/>
      <c r="AL576" s="2"/>
      <c r="AM576" s="2"/>
      <c r="AN576" s="2"/>
      <c r="AO576" s="2"/>
    </row>
    <row r="577" spans="18:41">
      <c r="R577" s="2"/>
      <c r="S577" s="2"/>
      <c r="T577" s="2"/>
      <c r="U577" s="2"/>
      <c r="V577" s="2"/>
      <c r="W577" s="2"/>
      <c r="X577" s="2"/>
      <c r="Y577" s="2"/>
      <c r="Z577" s="2"/>
      <c r="AA577" s="2"/>
      <c r="AB577" s="2"/>
      <c r="AC577" s="6"/>
      <c r="AD577" s="2"/>
      <c r="AE577" s="2"/>
      <c r="AF577" s="2"/>
      <c r="AG577" s="2"/>
      <c r="AH577" s="2"/>
      <c r="AI577" s="2"/>
      <c r="AJ577" s="2"/>
      <c r="AK577" s="2"/>
      <c r="AL577" s="2"/>
      <c r="AM577" s="2"/>
      <c r="AN577" s="2"/>
      <c r="AO577" s="2"/>
    </row>
    <row r="578" spans="18:41">
      <c r="R578" s="2"/>
      <c r="S578" s="2"/>
      <c r="T578" s="2"/>
      <c r="U578" s="2"/>
      <c r="V578" s="2"/>
      <c r="W578" s="2"/>
      <c r="X578" s="2"/>
      <c r="Y578" s="2"/>
      <c r="Z578" s="2"/>
      <c r="AA578" s="2"/>
      <c r="AB578" s="2"/>
      <c r="AC578" s="6"/>
      <c r="AD578" s="2"/>
      <c r="AE578" s="2"/>
      <c r="AF578" s="2"/>
      <c r="AG578" s="2"/>
      <c r="AH578" s="2"/>
      <c r="AI578" s="2"/>
      <c r="AJ578" s="2"/>
      <c r="AK578" s="2"/>
      <c r="AL578" s="2"/>
      <c r="AM578" s="2"/>
      <c r="AN578" s="2"/>
      <c r="AO578" s="2"/>
    </row>
    <row r="579" spans="18:41">
      <c r="R579" s="2"/>
      <c r="S579" s="2"/>
      <c r="T579" s="2"/>
      <c r="U579" s="2"/>
      <c r="V579" s="2"/>
      <c r="W579" s="2"/>
      <c r="X579" s="2"/>
      <c r="Y579" s="2"/>
      <c r="Z579" s="2"/>
      <c r="AA579" s="2"/>
      <c r="AB579" s="2"/>
      <c r="AC579" s="6"/>
      <c r="AD579" s="2"/>
      <c r="AE579" s="2"/>
      <c r="AF579" s="2"/>
      <c r="AG579" s="2"/>
      <c r="AH579" s="2"/>
      <c r="AI579" s="2"/>
      <c r="AJ579" s="2"/>
      <c r="AK579" s="2"/>
      <c r="AL579" s="2"/>
      <c r="AM579" s="2"/>
      <c r="AN579" s="2"/>
      <c r="AO579" s="2"/>
    </row>
    <row r="580" spans="18:41">
      <c r="R580" s="2"/>
      <c r="S580" s="2"/>
      <c r="T580" s="2"/>
      <c r="U580" s="2"/>
      <c r="V580" s="2"/>
      <c r="W580" s="2"/>
      <c r="X580" s="2"/>
      <c r="Y580" s="2"/>
      <c r="Z580" s="2"/>
      <c r="AA580" s="2"/>
      <c r="AB580" s="2"/>
      <c r="AC580" s="6"/>
      <c r="AD580" s="2"/>
      <c r="AE580" s="2"/>
      <c r="AF580" s="2"/>
      <c r="AG580" s="2"/>
      <c r="AH580" s="2"/>
      <c r="AI580" s="2"/>
      <c r="AJ580" s="2"/>
      <c r="AK580" s="2"/>
      <c r="AL580" s="2"/>
      <c r="AM580" s="2"/>
      <c r="AN580" s="2"/>
      <c r="AO580" s="2"/>
    </row>
    <row r="581" spans="18:41">
      <c r="R581" s="2"/>
      <c r="S581" s="2"/>
      <c r="T581" s="2"/>
      <c r="U581" s="2"/>
      <c r="V581" s="2"/>
      <c r="W581" s="2"/>
      <c r="X581" s="2"/>
      <c r="Y581" s="2"/>
      <c r="Z581" s="2"/>
      <c r="AA581" s="2"/>
      <c r="AB581" s="2"/>
      <c r="AC581" s="6"/>
      <c r="AD581" s="2"/>
      <c r="AE581" s="2"/>
      <c r="AF581" s="2"/>
      <c r="AG581" s="2"/>
      <c r="AH581" s="2"/>
      <c r="AI581" s="2"/>
      <c r="AJ581" s="2"/>
      <c r="AK581" s="2"/>
      <c r="AL581" s="2"/>
      <c r="AM581" s="2"/>
      <c r="AN581" s="2"/>
      <c r="AO581" s="2"/>
    </row>
    <row r="582" spans="18:41">
      <c r="R582" s="2"/>
      <c r="S582" s="2"/>
      <c r="T582" s="2"/>
      <c r="U582" s="2"/>
      <c r="V582" s="2"/>
      <c r="W582" s="2"/>
      <c r="X582" s="2"/>
      <c r="Y582" s="2"/>
      <c r="Z582" s="2"/>
      <c r="AA582" s="2"/>
      <c r="AB582" s="2"/>
      <c r="AC582" s="6"/>
      <c r="AD582" s="2"/>
      <c r="AE582" s="2"/>
      <c r="AF582" s="2"/>
      <c r="AG582" s="2"/>
      <c r="AH582" s="2"/>
      <c r="AI582" s="2"/>
      <c r="AJ582" s="2"/>
      <c r="AK582" s="2"/>
      <c r="AL582" s="2"/>
      <c r="AM582" s="2"/>
      <c r="AN582" s="2"/>
      <c r="AO582" s="2"/>
    </row>
    <row r="583" spans="18:41">
      <c r="R583" s="2"/>
      <c r="S583" s="2"/>
      <c r="T583" s="2"/>
      <c r="U583" s="2"/>
      <c r="V583" s="2"/>
      <c r="W583" s="2"/>
      <c r="X583" s="2"/>
      <c r="Y583" s="2"/>
      <c r="Z583" s="2"/>
      <c r="AA583" s="2"/>
      <c r="AB583" s="2"/>
      <c r="AC583" s="6"/>
      <c r="AD583" s="2"/>
      <c r="AE583" s="2"/>
      <c r="AF583" s="2"/>
      <c r="AG583" s="2"/>
      <c r="AH583" s="2"/>
      <c r="AI583" s="2"/>
      <c r="AJ583" s="2"/>
      <c r="AK583" s="2"/>
      <c r="AL583" s="2"/>
      <c r="AM583" s="2"/>
      <c r="AN583" s="2"/>
      <c r="AO583" s="2"/>
    </row>
    <row r="584" spans="18:41">
      <c r="R584" s="2"/>
      <c r="S584" s="2"/>
      <c r="T584" s="2"/>
      <c r="U584" s="2"/>
      <c r="V584" s="2"/>
      <c r="W584" s="2"/>
      <c r="X584" s="2"/>
      <c r="Y584" s="2"/>
      <c r="Z584" s="2"/>
      <c r="AA584" s="2"/>
      <c r="AB584" s="2"/>
      <c r="AC584" s="6"/>
      <c r="AD584" s="2"/>
      <c r="AE584" s="2"/>
      <c r="AF584" s="2"/>
      <c r="AG584" s="2"/>
      <c r="AH584" s="2"/>
      <c r="AI584" s="2"/>
      <c r="AJ584" s="2"/>
      <c r="AK584" s="2"/>
      <c r="AL584" s="2"/>
      <c r="AM584" s="2"/>
      <c r="AN584" s="2"/>
      <c r="AO584" s="2"/>
    </row>
    <row r="585" spans="18:41">
      <c r="R585" s="2"/>
      <c r="S585" s="2"/>
      <c r="T585" s="2"/>
      <c r="U585" s="2"/>
      <c r="V585" s="2"/>
      <c r="W585" s="2"/>
      <c r="X585" s="2"/>
      <c r="Y585" s="2"/>
      <c r="Z585" s="2"/>
      <c r="AA585" s="2"/>
      <c r="AB585" s="2"/>
      <c r="AC585" s="6"/>
      <c r="AD585" s="2"/>
      <c r="AE585" s="2"/>
      <c r="AF585" s="2"/>
      <c r="AG585" s="2"/>
      <c r="AH585" s="2"/>
      <c r="AI585" s="2"/>
      <c r="AJ585" s="2"/>
      <c r="AK585" s="2"/>
      <c r="AL585" s="2"/>
      <c r="AM585" s="2"/>
      <c r="AN585" s="2"/>
      <c r="AO585" s="2"/>
    </row>
    <row r="586" spans="18:41">
      <c r="R586" s="2"/>
      <c r="S586" s="2"/>
      <c r="T586" s="2"/>
      <c r="U586" s="2"/>
      <c r="V586" s="2"/>
      <c r="W586" s="2"/>
      <c r="X586" s="2"/>
      <c r="Y586" s="2"/>
      <c r="Z586" s="2"/>
      <c r="AA586" s="2"/>
      <c r="AB586" s="2"/>
      <c r="AC586" s="6"/>
      <c r="AD586" s="2"/>
      <c r="AE586" s="2"/>
      <c r="AF586" s="2"/>
      <c r="AG586" s="2"/>
      <c r="AH586" s="2"/>
      <c r="AI586" s="2"/>
      <c r="AJ586" s="2"/>
      <c r="AK586" s="2"/>
      <c r="AL586" s="2"/>
      <c r="AM586" s="2"/>
      <c r="AN586" s="2"/>
      <c r="AO586" s="2"/>
    </row>
    <row r="587" spans="18:41">
      <c r="R587" s="2"/>
      <c r="S587" s="2"/>
      <c r="T587" s="2"/>
      <c r="U587" s="2"/>
      <c r="V587" s="2"/>
      <c r="W587" s="2"/>
      <c r="X587" s="2"/>
      <c r="Y587" s="2"/>
      <c r="Z587" s="2"/>
      <c r="AA587" s="2"/>
      <c r="AB587" s="2"/>
      <c r="AC587" s="6"/>
      <c r="AD587" s="2"/>
      <c r="AE587" s="2"/>
      <c r="AF587" s="2"/>
      <c r="AG587" s="2"/>
      <c r="AH587" s="2"/>
      <c r="AI587" s="2"/>
      <c r="AJ587" s="2"/>
      <c r="AK587" s="2"/>
      <c r="AL587" s="2"/>
      <c r="AM587" s="2"/>
      <c r="AN587" s="2"/>
      <c r="AO587" s="2"/>
    </row>
    <row r="588" spans="18:41">
      <c r="R588" s="2"/>
      <c r="S588" s="2"/>
      <c r="T588" s="2"/>
      <c r="U588" s="2"/>
      <c r="V588" s="2"/>
      <c r="W588" s="2"/>
      <c r="X588" s="2"/>
      <c r="Y588" s="2"/>
      <c r="Z588" s="2"/>
      <c r="AA588" s="2"/>
      <c r="AB588" s="2"/>
      <c r="AC588" s="6"/>
      <c r="AD588" s="2"/>
      <c r="AE588" s="2"/>
      <c r="AF588" s="2"/>
      <c r="AG588" s="2"/>
      <c r="AH588" s="2"/>
      <c r="AI588" s="2"/>
      <c r="AJ588" s="2"/>
      <c r="AK588" s="2"/>
      <c r="AL588" s="2"/>
      <c r="AM588" s="2"/>
      <c r="AN588" s="2"/>
      <c r="AO588" s="2"/>
    </row>
    <row r="589" spans="18:41">
      <c r="R589" s="2"/>
      <c r="S589" s="2"/>
      <c r="T589" s="2"/>
      <c r="U589" s="2"/>
      <c r="V589" s="2"/>
      <c r="W589" s="2"/>
      <c r="X589" s="2"/>
      <c r="Y589" s="2"/>
      <c r="Z589" s="2"/>
      <c r="AA589" s="2"/>
      <c r="AB589" s="2"/>
      <c r="AC589" s="6"/>
      <c r="AD589" s="2"/>
      <c r="AE589" s="2"/>
      <c r="AF589" s="2"/>
      <c r="AG589" s="2"/>
      <c r="AH589" s="2"/>
      <c r="AI589" s="2"/>
      <c r="AJ589" s="2"/>
      <c r="AK589" s="2"/>
      <c r="AL589" s="2"/>
      <c r="AM589" s="2"/>
      <c r="AN589" s="2"/>
      <c r="AO589" s="2"/>
    </row>
    <row r="590" spans="18:41">
      <c r="R590" s="2"/>
      <c r="S590" s="2"/>
      <c r="T590" s="2"/>
      <c r="U590" s="2"/>
      <c r="V590" s="2"/>
      <c r="W590" s="2"/>
      <c r="X590" s="2"/>
      <c r="Y590" s="2"/>
      <c r="Z590" s="2"/>
      <c r="AA590" s="2"/>
      <c r="AB590" s="2"/>
      <c r="AC590" s="6"/>
      <c r="AD590" s="2"/>
      <c r="AE590" s="2"/>
      <c r="AF590" s="2"/>
      <c r="AG590" s="2"/>
      <c r="AH590" s="2"/>
      <c r="AI590" s="2"/>
      <c r="AJ590" s="2"/>
      <c r="AK590" s="2"/>
      <c r="AL590" s="2"/>
      <c r="AM590" s="2"/>
      <c r="AN590" s="2"/>
      <c r="AO590" s="2"/>
    </row>
    <row r="591" spans="18:41">
      <c r="R591" s="2"/>
      <c r="S591" s="2"/>
      <c r="T591" s="2"/>
      <c r="U591" s="2"/>
      <c r="V591" s="2"/>
      <c r="W591" s="2"/>
      <c r="X591" s="2"/>
      <c r="Y591" s="2"/>
      <c r="Z591" s="2"/>
      <c r="AA591" s="2"/>
      <c r="AB591" s="2"/>
      <c r="AC591" s="6"/>
      <c r="AD591" s="2"/>
      <c r="AE591" s="2"/>
      <c r="AF591" s="2"/>
      <c r="AG591" s="2"/>
      <c r="AH591" s="2"/>
      <c r="AI591" s="2"/>
      <c r="AJ591" s="2"/>
      <c r="AK591" s="2"/>
      <c r="AL591" s="2"/>
      <c r="AM591" s="2"/>
      <c r="AN591" s="2"/>
      <c r="AO591" s="2"/>
    </row>
    <row r="592" spans="18:41">
      <c r="R592" s="2"/>
      <c r="S592" s="2"/>
      <c r="T592" s="2"/>
      <c r="U592" s="2"/>
      <c r="V592" s="2"/>
      <c r="W592" s="2"/>
      <c r="X592" s="2"/>
      <c r="Y592" s="2"/>
      <c r="Z592" s="2"/>
      <c r="AA592" s="2"/>
      <c r="AB592" s="2"/>
      <c r="AC592" s="6"/>
      <c r="AD592" s="2"/>
      <c r="AE592" s="2"/>
      <c r="AF592" s="2"/>
      <c r="AG592" s="2"/>
      <c r="AH592" s="2"/>
      <c r="AI592" s="2"/>
      <c r="AJ592" s="2"/>
      <c r="AK592" s="2"/>
      <c r="AL592" s="2"/>
      <c r="AM592" s="2"/>
      <c r="AN592" s="2"/>
      <c r="AO592" s="2"/>
    </row>
    <row r="593" spans="18:41">
      <c r="R593" s="2"/>
      <c r="S593" s="2"/>
      <c r="T593" s="2"/>
      <c r="U593" s="2"/>
      <c r="V593" s="2"/>
      <c r="W593" s="2"/>
      <c r="X593" s="2"/>
      <c r="Y593" s="2"/>
      <c r="Z593" s="2"/>
      <c r="AA593" s="2"/>
      <c r="AB593" s="2"/>
      <c r="AC593" s="6"/>
      <c r="AD593" s="2"/>
      <c r="AE593" s="2"/>
      <c r="AF593" s="2"/>
      <c r="AG593" s="2"/>
      <c r="AH593" s="2"/>
      <c r="AI593" s="2"/>
      <c r="AJ593" s="2"/>
      <c r="AK593" s="2"/>
      <c r="AL593" s="2"/>
      <c r="AM593" s="2"/>
      <c r="AN593" s="2"/>
      <c r="AO593" s="2"/>
    </row>
    <row r="594" spans="18:41">
      <c r="R594" s="2"/>
      <c r="S594" s="2"/>
      <c r="T594" s="2"/>
      <c r="U594" s="2"/>
      <c r="V594" s="2"/>
      <c r="W594" s="2"/>
      <c r="X594" s="2"/>
      <c r="Y594" s="2"/>
      <c r="Z594" s="2"/>
      <c r="AA594" s="2"/>
      <c r="AB594" s="2"/>
      <c r="AC594" s="6"/>
      <c r="AD594" s="2"/>
      <c r="AE594" s="2"/>
      <c r="AF594" s="2"/>
      <c r="AG594" s="2"/>
      <c r="AH594" s="2"/>
      <c r="AI594" s="2"/>
      <c r="AJ594" s="2"/>
      <c r="AK594" s="2"/>
      <c r="AL594" s="2"/>
      <c r="AM594" s="2"/>
      <c r="AN594" s="2"/>
      <c r="AO594" s="2"/>
    </row>
    <row r="595" spans="18:41">
      <c r="R595" s="2"/>
      <c r="S595" s="2"/>
      <c r="T595" s="2"/>
      <c r="U595" s="2"/>
      <c r="V595" s="2"/>
      <c r="W595" s="2"/>
      <c r="X595" s="2"/>
      <c r="Y595" s="2"/>
      <c r="Z595" s="2"/>
      <c r="AA595" s="2"/>
      <c r="AB595" s="2"/>
      <c r="AC595" s="6"/>
      <c r="AD595" s="2"/>
      <c r="AE595" s="2"/>
      <c r="AF595" s="2"/>
      <c r="AG595" s="2"/>
      <c r="AH595" s="2"/>
      <c r="AI595" s="2"/>
      <c r="AJ595" s="2"/>
      <c r="AK595" s="2"/>
      <c r="AL595" s="2"/>
      <c r="AM595" s="2"/>
      <c r="AN595" s="2"/>
      <c r="AO595" s="2"/>
    </row>
    <row r="596" spans="18:41">
      <c r="R596" s="2"/>
      <c r="S596" s="2"/>
      <c r="T596" s="2"/>
      <c r="U596" s="2"/>
      <c r="V596" s="2"/>
      <c r="W596" s="2"/>
      <c r="X596" s="2"/>
      <c r="Y596" s="2"/>
      <c r="Z596" s="2"/>
      <c r="AA596" s="2"/>
      <c r="AB596" s="2"/>
      <c r="AC596" s="6"/>
      <c r="AD596" s="2"/>
      <c r="AE596" s="2"/>
      <c r="AF596" s="2"/>
      <c r="AG596" s="2"/>
      <c r="AH596" s="2"/>
      <c r="AI596" s="2"/>
      <c r="AJ596" s="2"/>
      <c r="AK596" s="2"/>
      <c r="AL596" s="2"/>
      <c r="AM596" s="2"/>
      <c r="AN596" s="2"/>
      <c r="AO596" s="2"/>
    </row>
    <row r="597" spans="18:41">
      <c r="R597" s="2"/>
      <c r="S597" s="2"/>
      <c r="T597" s="2"/>
      <c r="U597" s="2"/>
      <c r="V597" s="2"/>
      <c r="W597" s="2"/>
      <c r="X597" s="2"/>
      <c r="Y597" s="2"/>
      <c r="Z597" s="2"/>
      <c r="AA597" s="2"/>
      <c r="AB597" s="2"/>
      <c r="AC597" s="6"/>
      <c r="AD597" s="2"/>
      <c r="AE597" s="2"/>
      <c r="AF597" s="2"/>
      <c r="AG597" s="2"/>
      <c r="AH597" s="2"/>
      <c r="AI597" s="2"/>
      <c r="AJ597" s="2"/>
      <c r="AK597" s="2"/>
      <c r="AL597" s="2"/>
      <c r="AM597" s="2"/>
      <c r="AN597" s="2"/>
      <c r="AO597" s="2"/>
    </row>
    <row r="598" spans="18:41">
      <c r="R598" s="2"/>
      <c r="S598" s="2"/>
      <c r="T598" s="2"/>
      <c r="U598" s="2"/>
      <c r="V598" s="2"/>
      <c r="W598" s="2"/>
      <c r="X598" s="2"/>
      <c r="Y598" s="2"/>
      <c r="Z598" s="2"/>
      <c r="AA598" s="2"/>
      <c r="AB598" s="2"/>
      <c r="AC598" s="6"/>
      <c r="AD598" s="2"/>
      <c r="AE598" s="2"/>
      <c r="AF598" s="2"/>
      <c r="AG598" s="2"/>
      <c r="AH598" s="2"/>
      <c r="AI598" s="2"/>
      <c r="AJ598" s="2"/>
      <c r="AK598" s="2"/>
      <c r="AL598" s="2"/>
      <c r="AM598" s="2"/>
      <c r="AN598" s="2"/>
      <c r="AO598" s="2"/>
    </row>
    <row r="599" spans="18:41">
      <c r="R599" s="2"/>
      <c r="S599" s="2"/>
      <c r="T599" s="2"/>
      <c r="U599" s="2"/>
      <c r="V599" s="2"/>
      <c r="W599" s="2"/>
      <c r="X599" s="2"/>
      <c r="Y599" s="2"/>
      <c r="Z599" s="2"/>
      <c r="AA599" s="2"/>
      <c r="AB599" s="2"/>
      <c r="AC599" s="6"/>
      <c r="AD599" s="2"/>
      <c r="AE599" s="2"/>
      <c r="AF599" s="2"/>
      <c r="AG599" s="2"/>
      <c r="AH599" s="2"/>
      <c r="AI599" s="2"/>
      <c r="AJ599" s="2"/>
      <c r="AK599" s="2"/>
      <c r="AL599" s="2"/>
      <c r="AM599" s="2"/>
      <c r="AN599" s="2"/>
      <c r="AO599" s="2"/>
    </row>
    <row r="600" spans="18:41">
      <c r="R600" s="2"/>
      <c r="S600" s="2"/>
      <c r="T600" s="2"/>
      <c r="U600" s="2"/>
      <c r="V600" s="2"/>
      <c r="W600" s="2"/>
      <c r="X600" s="2"/>
      <c r="Y600" s="2"/>
      <c r="Z600" s="2"/>
      <c r="AA600" s="2"/>
      <c r="AB600" s="2"/>
      <c r="AC600" s="6"/>
      <c r="AD600" s="2"/>
      <c r="AE600" s="2"/>
      <c r="AF600" s="2"/>
      <c r="AG600" s="2"/>
      <c r="AH600" s="2"/>
      <c r="AI600" s="2"/>
      <c r="AJ600" s="2"/>
      <c r="AK600" s="2"/>
      <c r="AL600" s="2"/>
      <c r="AM600" s="2"/>
      <c r="AN600" s="2"/>
      <c r="AO600" s="2"/>
    </row>
    <row r="601" spans="18:41">
      <c r="R601" s="2"/>
      <c r="S601" s="2"/>
      <c r="T601" s="2"/>
      <c r="U601" s="2"/>
      <c r="V601" s="2"/>
      <c r="W601" s="2"/>
      <c r="X601" s="2"/>
      <c r="Y601" s="2"/>
      <c r="Z601" s="2"/>
      <c r="AA601" s="2"/>
      <c r="AB601" s="2"/>
      <c r="AC601" s="6"/>
      <c r="AD601" s="2"/>
      <c r="AE601" s="2"/>
      <c r="AF601" s="2"/>
      <c r="AG601" s="2"/>
      <c r="AH601" s="2"/>
      <c r="AI601" s="2"/>
      <c r="AJ601" s="2"/>
      <c r="AK601" s="2"/>
      <c r="AL601" s="2"/>
      <c r="AM601" s="2"/>
      <c r="AN601" s="2"/>
      <c r="AO601" s="2"/>
    </row>
    <row r="602" spans="18:41">
      <c r="R602" s="2"/>
      <c r="S602" s="2"/>
      <c r="T602" s="2"/>
      <c r="U602" s="2"/>
      <c r="V602" s="2"/>
      <c r="W602" s="2"/>
      <c r="X602" s="2"/>
      <c r="Y602" s="2"/>
      <c r="Z602" s="2"/>
      <c r="AA602" s="2"/>
      <c r="AB602" s="2"/>
      <c r="AC602" s="6"/>
      <c r="AD602" s="2"/>
      <c r="AE602" s="2"/>
      <c r="AF602" s="2"/>
      <c r="AG602" s="2"/>
      <c r="AH602" s="2"/>
      <c r="AI602" s="2"/>
      <c r="AJ602" s="2"/>
      <c r="AK602" s="2"/>
      <c r="AL602" s="2"/>
      <c r="AM602" s="2"/>
      <c r="AN602" s="2"/>
      <c r="AO602" s="2"/>
    </row>
    <row r="603" spans="18:41">
      <c r="R603" s="2"/>
      <c r="S603" s="2"/>
      <c r="T603" s="2"/>
      <c r="U603" s="2"/>
      <c r="V603" s="2"/>
      <c r="W603" s="2"/>
      <c r="X603" s="2"/>
      <c r="Y603" s="2"/>
      <c r="Z603" s="2"/>
      <c r="AA603" s="2"/>
      <c r="AB603" s="2"/>
      <c r="AC603" s="6"/>
      <c r="AD603" s="2"/>
      <c r="AE603" s="2"/>
      <c r="AF603" s="2"/>
      <c r="AG603" s="2"/>
      <c r="AH603" s="2"/>
      <c r="AI603" s="2"/>
      <c r="AJ603" s="2"/>
      <c r="AK603" s="2"/>
      <c r="AL603" s="2"/>
      <c r="AM603" s="2"/>
      <c r="AN603" s="2"/>
      <c r="AO603" s="2"/>
    </row>
    <row r="604" spans="18:41">
      <c r="R604" s="2"/>
      <c r="S604" s="2"/>
      <c r="T604" s="2"/>
      <c r="U604" s="2"/>
      <c r="V604" s="2"/>
      <c r="W604" s="2"/>
      <c r="X604" s="2"/>
      <c r="Y604" s="2"/>
      <c r="Z604" s="2"/>
      <c r="AA604" s="2"/>
      <c r="AB604" s="2"/>
      <c r="AC604" s="6"/>
      <c r="AD604" s="2"/>
      <c r="AE604" s="2"/>
      <c r="AF604" s="2"/>
      <c r="AG604" s="2"/>
      <c r="AH604" s="2"/>
      <c r="AI604" s="2"/>
      <c r="AJ604" s="2"/>
      <c r="AK604" s="2"/>
      <c r="AL604" s="2"/>
      <c r="AM604" s="2"/>
      <c r="AN604" s="2"/>
      <c r="AO604" s="2"/>
    </row>
    <row r="605" spans="18:41">
      <c r="R605" s="2"/>
      <c r="S605" s="2"/>
      <c r="T605" s="2"/>
      <c r="U605" s="2"/>
      <c r="V605" s="2"/>
      <c r="W605" s="2"/>
      <c r="X605" s="2"/>
      <c r="Y605" s="2"/>
      <c r="Z605" s="2"/>
      <c r="AA605" s="2"/>
      <c r="AB605" s="2"/>
      <c r="AC605" s="6"/>
      <c r="AD605" s="2"/>
      <c r="AE605" s="2"/>
      <c r="AF605" s="2"/>
      <c r="AG605" s="2"/>
      <c r="AH605" s="2"/>
      <c r="AI605" s="2"/>
      <c r="AJ605" s="2"/>
      <c r="AK605" s="2"/>
      <c r="AL605" s="2"/>
      <c r="AM605" s="2"/>
      <c r="AN605" s="2"/>
      <c r="AO605" s="2"/>
    </row>
    <row r="606" spans="18:41">
      <c r="R606" s="2"/>
      <c r="S606" s="2"/>
      <c r="T606" s="2"/>
      <c r="U606" s="2"/>
      <c r="V606" s="2"/>
      <c r="W606" s="2"/>
      <c r="X606" s="2"/>
      <c r="Y606" s="2"/>
      <c r="Z606" s="2"/>
      <c r="AA606" s="2"/>
      <c r="AB606" s="2"/>
      <c r="AC606" s="6"/>
      <c r="AD606" s="2"/>
      <c r="AE606" s="2"/>
      <c r="AF606" s="2"/>
      <c r="AG606" s="2"/>
      <c r="AH606" s="2"/>
      <c r="AI606" s="2"/>
      <c r="AJ606" s="2"/>
      <c r="AK606" s="2"/>
      <c r="AL606" s="2"/>
      <c r="AM606" s="2"/>
      <c r="AN606" s="2"/>
      <c r="AO606" s="2"/>
    </row>
    <row r="607" spans="18:41">
      <c r="R607" s="2"/>
      <c r="S607" s="2"/>
      <c r="T607" s="2"/>
      <c r="U607" s="2"/>
      <c r="V607" s="2"/>
      <c r="W607" s="2"/>
      <c r="X607" s="2"/>
      <c r="Y607" s="2"/>
      <c r="Z607" s="2"/>
      <c r="AA607" s="2"/>
      <c r="AB607" s="2"/>
      <c r="AC607" s="6"/>
      <c r="AD607" s="2"/>
      <c r="AE607" s="2"/>
      <c r="AF607" s="2"/>
      <c r="AG607" s="2"/>
      <c r="AH607" s="2"/>
      <c r="AI607" s="2"/>
      <c r="AJ607" s="2"/>
      <c r="AK607" s="2"/>
      <c r="AL607" s="2"/>
      <c r="AM607" s="2"/>
      <c r="AN607" s="2"/>
      <c r="AO607" s="2"/>
    </row>
    <row r="608" spans="18:41">
      <c r="R608" s="2"/>
      <c r="S608" s="2"/>
      <c r="T608" s="2"/>
      <c r="U608" s="2"/>
      <c r="V608" s="2"/>
      <c r="W608" s="2"/>
      <c r="X608" s="2"/>
      <c r="Y608" s="2"/>
      <c r="Z608" s="2"/>
      <c r="AA608" s="2"/>
      <c r="AB608" s="2"/>
      <c r="AC608" s="6"/>
      <c r="AD608" s="2"/>
      <c r="AE608" s="2"/>
      <c r="AF608" s="2"/>
      <c r="AG608" s="2"/>
      <c r="AH608" s="2"/>
      <c r="AI608" s="2"/>
      <c r="AJ608" s="2"/>
      <c r="AK608" s="2"/>
      <c r="AL608" s="2"/>
      <c r="AM608" s="2"/>
      <c r="AN608" s="2"/>
      <c r="AO608" s="2"/>
    </row>
    <row r="609" spans="18:41">
      <c r="R609" s="2"/>
      <c r="S609" s="2"/>
      <c r="T609" s="2"/>
      <c r="U609" s="2"/>
      <c r="V609" s="2"/>
      <c r="W609" s="2"/>
      <c r="X609" s="2"/>
      <c r="Y609" s="2"/>
      <c r="Z609" s="2"/>
      <c r="AA609" s="2"/>
      <c r="AB609" s="2"/>
      <c r="AC609" s="6"/>
      <c r="AD609" s="2"/>
      <c r="AE609" s="2"/>
      <c r="AF609" s="2"/>
      <c r="AG609" s="2"/>
      <c r="AH609" s="2"/>
      <c r="AI609" s="2"/>
      <c r="AJ609" s="2"/>
      <c r="AK609" s="2"/>
      <c r="AL609" s="2"/>
      <c r="AM609" s="2"/>
      <c r="AN609" s="2"/>
      <c r="AO609" s="2"/>
    </row>
    <row r="610" spans="18:41">
      <c r="R610" s="2"/>
      <c r="S610" s="2"/>
      <c r="T610" s="2"/>
      <c r="U610" s="2"/>
      <c r="V610" s="2"/>
      <c r="W610" s="2"/>
      <c r="X610" s="2"/>
      <c r="Y610" s="2"/>
      <c r="Z610" s="2"/>
      <c r="AA610" s="2"/>
      <c r="AB610" s="2"/>
      <c r="AC610" s="6"/>
      <c r="AD610" s="2"/>
      <c r="AE610" s="2"/>
      <c r="AF610" s="2"/>
      <c r="AG610" s="2"/>
      <c r="AH610" s="2"/>
      <c r="AI610" s="2"/>
      <c r="AJ610" s="2"/>
      <c r="AK610" s="2"/>
      <c r="AL610" s="2"/>
      <c r="AM610" s="2"/>
      <c r="AN610" s="2"/>
      <c r="AO610" s="2"/>
    </row>
    <row r="611" spans="18:41">
      <c r="R611" s="2"/>
      <c r="S611" s="2"/>
      <c r="T611" s="2"/>
      <c r="U611" s="2"/>
      <c r="V611" s="2"/>
      <c r="W611" s="2"/>
      <c r="X611" s="2"/>
      <c r="Y611" s="2"/>
      <c r="Z611" s="2"/>
      <c r="AA611" s="2"/>
      <c r="AB611" s="2"/>
      <c r="AC611" s="6"/>
      <c r="AD611" s="2"/>
      <c r="AE611" s="2"/>
      <c r="AF611" s="2"/>
      <c r="AG611" s="2"/>
      <c r="AH611" s="2"/>
      <c r="AI611" s="2"/>
      <c r="AJ611" s="2"/>
      <c r="AK611" s="2"/>
      <c r="AL611" s="2"/>
      <c r="AM611" s="2"/>
      <c r="AN611" s="2"/>
      <c r="AO611" s="2"/>
    </row>
    <row r="612" spans="18:41">
      <c r="R612" s="2"/>
      <c r="S612" s="2"/>
      <c r="T612" s="2"/>
      <c r="U612" s="2"/>
      <c r="V612" s="2"/>
      <c r="W612" s="2"/>
      <c r="X612" s="2"/>
      <c r="Y612" s="2"/>
      <c r="Z612" s="2"/>
      <c r="AA612" s="2"/>
      <c r="AB612" s="2"/>
      <c r="AC612" s="6"/>
      <c r="AD612" s="2"/>
      <c r="AE612" s="2"/>
      <c r="AF612" s="2"/>
      <c r="AG612" s="2"/>
      <c r="AH612" s="2"/>
      <c r="AI612" s="2"/>
      <c r="AJ612" s="2"/>
      <c r="AK612" s="2"/>
      <c r="AL612" s="2"/>
      <c r="AM612" s="2"/>
      <c r="AN612" s="2"/>
      <c r="AO612" s="2"/>
    </row>
    <row r="613" spans="18:41">
      <c r="R613" s="2"/>
      <c r="S613" s="2"/>
      <c r="T613" s="2"/>
      <c r="U613" s="2"/>
      <c r="V613" s="2"/>
      <c r="W613" s="2"/>
      <c r="X613" s="2"/>
      <c r="Y613" s="2"/>
      <c r="Z613" s="2"/>
      <c r="AA613" s="2"/>
      <c r="AB613" s="2"/>
      <c r="AC613" s="6"/>
      <c r="AD613" s="2"/>
      <c r="AE613" s="2"/>
      <c r="AF613" s="2"/>
      <c r="AG613" s="2"/>
      <c r="AH613" s="2"/>
      <c r="AI613" s="2"/>
      <c r="AJ613" s="2"/>
      <c r="AK613" s="2"/>
      <c r="AL613" s="2"/>
      <c r="AM613" s="2"/>
      <c r="AN613" s="2"/>
      <c r="AO613" s="2"/>
    </row>
    <row r="614" spans="18:41">
      <c r="R614" s="2"/>
      <c r="S614" s="2"/>
      <c r="T614" s="2"/>
      <c r="U614" s="2"/>
      <c r="V614" s="2"/>
      <c r="W614" s="2"/>
      <c r="X614" s="2"/>
      <c r="Y614" s="2"/>
      <c r="Z614" s="2"/>
      <c r="AA614" s="2"/>
      <c r="AB614" s="2"/>
      <c r="AC614" s="6"/>
      <c r="AD614" s="2"/>
      <c r="AE614" s="2"/>
      <c r="AF614" s="2"/>
      <c r="AG614" s="2"/>
      <c r="AH614" s="2"/>
      <c r="AI614" s="2"/>
      <c r="AJ614" s="2"/>
      <c r="AK614" s="2"/>
      <c r="AL614" s="2"/>
      <c r="AM614" s="2"/>
      <c r="AN614" s="2"/>
      <c r="AO614" s="2"/>
    </row>
    <row r="615" spans="18:41">
      <c r="R615" s="2"/>
      <c r="S615" s="2"/>
      <c r="T615" s="2"/>
      <c r="U615" s="2"/>
      <c r="V615" s="2"/>
      <c r="W615" s="2"/>
      <c r="X615" s="2"/>
      <c r="Y615" s="2"/>
      <c r="Z615" s="2"/>
      <c r="AA615" s="2"/>
      <c r="AB615" s="2"/>
      <c r="AC615" s="6"/>
      <c r="AD615" s="2"/>
      <c r="AE615" s="2"/>
      <c r="AF615" s="2"/>
      <c r="AG615" s="2"/>
      <c r="AH615" s="2"/>
      <c r="AI615" s="2"/>
      <c r="AJ615" s="2"/>
      <c r="AK615" s="2"/>
      <c r="AL615" s="2"/>
      <c r="AM615" s="2"/>
      <c r="AN615" s="2"/>
      <c r="AO615" s="2"/>
    </row>
    <row r="616" spans="18:41">
      <c r="R616" s="2"/>
      <c r="S616" s="2"/>
      <c r="T616" s="2"/>
      <c r="U616" s="2"/>
      <c r="V616" s="2"/>
      <c r="W616" s="2"/>
      <c r="X616" s="2"/>
      <c r="Y616" s="2"/>
      <c r="Z616" s="2"/>
      <c r="AA616" s="2"/>
      <c r="AB616" s="2"/>
      <c r="AC616" s="6"/>
      <c r="AD616" s="2"/>
      <c r="AE616" s="2"/>
      <c r="AF616" s="2"/>
      <c r="AG616" s="2"/>
      <c r="AH616" s="2"/>
      <c r="AI616" s="2"/>
      <c r="AJ616" s="2"/>
      <c r="AK616" s="2"/>
      <c r="AL616" s="2"/>
      <c r="AM616" s="2"/>
      <c r="AN616" s="2"/>
      <c r="AO616" s="2"/>
    </row>
    <row r="617" spans="18:41">
      <c r="R617" s="2"/>
      <c r="S617" s="2"/>
      <c r="T617" s="2"/>
      <c r="U617" s="2"/>
      <c r="V617" s="2"/>
      <c r="W617" s="2"/>
      <c r="X617" s="2"/>
      <c r="Y617" s="2"/>
      <c r="Z617" s="2"/>
      <c r="AA617" s="2"/>
      <c r="AB617" s="2"/>
      <c r="AC617" s="6"/>
      <c r="AD617" s="2"/>
      <c r="AE617" s="2"/>
      <c r="AF617" s="2"/>
      <c r="AG617" s="2"/>
      <c r="AH617" s="2"/>
      <c r="AI617" s="2"/>
      <c r="AJ617" s="2"/>
      <c r="AK617" s="2"/>
      <c r="AL617" s="2"/>
      <c r="AM617" s="2"/>
      <c r="AN617" s="2"/>
      <c r="AO617" s="2"/>
    </row>
    <row r="618" spans="18:41">
      <c r="R618" s="2"/>
      <c r="S618" s="2"/>
      <c r="T618" s="2"/>
      <c r="U618" s="2"/>
      <c r="V618" s="2"/>
      <c r="W618" s="2"/>
      <c r="X618" s="2"/>
      <c r="Y618" s="2"/>
      <c r="Z618" s="2"/>
      <c r="AA618" s="2"/>
      <c r="AB618" s="2"/>
      <c r="AC618" s="6"/>
      <c r="AD618" s="2"/>
      <c r="AE618" s="2"/>
      <c r="AF618" s="2"/>
      <c r="AG618" s="2"/>
      <c r="AH618" s="2"/>
      <c r="AI618" s="2"/>
      <c r="AJ618" s="2"/>
      <c r="AK618" s="2"/>
      <c r="AL618" s="2"/>
      <c r="AM618" s="2"/>
      <c r="AN618" s="2"/>
      <c r="AO618" s="2"/>
    </row>
    <row r="619" spans="18:41">
      <c r="R619" s="2"/>
      <c r="S619" s="2"/>
      <c r="T619" s="2"/>
      <c r="U619" s="2"/>
      <c r="V619" s="2"/>
      <c r="W619" s="2"/>
      <c r="X619" s="2"/>
      <c r="Y619" s="2"/>
      <c r="Z619" s="2"/>
      <c r="AA619" s="2"/>
      <c r="AB619" s="2"/>
      <c r="AC619" s="6"/>
      <c r="AD619" s="2"/>
      <c r="AE619" s="2"/>
      <c r="AF619" s="2"/>
      <c r="AG619" s="2"/>
      <c r="AH619" s="2"/>
      <c r="AI619" s="2"/>
      <c r="AJ619" s="2"/>
      <c r="AK619" s="2"/>
      <c r="AL619" s="2"/>
      <c r="AM619" s="2"/>
      <c r="AN619" s="2"/>
      <c r="AO619" s="2"/>
    </row>
    <row r="620" spans="18:41">
      <c r="R620" s="2"/>
      <c r="S620" s="2"/>
      <c r="T620" s="2"/>
      <c r="U620" s="2"/>
      <c r="V620" s="2"/>
      <c r="W620" s="2"/>
      <c r="X620" s="2"/>
      <c r="Y620" s="2"/>
      <c r="Z620" s="2"/>
      <c r="AA620" s="2"/>
      <c r="AB620" s="2"/>
      <c r="AC620" s="6"/>
      <c r="AD620" s="2"/>
      <c r="AE620" s="2"/>
      <c r="AF620" s="2"/>
      <c r="AG620" s="2"/>
      <c r="AH620" s="2"/>
      <c r="AI620" s="2"/>
      <c r="AJ620" s="2"/>
      <c r="AK620" s="2"/>
      <c r="AL620" s="2"/>
      <c r="AM620" s="2"/>
      <c r="AN620" s="2"/>
      <c r="AO620" s="2"/>
    </row>
    <row r="621" spans="18:41">
      <c r="R621" s="2"/>
      <c r="S621" s="2"/>
      <c r="T621" s="2"/>
      <c r="U621" s="2"/>
      <c r="V621" s="2"/>
      <c r="W621" s="2"/>
      <c r="X621" s="2"/>
      <c r="Y621" s="2"/>
      <c r="Z621" s="2"/>
      <c r="AA621" s="2"/>
      <c r="AB621" s="2"/>
      <c r="AC621" s="6"/>
      <c r="AD621" s="2"/>
      <c r="AE621" s="2"/>
      <c r="AF621" s="2"/>
      <c r="AG621" s="2"/>
      <c r="AH621" s="2"/>
      <c r="AI621" s="2"/>
      <c r="AJ621" s="2"/>
      <c r="AK621" s="2"/>
      <c r="AL621" s="2"/>
      <c r="AM621" s="2"/>
      <c r="AN621" s="2"/>
      <c r="AO621" s="2"/>
    </row>
    <row r="622" spans="18:41">
      <c r="R622" s="2"/>
      <c r="S622" s="2"/>
      <c r="T622" s="2"/>
      <c r="U622" s="2"/>
      <c r="V622" s="2"/>
      <c r="W622" s="2"/>
      <c r="X622" s="2"/>
      <c r="Y622" s="2"/>
      <c r="Z622" s="2"/>
      <c r="AA622" s="2"/>
      <c r="AB622" s="2"/>
      <c r="AC622" s="6"/>
      <c r="AD622" s="2"/>
      <c r="AE622" s="2"/>
      <c r="AF622" s="2"/>
      <c r="AG622" s="2"/>
      <c r="AH622" s="2"/>
      <c r="AI622" s="2"/>
      <c r="AJ622" s="2"/>
      <c r="AK622" s="2"/>
      <c r="AL622" s="2"/>
      <c r="AM622" s="2"/>
      <c r="AN622" s="2"/>
      <c r="AO622" s="2"/>
    </row>
    <row r="623" spans="18:41">
      <c r="R623" s="2"/>
      <c r="S623" s="2"/>
      <c r="T623" s="2"/>
      <c r="U623" s="2"/>
      <c r="V623" s="2"/>
      <c r="W623" s="2"/>
      <c r="X623" s="2"/>
      <c r="Y623" s="2"/>
      <c r="Z623" s="2"/>
      <c r="AA623" s="2"/>
      <c r="AB623" s="2"/>
      <c r="AC623" s="6"/>
      <c r="AD623" s="2"/>
      <c r="AE623" s="2"/>
      <c r="AF623" s="2"/>
      <c r="AG623" s="2"/>
      <c r="AH623" s="2"/>
      <c r="AI623" s="2"/>
      <c r="AJ623" s="2"/>
      <c r="AK623" s="2"/>
      <c r="AL623" s="2"/>
      <c r="AM623" s="2"/>
      <c r="AN623" s="2"/>
      <c r="AO623" s="2"/>
    </row>
    <row r="624" spans="18:41">
      <c r="R624" s="2"/>
      <c r="S624" s="2"/>
      <c r="T624" s="2"/>
      <c r="U624" s="2"/>
      <c r="V624" s="2"/>
      <c r="W624" s="2"/>
      <c r="X624" s="2"/>
      <c r="Y624" s="2"/>
      <c r="Z624" s="2"/>
      <c r="AA624" s="2"/>
      <c r="AB624" s="2"/>
      <c r="AC624" s="6"/>
      <c r="AD624" s="2"/>
      <c r="AE624" s="2"/>
      <c r="AF624" s="2"/>
      <c r="AG624" s="2"/>
      <c r="AH624" s="2"/>
      <c r="AI624" s="2"/>
      <c r="AJ624" s="2"/>
      <c r="AK624" s="2"/>
      <c r="AL624" s="2"/>
      <c r="AM624" s="2"/>
      <c r="AN624" s="2"/>
      <c r="AO624" s="2"/>
    </row>
    <row r="625" spans="18:41">
      <c r="R625" s="2"/>
      <c r="S625" s="2"/>
      <c r="T625" s="2"/>
      <c r="U625" s="2"/>
      <c r="V625" s="2"/>
      <c r="W625" s="2"/>
      <c r="X625" s="2"/>
      <c r="Y625" s="2"/>
      <c r="Z625" s="2"/>
      <c r="AA625" s="2"/>
      <c r="AB625" s="2"/>
      <c r="AC625" s="6"/>
      <c r="AD625" s="2"/>
      <c r="AE625" s="2"/>
      <c r="AF625" s="2"/>
      <c r="AG625" s="2"/>
      <c r="AH625" s="2"/>
      <c r="AI625" s="2"/>
      <c r="AJ625" s="2"/>
      <c r="AK625" s="2"/>
      <c r="AL625" s="2"/>
      <c r="AM625" s="2"/>
      <c r="AN625" s="2"/>
      <c r="AO625" s="2"/>
    </row>
    <row r="626" spans="18:41">
      <c r="R626" s="2"/>
      <c r="S626" s="2"/>
      <c r="T626" s="2"/>
      <c r="U626" s="2"/>
      <c r="V626" s="2"/>
      <c r="W626" s="2"/>
      <c r="X626" s="2"/>
      <c r="Y626" s="2"/>
      <c r="Z626" s="2"/>
      <c r="AA626" s="2"/>
      <c r="AB626" s="2"/>
      <c r="AC626" s="6"/>
      <c r="AD626" s="2"/>
      <c r="AE626" s="2"/>
      <c r="AF626" s="2"/>
      <c r="AG626" s="2"/>
      <c r="AH626" s="2"/>
      <c r="AI626" s="2"/>
      <c r="AJ626" s="2"/>
      <c r="AK626" s="2"/>
      <c r="AL626" s="2"/>
      <c r="AM626" s="2"/>
      <c r="AN626" s="2"/>
      <c r="AO626" s="2"/>
    </row>
    <row r="627" spans="18:41">
      <c r="R627" s="2"/>
      <c r="S627" s="2"/>
      <c r="T627" s="2"/>
      <c r="U627" s="2"/>
      <c r="V627" s="2"/>
      <c r="W627" s="2"/>
      <c r="X627" s="2"/>
      <c r="Y627" s="2"/>
      <c r="Z627" s="2"/>
      <c r="AA627" s="2"/>
      <c r="AB627" s="2"/>
      <c r="AC627" s="6"/>
      <c r="AD627" s="2"/>
      <c r="AE627" s="2"/>
      <c r="AF627" s="2"/>
      <c r="AG627" s="2"/>
      <c r="AH627" s="2"/>
      <c r="AI627" s="2"/>
      <c r="AJ627" s="2"/>
      <c r="AK627" s="2"/>
      <c r="AL627" s="2"/>
      <c r="AM627" s="2"/>
      <c r="AN627" s="2"/>
      <c r="AO627" s="2"/>
    </row>
    <row r="628" spans="18:41">
      <c r="R628" s="2"/>
      <c r="S628" s="2"/>
      <c r="T628" s="2"/>
      <c r="U628" s="2"/>
      <c r="V628" s="2"/>
      <c r="W628" s="2"/>
      <c r="X628" s="2"/>
      <c r="Y628" s="2"/>
      <c r="Z628" s="2"/>
      <c r="AA628" s="2"/>
      <c r="AB628" s="2"/>
      <c r="AC628" s="6"/>
      <c r="AD628" s="2"/>
      <c r="AE628" s="2"/>
      <c r="AF628" s="2"/>
      <c r="AG628" s="2"/>
      <c r="AH628" s="2"/>
      <c r="AI628" s="2"/>
      <c r="AJ628" s="2"/>
      <c r="AK628" s="2"/>
      <c r="AL628" s="2"/>
      <c r="AM628" s="2"/>
      <c r="AN628" s="2"/>
      <c r="AO628" s="2"/>
    </row>
    <row r="629" spans="18:41">
      <c r="R629" s="2"/>
      <c r="S629" s="2"/>
      <c r="T629" s="2"/>
      <c r="U629" s="2"/>
      <c r="V629" s="2"/>
      <c r="W629" s="2"/>
      <c r="X629" s="2"/>
      <c r="Y629" s="2"/>
      <c r="Z629" s="2"/>
      <c r="AA629" s="2"/>
      <c r="AB629" s="2"/>
      <c r="AC629" s="6"/>
      <c r="AD629" s="2"/>
      <c r="AE629" s="2"/>
      <c r="AF629" s="2"/>
      <c r="AG629" s="2"/>
      <c r="AH629" s="2"/>
      <c r="AI629" s="2"/>
      <c r="AJ629" s="2"/>
      <c r="AK629" s="2"/>
      <c r="AL629" s="2"/>
      <c r="AM629" s="2"/>
      <c r="AN629" s="2"/>
      <c r="AO629" s="2"/>
    </row>
    <row r="630" spans="18:41">
      <c r="R630" s="2"/>
      <c r="S630" s="2"/>
      <c r="T630" s="2"/>
      <c r="U630" s="2"/>
      <c r="V630" s="2"/>
      <c r="W630" s="2"/>
      <c r="X630" s="2"/>
      <c r="Y630" s="2"/>
      <c r="Z630" s="2"/>
      <c r="AA630" s="2"/>
      <c r="AB630" s="2"/>
      <c r="AC630" s="6"/>
      <c r="AD630" s="2"/>
      <c r="AE630" s="2"/>
      <c r="AF630" s="2"/>
      <c r="AG630" s="2"/>
      <c r="AH630" s="2"/>
      <c r="AI630" s="2"/>
      <c r="AJ630" s="2"/>
      <c r="AK630" s="2"/>
      <c r="AL630" s="2"/>
      <c r="AM630" s="2"/>
      <c r="AN630" s="2"/>
      <c r="AO630" s="2"/>
    </row>
    <row r="631" spans="18:41">
      <c r="R631" s="2"/>
      <c r="S631" s="2"/>
      <c r="T631" s="2"/>
      <c r="U631" s="2"/>
      <c r="V631" s="2"/>
      <c r="W631" s="2"/>
      <c r="X631" s="2"/>
      <c r="Y631" s="2"/>
      <c r="Z631" s="2"/>
      <c r="AA631" s="2"/>
      <c r="AB631" s="2"/>
      <c r="AC631" s="6"/>
      <c r="AD631" s="2"/>
      <c r="AE631" s="2"/>
      <c r="AF631" s="2"/>
      <c r="AG631" s="2"/>
      <c r="AH631" s="2"/>
      <c r="AI631" s="2"/>
      <c r="AJ631" s="2"/>
      <c r="AK631" s="2"/>
      <c r="AL631" s="2"/>
      <c r="AM631" s="2"/>
      <c r="AN631" s="2"/>
      <c r="AO631" s="2"/>
    </row>
    <row r="632" spans="18:41">
      <c r="R632" s="2"/>
      <c r="S632" s="2"/>
      <c r="T632" s="2"/>
      <c r="U632" s="2"/>
      <c r="V632" s="2"/>
      <c r="W632" s="2"/>
      <c r="X632" s="2"/>
      <c r="Y632" s="2"/>
      <c r="Z632" s="2"/>
      <c r="AA632" s="2"/>
      <c r="AB632" s="2"/>
      <c r="AC632" s="6"/>
      <c r="AD632" s="2"/>
      <c r="AE632" s="2"/>
      <c r="AF632" s="2"/>
      <c r="AG632" s="2"/>
      <c r="AH632" s="2"/>
      <c r="AI632" s="2"/>
      <c r="AJ632" s="2"/>
      <c r="AK632" s="2"/>
      <c r="AL632" s="2"/>
      <c r="AM632" s="2"/>
      <c r="AN632" s="2"/>
      <c r="AO632" s="2"/>
    </row>
    <row r="633" spans="18:41">
      <c r="R633" s="2"/>
      <c r="S633" s="2"/>
      <c r="T633" s="2"/>
      <c r="U633" s="2"/>
      <c r="V633" s="2"/>
      <c r="W633" s="2"/>
      <c r="X633" s="2"/>
      <c r="Y633" s="2"/>
      <c r="Z633" s="2"/>
      <c r="AA633" s="2"/>
      <c r="AB633" s="2"/>
      <c r="AC633" s="6"/>
      <c r="AD633" s="2"/>
      <c r="AE633" s="2"/>
      <c r="AF633" s="2"/>
      <c r="AG633" s="2"/>
      <c r="AH633" s="2"/>
      <c r="AI633" s="2"/>
      <c r="AJ633" s="2"/>
      <c r="AK633" s="2"/>
      <c r="AL633" s="2"/>
      <c r="AM633" s="2"/>
      <c r="AN633" s="2"/>
      <c r="AO633" s="2"/>
    </row>
    <row r="634" spans="18:41">
      <c r="R634" s="2"/>
      <c r="S634" s="2"/>
      <c r="T634" s="2"/>
      <c r="U634" s="2"/>
      <c r="V634" s="2"/>
      <c r="W634" s="2"/>
      <c r="X634" s="2"/>
      <c r="Y634" s="2"/>
      <c r="Z634" s="2"/>
      <c r="AA634" s="2"/>
      <c r="AB634" s="2"/>
      <c r="AC634" s="6"/>
      <c r="AD634" s="2"/>
      <c r="AE634" s="2"/>
      <c r="AF634" s="2"/>
      <c r="AG634" s="2"/>
      <c r="AH634" s="2"/>
      <c r="AI634" s="2"/>
      <c r="AJ634" s="2"/>
      <c r="AK634" s="2"/>
      <c r="AL634" s="2"/>
      <c r="AM634" s="2"/>
      <c r="AN634" s="2"/>
      <c r="AO634" s="2"/>
    </row>
    <row r="635" spans="18:41">
      <c r="R635" s="2"/>
      <c r="S635" s="2"/>
      <c r="T635" s="2"/>
      <c r="U635" s="2"/>
      <c r="V635" s="2"/>
      <c r="W635" s="2"/>
      <c r="X635" s="2"/>
      <c r="Y635" s="2"/>
      <c r="Z635" s="2"/>
      <c r="AA635" s="2"/>
      <c r="AB635" s="2"/>
      <c r="AC635" s="6"/>
      <c r="AD635" s="2"/>
      <c r="AE635" s="2"/>
      <c r="AF635" s="2"/>
      <c r="AG635" s="2"/>
      <c r="AH635" s="2"/>
      <c r="AI635" s="2"/>
      <c r="AJ635" s="2"/>
      <c r="AK635" s="2"/>
      <c r="AL635" s="2"/>
      <c r="AM635" s="2"/>
      <c r="AN635" s="2"/>
      <c r="AO635" s="2"/>
    </row>
    <row r="636" spans="18:41">
      <c r="R636" s="2"/>
      <c r="S636" s="2"/>
      <c r="T636" s="2"/>
      <c r="U636" s="2"/>
      <c r="V636" s="2"/>
      <c r="W636" s="2"/>
      <c r="X636" s="2"/>
      <c r="Y636" s="2"/>
      <c r="Z636" s="2"/>
      <c r="AA636" s="2"/>
      <c r="AB636" s="2"/>
      <c r="AC636" s="6"/>
      <c r="AD636" s="2"/>
      <c r="AE636" s="2"/>
      <c r="AF636" s="2"/>
      <c r="AG636" s="2"/>
      <c r="AH636" s="2"/>
      <c r="AI636" s="2"/>
      <c r="AJ636" s="2"/>
      <c r="AK636" s="2"/>
      <c r="AL636" s="2"/>
      <c r="AM636" s="2"/>
      <c r="AN636" s="2"/>
      <c r="AO636" s="2"/>
    </row>
    <row r="637" spans="18:41">
      <c r="R637" s="2"/>
      <c r="S637" s="2"/>
      <c r="T637" s="2"/>
      <c r="U637" s="2"/>
      <c r="V637" s="2"/>
      <c r="W637" s="2"/>
      <c r="X637" s="2"/>
      <c r="Y637" s="2"/>
      <c r="Z637" s="2"/>
      <c r="AA637" s="2"/>
      <c r="AB637" s="2"/>
      <c r="AC637" s="6"/>
      <c r="AD637" s="2"/>
      <c r="AE637" s="2"/>
      <c r="AF637" s="2"/>
      <c r="AG637" s="2"/>
      <c r="AH637" s="2"/>
      <c r="AI637" s="2"/>
      <c r="AJ637" s="2"/>
      <c r="AK637" s="2"/>
      <c r="AL637" s="2"/>
      <c r="AM637" s="2"/>
      <c r="AN637" s="2"/>
      <c r="AO637" s="2"/>
    </row>
    <row r="638" spans="18:41">
      <c r="R638" s="2"/>
      <c r="S638" s="2"/>
      <c r="T638" s="2"/>
      <c r="U638" s="2"/>
      <c r="V638" s="2"/>
      <c r="W638" s="2"/>
      <c r="X638" s="2"/>
      <c r="Y638" s="2"/>
      <c r="Z638" s="2"/>
      <c r="AA638" s="2"/>
      <c r="AB638" s="2"/>
      <c r="AC638" s="6"/>
      <c r="AD638" s="2"/>
      <c r="AE638" s="2"/>
      <c r="AF638" s="2"/>
      <c r="AG638" s="2"/>
      <c r="AH638" s="2"/>
      <c r="AI638" s="2"/>
      <c r="AJ638" s="2"/>
      <c r="AK638" s="2"/>
      <c r="AL638" s="2"/>
      <c r="AM638" s="2"/>
      <c r="AN638" s="2"/>
      <c r="AO638" s="2"/>
    </row>
    <row r="639" spans="18:41">
      <c r="R639" s="2"/>
      <c r="S639" s="2"/>
      <c r="T639" s="2"/>
      <c r="U639" s="2"/>
      <c r="V639" s="2"/>
      <c r="W639" s="2"/>
      <c r="X639" s="2"/>
      <c r="Y639" s="2"/>
      <c r="Z639" s="2"/>
      <c r="AA639" s="2"/>
      <c r="AB639" s="2"/>
      <c r="AC639" s="6"/>
      <c r="AD639" s="2"/>
      <c r="AE639" s="2"/>
      <c r="AF639" s="2"/>
      <c r="AG639" s="2"/>
      <c r="AH639" s="2"/>
      <c r="AI639" s="2"/>
      <c r="AJ639" s="2"/>
      <c r="AK639" s="2"/>
      <c r="AL639" s="2"/>
      <c r="AM639" s="2"/>
      <c r="AN639" s="2"/>
      <c r="AO639" s="2"/>
    </row>
    <row r="640" spans="18:41">
      <c r="R640" s="2"/>
      <c r="S640" s="2"/>
      <c r="T640" s="2"/>
      <c r="U640" s="2"/>
      <c r="V640" s="2"/>
      <c r="W640" s="2"/>
      <c r="X640" s="2"/>
      <c r="Y640" s="2"/>
      <c r="Z640" s="2"/>
      <c r="AA640" s="2"/>
      <c r="AB640" s="2"/>
      <c r="AC640" s="6"/>
      <c r="AD640" s="2"/>
      <c r="AE640" s="2"/>
      <c r="AF640" s="2"/>
      <c r="AG640" s="2"/>
      <c r="AH640" s="2"/>
      <c r="AI640" s="2"/>
      <c r="AJ640" s="2"/>
      <c r="AK640" s="2"/>
      <c r="AL640" s="2"/>
      <c r="AM640" s="2"/>
      <c r="AN640" s="2"/>
      <c r="AO640" s="2"/>
    </row>
    <row r="641" spans="18:41">
      <c r="R641" s="2"/>
      <c r="S641" s="2"/>
      <c r="T641" s="2"/>
      <c r="U641" s="2"/>
      <c r="V641" s="2"/>
      <c r="W641" s="2"/>
      <c r="X641" s="2"/>
      <c r="Y641" s="2"/>
      <c r="Z641" s="2"/>
      <c r="AA641" s="2"/>
      <c r="AB641" s="2"/>
      <c r="AC641" s="6"/>
      <c r="AD641" s="2"/>
      <c r="AE641" s="2"/>
      <c r="AF641" s="2"/>
      <c r="AG641" s="2"/>
      <c r="AH641" s="2"/>
      <c r="AI641" s="2"/>
      <c r="AJ641" s="2"/>
      <c r="AK641" s="2"/>
      <c r="AL641" s="2"/>
      <c r="AM641" s="2"/>
      <c r="AN641" s="2"/>
      <c r="AO641" s="2"/>
    </row>
    <row r="642" spans="18:41">
      <c r="R642" s="2"/>
      <c r="S642" s="2"/>
      <c r="T642" s="2"/>
      <c r="U642" s="2"/>
      <c r="V642" s="2"/>
      <c r="W642" s="2"/>
      <c r="X642" s="2"/>
      <c r="Y642" s="2"/>
      <c r="Z642" s="2"/>
      <c r="AA642" s="2"/>
      <c r="AB642" s="2"/>
      <c r="AC642" s="6"/>
      <c r="AD642" s="2"/>
      <c r="AE642" s="2"/>
      <c r="AF642" s="2"/>
      <c r="AG642" s="2"/>
      <c r="AH642" s="2"/>
      <c r="AI642" s="2"/>
      <c r="AJ642" s="2"/>
      <c r="AK642" s="2"/>
      <c r="AL642" s="2"/>
      <c r="AM642" s="2"/>
      <c r="AN642" s="2"/>
      <c r="AO642" s="2"/>
    </row>
    <row r="643" spans="18:41">
      <c r="R643" s="2"/>
      <c r="S643" s="2"/>
      <c r="T643" s="2"/>
      <c r="U643" s="2"/>
      <c r="V643" s="2"/>
      <c r="W643" s="2"/>
      <c r="X643" s="2"/>
      <c r="Y643" s="2"/>
      <c r="Z643" s="2"/>
      <c r="AA643" s="2"/>
      <c r="AB643" s="2"/>
      <c r="AC643" s="6"/>
      <c r="AD643" s="2"/>
      <c r="AE643" s="2"/>
      <c r="AF643" s="2"/>
      <c r="AG643" s="2"/>
      <c r="AH643" s="2"/>
      <c r="AI643" s="2"/>
      <c r="AJ643" s="2"/>
      <c r="AK643" s="2"/>
      <c r="AL643" s="2"/>
      <c r="AM643" s="2"/>
      <c r="AN643" s="2"/>
      <c r="AO643" s="2"/>
    </row>
    <row r="644" spans="18:41">
      <c r="R644" s="2"/>
      <c r="S644" s="2"/>
      <c r="T644" s="2"/>
      <c r="U644" s="2"/>
      <c r="V644" s="2"/>
      <c r="W644" s="2"/>
      <c r="X644" s="2"/>
      <c r="Y644" s="2"/>
      <c r="Z644" s="2"/>
      <c r="AA644" s="2"/>
      <c r="AB644" s="2"/>
      <c r="AC644" s="6"/>
      <c r="AD644" s="2"/>
      <c r="AE644" s="2"/>
      <c r="AF644" s="2"/>
      <c r="AG644" s="2"/>
      <c r="AH644" s="2"/>
      <c r="AI644" s="2"/>
      <c r="AJ644" s="2"/>
      <c r="AK644" s="2"/>
      <c r="AL644" s="2"/>
      <c r="AM644" s="2"/>
      <c r="AN644" s="2"/>
      <c r="AO644" s="2"/>
    </row>
    <row r="645" spans="18:41">
      <c r="R645" s="2"/>
      <c r="S645" s="2"/>
      <c r="T645" s="2"/>
      <c r="U645" s="2"/>
      <c r="V645" s="2"/>
      <c r="W645" s="2"/>
      <c r="X645" s="2"/>
      <c r="Y645" s="2"/>
      <c r="Z645" s="2"/>
      <c r="AA645" s="2"/>
      <c r="AB645" s="2"/>
      <c r="AC645" s="6"/>
      <c r="AD645" s="2"/>
      <c r="AE645" s="2"/>
      <c r="AF645" s="2"/>
      <c r="AG645" s="2"/>
      <c r="AH645" s="2"/>
      <c r="AI645" s="2"/>
      <c r="AJ645" s="2"/>
      <c r="AK645" s="2"/>
      <c r="AL645" s="2"/>
      <c r="AM645" s="2"/>
      <c r="AN645" s="2"/>
      <c r="AO645" s="2"/>
    </row>
    <row r="646" spans="18:41">
      <c r="R646" s="2"/>
      <c r="S646" s="2"/>
      <c r="T646" s="2"/>
      <c r="U646" s="2"/>
      <c r="V646" s="2"/>
      <c r="W646" s="2"/>
      <c r="X646" s="2"/>
      <c r="Y646" s="2"/>
      <c r="Z646" s="2"/>
      <c r="AA646" s="2"/>
      <c r="AB646" s="2"/>
      <c r="AC646" s="6"/>
      <c r="AD646" s="2"/>
      <c r="AE646" s="2"/>
      <c r="AF646" s="2"/>
      <c r="AG646" s="2"/>
      <c r="AH646" s="2"/>
      <c r="AI646" s="2"/>
      <c r="AJ646" s="2"/>
      <c r="AK646" s="2"/>
      <c r="AL646" s="2"/>
      <c r="AM646" s="2"/>
      <c r="AN646" s="2"/>
      <c r="AO646" s="2"/>
    </row>
    <row r="647" spans="18:41">
      <c r="R647" s="2"/>
      <c r="S647" s="2"/>
      <c r="T647" s="2"/>
      <c r="U647" s="2"/>
      <c r="V647" s="2"/>
      <c r="W647" s="2"/>
      <c r="X647" s="2"/>
      <c r="Y647" s="2"/>
      <c r="Z647" s="2"/>
      <c r="AA647" s="2"/>
      <c r="AB647" s="2"/>
      <c r="AC647" s="6"/>
      <c r="AD647" s="2"/>
      <c r="AE647" s="2"/>
      <c r="AF647" s="2"/>
      <c r="AG647" s="2"/>
      <c r="AH647" s="2"/>
      <c r="AI647" s="2"/>
      <c r="AJ647" s="2"/>
      <c r="AK647" s="2"/>
      <c r="AL647" s="2"/>
      <c r="AM647" s="2"/>
      <c r="AN647" s="2"/>
      <c r="AO647" s="2"/>
    </row>
    <row r="648" spans="18:41">
      <c r="R648" s="2"/>
      <c r="S648" s="2"/>
      <c r="T648" s="2"/>
      <c r="U648" s="2"/>
      <c r="V648" s="2"/>
      <c r="W648" s="2"/>
      <c r="X648" s="2"/>
      <c r="Y648" s="2"/>
      <c r="Z648" s="2"/>
      <c r="AA648" s="2"/>
      <c r="AB648" s="2"/>
      <c r="AC648" s="6"/>
      <c r="AD648" s="2"/>
      <c r="AE648" s="2"/>
      <c r="AF648" s="2"/>
      <c r="AG648" s="2"/>
      <c r="AH648" s="2"/>
      <c r="AI648" s="2"/>
      <c r="AJ648" s="2"/>
      <c r="AK648" s="2"/>
      <c r="AL648" s="2"/>
      <c r="AM648" s="2"/>
      <c r="AN648" s="2"/>
      <c r="AO648" s="2"/>
    </row>
    <row r="649" spans="18:41">
      <c r="R649" s="2"/>
      <c r="S649" s="2"/>
      <c r="T649" s="2"/>
      <c r="U649" s="2"/>
      <c r="V649" s="2"/>
      <c r="W649" s="2"/>
      <c r="X649" s="2"/>
      <c r="Y649" s="2"/>
      <c r="Z649" s="2"/>
      <c r="AA649" s="2"/>
      <c r="AB649" s="2"/>
      <c r="AC649" s="6"/>
      <c r="AD649" s="2"/>
      <c r="AE649" s="2"/>
      <c r="AF649" s="2"/>
      <c r="AG649" s="2"/>
      <c r="AH649" s="2"/>
      <c r="AI649" s="2"/>
      <c r="AJ649" s="2"/>
      <c r="AK649" s="2"/>
      <c r="AL649" s="2"/>
      <c r="AM649" s="2"/>
      <c r="AN649" s="2"/>
      <c r="AO649" s="2"/>
    </row>
    <row r="650" spans="18:41">
      <c r="R650" s="2"/>
      <c r="S650" s="2"/>
      <c r="T650" s="2"/>
      <c r="U650" s="2"/>
      <c r="V650" s="2"/>
      <c r="W650" s="2"/>
      <c r="X650" s="2"/>
      <c r="Y650" s="2"/>
      <c r="Z650" s="2"/>
      <c r="AA650" s="2"/>
      <c r="AB650" s="2"/>
      <c r="AC650" s="6"/>
      <c r="AD650" s="2"/>
      <c r="AE650" s="2"/>
      <c r="AF650" s="2"/>
      <c r="AG650" s="2"/>
      <c r="AH650" s="2"/>
      <c r="AI650" s="2"/>
      <c r="AJ650" s="2"/>
      <c r="AK650" s="2"/>
      <c r="AL650" s="2"/>
      <c r="AM650" s="2"/>
      <c r="AN650" s="2"/>
      <c r="AO650" s="2"/>
    </row>
    <row r="651" spans="18:41">
      <c r="R651" s="2"/>
      <c r="S651" s="2"/>
      <c r="T651" s="2"/>
      <c r="U651" s="2"/>
      <c r="V651" s="2"/>
      <c r="W651" s="2"/>
      <c r="X651" s="2"/>
      <c r="Y651" s="2"/>
      <c r="Z651" s="2"/>
      <c r="AA651" s="2"/>
      <c r="AB651" s="2"/>
      <c r="AC651" s="6"/>
      <c r="AD651" s="2"/>
      <c r="AE651" s="2"/>
      <c r="AF651" s="2"/>
      <c r="AG651" s="2"/>
      <c r="AH651" s="2"/>
      <c r="AI651" s="2"/>
      <c r="AJ651" s="2"/>
      <c r="AK651" s="2"/>
      <c r="AL651" s="2"/>
      <c r="AM651" s="2"/>
      <c r="AN651" s="2"/>
      <c r="AO651" s="2"/>
    </row>
    <row r="652" spans="18:41">
      <c r="R652" s="2"/>
      <c r="S652" s="2"/>
      <c r="T652" s="2"/>
      <c r="U652" s="2"/>
      <c r="V652" s="2"/>
      <c r="W652" s="2"/>
      <c r="X652" s="2"/>
      <c r="Y652" s="2"/>
      <c r="Z652" s="2"/>
      <c r="AA652" s="2"/>
      <c r="AB652" s="2"/>
      <c r="AC652" s="6"/>
      <c r="AD652" s="2"/>
      <c r="AE652" s="2"/>
      <c r="AF652" s="2"/>
      <c r="AG652" s="2"/>
      <c r="AH652" s="2"/>
      <c r="AI652" s="2"/>
      <c r="AJ652" s="2"/>
      <c r="AK652" s="2"/>
      <c r="AL652" s="2"/>
      <c r="AM652" s="2"/>
      <c r="AN652" s="2"/>
      <c r="AO652" s="2"/>
    </row>
    <row r="653" spans="18:41">
      <c r="R653" s="2"/>
      <c r="S653" s="2"/>
      <c r="T653" s="2"/>
      <c r="U653" s="2"/>
      <c r="V653" s="2"/>
      <c r="W653" s="2"/>
      <c r="X653" s="2"/>
      <c r="Y653" s="2"/>
      <c r="Z653" s="2"/>
      <c r="AA653" s="2"/>
      <c r="AB653" s="2"/>
      <c r="AC653" s="6"/>
      <c r="AD653" s="2"/>
      <c r="AE653" s="2"/>
      <c r="AF653" s="2"/>
      <c r="AG653" s="2"/>
      <c r="AH653" s="2"/>
      <c r="AI653" s="2"/>
      <c r="AJ653" s="2"/>
      <c r="AK653" s="2"/>
      <c r="AL653" s="2"/>
      <c r="AM653" s="2"/>
      <c r="AN653" s="2"/>
      <c r="AO653" s="2"/>
    </row>
    <row r="654" spans="18:41">
      <c r="R654" s="2"/>
      <c r="S654" s="2"/>
      <c r="T654" s="2"/>
      <c r="U654" s="2"/>
      <c r="V654" s="2"/>
      <c r="W654" s="2"/>
      <c r="X654" s="2"/>
      <c r="Y654" s="2"/>
      <c r="Z654" s="2"/>
      <c r="AA654" s="2"/>
      <c r="AB654" s="2"/>
      <c r="AC654" s="6"/>
      <c r="AD654" s="2"/>
      <c r="AE654" s="2"/>
      <c r="AF654" s="2"/>
      <c r="AG654" s="2"/>
      <c r="AH654" s="2"/>
      <c r="AI654" s="2"/>
      <c r="AJ654" s="2"/>
      <c r="AK654" s="2"/>
      <c r="AL654" s="2"/>
      <c r="AM654" s="2"/>
      <c r="AN654" s="2"/>
      <c r="AO654" s="2"/>
    </row>
    <row r="655" spans="18:41">
      <c r="R655" s="2"/>
      <c r="S655" s="2"/>
      <c r="T655" s="2"/>
      <c r="U655" s="2"/>
      <c r="V655" s="2"/>
      <c r="W655" s="2"/>
      <c r="X655" s="2"/>
      <c r="Y655" s="2"/>
      <c r="Z655" s="2"/>
      <c r="AA655" s="2"/>
      <c r="AB655" s="2"/>
      <c r="AC655" s="6"/>
      <c r="AD655" s="2"/>
      <c r="AE655" s="2"/>
      <c r="AF655" s="2"/>
      <c r="AG655" s="2"/>
      <c r="AH655" s="2"/>
      <c r="AI655" s="2"/>
      <c r="AJ655" s="2"/>
      <c r="AK655" s="2"/>
      <c r="AL655" s="2"/>
      <c r="AM655" s="2"/>
      <c r="AN655" s="2"/>
      <c r="AO655" s="2"/>
    </row>
    <row r="656" spans="18:41">
      <c r="R656" s="2"/>
      <c r="S656" s="2"/>
      <c r="T656" s="2"/>
      <c r="U656" s="2"/>
      <c r="V656" s="2"/>
      <c r="W656" s="2"/>
      <c r="X656" s="2"/>
      <c r="Y656" s="2"/>
      <c r="Z656" s="2"/>
      <c r="AA656" s="2"/>
      <c r="AB656" s="2"/>
      <c r="AC656" s="6"/>
      <c r="AD656" s="2"/>
      <c r="AE656" s="2"/>
      <c r="AF656" s="2"/>
      <c r="AG656" s="2"/>
      <c r="AH656" s="2"/>
      <c r="AI656" s="2"/>
      <c r="AJ656" s="2"/>
      <c r="AK656" s="2"/>
      <c r="AL656" s="2"/>
      <c r="AM656" s="2"/>
      <c r="AN656" s="2"/>
      <c r="AO656" s="2"/>
    </row>
    <row r="657" spans="18:41">
      <c r="R657" s="2"/>
      <c r="S657" s="2"/>
      <c r="T657" s="2"/>
      <c r="U657" s="2"/>
      <c r="V657" s="2"/>
      <c r="W657" s="2"/>
      <c r="X657" s="2"/>
      <c r="Y657" s="2"/>
      <c r="Z657" s="2"/>
      <c r="AA657" s="2"/>
      <c r="AB657" s="2"/>
      <c r="AC657" s="6"/>
      <c r="AD657" s="2"/>
      <c r="AE657" s="2"/>
      <c r="AF657" s="2"/>
      <c r="AG657" s="2"/>
      <c r="AH657" s="2"/>
      <c r="AI657" s="2"/>
      <c r="AJ657" s="2"/>
      <c r="AK657" s="2"/>
      <c r="AL657" s="2"/>
      <c r="AM657" s="2"/>
      <c r="AN657" s="2"/>
      <c r="AO657" s="2"/>
    </row>
    <row r="658" spans="18:41">
      <c r="R658" s="2"/>
      <c r="S658" s="2"/>
      <c r="T658" s="2"/>
      <c r="U658" s="2"/>
      <c r="V658" s="2"/>
      <c r="W658" s="2"/>
      <c r="X658" s="2"/>
      <c r="Y658" s="2"/>
      <c r="Z658" s="2"/>
      <c r="AA658" s="2"/>
      <c r="AB658" s="2"/>
      <c r="AC658" s="6"/>
      <c r="AD658" s="2"/>
      <c r="AE658" s="2"/>
      <c r="AF658" s="2"/>
      <c r="AG658" s="2"/>
      <c r="AH658" s="2"/>
      <c r="AI658" s="2"/>
      <c r="AJ658" s="2"/>
      <c r="AK658" s="2"/>
      <c r="AL658" s="2"/>
      <c r="AM658" s="2"/>
      <c r="AN658" s="2"/>
      <c r="AO658" s="2"/>
    </row>
    <row r="659" spans="18:41">
      <c r="R659" s="2"/>
      <c r="S659" s="2"/>
      <c r="T659" s="2"/>
      <c r="U659" s="2"/>
      <c r="V659" s="2"/>
      <c r="W659" s="2"/>
      <c r="X659" s="2"/>
      <c r="Y659" s="2"/>
      <c r="Z659" s="2"/>
      <c r="AA659" s="2"/>
      <c r="AB659" s="2"/>
      <c r="AC659" s="6"/>
      <c r="AD659" s="2"/>
      <c r="AE659" s="2"/>
      <c r="AF659" s="2"/>
      <c r="AG659" s="2"/>
      <c r="AH659" s="2"/>
      <c r="AI659" s="2"/>
      <c r="AJ659" s="2"/>
      <c r="AK659" s="2"/>
      <c r="AL659" s="2"/>
      <c r="AM659" s="2"/>
      <c r="AN659" s="2"/>
      <c r="AO659" s="2"/>
    </row>
    <row r="660" spans="18:41">
      <c r="R660" s="2"/>
      <c r="S660" s="2"/>
      <c r="T660" s="2"/>
      <c r="U660" s="2"/>
      <c r="V660" s="2"/>
      <c r="W660" s="2"/>
      <c r="X660" s="2"/>
      <c r="Y660" s="2"/>
      <c r="Z660" s="2"/>
      <c r="AA660" s="2"/>
      <c r="AB660" s="2"/>
      <c r="AC660" s="6"/>
      <c r="AD660" s="2"/>
      <c r="AE660" s="2"/>
      <c r="AF660" s="2"/>
      <c r="AG660" s="2"/>
      <c r="AH660" s="2"/>
      <c r="AI660" s="2"/>
      <c r="AJ660" s="2"/>
      <c r="AK660" s="2"/>
      <c r="AL660" s="2"/>
      <c r="AM660" s="2"/>
      <c r="AN660" s="2"/>
      <c r="AO660" s="2"/>
    </row>
    <row r="661" spans="18:41">
      <c r="R661" s="2"/>
      <c r="S661" s="2"/>
      <c r="T661" s="2"/>
      <c r="U661" s="2"/>
      <c r="V661" s="2"/>
      <c r="W661" s="2"/>
      <c r="X661" s="2"/>
      <c r="Y661" s="2"/>
      <c r="Z661" s="2"/>
      <c r="AA661" s="2"/>
      <c r="AB661" s="2"/>
      <c r="AC661" s="6"/>
      <c r="AD661" s="2"/>
      <c r="AE661" s="2"/>
      <c r="AF661" s="2"/>
      <c r="AG661" s="2"/>
      <c r="AH661" s="2"/>
      <c r="AI661" s="2"/>
      <c r="AJ661" s="2"/>
      <c r="AK661" s="2"/>
      <c r="AL661" s="2"/>
      <c r="AM661" s="2"/>
      <c r="AN661" s="2"/>
      <c r="AO661" s="2"/>
    </row>
    <row r="662" spans="18:41">
      <c r="R662" s="2"/>
      <c r="S662" s="2"/>
      <c r="T662" s="2"/>
      <c r="U662" s="2"/>
      <c r="V662" s="2"/>
      <c r="W662" s="2"/>
      <c r="X662" s="2"/>
      <c r="Y662" s="2"/>
      <c r="Z662" s="2"/>
      <c r="AA662" s="2"/>
      <c r="AB662" s="2"/>
      <c r="AC662" s="6"/>
      <c r="AD662" s="2"/>
      <c r="AE662" s="2"/>
      <c r="AF662" s="2"/>
      <c r="AG662" s="2"/>
      <c r="AH662" s="2"/>
      <c r="AI662" s="2"/>
      <c r="AJ662" s="2"/>
      <c r="AK662" s="2"/>
      <c r="AL662" s="2"/>
      <c r="AM662" s="2"/>
      <c r="AN662" s="2"/>
      <c r="AO662" s="2"/>
    </row>
    <row r="663" spans="18:41">
      <c r="R663" s="2"/>
      <c r="S663" s="2"/>
      <c r="T663" s="2"/>
      <c r="U663" s="2"/>
      <c r="V663" s="2"/>
      <c r="W663" s="2"/>
      <c r="X663" s="2"/>
      <c r="Y663" s="2"/>
      <c r="Z663" s="2"/>
      <c r="AA663" s="2"/>
      <c r="AB663" s="2"/>
      <c r="AC663" s="6"/>
      <c r="AD663" s="2"/>
      <c r="AE663" s="2"/>
      <c r="AF663" s="2"/>
      <c r="AG663" s="2"/>
      <c r="AH663" s="2"/>
      <c r="AI663" s="2"/>
      <c r="AJ663" s="2"/>
      <c r="AK663" s="2"/>
      <c r="AL663" s="2"/>
      <c r="AM663" s="2"/>
      <c r="AN663" s="2"/>
      <c r="AO663" s="2"/>
    </row>
    <row r="664" spans="18:41">
      <c r="R664" s="2"/>
      <c r="S664" s="2"/>
      <c r="T664" s="2"/>
      <c r="U664" s="2"/>
      <c r="V664" s="2"/>
      <c r="W664" s="2"/>
      <c r="X664" s="2"/>
      <c r="Y664" s="2"/>
      <c r="Z664" s="2"/>
      <c r="AA664" s="2"/>
      <c r="AB664" s="2"/>
      <c r="AC664" s="6"/>
      <c r="AD664" s="2"/>
      <c r="AE664" s="2"/>
      <c r="AF664" s="2"/>
      <c r="AG664" s="2"/>
      <c r="AH664" s="2"/>
      <c r="AI664" s="2"/>
      <c r="AJ664" s="2"/>
      <c r="AK664" s="2"/>
      <c r="AL664" s="2"/>
      <c r="AM664" s="2"/>
      <c r="AN664" s="2"/>
      <c r="AO664" s="2"/>
    </row>
    <row r="665" spans="18:41">
      <c r="R665" s="2"/>
      <c r="S665" s="2"/>
      <c r="T665" s="2"/>
      <c r="U665" s="2"/>
      <c r="V665" s="2"/>
      <c r="W665" s="2"/>
      <c r="X665" s="2"/>
      <c r="Y665" s="2"/>
      <c r="Z665" s="2"/>
      <c r="AA665" s="2"/>
      <c r="AB665" s="2"/>
      <c r="AC665" s="6"/>
      <c r="AD665" s="2"/>
      <c r="AE665" s="2"/>
      <c r="AF665" s="2"/>
      <c r="AG665" s="2"/>
      <c r="AH665" s="2"/>
      <c r="AI665" s="2"/>
      <c r="AJ665" s="2"/>
      <c r="AK665" s="2"/>
      <c r="AL665" s="2"/>
      <c r="AM665" s="2"/>
      <c r="AN665" s="2"/>
      <c r="AO665" s="2"/>
    </row>
    <row r="666" spans="18:41">
      <c r="R666" s="2"/>
      <c r="S666" s="2"/>
      <c r="T666" s="2"/>
      <c r="U666" s="2"/>
      <c r="V666" s="2"/>
      <c r="W666" s="2"/>
      <c r="X666" s="2"/>
      <c r="Y666" s="2"/>
      <c r="Z666" s="2"/>
      <c r="AA666" s="2"/>
      <c r="AB666" s="2"/>
      <c r="AC666" s="6"/>
      <c r="AD666" s="2"/>
      <c r="AE666" s="2"/>
      <c r="AF666" s="2"/>
      <c r="AG666" s="2"/>
      <c r="AH666" s="2"/>
      <c r="AI666" s="2"/>
      <c r="AJ666" s="2"/>
      <c r="AK666" s="2"/>
      <c r="AL666" s="2"/>
      <c r="AM666" s="2"/>
      <c r="AN666" s="2"/>
      <c r="AO666" s="2"/>
    </row>
    <row r="667" spans="18:41">
      <c r="R667" s="2"/>
      <c r="S667" s="2"/>
      <c r="T667" s="2"/>
      <c r="U667" s="2"/>
      <c r="V667" s="2"/>
      <c r="W667" s="2"/>
      <c r="X667" s="2"/>
      <c r="Y667" s="2"/>
      <c r="Z667" s="2"/>
      <c r="AA667" s="2"/>
      <c r="AB667" s="2"/>
      <c r="AC667" s="6"/>
      <c r="AD667" s="2"/>
      <c r="AE667" s="2"/>
      <c r="AF667" s="2"/>
      <c r="AG667" s="2"/>
      <c r="AH667" s="2"/>
      <c r="AI667" s="2"/>
      <c r="AJ667" s="2"/>
      <c r="AK667" s="2"/>
      <c r="AL667" s="2"/>
      <c r="AM667" s="2"/>
      <c r="AN667" s="2"/>
      <c r="AO667" s="2"/>
    </row>
    <row r="668" spans="18:41">
      <c r="R668" s="2"/>
      <c r="S668" s="2"/>
      <c r="T668" s="2"/>
      <c r="U668" s="2"/>
      <c r="V668" s="2"/>
      <c r="W668" s="2"/>
      <c r="X668" s="2"/>
      <c r="Y668" s="2"/>
      <c r="Z668" s="2"/>
      <c r="AA668" s="2"/>
      <c r="AB668" s="2"/>
      <c r="AC668" s="6"/>
      <c r="AD668" s="2"/>
      <c r="AE668" s="2"/>
      <c r="AF668" s="2"/>
      <c r="AG668" s="2"/>
      <c r="AH668" s="2"/>
      <c r="AI668" s="2"/>
      <c r="AJ668" s="2"/>
      <c r="AK668" s="2"/>
      <c r="AL668" s="2"/>
      <c r="AM668" s="2"/>
      <c r="AN668" s="2"/>
      <c r="AO668" s="2"/>
    </row>
    <row r="669" spans="18:41">
      <c r="R669" s="2"/>
      <c r="S669" s="2"/>
      <c r="T669" s="2"/>
      <c r="U669" s="2"/>
      <c r="V669" s="2"/>
      <c r="W669" s="2"/>
      <c r="X669" s="2"/>
      <c r="Y669" s="2"/>
      <c r="Z669" s="2"/>
      <c r="AA669" s="2"/>
      <c r="AB669" s="2"/>
      <c r="AC669" s="6"/>
      <c r="AD669" s="2"/>
      <c r="AE669" s="2"/>
      <c r="AF669" s="2"/>
      <c r="AG669" s="2"/>
      <c r="AH669" s="2"/>
      <c r="AI669" s="2"/>
      <c r="AJ669" s="2"/>
      <c r="AK669" s="2"/>
      <c r="AL669" s="2"/>
      <c r="AM669" s="2"/>
      <c r="AN669" s="2"/>
      <c r="AO669" s="2"/>
    </row>
    <row r="670" spans="18:41">
      <c r="R670" s="2"/>
      <c r="S670" s="2"/>
      <c r="T670" s="2"/>
      <c r="U670" s="2"/>
      <c r="V670" s="2"/>
      <c r="W670" s="2"/>
      <c r="X670" s="2"/>
      <c r="Y670" s="2"/>
      <c r="Z670" s="2"/>
      <c r="AA670" s="2"/>
      <c r="AB670" s="2"/>
      <c r="AC670" s="6"/>
      <c r="AD670" s="2"/>
      <c r="AE670" s="2"/>
      <c r="AF670" s="2"/>
      <c r="AG670" s="2"/>
      <c r="AH670" s="2"/>
      <c r="AI670" s="2"/>
      <c r="AJ670" s="2"/>
      <c r="AK670" s="2"/>
      <c r="AL670" s="2"/>
      <c r="AM670" s="2"/>
      <c r="AN670" s="2"/>
      <c r="AO670" s="2"/>
    </row>
    <row r="671" spans="18:41">
      <c r="R671" s="2"/>
      <c r="S671" s="2"/>
      <c r="T671" s="2"/>
      <c r="U671" s="2"/>
      <c r="V671" s="2"/>
      <c r="W671" s="2"/>
      <c r="X671" s="2"/>
      <c r="Y671" s="2"/>
      <c r="Z671" s="2"/>
      <c r="AA671" s="2"/>
      <c r="AB671" s="2"/>
      <c r="AC671" s="6"/>
      <c r="AD671" s="2"/>
      <c r="AE671" s="2"/>
      <c r="AF671" s="2"/>
      <c r="AG671" s="2"/>
      <c r="AH671" s="2"/>
      <c r="AI671" s="2"/>
      <c r="AJ671" s="2"/>
      <c r="AK671" s="2"/>
      <c r="AL671" s="2"/>
      <c r="AM671" s="2"/>
      <c r="AN671" s="2"/>
      <c r="AO671" s="2"/>
    </row>
    <row r="672" spans="18:41">
      <c r="R672" s="2"/>
      <c r="S672" s="2"/>
      <c r="T672" s="2"/>
      <c r="U672" s="2"/>
      <c r="V672" s="2"/>
      <c r="W672" s="2"/>
      <c r="X672" s="2"/>
      <c r="Y672" s="2"/>
      <c r="Z672" s="2"/>
      <c r="AA672" s="2"/>
      <c r="AB672" s="2"/>
      <c r="AC672" s="6"/>
      <c r="AD672" s="2"/>
      <c r="AE672" s="2"/>
      <c r="AF672" s="2"/>
      <c r="AG672" s="2"/>
      <c r="AH672" s="2"/>
      <c r="AI672" s="2"/>
      <c r="AJ672" s="2"/>
      <c r="AK672" s="2"/>
      <c r="AL672" s="2"/>
      <c r="AM672" s="2"/>
      <c r="AN672" s="2"/>
      <c r="AO672" s="2"/>
    </row>
    <row r="673" spans="18:41">
      <c r="R673" s="2"/>
      <c r="S673" s="2"/>
      <c r="T673" s="2"/>
      <c r="U673" s="2"/>
      <c r="V673" s="2"/>
      <c r="W673" s="2"/>
      <c r="X673" s="2"/>
      <c r="Y673" s="2"/>
      <c r="Z673" s="2"/>
      <c r="AA673" s="2"/>
      <c r="AB673" s="2"/>
      <c r="AC673" s="6"/>
      <c r="AD673" s="2"/>
      <c r="AE673" s="2"/>
      <c r="AF673" s="2"/>
      <c r="AG673" s="2"/>
      <c r="AH673" s="2"/>
      <c r="AI673" s="2"/>
      <c r="AJ673" s="2"/>
      <c r="AK673" s="2"/>
      <c r="AL673" s="2"/>
      <c r="AM673" s="2"/>
      <c r="AN673" s="2"/>
      <c r="AO673" s="2"/>
    </row>
    <row r="674" spans="18:41">
      <c r="R674" s="2"/>
      <c r="S674" s="2"/>
      <c r="T674" s="2"/>
      <c r="U674" s="2"/>
      <c r="V674" s="2"/>
      <c r="W674" s="2"/>
      <c r="X674" s="2"/>
      <c r="Y674" s="2"/>
      <c r="Z674" s="2"/>
      <c r="AA674" s="2"/>
      <c r="AB674" s="2"/>
      <c r="AC674" s="6"/>
      <c r="AD674" s="2"/>
      <c r="AE674" s="2"/>
      <c r="AF674" s="2"/>
      <c r="AG674" s="2"/>
      <c r="AH674" s="2"/>
      <c r="AI674" s="2"/>
      <c r="AJ674" s="2"/>
      <c r="AK674" s="2"/>
      <c r="AL674" s="2"/>
      <c r="AM674" s="2"/>
      <c r="AN674" s="2"/>
      <c r="AO674" s="2"/>
    </row>
    <row r="675" spans="18:41">
      <c r="R675" s="2"/>
      <c r="S675" s="2"/>
      <c r="T675" s="2"/>
      <c r="U675" s="2"/>
      <c r="V675" s="2"/>
      <c r="W675" s="2"/>
      <c r="X675" s="2"/>
      <c r="Y675" s="2"/>
      <c r="Z675" s="2"/>
      <c r="AA675" s="2"/>
      <c r="AB675" s="2"/>
      <c r="AC675" s="6"/>
      <c r="AD675" s="2"/>
      <c r="AE675" s="2"/>
      <c r="AF675" s="2"/>
      <c r="AG675" s="2"/>
      <c r="AH675" s="2"/>
      <c r="AI675" s="2"/>
      <c r="AJ675" s="2"/>
      <c r="AK675" s="2"/>
      <c r="AL675" s="2"/>
      <c r="AM675" s="2"/>
      <c r="AN675" s="2"/>
      <c r="AO675" s="2"/>
    </row>
    <row r="676" spans="18:41">
      <c r="R676" s="2"/>
      <c r="S676" s="2"/>
      <c r="T676" s="2"/>
      <c r="U676" s="2"/>
      <c r="V676" s="2"/>
      <c r="W676" s="2"/>
      <c r="X676" s="2"/>
      <c r="Y676" s="2"/>
      <c r="Z676" s="2"/>
      <c r="AA676" s="2"/>
      <c r="AB676" s="2"/>
      <c r="AC676" s="6"/>
      <c r="AD676" s="2"/>
      <c r="AE676" s="2"/>
      <c r="AF676" s="2"/>
      <c r="AG676" s="2"/>
      <c r="AH676" s="2"/>
      <c r="AI676" s="2"/>
      <c r="AJ676" s="2"/>
      <c r="AK676" s="2"/>
      <c r="AL676" s="2"/>
      <c r="AM676" s="2"/>
      <c r="AN676" s="2"/>
      <c r="AO676" s="2"/>
    </row>
    <row r="677" spans="18:41">
      <c r="R677" s="2"/>
      <c r="S677" s="2"/>
      <c r="T677" s="2"/>
      <c r="U677" s="2"/>
      <c r="V677" s="2"/>
      <c r="W677" s="2"/>
      <c r="X677" s="2"/>
      <c r="Y677" s="2"/>
      <c r="Z677" s="2"/>
      <c r="AA677" s="2"/>
      <c r="AB677" s="2"/>
      <c r="AC677" s="6"/>
      <c r="AD677" s="2"/>
      <c r="AE677" s="2"/>
      <c r="AF677" s="2"/>
      <c r="AG677" s="2"/>
      <c r="AH677" s="2"/>
      <c r="AI677" s="2"/>
      <c r="AJ677" s="2"/>
      <c r="AK677" s="2"/>
      <c r="AL677" s="2"/>
      <c r="AM677" s="2"/>
      <c r="AN677" s="2"/>
      <c r="AO677" s="2"/>
    </row>
    <row r="678" spans="18:41">
      <c r="R678" s="2"/>
      <c r="S678" s="2"/>
      <c r="T678" s="2"/>
      <c r="U678" s="2"/>
      <c r="V678" s="2"/>
      <c r="W678" s="2"/>
      <c r="X678" s="2"/>
      <c r="Y678" s="2"/>
      <c r="Z678" s="2"/>
      <c r="AA678" s="2"/>
      <c r="AB678" s="2"/>
      <c r="AC678" s="6"/>
      <c r="AD678" s="2"/>
      <c r="AE678" s="2"/>
      <c r="AF678" s="2"/>
      <c r="AG678" s="2"/>
      <c r="AH678" s="2"/>
      <c r="AI678" s="2"/>
      <c r="AJ678" s="2"/>
      <c r="AK678" s="2"/>
      <c r="AL678" s="2"/>
      <c r="AM678" s="2"/>
      <c r="AN678" s="2"/>
      <c r="AO678" s="2"/>
    </row>
    <row r="679" spans="18:41">
      <c r="R679" s="2"/>
      <c r="S679" s="2"/>
      <c r="T679" s="2"/>
      <c r="U679" s="2"/>
      <c r="V679" s="2"/>
      <c r="W679" s="2"/>
      <c r="X679" s="2"/>
      <c r="Y679" s="2"/>
      <c r="Z679" s="2"/>
      <c r="AA679" s="2"/>
      <c r="AB679" s="2"/>
      <c r="AC679" s="6"/>
      <c r="AD679" s="2"/>
      <c r="AE679" s="2"/>
      <c r="AF679" s="2"/>
      <c r="AG679" s="2"/>
      <c r="AH679" s="2"/>
      <c r="AI679" s="2"/>
      <c r="AJ679" s="2"/>
      <c r="AK679" s="2"/>
      <c r="AL679" s="2"/>
      <c r="AM679" s="2"/>
      <c r="AN679" s="2"/>
      <c r="AO679" s="2"/>
    </row>
    <row r="680" spans="18:41">
      <c r="R680" s="2"/>
      <c r="S680" s="2"/>
      <c r="T680" s="2"/>
      <c r="U680" s="2"/>
      <c r="V680" s="2"/>
      <c r="W680" s="2"/>
      <c r="X680" s="2"/>
      <c r="Y680" s="2"/>
      <c r="Z680" s="2"/>
      <c r="AA680" s="2"/>
      <c r="AB680" s="2"/>
      <c r="AC680" s="6"/>
      <c r="AD680" s="2"/>
      <c r="AE680" s="2"/>
      <c r="AF680" s="2"/>
      <c r="AG680" s="2"/>
      <c r="AH680" s="2"/>
      <c r="AI680" s="2"/>
      <c r="AJ680" s="2"/>
      <c r="AK680" s="2"/>
      <c r="AL680" s="2"/>
      <c r="AM680" s="2"/>
      <c r="AN680" s="2"/>
      <c r="AO680" s="2"/>
    </row>
    <row r="681" spans="18:41">
      <c r="R681" s="2"/>
      <c r="S681" s="2"/>
      <c r="T681" s="2"/>
      <c r="U681" s="2"/>
      <c r="V681" s="2"/>
      <c r="W681" s="2"/>
      <c r="X681" s="2"/>
      <c r="Y681" s="2"/>
      <c r="Z681" s="2"/>
      <c r="AA681" s="2"/>
      <c r="AB681" s="2"/>
      <c r="AC681" s="6"/>
      <c r="AD681" s="2"/>
      <c r="AE681" s="2"/>
      <c r="AF681" s="2"/>
      <c r="AG681" s="2"/>
      <c r="AH681" s="2"/>
      <c r="AI681" s="2"/>
      <c r="AJ681" s="2"/>
      <c r="AK681" s="2"/>
      <c r="AL681" s="2"/>
      <c r="AM681" s="2"/>
      <c r="AN681" s="2"/>
      <c r="AO681" s="2"/>
    </row>
    <row r="682" spans="18:41">
      <c r="R682" s="2"/>
      <c r="S682" s="2"/>
      <c r="T682" s="2"/>
      <c r="U682" s="2"/>
      <c r="V682" s="2"/>
      <c r="W682" s="2"/>
      <c r="X682" s="2"/>
      <c r="Y682" s="2"/>
      <c r="Z682" s="2"/>
      <c r="AA682" s="2"/>
      <c r="AB682" s="2"/>
      <c r="AC682" s="6"/>
      <c r="AD682" s="2"/>
      <c r="AE682" s="2"/>
      <c r="AF682" s="2"/>
      <c r="AG682" s="2"/>
      <c r="AH682" s="2"/>
      <c r="AI682" s="2"/>
      <c r="AJ682" s="2"/>
      <c r="AK682" s="2"/>
      <c r="AL682" s="2"/>
      <c r="AM682" s="2"/>
      <c r="AN682" s="2"/>
      <c r="AO682" s="2"/>
    </row>
    <row r="683" spans="18:41">
      <c r="R683" s="2"/>
      <c r="S683" s="2"/>
      <c r="T683" s="2"/>
      <c r="U683" s="2"/>
      <c r="V683" s="2"/>
      <c r="W683" s="2"/>
      <c r="X683" s="2"/>
      <c r="Y683" s="2"/>
      <c r="Z683" s="2"/>
      <c r="AA683" s="2"/>
      <c r="AB683" s="2"/>
      <c r="AC683" s="6"/>
      <c r="AD683" s="2"/>
      <c r="AE683" s="2"/>
      <c r="AF683" s="2"/>
      <c r="AG683" s="2"/>
      <c r="AH683" s="2"/>
      <c r="AI683" s="2"/>
      <c r="AJ683" s="2"/>
      <c r="AK683" s="2"/>
      <c r="AL683" s="2"/>
      <c r="AM683" s="2"/>
      <c r="AN683" s="2"/>
      <c r="AO683" s="2"/>
    </row>
    <row r="684" spans="18:41">
      <c r="R684" s="2"/>
      <c r="S684" s="2"/>
      <c r="T684" s="2"/>
      <c r="U684" s="2"/>
      <c r="V684" s="2"/>
      <c r="W684" s="2"/>
      <c r="X684" s="2"/>
      <c r="Y684" s="2"/>
      <c r="Z684" s="2"/>
      <c r="AA684" s="2"/>
      <c r="AB684" s="2"/>
      <c r="AC684" s="6"/>
      <c r="AD684" s="2"/>
      <c r="AE684" s="2"/>
      <c r="AF684" s="2"/>
      <c r="AG684" s="2"/>
      <c r="AH684" s="2"/>
      <c r="AI684" s="2"/>
      <c r="AJ684" s="2"/>
      <c r="AK684" s="2"/>
      <c r="AL684" s="2"/>
      <c r="AM684" s="2"/>
      <c r="AN684" s="2"/>
      <c r="AO684" s="2"/>
    </row>
    <row r="685" spans="18:41">
      <c r="R685" s="2"/>
      <c r="S685" s="2"/>
      <c r="T685" s="2"/>
      <c r="U685" s="2"/>
      <c r="V685" s="2"/>
      <c r="W685" s="2"/>
      <c r="X685" s="2"/>
      <c r="Y685" s="2"/>
      <c r="Z685" s="2"/>
      <c r="AA685" s="2"/>
      <c r="AB685" s="2"/>
      <c r="AC685" s="6"/>
      <c r="AD685" s="2"/>
      <c r="AE685" s="2"/>
      <c r="AF685" s="2"/>
      <c r="AG685" s="2"/>
      <c r="AH685" s="2"/>
      <c r="AI685" s="2"/>
      <c r="AJ685" s="2"/>
      <c r="AK685" s="2"/>
      <c r="AL685" s="2"/>
      <c r="AM685" s="2"/>
      <c r="AN685" s="2"/>
      <c r="AO685" s="2"/>
    </row>
    <row r="686" spans="18:41">
      <c r="R686" s="2"/>
      <c r="S686" s="2"/>
      <c r="T686" s="2"/>
      <c r="U686" s="2"/>
      <c r="V686" s="2"/>
      <c r="W686" s="2"/>
      <c r="X686" s="2"/>
      <c r="Y686" s="2"/>
      <c r="Z686" s="2"/>
      <c r="AA686" s="2"/>
      <c r="AB686" s="2"/>
      <c r="AC686" s="6"/>
      <c r="AD686" s="2"/>
      <c r="AE686" s="2"/>
      <c r="AF686" s="2"/>
      <c r="AG686" s="2"/>
      <c r="AH686" s="2"/>
      <c r="AI686" s="2"/>
      <c r="AJ686" s="2"/>
      <c r="AK686" s="2"/>
      <c r="AL686" s="2"/>
      <c r="AM686" s="2"/>
      <c r="AN686" s="2"/>
      <c r="AO686" s="2"/>
    </row>
    <row r="687" spans="18:41">
      <c r="R687" s="2"/>
      <c r="S687" s="2"/>
      <c r="T687" s="2"/>
      <c r="U687" s="2"/>
      <c r="V687" s="2"/>
      <c r="W687" s="2"/>
      <c r="X687" s="2"/>
      <c r="Y687" s="2"/>
      <c r="Z687" s="2"/>
      <c r="AA687" s="2"/>
      <c r="AB687" s="2"/>
      <c r="AC687" s="6"/>
      <c r="AD687" s="2"/>
      <c r="AE687" s="2"/>
      <c r="AF687" s="2"/>
      <c r="AG687" s="2"/>
      <c r="AH687" s="2"/>
      <c r="AI687" s="2"/>
      <c r="AJ687" s="2"/>
      <c r="AK687" s="2"/>
      <c r="AL687" s="2"/>
      <c r="AM687" s="2"/>
      <c r="AN687" s="2"/>
      <c r="AO687" s="2"/>
    </row>
    <row r="688" spans="18:41">
      <c r="R688" s="2"/>
      <c r="S688" s="2"/>
      <c r="T688" s="2"/>
      <c r="U688" s="2"/>
      <c r="V688" s="2"/>
      <c r="W688" s="2"/>
      <c r="X688" s="2"/>
      <c r="Y688" s="2"/>
      <c r="Z688" s="2"/>
      <c r="AA688" s="2"/>
      <c r="AB688" s="2"/>
      <c r="AC688" s="6"/>
      <c r="AD688" s="2"/>
      <c r="AE688" s="2"/>
      <c r="AF688" s="2"/>
      <c r="AG688" s="2"/>
      <c r="AH688" s="2"/>
      <c r="AI688" s="2"/>
      <c r="AJ688" s="2"/>
      <c r="AK688" s="2"/>
      <c r="AL688" s="2"/>
      <c r="AM688" s="2"/>
      <c r="AN688" s="2"/>
      <c r="AO688" s="2"/>
    </row>
    <row r="689" spans="18:41">
      <c r="R689" s="2"/>
      <c r="S689" s="2"/>
      <c r="T689" s="2"/>
      <c r="U689" s="2"/>
      <c r="V689" s="2"/>
      <c r="W689" s="2"/>
      <c r="X689" s="2"/>
      <c r="Y689" s="2"/>
      <c r="Z689" s="2"/>
      <c r="AA689" s="2"/>
      <c r="AB689" s="2"/>
      <c r="AC689" s="6"/>
      <c r="AD689" s="2"/>
      <c r="AE689" s="2"/>
      <c r="AF689" s="2"/>
      <c r="AG689" s="2"/>
      <c r="AH689" s="2"/>
      <c r="AI689" s="2"/>
      <c r="AJ689" s="2"/>
      <c r="AK689" s="2"/>
      <c r="AL689" s="2"/>
      <c r="AM689" s="2"/>
      <c r="AN689" s="2"/>
      <c r="AO689" s="2"/>
    </row>
    <row r="690" spans="18:41">
      <c r="R690" s="2"/>
      <c r="S690" s="2"/>
      <c r="T690" s="2"/>
      <c r="U690" s="2"/>
      <c r="V690" s="2"/>
      <c r="W690" s="2"/>
      <c r="X690" s="2"/>
      <c r="Y690" s="2"/>
      <c r="Z690" s="2"/>
      <c r="AA690" s="2"/>
      <c r="AB690" s="2"/>
      <c r="AC690" s="6"/>
      <c r="AD690" s="2"/>
      <c r="AE690" s="2"/>
      <c r="AF690" s="2"/>
      <c r="AG690" s="2"/>
      <c r="AH690" s="2"/>
      <c r="AI690" s="2"/>
      <c r="AJ690" s="2"/>
      <c r="AK690" s="2"/>
      <c r="AL690" s="2"/>
      <c r="AM690" s="2"/>
      <c r="AN690" s="2"/>
      <c r="AO690" s="2"/>
    </row>
    <row r="691" spans="18:41">
      <c r="R691" s="2"/>
      <c r="S691" s="2"/>
      <c r="T691" s="2"/>
      <c r="U691" s="2"/>
      <c r="V691" s="2"/>
      <c r="W691" s="2"/>
      <c r="X691" s="2"/>
      <c r="Y691" s="2"/>
      <c r="Z691" s="2"/>
      <c r="AA691" s="2"/>
      <c r="AB691" s="2"/>
      <c r="AC691" s="6"/>
      <c r="AD691" s="2"/>
      <c r="AE691" s="2"/>
      <c r="AF691" s="2"/>
      <c r="AG691" s="2"/>
      <c r="AH691" s="2"/>
      <c r="AI691" s="2"/>
      <c r="AJ691" s="2"/>
      <c r="AK691" s="2"/>
      <c r="AL691" s="2"/>
      <c r="AM691" s="2"/>
      <c r="AN691" s="2"/>
      <c r="AO691" s="2"/>
    </row>
    <row r="692" spans="18:41">
      <c r="R692" s="2"/>
      <c r="S692" s="2"/>
      <c r="T692" s="2"/>
      <c r="U692" s="2"/>
      <c r="V692" s="2"/>
      <c r="W692" s="2"/>
      <c r="X692" s="2"/>
      <c r="Y692" s="2"/>
      <c r="Z692" s="2"/>
      <c r="AA692" s="2"/>
      <c r="AB692" s="2"/>
      <c r="AC692" s="6"/>
      <c r="AD692" s="2"/>
      <c r="AE692" s="2"/>
      <c r="AF692" s="2"/>
      <c r="AG692" s="2"/>
      <c r="AH692" s="2"/>
      <c r="AI692" s="2"/>
      <c r="AJ692" s="2"/>
      <c r="AK692" s="2"/>
      <c r="AL692" s="2"/>
      <c r="AM692" s="2"/>
      <c r="AN692" s="2"/>
      <c r="AO692" s="2"/>
    </row>
    <row r="693" spans="18:41">
      <c r="R693" s="2"/>
      <c r="S693" s="2"/>
      <c r="T693" s="2"/>
      <c r="U693" s="2"/>
      <c r="V693" s="2"/>
      <c r="W693" s="2"/>
      <c r="X693" s="2"/>
      <c r="Y693" s="2"/>
      <c r="Z693" s="2"/>
      <c r="AA693" s="2"/>
      <c r="AB693" s="2"/>
      <c r="AC693" s="6"/>
      <c r="AD693" s="2"/>
      <c r="AE693" s="2"/>
      <c r="AF693" s="2"/>
      <c r="AG693" s="2"/>
      <c r="AH693" s="2"/>
      <c r="AI693" s="2"/>
      <c r="AJ693" s="2"/>
      <c r="AK693" s="2"/>
      <c r="AL693" s="2"/>
      <c r="AM693" s="2"/>
      <c r="AN693" s="2"/>
      <c r="AO693" s="2"/>
    </row>
    <row r="694" spans="18:41">
      <c r="R694" s="2"/>
      <c r="S694" s="2"/>
      <c r="T694" s="2"/>
      <c r="U694" s="2"/>
      <c r="V694" s="2"/>
      <c r="W694" s="2"/>
      <c r="X694" s="2"/>
      <c r="Y694" s="2"/>
      <c r="Z694" s="2"/>
      <c r="AA694" s="2"/>
      <c r="AB694" s="2"/>
      <c r="AC694" s="6"/>
      <c r="AD694" s="2"/>
      <c r="AE694" s="2"/>
      <c r="AF694" s="2"/>
      <c r="AG694" s="2"/>
      <c r="AH694" s="2"/>
      <c r="AI694" s="2"/>
      <c r="AJ694" s="2"/>
      <c r="AK694" s="2"/>
      <c r="AL694" s="2"/>
      <c r="AM694" s="2"/>
      <c r="AN694" s="2"/>
      <c r="AO694" s="2"/>
    </row>
    <row r="695" spans="18:41">
      <c r="R695" s="2"/>
      <c r="S695" s="2"/>
      <c r="T695" s="2"/>
      <c r="U695" s="2"/>
      <c r="V695" s="2"/>
      <c r="W695" s="2"/>
      <c r="X695" s="2"/>
      <c r="Y695" s="2"/>
      <c r="Z695" s="2"/>
      <c r="AA695" s="2"/>
      <c r="AB695" s="2"/>
      <c r="AC695" s="6"/>
      <c r="AD695" s="2"/>
      <c r="AE695" s="2"/>
      <c r="AF695" s="2"/>
      <c r="AG695" s="2"/>
      <c r="AH695" s="2"/>
      <c r="AI695" s="2"/>
      <c r="AJ695" s="2"/>
      <c r="AK695" s="2"/>
      <c r="AL695" s="2"/>
      <c r="AM695" s="2"/>
      <c r="AN695" s="2"/>
      <c r="AO695" s="2"/>
    </row>
    <row r="696" spans="18:41">
      <c r="R696" s="2"/>
      <c r="S696" s="2"/>
      <c r="T696" s="2"/>
      <c r="U696" s="2"/>
      <c r="V696" s="2"/>
      <c r="W696" s="2"/>
      <c r="X696" s="2"/>
      <c r="Y696" s="2"/>
      <c r="Z696" s="2"/>
      <c r="AA696" s="2"/>
      <c r="AB696" s="2"/>
      <c r="AC696" s="6"/>
      <c r="AD696" s="2"/>
      <c r="AE696" s="2"/>
      <c r="AF696" s="2"/>
      <c r="AG696" s="2"/>
      <c r="AH696" s="2"/>
      <c r="AI696" s="2"/>
      <c r="AJ696" s="2"/>
      <c r="AK696" s="2"/>
      <c r="AL696" s="2"/>
      <c r="AM696" s="2"/>
      <c r="AN696" s="2"/>
      <c r="AO696" s="2"/>
    </row>
    <row r="697" spans="18:41">
      <c r="R697" s="2"/>
      <c r="S697" s="2"/>
      <c r="T697" s="2"/>
      <c r="U697" s="2"/>
      <c r="V697" s="2"/>
      <c r="W697" s="2"/>
      <c r="X697" s="2"/>
      <c r="Y697" s="2"/>
      <c r="Z697" s="2"/>
      <c r="AA697" s="2"/>
      <c r="AB697" s="2"/>
      <c r="AC697" s="6"/>
      <c r="AD697" s="2"/>
      <c r="AE697" s="2"/>
      <c r="AF697" s="2"/>
      <c r="AG697" s="2"/>
      <c r="AH697" s="2"/>
      <c r="AI697" s="2"/>
      <c r="AJ697" s="2"/>
      <c r="AK697" s="2"/>
      <c r="AL697" s="2"/>
      <c r="AM697" s="2"/>
      <c r="AN697" s="2"/>
      <c r="AO697" s="2"/>
    </row>
    <row r="698" spans="18:41">
      <c r="R698" s="2"/>
      <c r="S698" s="2"/>
      <c r="T698" s="2"/>
      <c r="U698" s="2"/>
      <c r="V698" s="2"/>
      <c r="W698" s="2"/>
      <c r="X698" s="2"/>
      <c r="Y698" s="2"/>
      <c r="Z698" s="2"/>
      <c r="AA698" s="2"/>
      <c r="AB698" s="2"/>
      <c r="AC698" s="6"/>
      <c r="AD698" s="2"/>
      <c r="AE698" s="2"/>
      <c r="AF698" s="2"/>
      <c r="AG698" s="2"/>
      <c r="AH698" s="2"/>
      <c r="AI698" s="2"/>
      <c r="AJ698" s="2"/>
      <c r="AK698" s="2"/>
      <c r="AL698" s="2"/>
      <c r="AM698" s="2"/>
      <c r="AN698" s="2"/>
      <c r="AO698" s="2"/>
    </row>
    <row r="699" spans="18:41">
      <c r="R699" s="2"/>
      <c r="S699" s="2"/>
      <c r="T699" s="2"/>
      <c r="U699" s="2"/>
      <c r="V699" s="2"/>
      <c r="W699" s="2"/>
      <c r="X699" s="2"/>
      <c r="Y699" s="2"/>
      <c r="Z699" s="2"/>
      <c r="AA699" s="2"/>
      <c r="AB699" s="2"/>
      <c r="AC699" s="6"/>
      <c r="AD699" s="2"/>
      <c r="AE699" s="2"/>
      <c r="AF699" s="2"/>
      <c r="AG699" s="2"/>
      <c r="AH699" s="2"/>
      <c r="AI699" s="2"/>
      <c r="AJ699" s="2"/>
      <c r="AK699" s="2"/>
      <c r="AL699" s="2"/>
      <c r="AM699" s="2"/>
      <c r="AN699" s="2"/>
      <c r="AO699" s="2"/>
    </row>
    <row r="700" spans="18:41">
      <c r="R700" s="2"/>
      <c r="S700" s="2"/>
      <c r="T700" s="2"/>
      <c r="U700" s="2"/>
      <c r="V700" s="2"/>
      <c r="W700" s="2"/>
      <c r="X700" s="2"/>
      <c r="Y700" s="2"/>
      <c r="Z700" s="2"/>
      <c r="AA700" s="2"/>
      <c r="AB700" s="2"/>
      <c r="AC700" s="6"/>
      <c r="AD700" s="2"/>
      <c r="AE700" s="2"/>
      <c r="AF700" s="2"/>
      <c r="AG700" s="2"/>
      <c r="AH700" s="2"/>
      <c r="AI700" s="2"/>
      <c r="AJ700" s="2"/>
      <c r="AK700" s="2"/>
      <c r="AL700" s="2"/>
      <c r="AM700" s="2"/>
      <c r="AN700" s="2"/>
      <c r="AO700" s="2"/>
    </row>
    <row r="701" spans="18:41">
      <c r="R701" s="2"/>
      <c r="S701" s="2"/>
      <c r="T701" s="2"/>
      <c r="U701" s="2"/>
      <c r="V701" s="2"/>
      <c r="W701" s="2"/>
      <c r="X701" s="2"/>
      <c r="Y701" s="2"/>
      <c r="Z701" s="2"/>
      <c r="AA701" s="2"/>
      <c r="AB701" s="2"/>
      <c r="AC701" s="6"/>
      <c r="AD701" s="2"/>
      <c r="AE701" s="2"/>
      <c r="AF701" s="2"/>
      <c r="AG701" s="2"/>
      <c r="AH701" s="2"/>
      <c r="AI701" s="2"/>
      <c r="AJ701" s="2"/>
      <c r="AK701" s="2"/>
      <c r="AL701" s="2"/>
      <c r="AM701" s="2"/>
      <c r="AN701" s="2"/>
      <c r="AO701" s="2"/>
    </row>
    <row r="702" spans="18:41">
      <c r="R702" s="2"/>
      <c r="S702" s="2"/>
      <c r="T702" s="2"/>
      <c r="U702" s="2"/>
      <c r="V702" s="2"/>
      <c r="W702" s="2"/>
      <c r="X702" s="2"/>
      <c r="Y702" s="2"/>
      <c r="Z702" s="2"/>
      <c r="AA702" s="2"/>
      <c r="AB702" s="2"/>
      <c r="AC702" s="6"/>
      <c r="AD702" s="2"/>
      <c r="AE702" s="2"/>
      <c r="AF702" s="2"/>
      <c r="AG702" s="2"/>
      <c r="AH702" s="2"/>
      <c r="AI702" s="2"/>
      <c r="AJ702" s="2"/>
      <c r="AK702" s="2"/>
      <c r="AL702" s="2"/>
      <c r="AM702" s="2"/>
      <c r="AN702" s="2"/>
      <c r="AO702" s="2"/>
    </row>
    <row r="703" spans="18:41">
      <c r="R703" s="2"/>
      <c r="S703" s="2"/>
      <c r="T703" s="2"/>
      <c r="U703" s="2"/>
      <c r="V703" s="2"/>
      <c r="W703" s="2"/>
      <c r="X703" s="2"/>
      <c r="Y703" s="2"/>
      <c r="Z703" s="2"/>
      <c r="AA703" s="2"/>
      <c r="AB703" s="2"/>
      <c r="AC703" s="6"/>
      <c r="AD703" s="2"/>
      <c r="AE703" s="2"/>
      <c r="AF703" s="2"/>
      <c r="AG703" s="2"/>
      <c r="AH703" s="2"/>
      <c r="AI703" s="2"/>
      <c r="AJ703" s="2"/>
      <c r="AK703" s="2"/>
      <c r="AL703" s="2"/>
      <c r="AM703" s="2"/>
      <c r="AN703" s="2"/>
      <c r="AO703" s="2"/>
    </row>
    <row r="704" spans="18:41">
      <c r="R704" s="2"/>
      <c r="S704" s="2"/>
      <c r="T704" s="2"/>
      <c r="U704" s="2"/>
      <c r="V704" s="2"/>
      <c r="W704" s="2"/>
      <c r="X704" s="2"/>
      <c r="Y704" s="2"/>
      <c r="Z704" s="2"/>
      <c r="AA704" s="2"/>
      <c r="AB704" s="2"/>
      <c r="AC704" s="6"/>
      <c r="AD704" s="2"/>
      <c r="AE704" s="2"/>
      <c r="AF704" s="2"/>
      <c r="AG704" s="2"/>
      <c r="AH704" s="2"/>
      <c r="AI704" s="2"/>
      <c r="AJ704" s="2"/>
      <c r="AK704" s="2"/>
      <c r="AL704" s="2"/>
      <c r="AM704" s="2"/>
      <c r="AN704" s="2"/>
      <c r="AO704" s="2"/>
    </row>
    <row r="705" spans="18:41">
      <c r="R705" s="2"/>
      <c r="S705" s="2"/>
      <c r="T705" s="2"/>
      <c r="U705" s="2"/>
      <c r="V705" s="2"/>
      <c r="W705" s="2"/>
      <c r="X705" s="2"/>
      <c r="Y705" s="2"/>
      <c r="Z705" s="2"/>
      <c r="AA705" s="2"/>
      <c r="AB705" s="2"/>
      <c r="AC705" s="6"/>
      <c r="AD705" s="2"/>
      <c r="AE705" s="2"/>
      <c r="AF705" s="2"/>
      <c r="AG705" s="2"/>
      <c r="AH705" s="2"/>
      <c r="AI705" s="2"/>
      <c r="AJ705" s="2"/>
      <c r="AK705" s="2"/>
      <c r="AL705" s="2"/>
      <c r="AM705" s="2"/>
      <c r="AN705" s="2"/>
      <c r="AO705" s="2"/>
    </row>
    <row r="706" spans="18:41">
      <c r="R706" s="2"/>
      <c r="S706" s="2"/>
      <c r="T706" s="2"/>
      <c r="U706" s="2"/>
      <c r="V706" s="2"/>
      <c r="W706" s="2"/>
      <c r="X706" s="2"/>
      <c r="Y706" s="2"/>
      <c r="Z706" s="2"/>
      <c r="AA706" s="2"/>
      <c r="AB706" s="2"/>
      <c r="AC706" s="6"/>
      <c r="AD706" s="2"/>
      <c r="AE706" s="2"/>
      <c r="AF706" s="2"/>
      <c r="AG706" s="2"/>
      <c r="AH706" s="2"/>
      <c r="AI706" s="2"/>
      <c r="AJ706" s="2"/>
      <c r="AK706" s="2"/>
      <c r="AL706" s="2"/>
      <c r="AM706" s="2"/>
      <c r="AN706" s="2"/>
      <c r="AO706" s="2"/>
    </row>
    <row r="707" spans="18:41">
      <c r="R707" s="2"/>
      <c r="S707" s="2"/>
      <c r="T707" s="2"/>
      <c r="U707" s="2"/>
      <c r="V707" s="2"/>
      <c r="W707" s="2"/>
      <c r="X707" s="2"/>
      <c r="Y707" s="2"/>
      <c r="Z707" s="2"/>
      <c r="AA707" s="2"/>
      <c r="AB707" s="2"/>
      <c r="AC707" s="6"/>
      <c r="AD707" s="2"/>
      <c r="AE707" s="2"/>
      <c r="AF707" s="2"/>
      <c r="AG707" s="2"/>
      <c r="AH707" s="2"/>
      <c r="AI707" s="2"/>
      <c r="AJ707" s="2"/>
      <c r="AK707" s="2"/>
      <c r="AL707" s="2"/>
      <c r="AM707" s="2"/>
      <c r="AN707" s="2"/>
      <c r="AO707" s="2"/>
    </row>
    <row r="708" spans="18:41">
      <c r="R708" s="2"/>
      <c r="S708" s="2"/>
      <c r="T708" s="2"/>
      <c r="U708" s="2"/>
      <c r="V708" s="2"/>
      <c r="W708" s="2"/>
      <c r="X708" s="2"/>
      <c r="Y708" s="2"/>
      <c r="Z708" s="2"/>
      <c r="AA708" s="2"/>
      <c r="AB708" s="2"/>
      <c r="AC708" s="6"/>
      <c r="AD708" s="2"/>
      <c r="AE708" s="2"/>
      <c r="AF708" s="2"/>
      <c r="AG708" s="2"/>
      <c r="AH708" s="2"/>
      <c r="AI708" s="2"/>
      <c r="AJ708" s="2"/>
      <c r="AK708" s="2"/>
      <c r="AL708" s="2"/>
      <c r="AM708" s="2"/>
      <c r="AN708" s="2"/>
      <c r="AO708" s="2"/>
    </row>
    <row r="709" spans="18:41">
      <c r="R709" s="2"/>
      <c r="S709" s="2"/>
      <c r="T709" s="2"/>
      <c r="U709" s="2"/>
      <c r="V709" s="2"/>
      <c r="W709" s="2"/>
      <c r="X709" s="2"/>
      <c r="Y709" s="2"/>
      <c r="Z709" s="2"/>
      <c r="AA709" s="2"/>
      <c r="AB709" s="2"/>
      <c r="AC709" s="6"/>
      <c r="AD709" s="2"/>
      <c r="AE709" s="2"/>
      <c r="AF709" s="2"/>
      <c r="AG709" s="2"/>
      <c r="AH709" s="2"/>
      <c r="AI709" s="2"/>
      <c r="AJ709" s="2"/>
      <c r="AK709" s="2"/>
      <c r="AL709" s="2"/>
      <c r="AM709" s="2"/>
      <c r="AN709" s="2"/>
      <c r="AO709" s="2"/>
    </row>
    <row r="710" spans="18:41">
      <c r="R710" s="2"/>
      <c r="S710" s="2"/>
      <c r="T710" s="2"/>
      <c r="U710" s="2"/>
      <c r="V710" s="2"/>
      <c r="W710" s="2"/>
      <c r="X710" s="2"/>
      <c r="Y710" s="2"/>
      <c r="Z710" s="2"/>
      <c r="AA710" s="2"/>
      <c r="AB710" s="2"/>
      <c r="AC710" s="6"/>
      <c r="AD710" s="2"/>
      <c r="AE710" s="2"/>
      <c r="AF710" s="2"/>
      <c r="AG710" s="2"/>
      <c r="AH710" s="2"/>
      <c r="AI710" s="2"/>
      <c r="AJ710" s="2"/>
      <c r="AK710" s="2"/>
      <c r="AL710" s="2"/>
      <c r="AM710" s="2"/>
      <c r="AN710" s="2"/>
      <c r="AO710" s="2"/>
    </row>
    <row r="711" spans="18:41">
      <c r="R711" s="2"/>
      <c r="S711" s="2"/>
      <c r="T711" s="2"/>
      <c r="U711" s="2"/>
      <c r="V711" s="2"/>
      <c r="W711" s="2"/>
      <c r="X711" s="2"/>
      <c r="Y711" s="2"/>
      <c r="Z711" s="2"/>
      <c r="AA711" s="2"/>
      <c r="AB711" s="2"/>
      <c r="AC711" s="6"/>
      <c r="AD711" s="2"/>
      <c r="AE711" s="2"/>
      <c r="AF711" s="2"/>
      <c r="AG711" s="2"/>
      <c r="AH711" s="2"/>
      <c r="AI711" s="2"/>
      <c r="AJ711" s="2"/>
      <c r="AK711" s="2"/>
      <c r="AL711" s="2"/>
      <c r="AM711" s="2"/>
      <c r="AN711" s="2"/>
      <c r="AO711" s="2"/>
    </row>
    <row r="712" spans="18:41">
      <c r="R712" s="2"/>
      <c r="S712" s="2"/>
      <c r="T712" s="2"/>
      <c r="U712" s="2"/>
      <c r="V712" s="2"/>
      <c r="W712" s="2"/>
      <c r="X712" s="2"/>
      <c r="Y712" s="2"/>
      <c r="Z712" s="2"/>
      <c r="AA712" s="2"/>
      <c r="AB712" s="2"/>
      <c r="AC712" s="6"/>
      <c r="AD712" s="2"/>
      <c r="AE712" s="2"/>
      <c r="AF712" s="2"/>
      <c r="AG712" s="2"/>
      <c r="AH712" s="2"/>
      <c r="AI712" s="2"/>
      <c r="AJ712" s="2"/>
      <c r="AK712" s="2"/>
      <c r="AL712" s="2"/>
      <c r="AM712" s="2"/>
      <c r="AN712" s="2"/>
      <c r="AO712" s="2"/>
    </row>
    <row r="713" spans="18:41">
      <c r="R713" s="2"/>
      <c r="S713" s="2"/>
      <c r="T713" s="2"/>
      <c r="U713" s="2"/>
      <c r="V713" s="2"/>
      <c r="W713" s="2"/>
      <c r="X713" s="2"/>
      <c r="Y713" s="2"/>
      <c r="Z713" s="2"/>
      <c r="AA713" s="2"/>
      <c r="AB713" s="2"/>
      <c r="AC713" s="6"/>
      <c r="AD713" s="2"/>
      <c r="AE713" s="2"/>
      <c r="AF713" s="2"/>
      <c r="AG713" s="2"/>
      <c r="AH713" s="2"/>
      <c r="AI713" s="2"/>
      <c r="AJ713" s="2"/>
      <c r="AK713" s="2"/>
      <c r="AL713" s="2"/>
      <c r="AM713" s="2"/>
      <c r="AN713" s="2"/>
      <c r="AO713" s="2"/>
    </row>
    <row r="714" spans="18:41">
      <c r="R714" s="2"/>
      <c r="S714" s="2"/>
      <c r="T714" s="2"/>
      <c r="U714" s="2"/>
      <c r="V714" s="2"/>
      <c r="W714" s="2"/>
      <c r="X714" s="2"/>
      <c r="Y714" s="2"/>
      <c r="Z714" s="2"/>
      <c r="AA714" s="2"/>
      <c r="AB714" s="2"/>
      <c r="AC714" s="6"/>
      <c r="AD714" s="2"/>
      <c r="AE714" s="2"/>
      <c r="AF714" s="2"/>
      <c r="AG714" s="2"/>
      <c r="AH714" s="2"/>
      <c r="AI714" s="2"/>
      <c r="AJ714" s="2"/>
      <c r="AK714" s="2"/>
      <c r="AL714" s="2"/>
      <c r="AM714" s="2"/>
      <c r="AN714" s="2"/>
      <c r="AO714" s="2"/>
    </row>
    <row r="715" spans="18:41">
      <c r="R715" s="2"/>
      <c r="S715" s="2"/>
      <c r="T715" s="2"/>
      <c r="U715" s="2"/>
      <c r="V715" s="2"/>
      <c r="W715" s="2"/>
      <c r="X715" s="2"/>
      <c r="Y715" s="2"/>
      <c r="Z715" s="2"/>
      <c r="AA715" s="2"/>
      <c r="AB715" s="2"/>
      <c r="AC715" s="6"/>
      <c r="AD715" s="2"/>
      <c r="AE715" s="2"/>
      <c r="AF715" s="2"/>
      <c r="AG715" s="2"/>
      <c r="AH715" s="2"/>
      <c r="AI715" s="2"/>
      <c r="AJ715" s="2"/>
      <c r="AK715" s="2"/>
      <c r="AL715" s="2"/>
      <c r="AM715" s="2"/>
      <c r="AN715" s="2"/>
      <c r="AO715" s="2"/>
    </row>
    <row r="716" spans="18:41">
      <c r="R716" s="2"/>
      <c r="S716" s="2"/>
      <c r="T716" s="2"/>
      <c r="U716" s="2"/>
      <c r="V716" s="2"/>
      <c r="W716" s="2"/>
      <c r="X716" s="2"/>
      <c r="Y716" s="2"/>
      <c r="Z716" s="2"/>
      <c r="AA716" s="2"/>
      <c r="AB716" s="2"/>
      <c r="AC716" s="6"/>
      <c r="AD716" s="2"/>
      <c r="AE716" s="2"/>
      <c r="AF716" s="2"/>
      <c r="AG716" s="2"/>
      <c r="AH716" s="2"/>
      <c r="AI716" s="2"/>
      <c r="AJ716" s="2"/>
      <c r="AK716" s="2"/>
      <c r="AL716" s="2"/>
      <c r="AM716" s="2"/>
      <c r="AN716" s="2"/>
      <c r="AO716" s="2"/>
    </row>
    <row r="717" spans="18:41">
      <c r="R717" s="2"/>
      <c r="S717" s="2"/>
      <c r="T717" s="2"/>
      <c r="U717" s="2"/>
      <c r="V717" s="2"/>
      <c r="W717" s="2"/>
      <c r="X717" s="2"/>
      <c r="Y717" s="2"/>
      <c r="Z717" s="2"/>
      <c r="AA717" s="2"/>
      <c r="AB717" s="2"/>
      <c r="AC717" s="6"/>
      <c r="AD717" s="2"/>
      <c r="AE717" s="2"/>
      <c r="AF717" s="2"/>
      <c r="AG717" s="2"/>
      <c r="AH717" s="2"/>
      <c r="AI717" s="2"/>
      <c r="AJ717" s="2"/>
      <c r="AK717" s="2"/>
      <c r="AL717" s="2"/>
      <c r="AM717" s="2"/>
      <c r="AN717" s="2"/>
      <c r="AO717" s="2"/>
    </row>
    <row r="718" spans="18:41">
      <c r="R718" s="2"/>
      <c r="S718" s="2"/>
      <c r="T718" s="2"/>
      <c r="U718" s="2"/>
      <c r="V718" s="2"/>
      <c r="W718" s="2"/>
      <c r="X718" s="2"/>
      <c r="Y718" s="2"/>
      <c r="Z718" s="2"/>
      <c r="AA718" s="2"/>
      <c r="AB718" s="2"/>
      <c r="AC718" s="6"/>
      <c r="AD718" s="2"/>
      <c r="AE718" s="2"/>
      <c r="AF718" s="2"/>
      <c r="AG718" s="2"/>
      <c r="AH718" s="2"/>
      <c r="AI718" s="2"/>
      <c r="AJ718" s="2"/>
      <c r="AK718" s="2"/>
      <c r="AL718" s="2"/>
      <c r="AM718" s="2"/>
      <c r="AN718" s="2"/>
      <c r="AO718" s="2"/>
    </row>
    <row r="719" spans="18:41">
      <c r="R719" s="2"/>
      <c r="S719" s="2"/>
      <c r="T719" s="2"/>
      <c r="U719" s="2"/>
      <c r="V719" s="2"/>
      <c r="W719" s="2"/>
      <c r="X719" s="2"/>
      <c r="Y719" s="2"/>
      <c r="Z719" s="2"/>
      <c r="AA719" s="2"/>
      <c r="AB719" s="2"/>
      <c r="AC719" s="6"/>
      <c r="AD719" s="2"/>
      <c r="AE719" s="2"/>
      <c r="AF719" s="2"/>
      <c r="AG719" s="2"/>
      <c r="AH719" s="2"/>
      <c r="AI719" s="2"/>
      <c r="AJ719" s="2"/>
      <c r="AK719" s="2"/>
      <c r="AL719" s="2"/>
      <c r="AM719" s="2"/>
      <c r="AN719" s="2"/>
      <c r="AO719" s="2"/>
    </row>
    <row r="720" spans="18:41">
      <c r="R720" s="2"/>
      <c r="S720" s="2"/>
      <c r="T720" s="2"/>
      <c r="U720" s="2"/>
      <c r="V720" s="2"/>
      <c r="W720" s="2"/>
      <c r="X720" s="2"/>
      <c r="Y720" s="2"/>
      <c r="Z720" s="2"/>
      <c r="AA720" s="2"/>
      <c r="AB720" s="2"/>
      <c r="AC720" s="6"/>
      <c r="AD720" s="2"/>
      <c r="AE720" s="2"/>
      <c r="AF720" s="2"/>
      <c r="AG720" s="2"/>
      <c r="AH720" s="2"/>
      <c r="AI720" s="2"/>
      <c r="AJ720" s="2"/>
      <c r="AK720" s="2"/>
      <c r="AL720" s="2"/>
      <c r="AM720" s="2"/>
      <c r="AN720" s="2"/>
      <c r="AO720" s="2"/>
    </row>
    <row r="721" spans="18:41">
      <c r="R721" s="2"/>
      <c r="S721" s="2"/>
      <c r="T721" s="2"/>
      <c r="U721" s="2"/>
      <c r="V721" s="2"/>
      <c r="W721" s="2"/>
      <c r="X721" s="2"/>
      <c r="Y721" s="2"/>
      <c r="Z721" s="2"/>
      <c r="AA721" s="2"/>
      <c r="AB721" s="2"/>
      <c r="AC721" s="6"/>
      <c r="AD721" s="2"/>
      <c r="AE721" s="2"/>
      <c r="AF721" s="2"/>
      <c r="AG721" s="2"/>
      <c r="AH721" s="2"/>
      <c r="AI721" s="2"/>
      <c r="AJ721" s="2"/>
      <c r="AK721" s="2"/>
      <c r="AL721" s="2"/>
      <c r="AM721" s="2"/>
      <c r="AN721" s="2"/>
      <c r="AO721" s="2"/>
    </row>
    <row r="722" spans="18:41">
      <c r="R722" s="2"/>
      <c r="S722" s="2"/>
      <c r="T722" s="2"/>
      <c r="U722" s="2"/>
      <c r="V722" s="2"/>
      <c r="W722" s="2"/>
      <c r="X722" s="2"/>
      <c r="Y722" s="2"/>
      <c r="Z722" s="2"/>
      <c r="AA722" s="2"/>
      <c r="AB722" s="2"/>
      <c r="AC722" s="6"/>
      <c r="AD722" s="2"/>
      <c r="AE722" s="2"/>
      <c r="AF722" s="2"/>
      <c r="AG722" s="2"/>
      <c r="AH722" s="2"/>
      <c r="AI722" s="2"/>
      <c r="AJ722" s="2"/>
      <c r="AK722" s="2"/>
      <c r="AL722" s="2"/>
      <c r="AM722" s="2"/>
      <c r="AN722" s="2"/>
      <c r="AO722" s="2"/>
    </row>
    <row r="723" spans="18:41">
      <c r="R723" s="2"/>
      <c r="S723" s="2"/>
      <c r="T723" s="2"/>
      <c r="U723" s="2"/>
      <c r="V723" s="2"/>
      <c r="W723" s="2"/>
      <c r="X723" s="2"/>
      <c r="Y723" s="2"/>
      <c r="Z723" s="2"/>
      <c r="AA723" s="2"/>
      <c r="AB723" s="2"/>
      <c r="AC723" s="6"/>
      <c r="AD723" s="2"/>
      <c r="AE723" s="2"/>
      <c r="AF723" s="2"/>
      <c r="AG723" s="2"/>
      <c r="AH723" s="2"/>
      <c r="AI723" s="2"/>
      <c r="AJ723" s="2"/>
      <c r="AK723" s="2"/>
      <c r="AL723" s="2"/>
      <c r="AM723" s="2"/>
      <c r="AN723" s="2"/>
      <c r="AO723" s="2"/>
    </row>
    <row r="724" spans="18:41">
      <c r="R724" s="2"/>
      <c r="S724" s="2"/>
      <c r="T724" s="2"/>
      <c r="U724" s="2"/>
      <c r="V724" s="2"/>
      <c r="W724" s="2"/>
      <c r="X724" s="2"/>
      <c r="Y724" s="2"/>
      <c r="Z724" s="2"/>
      <c r="AA724" s="2"/>
      <c r="AB724" s="2"/>
      <c r="AC724" s="6"/>
      <c r="AD724" s="2"/>
      <c r="AE724" s="2"/>
      <c r="AF724" s="2"/>
      <c r="AG724" s="2"/>
      <c r="AH724" s="2"/>
      <c r="AI724" s="2"/>
      <c r="AJ724" s="2"/>
      <c r="AK724" s="2"/>
      <c r="AL724" s="2"/>
      <c r="AM724" s="2"/>
      <c r="AN724" s="2"/>
      <c r="AO724" s="2"/>
    </row>
    <row r="725" spans="18:41">
      <c r="R725" s="2"/>
      <c r="S725" s="2"/>
      <c r="T725" s="2"/>
      <c r="U725" s="2"/>
      <c r="V725" s="2"/>
      <c r="W725" s="2"/>
      <c r="X725" s="2"/>
      <c r="Y725" s="2"/>
      <c r="Z725" s="2"/>
      <c r="AA725" s="2"/>
      <c r="AB725" s="2"/>
      <c r="AC725" s="6"/>
      <c r="AD725" s="2"/>
      <c r="AE725" s="2"/>
      <c r="AF725" s="2"/>
      <c r="AG725" s="2"/>
      <c r="AH725" s="2"/>
      <c r="AI725" s="2"/>
      <c r="AJ725" s="2"/>
      <c r="AK725" s="2"/>
      <c r="AL725" s="2"/>
      <c r="AM725" s="2"/>
      <c r="AN725" s="2"/>
      <c r="AO725" s="2"/>
    </row>
    <row r="726" spans="18:41">
      <c r="R726" s="2"/>
      <c r="S726" s="2"/>
      <c r="T726" s="2"/>
      <c r="U726" s="2"/>
      <c r="V726" s="2"/>
      <c r="W726" s="2"/>
      <c r="X726" s="2"/>
      <c r="Y726" s="2"/>
      <c r="Z726" s="2"/>
      <c r="AA726" s="2"/>
      <c r="AB726" s="2"/>
      <c r="AC726" s="6"/>
      <c r="AD726" s="2"/>
      <c r="AE726" s="2"/>
      <c r="AF726" s="2"/>
      <c r="AG726" s="2"/>
      <c r="AH726" s="2"/>
      <c r="AI726" s="2"/>
      <c r="AJ726" s="2"/>
      <c r="AK726" s="2"/>
      <c r="AL726" s="2"/>
      <c r="AM726" s="2"/>
      <c r="AN726" s="2"/>
      <c r="AO726" s="2"/>
    </row>
    <row r="727" spans="18:41">
      <c r="R727" s="2"/>
      <c r="S727" s="2"/>
      <c r="T727" s="2"/>
      <c r="U727" s="2"/>
      <c r="V727" s="2"/>
      <c r="W727" s="2"/>
      <c r="X727" s="2"/>
      <c r="Y727" s="2"/>
      <c r="Z727" s="2"/>
      <c r="AA727" s="2"/>
      <c r="AB727" s="2"/>
      <c r="AC727" s="6"/>
      <c r="AD727" s="2"/>
      <c r="AE727" s="2"/>
      <c r="AF727" s="2"/>
      <c r="AG727" s="2"/>
      <c r="AH727" s="2"/>
      <c r="AI727" s="2"/>
      <c r="AJ727" s="2"/>
      <c r="AK727" s="2"/>
      <c r="AL727" s="2"/>
      <c r="AM727" s="2"/>
      <c r="AN727" s="2"/>
      <c r="AO727" s="2"/>
    </row>
    <row r="728" spans="18:41">
      <c r="R728" s="2"/>
      <c r="S728" s="2"/>
      <c r="T728" s="2"/>
      <c r="U728" s="2"/>
      <c r="V728" s="2"/>
      <c r="W728" s="2"/>
      <c r="X728" s="2"/>
      <c r="Y728" s="2"/>
      <c r="Z728" s="2"/>
      <c r="AA728" s="2"/>
      <c r="AB728" s="2"/>
      <c r="AC728" s="6"/>
      <c r="AD728" s="2"/>
      <c r="AE728" s="2"/>
      <c r="AF728" s="2"/>
      <c r="AG728" s="2"/>
      <c r="AH728" s="2"/>
      <c r="AI728" s="2"/>
      <c r="AJ728" s="2"/>
      <c r="AK728" s="2"/>
      <c r="AL728" s="2"/>
      <c r="AM728" s="2"/>
      <c r="AN728" s="2"/>
      <c r="AO728" s="2"/>
    </row>
    <row r="729" spans="18:41">
      <c r="R729" s="2"/>
      <c r="S729" s="2"/>
      <c r="T729" s="2"/>
      <c r="U729" s="2"/>
      <c r="V729" s="2"/>
      <c r="W729" s="2"/>
      <c r="X729" s="2"/>
      <c r="Y729" s="2"/>
      <c r="Z729" s="2"/>
      <c r="AA729" s="2"/>
      <c r="AB729" s="2"/>
      <c r="AC729" s="6"/>
      <c r="AD729" s="2"/>
      <c r="AE729" s="2"/>
      <c r="AF729" s="2"/>
      <c r="AG729" s="2"/>
      <c r="AH729" s="2"/>
      <c r="AI729" s="2"/>
      <c r="AJ729" s="2"/>
      <c r="AK729" s="2"/>
      <c r="AL729" s="2"/>
      <c r="AM729" s="2"/>
      <c r="AN729" s="2"/>
      <c r="AO729" s="2"/>
    </row>
    <row r="730" spans="18:41">
      <c r="R730" s="2"/>
      <c r="S730" s="2"/>
      <c r="T730" s="2"/>
      <c r="U730" s="2"/>
      <c r="V730" s="2"/>
      <c r="W730" s="2"/>
      <c r="X730" s="2"/>
      <c r="Y730" s="2"/>
      <c r="Z730" s="2"/>
      <c r="AA730" s="2"/>
      <c r="AB730" s="2"/>
      <c r="AC730" s="6"/>
      <c r="AD730" s="2"/>
      <c r="AE730" s="2"/>
      <c r="AF730" s="2"/>
      <c r="AG730" s="2"/>
      <c r="AH730" s="2"/>
      <c r="AI730" s="2"/>
      <c r="AJ730" s="2"/>
      <c r="AK730" s="2"/>
      <c r="AL730" s="2"/>
      <c r="AM730" s="2"/>
      <c r="AN730" s="2"/>
      <c r="AO730" s="2"/>
    </row>
    <row r="731" spans="18:41">
      <c r="R731" s="2"/>
      <c r="S731" s="2"/>
      <c r="T731" s="2"/>
      <c r="U731" s="2"/>
      <c r="V731" s="2"/>
      <c r="W731" s="2"/>
      <c r="X731" s="2"/>
      <c r="Y731" s="2"/>
      <c r="Z731" s="2"/>
      <c r="AA731" s="2"/>
      <c r="AB731" s="2"/>
      <c r="AC731" s="6"/>
      <c r="AD731" s="2"/>
      <c r="AE731" s="2"/>
      <c r="AF731" s="2"/>
      <c r="AG731" s="2"/>
      <c r="AH731" s="2"/>
      <c r="AI731" s="2"/>
      <c r="AJ731" s="2"/>
      <c r="AK731" s="2"/>
      <c r="AL731" s="2"/>
      <c r="AM731" s="2"/>
      <c r="AN731" s="2"/>
      <c r="AO731" s="2"/>
    </row>
    <row r="732" spans="18:41">
      <c r="R732" s="2"/>
      <c r="S732" s="2"/>
      <c r="T732" s="2"/>
      <c r="U732" s="2"/>
      <c r="V732" s="2"/>
      <c r="W732" s="2"/>
      <c r="X732" s="2"/>
      <c r="Y732" s="2"/>
      <c r="Z732" s="2"/>
      <c r="AA732" s="2"/>
      <c r="AB732" s="2"/>
      <c r="AC732" s="6"/>
      <c r="AD732" s="2"/>
      <c r="AE732" s="2"/>
      <c r="AF732" s="2"/>
      <c r="AG732" s="2"/>
      <c r="AH732" s="2"/>
      <c r="AI732" s="2"/>
      <c r="AJ732" s="2"/>
      <c r="AK732" s="2"/>
      <c r="AL732" s="2"/>
      <c r="AM732" s="2"/>
      <c r="AN732" s="2"/>
      <c r="AO732" s="2"/>
    </row>
    <row r="733" spans="18:41">
      <c r="R733" s="2"/>
      <c r="S733" s="2"/>
      <c r="T733" s="2"/>
      <c r="U733" s="2"/>
      <c r="V733" s="2"/>
      <c r="W733" s="2"/>
      <c r="X733" s="2"/>
      <c r="Y733" s="2"/>
      <c r="Z733" s="2"/>
      <c r="AA733" s="2"/>
      <c r="AB733" s="2"/>
      <c r="AC733" s="6"/>
      <c r="AD733" s="2"/>
      <c r="AE733" s="2"/>
      <c r="AF733" s="2"/>
      <c r="AG733" s="2"/>
      <c r="AH733" s="2"/>
      <c r="AI733" s="2"/>
      <c r="AJ733" s="2"/>
      <c r="AK733" s="2"/>
      <c r="AL733" s="2"/>
      <c r="AM733" s="2"/>
      <c r="AN733" s="2"/>
      <c r="AO733" s="2"/>
    </row>
    <row r="734" spans="18:41">
      <c r="R734" s="2"/>
      <c r="S734" s="2"/>
      <c r="T734" s="2"/>
      <c r="U734" s="2"/>
      <c r="V734" s="2"/>
      <c r="W734" s="2"/>
      <c r="X734" s="2"/>
      <c r="Y734" s="2"/>
      <c r="Z734" s="2"/>
      <c r="AA734" s="2"/>
      <c r="AB734" s="2"/>
      <c r="AC734" s="6"/>
      <c r="AD734" s="2"/>
      <c r="AE734" s="2"/>
      <c r="AF734" s="2"/>
      <c r="AG734" s="2"/>
      <c r="AH734" s="2"/>
      <c r="AI734" s="2"/>
      <c r="AJ734" s="2"/>
      <c r="AK734" s="2"/>
      <c r="AL734" s="2"/>
      <c r="AM734" s="2"/>
      <c r="AN734" s="2"/>
      <c r="AO734" s="2"/>
    </row>
    <row r="735" spans="18:41">
      <c r="R735" s="2"/>
      <c r="S735" s="2"/>
      <c r="T735" s="2"/>
      <c r="U735" s="2"/>
      <c r="V735" s="2"/>
      <c r="W735" s="2"/>
      <c r="X735" s="2"/>
      <c r="Y735" s="2"/>
      <c r="Z735" s="2"/>
      <c r="AA735" s="2"/>
      <c r="AB735" s="2"/>
      <c r="AC735" s="6"/>
      <c r="AD735" s="2"/>
      <c r="AE735" s="2"/>
      <c r="AF735" s="2"/>
      <c r="AG735" s="2"/>
      <c r="AH735" s="2"/>
      <c r="AI735" s="2"/>
      <c r="AJ735" s="2"/>
      <c r="AK735" s="2"/>
      <c r="AL735" s="2"/>
      <c r="AM735" s="2"/>
      <c r="AN735" s="2"/>
      <c r="AO735" s="2"/>
    </row>
    <row r="736" spans="18:41">
      <c r="R736" s="2"/>
      <c r="S736" s="2"/>
      <c r="T736" s="2"/>
      <c r="U736" s="2"/>
      <c r="V736" s="2"/>
      <c r="W736" s="2"/>
      <c r="X736" s="2"/>
      <c r="Y736" s="2"/>
      <c r="Z736" s="2"/>
      <c r="AA736" s="2"/>
      <c r="AB736" s="2"/>
      <c r="AC736" s="6"/>
      <c r="AD736" s="2"/>
      <c r="AE736" s="2"/>
      <c r="AF736" s="2"/>
      <c r="AG736" s="2"/>
      <c r="AH736" s="2"/>
      <c r="AI736" s="2"/>
      <c r="AJ736" s="2"/>
      <c r="AK736" s="2"/>
      <c r="AL736" s="2"/>
      <c r="AM736" s="2"/>
      <c r="AN736" s="2"/>
      <c r="AO736" s="2"/>
    </row>
    <row r="737" spans="18:41">
      <c r="R737" s="2"/>
      <c r="S737" s="2"/>
      <c r="T737" s="2"/>
      <c r="U737" s="2"/>
      <c r="V737" s="2"/>
      <c r="W737" s="2"/>
      <c r="X737" s="2"/>
      <c r="Y737" s="2"/>
      <c r="Z737" s="2"/>
      <c r="AA737" s="2"/>
      <c r="AB737" s="2"/>
      <c r="AC737" s="6"/>
      <c r="AD737" s="2"/>
      <c r="AE737" s="2"/>
      <c r="AF737" s="2"/>
      <c r="AG737" s="2"/>
      <c r="AH737" s="2"/>
      <c r="AI737" s="2"/>
      <c r="AJ737" s="2"/>
      <c r="AK737" s="2"/>
      <c r="AL737" s="2"/>
      <c r="AM737" s="2"/>
      <c r="AN737" s="2"/>
      <c r="AO737" s="2"/>
    </row>
    <row r="738" spans="18:41">
      <c r="R738" s="2"/>
      <c r="S738" s="2"/>
      <c r="T738" s="2"/>
      <c r="U738" s="2"/>
      <c r="V738" s="2"/>
      <c r="W738" s="2"/>
      <c r="X738" s="2"/>
      <c r="Y738" s="2"/>
      <c r="Z738" s="2"/>
      <c r="AA738" s="2"/>
      <c r="AB738" s="2"/>
      <c r="AC738" s="6"/>
      <c r="AD738" s="2"/>
      <c r="AE738" s="2"/>
      <c r="AF738" s="2"/>
      <c r="AG738" s="2"/>
      <c r="AH738" s="2"/>
      <c r="AI738" s="2"/>
      <c r="AJ738" s="2"/>
      <c r="AK738" s="2"/>
      <c r="AL738" s="2"/>
      <c r="AM738" s="2"/>
      <c r="AN738" s="2"/>
      <c r="AO738" s="2"/>
    </row>
    <row r="739" spans="18:41">
      <c r="R739" s="2"/>
      <c r="S739" s="2"/>
      <c r="T739" s="2"/>
      <c r="U739" s="2"/>
      <c r="V739" s="2"/>
      <c r="W739" s="2"/>
      <c r="X739" s="2"/>
      <c r="Y739" s="2"/>
      <c r="Z739" s="2"/>
      <c r="AA739" s="2"/>
      <c r="AB739" s="2"/>
      <c r="AC739" s="6"/>
      <c r="AD739" s="2"/>
      <c r="AE739" s="2"/>
      <c r="AF739" s="2"/>
      <c r="AG739" s="2"/>
      <c r="AH739" s="2"/>
      <c r="AI739" s="2"/>
      <c r="AJ739" s="2"/>
      <c r="AK739" s="2"/>
      <c r="AL739" s="2"/>
      <c r="AM739" s="2"/>
      <c r="AN739" s="2"/>
      <c r="AO739" s="2"/>
    </row>
    <row r="740" spans="18:41">
      <c r="R740" s="2"/>
      <c r="S740" s="2"/>
      <c r="T740" s="2"/>
      <c r="U740" s="2"/>
      <c r="V740" s="2"/>
      <c r="W740" s="2"/>
      <c r="X740" s="2"/>
      <c r="Y740" s="2"/>
      <c r="Z740" s="2"/>
      <c r="AA740" s="2"/>
      <c r="AB740" s="2"/>
      <c r="AC740" s="6"/>
      <c r="AD740" s="2"/>
      <c r="AE740" s="2"/>
      <c r="AF740" s="2"/>
      <c r="AG740" s="2"/>
      <c r="AH740" s="2"/>
      <c r="AI740" s="2"/>
      <c r="AJ740" s="2"/>
      <c r="AK740" s="2"/>
      <c r="AL740" s="2"/>
      <c r="AM740" s="2"/>
      <c r="AN740" s="2"/>
      <c r="AO740" s="2"/>
    </row>
    <row r="741" spans="18:41">
      <c r="R741" s="2"/>
      <c r="S741" s="2"/>
      <c r="T741" s="2"/>
      <c r="U741" s="2"/>
      <c r="V741" s="2"/>
      <c r="W741" s="2"/>
      <c r="X741" s="2"/>
      <c r="Y741" s="2"/>
      <c r="Z741" s="2"/>
      <c r="AA741" s="2"/>
      <c r="AB741" s="2"/>
      <c r="AC741" s="6"/>
      <c r="AD741" s="2"/>
      <c r="AE741" s="2"/>
      <c r="AF741" s="2"/>
      <c r="AG741" s="2"/>
      <c r="AH741" s="2"/>
      <c r="AI741" s="2"/>
      <c r="AJ741" s="2"/>
      <c r="AK741" s="2"/>
      <c r="AL741" s="2"/>
      <c r="AM741" s="2"/>
      <c r="AN741" s="2"/>
      <c r="AO741" s="2"/>
    </row>
    <row r="742" spans="18:41">
      <c r="R742" s="2"/>
      <c r="S742" s="2"/>
      <c r="T742" s="2"/>
      <c r="U742" s="2"/>
      <c r="V742" s="2"/>
      <c r="W742" s="2"/>
      <c r="X742" s="2"/>
      <c r="Y742" s="2"/>
      <c r="Z742" s="2"/>
      <c r="AA742" s="2"/>
      <c r="AB742" s="2"/>
      <c r="AC742" s="6"/>
      <c r="AD742" s="2"/>
      <c r="AE742" s="2"/>
      <c r="AF742" s="2"/>
      <c r="AG742" s="2"/>
      <c r="AH742" s="2"/>
      <c r="AI742" s="2"/>
      <c r="AJ742" s="2"/>
      <c r="AK742" s="2"/>
      <c r="AL742" s="2"/>
      <c r="AM742" s="2"/>
      <c r="AN742" s="2"/>
      <c r="AO742" s="2"/>
    </row>
    <row r="743" spans="18:41">
      <c r="R743" s="2"/>
      <c r="S743" s="2"/>
      <c r="T743" s="2"/>
      <c r="U743" s="2"/>
      <c r="V743" s="2"/>
      <c r="W743" s="2"/>
      <c r="X743" s="2"/>
      <c r="Y743" s="2"/>
      <c r="Z743" s="2"/>
      <c r="AA743" s="2"/>
      <c r="AB743" s="2"/>
      <c r="AC743" s="6"/>
      <c r="AD743" s="2"/>
      <c r="AE743" s="2"/>
      <c r="AF743" s="2"/>
      <c r="AG743" s="2"/>
      <c r="AH743" s="2"/>
      <c r="AI743" s="2"/>
      <c r="AJ743" s="2"/>
      <c r="AK743" s="2"/>
      <c r="AL743" s="2"/>
      <c r="AM743" s="2"/>
      <c r="AN743" s="2"/>
      <c r="AO743" s="2"/>
    </row>
    <row r="744" spans="18:41">
      <c r="R744" s="2"/>
      <c r="S744" s="2"/>
      <c r="T744" s="2"/>
      <c r="U744" s="2"/>
      <c r="V744" s="2"/>
      <c r="W744" s="2"/>
      <c r="X744" s="2"/>
      <c r="Y744" s="2"/>
      <c r="Z744" s="2"/>
      <c r="AA744" s="2"/>
      <c r="AB744" s="2"/>
      <c r="AC744" s="6"/>
      <c r="AD744" s="2"/>
      <c r="AE744" s="2"/>
      <c r="AF744" s="2"/>
      <c r="AG744" s="2"/>
      <c r="AH744" s="2"/>
      <c r="AI744" s="2"/>
      <c r="AJ744" s="2"/>
      <c r="AK744" s="2"/>
      <c r="AL744" s="2"/>
      <c r="AM744" s="2"/>
      <c r="AN744" s="2"/>
      <c r="AO744" s="2"/>
    </row>
    <row r="745" spans="18:41">
      <c r="R745" s="2"/>
      <c r="S745" s="2"/>
      <c r="T745" s="2"/>
      <c r="U745" s="2"/>
      <c r="V745" s="2"/>
      <c r="W745" s="2"/>
      <c r="X745" s="2"/>
      <c r="Y745" s="2"/>
      <c r="Z745" s="2"/>
      <c r="AA745" s="2"/>
      <c r="AB745" s="2"/>
      <c r="AC745" s="6"/>
      <c r="AD745" s="2"/>
      <c r="AE745" s="2"/>
      <c r="AF745" s="2"/>
      <c r="AG745" s="2"/>
      <c r="AH745" s="2"/>
      <c r="AI745" s="2"/>
      <c r="AJ745" s="2"/>
      <c r="AK745" s="2"/>
      <c r="AL745" s="2"/>
      <c r="AM745" s="2"/>
      <c r="AN745" s="2"/>
      <c r="AO745" s="2"/>
    </row>
    <row r="746" spans="18:41">
      <c r="R746" s="2"/>
      <c r="S746" s="2"/>
      <c r="T746" s="2"/>
      <c r="U746" s="2"/>
      <c r="V746" s="2"/>
      <c r="W746" s="2"/>
      <c r="X746" s="2"/>
      <c r="Y746" s="2"/>
      <c r="Z746" s="2"/>
      <c r="AA746" s="2"/>
      <c r="AB746" s="2"/>
      <c r="AC746" s="6"/>
      <c r="AD746" s="2"/>
      <c r="AE746" s="2"/>
      <c r="AF746" s="2"/>
      <c r="AG746" s="2"/>
      <c r="AH746" s="2"/>
      <c r="AI746" s="2"/>
      <c r="AJ746" s="2"/>
      <c r="AK746" s="2"/>
      <c r="AL746" s="2"/>
      <c r="AM746" s="2"/>
      <c r="AN746" s="2"/>
      <c r="AO746" s="2"/>
    </row>
    <row r="747" spans="18:41">
      <c r="R747" s="2"/>
      <c r="S747" s="2"/>
      <c r="T747" s="2"/>
      <c r="U747" s="2"/>
      <c r="V747" s="2"/>
      <c r="W747" s="2"/>
      <c r="X747" s="2"/>
      <c r="Y747" s="2"/>
      <c r="Z747" s="2"/>
      <c r="AA747" s="2"/>
      <c r="AB747" s="2"/>
      <c r="AC747" s="6"/>
      <c r="AD747" s="2"/>
      <c r="AE747" s="2"/>
      <c r="AF747" s="2"/>
      <c r="AG747" s="2"/>
      <c r="AH747" s="2"/>
      <c r="AI747" s="2"/>
      <c r="AJ747" s="2"/>
      <c r="AK747" s="2"/>
      <c r="AL747" s="2"/>
      <c r="AM747" s="2"/>
      <c r="AN747" s="2"/>
      <c r="AO747" s="2"/>
    </row>
    <row r="748" spans="18:41">
      <c r="R748" s="2"/>
      <c r="S748" s="2"/>
      <c r="T748" s="2"/>
      <c r="U748" s="2"/>
      <c r="V748" s="2"/>
      <c r="W748" s="2"/>
      <c r="X748" s="2"/>
      <c r="Y748" s="2"/>
      <c r="Z748" s="2"/>
      <c r="AA748" s="2"/>
      <c r="AB748" s="2"/>
      <c r="AC748" s="6"/>
      <c r="AD748" s="2"/>
      <c r="AE748" s="2"/>
      <c r="AF748" s="2"/>
      <c r="AG748" s="2"/>
      <c r="AH748" s="2"/>
      <c r="AI748" s="2"/>
      <c r="AJ748" s="2"/>
      <c r="AK748" s="2"/>
      <c r="AL748" s="2"/>
      <c r="AM748" s="2"/>
      <c r="AN748" s="2"/>
      <c r="AO748" s="2"/>
    </row>
    <row r="749" spans="18:41">
      <c r="R749" s="2"/>
      <c r="S749" s="2"/>
      <c r="T749" s="2"/>
      <c r="U749" s="2"/>
      <c r="V749" s="2"/>
      <c r="W749" s="2"/>
      <c r="X749" s="2"/>
      <c r="Y749" s="2"/>
      <c r="Z749" s="2"/>
      <c r="AA749" s="2"/>
      <c r="AB749" s="2"/>
      <c r="AC749" s="6"/>
      <c r="AD749" s="2"/>
      <c r="AE749" s="2"/>
      <c r="AF749" s="2"/>
      <c r="AG749" s="2"/>
      <c r="AH749" s="2"/>
      <c r="AI749" s="2"/>
      <c r="AJ749" s="2"/>
      <c r="AK749" s="2"/>
      <c r="AL749" s="2"/>
      <c r="AM749" s="2"/>
      <c r="AN749" s="2"/>
      <c r="AO749" s="2"/>
    </row>
    <row r="750" spans="18:41">
      <c r="R750" s="2"/>
      <c r="S750" s="2"/>
      <c r="T750" s="2"/>
      <c r="U750" s="2"/>
      <c r="V750" s="2"/>
      <c r="W750" s="2"/>
      <c r="X750" s="2"/>
      <c r="Y750" s="2"/>
      <c r="Z750" s="2"/>
      <c r="AA750" s="2"/>
      <c r="AB750" s="2"/>
      <c r="AC750" s="6"/>
      <c r="AD750" s="2"/>
      <c r="AE750" s="2"/>
      <c r="AF750" s="2"/>
      <c r="AG750" s="2"/>
      <c r="AH750" s="2"/>
      <c r="AI750" s="2"/>
      <c r="AJ750" s="2"/>
      <c r="AK750" s="2"/>
      <c r="AL750" s="2"/>
      <c r="AM750" s="2"/>
      <c r="AN750" s="2"/>
      <c r="AO750" s="2"/>
    </row>
    <row r="751" spans="18:41">
      <c r="R751" s="2"/>
      <c r="S751" s="2"/>
      <c r="T751" s="2"/>
      <c r="U751" s="2"/>
      <c r="V751" s="2"/>
      <c r="W751" s="2"/>
      <c r="X751" s="2"/>
      <c r="Y751" s="2"/>
      <c r="Z751" s="2"/>
      <c r="AA751" s="2"/>
      <c r="AB751" s="2"/>
      <c r="AC751" s="6"/>
      <c r="AD751" s="2"/>
      <c r="AE751" s="2"/>
      <c r="AF751" s="2"/>
      <c r="AG751" s="2"/>
      <c r="AH751" s="2"/>
      <c r="AI751" s="2"/>
      <c r="AJ751" s="2"/>
      <c r="AK751" s="2"/>
      <c r="AL751" s="2"/>
      <c r="AM751" s="2"/>
      <c r="AN751" s="2"/>
      <c r="AO751" s="2"/>
    </row>
    <row r="752" spans="18:41">
      <c r="R752" s="2"/>
      <c r="S752" s="2"/>
      <c r="T752" s="2"/>
      <c r="U752" s="2"/>
      <c r="V752" s="2"/>
      <c r="W752" s="2"/>
      <c r="X752" s="2"/>
      <c r="Y752" s="2"/>
      <c r="Z752" s="2"/>
      <c r="AA752" s="2"/>
      <c r="AB752" s="2"/>
      <c r="AC752" s="6"/>
      <c r="AD752" s="2"/>
      <c r="AE752" s="2"/>
      <c r="AF752" s="2"/>
      <c r="AG752" s="2"/>
      <c r="AH752" s="2"/>
      <c r="AI752" s="2"/>
      <c r="AJ752" s="2"/>
      <c r="AK752" s="2"/>
      <c r="AL752" s="2"/>
      <c r="AM752" s="2"/>
      <c r="AN752" s="2"/>
      <c r="AO752" s="2"/>
    </row>
    <row r="753" spans="18:41">
      <c r="R753" s="2"/>
      <c r="S753" s="2"/>
      <c r="T753" s="2"/>
      <c r="U753" s="2"/>
      <c r="V753" s="2"/>
      <c r="W753" s="2"/>
      <c r="X753" s="2"/>
      <c r="Y753" s="2"/>
      <c r="Z753" s="2"/>
      <c r="AA753" s="2"/>
      <c r="AB753" s="2"/>
      <c r="AC753" s="6"/>
      <c r="AD753" s="2"/>
      <c r="AE753" s="2"/>
      <c r="AF753" s="2"/>
      <c r="AG753" s="2"/>
      <c r="AH753" s="2"/>
      <c r="AI753" s="2"/>
      <c r="AJ753" s="2"/>
      <c r="AK753" s="2"/>
      <c r="AL753" s="2"/>
      <c r="AM753" s="2"/>
      <c r="AN753" s="2"/>
      <c r="AO753" s="2"/>
    </row>
    <row r="754" spans="18:41">
      <c r="R754" s="2"/>
      <c r="S754" s="2"/>
      <c r="T754" s="2"/>
      <c r="U754" s="2"/>
      <c r="V754" s="2"/>
      <c r="W754" s="2"/>
      <c r="X754" s="2"/>
      <c r="Y754" s="2"/>
      <c r="Z754" s="2"/>
      <c r="AA754" s="2"/>
      <c r="AB754" s="2"/>
      <c r="AC754" s="6"/>
      <c r="AD754" s="2"/>
      <c r="AE754" s="2"/>
      <c r="AF754" s="2"/>
      <c r="AG754" s="2"/>
      <c r="AH754" s="2"/>
      <c r="AI754" s="2"/>
      <c r="AJ754" s="2"/>
      <c r="AK754" s="2"/>
      <c r="AL754" s="2"/>
      <c r="AM754" s="2"/>
      <c r="AN754" s="2"/>
      <c r="AO754" s="2"/>
    </row>
    <row r="755" spans="18:41">
      <c r="R755" s="2"/>
      <c r="S755" s="2"/>
      <c r="T755" s="2"/>
      <c r="U755" s="2"/>
      <c r="V755" s="2"/>
      <c r="W755" s="2"/>
      <c r="X755" s="2"/>
      <c r="Y755" s="2"/>
      <c r="Z755" s="2"/>
      <c r="AA755" s="2"/>
      <c r="AB755" s="2"/>
      <c r="AC755" s="6"/>
      <c r="AD755" s="2"/>
      <c r="AE755" s="2"/>
      <c r="AF755" s="2"/>
      <c r="AG755" s="2"/>
      <c r="AH755" s="2"/>
      <c r="AI755" s="2"/>
      <c r="AJ755" s="2"/>
      <c r="AK755" s="2"/>
      <c r="AL755" s="2"/>
      <c r="AM755" s="2"/>
      <c r="AN755" s="2"/>
      <c r="AO755" s="2"/>
    </row>
    <row r="756" spans="18:41">
      <c r="R756" s="2"/>
      <c r="S756" s="2"/>
      <c r="T756" s="2"/>
      <c r="U756" s="2"/>
      <c r="V756" s="2"/>
      <c r="W756" s="2"/>
      <c r="X756" s="2"/>
      <c r="Y756" s="2"/>
      <c r="Z756" s="2"/>
      <c r="AA756" s="2"/>
      <c r="AB756" s="2"/>
      <c r="AC756" s="6"/>
      <c r="AD756" s="2"/>
      <c r="AE756" s="2"/>
      <c r="AF756" s="2"/>
      <c r="AG756" s="2"/>
      <c r="AH756" s="2"/>
      <c r="AI756" s="2"/>
      <c r="AJ756" s="2"/>
      <c r="AK756" s="2"/>
      <c r="AL756" s="2"/>
      <c r="AM756" s="2"/>
      <c r="AN756" s="2"/>
      <c r="AO756" s="2"/>
    </row>
    <row r="757" spans="18:41">
      <c r="R757" s="2"/>
      <c r="S757" s="2"/>
      <c r="T757" s="2"/>
      <c r="U757" s="2"/>
      <c r="V757" s="2"/>
      <c r="W757" s="2"/>
      <c r="X757" s="2"/>
      <c r="Y757" s="2"/>
      <c r="Z757" s="2"/>
      <c r="AA757" s="2"/>
      <c r="AB757" s="2"/>
      <c r="AC757" s="6"/>
      <c r="AD757" s="2"/>
      <c r="AE757" s="2"/>
      <c r="AF757" s="2"/>
      <c r="AG757" s="2"/>
      <c r="AH757" s="2"/>
      <c r="AI757" s="2"/>
      <c r="AJ757" s="2"/>
      <c r="AK757" s="2"/>
      <c r="AL757" s="2"/>
      <c r="AM757" s="2"/>
      <c r="AN757" s="2"/>
      <c r="AO757" s="2"/>
    </row>
    <row r="758" spans="18:41">
      <c r="R758" s="2"/>
      <c r="S758" s="2"/>
      <c r="T758" s="2"/>
      <c r="U758" s="2"/>
      <c r="V758" s="2"/>
      <c r="W758" s="2"/>
      <c r="X758" s="2"/>
      <c r="Y758" s="2"/>
      <c r="Z758" s="2"/>
      <c r="AA758" s="2"/>
      <c r="AB758" s="2"/>
      <c r="AC758" s="6"/>
      <c r="AD758" s="2"/>
      <c r="AE758" s="2"/>
      <c r="AF758" s="2"/>
      <c r="AG758" s="2"/>
      <c r="AH758" s="2"/>
      <c r="AI758" s="2"/>
      <c r="AJ758" s="2"/>
      <c r="AK758" s="2"/>
      <c r="AL758" s="2"/>
      <c r="AM758" s="2"/>
      <c r="AN758" s="2"/>
      <c r="AO758" s="2"/>
    </row>
    <row r="759" spans="18:41">
      <c r="R759" s="2"/>
      <c r="S759" s="2"/>
      <c r="T759" s="2"/>
      <c r="U759" s="2"/>
      <c r="V759" s="2"/>
      <c r="W759" s="2"/>
      <c r="X759" s="2"/>
      <c r="Y759" s="2"/>
      <c r="Z759" s="2"/>
      <c r="AA759" s="2"/>
      <c r="AB759" s="2"/>
      <c r="AC759" s="6"/>
      <c r="AD759" s="2"/>
      <c r="AE759" s="2"/>
      <c r="AF759" s="2"/>
      <c r="AG759" s="2"/>
      <c r="AH759" s="2"/>
      <c r="AI759" s="2"/>
      <c r="AJ759" s="2"/>
      <c r="AK759" s="2"/>
      <c r="AL759" s="2"/>
      <c r="AM759" s="2"/>
      <c r="AN759" s="2"/>
      <c r="AO759" s="2"/>
    </row>
    <row r="760" spans="18:41">
      <c r="R760" s="2"/>
      <c r="S760" s="2"/>
      <c r="T760" s="2"/>
      <c r="U760" s="2"/>
      <c r="V760" s="2"/>
      <c r="W760" s="2"/>
      <c r="X760" s="2"/>
      <c r="Y760" s="2"/>
      <c r="Z760" s="2"/>
      <c r="AA760" s="2"/>
      <c r="AB760" s="2"/>
      <c r="AC760" s="6"/>
      <c r="AD760" s="2"/>
      <c r="AE760" s="2"/>
      <c r="AF760" s="2"/>
      <c r="AG760" s="2"/>
      <c r="AH760" s="2"/>
      <c r="AI760" s="2"/>
      <c r="AJ760" s="2"/>
      <c r="AK760" s="2"/>
      <c r="AL760" s="2"/>
      <c r="AM760" s="2"/>
      <c r="AN760" s="2"/>
      <c r="AO760" s="2"/>
    </row>
    <row r="761" spans="18:41">
      <c r="R761" s="2"/>
      <c r="S761" s="2"/>
      <c r="T761" s="2"/>
      <c r="U761" s="2"/>
      <c r="V761" s="2"/>
      <c r="W761" s="2"/>
      <c r="X761" s="2"/>
      <c r="Y761" s="2"/>
      <c r="Z761" s="2"/>
      <c r="AA761" s="2"/>
      <c r="AB761" s="2"/>
      <c r="AC761" s="6"/>
      <c r="AD761" s="2"/>
      <c r="AE761" s="2"/>
      <c r="AF761" s="2"/>
      <c r="AG761" s="2"/>
      <c r="AH761" s="2"/>
      <c r="AI761" s="2"/>
      <c r="AJ761" s="2"/>
      <c r="AK761" s="2"/>
      <c r="AL761" s="2"/>
      <c r="AM761" s="2"/>
      <c r="AN761" s="2"/>
      <c r="AO761" s="2"/>
    </row>
    <row r="762" spans="18:41">
      <c r="R762" s="2"/>
      <c r="S762" s="2"/>
      <c r="T762" s="2"/>
      <c r="U762" s="2"/>
      <c r="V762" s="2"/>
      <c r="W762" s="2"/>
      <c r="X762" s="2"/>
      <c r="Y762" s="2"/>
      <c r="Z762" s="2"/>
      <c r="AA762" s="2"/>
      <c r="AB762" s="2"/>
      <c r="AC762" s="6"/>
      <c r="AD762" s="2"/>
      <c r="AE762" s="2"/>
      <c r="AF762" s="2"/>
      <c r="AG762" s="2"/>
      <c r="AH762" s="2"/>
      <c r="AI762" s="2"/>
      <c r="AJ762" s="2"/>
      <c r="AK762" s="2"/>
      <c r="AL762" s="2"/>
      <c r="AM762" s="2"/>
      <c r="AN762" s="2"/>
      <c r="AO762" s="2"/>
    </row>
    <row r="763" spans="18:41">
      <c r="R763" s="2"/>
      <c r="S763" s="2"/>
      <c r="T763" s="2"/>
      <c r="U763" s="2"/>
      <c r="V763" s="2"/>
      <c r="W763" s="2"/>
      <c r="X763" s="2"/>
      <c r="Y763" s="2"/>
      <c r="Z763" s="2"/>
      <c r="AA763" s="2"/>
      <c r="AB763" s="2"/>
      <c r="AC763" s="6"/>
      <c r="AD763" s="2"/>
      <c r="AE763" s="2"/>
      <c r="AF763" s="2"/>
      <c r="AG763" s="2"/>
      <c r="AH763" s="2"/>
      <c r="AI763" s="2"/>
      <c r="AJ763" s="2"/>
      <c r="AK763" s="2"/>
      <c r="AL763" s="2"/>
      <c r="AM763" s="2"/>
      <c r="AN763" s="2"/>
      <c r="AO763" s="2"/>
    </row>
    <row r="764" spans="18:41">
      <c r="R764" s="2"/>
      <c r="S764" s="2"/>
      <c r="T764" s="2"/>
      <c r="U764" s="2"/>
      <c r="V764" s="2"/>
      <c r="W764" s="2"/>
      <c r="X764" s="2"/>
      <c r="Y764" s="2"/>
      <c r="Z764" s="2"/>
      <c r="AA764" s="2"/>
      <c r="AB764" s="2"/>
      <c r="AC764" s="6"/>
      <c r="AD764" s="2"/>
      <c r="AE764" s="2"/>
      <c r="AF764" s="2"/>
      <c r="AG764" s="2"/>
      <c r="AH764" s="2"/>
      <c r="AI764" s="2"/>
      <c r="AJ764" s="2"/>
      <c r="AK764" s="2"/>
      <c r="AL764" s="2"/>
      <c r="AM764" s="2"/>
      <c r="AN764" s="2"/>
      <c r="AO764" s="2"/>
    </row>
    <row r="765" spans="18:41">
      <c r="R765" s="2"/>
      <c r="S765" s="2"/>
      <c r="T765" s="2"/>
      <c r="U765" s="2"/>
      <c r="V765" s="2"/>
      <c r="W765" s="2"/>
      <c r="X765" s="2"/>
      <c r="Y765" s="2"/>
      <c r="Z765" s="2"/>
      <c r="AA765" s="2"/>
      <c r="AB765" s="2"/>
      <c r="AC765" s="6"/>
      <c r="AD765" s="2"/>
      <c r="AE765" s="2"/>
      <c r="AF765" s="2"/>
      <c r="AG765" s="2"/>
      <c r="AH765" s="2"/>
      <c r="AI765" s="2"/>
      <c r="AJ765" s="2"/>
      <c r="AK765" s="2"/>
      <c r="AL765" s="2"/>
      <c r="AM765" s="2"/>
      <c r="AN765" s="2"/>
      <c r="AO765" s="2"/>
    </row>
    <row r="766" spans="18:41">
      <c r="R766" s="2"/>
      <c r="S766" s="2"/>
      <c r="T766" s="2"/>
      <c r="U766" s="2"/>
      <c r="V766" s="2"/>
      <c r="W766" s="2"/>
      <c r="X766" s="2"/>
      <c r="Y766" s="2"/>
      <c r="Z766" s="2"/>
      <c r="AA766" s="2"/>
      <c r="AB766" s="2"/>
      <c r="AC766" s="6"/>
      <c r="AD766" s="2"/>
      <c r="AE766" s="2"/>
      <c r="AF766" s="2"/>
      <c r="AG766" s="2"/>
      <c r="AH766" s="2"/>
      <c r="AI766" s="2"/>
      <c r="AJ766" s="2"/>
      <c r="AK766" s="2"/>
      <c r="AL766" s="2"/>
      <c r="AM766" s="2"/>
      <c r="AN766" s="2"/>
      <c r="AO766" s="2"/>
    </row>
    <row r="767" spans="18:41">
      <c r="R767" s="2"/>
      <c r="S767" s="2"/>
      <c r="T767" s="2"/>
      <c r="U767" s="2"/>
      <c r="V767" s="2"/>
      <c r="W767" s="2"/>
      <c r="X767" s="2"/>
      <c r="Y767" s="2"/>
      <c r="Z767" s="2"/>
      <c r="AA767" s="2"/>
      <c r="AB767" s="2"/>
      <c r="AC767" s="6"/>
      <c r="AD767" s="2"/>
      <c r="AE767" s="2"/>
      <c r="AF767" s="2"/>
      <c r="AG767" s="2"/>
      <c r="AH767" s="2"/>
      <c r="AI767" s="2"/>
      <c r="AJ767" s="2"/>
      <c r="AK767" s="2"/>
      <c r="AL767" s="2"/>
      <c r="AM767" s="2"/>
      <c r="AN767" s="2"/>
      <c r="AO767" s="2"/>
    </row>
    <row r="768" spans="18:41">
      <c r="R768" s="2"/>
      <c r="S768" s="2"/>
      <c r="T768" s="2"/>
      <c r="U768" s="2"/>
      <c r="V768" s="2"/>
      <c r="W768" s="2"/>
      <c r="X768" s="2"/>
      <c r="Y768" s="2"/>
      <c r="Z768" s="2"/>
      <c r="AA768" s="2"/>
      <c r="AB768" s="2"/>
      <c r="AC768" s="6"/>
      <c r="AD768" s="2"/>
      <c r="AE768" s="2"/>
      <c r="AF768" s="2"/>
      <c r="AG768" s="2"/>
      <c r="AH768" s="2"/>
      <c r="AI768" s="2"/>
      <c r="AJ768" s="2"/>
      <c r="AK768" s="2"/>
      <c r="AL768" s="2"/>
      <c r="AM768" s="2"/>
      <c r="AN768" s="2"/>
      <c r="AO768" s="2"/>
    </row>
    <row r="769" spans="18:41">
      <c r="R769" s="2"/>
      <c r="S769" s="2"/>
      <c r="T769" s="2"/>
      <c r="U769" s="2"/>
      <c r="V769" s="2"/>
      <c r="W769" s="2"/>
      <c r="X769" s="2"/>
      <c r="Y769" s="2"/>
      <c r="Z769" s="2"/>
      <c r="AA769" s="2"/>
      <c r="AB769" s="2"/>
      <c r="AC769" s="6"/>
      <c r="AD769" s="2"/>
      <c r="AE769" s="2"/>
      <c r="AF769" s="2"/>
      <c r="AG769" s="2"/>
      <c r="AH769" s="2"/>
      <c r="AI769" s="2"/>
      <c r="AJ769" s="2"/>
      <c r="AK769" s="2"/>
      <c r="AL769" s="2"/>
      <c r="AM769" s="2"/>
      <c r="AN769" s="2"/>
      <c r="AO769" s="2"/>
    </row>
    <row r="770" spans="18:41">
      <c r="R770" s="2"/>
      <c r="S770" s="2"/>
      <c r="T770" s="2"/>
      <c r="U770" s="2"/>
      <c r="V770" s="2"/>
      <c r="W770" s="2"/>
      <c r="X770" s="2"/>
      <c r="Y770" s="2"/>
      <c r="Z770" s="2"/>
      <c r="AA770" s="2"/>
      <c r="AB770" s="2"/>
      <c r="AC770" s="6"/>
      <c r="AD770" s="2"/>
      <c r="AE770" s="2"/>
      <c r="AF770" s="2"/>
      <c r="AG770" s="2"/>
      <c r="AH770" s="2"/>
      <c r="AI770" s="2"/>
      <c r="AJ770" s="2"/>
      <c r="AK770" s="2"/>
      <c r="AL770" s="2"/>
      <c r="AM770" s="2"/>
      <c r="AN770" s="2"/>
      <c r="AO770" s="2"/>
    </row>
    <row r="771" spans="18:41">
      <c r="R771" s="2"/>
      <c r="S771" s="2"/>
      <c r="T771" s="2"/>
      <c r="U771" s="2"/>
      <c r="V771" s="2"/>
      <c r="W771" s="2"/>
      <c r="X771" s="2"/>
      <c r="Y771" s="2"/>
      <c r="Z771" s="2"/>
      <c r="AA771" s="2"/>
      <c r="AB771" s="2"/>
      <c r="AC771" s="6"/>
      <c r="AD771" s="2"/>
      <c r="AE771" s="2"/>
      <c r="AF771" s="2"/>
      <c r="AG771" s="2"/>
      <c r="AH771" s="2"/>
      <c r="AI771" s="2"/>
      <c r="AJ771" s="2"/>
      <c r="AK771" s="2"/>
      <c r="AL771" s="2"/>
      <c r="AM771" s="2"/>
      <c r="AN771" s="2"/>
      <c r="AO771" s="2"/>
    </row>
    <row r="772" spans="18:41">
      <c r="R772" s="2"/>
      <c r="S772" s="2"/>
      <c r="T772" s="2"/>
      <c r="U772" s="2"/>
      <c r="V772" s="2"/>
      <c r="W772" s="2"/>
      <c r="X772" s="2"/>
      <c r="Y772" s="2"/>
      <c r="Z772" s="2"/>
      <c r="AA772" s="2"/>
      <c r="AB772" s="2"/>
      <c r="AC772" s="6"/>
      <c r="AD772" s="2"/>
      <c r="AE772" s="2"/>
      <c r="AF772" s="2"/>
      <c r="AG772" s="2"/>
      <c r="AH772" s="2"/>
      <c r="AI772" s="2"/>
      <c r="AJ772" s="2"/>
      <c r="AK772" s="2"/>
      <c r="AL772" s="2"/>
      <c r="AM772" s="2"/>
      <c r="AN772" s="2"/>
      <c r="AO772" s="2"/>
    </row>
    <row r="773" spans="18:41">
      <c r="R773" s="2"/>
      <c r="S773" s="2"/>
      <c r="T773" s="2"/>
      <c r="U773" s="2"/>
      <c r="V773" s="2"/>
      <c r="W773" s="2"/>
      <c r="X773" s="2"/>
      <c r="Y773" s="2"/>
      <c r="Z773" s="2"/>
      <c r="AA773" s="2"/>
      <c r="AB773" s="2"/>
      <c r="AC773" s="6"/>
      <c r="AD773" s="2"/>
      <c r="AE773" s="2"/>
      <c r="AF773" s="2"/>
      <c r="AG773" s="2"/>
      <c r="AH773" s="2"/>
      <c r="AI773" s="2"/>
      <c r="AJ773" s="2"/>
      <c r="AK773" s="2"/>
      <c r="AL773" s="2"/>
      <c r="AM773" s="2"/>
      <c r="AN773" s="2"/>
      <c r="AO773" s="2"/>
    </row>
    <row r="774" spans="18:41">
      <c r="R774" s="2"/>
      <c r="S774" s="2"/>
      <c r="T774" s="2"/>
      <c r="U774" s="2"/>
      <c r="V774" s="2"/>
      <c r="W774" s="2"/>
      <c r="X774" s="2"/>
      <c r="Y774" s="2"/>
      <c r="Z774" s="2"/>
      <c r="AA774" s="2"/>
      <c r="AB774" s="2"/>
      <c r="AC774" s="6"/>
      <c r="AD774" s="2"/>
      <c r="AE774" s="2"/>
      <c r="AF774" s="2"/>
      <c r="AG774" s="2"/>
      <c r="AH774" s="2"/>
      <c r="AI774" s="2"/>
      <c r="AJ774" s="2"/>
      <c r="AK774" s="2"/>
      <c r="AL774" s="2"/>
      <c r="AM774" s="2"/>
      <c r="AN774" s="2"/>
      <c r="AO774" s="2"/>
    </row>
    <row r="775" spans="18:41">
      <c r="R775" s="2"/>
      <c r="S775" s="2"/>
      <c r="T775" s="2"/>
      <c r="U775" s="2"/>
      <c r="V775" s="2"/>
      <c r="W775" s="2"/>
      <c r="X775" s="2"/>
      <c r="Y775" s="2"/>
      <c r="Z775" s="2"/>
      <c r="AA775" s="2"/>
      <c r="AB775" s="2"/>
      <c r="AC775" s="6"/>
      <c r="AD775" s="2"/>
      <c r="AE775" s="2"/>
      <c r="AF775" s="2"/>
      <c r="AG775" s="2"/>
      <c r="AH775" s="2"/>
      <c r="AI775" s="2"/>
      <c r="AJ775" s="2"/>
      <c r="AK775" s="2"/>
      <c r="AL775" s="2"/>
      <c r="AM775" s="2"/>
      <c r="AN775" s="2"/>
      <c r="AO775" s="2"/>
    </row>
    <row r="776" spans="18:41">
      <c r="R776" s="2"/>
      <c r="S776" s="2"/>
      <c r="T776" s="2"/>
      <c r="U776" s="2"/>
      <c r="V776" s="2"/>
      <c r="W776" s="2"/>
      <c r="X776" s="2"/>
      <c r="Y776" s="2"/>
      <c r="Z776" s="2"/>
      <c r="AA776" s="2"/>
      <c r="AB776" s="2"/>
      <c r="AC776" s="6"/>
      <c r="AD776" s="2"/>
      <c r="AE776" s="2"/>
      <c r="AF776" s="2"/>
      <c r="AG776" s="2"/>
      <c r="AH776" s="2"/>
      <c r="AI776" s="2"/>
      <c r="AJ776" s="2"/>
      <c r="AK776" s="2"/>
      <c r="AL776" s="2"/>
      <c r="AM776" s="2"/>
      <c r="AN776" s="2"/>
      <c r="AO776" s="2"/>
    </row>
    <row r="777" spans="18:41">
      <c r="R777" s="2"/>
      <c r="S777" s="2"/>
      <c r="T777" s="2"/>
      <c r="U777" s="2"/>
      <c r="V777" s="2"/>
      <c r="W777" s="2"/>
      <c r="X777" s="2"/>
      <c r="Y777" s="2"/>
      <c r="Z777" s="2"/>
      <c r="AA777" s="2"/>
      <c r="AB777" s="2"/>
      <c r="AC777" s="6"/>
      <c r="AD777" s="2"/>
      <c r="AE777" s="2"/>
      <c r="AF777" s="2"/>
      <c r="AG777" s="2"/>
      <c r="AH777" s="2"/>
      <c r="AI777" s="2"/>
      <c r="AJ777" s="2"/>
      <c r="AK777" s="2"/>
      <c r="AL777" s="2"/>
      <c r="AM777" s="2"/>
      <c r="AN777" s="2"/>
      <c r="AO777" s="2"/>
    </row>
    <row r="778" spans="18:41">
      <c r="R778" s="2"/>
      <c r="S778" s="2"/>
      <c r="T778" s="2"/>
      <c r="U778" s="2"/>
      <c r="V778" s="2"/>
      <c r="W778" s="2"/>
      <c r="X778" s="2"/>
      <c r="Y778" s="2"/>
      <c r="Z778" s="2"/>
      <c r="AA778" s="2"/>
      <c r="AB778" s="2"/>
      <c r="AC778" s="6"/>
      <c r="AD778" s="2"/>
      <c r="AE778" s="2"/>
      <c r="AF778" s="2"/>
      <c r="AG778" s="2"/>
      <c r="AH778" s="2"/>
      <c r="AI778" s="2"/>
      <c r="AJ778" s="2"/>
      <c r="AK778" s="2"/>
      <c r="AL778" s="2"/>
      <c r="AM778" s="2"/>
      <c r="AN778" s="2"/>
      <c r="AO778" s="2"/>
    </row>
    <row r="779" spans="18:41">
      <c r="R779" s="2"/>
      <c r="S779" s="2"/>
      <c r="T779" s="2"/>
      <c r="U779" s="2"/>
      <c r="V779" s="2"/>
      <c r="W779" s="2"/>
      <c r="X779" s="2"/>
      <c r="Y779" s="2"/>
      <c r="Z779" s="2"/>
      <c r="AA779" s="2"/>
      <c r="AB779" s="2"/>
      <c r="AC779" s="6"/>
      <c r="AD779" s="2"/>
      <c r="AE779" s="2"/>
      <c r="AF779" s="2"/>
      <c r="AG779" s="2"/>
      <c r="AH779" s="2"/>
      <c r="AI779" s="2"/>
      <c r="AJ779" s="2"/>
      <c r="AK779" s="2"/>
      <c r="AL779" s="2"/>
      <c r="AM779" s="2"/>
      <c r="AN779" s="2"/>
      <c r="AO779" s="2"/>
    </row>
    <row r="780" spans="18:41">
      <c r="R780" s="2"/>
      <c r="S780" s="2"/>
      <c r="T780" s="2"/>
      <c r="U780" s="2"/>
      <c r="V780" s="2"/>
      <c r="W780" s="2"/>
      <c r="X780" s="2"/>
      <c r="Y780" s="2"/>
      <c r="Z780" s="2"/>
      <c r="AA780" s="2"/>
      <c r="AB780" s="2"/>
      <c r="AC780" s="6"/>
      <c r="AD780" s="2"/>
      <c r="AE780" s="2"/>
      <c r="AF780" s="2"/>
      <c r="AG780" s="2"/>
      <c r="AH780" s="2"/>
      <c r="AI780" s="2"/>
      <c r="AJ780" s="2"/>
      <c r="AK780" s="2"/>
      <c r="AL780" s="2"/>
      <c r="AM780" s="2"/>
      <c r="AN780" s="2"/>
      <c r="AO780" s="2"/>
    </row>
    <row r="781" spans="18:41">
      <c r="R781" s="2"/>
      <c r="S781" s="2"/>
      <c r="T781" s="2"/>
      <c r="U781" s="2"/>
      <c r="V781" s="2"/>
      <c r="W781" s="2"/>
      <c r="X781" s="2"/>
      <c r="Y781" s="2"/>
      <c r="Z781" s="2"/>
      <c r="AA781" s="2"/>
      <c r="AB781" s="2"/>
      <c r="AC781" s="6"/>
      <c r="AD781" s="2"/>
      <c r="AE781" s="2"/>
      <c r="AF781" s="2"/>
      <c r="AG781" s="2"/>
      <c r="AH781" s="2"/>
      <c r="AI781" s="2"/>
      <c r="AJ781" s="2"/>
      <c r="AK781" s="2"/>
      <c r="AL781" s="2"/>
      <c r="AM781" s="2"/>
      <c r="AN781" s="2"/>
      <c r="AO781" s="2"/>
    </row>
    <row r="782" spans="18:41">
      <c r="R782" s="2"/>
      <c r="S782" s="2"/>
      <c r="T782" s="2"/>
      <c r="U782" s="2"/>
      <c r="V782" s="2"/>
      <c r="W782" s="2"/>
      <c r="X782" s="2"/>
      <c r="Y782" s="2"/>
      <c r="Z782" s="2"/>
      <c r="AA782" s="2"/>
      <c r="AB782" s="2"/>
      <c r="AC782" s="6"/>
      <c r="AD782" s="2"/>
      <c r="AE782" s="2"/>
      <c r="AF782" s="2"/>
      <c r="AG782" s="2"/>
      <c r="AH782" s="2"/>
      <c r="AI782" s="2"/>
      <c r="AJ782" s="2"/>
      <c r="AK782" s="2"/>
      <c r="AL782" s="2"/>
      <c r="AM782" s="2"/>
      <c r="AN782" s="2"/>
      <c r="AO782" s="2"/>
    </row>
    <row r="783" spans="18:41">
      <c r="R783" s="2"/>
      <c r="S783" s="2"/>
      <c r="T783" s="2"/>
      <c r="U783" s="2"/>
      <c r="V783" s="2"/>
      <c r="W783" s="2"/>
      <c r="X783" s="2"/>
      <c r="Y783" s="2"/>
      <c r="Z783" s="2"/>
      <c r="AA783" s="2"/>
      <c r="AB783" s="2"/>
      <c r="AC783" s="6"/>
      <c r="AD783" s="2"/>
      <c r="AE783" s="2"/>
      <c r="AF783" s="2"/>
      <c r="AG783" s="2"/>
      <c r="AH783" s="2"/>
      <c r="AI783" s="2"/>
      <c r="AJ783" s="2"/>
      <c r="AK783" s="2"/>
      <c r="AL783" s="2"/>
      <c r="AM783" s="2"/>
      <c r="AN783" s="2"/>
      <c r="AO783" s="2"/>
    </row>
    <row r="784" spans="18:41">
      <c r="R784" s="2"/>
      <c r="S784" s="2"/>
      <c r="T784" s="2"/>
      <c r="U784" s="2"/>
      <c r="V784" s="2"/>
      <c r="W784" s="2"/>
      <c r="X784" s="2"/>
      <c r="Y784" s="2"/>
      <c r="Z784" s="2"/>
      <c r="AA784" s="2"/>
      <c r="AB784" s="2"/>
      <c r="AC784" s="6"/>
      <c r="AD784" s="2"/>
      <c r="AE784" s="2"/>
      <c r="AF784" s="2"/>
      <c r="AG784" s="2"/>
      <c r="AH784" s="2"/>
      <c r="AI784" s="2"/>
      <c r="AJ784" s="2"/>
      <c r="AK784" s="2"/>
      <c r="AL784" s="2"/>
      <c r="AM784" s="2"/>
      <c r="AN784" s="2"/>
      <c r="AO784" s="2"/>
    </row>
    <row r="785" spans="18:41">
      <c r="R785" s="2"/>
      <c r="S785" s="2"/>
      <c r="T785" s="2"/>
      <c r="U785" s="2"/>
      <c r="V785" s="2"/>
      <c r="W785" s="2"/>
      <c r="X785" s="2"/>
      <c r="Y785" s="2"/>
      <c r="Z785" s="2"/>
      <c r="AA785" s="2"/>
      <c r="AB785" s="2"/>
      <c r="AC785" s="6"/>
      <c r="AD785" s="2"/>
      <c r="AE785" s="2"/>
      <c r="AF785" s="2"/>
      <c r="AG785" s="2"/>
      <c r="AH785" s="2"/>
      <c r="AI785" s="2"/>
      <c r="AJ785" s="2"/>
      <c r="AK785" s="2"/>
      <c r="AL785" s="2"/>
      <c r="AM785" s="2"/>
      <c r="AN785" s="2"/>
      <c r="AO785" s="2"/>
    </row>
    <row r="786" spans="18:41">
      <c r="R786" s="2"/>
      <c r="S786" s="2"/>
      <c r="T786" s="2"/>
      <c r="U786" s="2"/>
      <c r="V786" s="2"/>
      <c r="W786" s="2"/>
      <c r="X786" s="2"/>
      <c r="Y786" s="2"/>
      <c r="Z786" s="2"/>
      <c r="AA786" s="2"/>
      <c r="AB786" s="2"/>
      <c r="AC786" s="6"/>
      <c r="AD786" s="2"/>
      <c r="AE786" s="2"/>
      <c r="AF786" s="2"/>
      <c r="AG786" s="2"/>
      <c r="AH786" s="2"/>
      <c r="AI786" s="2"/>
      <c r="AJ786" s="2"/>
      <c r="AK786" s="2"/>
      <c r="AL786" s="2"/>
      <c r="AM786" s="2"/>
      <c r="AN786" s="2"/>
      <c r="AO786" s="2"/>
    </row>
    <row r="787" spans="18:41">
      <c r="R787" s="2"/>
      <c r="S787" s="2"/>
      <c r="T787" s="2"/>
      <c r="U787" s="2"/>
      <c r="V787" s="2"/>
      <c r="W787" s="2"/>
      <c r="X787" s="2"/>
      <c r="Y787" s="2"/>
      <c r="Z787" s="2"/>
      <c r="AA787" s="2"/>
      <c r="AB787" s="2"/>
      <c r="AC787" s="6"/>
      <c r="AD787" s="2"/>
      <c r="AE787" s="2"/>
      <c r="AF787" s="2"/>
      <c r="AG787" s="2"/>
      <c r="AH787" s="2"/>
      <c r="AI787" s="2"/>
      <c r="AJ787" s="2"/>
      <c r="AK787" s="2"/>
      <c r="AL787" s="2"/>
      <c r="AM787" s="2"/>
      <c r="AN787" s="2"/>
      <c r="AO787" s="2"/>
    </row>
    <row r="788" spans="18:41">
      <c r="R788" s="2"/>
      <c r="S788" s="2"/>
      <c r="T788" s="2"/>
      <c r="U788" s="2"/>
      <c r="V788" s="2"/>
      <c r="W788" s="2"/>
      <c r="X788" s="2"/>
      <c r="Y788" s="2"/>
      <c r="Z788" s="2"/>
      <c r="AA788" s="2"/>
      <c r="AB788" s="2"/>
      <c r="AC788" s="6"/>
      <c r="AD788" s="2"/>
      <c r="AE788" s="2"/>
      <c r="AF788" s="2"/>
      <c r="AG788" s="2"/>
      <c r="AH788" s="2"/>
      <c r="AI788" s="2"/>
      <c r="AJ788" s="2"/>
      <c r="AK788" s="2"/>
      <c r="AL788" s="2"/>
      <c r="AM788" s="2"/>
      <c r="AN788" s="2"/>
      <c r="AO788" s="2"/>
    </row>
    <row r="789" spans="18:41">
      <c r="R789" s="2"/>
      <c r="S789" s="2"/>
      <c r="T789" s="2"/>
      <c r="U789" s="2"/>
      <c r="V789" s="2"/>
      <c r="W789" s="2"/>
      <c r="X789" s="2"/>
      <c r="Y789" s="2"/>
      <c r="Z789" s="2"/>
      <c r="AA789" s="2"/>
      <c r="AB789" s="2"/>
      <c r="AC789" s="6"/>
      <c r="AD789" s="2"/>
      <c r="AE789" s="2"/>
      <c r="AF789" s="2"/>
      <c r="AG789" s="2"/>
      <c r="AH789" s="2"/>
      <c r="AI789" s="2"/>
      <c r="AJ789" s="2"/>
      <c r="AK789" s="2"/>
      <c r="AL789" s="2"/>
      <c r="AM789" s="2"/>
      <c r="AN789" s="2"/>
      <c r="AO789" s="2"/>
    </row>
    <row r="790" spans="18:41">
      <c r="R790" s="2"/>
      <c r="S790" s="2"/>
      <c r="T790" s="2"/>
      <c r="U790" s="2"/>
      <c r="V790" s="2"/>
      <c r="W790" s="2"/>
      <c r="X790" s="2"/>
      <c r="Y790" s="2"/>
      <c r="Z790" s="2"/>
      <c r="AA790" s="2"/>
      <c r="AB790" s="2"/>
      <c r="AC790" s="6"/>
      <c r="AD790" s="2"/>
      <c r="AE790" s="2"/>
      <c r="AF790" s="2"/>
      <c r="AG790" s="2"/>
      <c r="AH790" s="2"/>
      <c r="AI790" s="2"/>
      <c r="AJ790" s="2"/>
      <c r="AK790" s="2"/>
      <c r="AL790" s="2"/>
      <c r="AM790" s="2"/>
      <c r="AN790" s="2"/>
      <c r="AO790" s="2"/>
    </row>
    <row r="791" spans="18:41">
      <c r="R791" s="2"/>
      <c r="S791" s="2"/>
      <c r="T791" s="2"/>
      <c r="U791" s="2"/>
      <c r="V791" s="2"/>
      <c r="W791" s="2"/>
      <c r="X791" s="2"/>
      <c r="Y791" s="2"/>
      <c r="Z791" s="2"/>
      <c r="AA791" s="2"/>
      <c r="AB791" s="2"/>
      <c r="AC791" s="6"/>
      <c r="AD791" s="2"/>
      <c r="AE791" s="2"/>
      <c r="AF791" s="2"/>
      <c r="AG791" s="2"/>
      <c r="AH791" s="2"/>
      <c r="AI791" s="2"/>
      <c r="AJ791" s="2"/>
      <c r="AK791" s="2"/>
      <c r="AL791" s="2"/>
      <c r="AM791" s="2"/>
      <c r="AN791" s="2"/>
      <c r="AO791" s="2"/>
    </row>
    <row r="792" spans="18:41">
      <c r="R792" s="2"/>
      <c r="S792" s="2"/>
      <c r="T792" s="2"/>
      <c r="U792" s="2"/>
      <c r="V792" s="2"/>
      <c r="W792" s="2"/>
      <c r="X792" s="2"/>
      <c r="Y792" s="2"/>
      <c r="Z792" s="2"/>
      <c r="AA792" s="2"/>
      <c r="AB792" s="2"/>
      <c r="AC792" s="6"/>
      <c r="AD792" s="2"/>
      <c r="AE792" s="2"/>
      <c r="AF792" s="2"/>
      <c r="AG792" s="2"/>
      <c r="AH792" s="2"/>
      <c r="AI792" s="2"/>
      <c r="AJ792" s="2"/>
      <c r="AK792" s="2"/>
      <c r="AL792" s="2"/>
      <c r="AM792" s="2"/>
      <c r="AN792" s="2"/>
      <c r="AO792" s="2"/>
    </row>
    <row r="793" spans="18:41">
      <c r="R793" s="2"/>
      <c r="S793" s="2"/>
      <c r="T793" s="2"/>
      <c r="U793" s="2"/>
      <c r="V793" s="2"/>
      <c r="W793" s="2"/>
      <c r="X793" s="2"/>
      <c r="Y793" s="2"/>
      <c r="Z793" s="2"/>
      <c r="AA793" s="2"/>
      <c r="AB793" s="2"/>
      <c r="AC793" s="6"/>
      <c r="AD793" s="2"/>
      <c r="AE793" s="2"/>
      <c r="AF793" s="2"/>
      <c r="AG793" s="2"/>
      <c r="AH793" s="2"/>
      <c r="AI793" s="2"/>
      <c r="AJ793" s="2"/>
      <c r="AK793" s="2"/>
      <c r="AL793" s="2"/>
      <c r="AM793" s="2"/>
      <c r="AN793" s="2"/>
      <c r="AO793" s="2"/>
    </row>
    <row r="794" spans="18:41">
      <c r="R794" s="2"/>
      <c r="S794" s="2"/>
      <c r="T794" s="2"/>
      <c r="U794" s="2"/>
      <c r="V794" s="2"/>
      <c r="W794" s="2"/>
      <c r="X794" s="2"/>
      <c r="Y794" s="2"/>
      <c r="Z794" s="2"/>
      <c r="AA794" s="2"/>
      <c r="AB794" s="2"/>
      <c r="AC794" s="6"/>
      <c r="AD794" s="2"/>
      <c r="AE794" s="2"/>
      <c r="AF794" s="2"/>
      <c r="AG794" s="2"/>
      <c r="AH794" s="2"/>
      <c r="AI794" s="2"/>
      <c r="AJ794" s="2"/>
      <c r="AK794" s="2"/>
      <c r="AL794" s="2"/>
      <c r="AM794" s="2"/>
      <c r="AN794" s="2"/>
      <c r="AO794" s="2"/>
    </row>
    <row r="795" spans="18:41">
      <c r="R795" s="2"/>
      <c r="S795" s="2"/>
      <c r="T795" s="2"/>
      <c r="U795" s="2"/>
      <c r="V795" s="2"/>
      <c r="W795" s="2"/>
      <c r="X795" s="2"/>
      <c r="Y795" s="2"/>
      <c r="Z795" s="2"/>
      <c r="AA795" s="2"/>
      <c r="AB795" s="2"/>
      <c r="AC795" s="6"/>
      <c r="AD795" s="2"/>
      <c r="AE795" s="2"/>
      <c r="AF795" s="2"/>
      <c r="AG795" s="2"/>
      <c r="AH795" s="2"/>
      <c r="AI795" s="2"/>
      <c r="AJ795" s="2"/>
      <c r="AK795" s="2"/>
      <c r="AL795" s="2"/>
      <c r="AM795" s="2"/>
      <c r="AN795" s="2"/>
      <c r="AO795" s="2"/>
    </row>
    <row r="796" spans="18:41">
      <c r="R796" s="2"/>
      <c r="S796" s="2"/>
      <c r="T796" s="2"/>
      <c r="U796" s="2"/>
      <c r="V796" s="2"/>
      <c r="W796" s="2"/>
      <c r="X796" s="2"/>
      <c r="Y796" s="2"/>
      <c r="Z796" s="2"/>
      <c r="AA796" s="2"/>
      <c r="AB796" s="2"/>
      <c r="AC796" s="6"/>
      <c r="AD796" s="2"/>
      <c r="AE796" s="2"/>
      <c r="AF796" s="2"/>
      <c r="AG796" s="2"/>
      <c r="AH796" s="2"/>
      <c r="AI796" s="2"/>
      <c r="AJ796" s="2"/>
      <c r="AK796" s="2"/>
      <c r="AL796" s="2"/>
      <c r="AM796" s="2"/>
      <c r="AN796" s="2"/>
      <c r="AO796" s="2"/>
    </row>
    <row r="797" spans="18:41">
      <c r="R797" s="2"/>
      <c r="S797" s="2"/>
      <c r="T797" s="2"/>
      <c r="U797" s="2"/>
      <c r="V797" s="2"/>
      <c r="W797" s="2"/>
      <c r="X797" s="2"/>
      <c r="Y797" s="2"/>
      <c r="Z797" s="2"/>
      <c r="AA797" s="2"/>
      <c r="AB797" s="2"/>
      <c r="AC797" s="6"/>
      <c r="AD797" s="2"/>
      <c r="AE797" s="2"/>
      <c r="AF797" s="2"/>
      <c r="AG797" s="2"/>
      <c r="AH797" s="2"/>
      <c r="AI797" s="2"/>
      <c r="AJ797" s="2"/>
      <c r="AK797" s="2"/>
      <c r="AL797" s="2"/>
      <c r="AM797" s="2"/>
      <c r="AN797" s="2"/>
      <c r="AO797" s="2"/>
    </row>
    <row r="798" spans="18:41">
      <c r="R798" s="2"/>
      <c r="S798" s="2"/>
      <c r="T798" s="2"/>
      <c r="U798" s="2"/>
      <c r="V798" s="2"/>
      <c r="W798" s="2"/>
      <c r="X798" s="2"/>
      <c r="Y798" s="2"/>
      <c r="Z798" s="2"/>
      <c r="AA798" s="2"/>
      <c r="AB798" s="2"/>
      <c r="AC798" s="6"/>
      <c r="AD798" s="2"/>
      <c r="AE798" s="2"/>
      <c r="AF798" s="2"/>
      <c r="AG798" s="2"/>
      <c r="AH798" s="2"/>
      <c r="AI798" s="2"/>
      <c r="AJ798" s="2"/>
      <c r="AK798" s="2"/>
      <c r="AL798" s="2"/>
      <c r="AM798" s="2"/>
      <c r="AN798" s="2"/>
      <c r="AO798" s="2"/>
    </row>
    <row r="799" spans="18:41">
      <c r="R799" s="2"/>
      <c r="S799" s="2"/>
      <c r="T799" s="2"/>
      <c r="U799" s="2"/>
      <c r="V799" s="2"/>
      <c r="W799" s="2"/>
      <c r="X799" s="2"/>
      <c r="Y799" s="2"/>
      <c r="Z799" s="2"/>
      <c r="AA799" s="2"/>
      <c r="AB799" s="2"/>
      <c r="AC799" s="6"/>
      <c r="AD799" s="2"/>
      <c r="AE799" s="2"/>
      <c r="AF799" s="2"/>
      <c r="AG799" s="2"/>
      <c r="AH799" s="2"/>
      <c r="AI799" s="2"/>
      <c r="AJ799" s="2"/>
      <c r="AK799" s="2"/>
      <c r="AL799" s="2"/>
      <c r="AM799" s="2"/>
      <c r="AN799" s="2"/>
      <c r="AO799" s="2"/>
    </row>
    <row r="800" spans="18:41">
      <c r="R800" s="2"/>
      <c r="S800" s="2"/>
      <c r="T800" s="2"/>
      <c r="U800" s="2"/>
      <c r="V800" s="2"/>
      <c r="W800" s="2"/>
      <c r="X800" s="2"/>
      <c r="Y800" s="2"/>
      <c r="Z800" s="2"/>
      <c r="AA800" s="2"/>
      <c r="AB800" s="2"/>
      <c r="AC800" s="6"/>
      <c r="AD800" s="2"/>
      <c r="AE800" s="2"/>
      <c r="AF800" s="2"/>
      <c r="AG800" s="2"/>
      <c r="AH800" s="2"/>
      <c r="AI800" s="2"/>
      <c r="AJ800" s="2"/>
      <c r="AK800" s="2"/>
      <c r="AL800" s="2"/>
      <c r="AM800" s="2"/>
      <c r="AN800" s="2"/>
      <c r="AO800" s="2"/>
    </row>
    <row r="801" spans="18:41">
      <c r="R801" s="2"/>
      <c r="S801" s="2"/>
      <c r="T801" s="2"/>
      <c r="U801" s="2"/>
      <c r="V801" s="2"/>
      <c r="W801" s="2"/>
      <c r="X801" s="2"/>
      <c r="Y801" s="2"/>
      <c r="Z801" s="2"/>
      <c r="AA801" s="2"/>
      <c r="AB801" s="2"/>
      <c r="AC801" s="6"/>
      <c r="AD801" s="2"/>
      <c r="AE801" s="2"/>
      <c r="AF801" s="2"/>
      <c r="AG801" s="2"/>
      <c r="AH801" s="2"/>
      <c r="AI801" s="2"/>
      <c r="AJ801" s="2"/>
      <c r="AK801" s="2"/>
      <c r="AL801" s="2"/>
      <c r="AM801" s="2"/>
      <c r="AN801" s="2"/>
      <c r="AO801" s="2"/>
    </row>
    <row r="802" spans="18:41">
      <c r="R802" s="2"/>
      <c r="S802" s="2"/>
      <c r="T802" s="2"/>
      <c r="U802" s="2"/>
      <c r="V802" s="2"/>
      <c r="W802" s="2"/>
      <c r="X802" s="2"/>
      <c r="Y802" s="2"/>
      <c r="Z802" s="2"/>
      <c r="AA802" s="2"/>
      <c r="AB802" s="2"/>
      <c r="AC802" s="6"/>
      <c r="AD802" s="2"/>
      <c r="AE802" s="2"/>
      <c r="AF802" s="2"/>
      <c r="AG802" s="2"/>
      <c r="AH802" s="2"/>
      <c r="AI802" s="2"/>
      <c r="AJ802" s="2"/>
      <c r="AK802" s="2"/>
      <c r="AL802" s="2"/>
      <c r="AM802" s="2"/>
      <c r="AN802" s="2"/>
      <c r="AO802" s="2"/>
    </row>
    <row r="803" spans="18:41">
      <c r="R803" s="2"/>
      <c r="S803" s="2"/>
      <c r="T803" s="2"/>
      <c r="U803" s="2"/>
      <c r="V803" s="2"/>
      <c r="W803" s="2"/>
      <c r="X803" s="2"/>
      <c r="Y803" s="2"/>
      <c r="Z803" s="2"/>
      <c r="AA803" s="2"/>
      <c r="AB803" s="2"/>
      <c r="AC803" s="6"/>
      <c r="AD803" s="2"/>
      <c r="AE803" s="2"/>
      <c r="AF803" s="2"/>
      <c r="AG803" s="2"/>
      <c r="AH803" s="2"/>
      <c r="AI803" s="2"/>
      <c r="AJ803" s="2"/>
      <c r="AK803" s="2"/>
      <c r="AL803" s="2"/>
      <c r="AM803" s="2"/>
      <c r="AN803" s="2"/>
      <c r="AO803" s="2"/>
    </row>
    <row r="804" spans="18:41">
      <c r="R804" s="2"/>
      <c r="S804" s="2"/>
      <c r="T804" s="2"/>
      <c r="U804" s="2"/>
      <c r="V804" s="2"/>
      <c r="W804" s="2"/>
      <c r="X804" s="2"/>
      <c r="Y804" s="2"/>
      <c r="Z804" s="2"/>
      <c r="AA804" s="2"/>
      <c r="AB804" s="2"/>
      <c r="AC804" s="6"/>
      <c r="AD804" s="2"/>
      <c r="AE804" s="2"/>
      <c r="AF804" s="2"/>
      <c r="AG804" s="2"/>
      <c r="AH804" s="2"/>
      <c r="AI804" s="2"/>
      <c r="AJ804" s="2"/>
      <c r="AK804" s="2"/>
      <c r="AL804" s="2"/>
      <c r="AM804" s="2"/>
      <c r="AN804" s="2"/>
      <c r="AO804" s="2"/>
    </row>
    <row r="805" spans="18:41">
      <c r="R805" s="2"/>
      <c r="S805" s="2"/>
      <c r="T805" s="2"/>
      <c r="U805" s="2"/>
      <c r="V805" s="2"/>
      <c r="W805" s="2"/>
      <c r="X805" s="2"/>
      <c r="Y805" s="2"/>
      <c r="Z805" s="2"/>
      <c r="AA805" s="2"/>
      <c r="AB805" s="2"/>
      <c r="AC805" s="6"/>
      <c r="AD805" s="2"/>
      <c r="AE805" s="2"/>
      <c r="AF805" s="2"/>
      <c r="AG805" s="2"/>
      <c r="AH805" s="2"/>
      <c r="AI805" s="2"/>
      <c r="AJ805" s="2"/>
      <c r="AK805" s="2"/>
      <c r="AL805" s="2"/>
      <c r="AM805" s="2"/>
      <c r="AN805" s="2"/>
      <c r="AO805" s="2"/>
    </row>
    <row r="806" spans="18:41">
      <c r="R806" s="2"/>
      <c r="S806" s="2"/>
      <c r="T806" s="2"/>
      <c r="U806" s="2"/>
      <c r="V806" s="2"/>
      <c r="W806" s="2"/>
      <c r="X806" s="2"/>
      <c r="Y806" s="2"/>
      <c r="Z806" s="2"/>
      <c r="AA806" s="2"/>
      <c r="AB806" s="2"/>
      <c r="AC806" s="6"/>
      <c r="AD806" s="2"/>
      <c r="AE806" s="2"/>
      <c r="AF806" s="2"/>
      <c r="AG806" s="2"/>
      <c r="AH806" s="2"/>
      <c r="AI806" s="2"/>
      <c r="AJ806" s="2"/>
      <c r="AK806" s="2"/>
      <c r="AL806" s="2"/>
      <c r="AM806" s="2"/>
      <c r="AN806" s="2"/>
      <c r="AO806" s="2"/>
    </row>
    <row r="807" spans="18:41">
      <c r="R807" s="2"/>
      <c r="S807" s="2"/>
      <c r="T807" s="2"/>
      <c r="U807" s="2"/>
      <c r="V807" s="2"/>
      <c r="W807" s="2"/>
      <c r="X807" s="2"/>
      <c r="Y807" s="2"/>
      <c r="Z807" s="2"/>
      <c r="AA807" s="2"/>
      <c r="AB807" s="2"/>
      <c r="AC807" s="6"/>
      <c r="AD807" s="2"/>
      <c r="AE807" s="2"/>
      <c r="AF807" s="2"/>
      <c r="AG807" s="2"/>
      <c r="AH807" s="2"/>
      <c r="AI807" s="2"/>
      <c r="AJ807" s="2"/>
      <c r="AK807" s="2"/>
      <c r="AL807" s="2"/>
      <c r="AM807" s="2"/>
      <c r="AN807" s="2"/>
      <c r="AO807" s="2"/>
    </row>
    <row r="808" spans="18:41">
      <c r="R808" s="2"/>
      <c r="S808" s="2"/>
      <c r="T808" s="2"/>
      <c r="U808" s="2"/>
      <c r="V808" s="2"/>
      <c r="W808" s="2"/>
      <c r="X808" s="2"/>
      <c r="Y808" s="2"/>
      <c r="Z808" s="2"/>
      <c r="AA808" s="2"/>
      <c r="AB808" s="2"/>
      <c r="AC808" s="6"/>
      <c r="AD808" s="2"/>
      <c r="AE808" s="2"/>
      <c r="AF808" s="2"/>
      <c r="AG808" s="2"/>
      <c r="AH808" s="2"/>
      <c r="AI808" s="2"/>
      <c r="AJ808" s="2"/>
      <c r="AK808" s="2"/>
      <c r="AL808" s="2"/>
      <c r="AM808" s="2"/>
      <c r="AN808" s="2"/>
      <c r="AO808" s="2"/>
    </row>
    <row r="809" spans="18:41">
      <c r="R809" s="2"/>
      <c r="S809" s="2"/>
      <c r="T809" s="2"/>
      <c r="U809" s="2"/>
      <c r="V809" s="2"/>
      <c r="W809" s="2"/>
      <c r="X809" s="2"/>
      <c r="Y809" s="2"/>
      <c r="Z809" s="2"/>
      <c r="AA809" s="2"/>
      <c r="AB809" s="2"/>
      <c r="AC809" s="6"/>
      <c r="AD809" s="2"/>
      <c r="AE809" s="2"/>
      <c r="AF809" s="2"/>
      <c r="AG809" s="2"/>
      <c r="AH809" s="2"/>
      <c r="AI809" s="2"/>
      <c r="AJ809" s="2"/>
      <c r="AK809" s="2"/>
      <c r="AL809" s="2"/>
      <c r="AM809" s="2"/>
      <c r="AN809" s="2"/>
      <c r="AO809" s="2"/>
    </row>
    <row r="810" spans="18:41">
      <c r="R810" s="2"/>
      <c r="S810" s="2"/>
      <c r="T810" s="2"/>
      <c r="U810" s="2"/>
      <c r="V810" s="2"/>
      <c r="W810" s="2"/>
      <c r="X810" s="2"/>
      <c r="Y810" s="2"/>
      <c r="Z810" s="2"/>
      <c r="AA810" s="2"/>
      <c r="AB810" s="2"/>
      <c r="AC810" s="6"/>
      <c r="AD810" s="2"/>
      <c r="AE810" s="2"/>
      <c r="AF810" s="2"/>
      <c r="AG810" s="2"/>
      <c r="AH810" s="2"/>
      <c r="AI810" s="2"/>
      <c r="AJ810" s="2"/>
      <c r="AK810" s="2"/>
      <c r="AL810" s="2"/>
      <c r="AM810" s="2"/>
      <c r="AN810" s="2"/>
      <c r="AO810" s="2"/>
    </row>
    <row r="811" spans="18:41">
      <c r="R811" s="2"/>
      <c r="S811" s="2"/>
      <c r="T811" s="2"/>
      <c r="U811" s="2"/>
      <c r="V811" s="2"/>
      <c r="W811" s="2"/>
      <c r="X811" s="2"/>
      <c r="Y811" s="2"/>
      <c r="Z811" s="2"/>
      <c r="AA811" s="2"/>
      <c r="AB811" s="2"/>
      <c r="AC811" s="6"/>
      <c r="AD811" s="2"/>
      <c r="AE811" s="2"/>
      <c r="AF811" s="2"/>
      <c r="AG811" s="2"/>
      <c r="AH811" s="2"/>
      <c r="AI811" s="2"/>
      <c r="AJ811" s="2"/>
      <c r="AK811" s="2"/>
      <c r="AL811" s="2"/>
      <c r="AM811" s="2"/>
      <c r="AN811" s="2"/>
      <c r="AO811" s="2"/>
    </row>
    <row r="812" spans="18:41">
      <c r="R812" s="2"/>
      <c r="S812" s="2"/>
      <c r="T812" s="2"/>
      <c r="U812" s="2"/>
      <c r="V812" s="2"/>
      <c r="W812" s="2"/>
      <c r="X812" s="2"/>
      <c r="Y812" s="2"/>
      <c r="Z812" s="2"/>
      <c r="AA812" s="2"/>
      <c r="AB812" s="2"/>
      <c r="AC812" s="6"/>
      <c r="AD812" s="2"/>
      <c r="AE812" s="2"/>
      <c r="AF812" s="2"/>
      <c r="AG812" s="2"/>
      <c r="AH812" s="2"/>
      <c r="AI812" s="2"/>
      <c r="AJ812" s="2"/>
      <c r="AK812" s="2"/>
      <c r="AL812" s="2"/>
      <c r="AM812" s="2"/>
      <c r="AN812" s="2"/>
      <c r="AO812" s="2"/>
    </row>
    <row r="813" spans="18:41">
      <c r="R813" s="2"/>
      <c r="S813" s="2"/>
      <c r="T813" s="2"/>
      <c r="U813" s="2"/>
      <c r="V813" s="2"/>
      <c r="W813" s="2"/>
      <c r="X813" s="2"/>
      <c r="Y813" s="2"/>
      <c r="Z813" s="2"/>
      <c r="AA813" s="2"/>
      <c r="AB813" s="2"/>
      <c r="AC813" s="6"/>
      <c r="AD813" s="2"/>
      <c r="AE813" s="2"/>
      <c r="AF813" s="2"/>
      <c r="AG813" s="2"/>
      <c r="AH813" s="2"/>
      <c r="AI813" s="2"/>
      <c r="AJ813" s="2"/>
      <c r="AK813" s="2"/>
      <c r="AL813" s="2"/>
      <c r="AM813" s="2"/>
      <c r="AN813" s="2"/>
      <c r="AO813" s="2"/>
    </row>
    <row r="814" spans="18:41">
      <c r="R814" s="2"/>
      <c r="S814" s="2"/>
      <c r="T814" s="2"/>
      <c r="U814" s="2"/>
      <c r="V814" s="2"/>
      <c r="W814" s="2"/>
      <c r="X814" s="2"/>
      <c r="Y814" s="2"/>
      <c r="Z814" s="2"/>
      <c r="AA814" s="2"/>
      <c r="AB814" s="2"/>
      <c r="AC814" s="6"/>
      <c r="AD814" s="2"/>
      <c r="AE814" s="2"/>
      <c r="AF814" s="2"/>
      <c r="AG814" s="2"/>
      <c r="AH814" s="2"/>
      <c r="AI814" s="2"/>
      <c r="AJ814" s="2"/>
      <c r="AK814" s="2"/>
      <c r="AL814" s="2"/>
      <c r="AM814" s="2"/>
      <c r="AN814" s="2"/>
      <c r="AO814" s="2"/>
    </row>
    <row r="815" spans="18:41">
      <c r="R815" s="2"/>
      <c r="S815" s="2"/>
      <c r="T815" s="2"/>
      <c r="U815" s="2"/>
      <c r="V815" s="2"/>
      <c r="W815" s="2"/>
      <c r="X815" s="2"/>
      <c r="Y815" s="2"/>
      <c r="Z815" s="2"/>
      <c r="AA815" s="2"/>
      <c r="AB815" s="2"/>
      <c r="AC815" s="6"/>
      <c r="AD815" s="2"/>
      <c r="AE815" s="2"/>
      <c r="AF815" s="2"/>
      <c r="AG815" s="2"/>
      <c r="AH815" s="2"/>
      <c r="AI815" s="2"/>
      <c r="AJ815" s="2"/>
      <c r="AK815" s="2"/>
      <c r="AL815" s="2"/>
      <c r="AM815" s="2"/>
      <c r="AN815" s="2"/>
      <c r="AO815" s="2"/>
    </row>
    <row r="816" spans="18:41">
      <c r="R816" s="2"/>
      <c r="S816" s="2"/>
      <c r="T816" s="2"/>
      <c r="U816" s="2"/>
      <c r="V816" s="2"/>
      <c r="W816" s="2"/>
      <c r="X816" s="2"/>
      <c r="Y816" s="2"/>
      <c r="Z816" s="2"/>
      <c r="AA816" s="2"/>
      <c r="AB816" s="2"/>
      <c r="AC816" s="6"/>
      <c r="AD816" s="2"/>
      <c r="AE816" s="2"/>
      <c r="AF816" s="2"/>
      <c r="AG816" s="2"/>
      <c r="AH816" s="2"/>
      <c r="AI816" s="2"/>
      <c r="AJ816" s="2"/>
      <c r="AK816" s="2"/>
      <c r="AL816" s="2"/>
      <c r="AM816" s="2"/>
      <c r="AN816" s="2"/>
      <c r="AO816" s="2"/>
    </row>
    <row r="817" spans="18:41">
      <c r="R817" s="2"/>
      <c r="S817" s="2"/>
      <c r="T817" s="2"/>
      <c r="U817" s="2"/>
      <c r="V817" s="2"/>
      <c r="W817" s="2"/>
      <c r="X817" s="2"/>
      <c r="Y817" s="2"/>
      <c r="Z817" s="2"/>
      <c r="AA817" s="2"/>
      <c r="AB817" s="2"/>
      <c r="AC817" s="6"/>
      <c r="AD817" s="2"/>
      <c r="AE817" s="2"/>
      <c r="AF817" s="2"/>
      <c r="AG817" s="2"/>
      <c r="AH817" s="2"/>
      <c r="AI817" s="2"/>
      <c r="AJ817" s="2"/>
      <c r="AK817" s="2"/>
      <c r="AL817" s="2"/>
      <c r="AM817" s="2"/>
      <c r="AN817" s="2"/>
      <c r="AO817" s="2"/>
    </row>
    <row r="818" spans="18:41">
      <c r="R818" s="2"/>
      <c r="S818" s="2"/>
      <c r="T818" s="2"/>
      <c r="U818" s="2"/>
      <c r="V818" s="2"/>
      <c r="W818" s="2"/>
      <c r="X818" s="2"/>
      <c r="Y818" s="2"/>
      <c r="Z818" s="2"/>
      <c r="AA818" s="2"/>
      <c r="AB818" s="2"/>
      <c r="AC818" s="6"/>
      <c r="AD818" s="2"/>
      <c r="AE818" s="2"/>
      <c r="AF818" s="2"/>
      <c r="AG818" s="2"/>
      <c r="AH818" s="2"/>
      <c r="AI818" s="2"/>
      <c r="AJ818" s="2"/>
      <c r="AK818" s="2"/>
      <c r="AL818" s="2"/>
      <c r="AM818" s="2"/>
      <c r="AN818" s="2"/>
      <c r="AO818" s="2"/>
    </row>
    <row r="819" spans="18:41">
      <c r="R819" s="2"/>
      <c r="S819" s="2"/>
      <c r="T819" s="2"/>
      <c r="U819" s="2"/>
      <c r="V819" s="2"/>
      <c r="W819" s="2"/>
      <c r="X819" s="2"/>
      <c r="Y819" s="2"/>
      <c r="Z819" s="2"/>
      <c r="AA819" s="2"/>
      <c r="AB819" s="2"/>
      <c r="AC819" s="6"/>
      <c r="AD819" s="2"/>
      <c r="AE819" s="2"/>
      <c r="AF819" s="2"/>
      <c r="AG819" s="2"/>
      <c r="AH819" s="2"/>
      <c r="AI819" s="2"/>
      <c r="AJ819" s="2"/>
      <c r="AK819" s="2"/>
      <c r="AL819" s="2"/>
      <c r="AM819" s="2"/>
      <c r="AN819" s="2"/>
      <c r="AO819" s="2"/>
    </row>
    <row r="820" spans="18:41">
      <c r="R820" s="2"/>
      <c r="S820" s="2"/>
      <c r="T820" s="2"/>
      <c r="U820" s="2"/>
      <c r="V820" s="2"/>
      <c r="W820" s="2"/>
      <c r="X820" s="2"/>
      <c r="Y820" s="2"/>
      <c r="Z820" s="2"/>
      <c r="AA820" s="2"/>
      <c r="AB820" s="2"/>
      <c r="AC820" s="6"/>
      <c r="AD820" s="2"/>
      <c r="AE820" s="2"/>
      <c r="AF820" s="2"/>
      <c r="AG820" s="2"/>
      <c r="AH820" s="2"/>
      <c r="AI820" s="2"/>
      <c r="AJ820" s="2"/>
      <c r="AK820" s="2"/>
      <c r="AL820" s="2"/>
      <c r="AM820" s="2"/>
      <c r="AN820" s="2"/>
      <c r="AO820" s="2"/>
    </row>
    <row r="821" spans="18:41">
      <c r="R821" s="2"/>
      <c r="S821" s="2"/>
      <c r="T821" s="2"/>
      <c r="U821" s="2"/>
      <c r="V821" s="2"/>
      <c r="W821" s="2"/>
      <c r="X821" s="2"/>
      <c r="Y821" s="2"/>
      <c r="Z821" s="2"/>
      <c r="AA821" s="2"/>
      <c r="AB821" s="2"/>
      <c r="AC821" s="6"/>
      <c r="AD821" s="2"/>
      <c r="AE821" s="2"/>
      <c r="AF821" s="2"/>
      <c r="AG821" s="2"/>
      <c r="AH821" s="2"/>
      <c r="AI821" s="2"/>
      <c r="AJ821" s="2"/>
      <c r="AK821" s="2"/>
      <c r="AL821" s="2"/>
      <c r="AM821" s="2"/>
      <c r="AN821" s="2"/>
      <c r="AO821" s="2"/>
    </row>
    <row r="822" spans="18:41">
      <c r="R822" s="2"/>
      <c r="S822" s="2"/>
      <c r="T822" s="2"/>
      <c r="U822" s="2"/>
      <c r="V822" s="2"/>
      <c r="W822" s="2"/>
      <c r="X822" s="2"/>
      <c r="Y822" s="2"/>
      <c r="Z822" s="2"/>
      <c r="AA822" s="2"/>
      <c r="AB822" s="2"/>
      <c r="AC822" s="6"/>
      <c r="AD822" s="2"/>
      <c r="AE822" s="2"/>
      <c r="AF822" s="2"/>
      <c r="AG822" s="2"/>
      <c r="AH822" s="2"/>
      <c r="AI822" s="2"/>
      <c r="AJ822" s="2"/>
      <c r="AK822" s="2"/>
      <c r="AL822" s="2"/>
      <c r="AM822" s="2"/>
      <c r="AN822" s="2"/>
      <c r="AO822" s="2"/>
    </row>
    <row r="823" spans="18:41">
      <c r="R823" s="2"/>
      <c r="S823" s="2"/>
      <c r="T823" s="2"/>
      <c r="U823" s="2"/>
      <c r="V823" s="2"/>
      <c r="W823" s="2"/>
      <c r="X823" s="2"/>
      <c r="Y823" s="2"/>
      <c r="Z823" s="2"/>
      <c r="AA823" s="2"/>
      <c r="AB823" s="2"/>
      <c r="AC823" s="6"/>
      <c r="AD823" s="2"/>
      <c r="AE823" s="2"/>
      <c r="AF823" s="2"/>
      <c r="AG823" s="2"/>
      <c r="AH823" s="2"/>
      <c r="AI823" s="2"/>
      <c r="AJ823" s="2"/>
      <c r="AK823" s="2"/>
      <c r="AL823" s="2"/>
      <c r="AM823" s="2"/>
      <c r="AN823" s="2"/>
      <c r="AO823" s="2"/>
    </row>
    <row r="824" spans="18:41">
      <c r="R824" s="2"/>
      <c r="S824" s="2"/>
      <c r="T824" s="2"/>
      <c r="U824" s="2"/>
      <c r="V824" s="2"/>
      <c r="W824" s="2"/>
      <c r="X824" s="2"/>
      <c r="Y824" s="2"/>
      <c r="Z824" s="2"/>
      <c r="AA824" s="2"/>
      <c r="AB824" s="2"/>
      <c r="AC824" s="6"/>
      <c r="AD824" s="2"/>
      <c r="AE824" s="2"/>
      <c r="AF824" s="2"/>
      <c r="AG824" s="2"/>
      <c r="AH824" s="2"/>
      <c r="AI824" s="2"/>
      <c r="AJ824" s="2"/>
      <c r="AK824" s="2"/>
      <c r="AL824" s="2"/>
      <c r="AM824" s="2"/>
      <c r="AN824" s="2"/>
      <c r="AO824" s="2"/>
    </row>
    <row r="825" spans="18:41">
      <c r="R825" s="2"/>
      <c r="S825" s="2"/>
      <c r="T825" s="2"/>
      <c r="U825" s="2"/>
      <c r="V825" s="2"/>
      <c r="W825" s="2"/>
      <c r="X825" s="2"/>
      <c r="Y825" s="2"/>
      <c r="Z825" s="2"/>
      <c r="AA825" s="2"/>
      <c r="AB825" s="2"/>
      <c r="AC825" s="6"/>
      <c r="AD825" s="2"/>
      <c r="AE825" s="2"/>
      <c r="AF825" s="2"/>
      <c r="AG825" s="2"/>
      <c r="AH825" s="2"/>
      <c r="AI825" s="2"/>
      <c r="AJ825" s="2"/>
      <c r="AK825" s="2"/>
      <c r="AL825" s="2"/>
      <c r="AM825" s="2"/>
      <c r="AN825" s="2"/>
      <c r="AO825" s="2"/>
    </row>
    <row r="826" spans="18:41">
      <c r="R826" s="2"/>
      <c r="S826" s="2"/>
      <c r="T826" s="2"/>
      <c r="U826" s="2"/>
      <c r="V826" s="2"/>
      <c r="W826" s="2"/>
      <c r="X826" s="2"/>
      <c r="Y826" s="2"/>
      <c r="Z826" s="2"/>
      <c r="AA826" s="2"/>
      <c r="AB826" s="2"/>
      <c r="AC826" s="6"/>
      <c r="AD826" s="2"/>
      <c r="AE826" s="2"/>
      <c r="AF826" s="2"/>
      <c r="AG826" s="2"/>
      <c r="AH826" s="2"/>
      <c r="AI826" s="2"/>
      <c r="AJ826" s="2"/>
      <c r="AK826" s="2"/>
      <c r="AL826" s="2"/>
      <c r="AM826" s="2"/>
      <c r="AN826" s="2"/>
      <c r="AO826" s="2"/>
    </row>
    <row r="827" spans="18:41">
      <c r="R827" s="2"/>
      <c r="S827" s="2"/>
      <c r="T827" s="2"/>
      <c r="U827" s="2"/>
      <c r="V827" s="2"/>
      <c r="W827" s="2"/>
      <c r="X827" s="2"/>
      <c r="Y827" s="2"/>
      <c r="Z827" s="2"/>
      <c r="AA827" s="2"/>
      <c r="AB827" s="2"/>
      <c r="AC827" s="6"/>
      <c r="AD827" s="2"/>
      <c r="AE827" s="2"/>
      <c r="AF827" s="2"/>
      <c r="AG827" s="2"/>
      <c r="AH827" s="2"/>
      <c r="AI827" s="2"/>
      <c r="AJ827" s="2"/>
      <c r="AK827" s="2"/>
      <c r="AL827" s="2"/>
      <c r="AM827" s="2"/>
      <c r="AN827" s="2"/>
      <c r="AO827" s="2"/>
    </row>
    <row r="828" spans="18:41">
      <c r="R828" s="2"/>
      <c r="S828" s="2"/>
      <c r="T828" s="2"/>
      <c r="U828" s="2"/>
      <c r="V828" s="2"/>
      <c r="W828" s="2"/>
      <c r="X828" s="2"/>
      <c r="Y828" s="2"/>
      <c r="Z828" s="2"/>
      <c r="AA828" s="2"/>
      <c r="AB828" s="2"/>
      <c r="AC828" s="6"/>
      <c r="AD828" s="2"/>
      <c r="AE828" s="2"/>
      <c r="AF828" s="2"/>
      <c r="AG828" s="2"/>
      <c r="AH828" s="2"/>
      <c r="AI828" s="2"/>
      <c r="AJ828" s="2"/>
      <c r="AK828" s="2"/>
      <c r="AL828" s="2"/>
      <c r="AM828" s="2"/>
      <c r="AN828" s="2"/>
      <c r="AO828" s="2"/>
    </row>
    <row r="829" spans="18:41">
      <c r="R829" s="2"/>
      <c r="S829" s="2"/>
      <c r="T829" s="2"/>
      <c r="U829" s="2"/>
      <c r="V829" s="2"/>
      <c r="W829" s="2"/>
      <c r="X829" s="2"/>
      <c r="Y829" s="2"/>
      <c r="Z829" s="2"/>
      <c r="AA829" s="2"/>
      <c r="AB829" s="2"/>
      <c r="AC829" s="6"/>
      <c r="AD829" s="2"/>
      <c r="AE829" s="2"/>
      <c r="AF829" s="2"/>
      <c r="AG829" s="2"/>
      <c r="AH829" s="2"/>
      <c r="AI829" s="2"/>
      <c r="AJ829" s="2"/>
      <c r="AK829" s="2"/>
      <c r="AL829" s="2"/>
      <c r="AM829" s="2"/>
      <c r="AN829" s="2"/>
      <c r="AO829" s="2"/>
    </row>
    <row r="830" spans="18:41">
      <c r="R830" s="2"/>
      <c r="S830" s="2"/>
      <c r="T830" s="2"/>
      <c r="U830" s="2"/>
      <c r="V830" s="2"/>
      <c r="W830" s="2"/>
      <c r="X830" s="2"/>
      <c r="Y830" s="2"/>
      <c r="Z830" s="2"/>
      <c r="AA830" s="2"/>
      <c r="AB830" s="2"/>
      <c r="AC830" s="6"/>
      <c r="AD830" s="2"/>
      <c r="AE830" s="2"/>
      <c r="AF830" s="2"/>
      <c r="AG830" s="2"/>
      <c r="AH830" s="2"/>
      <c r="AI830" s="2"/>
      <c r="AJ830" s="2"/>
      <c r="AK830" s="2"/>
      <c r="AL830" s="2"/>
      <c r="AM830" s="2"/>
      <c r="AN830" s="2"/>
      <c r="AO830" s="2"/>
    </row>
    <row r="831" spans="18:41">
      <c r="R831" s="2"/>
      <c r="S831" s="2"/>
      <c r="T831" s="2"/>
      <c r="U831" s="2"/>
      <c r="V831" s="2"/>
      <c r="W831" s="2"/>
      <c r="X831" s="2"/>
      <c r="Y831" s="2"/>
      <c r="Z831" s="2"/>
      <c r="AA831" s="2"/>
      <c r="AB831" s="2"/>
      <c r="AC831" s="6"/>
      <c r="AD831" s="2"/>
      <c r="AE831" s="2"/>
      <c r="AF831" s="2"/>
      <c r="AG831" s="2"/>
      <c r="AH831" s="2"/>
      <c r="AI831" s="2"/>
      <c r="AJ831" s="2"/>
      <c r="AK831" s="2"/>
      <c r="AL831" s="2"/>
      <c r="AM831" s="2"/>
      <c r="AN831" s="2"/>
      <c r="AO831" s="2"/>
    </row>
    <row r="832" spans="18:41">
      <c r="R832" s="2"/>
      <c r="S832" s="2"/>
      <c r="T832" s="2"/>
      <c r="U832" s="2"/>
      <c r="V832" s="2"/>
      <c r="W832" s="2"/>
      <c r="X832" s="2"/>
      <c r="Y832" s="2"/>
      <c r="Z832" s="2"/>
      <c r="AA832" s="2"/>
      <c r="AB832" s="2"/>
      <c r="AC832" s="6"/>
      <c r="AD832" s="2"/>
      <c r="AE832" s="2"/>
      <c r="AF832" s="2"/>
      <c r="AG832" s="2"/>
      <c r="AH832" s="2"/>
      <c r="AI832" s="2"/>
      <c r="AJ832" s="2"/>
      <c r="AK832" s="2"/>
      <c r="AL832" s="2"/>
      <c r="AM832" s="2"/>
      <c r="AN832" s="2"/>
      <c r="AO832" s="2"/>
    </row>
    <row r="833" spans="18:41">
      <c r="R833" s="2"/>
      <c r="S833" s="2"/>
      <c r="T833" s="2"/>
      <c r="U833" s="2"/>
      <c r="V833" s="2"/>
      <c r="W833" s="2"/>
      <c r="X833" s="2"/>
      <c r="Y833" s="2"/>
      <c r="Z833" s="2"/>
      <c r="AA833" s="2"/>
      <c r="AB833" s="2"/>
      <c r="AC833" s="6"/>
      <c r="AD833" s="2"/>
      <c r="AE833" s="2"/>
      <c r="AF833" s="2"/>
      <c r="AG833" s="2"/>
      <c r="AH833" s="2"/>
      <c r="AI833" s="2"/>
      <c r="AJ833" s="2"/>
      <c r="AK833" s="2"/>
      <c r="AL833" s="2"/>
      <c r="AM833" s="2"/>
      <c r="AN833" s="2"/>
      <c r="AO833" s="2"/>
    </row>
    <row r="834" spans="18:41">
      <c r="R834" s="2"/>
      <c r="S834" s="2"/>
      <c r="T834" s="2"/>
      <c r="U834" s="2"/>
      <c r="V834" s="2"/>
      <c r="W834" s="2"/>
      <c r="X834" s="2"/>
      <c r="Y834" s="2"/>
      <c r="Z834" s="2"/>
      <c r="AA834" s="2"/>
      <c r="AB834" s="2"/>
      <c r="AC834" s="6"/>
      <c r="AD834" s="2"/>
      <c r="AE834" s="2"/>
      <c r="AF834" s="2"/>
      <c r="AG834" s="2"/>
      <c r="AH834" s="2"/>
      <c r="AI834" s="2"/>
      <c r="AJ834" s="2"/>
      <c r="AK834" s="2"/>
      <c r="AL834" s="2"/>
      <c r="AM834" s="2"/>
      <c r="AN834" s="2"/>
      <c r="AO834" s="2"/>
    </row>
    <row r="835" spans="18:41">
      <c r="R835" s="2"/>
      <c r="S835" s="2"/>
      <c r="T835" s="2"/>
      <c r="U835" s="2"/>
      <c r="V835" s="2"/>
      <c r="W835" s="2"/>
      <c r="X835" s="2"/>
      <c r="Y835" s="2"/>
      <c r="Z835" s="2"/>
      <c r="AA835" s="2"/>
      <c r="AB835" s="2"/>
      <c r="AC835" s="6"/>
      <c r="AD835" s="2"/>
      <c r="AE835" s="2"/>
      <c r="AF835" s="2"/>
      <c r="AG835" s="2"/>
      <c r="AH835" s="2"/>
      <c r="AI835" s="2"/>
      <c r="AJ835" s="2"/>
      <c r="AK835" s="2"/>
      <c r="AL835" s="2"/>
      <c r="AM835" s="2"/>
      <c r="AN835" s="2"/>
      <c r="AO835" s="2"/>
    </row>
    <row r="836" spans="18:41">
      <c r="R836" s="2"/>
      <c r="S836" s="2"/>
      <c r="T836" s="2"/>
      <c r="U836" s="2"/>
      <c r="V836" s="2"/>
      <c r="W836" s="2"/>
      <c r="X836" s="2"/>
      <c r="Y836" s="2"/>
      <c r="Z836" s="2"/>
      <c r="AA836" s="2"/>
      <c r="AB836" s="2"/>
      <c r="AC836" s="6"/>
      <c r="AD836" s="2"/>
      <c r="AE836" s="2"/>
      <c r="AF836" s="2"/>
      <c r="AG836" s="2"/>
      <c r="AH836" s="2"/>
      <c r="AI836" s="2"/>
      <c r="AJ836" s="2"/>
      <c r="AK836" s="2"/>
      <c r="AL836" s="2"/>
      <c r="AM836" s="2"/>
      <c r="AN836" s="2"/>
      <c r="AO836" s="2"/>
    </row>
    <row r="837" spans="18:41">
      <c r="R837" s="2"/>
      <c r="S837" s="2"/>
      <c r="T837" s="2"/>
      <c r="U837" s="2"/>
      <c r="V837" s="2"/>
      <c r="W837" s="2"/>
      <c r="X837" s="2"/>
      <c r="Y837" s="2"/>
      <c r="Z837" s="2"/>
      <c r="AA837" s="2"/>
      <c r="AB837" s="2"/>
      <c r="AC837" s="6"/>
      <c r="AD837" s="2"/>
      <c r="AE837" s="2"/>
      <c r="AF837" s="2"/>
      <c r="AG837" s="2"/>
      <c r="AH837" s="2"/>
      <c r="AI837" s="2"/>
      <c r="AJ837" s="2"/>
      <c r="AK837" s="2"/>
      <c r="AL837" s="2"/>
      <c r="AM837" s="2"/>
      <c r="AN837" s="2"/>
      <c r="AO837" s="2"/>
    </row>
    <row r="838" spans="18:41">
      <c r="R838" s="2"/>
      <c r="S838" s="2"/>
      <c r="T838" s="2"/>
      <c r="U838" s="2"/>
      <c r="V838" s="2"/>
      <c r="W838" s="2"/>
      <c r="X838" s="2"/>
      <c r="Y838" s="2"/>
      <c r="Z838" s="2"/>
      <c r="AA838" s="2"/>
      <c r="AB838" s="2"/>
      <c r="AC838" s="6"/>
      <c r="AD838" s="2"/>
      <c r="AE838" s="2"/>
      <c r="AF838" s="2"/>
      <c r="AG838" s="2"/>
      <c r="AH838" s="2"/>
      <c r="AI838" s="2"/>
      <c r="AJ838" s="2"/>
      <c r="AK838" s="2"/>
      <c r="AL838" s="2"/>
      <c r="AM838" s="2"/>
      <c r="AN838" s="2"/>
      <c r="AO838" s="2"/>
    </row>
    <row r="839" spans="18:41">
      <c r="R839" s="2"/>
      <c r="S839" s="2"/>
      <c r="T839" s="2"/>
      <c r="U839" s="2"/>
      <c r="V839" s="2"/>
      <c r="W839" s="2"/>
      <c r="X839" s="2"/>
      <c r="Y839" s="2"/>
      <c r="Z839" s="2"/>
      <c r="AA839" s="2"/>
      <c r="AB839" s="2"/>
      <c r="AC839" s="6"/>
      <c r="AD839" s="2"/>
      <c r="AE839" s="2"/>
      <c r="AF839" s="2"/>
      <c r="AG839" s="2"/>
      <c r="AH839" s="2"/>
      <c r="AI839" s="2"/>
      <c r="AJ839" s="2"/>
      <c r="AK839" s="2"/>
      <c r="AL839" s="2"/>
      <c r="AM839" s="2"/>
      <c r="AN839" s="2"/>
      <c r="AO839" s="2"/>
    </row>
    <row r="840" spans="18:41">
      <c r="R840" s="2"/>
      <c r="S840" s="2"/>
      <c r="T840" s="2"/>
      <c r="U840" s="2"/>
      <c r="V840" s="2"/>
      <c r="W840" s="2"/>
      <c r="X840" s="2"/>
      <c r="Y840" s="2"/>
      <c r="Z840" s="2"/>
      <c r="AA840" s="2"/>
      <c r="AB840" s="2"/>
      <c r="AC840" s="6"/>
      <c r="AD840" s="2"/>
      <c r="AE840" s="2"/>
      <c r="AF840" s="2"/>
      <c r="AG840" s="2"/>
      <c r="AH840" s="2"/>
      <c r="AI840" s="2"/>
      <c r="AJ840" s="2"/>
      <c r="AK840" s="2"/>
      <c r="AL840" s="2"/>
      <c r="AM840" s="2"/>
      <c r="AN840" s="2"/>
      <c r="AO840" s="2"/>
    </row>
    <row r="841" spans="18:41">
      <c r="R841" s="2"/>
      <c r="S841" s="2"/>
      <c r="T841" s="2"/>
      <c r="U841" s="2"/>
      <c r="V841" s="2"/>
      <c r="W841" s="2"/>
      <c r="X841" s="2"/>
      <c r="Y841" s="2"/>
      <c r="Z841" s="2"/>
      <c r="AA841" s="2"/>
      <c r="AB841" s="2"/>
      <c r="AC841" s="6"/>
      <c r="AD841" s="2"/>
      <c r="AE841" s="2"/>
      <c r="AF841" s="2"/>
      <c r="AG841" s="2"/>
      <c r="AH841" s="2"/>
      <c r="AI841" s="2"/>
      <c r="AJ841" s="2"/>
      <c r="AK841" s="2"/>
      <c r="AL841" s="2"/>
      <c r="AM841" s="2"/>
      <c r="AN841" s="2"/>
      <c r="AO841" s="2"/>
    </row>
    <row r="842" spans="18:41">
      <c r="R842" s="2"/>
      <c r="S842" s="2"/>
      <c r="T842" s="2"/>
      <c r="U842" s="2"/>
      <c r="V842" s="2"/>
      <c r="W842" s="2"/>
      <c r="X842" s="2"/>
      <c r="Y842" s="2"/>
      <c r="Z842" s="2"/>
      <c r="AA842" s="2"/>
      <c r="AB842" s="2"/>
      <c r="AC842" s="6"/>
      <c r="AD842" s="2"/>
      <c r="AE842" s="2"/>
      <c r="AF842" s="2"/>
      <c r="AG842" s="2"/>
      <c r="AH842" s="2"/>
      <c r="AI842" s="2"/>
      <c r="AJ842" s="2"/>
      <c r="AK842" s="2"/>
      <c r="AL842" s="2"/>
      <c r="AM842" s="2"/>
      <c r="AN842" s="2"/>
      <c r="AO842" s="2"/>
    </row>
    <row r="843" spans="18:41">
      <c r="R843" s="2"/>
      <c r="S843" s="2"/>
      <c r="T843" s="2"/>
      <c r="U843" s="2"/>
      <c r="V843" s="2"/>
      <c r="W843" s="2"/>
      <c r="X843" s="2"/>
      <c r="Y843" s="2"/>
      <c r="Z843" s="2"/>
      <c r="AA843" s="2"/>
      <c r="AB843" s="2"/>
      <c r="AC843" s="6"/>
      <c r="AD843" s="2"/>
      <c r="AE843" s="2"/>
      <c r="AF843" s="2"/>
      <c r="AG843" s="2"/>
      <c r="AH843" s="2"/>
      <c r="AI843" s="2"/>
      <c r="AJ843" s="2"/>
      <c r="AK843" s="2"/>
      <c r="AL843" s="2"/>
      <c r="AM843" s="2"/>
      <c r="AN843" s="2"/>
      <c r="AO843" s="2"/>
    </row>
    <row r="844" spans="18:41">
      <c r="R844" s="2"/>
      <c r="S844" s="2"/>
      <c r="T844" s="2"/>
      <c r="U844" s="2"/>
      <c r="V844" s="2"/>
      <c r="W844" s="2"/>
      <c r="X844" s="2"/>
      <c r="Y844" s="2"/>
      <c r="Z844" s="2"/>
      <c r="AA844" s="2"/>
      <c r="AB844" s="2"/>
      <c r="AC844" s="6"/>
      <c r="AD844" s="2"/>
      <c r="AE844" s="2"/>
      <c r="AF844" s="2"/>
      <c r="AG844" s="2"/>
      <c r="AH844" s="2"/>
      <c r="AI844" s="2"/>
      <c r="AJ844" s="2"/>
      <c r="AK844" s="2"/>
      <c r="AL844" s="2"/>
      <c r="AM844" s="2"/>
      <c r="AN844" s="2"/>
      <c r="AO844" s="2"/>
    </row>
    <row r="845" spans="18:41">
      <c r="R845" s="2"/>
      <c r="S845" s="2"/>
      <c r="T845" s="2"/>
      <c r="U845" s="2"/>
      <c r="V845" s="2"/>
      <c r="W845" s="2"/>
      <c r="X845" s="2"/>
      <c r="Y845" s="2"/>
      <c r="Z845" s="2"/>
      <c r="AA845" s="2"/>
      <c r="AB845" s="2"/>
      <c r="AC845" s="6"/>
      <c r="AD845" s="2"/>
      <c r="AE845" s="2"/>
      <c r="AF845" s="2"/>
      <c r="AG845" s="2"/>
      <c r="AH845" s="2"/>
      <c r="AI845" s="2"/>
      <c r="AJ845" s="2"/>
      <c r="AK845" s="2"/>
      <c r="AL845" s="2"/>
      <c r="AM845" s="2"/>
      <c r="AN845" s="2"/>
      <c r="AO845" s="2"/>
    </row>
    <row r="846" spans="18:41">
      <c r="R846" s="2"/>
      <c r="S846" s="2"/>
      <c r="T846" s="2"/>
      <c r="U846" s="2"/>
      <c r="V846" s="2"/>
      <c r="W846" s="2"/>
      <c r="X846" s="2"/>
      <c r="Y846" s="2"/>
      <c r="Z846" s="2"/>
      <c r="AA846" s="2"/>
      <c r="AB846" s="2"/>
      <c r="AC846" s="6"/>
      <c r="AD846" s="2"/>
      <c r="AE846" s="2"/>
      <c r="AF846" s="2"/>
      <c r="AG846" s="2"/>
      <c r="AH846" s="2"/>
      <c r="AI846" s="2"/>
      <c r="AJ846" s="2"/>
      <c r="AK846" s="2"/>
      <c r="AL846" s="2"/>
      <c r="AM846" s="2"/>
      <c r="AN846" s="2"/>
      <c r="AO846" s="2"/>
    </row>
    <row r="847" spans="18:41">
      <c r="R847" s="2"/>
      <c r="S847" s="2"/>
      <c r="T847" s="2"/>
      <c r="U847" s="2"/>
      <c r="V847" s="2"/>
      <c r="W847" s="2"/>
      <c r="X847" s="2"/>
      <c r="Y847" s="2"/>
      <c r="Z847" s="2"/>
      <c r="AA847" s="2"/>
      <c r="AB847" s="2"/>
      <c r="AC847" s="6"/>
      <c r="AD847" s="2"/>
      <c r="AE847" s="2"/>
      <c r="AF847" s="2"/>
      <c r="AG847" s="2"/>
      <c r="AH847" s="2"/>
      <c r="AI847" s="2"/>
      <c r="AJ847" s="2"/>
      <c r="AK847" s="2"/>
      <c r="AL847" s="2"/>
      <c r="AM847" s="2"/>
      <c r="AN847" s="2"/>
      <c r="AO847" s="2"/>
    </row>
    <row r="848" spans="18:41">
      <c r="R848" s="2"/>
      <c r="S848" s="2"/>
      <c r="T848" s="2"/>
      <c r="U848" s="2"/>
      <c r="V848" s="2"/>
      <c r="W848" s="2"/>
      <c r="X848" s="2"/>
      <c r="Y848" s="2"/>
      <c r="Z848" s="2"/>
      <c r="AA848" s="2"/>
      <c r="AB848" s="2"/>
      <c r="AC848" s="6"/>
      <c r="AD848" s="2"/>
      <c r="AE848" s="2"/>
      <c r="AF848" s="2"/>
      <c r="AG848" s="2"/>
      <c r="AH848" s="2"/>
      <c r="AI848" s="2"/>
      <c r="AJ848" s="2"/>
      <c r="AK848" s="2"/>
      <c r="AL848" s="2"/>
      <c r="AM848" s="2"/>
      <c r="AN848" s="2"/>
      <c r="AO848" s="2"/>
    </row>
    <row r="849" spans="18:41">
      <c r="R849" s="2"/>
      <c r="S849" s="2"/>
      <c r="T849" s="2"/>
      <c r="U849" s="2"/>
      <c r="V849" s="2"/>
      <c r="W849" s="2"/>
      <c r="X849" s="2"/>
      <c r="Y849" s="2"/>
      <c r="Z849" s="2"/>
      <c r="AA849" s="2"/>
      <c r="AB849" s="2"/>
      <c r="AC849" s="6"/>
      <c r="AD849" s="2"/>
      <c r="AE849" s="2"/>
      <c r="AF849" s="2"/>
      <c r="AG849" s="2"/>
      <c r="AH849" s="2"/>
      <c r="AI849" s="2"/>
      <c r="AJ849" s="2"/>
      <c r="AK849" s="2"/>
      <c r="AL849" s="2"/>
      <c r="AM849" s="2"/>
      <c r="AN849" s="2"/>
      <c r="AO849" s="2"/>
    </row>
    <row r="850" spans="18:41">
      <c r="R850" s="2"/>
      <c r="S850" s="2"/>
      <c r="T850" s="2"/>
      <c r="U850" s="2"/>
      <c r="V850" s="2"/>
      <c r="W850" s="2"/>
      <c r="X850" s="2"/>
      <c r="Y850" s="2"/>
      <c r="Z850" s="2"/>
      <c r="AA850" s="2"/>
      <c r="AB850" s="2"/>
      <c r="AC850" s="6"/>
      <c r="AD850" s="2"/>
      <c r="AE850" s="2"/>
      <c r="AF850" s="2"/>
      <c r="AG850" s="2"/>
      <c r="AH850" s="2"/>
      <c r="AI850" s="2"/>
      <c r="AJ850" s="2"/>
      <c r="AK850" s="2"/>
      <c r="AL850" s="2"/>
      <c r="AM850" s="2"/>
      <c r="AN850" s="2"/>
      <c r="AO850" s="2"/>
    </row>
    <row r="851" spans="18:41">
      <c r="R851" s="2"/>
      <c r="S851" s="2"/>
      <c r="T851" s="2"/>
      <c r="U851" s="2"/>
      <c r="V851" s="2"/>
      <c r="W851" s="2"/>
      <c r="X851" s="2"/>
      <c r="Y851" s="2"/>
      <c r="Z851" s="2"/>
      <c r="AA851" s="2"/>
      <c r="AB851" s="2"/>
      <c r="AC851" s="6"/>
      <c r="AD851" s="2"/>
      <c r="AE851" s="2"/>
      <c r="AF851" s="2"/>
      <c r="AG851" s="2"/>
      <c r="AH851" s="2"/>
      <c r="AI851" s="2"/>
      <c r="AJ851" s="2"/>
      <c r="AK851" s="2"/>
      <c r="AL851" s="2"/>
      <c r="AM851" s="2"/>
      <c r="AN851" s="2"/>
      <c r="AO851" s="2"/>
    </row>
    <row r="852" spans="18:41">
      <c r="R852" s="2"/>
      <c r="S852" s="2"/>
      <c r="T852" s="2"/>
      <c r="U852" s="2"/>
      <c r="V852" s="2"/>
      <c r="W852" s="2"/>
      <c r="X852" s="2"/>
      <c r="Y852" s="2"/>
      <c r="Z852" s="2"/>
      <c r="AA852" s="2"/>
      <c r="AB852" s="2"/>
      <c r="AC852" s="6"/>
      <c r="AD852" s="2"/>
      <c r="AE852" s="2"/>
      <c r="AF852" s="2"/>
      <c r="AG852" s="2"/>
      <c r="AH852" s="2"/>
      <c r="AI852" s="2"/>
      <c r="AJ852" s="2"/>
      <c r="AK852" s="2"/>
      <c r="AL852" s="2"/>
      <c r="AM852" s="2"/>
      <c r="AN852" s="2"/>
      <c r="AO852" s="2"/>
    </row>
    <row r="853" spans="18:41">
      <c r="R853" s="2"/>
      <c r="S853" s="2"/>
      <c r="T853" s="2"/>
      <c r="U853" s="2"/>
      <c r="V853" s="2"/>
      <c r="W853" s="2"/>
      <c r="X853" s="2"/>
      <c r="Y853" s="2"/>
      <c r="Z853" s="2"/>
      <c r="AA853" s="2"/>
      <c r="AB853" s="2"/>
      <c r="AC853" s="6"/>
      <c r="AD853" s="2"/>
      <c r="AE853" s="2"/>
      <c r="AF853" s="2"/>
      <c r="AG853" s="2"/>
      <c r="AH853" s="2"/>
      <c r="AI853" s="2"/>
      <c r="AJ853" s="2"/>
      <c r="AK853" s="2"/>
      <c r="AL853" s="2"/>
      <c r="AM853" s="2"/>
      <c r="AN853" s="2"/>
      <c r="AO853" s="2"/>
    </row>
    <row r="854" spans="18:41">
      <c r="R854" s="2"/>
      <c r="S854" s="2"/>
      <c r="T854" s="2"/>
      <c r="U854" s="2"/>
      <c r="V854" s="2"/>
      <c r="W854" s="2"/>
      <c r="X854" s="2"/>
      <c r="Y854" s="2"/>
      <c r="Z854" s="2"/>
      <c r="AA854" s="2"/>
      <c r="AB854" s="2"/>
      <c r="AC854" s="6"/>
      <c r="AD854" s="2"/>
      <c r="AE854" s="2"/>
      <c r="AF854" s="2"/>
      <c r="AG854" s="2"/>
      <c r="AH854" s="2"/>
      <c r="AI854" s="2"/>
      <c r="AJ854" s="2"/>
      <c r="AK854" s="2"/>
      <c r="AL854" s="2"/>
      <c r="AM854" s="2"/>
      <c r="AN854" s="2"/>
      <c r="AO854" s="2"/>
    </row>
    <row r="855" spans="18:41">
      <c r="R855" s="2"/>
      <c r="S855" s="2"/>
      <c r="T855" s="2"/>
      <c r="U855" s="2"/>
      <c r="V855" s="2"/>
      <c r="W855" s="2"/>
      <c r="X855" s="2"/>
      <c r="Y855" s="2"/>
      <c r="Z855" s="2"/>
      <c r="AA855" s="2"/>
      <c r="AB855" s="2"/>
      <c r="AC855" s="6"/>
      <c r="AD855" s="2"/>
      <c r="AE855" s="2"/>
      <c r="AF855" s="2"/>
      <c r="AG855" s="2"/>
      <c r="AH855" s="2"/>
      <c r="AI855" s="2"/>
      <c r="AJ855" s="2"/>
      <c r="AK855" s="2"/>
      <c r="AL855" s="2"/>
      <c r="AM855" s="2"/>
      <c r="AN855" s="2"/>
      <c r="AO855" s="2"/>
    </row>
    <row r="856" spans="18:41">
      <c r="R856" s="2"/>
      <c r="S856" s="2"/>
      <c r="T856" s="2"/>
      <c r="U856" s="2"/>
      <c r="V856" s="2"/>
      <c r="W856" s="2"/>
      <c r="X856" s="2"/>
      <c r="Y856" s="2"/>
      <c r="Z856" s="2"/>
      <c r="AA856" s="2"/>
      <c r="AB856" s="2"/>
      <c r="AC856" s="6"/>
      <c r="AD856" s="2"/>
      <c r="AE856" s="2"/>
      <c r="AF856" s="2"/>
      <c r="AG856" s="2"/>
      <c r="AH856" s="2"/>
      <c r="AI856" s="2"/>
      <c r="AJ856" s="2"/>
      <c r="AK856" s="2"/>
      <c r="AL856" s="2"/>
      <c r="AM856" s="2"/>
      <c r="AN856" s="2"/>
      <c r="AO856" s="2"/>
    </row>
    <row r="857" spans="18:41">
      <c r="R857" s="2"/>
      <c r="S857" s="2"/>
      <c r="T857" s="2"/>
      <c r="U857" s="2"/>
      <c r="V857" s="2"/>
      <c r="W857" s="2"/>
      <c r="X857" s="2"/>
      <c r="Y857" s="2"/>
      <c r="Z857" s="2"/>
      <c r="AA857" s="2"/>
      <c r="AB857" s="2"/>
      <c r="AC857" s="6"/>
      <c r="AD857" s="2"/>
      <c r="AE857" s="2"/>
      <c r="AF857" s="2"/>
      <c r="AG857" s="2"/>
      <c r="AH857" s="2"/>
      <c r="AI857" s="2"/>
      <c r="AJ857" s="2"/>
      <c r="AK857" s="2"/>
      <c r="AL857" s="2"/>
      <c r="AM857" s="2"/>
      <c r="AN857" s="2"/>
      <c r="AO857" s="2"/>
    </row>
    <row r="858" spans="18:41">
      <c r="R858" s="2"/>
      <c r="S858" s="2"/>
      <c r="T858" s="2"/>
      <c r="U858" s="2"/>
      <c r="V858" s="2"/>
      <c r="W858" s="2"/>
      <c r="X858" s="2"/>
      <c r="Y858" s="2"/>
      <c r="Z858" s="2"/>
      <c r="AA858" s="2"/>
      <c r="AB858" s="2"/>
      <c r="AC858" s="6"/>
      <c r="AD858" s="2"/>
      <c r="AE858" s="2"/>
      <c r="AF858" s="2"/>
      <c r="AG858" s="2"/>
      <c r="AH858" s="2"/>
      <c r="AI858" s="2"/>
      <c r="AJ858" s="2"/>
      <c r="AK858" s="2"/>
      <c r="AL858" s="2"/>
      <c r="AM858" s="2"/>
      <c r="AN858" s="2"/>
      <c r="AO858" s="2"/>
    </row>
    <row r="859" spans="18:41">
      <c r="R859" s="2"/>
      <c r="S859" s="2"/>
      <c r="T859" s="2"/>
      <c r="U859" s="2"/>
      <c r="V859" s="2"/>
      <c r="W859" s="2"/>
      <c r="X859" s="2"/>
      <c r="Y859" s="2"/>
      <c r="Z859" s="2"/>
      <c r="AA859" s="2"/>
      <c r="AB859" s="2"/>
      <c r="AC859" s="6"/>
      <c r="AD859" s="2"/>
      <c r="AE859" s="2"/>
      <c r="AF859" s="2"/>
      <c r="AG859" s="2"/>
      <c r="AH859" s="2"/>
      <c r="AI859" s="2"/>
      <c r="AJ859" s="2"/>
      <c r="AK859" s="2"/>
      <c r="AL859" s="2"/>
      <c r="AM859" s="2"/>
      <c r="AN859" s="2"/>
      <c r="AO859" s="2"/>
    </row>
    <row r="860" spans="18:41">
      <c r="R860" s="2"/>
      <c r="S860" s="2"/>
      <c r="T860" s="2"/>
      <c r="U860" s="2"/>
      <c r="V860" s="2"/>
      <c r="W860" s="2"/>
      <c r="X860" s="2"/>
      <c r="Y860" s="2"/>
      <c r="Z860" s="2"/>
      <c r="AA860" s="2"/>
      <c r="AB860" s="2"/>
      <c r="AC860" s="6"/>
      <c r="AD860" s="2"/>
      <c r="AE860" s="2"/>
      <c r="AF860" s="2"/>
      <c r="AG860" s="2"/>
      <c r="AH860" s="2"/>
      <c r="AI860" s="2"/>
      <c r="AJ860" s="2"/>
      <c r="AK860" s="2"/>
      <c r="AL860" s="2"/>
      <c r="AM860" s="2"/>
      <c r="AN860" s="2"/>
      <c r="AO860" s="2"/>
    </row>
    <row r="861" spans="18:41">
      <c r="R861" s="2"/>
      <c r="S861" s="2"/>
      <c r="T861" s="2"/>
      <c r="U861" s="2"/>
      <c r="V861" s="2"/>
      <c r="W861" s="2"/>
      <c r="X861" s="2"/>
      <c r="Y861" s="2"/>
      <c r="Z861" s="2"/>
      <c r="AA861" s="2"/>
      <c r="AB861" s="2"/>
      <c r="AC861" s="6"/>
      <c r="AD861" s="2"/>
      <c r="AE861" s="2"/>
      <c r="AF861" s="2"/>
      <c r="AG861" s="2"/>
      <c r="AH861" s="2"/>
      <c r="AI861" s="2"/>
      <c r="AJ861" s="2"/>
      <c r="AK861" s="2"/>
      <c r="AL861" s="2"/>
      <c r="AM861" s="2"/>
      <c r="AN861" s="2"/>
      <c r="AO861" s="2"/>
    </row>
    <row r="862" spans="18:41">
      <c r="R862" s="2"/>
      <c r="S862" s="2"/>
      <c r="T862" s="2"/>
      <c r="U862" s="2"/>
      <c r="V862" s="2"/>
      <c r="W862" s="2"/>
      <c r="X862" s="2"/>
      <c r="Y862" s="2"/>
      <c r="Z862" s="2"/>
      <c r="AA862" s="2"/>
      <c r="AB862" s="2"/>
      <c r="AC862" s="6"/>
      <c r="AD862" s="2"/>
      <c r="AE862" s="2"/>
      <c r="AF862" s="2"/>
      <c r="AG862" s="2"/>
      <c r="AH862" s="2"/>
      <c r="AI862" s="2"/>
      <c r="AJ862" s="2"/>
      <c r="AK862" s="2"/>
      <c r="AL862" s="2"/>
      <c r="AM862" s="2"/>
      <c r="AN862" s="2"/>
      <c r="AO862" s="2"/>
    </row>
    <row r="863" spans="18:41">
      <c r="R863" s="2"/>
      <c r="S863" s="2"/>
      <c r="T863" s="2"/>
      <c r="U863" s="2"/>
      <c r="V863" s="2"/>
      <c r="W863" s="2"/>
      <c r="X863" s="2"/>
      <c r="Y863" s="2"/>
      <c r="Z863" s="2"/>
      <c r="AA863" s="2"/>
      <c r="AB863" s="2"/>
      <c r="AC863" s="6"/>
      <c r="AD863" s="2"/>
      <c r="AE863" s="2"/>
      <c r="AF863" s="2"/>
      <c r="AG863" s="2"/>
      <c r="AH863" s="2"/>
      <c r="AI863" s="2"/>
      <c r="AJ863" s="2"/>
      <c r="AK863" s="2"/>
      <c r="AL863" s="2"/>
      <c r="AM863" s="2"/>
      <c r="AN863" s="2"/>
      <c r="AO863" s="2"/>
    </row>
    <row r="864" spans="18:41">
      <c r="R864" s="2"/>
      <c r="S864" s="2"/>
      <c r="T864" s="2"/>
      <c r="U864" s="2"/>
      <c r="V864" s="2"/>
      <c r="W864" s="2"/>
      <c r="X864" s="2"/>
      <c r="Y864" s="2"/>
      <c r="Z864" s="2"/>
      <c r="AA864" s="2"/>
      <c r="AB864" s="2"/>
      <c r="AC864" s="6"/>
      <c r="AD864" s="2"/>
      <c r="AE864" s="2"/>
      <c r="AF864" s="2"/>
      <c r="AG864" s="2"/>
      <c r="AH864" s="2"/>
      <c r="AI864" s="2"/>
      <c r="AJ864" s="2"/>
      <c r="AK864" s="2"/>
      <c r="AL864" s="2"/>
      <c r="AM864" s="2"/>
      <c r="AN864" s="2"/>
      <c r="AO864" s="2"/>
    </row>
    <row r="865" spans="18:41">
      <c r="R865" s="2"/>
      <c r="S865" s="2"/>
      <c r="T865" s="2"/>
      <c r="U865" s="2"/>
      <c r="V865" s="2"/>
      <c r="W865" s="2"/>
      <c r="X865" s="2"/>
      <c r="Y865" s="2"/>
      <c r="Z865" s="2"/>
      <c r="AA865" s="2"/>
      <c r="AB865" s="2"/>
      <c r="AC865" s="6"/>
      <c r="AD865" s="2"/>
      <c r="AE865" s="2"/>
      <c r="AF865" s="2"/>
      <c r="AG865" s="2"/>
      <c r="AH865" s="2"/>
      <c r="AI865" s="2"/>
      <c r="AJ865" s="2"/>
      <c r="AK865" s="2"/>
      <c r="AL865" s="2"/>
      <c r="AM865" s="2"/>
      <c r="AN865" s="2"/>
      <c r="AO865" s="2"/>
    </row>
    <row r="866" spans="18:41">
      <c r="R866" s="2"/>
      <c r="S866" s="2"/>
      <c r="T866" s="2"/>
      <c r="U866" s="2"/>
      <c r="V866" s="2"/>
      <c r="W866" s="2"/>
      <c r="X866" s="2"/>
      <c r="Y866" s="2"/>
      <c r="Z866" s="2"/>
      <c r="AA866" s="2"/>
      <c r="AB866" s="2"/>
      <c r="AC866" s="6"/>
      <c r="AD866" s="2"/>
      <c r="AE866" s="2"/>
      <c r="AF866" s="2"/>
      <c r="AG866" s="2"/>
      <c r="AH866" s="2"/>
      <c r="AI866" s="2"/>
      <c r="AJ866" s="2"/>
      <c r="AK866" s="2"/>
      <c r="AL866" s="2"/>
      <c r="AM866" s="2"/>
      <c r="AN866" s="2"/>
      <c r="AO866" s="2"/>
    </row>
    <row r="867" spans="18:41">
      <c r="R867" s="2"/>
      <c r="S867" s="2"/>
      <c r="T867" s="2"/>
      <c r="U867" s="2"/>
      <c r="V867" s="2"/>
      <c r="W867" s="2"/>
      <c r="X867" s="2"/>
      <c r="Y867" s="2"/>
      <c r="Z867" s="2"/>
      <c r="AA867" s="2"/>
      <c r="AB867" s="2"/>
      <c r="AC867" s="6"/>
      <c r="AD867" s="2"/>
      <c r="AE867" s="2"/>
      <c r="AF867" s="2"/>
      <c r="AG867" s="2"/>
      <c r="AH867" s="2"/>
      <c r="AI867" s="2"/>
      <c r="AJ867" s="2"/>
      <c r="AK867" s="2"/>
      <c r="AL867" s="2"/>
      <c r="AM867" s="2"/>
      <c r="AN867" s="2"/>
      <c r="AO867" s="2"/>
    </row>
    <row r="868" spans="18:41">
      <c r="R868" s="2"/>
      <c r="S868" s="2"/>
      <c r="T868" s="2"/>
      <c r="U868" s="2"/>
      <c r="V868" s="2"/>
      <c r="W868" s="2"/>
      <c r="X868" s="2"/>
      <c r="Y868" s="2"/>
      <c r="Z868" s="2"/>
      <c r="AA868" s="2"/>
      <c r="AB868" s="2"/>
      <c r="AC868" s="6"/>
      <c r="AD868" s="2"/>
      <c r="AE868" s="2"/>
      <c r="AF868" s="2"/>
      <c r="AG868" s="2"/>
      <c r="AH868" s="2"/>
      <c r="AI868" s="2"/>
      <c r="AJ868" s="2"/>
      <c r="AK868" s="2"/>
      <c r="AL868" s="2"/>
      <c r="AM868" s="2"/>
      <c r="AN868" s="2"/>
      <c r="AO868" s="2"/>
    </row>
    <row r="869" spans="18:41">
      <c r="R869" s="2"/>
      <c r="S869" s="2"/>
      <c r="T869" s="2"/>
      <c r="U869" s="2"/>
      <c r="V869" s="2"/>
      <c r="W869" s="2"/>
      <c r="X869" s="2"/>
      <c r="Y869" s="2"/>
      <c r="Z869" s="2"/>
      <c r="AA869" s="2"/>
      <c r="AB869" s="2"/>
      <c r="AC869" s="6"/>
      <c r="AD869" s="2"/>
      <c r="AE869" s="2"/>
      <c r="AF869" s="2"/>
      <c r="AG869" s="2"/>
      <c r="AH869" s="2"/>
      <c r="AI869" s="2"/>
      <c r="AJ869" s="2"/>
      <c r="AK869" s="2"/>
      <c r="AL869" s="2"/>
      <c r="AM869" s="2"/>
      <c r="AN869" s="2"/>
      <c r="AO869" s="2"/>
    </row>
    <row r="870" spans="18:41">
      <c r="R870" s="2"/>
      <c r="S870" s="2"/>
      <c r="T870" s="2"/>
      <c r="U870" s="2"/>
      <c r="V870" s="2"/>
      <c r="W870" s="2"/>
      <c r="X870" s="2"/>
      <c r="Y870" s="2"/>
      <c r="Z870" s="2"/>
      <c r="AA870" s="2"/>
      <c r="AB870" s="2"/>
      <c r="AC870" s="6"/>
      <c r="AD870" s="2"/>
      <c r="AE870" s="2"/>
      <c r="AF870" s="2"/>
      <c r="AG870" s="2"/>
      <c r="AH870" s="2"/>
      <c r="AI870" s="2"/>
      <c r="AJ870" s="2"/>
      <c r="AK870" s="2"/>
      <c r="AL870" s="2"/>
      <c r="AM870" s="2"/>
      <c r="AN870" s="2"/>
      <c r="AO870" s="2"/>
    </row>
    <row r="871" spans="18:41">
      <c r="R871" s="2"/>
      <c r="S871" s="2"/>
      <c r="T871" s="2"/>
      <c r="U871" s="2"/>
      <c r="V871" s="2"/>
      <c r="W871" s="2"/>
      <c r="X871" s="2"/>
      <c r="Y871" s="2"/>
      <c r="Z871" s="2"/>
      <c r="AA871" s="2"/>
      <c r="AB871" s="2"/>
      <c r="AC871" s="6"/>
      <c r="AD871" s="2"/>
      <c r="AE871" s="2"/>
      <c r="AF871" s="2"/>
      <c r="AG871" s="2"/>
      <c r="AH871" s="2"/>
      <c r="AI871" s="2"/>
      <c r="AJ871" s="2"/>
      <c r="AK871" s="2"/>
      <c r="AL871" s="2"/>
      <c r="AM871" s="2"/>
      <c r="AN871" s="2"/>
      <c r="AO871" s="2"/>
    </row>
    <row r="872" spans="18:41">
      <c r="R872" s="2"/>
      <c r="S872" s="2"/>
      <c r="T872" s="2"/>
      <c r="U872" s="2"/>
      <c r="V872" s="2"/>
      <c r="W872" s="2"/>
      <c r="X872" s="2"/>
      <c r="Y872" s="2"/>
      <c r="Z872" s="2"/>
      <c r="AA872" s="2"/>
      <c r="AB872" s="2"/>
      <c r="AC872" s="6"/>
      <c r="AD872" s="2"/>
      <c r="AE872" s="2"/>
      <c r="AF872" s="2"/>
      <c r="AG872" s="2"/>
      <c r="AH872" s="2"/>
      <c r="AI872" s="2"/>
      <c r="AJ872" s="2"/>
      <c r="AK872" s="2"/>
      <c r="AL872" s="2"/>
      <c r="AM872" s="2"/>
      <c r="AN872" s="2"/>
      <c r="AO872" s="2"/>
    </row>
    <row r="873" spans="18:41">
      <c r="R873" s="2"/>
      <c r="S873" s="2"/>
      <c r="T873" s="2"/>
      <c r="U873" s="2"/>
      <c r="V873" s="2"/>
      <c r="W873" s="2"/>
      <c r="X873" s="2"/>
      <c r="Y873" s="2"/>
      <c r="Z873" s="2"/>
      <c r="AA873" s="2"/>
      <c r="AB873" s="2"/>
      <c r="AC873" s="6"/>
      <c r="AD873" s="2"/>
      <c r="AE873" s="2"/>
      <c r="AF873" s="2"/>
      <c r="AG873" s="2"/>
      <c r="AH873" s="2"/>
      <c r="AI873" s="2"/>
      <c r="AJ873" s="2"/>
      <c r="AK873" s="2"/>
      <c r="AL873" s="2"/>
      <c r="AM873" s="2"/>
      <c r="AN873" s="2"/>
      <c r="AO873" s="2"/>
    </row>
    <row r="874" spans="18:41">
      <c r="R874" s="2"/>
      <c r="S874" s="2"/>
      <c r="T874" s="2"/>
      <c r="U874" s="2"/>
      <c r="V874" s="2"/>
      <c r="W874" s="2"/>
      <c r="X874" s="2"/>
      <c r="Y874" s="2"/>
      <c r="Z874" s="2"/>
      <c r="AA874" s="2"/>
      <c r="AB874" s="2"/>
      <c r="AC874" s="6"/>
      <c r="AD874" s="2"/>
      <c r="AE874" s="2"/>
      <c r="AF874" s="2"/>
      <c r="AG874" s="2"/>
      <c r="AH874" s="2"/>
      <c r="AI874" s="2"/>
      <c r="AJ874" s="2"/>
      <c r="AK874" s="2"/>
      <c r="AL874" s="2"/>
      <c r="AM874" s="2"/>
      <c r="AN874" s="2"/>
      <c r="AO874" s="2"/>
    </row>
    <row r="875" spans="18:41">
      <c r="R875" s="2"/>
      <c r="S875" s="2"/>
      <c r="T875" s="2"/>
      <c r="U875" s="2"/>
      <c r="V875" s="2"/>
      <c r="W875" s="2"/>
      <c r="X875" s="2"/>
      <c r="Y875" s="2"/>
      <c r="Z875" s="2"/>
      <c r="AA875" s="2"/>
      <c r="AB875" s="2"/>
      <c r="AC875" s="6"/>
      <c r="AD875" s="2"/>
      <c r="AE875" s="2"/>
      <c r="AF875" s="2"/>
      <c r="AG875" s="2"/>
      <c r="AH875" s="2"/>
      <c r="AI875" s="2"/>
      <c r="AJ875" s="2"/>
      <c r="AK875" s="2"/>
      <c r="AL875" s="2"/>
      <c r="AM875" s="2"/>
      <c r="AN875" s="2"/>
      <c r="AO875" s="2"/>
    </row>
    <row r="876" spans="18:41">
      <c r="R876" s="2"/>
      <c r="S876" s="2"/>
      <c r="T876" s="2"/>
      <c r="U876" s="2"/>
      <c r="V876" s="2"/>
      <c r="W876" s="2"/>
      <c r="X876" s="2"/>
      <c r="Y876" s="2"/>
      <c r="Z876" s="2"/>
      <c r="AA876" s="2"/>
      <c r="AB876" s="2"/>
      <c r="AC876" s="6"/>
      <c r="AD876" s="2"/>
      <c r="AE876" s="2"/>
      <c r="AF876" s="2"/>
      <c r="AG876" s="2"/>
      <c r="AH876" s="2"/>
      <c r="AI876" s="2"/>
      <c r="AJ876" s="2"/>
      <c r="AK876" s="2"/>
      <c r="AL876" s="2"/>
      <c r="AM876" s="2"/>
      <c r="AN876" s="2"/>
      <c r="AO876" s="2"/>
    </row>
    <row r="877" spans="18:41">
      <c r="R877" s="2"/>
      <c r="S877" s="2"/>
      <c r="T877" s="2"/>
      <c r="U877" s="2"/>
      <c r="V877" s="2"/>
      <c r="W877" s="2"/>
      <c r="X877" s="2"/>
      <c r="Y877" s="2"/>
      <c r="Z877" s="2"/>
      <c r="AA877" s="2"/>
      <c r="AB877" s="2"/>
      <c r="AC877" s="6"/>
      <c r="AD877" s="2"/>
      <c r="AE877" s="2"/>
      <c r="AF877" s="2"/>
      <c r="AG877" s="2"/>
      <c r="AH877" s="2"/>
      <c r="AI877" s="2"/>
      <c r="AJ877" s="2"/>
      <c r="AK877" s="2"/>
      <c r="AL877" s="2"/>
      <c r="AM877" s="2"/>
      <c r="AN877" s="2"/>
      <c r="AO877" s="2"/>
    </row>
    <row r="878" spans="18:41">
      <c r="R878" s="2"/>
      <c r="S878" s="2"/>
      <c r="T878" s="2"/>
      <c r="U878" s="2"/>
      <c r="V878" s="2"/>
      <c r="W878" s="2"/>
      <c r="X878" s="2"/>
      <c r="Y878" s="2"/>
      <c r="Z878" s="2"/>
      <c r="AA878" s="2"/>
      <c r="AB878" s="2"/>
      <c r="AC878" s="6"/>
      <c r="AD878" s="2"/>
      <c r="AE878" s="2"/>
      <c r="AF878" s="2"/>
      <c r="AG878" s="2"/>
      <c r="AH878" s="2"/>
      <c r="AI878" s="2"/>
      <c r="AJ878" s="2"/>
      <c r="AK878" s="2"/>
      <c r="AL878" s="2"/>
      <c r="AM878" s="2"/>
      <c r="AN878" s="2"/>
      <c r="AO878" s="2"/>
    </row>
    <row r="879" spans="18:41">
      <c r="R879" s="2"/>
      <c r="S879" s="2"/>
      <c r="T879" s="2"/>
      <c r="U879" s="2"/>
      <c r="V879" s="2"/>
      <c r="W879" s="2"/>
      <c r="X879" s="2"/>
      <c r="Y879" s="2"/>
      <c r="Z879" s="2"/>
      <c r="AA879" s="2"/>
      <c r="AB879" s="2"/>
      <c r="AC879" s="6"/>
      <c r="AD879" s="2"/>
      <c r="AE879" s="2"/>
      <c r="AF879" s="2"/>
      <c r="AG879" s="2"/>
      <c r="AH879" s="2"/>
      <c r="AI879" s="2"/>
      <c r="AJ879" s="2"/>
      <c r="AK879" s="2"/>
      <c r="AL879" s="2"/>
      <c r="AM879" s="2"/>
      <c r="AN879" s="2"/>
      <c r="AO879" s="2"/>
    </row>
    <row r="880" spans="18:41">
      <c r="R880" s="2"/>
      <c r="S880" s="2"/>
      <c r="T880" s="2"/>
      <c r="U880" s="2"/>
      <c r="V880" s="2"/>
      <c r="W880" s="2"/>
      <c r="X880" s="2"/>
      <c r="Y880" s="2"/>
      <c r="Z880" s="2"/>
      <c r="AA880" s="2"/>
      <c r="AB880" s="2"/>
      <c r="AC880" s="6"/>
      <c r="AD880" s="2"/>
      <c r="AE880" s="2"/>
      <c r="AF880" s="2"/>
      <c r="AG880" s="2"/>
      <c r="AH880" s="2"/>
      <c r="AI880" s="2"/>
      <c r="AJ880" s="2"/>
      <c r="AK880" s="2"/>
      <c r="AL880" s="2"/>
      <c r="AM880" s="2"/>
      <c r="AN880" s="2"/>
      <c r="AO880" s="2"/>
    </row>
    <row r="881" spans="18:41">
      <c r="R881" s="2"/>
      <c r="S881" s="2"/>
      <c r="T881" s="2"/>
      <c r="U881" s="2"/>
      <c r="V881" s="2"/>
      <c r="W881" s="2"/>
      <c r="X881" s="2"/>
      <c r="Y881" s="2"/>
      <c r="Z881" s="2"/>
      <c r="AA881" s="2"/>
      <c r="AB881" s="2"/>
      <c r="AC881" s="6"/>
      <c r="AD881" s="2"/>
      <c r="AE881" s="2"/>
      <c r="AF881" s="2"/>
      <c r="AG881" s="2"/>
      <c r="AH881" s="2"/>
      <c r="AI881" s="2"/>
      <c r="AJ881" s="2"/>
      <c r="AK881" s="2"/>
      <c r="AL881" s="2"/>
      <c r="AM881" s="2"/>
      <c r="AN881" s="2"/>
      <c r="AO881" s="2"/>
    </row>
    <row r="882" spans="18:41">
      <c r="R882" s="2"/>
      <c r="S882" s="2"/>
      <c r="T882" s="2"/>
      <c r="U882" s="2"/>
      <c r="V882" s="2"/>
      <c r="W882" s="2"/>
      <c r="X882" s="2"/>
      <c r="Y882" s="2"/>
      <c r="Z882" s="2"/>
      <c r="AA882" s="2"/>
      <c r="AB882" s="2"/>
      <c r="AC882" s="6"/>
      <c r="AD882" s="2"/>
      <c r="AE882" s="2"/>
      <c r="AF882" s="2"/>
      <c r="AG882" s="2"/>
      <c r="AH882" s="2"/>
      <c r="AI882" s="2"/>
      <c r="AJ882" s="2"/>
      <c r="AK882" s="2"/>
      <c r="AL882" s="2"/>
      <c r="AM882" s="2"/>
      <c r="AN882" s="2"/>
      <c r="AO882" s="2"/>
    </row>
    <row r="883" spans="18:41">
      <c r="R883" s="2"/>
      <c r="S883" s="2"/>
      <c r="T883" s="2"/>
      <c r="U883" s="2"/>
      <c r="V883" s="2"/>
      <c r="W883" s="2"/>
      <c r="X883" s="2"/>
      <c r="Y883" s="2"/>
      <c r="Z883" s="2"/>
      <c r="AA883" s="2"/>
      <c r="AB883" s="2"/>
      <c r="AC883" s="6"/>
      <c r="AD883" s="2"/>
      <c r="AE883" s="2"/>
      <c r="AF883" s="2"/>
      <c r="AG883" s="2"/>
      <c r="AH883" s="2"/>
      <c r="AI883" s="2"/>
      <c r="AJ883" s="2"/>
      <c r="AK883" s="2"/>
      <c r="AL883" s="2"/>
      <c r="AM883" s="2"/>
      <c r="AN883" s="2"/>
      <c r="AO883" s="2"/>
    </row>
    <row r="884" spans="18:41">
      <c r="R884" s="2"/>
      <c r="S884" s="2"/>
      <c r="T884" s="2"/>
      <c r="U884" s="2"/>
      <c r="V884" s="2"/>
      <c r="W884" s="2"/>
      <c r="X884" s="2"/>
      <c r="Y884" s="2"/>
      <c r="Z884" s="2"/>
      <c r="AA884" s="2"/>
      <c r="AB884" s="2"/>
      <c r="AC884" s="6"/>
      <c r="AD884" s="2"/>
      <c r="AE884" s="2"/>
      <c r="AF884" s="2"/>
      <c r="AG884" s="2"/>
      <c r="AH884" s="2"/>
      <c r="AI884" s="2"/>
      <c r="AJ884" s="2"/>
      <c r="AK884" s="2"/>
      <c r="AL884" s="2"/>
      <c r="AM884" s="2"/>
      <c r="AN884" s="2"/>
      <c r="AO884" s="2"/>
    </row>
    <row r="885" spans="18:41">
      <c r="R885" s="2"/>
      <c r="S885" s="2"/>
      <c r="T885" s="2"/>
      <c r="U885" s="2"/>
      <c r="V885" s="2"/>
      <c r="W885" s="2"/>
      <c r="X885" s="2"/>
      <c r="Y885" s="2"/>
      <c r="Z885" s="2"/>
      <c r="AA885" s="2"/>
      <c r="AB885" s="2"/>
      <c r="AC885" s="6"/>
      <c r="AD885" s="2"/>
      <c r="AE885" s="2"/>
      <c r="AF885" s="2"/>
      <c r="AG885" s="2"/>
      <c r="AH885" s="2"/>
      <c r="AI885" s="2"/>
      <c r="AJ885" s="2"/>
      <c r="AK885" s="2"/>
      <c r="AL885" s="2"/>
      <c r="AM885" s="2"/>
      <c r="AN885" s="2"/>
      <c r="AO885" s="2"/>
    </row>
    <row r="886" spans="18:41">
      <c r="R886" s="2"/>
      <c r="S886" s="2"/>
      <c r="T886" s="2"/>
      <c r="U886" s="2"/>
      <c r="V886" s="2"/>
      <c r="W886" s="2"/>
      <c r="X886" s="2"/>
      <c r="Y886" s="2"/>
      <c r="Z886" s="2"/>
      <c r="AA886" s="2"/>
      <c r="AB886" s="2"/>
      <c r="AC886" s="6"/>
      <c r="AD886" s="2"/>
      <c r="AE886" s="2"/>
      <c r="AF886" s="2"/>
      <c r="AG886" s="2"/>
      <c r="AH886" s="2"/>
      <c r="AI886" s="2"/>
      <c r="AJ886" s="2"/>
      <c r="AK886" s="2"/>
      <c r="AL886" s="2"/>
      <c r="AM886" s="2"/>
      <c r="AN886" s="2"/>
      <c r="AO886" s="2"/>
    </row>
    <row r="887" spans="18:41">
      <c r="R887" s="2"/>
      <c r="S887" s="2"/>
      <c r="T887" s="2"/>
      <c r="U887" s="2"/>
      <c r="V887" s="2"/>
      <c r="W887" s="2"/>
      <c r="X887" s="2"/>
      <c r="Y887" s="2"/>
      <c r="Z887" s="2"/>
      <c r="AA887" s="2"/>
      <c r="AB887" s="2"/>
      <c r="AC887" s="6"/>
      <c r="AD887" s="2"/>
      <c r="AE887" s="2"/>
      <c r="AF887" s="2"/>
      <c r="AG887" s="2"/>
      <c r="AH887" s="2"/>
      <c r="AI887" s="2"/>
      <c r="AJ887" s="2"/>
      <c r="AK887" s="2"/>
      <c r="AL887" s="2"/>
      <c r="AM887" s="2"/>
      <c r="AN887" s="2"/>
      <c r="AO887" s="2"/>
    </row>
    <row r="888" spans="18:41">
      <c r="R888" s="2"/>
      <c r="S888" s="2"/>
      <c r="T888" s="2"/>
      <c r="U888" s="2"/>
      <c r="V888" s="2"/>
      <c r="W888" s="2"/>
      <c r="X888" s="2"/>
      <c r="Y888" s="2"/>
      <c r="Z888" s="2"/>
      <c r="AA888" s="2"/>
      <c r="AB888" s="2"/>
      <c r="AC888" s="6"/>
      <c r="AD888" s="2"/>
      <c r="AE888" s="2"/>
      <c r="AF888" s="2"/>
      <c r="AG888" s="2"/>
      <c r="AH888" s="2"/>
      <c r="AI888" s="2"/>
      <c r="AJ888" s="2"/>
      <c r="AK888" s="2"/>
      <c r="AL888" s="2"/>
      <c r="AM888" s="2"/>
      <c r="AN888" s="2"/>
      <c r="AO888" s="2"/>
    </row>
    <row r="889" spans="18:41">
      <c r="R889" s="2"/>
      <c r="S889" s="2"/>
      <c r="T889" s="2"/>
      <c r="U889" s="2"/>
      <c r="V889" s="2"/>
      <c r="W889" s="2"/>
      <c r="X889" s="2"/>
      <c r="Y889" s="2"/>
      <c r="Z889" s="2"/>
      <c r="AA889" s="2"/>
      <c r="AB889" s="2"/>
      <c r="AC889" s="6"/>
      <c r="AD889" s="2"/>
      <c r="AE889" s="2"/>
      <c r="AF889" s="2"/>
      <c r="AG889" s="2"/>
      <c r="AH889" s="2"/>
      <c r="AI889" s="2"/>
      <c r="AJ889" s="2"/>
      <c r="AK889" s="2"/>
      <c r="AL889" s="2"/>
      <c r="AM889" s="2"/>
      <c r="AN889" s="2"/>
      <c r="AO889" s="2"/>
    </row>
    <row r="890" spans="18:41">
      <c r="R890" s="2"/>
      <c r="S890" s="2"/>
      <c r="T890" s="2"/>
      <c r="U890" s="2"/>
      <c r="V890" s="2"/>
      <c r="W890" s="2"/>
      <c r="X890" s="2"/>
      <c r="Y890" s="2"/>
      <c r="Z890" s="2"/>
      <c r="AA890" s="2"/>
      <c r="AB890" s="2"/>
      <c r="AC890" s="6"/>
      <c r="AD890" s="2"/>
      <c r="AE890" s="2"/>
      <c r="AF890" s="2"/>
      <c r="AG890" s="2"/>
      <c r="AH890" s="2"/>
      <c r="AI890" s="2"/>
      <c r="AJ890" s="2"/>
      <c r="AK890" s="2"/>
      <c r="AL890" s="2"/>
      <c r="AM890" s="2"/>
      <c r="AN890" s="2"/>
      <c r="AO890" s="2"/>
    </row>
    <row r="891" spans="18:41">
      <c r="R891" s="2"/>
      <c r="S891" s="2"/>
      <c r="T891" s="2"/>
      <c r="U891" s="2"/>
      <c r="V891" s="2"/>
      <c r="W891" s="2"/>
      <c r="X891" s="2"/>
      <c r="Y891" s="2"/>
      <c r="Z891" s="2"/>
      <c r="AA891" s="2"/>
      <c r="AB891" s="2"/>
      <c r="AC891" s="6"/>
      <c r="AD891" s="2"/>
      <c r="AE891" s="2"/>
      <c r="AF891" s="2"/>
      <c r="AG891" s="2"/>
      <c r="AH891" s="2"/>
      <c r="AI891" s="2"/>
      <c r="AJ891" s="2"/>
      <c r="AK891" s="2"/>
      <c r="AL891" s="2"/>
      <c r="AM891" s="2"/>
      <c r="AN891" s="2"/>
      <c r="AO891" s="2"/>
    </row>
    <row r="892" spans="18:41">
      <c r="R892" s="2"/>
      <c r="S892" s="2"/>
      <c r="T892" s="2"/>
      <c r="U892" s="2"/>
      <c r="V892" s="2"/>
      <c r="W892" s="2"/>
      <c r="X892" s="2"/>
      <c r="Y892" s="2"/>
      <c r="Z892" s="2"/>
      <c r="AA892" s="2"/>
      <c r="AB892" s="2"/>
      <c r="AC892" s="6"/>
      <c r="AD892" s="2"/>
      <c r="AE892" s="2"/>
      <c r="AF892" s="2"/>
      <c r="AG892" s="2"/>
      <c r="AH892" s="2"/>
      <c r="AI892" s="2"/>
      <c r="AJ892" s="2"/>
      <c r="AK892" s="2"/>
      <c r="AL892" s="2"/>
      <c r="AM892" s="2"/>
      <c r="AN892" s="2"/>
      <c r="AO892" s="2"/>
    </row>
    <row r="893" spans="18:41">
      <c r="R893" s="2"/>
      <c r="S893" s="2"/>
      <c r="T893" s="2"/>
      <c r="U893" s="2"/>
      <c r="V893" s="2"/>
      <c r="W893" s="2"/>
      <c r="X893" s="2"/>
      <c r="Y893" s="2"/>
      <c r="Z893" s="2"/>
      <c r="AA893" s="2"/>
      <c r="AB893" s="2"/>
      <c r="AC893" s="6"/>
      <c r="AD893" s="2"/>
      <c r="AE893" s="2"/>
      <c r="AF893" s="2"/>
      <c r="AG893" s="2"/>
      <c r="AH893" s="2"/>
      <c r="AI893" s="2"/>
      <c r="AJ893" s="2"/>
      <c r="AK893" s="2"/>
      <c r="AL893" s="2"/>
      <c r="AM893" s="2"/>
      <c r="AN893" s="2"/>
      <c r="AO893" s="2"/>
    </row>
    <row r="894" spans="18:41">
      <c r="R894" s="2"/>
      <c r="S894" s="2"/>
      <c r="T894" s="2"/>
      <c r="U894" s="2"/>
      <c r="V894" s="2"/>
      <c r="W894" s="2"/>
      <c r="X894" s="2"/>
      <c r="Y894" s="2"/>
      <c r="Z894" s="2"/>
      <c r="AA894" s="2"/>
      <c r="AB894" s="2"/>
      <c r="AC894" s="6"/>
      <c r="AD894" s="2"/>
      <c r="AE894" s="2"/>
      <c r="AF894" s="2"/>
      <c r="AG894" s="2"/>
      <c r="AH894" s="2"/>
      <c r="AI894" s="2"/>
      <c r="AJ894" s="2"/>
      <c r="AK894" s="2"/>
      <c r="AL894" s="2"/>
      <c r="AM894" s="2"/>
      <c r="AN894" s="2"/>
      <c r="AO894" s="2"/>
    </row>
    <row r="895" spans="18:41">
      <c r="R895" s="2"/>
      <c r="S895" s="2"/>
      <c r="T895" s="2"/>
      <c r="U895" s="2"/>
      <c r="V895" s="2"/>
      <c r="W895" s="2"/>
      <c r="X895" s="2"/>
      <c r="Y895" s="2"/>
      <c r="Z895" s="2"/>
      <c r="AA895" s="2"/>
      <c r="AB895" s="2"/>
      <c r="AC895" s="6"/>
      <c r="AD895" s="2"/>
      <c r="AE895" s="2"/>
      <c r="AF895" s="2"/>
      <c r="AG895" s="2"/>
      <c r="AH895" s="2"/>
      <c r="AI895" s="2"/>
      <c r="AJ895" s="2"/>
      <c r="AK895" s="2"/>
      <c r="AL895" s="2"/>
      <c r="AM895" s="2"/>
      <c r="AN895" s="2"/>
      <c r="AO895" s="2"/>
    </row>
    <row r="896" spans="18:41">
      <c r="R896" s="2"/>
      <c r="S896" s="2"/>
      <c r="T896" s="2"/>
      <c r="U896" s="2"/>
      <c r="V896" s="2"/>
      <c r="W896" s="2"/>
      <c r="X896" s="2"/>
      <c r="Y896" s="2"/>
      <c r="Z896" s="2"/>
      <c r="AA896" s="2"/>
      <c r="AB896" s="2"/>
      <c r="AC896" s="6"/>
      <c r="AD896" s="2"/>
      <c r="AE896" s="2"/>
      <c r="AF896" s="2"/>
      <c r="AG896" s="2"/>
      <c r="AH896" s="2"/>
      <c r="AI896" s="2"/>
      <c r="AJ896" s="2"/>
      <c r="AK896" s="2"/>
      <c r="AL896" s="2"/>
      <c r="AM896" s="2"/>
      <c r="AN896" s="2"/>
      <c r="AO896" s="2"/>
    </row>
    <row r="897" spans="18:41">
      <c r="R897" s="2"/>
      <c r="S897" s="2"/>
      <c r="T897" s="2"/>
      <c r="U897" s="2"/>
      <c r="V897" s="2"/>
      <c r="W897" s="2"/>
      <c r="X897" s="2"/>
      <c r="Y897" s="2"/>
      <c r="Z897" s="2"/>
      <c r="AA897" s="2"/>
      <c r="AB897" s="2"/>
      <c r="AC897" s="6"/>
      <c r="AD897" s="2"/>
      <c r="AE897" s="2"/>
      <c r="AF897" s="2"/>
      <c r="AG897" s="2"/>
      <c r="AH897" s="2"/>
      <c r="AI897" s="2"/>
      <c r="AJ897" s="2"/>
      <c r="AK897" s="2"/>
      <c r="AL897" s="2"/>
      <c r="AM897" s="2"/>
      <c r="AN897" s="2"/>
      <c r="AO897" s="2"/>
    </row>
    <row r="898" spans="18:41">
      <c r="R898" s="2"/>
      <c r="S898" s="2"/>
      <c r="T898" s="2"/>
      <c r="U898" s="2"/>
      <c r="V898" s="2"/>
      <c r="W898" s="2"/>
      <c r="X898" s="2"/>
      <c r="Y898" s="2"/>
      <c r="Z898" s="2"/>
      <c r="AA898" s="2"/>
      <c r="AB898" s="2"/>
      <c r="AC898" s="6"/>
      <c r="AD898" s="2"/>
      <c r="AE898" s="2"/>
      <c r="AF898" s="2"/>
      <c r="AG898" s="2"/>
      <c r="AH898" s="2"/>
      <c r="AI898" s="2"/>
      <c r="AJ898" s="2"/>
      <c r="AK898" s="2"/>
      <c r="AL898" s="2"/>
      <c r="AM898" s="2"/>
      <c r="AN898" s="2"/>
      <c r="AO898" s="2"/>
    </row>
    <row r="899" spans="18:41">
      <c r="R899" s="2"/>
      <c r="S899" s="2"/>
      <c r="T899" s="2"/>
      <c r="U899" s="2"/>
      <c r="V899" s="2"/>
      <c r="W899" s="2"/>
      <c r="X899" s="2"/>
      <c r="Y899" s="2"/>
      <c r="Z899" s="2"/>
      <c r="AA899" s="2"/>
      <c r="AB899" s="2"/>
      <c r="AC899" s="6"/>
      <c r="AD899" s="2"/>
      <c r="AE899" s="2"/>
      <c r="AF899" s="2"/>
      <c r="AG899" s="2"/>
      <c r="AH899" s="2"/>
      <c r="AI899" s="2"/>
      <c r="AJ899" s="2"/>
      <c r="AK899" s="2"/>
      <c r="AL899" s="2"/>
      <c r="AM899" s="2"/>
      <c r="AN899" s="2"/>
      <c r="AO899" s="2"/>
    </row>
    <row r="900" spans="18:41">
      <c r="R900" s="2"/>
      <c r="S900" s="2"/>
      <c r="T900" s="2"/>
      <c r="U900" s="2"/>
      <c r="V900" s="2"/>
      <c r="W900" s="2"/>
      <c r="X900" s="2"/>
      <c r="Y900" s="2"/>
      <c r="Z900" s="2"/>
      <c r="AA900" s="2"/>
      <c r="AB900" s="2"/>
      <c r="AC900" s="6"/>
      <c r="AD900" s="2"/>
      <c r="AE900" s="2"/>
      <c r="AF900" s="2"/>
      <c r="AG900" s="2"/>
      <c r="AH900" s="2"/>
      <c r="AI900" s="2"/>
      <c r="AJ900" s="2"/>
      <c r="AK900" s="2"/>
      <c r="AL900" s="2"/>
      <c r="AM900" s="2"/>
      <c r="AN900" s="2"/>
      <c r="AO900" s="2"/>
    </row>
    <row r="901" spans="18:41">
      <c r="R901" s="2"/>
      <c r="S901" s="2"/>
      <c r="T901" s="2"/>
      <c r="U901" s="2"/>
      <c r="V901" s="2"/>
      <c r="W901" s="2"/>
      <c r="X901" s="2"/>
      <c r="Y901" s="2"/>
      <c r="Z901" s="2"/>
      <c r="AA901" s="2"/>
      <c r="AB901" s="2"/>
      <c r="AC901" s="6"/>
      <c r="AD901" s="2"/>
      <c r="AE901" s="2"/>
      <c r="AF901" s="2"/>
      <c r="AG901" s="2"/>
      <c r="AH901" s="2"/>
      <c r="AI901" s="2"/>
      <c r="AJ901" s="2"/>
      <c r="AK901" s="2"/>
      <c r="AL901" s="2"/>
      <c r="AM901" s="2"/>
      <c r="AN901" s="2"/>
      <c r="AO901" s="2"/>
    </row>
    <row r="902" spans="18:41">
      <c r="R902" s="2"/>
      <c r="S902" s="2"/>
      <c r="T902" s="2"/>
      <c r="U902" s="2"/>
      <c r="V902" s="2"/>
      <c r="W902" s="2"/>
      <c r="X902" s="2"/>
      <c r="Y902" s="2"/>
      <c r="Z902" s="2"/>
      <c r="AA902" s="2"/>
      <c r="AB902" s="2"/>
      <c r="AC902" s="6"/>
      <c r="AD902" s="2"/>
      <c r="AE902" s="2"/>
      <c r="AF902" s="2"/>
      <c r="AG902" s="2"/>
      <c r="AH902" s="2"/>
      <c r="AI902" s="2"/>
      <c r="AJ902" s="2"/>
      <c r="AK902" s="2"/>
      <c r="AL902" s="2"/>
      <c r="AM902" s="2"/>
      <c r="AN902" s="2"/>
      <c r="AO902" s="2"/>
    </row>
    <row r="903" spans="18:41">
      <c r="R903" s="2"/>
      <c r="S903" s="2"/>
      <c r="T903" s="2"/>
      <c r="U903" s="2"/>
      <c r="V903" s="2"/>
      <c r="W903" s="2"/>
      <c r="X903" s="2"/>
      <c r="Y903" s="2"/>
      <c r="Z903" s="2"/>
      <c r="AA903" s="2"/>
      <c r="AB903" s="2"/>
      <c r="AC903" s="6"/>
      <c r="AD903" s="2"/>
      <c r="AE903" s="2"/>
      <c r="AF903" s="2"/>
      <c r="AG903" s="2"/>
      <c r="AH903" s="2"/>
      <c r="AI903" s="2"/>
      <c r="AJ903" s="2"/>
      <c r="AK903" s="2"/>
      <c r="AL903" s="2"/>
      <c r="AM903" s="2"/>
      <c r="AN903" s="2"/>
      <c r="AO903" s="2"/>
    </row>
    <row r="904" spans="18:41">
      <c r="R904" s="2"/>
      <c r="S904" s="2"/>
      <c r="T904" s="2"/>
      <c r="U904" s="2"/>
      <c r="V904" s="2"/>
      <c r="W904" s="2"/>
      <c r="X904" s="2"/>
      <c r="Y904" s="2"/>
      <c r="Z904" s="2"/>
      <c r="AA904" s="2"/>
      <c r="AB904" s="2"/>
      <c r="AC904" s="6"/>
      <c r="AD904" s="2"/>
      <c r="AE904" s="2"/>
      <c r="AF904" s="2"/>
      <c r="AG904" s="2"/>
      <c r="AH904" s="2"/>
      <c r="AI904" s="2"/>
      <c r="AJ904" s="2"/>
      <c r="AK904" s="2"/>
      <c r="AL904" s="2"/>
      <c r="AM904" s="2"/>
      <c r="AN904" s="2"/>
      <c r="AO904" s="2"/>
    </row>
    <row r="905" spans="18:41">
      <c r="R905" s="2"/>
      <c r="S905" s="2"/>
      <c r="T905" s="2"/>
      <c r="U905" s="2"/>
      <c r="V905" s="2"/>
      <c r="W905" s="2"/>
      <c r="X905" s="2"/>
      <c r="Y905" s="2"/>
      <c r="Z905" s="2"/>
      <c r="AA905" s="2"/>
      <c r="AB905" s="2"/>
      <c r="AC905" s="6"/>
      <c r="AD905" s="2"/>
      <c r="AE905" s="2"/>
      <c r="AF905" s="2"/>
      <c r="AG905" s="2"/>
      <c r="AH905" s="2"/>
      <c r="AI905" s="2"/>
      <c r="AJ905" s="2"/>
      <c r="AK905" s="2"/>
      <c r="AL905" s="2"/>
      <c r="AM905" s="2"/>
      <c r="AN905" s="2"/>
      <c r="AO905" s="2"/>
    </row>
    <row r="906" spans="18:41">
      <c r="R906" s="2"/>
      <c r="S906" s="2"/>
      <c r="T906" s="2"/>
      <c r="U906" s="2"/>
      <c r="V906" s="2"/>
      <c r="W906" s="2"/>
      <c r="X906" s="2"/>
      <c r="Y906" s="2"/>
      <c r="Z906" s="2"/>
      <c r="AA906" s="2"/>
      <c r="AB906" s="2"/>
      <c r="AC906" s="6"/>
      <c r="AD906" s="2"/>
      <c r="AE906" s="2"/>
      <c r="AF906" s="2"/>
      <c r="AG906" s="2"/>
      <c r="AH906" s="2"/>
      <c r="AI906" s="2"/>
      <c r="AJ906" s="2"/>
      <c r="AK906" s="2"/>
      <c r="AL906" s="2"/>
      <c r="AM906" s="2"/>
      <c r="AN906" s="2"/>
      <c r="AO906" s="2"/>
    </row>
    <row r="907" spans="18:41">
      <c r="R907" s="2"/>
      <c r="S907" s="2"/>
      <c r="T907" s="2"/>
      <c r="U907" s="2"/>
      <c r="V907" s="2"/>
      <c r="W907" s="2"/>
      <c r="X907" s="2"/>
      <c r="Y907" s="2"/>
      <c r="Z907" s="2"/>
      <c r="AA907" s="2"/>
      <c r="AB907" s="2"/>
      <c r="AC907" s="6"/>
      <c r="AD907" s="2"/>
      <c r="AE907" s="2"/>
      <c r="AF907" s="2"/>
      <c r="AG907" s="2"/>
      <c r="AH907" s="2"/>
      <c r="AI907" s="2"/>
      <c r="AJ907" s="2"/>
      <c r="AK907" s="2"/>
      <c r="AL907" s="2"/>
      <c r="AM907" s="2"/>
      <c r="AN907" s="2"/>
      <c r="AO907" s="2"/>
    </row>
    <row r="908" spans="18:41">
      <c r="R908" s="2"/>
      <c r="S908" s="2"/>
      <c r="T908" s="2"/>
      <c r="U908" s="2"/>
      <c r="V908" s="2"/>
      <c r="W908" s="2"/>
      <c r="X908" s="2"/>
      <c r="Y908" s="2"/>
      <c r="Z908" s="2"/>
      <c r="AA908" s="2"/>
      <c r="AB908" s="2"/>
      <c r="AC908" s="6"/>
      <c r="AD908" s="2"/>
      <c r="AE908" s="2"/>
      <c r="AF908" s="2"/>
      <c r="AG908" s="2"/>
      <c r="AH908" s="2"/>
      <c r="AI908" s="2"/>
      <c r="AJ908" s="2"/>
      <c r="AK908" s="2"/>
      <c r="AL908" s="2"/>
      <c r="AM908" s="2"/>
      <c r="AN908" s="2"/>
      <c r="AO908" s="2"/>
    </row>
    <row r="909" spans="18:41">
      <c r="R909" s="2"/>
      <c r="S909" s="2"/>
      <c r="T909" s="2"/>
      <c r="U909" s="2"/>
      <c r="V909" s="2"/>
      <c r="W909" s="2"/>
      <c r="X909" s="2"/>
      <c r="Y909" s="2"/>
      <c r="Z909" s="2"/>
      <c r="AA909" s="2"/>
      <c r="AB909" s="2"/>
      <c r="AC909" s="6"/>
      <c r="AD909" s="2"/>
      <c r="AE909" s="2"/>
      <c r="AF909" s="2"/>
      <c r="AG909" s="2"/>
      <c r="AH909" s="2"/>
      <c r="AI909" s="2"/>
      <c r="AJ909" s="2"/>
      <c r="AK909" s="2"/>
      <c r="AL909" s="2"/>
      <c r="AM909" s="2"/>
      <c r="AN909" s="2"/>
      <c r="AO909" s="2"/>
    </row>
    <row r="910" spans="18:41">
      <c r="R910" s="2"/>
      <c r="S910" s="2"/>
      <c r="T910" s="2"/>
      <c r="U910" s="2"/>
      <c r="V910" s="2"/>
      <c r="W910" s="2"/>
      <c r="X910" s="2"/>
      <c r="Y910" s="2"/>
      <c r="Z910" s="2"/>
      <c r="AA910" s="2"/>
      <c r="AB910" s="2"/>
      <c r="AC910" s="6"/>
      <c r="AD910" s="2"/>
      <c r="AE910" s="2"/>
      <c r="AF910" s="2"/>
      <c r="AG910" s="2"/>
      <c r="AH910" s="2"/>
      <c r="AI910" s="2"/>
      <c r="AJ910" s="2"/>
      <c r="AK910" s="2"/>
      <c r="AL910" s="2"/>
      <c r="AM910" s="2"/>
      <c r="AN910" s="2"/>
      <c r="AO910" s="2"/>
    </row>
    <row r="911" spans="18:41">
      <c r="R911" s="2"/>
      <c r="S911" s="2"/>
      <c r="T911" s="2"/>
      <c r="U911" s="2"/>
      <c r="V911" s="2"/>
      <c r="W911" s="2"/>
      <c r="X911" s="2"/>
      <c r="Y911" s="2"/>
      <c r="Z911" s="2"/>
      <c r="AA911" s="2"/>
      <c r="AB911" s="2"/>
      <c r="AC911" s="6"/>
      <c r="AD911" s="2"/>
      <c r="AE911" s="2"/>
      <c r="AF911" s="2"/>
      <c r="AG911" s="2"/>
      <c r="AH911" s="2"/>
      <c r="AI911" s="2"/>
      <c r="AJ911" s="2"/>
      <c r="AK911" s="2"/>
      <c r="AL911" s="2"/>
      <c r="AM911" s="2"/>
      <c r="AN911" s="2"/>
      <c r="AO911" s="2"/>
    </row>
    <row r="912" spans="18:41">
      <c r="R912" s="2"/>
      <c r="S912" s="2"/>
      <c r="T912" s="2"/>
      <c r="U912" s="2"/>
      <c r="V912" s="2"/>
      <c r="W912" s="2"/>
      <c r="X912" s="2"/>
      <c r="Y912" s="2"/>
      <c r="Z912" s="2"/>
      <c r="AA912" s="2"/>
      <c r="AB912" s="2"/>
      <c r="AC912" s="6"/>
      <c r="AD912" s="2"/>
      <c r="AE912" s="2"/>
      <c r="AF912" s="2"/>
      <c r="AG912" s="2"/>
      <c r="AH912" s="2"/>
      <c r="AI912" s="2"/>
      <c r="AJ912" s="2"/>
      <c r="AK912" s="2"/>
      <c r="AL912" s="2"/>
      <c r="AM912" s="2"/>
      <c r="AN912" s="2"/>
      <c r="AO912" s="2"/>
    </row>
    <row r="913" spans="18:41">
      <c r="R913" s="2"/>
      <c r="S913" s="2"/>
      <c r="T913" s="2"/>
      <c r="U913" s="2"/>
      <c r="V913" s="2"/>
      <c r="W913" s="2"/>
      <c r="X913" s="2"/>
      <c r="Y913" s="2"/>
      <c r="Z913" s="2"/>
      <c r="AA913" s="2"/>
      <c r="AB913" s="2"/>
      <c r="AC913" s="6"/>
      <c r="AD913" s="2"/>
      <c r="AE913" s="2"/>
      <c r="AF913" s="2"/>
      <c r="AG913" s="2"/>
      <c r="AH913" s="2"/>
      <c r="AI913" s="2"/>
      <c r="AJ913" s="2"/>
      <c r="AK913" s="2"/>
      <c r="AL913" s="2"/>
      <c r="AM913" s="2"/>
      <c r="AN913" s="2"/>
      <c r="AO913" s="2"/>
    </row>
    <row r="914" spans="18:41">
      <c r="R914" s="2"/>
      <c r="S914" s="2"/>
      <c r="T914" s="2"/>
      <c r="U914" s="2"/>
      <c r="V914" s="2"/>
      <c r="W914" s="2"/>
      <c r="X914" s="2"/>
      <c r="Y914" s="2"/>
      <c r="Z914" s="2"/>
      <c r="AA914" s="2"/>
      <c r="AB914" s="2"/>
      <c r="AC914" s="6"/>
      <c r="AD914" s="2"/>
      <c r="AE914" s="2"/>
      <c r="AF914" s="2"/>
      <c r="AG914" s="2"/>
      <c r="AH914" s="2"/>
      <c r="AI914" s="2"/>
      <c r="AJ914" s="2"/>
      <c r="AK914" s="2"/>
      <c r="AL914" s="2"/>
      <c r="AM914" s="2"/>
      <c r="AN914" s="2"/>
      <c r="AO914" s="2"/>
    </row>
    <row r="915" spans="18:41">
      <c r="R915" s="2"/>
      <c r="S915" s="2"/>
      <c r="T915" s="2"/>
      <c r="U915" s="2"/>
      <c r="V915" s="2"/>
      <c r="W915" s="2"/>
      <c r="X915" s="2"/>
      <c r="Y915" s="2"/>
      <c r="Z915" s="2"/>
      <c r="AA915" s="2"/>
      <c r="AB915" s="2"/>
      <c r="AC915" s="6"/>
      <c r="AD915" s="2"/>
      <c r="AE915" s="2"/>
      <c r="AF915" s="2"/>
      <c r="AG915" s="2"/>
      <c r="AH915" s="2"/>
      <c r="AI915" s="2"/>
      <c r="AJ915" s="2"/>
      <c r="AK915" s="2"/>
      <c r="AL915" s="2"/>
      <c r="AM915" s="2"/>
      <c r="AN915" s="2"/>
      <c r="AO915" s="2"/>
    </row>
    <row r="916" spans="18:41">
      <c r="R916" s="2"/>
      <c r="S916" s="2"/>
      <c r="T916" s="2"/>
      <c r="U916" s="2"/>
      <c r="V916" s="2"/>
      <c r="W916" s="2"/>
      <c r="X916" s="2"/>
      <c r="Y916" s="2"/>
      <c r="Z916" s="2"/>
      <c r="AA916" s="2"/>
      <c r="AB916" s="2"/>
      <c r="AC916" s="6"/>
      <c r="AD916" s="2"/>
      <c r="AE916" s="2"/>
      <c r="AF916" s="2"/>
      <c r="AG916" s="2"/>
      <c r="AH916" s="2"/>
      <c r="AI916" s="2"/>
      <c r="AJ916" s="2"/>
      <c r="AK916" s="2"/>
      <c r="AL916" s="2"/>
      <c r="AM916" s="2"/>
      <c r="AN916" s="2"/>
      <c r="AO916" s="2"/>
    </row>
    <row r="917" spans="18:41">
      <c r="R917" s="2"/>
      <c r="S917" s="2"/>
      <c r="T917" s="2"/>
      <c r="U917" s="2"/>
      <c r="V917" s="2"/>
      <c r="W917" s="2"/>
      <c r="X917" s="2"/>
      <c r="Y917" s="2"/>
      <c r="Z917" s="2"/>
      <c r="AA917" s="2"/>
      <c r="AB917" s="2"/>
      <c r="AC917" s="6"/>
      <c r="AD917" s="2"/>
      <c r="AE917" s="2"/>
      <c r="AF917" s="2"/>
      <c r="AG917" s="2"/>
      <c r="AH917" s="2"/>
      <c r="AI917" s="2"/>
      <c r="AJ917" s="2"/>
      <c r="AK917" s="2"/>
      <c r="AL917" s="2"/>
      <c r="AM917" s="2"/>
      <c r="AN917" s="2"/>
      <c r="AO917" s="2"/>
    </row>
    <row r="918" spans="18:41">
      <c r="R918" s="2"/>
      <c r="S918" s="2"/>
      <c r="T918" s="2"/>
      <c r="U918" s="2"/>
      <c r="V918" s="2"/>
      <c r="W918" s="2"/>
      <c r="X918" s="2"/>
      <c r="Y918" s="2"/>
      <c r="Z918" s="2"/>
      <c r="AA918" s="2"/>
      <c r="AB918" s="2"/>
      <c r="AC918" s="6"/>
      <c r="AD918" s="2"/>
      <c r="AE918" s="2"/>
      <c r="AF918" s="2"/>
      <c r="AG918" s="2"/>
      <c r="AH918" s="2"/>
      <c r="AI918" s="2"/>
      <c r="AJ918" s="2"/>
      <c r="AK918" s="2"/>
      <c r="AL918" s="2"/>
      <c r="AM918" s="2"/>
      <c r="AN918" s="2"/>
      <c r="AO918" s="2"/>
    </row>
    <row r="919" spans="18:41">
      <c r="R919" s="2"/>
      <c r="S919" s="2"/>
      <c r="T919" s="2"/>
      <c r="U919" s="2"/>
      <c r="V919" s="2"/>
      <c r="W919" s="2"/>
      <c r="X919" s="2"/>
      <c r="Y919" s="2"/>
      <c r="Z919" s="2"/>
      <c r="AA919" s="2"/>
      <c r="AB919" s="2"/>
      <c r="AC919" s="6"/>
      <c r="AD919" s="2"/>
      <c r="AE919" s="2"/>
      <c r="AF919" s="2"/>
      <c r="AG919" s="2"/>
      <c r="AH919" s="2"/>
      <c r="AI919" s="2"/>
      <c r="AJ919" s="2"/>
      <c r="AK919" s="2"/>
      <c r="AL919" s="2"/>
      <c r="AM919" s="2"/>
      <c r="AN919" s="2"/>
      <c r="AO919" s="2"/>
    </row>
    <row r="920" spans="18:41">
      <c r="R920" s="2"/>
      <c r="S920" s="2"/>
      <c r="T920" s="2"/>
      <c r="U920" s="2"/>
      <c r="V920" s="2"/>
      <c r="W920" s="2"/>
      <c r="X920" s="2"/>
      <c r="Y920" s="2"/>
      <c r="Z920" s="2"/>
      <c r="AA920" s="2"/>
      <c r="AB920" s="2"/>
      <c r="AC920" s="6"/>
      <c r="AD920" s="2"/>
      <c r="AE920" s="2"/>
      <c r="AF920" s="2"/>
      <c r="AG920" s="2"/>
      <c r="AH920" s="2"/>
      <c r="AI920" s="2"/>
      <c r="AJ920" s="2"/>
      <c r="AK920" s="2"/>
      <c r="AL920" s="2"/>
      <c r="AM920" s="2"/>
      <c r="AN920" s="2"/>
      <c r="AO920" s="2"/>
    </row>
    <row r="921" spans="18:41">
      <c r="R921" s="2"/>
      <c r="S921" s="2"/>
      <c r="T921" s="2"/>
      <c r="U921" s="2"/>
      <c r="V921" s="2"/>
      <c r="W921" s="2"/>
      <c r="X921" s="2"/>
      <c r="Y921" s="2"/>
      <c r="Z921" s="2"/>
      <c r="AA921" s="2"/>
      <c r="AB921" s="2"/>
      <c r="AC921" s="6"/>
      <c r="AD921" s="2"/>
      <c r="AE921" s="2"/>
      <c r="AF921" s="2"/>
      <c r="AG921" s="2"/>
      <c r="AH921" s="2"/>
      <c r="AI921" s="2"/>
      <c r="AJ921" s="2"/>
      <c r="AK921" s="2"/>
      <c r="AL921" s="2"/>
      <c r="AM921" s="2"/>
      <c r="AN921" s="2"/>
      <c r="AO921" s="2"/>
    </row>
    <row r="922" spans="18:41">
      <c r="R922" s="2"/>
      <c r="S922" s="2"/>
      <c r="T922" s="2"/>
      <c r="U922" s="2"/>
      <c r="V922" s="2"/>
      <c r="W922" s="2"/>
      <c r="X922" s="2"/>
      <c r="Y922" s="2"/>
      <c r="Z922" s="2"/>
      <c r="AA922" s="2"/>
      <c r="AB922" s="2"/>
      <c r="AC922" s="6"/>
      <c r="AD922" s="2"/>
      <c r="AE922" s="2"/>
      <c r="AF922" s="2"/>
      <c r="AG922" s="2"/>
      <c r="AH922" s="2"/>
      <c r="AI922" s="2"/>
      <c r="AJ922" s="2"/>
      <c r="AK922" s="2"/>
      <c r="AL922" s="2"/>
      <c r="AM922" s="2"/>
      <c r="AN922" s="2"/>
      <c r="AO922" s="2"/>
    </row>
    <row r="923" spans="18:41">
      <c r="R923" s="2"/>
      <c r="S923" s="2"/>
      <c r="T923" s="2"/>
      <c r="U923" s="2"/>
      <c r="V923" s="2"/>
      <c r="W923" s="2"/>
      <c r="X923" s="2"/>
      <c r="Y923" s="2"/>
      <c r="Z923" s="2"/>
      <c r="AA923" s="2"/>
      <c r="AB923" s="2"/>
      <c r="AC923" s="6"/>
      <c r="AD923" s="2"/>
      <c r="AE923" s="2"/>
      <c r="AF923" s="2"/>
      <c r="AG923" s="2"/>
      <c r="AH923" s="2"/>
      <c r="AI923" s="2"/>
      <c r="AJ923" s="2"/>
      <c r="AK923" s="2"/>
      <c r="AL923" s="2"/>
      <c r="AM923" s="2"/>
      <c r="AN923" s="2"/>
      <c r="AO923" s="2"/>
    </row>
    <row r="924" spans="18:41">
      <c r="R924" s="2"/>
      <c r="S924" s="2"/>
      <c r="T924" s="2"/>
      <c r="U924" s="2"/>
      <c r="V924" s="2"/>
      <c r="W924" s="2"/>
      <c r="X924" s="2"/>
      <c r="Y924" s="2"/>
      <c r="Z924" s="2"/>
      <c r="AA924" s="2"/>
      <c r="AB924" s="2"/>
      <c r="AC924" s="6"/>
      <c r="AD924" s="2"/>
      <c r="AE924" s="2"/>
      <c r="AF924" s="2"/>
      <c r="AG924" s="2"/>
      <c r="AH924" s="2"/>
      <c r="AI924" s="2"/>
      <c r="AJ924" s="2"/>
      <c r="AK924" s="2"/>
      <c r="AL924" s="2"/>
      <c r="AM924" s="2"/>
      <c r="AN924" s="2"/>
      <c r="AO924" s="2"/>
    </row>
    <row r="925" spans="18:41">
      <c r="R925" s="2"/>
      <c r="S925" s="2"/>
      <c r="T925" s="2"/>
      <c r="U925" s="2"/>
      <c r="V925" s="2"/>
      <c r="W925" s="2"/>
      <c r="X925" s="2"/>
      <c r="Y925" s="2"/>
      <c r="Z925" s="2"/>
      <c r="AA925" s="2"/>
      <c r="AB925" s="2"/>
      <c r="AC925" s="6"/>
      <c r="AD925" s="2"/>
      <c r="AE925" s="2"/>
      <c r="AF925" s="2"/>
      <c r="AG925" s="2"/>
      <c r="AH925" s="2"/>
      <c r="AI925" s="2"/>
      <c r="AJ925" s="2"/>
      <c r="AK925" s="2"/>
      <c r="AL925" s="2"/>
      <c r="AM925" s="2"/>
      <c r="AN925" s="2"/>
      <c r="AO925" s="2"/>
    </row>
    <row r="926" spans="18:41">
      <c r="R926" s="2"/>
      <c r="S926" s="2"/>
      <c r="T926" s="2"/>
      <c r="U926" s="2"/>
      <c r="V926" s="2"/>
      <c r="W926" s="2"/>
      <c r="X926" s="2"/>
      <c r="Y926" s="2"/>
      <c r="Z926" s="2"/>
      <c r="AA926" s="2"/>
      <c r="AB926" s="2"/>
      <c r="AC926" s="6"/>
      <c r="AD926" s="2"/>
      <c r="AE926" s="2"/>
      <c r="AF926" s="2"/>
      <c r="AG926" s="2"/>
      <c r="AH926" s="2"/>
      <c r="AI926" s="2"/>
      <c r="AJ926" s="2"/>
      <c r="AK926" s="2"/>
      <c r="AL926" s="2"/>
      <c r="AM926" s="2"/>
      <c r="AN926" s="2"/>
      <c r="AO926" s="2"/>
    </row>
    <row r="927" spans="18:41">
      <c r="R927" s="2"/>
      <c r="S927" s="2"/>
      <c r="T927" s="2"/>
      <c r="U927" s="2"/>
      <c r="V927" s="2"/>
      <c r="W927" s="2"/>
      <c r="X927" s="2"/>
      <c r="Y927" s="2"/>
      <c r="Z927" s="2"/>
      <c r="AA927" s="2"/>
      <c r="AB927" s="2"/>
      <c r="AC927" s="6"/>
      <c r="AD927" s="2"/>
      <c r="AE927" s="2"/>
      <c r="AF927" s="2"/>
      <c r="AG927" s="2"/>
      <c r="AH927" s="2"/>
      <c r="AI927" s="2"/>
      <c r="AJ927" s="2"/>
      <c r="AK927" s="2"/>
      <c r="AL927" s="2"/>
      <c r="AM927" s="2"/>
      <c r="AN927" s="2"/>
      <c r="AO927" s="2"/>
    </row>
    <row r="928" spans="18:41">
      <c r="R928" s="2"/>
      <c r="S928" s="2"/>
      <c r="T928" s="2"/>
      <c r="U928" s="2"/>
      <c r="V928" s="2"/>
      <c r="W928" s="2"/>
      <c r="X928" s="2"/>
      <c r="Y928" s="2"/>
      <c r="Z928" s="2"/>
      <c r="AA928" s="2"/>
      <c r="AB928" s="2"/>
      <c r="AC928" s="6"/>
      <c r="AD928" s="2"/>
      <c r="AE928" s="2"/>
      <c r="AF928" s="2"/>
      <c r="AG928" s="2"/>
      <c r="AH928" s="2"/>
      <c r="AI928" s="2"/>
      <c r="AJ928" s="2"/>
      <c r="AK928" s="2"/>
      <c r="AL928" s="2"/>
      <c r="AM928" s="2"/>
      <c r="AN928" s="2"/>
      <c r="AO928" s="2"/>
    </row>
    <row r="929" spans="18:41">
      <c r="R929" s="2"/>
      <c r="S929" s="2"/>
      <c r="T929" s="2"/>
      <c r="U929" s="2"/>
      <c r="V929" s="2"/>
      <c r="W929" s="2"/>
      <c r="X929" s="2"/>
      <c r="Y929" s="2"/>
      <c r="Z929" s="2"/>
      <c r="AA929" s="2"/>
      <c r="AB929" s="2"/>
      <c r="AC929" s="6"/>
      <c r="AD929" s="2"/>
      <c r="AE929" s="2"/>
      <c r="AF929" s="2"/>
      <c r="AG929" s="2"/>
      <c r="AH929" s="2"/>
      <c r="AI929" s="2"/>
      <c r="AJ929" s="2"/>
      <c r="AK929" s="2"/>
      <c r="AL929" s="2"/>
      <c r="AM929" s="2"/>
      <c r="AN929" s="2"/>
      <c r="AO929" s="2"/>
    </row>
    <row r="930" spans="18:41">
      <c r="R930" s="2"/>
      <c r="S930" s="2"/>
      <c r="T930" s="2"/>
      <c r="U930" s="2"/>
      <c r="V930" s="2"/>
      <c r="W930" s="2"/>
      <c r="X930" s="2"/>
      <c r="Y930" s="2"/>
      <c r="Z930" s="2"/>
      <c r="AA930" s="2"/>
      <c r="AB930" s="2"/>
      <c r="AC930" s="6"/>
      <c r="AD930" s="2"/>
      <c r="AE930" s="2"/>
      <c r="AF930" s="2"/>
      <c r="AG930" s="2"/>
      <c r="AH930" s="2"/>
      <c r="AI930" s="2"/>
      <c r="AJ930" s="2"/>
      <c r="AK930" s="2"/>
      <c r="AL930" s="2"/>
      <c r="AM930" s="2"/>
      <c r="AN930" s="2"/>
      <c r="AO930" s="2"/>
    </row>
    <row r="931" spans="18:41">
      <c r="R931" s="2"/>
      <c r="S931" s="2"/>
      <c r="T931" s="2"/>
      <c r="U931" s="2"/>
      <c r="V931" s="2"/>
      <c r="W931" s="2"/>
      <c r="X931" s="2"/>
      <c r="Y931" s="2"/>
      <c r="Z931" s="2"/>
      <c r="AA931" s="2"/>
      <c r="AB931" s="2"/>
      <c r="AC931" s="6"/>
      <c r="AD931" s="2"/>
      <c r="AE931" s="2"/>
      <c r="AF931" s="2"/>
      <c r="AG931" s="2"/>
      <c r="AH931" s="2"/>
      <c r="AI931" s="2"/>
      <c r="AJ931" s="2"/>
      <c r="AK931" s="2"/>
      <c r="AL931" s="2"/>
      <c r="AM931" s="2"/>
      <c r="AN931" s="2"/>
      <c r="AO931" s="2"/>
    </row>
    <row r="932" spans="18:41">
      <c r="R932" s="2"/>
      <c r="S932" s="2"/>
      <c r="T932" s="2"/>
      <c r="U932" s="2"/>
      <c r="V932" s="2"/>
      <c r="W932" s="2"/>
      <c r="X932" s="2"/>
      <c r="Y932" s="2"/>
      <c r="Z932" s="2"/>
      <c r="AA932" s="2"/>
      <c r="AB932" s="2"/>
      <c r="AC932" s="6"/>
      <c r="AD932" s="2"/>
      <c r="AE932" s="2"/>
      <c r="AF932" s="2"/>
      <c r="AG932" s="2"/>
      <c r="AH932" s="2"/>
      <c r="AI932" s="2"/>
      <c r="AJ932" s="2"/>
      <c r="AK932" s="2"/>
      <c r="AL932" s="2"/>
      <c r="AM932" s="2"/>
      <c r="AN932" s="2"/>
      <c r="AO932" s="2"/>
    </row>
    <row r="933" spans="18:41">
      <c r="R933" s="2"/>
      <c r="S933" s="2"/>
      <c r="T933" s="2"/>
      <c r="U933" s="2"/>
      <c r="V933" s="2"/>
      <c r="W933" s="2"/>
      <c r="X933" s="2"/>
      <c r="Y933" s="2"/>
      <c r="Z933" s="2"/>
      <c r="AA933" s="2"/>
      <c r="AB933" s="2"/>
      <c r="AC933" s="6"/>
      <c r="AD933" s="2"/>
      <c r="AE933" s="2"/>
      <c r="AF933" s="2"/>
      <c r="AG933" s="2"/>
      <c r="AH933" s="2"/>
      <c r="AI933" s="2"/>
      <c r="AJ933" s="2"/>
      <c r="AK933" s="2"/>
      <c r="AL933" s="2"/>
      <c r="AM933" s="2"/>
      <c r="AN933" s="2"/>
      <c r="AO933" s="2"/>
    </row>
    <row r="934" spans="18:41">
      <c r="R934" s="2"/>
      <c r="S934" s="2"/>
      <c r="T934" s="2"/>
      <c r="U934" s="2"/>
      <c r="V934" s="2"/>
      <c r="W934" s="2"/>
      <c r="X934" s="2"/>
      <c r="Y934" s="2"/>
      <c r="Z934" s="2"/>
      <c r="AA934" s="2"/>
      <c r="AB934" s="2"/>
      <c r="AC934" s="6"/>
      <c r="AD934" s="2"/>
      <c r="AE934" s="2"/>
      <c r="AF934" s="2"/>
      <c r="AG934" s="2"/>
      <c r="AH934" s="2"/>
      <c r="AI934" s="2"/>
      <c r="AJ934" s="2"/>
      <c r="AK934" s="2"/>
      <c r="AL934" s="2"/>
      <c r="AM934" s="2"/>
      <c r="AN934" s="2"/>
      <c r="AO934" s="2"/>
    </row>
    <row r="935" spans="18:41">
      <c r="R935" s="2"/>
      <c r="S935" s="2"/>
      <c r="T935" s="2"/>
      <c r="U935" s="2"/>
      <c r="V935" s="2"/>
      <c r="W935" s="2"/>
      <c r="X935" s="2"/>
      <c r="Y935" s="2"/>
      <c r="Z935" s="2"/>
      <c r="AA935" s="2"/>
      <c r="AB935" s="2"/>
      <c r="AC935" s="6"/>
      <c r="AD935" s="2"/>
      <c r="AE935" s="2"/>
      <c r="AF935" s="2"/>
      <c r="AG935" s="2"/>
      <c r="AH935" s="2"/>
      <c r="AI935" s="2"/>
      <c r="AJ935" s="2"/>
      <c r="AK935" s="2"/>
      <c r="AL935" s="2"/>
      <c r="AM935" s="2"/>
      <c r="AN935" s="2"/>
      <c r="AO935" s="2"/>
    </row>
    <row r="936" spans="18:41">
      <c r="R936" s="2"/>
      <c r="S936" s="2"/>
      <c r="T936" s="2"/>
      <c r="U936" s="2"/>
      <c r="V936" s="2"/>
      <c r="W936" s="2"/>
      <c r="X936" s="2"/>
      <c r="Y936" s="2"/>
      <c r="Z936" s="2"/>
      <c r="AA936" s="2"/>
      <c r="AB936" s="2"/>
      <c r="AC936" s="6"/>
      <c r="AD936" s="2"/>
      <c r="AE936" s="2"/>
      <c r="AF936" s="2"/>
      <c r="AG936" s="2"/>
      <c r="AH936" s="2"/>
      <c r="AI936" s="2"/>
      <c r="AJ936" s="2"/>
      <c r="AK936" s="2"/>
      <c r="AL936" s="2"/>
      <c r="AM936" s="2"/>
      <c r="AN936" s="2"/>
      <c r="AO936" s="2"/>
    </row>
    <row r="937" spans="18:41">
      <c r="R937" s="2"/>
      <c r="S937" s="2"/>
      <c r="T937" s="2"/>
      <c r="U937" s="2"/>
      <c r="V937" s="2"/>
      <c r="W937" s="2"/>
      <c r="X937" s="2"/>
      <c r="Y937" s="2"/>
      <c r="Z937" s="2"/>
      <c r="AA937" s="2"/>
      <c r="AB937" s="2"/>
      <c r="AC937" s="6"/>
      <c r="AD937" s="2"/>
      <c r="AE937" s="2"/>
      <c r="AF937" s="2"/>
      <c r="AG937" s="2"/>
      <c r="AH937" s="2"/>
      <c r="AI937" s="2"/>
      <c r="AJ937" s="2"/>
      <c r="AK937" s="2"/>
      <c r="AL937" s="2"/>
      <c r="AM937" s="2"/>
      <c r="AN937" s="2"/>
      <c r="AO937" s="2"/>
    </row>
    <row r="938" spans="18:41">
      <c r="R938" s="2"/>
      <c r="S938" s="2"/>
      <c r="T938" s="2"/>
      <c r="U938" s="2"/>
      <c r="V938" s="2"/>
      <c r="W938" s="2"/>
      <c r="X938" s="2"/>
      <c r="Y938" s="2"/>
      <c r="Z938" s="2"/>
      <c r="AA938" s="2"/>
      <c r="AB938" s="2"/>
      <c r="AC938" s="6"/>
      <c r="AD938" s="2"/>
      <c r="AE938" s="2"/>
      <c r="AF938" s="2"/>
      <c r="AG938" s="2"/>
      <c r="AH938" s="2"/>
      <c r="AI938" s="2"/>
      <c r="AJ938" s="2"/>
      <c r="AK938" s="2"/>
      <c r="AL938" s="2"/>
      <c r="AM938" s="2"/>
      <c r="AN938" s="2"/>
      <c r="AO938" s="2"/>
    </row>
    <row r="939" spans="18:41">
      <c r="R939" s="2"/>
      <c r="S939" s="2"/>
      <c r="T939" s="2"/>
      <c r="U939" s="2"/>
      <c r="V939" s="2"/>
      <c r="W939" s="2"/>
      <c r="X939" s="2"/>
      <c r="Y939" s="2"/>
      <c r="Z939" s="2"/>
      <c r="AA939" s="2"/>
      <c r="AB939" s="2"/>
      <c r="AC939" s="6"/>
      <c r="AD939" s="2"/>
      <c r="AE939" s="2"/>
      <c r="AF939" s="2"/>
      <c r="AG939" s="2"/>
      <c r="AH939" s="2"/>
      <c r="AI939" s="2"/>
      <c r="AJ939" s="2"/>
      <c r="AK939" s="2"/>
      <c r="AL939" s="2"/>
      <c r="AM939" s="2"/>
      <c r="AN939" s="2"/>
      <c r="AO939" s="2"/>
    </row>
    <row r="940" spans="18:41">
      <c r="R940" s="2"/>
      <c r="S940" s="2"/>
      <c r="T940" s="2"/>
      <c r="U940" s="2"/>
      <c r="V940" s="2"/>
      <c r="W940" s="2"/>
      <c r="X940" s="2"/>
      <c r="Y940" s="2"/>
      <c r="Z940" s="2"/>
      <c r="AA940" s="2"/>
      <c r="AB940" s="2"/>
      <c r="AC940" s="6"/>
      <c r="AD940" s="2"/>
      <c r="AE940" s="2"/>
      <c r="AF940" s="2"/>
      <c r="AG940" s="2"/>
      <c r="AH940" s="2"/>
      <c r="AI940" s="2"/>
      <c r="AJ940" s="2"/>
      <c r="AK940" s="2"/>
      <c r="AL940" s="2"/>
      <c r="AM940" s="2"/>
      <c r="AN940" s="2"/>
      <c r="AO940" s="2"/>
    </row>
    <row r="941" spans="18:41">
      <c r="R941" s="2"/>
      <c r="S941" s="2"/>
      <c r="T941" s="2"/>
      <c r="U941" s="2"/>
      <c r="V941" s="2"/>
      <c r="W941" s="2"/>
      <c r="X941" s="2"/>
      <c r="Y941" s="2"/>
      <c r="Z941" s="2"/>
      <c r="AA941" s="2"/>
      <c r="AB941" s="2"/>
      <c r="AC941" s="6"/>
      <c r="AD941" s="2"/>
      <c r="AE941" s="2"/>
      <c r="AF941" s="2"/>
      <c r="AG941" s="2"/>
      <c r="AH941" s="2"/>
      <c r="AI941" s="2"/>
      <c r="AJ941" s="2"/>
      <c r="AK941" s="2"/>
      <c r="AL941" s="2"/>
      <c r="AM941" s="2"/>
      <c r="AN941" s="2"/>
      <c r="AO941" s="2"/>
    </row>
    <row r="942" spans="18:41">
      <c r="R942" s="2"/>
      <c r="S942" s="2"/>
      <c r="T942" s="2"/>
      <c r="U942" s="2"/>
      <c r="V942" s="2"/>
      <c r="W942" s="2"/>
      <c r="X942" s="2"/>
      <c r="Y942" s="2"/>
      <c r="Z942" s="2"/>
      <c r="AA942" s="2"/>
      <c r="AB942" s="2"/>
      <c r="AC942" s="6"/>
      <c r="AD942" s="2"/>
      <c r="AE942" s="2"/>
      <c r="AF942" s="2"/>
      <c r="AG942" s="2"/>
      <c r="AH942" s="2"/>
      <c r="AI942" s="2"/>
      <c r="AJ942" s="2"/>
      <c r="AK942" s="2"/>
      <c r="AL942" s="2"/>
      <c r="AM942" s="2"/>
      <c r="AN942" s="2"/>
      <c r="AO942" s="2"/>
    </row>
    <row r="943" spans="18:41">
      <c r="R943" s="2"/>
      <c r="S943" s="2"/>
      <c r="T943" s="2"/>
      <c r="U943" s="2"/>
      <c r="V943" s="2"/>
      <c r="W943" s="2"/>
      <c r="X943" s="2"/>
      <c r="Y943" s="2"/>
      <c r="Z943" s="2"/>
      <c r="AA943" s="2"/>
      <c r="AB943" s="2"/>
      <c r="AC943" s="6"/>
      <c r="AD943" s="2"/>
      <c r="AE943" s="2"/>
      <c r="AF943" s="2"/>
      <c r="AG943" s="2"/>
      <c r="AH943" s="2"/>
      <c r="AI943" s="2"/>
      <c r="AJ943" s="2"/>
      <c r="AK943" s="2"/>
      <c r="AL943" s="2"/>
      <c r="AM943" s="2"/>
      <c r="AN943" s="2"/>
      <c r="AO943" s="2"/>
    </row>
    <row r="944" spans="18:41">
      <c r="R944" s="2"/>
      <c r="S944" s="2"/>
      <c r="T944" s="2"/>
      <c r="U944" s="2"/>
      <c r="V944" s="2"/>
      <c r="W944" s="2"/>
      <c r="X944" s="2"/>
      <c r="Y944" s="2"/>
      <c r="Z944" s="2"/>
      <c r="AA944" s="2"/>
      <c r="AB944" s="2"/>
      <c r="AC944" s="6"/>
      <c r="AD944" s="2"/>
      <c r="AE944" s="2"/>
      <c r="AF944" s="2"/>
      <c r="AG944" s="2"/>
      <c r="AH944" s="2"/>
      <c r="AI944" s="2"/>
      <c r="AJ944" s="2"/>
      <c r="AK944" s="2"/>
      <c r="AL944" s="2"/>
      <c r="AM944" s="2"/>
      <c r="AN944" s="2"/>
      <c r="AO944" s="2"/>
    </row>
    <row r="945" spans="18:41">
      <c r="R945" s="2"/>
      <c r="S945" s="2"/>
      <c r="T945" s="2"/>
      <c r="U945" s="2"/>
      <c r="V945" s="2"/>
      <c r="W945" s="2"/>
      <c r="X945" s="2"/>
      <c r="Y945" s="2"/>
      <c r="Z945" s="2"/>
      <c r="AA945" s="2"/>
      <c r="AB945" s="2"/>
      <c r="AC945" s="6"/>
      <c r="AD945" s="2"/>
      <c r="AE945" s="2"/>
      <c r="AF945" s="2"/>
      <c r="AG945" s="2"/>
      <c r="AH945" s="2"/>
      <c r="AI945" s="2"/>
      <c r="AJ945" s="2"/>
      <c r="AK945" s="2"/>
      <c r="AL945" s="2"/>
      <c r="AM945" s="2"/>
      <c r="AN945" s="2"/>
      <c r="AO945" s="2"/>
    </row>
    <row r="946" spans="18:41">
      <c r="R946" s="2"/>
      <c r="S946" s="2"/>
      <c r="T946" s="2"/>
      <c r="U946" s="2"/>
      <c r="V946" s="2"/>
      <c r="W946" s="2"/>
      <c r="X946" s="2"/>
      <c r="Y946" s="2"/>
      <c r="Z946" s="2"/>
      <c r="AA946" s="2"/>
      <c r="AB946" s="2"/>
      <c r="AC946" s="6"/>
      <c r="AD946" s="2"/>
      <c r="AE946" s="2"/>
      <c r="AF946" s="2"/>
      <c r="AG946" s="2"/>
      <c r="AH946" s="2"/>
      <c r="AI946" s="2"/>
      <c r="AJ946" s="2"/>
      <c r="AK946" s="2"/>
      <c r="AL946" s="2"/>
      <c r="AM946" s="2"/>
      <c r="AN946" s="2"/>
      <c r="AO946" s="2"/>
    </row>
    <row r="947" spans="18:41">
      <c r="R947" s="2"/>
      <c r="S947" s="2"/>
      <c r="T947" s="2"/>
      <c r="U947" s="2"/>
      <c r="V947" s="2"/>
      <c r="W947" s="2"/>
      <c r="X947" s="2"/>
      <c r="Y947" s="2"/>
      <c r="Z947" s="2"/>
      <c r="AA947" s="2"/>
      <c r="AB947" s="2"/>
      <c r="AC947" s="6"/>
      <c r="AD947" s="2"/>
      <c r="AE947" s="2"/>
      <c r="AF947" s="2"/>
      <c r="AG947" s="2"/>
      <c r="AH947" s="2"/>
      <c r="AI947" s="2"/>
      <c r="AJ947" s="2"/>
      <c r="AK947" s="2"/>
      <c r="AL947" s="2"/>
      <c r="AM947" s="2"/>
      <c r="AN947" s="2"/>
      <c r="AO947" s="2"/>
    </row>
    <row r="948" spans="18:41">
      <c r="R948" s="2"/>
      <c r="S948" s="2"/>
      <c r="T948" s="2"/>
      <c r="U948" s="2"/>
      <c r="V948" s="2"/>
      <c r="W948" s="2"/>
      <c r="X948" s="2"/>
      <c r="Y948" s="2"/>
      <c r="Z948" s="2"/>
      <c r="AA948" s="2"/>
      <c r="AB948" s="2"/>
      <c r="AC948" s="6"/>
      <c r="AD948" s="2"/>
      <c r="AE948" s="2"/>
      <c r="AF948" s="2"/>
      <c r="AG948" s="2"/>
      <c r="AH948" s="2"/>
      <c r="AI948" s="2"/>
      <c r="AJ948" s="2"/>
      <c r="AK948" s="2"/>
      <c r="AL948" s="2"/>
      <c r="AM948" s="2"/>
      <c r="AN948" s="2"/>
      <c r="AO948" s="2"/>
    </row>
    <row r="949" spans="18:41">
      <c r="R949" s="2"/>
      <c r="S949" s="2"/>
      <c r="T949" s="2"/>
      <c r="U949" s="2"/>
      <c r="V949" s="2"/>
      <c r="W949" s="2"/>
      <c r="X949" s="2"/>
      <c r="Y949" s="2"/>
      <c r="Z949" s="2"/>
      <c r="AA949" s="2"/>
      <c r="AB949" s="2"/>
      <c r="AC949" s="6"/>
      <c r="AD949" s="2"/>
      <c r="AE949" s="2"/>
      <c r="AF949" s="2"/>
      <c r="AG949" s="2"/>
      <c r="AH949" s="2"/>
      <c r="AI949" s="2"/>
      <c r="AJ949" s="2"/>
      <c r="AK949" s="2"/>
      <c r="AL949" s="2"/>
      <c r="AM949" s="2"/>
      <c r="AN949" s="2"/>
      <c r="AO949" s="2"/>
    </row>
    <row r="950" spans="18:41">
      <c r="R950" s="2"/>
      <c r="S950" s="2"/>
      <c r="T950" s="2"/>
      <c r="U950" s="2"/>
      <c r="V950" s="2"/>
      <c r="W950" s="2"/>
      <c r="X950" s="2"/>
      <c r="Y950" s="2"/>
      <c r="Z950" s="2"/>
      <c r="AA950" s="2"/>
      <c r="AB950" s="2"/>
      <c r="AC950" s="6"/>
      <c r="AD950" s="2"/>
      <c r="AE950" s="2"/>
      <c r="AF950" s="2"/>
      <c r="AG950" s="2"/>
      <c r="AH950" s="2"/>
      <c r="AI950" s="2"/>
      <c r="AJ950" s="2"/>
      <c r="AK950" s="2"/>
      <c r="AL950" s="2"/>
      <c r="AM950" s="2"/>
      <c r="AN950" s="2"/>
      <c r="AO950" s="2"/>
    </row>
    <row r="951" spans="18:41">
      <c r="R951" s="2"/>
      <c r="S951" s="2"/>
      <c r="T951" s="2"/>
      <c r="U951" s="2"/>
      <c r="V951" s="2"/>
      <c r="W951" s="2"/>
      <c r="X951" s="2"/>
      <c r="Y951" s="2"/>
      <c r="Z951" s="2"/>
      <c r="AA951" s="2"/>
      <c r="AB951" s="2"/>
      <c r="AC951" s="6"/>
      <c r="AD951" s="2"/>
      <c r="AE951" s="2"/>
      <c r="AF951" s="2"/>
      <c r="AG951" s="2"/>
      <c r="AH951" s="2"/>
      <c r="AI951" s="2"/>
      <c r="AJ951" s="2"/>
      <c r="AK951" s="2"/>
      <c r="AL951" s="2"/>
      <c r="AM951" s="2"/>
      <c r="AN951" s="2"/>
      <c r="AO951" s="2"/>
    </row>
    <row r="952" spans="18:41">
      <c r="R952" s="2"/>
      <c r="S952" s="2"/>
      <c r="T952" s="2"/>
      <c r="U952" s="2"/>
      <c r="V952" s="2"/>
      <c r="W952" s="2"/>
      <c r="X952" s="2"/>
      <c r="Y952" s="2"/>
      <c r="Z952" s="2"/>
      <c r="AA952" s="2"/>
      <c r="AB952" s="2"/>
      <c r="AC952" s="6"/>
      <c r="AD952" s="2"/>
      <c r="AE952" s="2"/>
      <c r="AF952" s="2"/>
      <c r="AG952" s="2"/>
      <c r="AH952" s="2"/>
      <c r="AI952" s="2"/>
      <c r="AJ952" s="2"/>
      <c r="AK952" s="2"/>
      <c r="AL952" s="2"/>
      <c r="AM952" s="2"/>
      <c r="AN952" s="2"/>
      <c r="AO952" s="2"/>
    </row>
    <row r="953" spans="18:41">
      <c r="R953" s="2"/>
      <c r="S953" s="2"/>
      <c r="T953" s="2"/>
      <c r="U953" s="2"/>
      <c r="V953" s="2"/>
      <c r="W953" s="2"/>
      <c r="X953" s="2"/>
      <c r="Y953" s="2"/>
      <c r="Z953" s="2"/>
      <c r="AA953" s="2"/>
      <c r="AB953" s="2"/>
      <c r="AC953" s="6"/>
      <c r="AD953" s="2"/>
      <c r="AE953" s="2"/>
      <c r="AF953" s="2"/>
      <c r="AG953" s="2"/>
      <c r="AH953" s="2"/>
      <c r="AI953" s="2"/>
      <c r="AJ953" s="2"/>
      <c r="AK953" s="2"/>
      <c r="AL953" s="2"/>
      <c r="AM953" s="2"/>
      <c r="AN953" s="2"/>
      <c r="AO953" s="2"/>
    </row>
    <row r="954" spans="18:41">
      <c r="R954" s="2"/>
      <c r="S954" s="2"/>
      <c r="T954" s="2"/>
      <c r="U954" s="2"/>
      <c r="V954" s="2"/>
      <c r="W954" s="2"/>
      <c r="X954" s="2"/>
      <c r="Y954" s="2"/>
      <c r="Z954" s="2"/>
      <c r="AA954" s="2"/>
      <c r="AB954" s="2"/>
      <c r="AC954" s="6"/>
      <c r="AD954" s="2"/>
      <c r="AE954" s="2"/>
      <c r="AF954" s="2"/>
      <c r="AG954" s="2"/>
      <c r="AH954" s="2"/>
      <c r="AI954" s="2"/>
      <c r="AJ954" s="2"/>
      <c r="AK954" s="2"/>
      <c r="AL954" s="2"/>
      <c r="AM954" s="2"/>
      <c r="AN954" s="2"/>
      <c r="AO954" s="2"/>
    </row>
    <row r="955" spans="18:41">
      <c r="R955" s="2"/>
      <c r="S955" s="2"/>
      <c r="T955" s="2"/>
      <c r="U955" s="2"/>
      <c r="V955" s="2"/>
      <c r="W955" s="2"/>
      <c r="X955" s="2"/>
      <c r="Y955" s="2"/>
      <c r="Z955" s="2"/>
      <c r="AA955" s="2"/>
      <c r="AB955" s="2"/>
      <c r="AC955" s="6"/>
      <c r="AD955" s="2"/>
      <c r="AE955" s="2"/>
      <c r="AF955" s="2"/>
      <c r="AG955" s="2"/>
      <c r="AH955" s="2"/>
      <c r="AI955" s="2"/>
      <c r="AJ955" s="2"/>
      <c r="AK955" s="2"/>
      <c r="AL955" s="2"/>
      <c r="AM955" s="2"/>
      <c r="AN955" s="2"/>
      <c r="AO955" s="2"/>
    </row>
    <row r="956" spans="18:41">
      <c r="R956" s="2"/>
      <c r="S956" s="2"/>
      <c r="T956" s="2"/>
      <c r="U956" s="2"/>
      <c r="V956" s="2"/>
      <c r="W956" s="2"/>
      <c r="X956" s="2"/>
      <c r="Y956" s="2"/>
      <c r="Z956" s="2"/>
      <c r="AA956" s="2"/>
      <c r="AB956" s="2"/>
      <c r="AC956" s="6"/>
      <c r="AD956" s="2"/>
      <c r="AE956" s="2"/>
      <c r="AF956" s="2"/>
      <c r="AG956" s="2"/>
      <c r="AH956" s="2"/>
      <c r="AI956" s="2"/>
      <c r="AJ956" s="2"/>
      <c r="AK956" s="2"/>
      <c r="AL956" s="2"/>
      <c r="AM956" s="2"/>
      <c r="AN956" s="2"/>
      <c r="AO956" s="2"/>
    </row>
    <row r="957" spans="18:41">
      <c r="R957" s="2"/>
      <c r="S957" s="2"/>
      <c r="T957" s="2"/>
      <c r="U957" s="2"/>
      <c r="V957" s="2"/>
      <c r="W957" s="2"/>
      <c r="X957" s="2"/>
      <c r="Y957" s="2"/>
      <c r="Z957" s="2"/>
      <c r="AA957" s="2"/>
      <c r="AB957" s="2"/>
      <c r="AC957" s="6"/>
      <c r="AD957" s="2"/>
      <c r="AE957" s="2"/>
      <c r="AF957" s="2"/>
      <c r="AG957" s="2"/>
      <c r="AH957" s="2"/>
      <c r="AI957" s="2"/>
      <c r="AJ957" s="2"/>
      <c r="AK957" s="2"/>
      <c r="AL957" s="2"/>
      <c r="AM957" s="2"/>
      <c r="AN957" s="2"/>
      <c r="AO957" s="2"/>
    </row>
    <row r="958" spans="18:41">
      <c r="R958" s="2"/>
      <c r="S958" s="2"/>
      <c r="T958" s="2"/>
      <c r="U958" s="2"/>
      <c r="V958" s="2"/>
      <c r="W958" s="2"/>
      <c r="X958" s="2"/>
      <c r="Y958" s="2"/>
      <c r="Z958" s="2"/>
      <c r="AA958" s="2"/>
      <c r="AB958" s="2"/>
      <c r="AC958" s="6"/>
      <c r="AD958" s="2"/>
      <c r="AE958" s="2"/>
      <c r="AF958" s="2"/>
      <c r="AG958" s="2"/>
      <c r="AH958" s="2"/>
      <c r="AI958" s="2"/>
      <c r="AJ958" s="2"/>
      <c r="AK958" s="2"/>
      <c r="AL958" s="2"/>
      <c r="AM958" s="2"/>
      <c r="AN958" s="2"/>
      <c r="AO958" s="2"/>
    </row>
    <row r="959" spans="18:41">
      <c r="R959" s="2"/>
      <c r="S959" s="2"/>
      <c r="T959" s="2"/>
      <c r="U959" s="2"/>
      <c r="V959" s="2"/>
      <c r="W959" s="2"/>
      <c r="X959" s="2"/>
      <c r="Y959" s="2"/>
      <c r="Z959" s="2"/>
      <c r="AA959" s="2"/>
      <c r="AB959" s="2"/>
      <c r="AC959" s="6"/>
      <c r="AD959" s="2"/>
      <c r="AE959" s="2"/>
      <c r="AF959" s="2"/>
      <c r="AG959" s="2"/>
      <c r="AH959" s="2"/>
      <c r="AI959" s="2"/>
      <c r="AJ959" s="2"/>
      <c r="AK959" s="2"/>
      <c r="AL959" s="2"/>
      <c r="AM959" s="2"/>
      <c r="AN959" s="2"/>
      <c r="AO959" s="2"/>
    </row>
    <row r="960" spans="18:41">
      <c r="R960" s="2"/>
      <c r="S960" s="2"/>
      <c r="T960" s="2"/>
      <c r="U960" s="2"/>
      <c r="V960" s="2"/>
      <c r="W960" s="2"/>
      <c r="X960" s="2"/>
      <c r="Y960" s="2"/>
      <c r="Z960" s="2"/>
      <c r="AA960" s="2"/>
      <c r="AB960" s="2"/>
      <c r="AC960" s="6"/>
      <c r="AD960" s="2"/>
      <c r="AE960" s="2"/>
      <c r="AF960" s="2"/>
      <c r="AG960" s="2"/>
      <c r="AH960" s="2"/>
      <c r="AI960" s="2"/>
      <c r="AJ960" s="2"/>
      <c r="AK960" s="2"/>
      <c r="AL960" s="2"/>
      <c r="AM960" s="2"/>
      <c r="AN960" s="2"/>
      <c r="AO960" s="2"/>
    </row>
    <row r="961" spans="18:41">
      <c r="R961" s="2"/>
      <c r="S961" s="2"/>
      <c r="T961" s="2"/>
      <c r="U961" s="2"/>
      <c r="V961" s="2"/>
      <c r="W961" s="2"/>
      <c r="X961" s="2"/>
      <c r="Y961" s="2"/>
      <c r="Z961" s="2"/>
      <c r="AA961" s="2"/>
      <c r="AB961" s="2"/>
      <c r="AC961" s="6"/>
      <c r="AD961" s="2"/>
      <c r="AE961" s="2"/>
      <c r="AF961" s="2"/>
      <c r="AG961" s="2"/>
      <c r="AH961" s="2"/>
      <c r="AI961" s="2"/>
      <c r="AJ961" s="2"/>
      <c r="AK961" s="2"/>
      <c r="AL961" s="2"/>
      <c r="AM961" s="2"/>
      <c r="AN961" s="2"/>
      <c r="AO961" s="2"/>
    </row>
    <row r="962" spans="18:41">
      <c r="R962" s="2"/>
      <c r="S962" s="2"/>
      <c r="T962" s="2"/>
      <c r="U962" s="2"/>
      <c r="V962" s="2"/>
      <c r="W962" s="2"/>
      <c r="X962" s="2"/>
      <c r="Y962" s="2"/>
      <c r="Z962" s="2"/>
      <c r="AA962" s="2"/>
      <c r="AB962" s="2"/>
      <c r="AC962" s="6"/>
      <c r="AD962" s="2"/>
      <c r="AE962" s="2"/>
      <c r="AF962" s="2"/>
      <c r="AG962" s="2"/>
      <c r="AH962" s="2"/>
      <c r="AI962" s="2"/>
      <c r="AJ962" s="2"/>
      <c r="AK962" s="2"/>
      <c r="AL962" s="2"/>
      <c r="AM962" s="2"/>
      <c r="AN962" s="2"/>
      <c r="AO962" s="2"/>
    </row>
    <row r="963" spans="18:41">
      <c r="R963" s="2"/>
      <c r="S963" s="2"/>
      <c r="T963" s="2"/>
      <c r="U963" s="2"/>
      <c r="V963" s="2"/>
      <c r="W963" s="2"/>
      <c r="X963" s="2"/>
      <c r="Y963" s="2"/>
      <c r="Z963" s="2"/>
      <c r="AA963" s="2"/>
      <c r="AB963" s="2"/>
      <c r="AC963" s="6"/>
      <c r="AD963" s="2"/>
      <c r="AE963" s="2"/>
      <c r="AF963" s="2"/>
      <c r="AG963" s="2"/>
      <c r="AH963" s="2"/>
      <c r="AI963" s="2"/>
      <c r="AJ963" s="2"/>
      <c r="AK963" s="2"/>
      <c r="AL963" s="2"/>
      <c r="AM963" s="2"/>
      <c r="AN963" s="2"/>
      <c r="AO963" s="2"/>
    </row>
    <row r="964" spans="18:41">
      <c r="R964" s="2"/>
      <c r="S964" s="2"/>
      <c r="T964" s="2"/>
      <c r="U964" s="2"/>
      <c r="V964" s="2"/>
      <c r="W964" s="2"/>
      <c r="X964" s="2"/>
      <c r="Y964" s="2"/>
      <c r="Z964" s="2"/>
      <c r="AA964" s="2"/>
      <c r="AB964" s="2"/>
      <c r="AC964" s="6"/>
      <c r="AD964" s="2"/>
      <c r="AE964" s="2"/>
      <c r="AF964" s="2"/>
      <c r="AG964" s="2"/>
      <c r="AH964" s="2"/>
      <c r="AI964" s="2"/>
      <c r="AJ964" s="2"/>
      <c r="AK964" s="2"/>
      <c r="AL964" s="2"/>
      <c r="AM964" s="2"/>
      <c r="AN964" s="2"/>
      <c r="AO964" s="2"/>
    </row>
    <row r="965" spans="18:41">
      <c r="R965" s="2"/>
      <c r="S965" s="2"/>
      <c r="T965" s="2"/>
      <c r="U965" s="2"/>
      <c r="V965" s="2"/>
      <c r="W965" s="2"/>
      <c r="X965" s="2"/>
      <c r="Y965" s="2"/>
      <c r="Z965" s="2"/>
      <c r="AA965" s="2"/>
      <c r="AB965" s="2"/>
      <c r="AC965" s="6"/>
      <c r="AD965" s="2"/>
      <c r="AE965" s="2"/>
      <c r="AF965" s="2"/>
      <c r="AG965" s="2"/>
      <c r="AH965" s="2"/>
      <c r="AI965" s="2"/>
      <c r="AJ965" s="2"/>
      <c r="AK965" s="2"/>
      <c r="AL965" s="2"/>
      <c r="AM965" s="2"/>
      <c r="AN965" s="2"/>
      <c r="AO965" s="2"/>
    </row>
    <row r="966" spans="18:41">
      <c r="R966" s="2"/>
      <c r="S966" s="2"/>
      <c r="T966" s="2"/>
      <c r="U966" s="2"/>
      <c r="V966" s="2"/>
      <c r="W966" s="2"/>
      <c r="X966" s="2"/>
      <c r="Y966" s="2"/>
      <c r="Z966" s="2"/>
      <c r="AA966" s="2"/>
      <c r="AB966" s="2"/>
      <c r="AC966" s="6"/>
      <c r="AD966" s="2"/>
      <c r="AE966" s="2"/>
      <c r="AF966" s="2"/>
      <c r="AG966" s="2"/>
      <c r="AH966" s="2"/>
      <c r="AI966" s="2"/>
      <c r="AJ966" s="2"/>
      <c r="AK966" s="2"/>
      <c r="AL966" s="2"/>
      <c r="AM966" s="2"/>
      <c r="AN966" s="2"/>
      <c r="AO966" s="2"/>
    </row>
    <row r="967" spans="18:41">
      <c r="R967" s="2"/>
      <c r="S967" s="2"/>
      <c r="T967" s="2"/>
      <c r="U967" s="2"/>
      <c r="V967" s="2"/>
      <c r="W967" s="2"/>
      <c r="X967" s="2"/>
      <c r="Y967" s="2"/>
      <c r="Z967" s="2"/>
      <c r="AA967" s="2"/>
      <c r="AB967" s="2"/>
      <c r="AC967" s="6"/>
      <c r="AD967" s="2"/>
      <c r="AE967" s="2"/>
      <c r="AF967" s="2"/>
      <c r="AG967" s="2"/>
      <c r="AH967" s="2"/>
      <c r="AI967" s="2"/>
      <c r="AJ967" s="2"/>
      <c r="AK967" s="2"/>
      <c r="AL967" s="2"/>
      <c r="AM967" s="2"/>
      <c r="AN967" s="2"/>
      <c r="AO967" s="2"/>
    </row>
    <row r="968" spans="18:41">
      <c r="R968" s="2"/>
      <c r="S968" s="2"/>
      <c r="T968" s="2"/>
      <c r="U968" s="2"/>
      <c r="V968" s="2"/>
      <c r="W968" s="2"/>
      <c r="X968" s="2"/>
      <c r="Y968" s="2"/>
      <c r="Z968" s="2"/>
      <c r="AA968" s="2"/>
      <c r="AB968" s="2"/>
      <c r="AC968" s="6"/>
      <c r="AD968" s="2"/>
      <c r="AE968" s="2"/>
      <c r="AF968" s="2"/>
      <c r="AG968" s="2"/>
      <c r="AH968" s="2"/>
      <c r="AI968" s="2"/>
      <c r="AJ968" s="2"/>
      <c r="AK968" s="2"/>
      <c r="AL968" s="2"/>
      <c r="AM968" s="2"/>
      <c r="AN968" s="2"/>
      <c r="AO968" s="2"/>
    </row>
    <row r="969" spans="18:41">
      <c r="R969" s="2"/>
      <c r="S969" s="2"/>
      <c r="T969" s="2"/>
      <c r="U969" s="2"/>
      <c r="V969" s="2"/>
      <c r="W969" s="2"/>
      <c r="X969" s="2"/>
      <c r="Y969" s="2"/>
      <c r="Z969" s="2"/>
      <c r="AA969" s="2"/>
      <c r="AB969" s="2"/>
      <c r="AC969" s="6"/>
      <c r="AD969" s="2"/>
      <c r="AE969" s="2"/>
      <c r="AF969" s="2"/>
      <c r="AG969" s="2"/>
      <c r="AH969" s="2"/>
      <c r="AI969" s="2"/>
      <c r="AJ969" s="2"/>
      <c r="AK969" s="2"/>
      <c r="AL969" s="2"/>
      <c r="AM969" s="2"/>
      <c r="AN969" s="2"/>
      <c r="AO969" s="2"/>
    </row>
    <row r="970" spans="18:41">
      <c r="R970" s="2"/>
      <c r="S970" s="2"/>
      <c r="T970" s="2"/>
      <c r="U970" s="2"/>
      <c r="V970" s="2"/>
      <c r="W970" s="2"/>
      <c r="X970" s="2"/>
      <c r="Y970" s="2"/>
      <c r="Z970" s="2"/>
      <c r="AA970" s="2"/>
      <c r="AB970" s="2"/>
      <c r="AC970" s="6"/>
      <c r="AD970" s="2"/>
      <c r="AE970" s="2"/>
      <c r="AF970" s="2"/>
      <c r="AG970" s="2"/>
      <c r="AH970" s="2"/>
      <c r="AI970" s="2"/>
      <c r="AJ970" s="2"/>
      <c r="AK970" s="2"/>
      <c r="AL970" s="2"/>
      <c r="AM970" s="2"/>
      <c r="AN970" s="2"/>
      <c r="AO970" s="2"/>
    </row>
    <row r="971" spans="18:41">
      <c r="R971" s="2"/>
      <c r="S971" s="2"/>
      <c r="T971" s="2"/>
      <c r="U971" s="2"/>
      <c r="V971" s="2"/>
      <c r="W971" s="2"/>
      <c r="X971" s="2"/>
      <c r="Y971" s="2"/>
      <c r="Z971" s="2"/>
      <c r="AA971" s="2"/>
      <c r="AB971" s="2"/>
      <c r="AC971" s="6"/>
      <c r="AD971" s="2"/>
      <c r="AE971" s="2"/>
      <c r="AF971" s="2"/>
      <c r="AG971" s="2"/>
      <c r="AH971" s="2"/>
      <c r="AI971" s="2"/>
      <c r="AJ971" s="2"/>
      <c r="AK971" s="2"/>
      <c r="AL971" s="2"/>
      <c r="AM971" s="2"/>
      <c r="AN971" s="2"/>
      <c r="AO971" s="2"/>
    </row>
    <row r="972" spans="18:41">
      <c r="R972" s="2"/>
      <c r="S972" s="2"/>
      <c r="T972" s="2"/>
      <c r="U972" s="2"/>
      <c r="V972" s="2"/>
      <c r="W972" s="2"/>
      <c r="X972" s="2"/>
      <c r="Y972" s="2"/>
      <c r="Z972" s="2"/>
      <c r="AA972" s="2"/>
      <c r="AB972" s="2"/>
      <c r="AC972" s="6"/>
      <c r="AD972" s="2"/>
      <c r="AE972" s="2"/>
      <c r="AF972" s="2"/>
      <c r="AG972" s="2"/>
      <c r="AH972" s="2"/>
      <c r="AI972" s="2"/>
      <c r="AJ972" s="2"/>
      <c r="AK972" s="2"/>
      <c r="AL972" s="2"/>
      <c r="AM972" s="2"/>
      <c r="AN972" s="2"/>
      <c r="AO972" s="2"/>
    </row>
    <row r="973" spans="18:41">
      <c r="R973" s="2"/>
      <c r="S973" s="2"/>
      <c r="T973" s="2"/>
      <c r="U973" s="2"/>
      <c r="V973" s="2"/>
      <c r="W973" s="2"/>
      <c r="X973" s="2"/>
      <c r="Y973" s="2"/>
      <c r="Z973" s="2"/>
      <c r="AA973" s="2"/>
      <c r="AB973" s="2"/>
      <c r="AC973" s="6"/>
      <c r="AD973" s="2"/>
      <c r="AE973" s="2"/>
      <c r="AF973" s="2"/>
      <c r="AG973" s="2"/>
      <c r="AH973" s="2"/>
      <c r="AI973" s="2"/>
      <c r="AJ973" s="2"/>
      <c r="AK973" s="2"/>
      <c r="AL973" s="2"/>
      <c r="AM973" s="2"/>
      <c r="AN973" s="2"/>
      <c r="AO973" s="2"/>
    </row>
    <row r="974" spans="18:41">
      <c r="R974" s="2"/>
      <c r="S974" s="2"/>
      <c r="T974" s="2"/>
      <c r="U974" s="2"/>
      <c r="V974" s="2"/>
      <c r="W974" s="2"/>
      <c r="X974" s="2"/>
      <c r="Y974" s="2"/>
      <c r="Z974" s="2"/>
      <c r="AA974" s="2"/>
      <c r="AB974" s="2"/>
      <c r="AC974" s="6"/>
      <c r="AD974" s="2"/>
      <c r="AE974" s="2"/>
      <c r="AF974" s="2"/>
      <c r="AG974" s="2"/>
      <c r="AH974" s="2"/>
      <c r="AI974" s="2"/>
      <c r="AJ974" s="2"/>
      <c r="AK974" s="2"/>
      <c r="AL974" s="2"/>
      <c r="AM974" s="2"/>
      <c r="AN974" s="2"/>
      <c r="AO974" s="2"/>
    </row>
    <row r="975" spans="18:41">
      <c r="R975" s="2"/>
      <c r="S975" s="2"/>
      <c r="T975" s="2"/>
      <c r="U975" s="2"/>
      <c r="V975" s="2"/>
      <c r="W975" s="2"/>
      <c r="X975" s="2"/>
      <c r="Y975" s="2"/>
      <c r="Z975" s="2"/>
      <c r="AA975" s="2"/>
      <c r="AB975" s="2"/>
      <c r="AC975" s="6"/>
      <c r="AD975" s="2"/>
      <c r="AE975" s="2"/>
      <c r="AF975" s="2"/>
      <c r="AG975" s="2"/>
      <c r="AH975" s="2"/>
      <c r="AI975" s="2"/>
      <c r="AJ975" s="2"/>
      <c r="AK975" s="2"/>
      <c r="AL975" s="2"/>
      <c r="AM975" s="2"/>
      <c r="AN975" s="2"/>
      <c r="AO975" s="2"/>
    </row>
    <row r="976" spans="18:41">
      <c r="R976" s="2"/>
      <c r="S976" s="2"/>
      <c r="T976" s="2"/>
      <c r="U976" s="2"/>
      <c r="V976" s="2"/>
      <c r="W976" s="2"/>
      <c r="X976" s="2"/>
      <c r="Y976" s="2"/>
      <c r="Z976" s="2"/>
      <c r="AA976" s="2"/>
      <c r="AB976" s="2"/>
      <c r="AC976" s="6"/>
      <c r="AD976" s="2"/>
      <c r="AE976" s="2"/>
      <c r="AF976" s="2"/>
      <c r="AG976" s="2"/>
      <c r="AH976" s="2"/>
      <c r="AI976" s="2"/>
      <c r="AJ976" s="2"/>
      <c r="AK976" s="2"/>
      <c r="AL976" s="2"/>
      <c r="AM976" s="2"/>
      <c r="AN976" s="2"/>
      <c r="AO976" s="2"/>
    </row>
    <row r="977" spans="18:41">
      <c r="R977" s="2"/>
      <c r="S977" s="2"/>
      <c r="T977" s="2"/>
      <c r="U977" s="2"/>
      <c r="V977" s="2"/>
      <c r="W977" s="2"/>
      <c r="X977" s="2"/>
      <c r="Y977" s="2"/>
      <c r="Z977" s="2"/>
      <c r="AA977" s="2"/>
      <c r="AB977" s="2"/>
      <c r="AC977" s="6"/>
      <c r="AD977" s="2"/>
      <c r="AE977" s="2"/>
      <c r="AF977" s="2"/>
      <c r="AG977" s="2"/>
      <c r="AH977" s="2"/>
      <c r="AI977" s="2"/>
      <c r="AJ977" s="2"/>
      <c r="AK977" s="2"/>
      <c r="AL977" s="2"/>
      <c r="AM977" s="2"/>
      <c r="AN977" s="2"/>
      <c r="AO977" s="2"/>
    </row>
    <row r="978" spans="18:41">
      <c r="R978" s="2"/>
      <c r="S978" s="2"/>
      <c r="T978" s="2"/>
      <c r="U978" s="2"/>
      <c r="V978" s="2"/>
      <c r="W978" s="2"/>
      <c r="X978" s="2"/>
      <c r="Y978" s="2"/>
      <c r="Z978" s="2"/>
      <c r="AA978" s="2"/>
      <c r="AB978" s="2"/>
      <c r="AC978" s="6"/>
      <c r="AD978" s="2"/>
      <c r="AE978" s="2"/>
      <c r="AF978" s="2"/>
      <c r="AG978" s="2"/>
      <c r="AH978" s="2"/>
      <c r="AI978" s="2"/>
      <c r="AJ978" s="2"/>
      <c r="AK978" s="2"/>
      <c r="AL978" s="2"/>
      <c r="AM978" s="2"/>
      <c r="AN978" s="2"/>
      <c r="AO978" s="2"/>
    </row>
    <row r="979" spans="18:41">
      <c r="R979" s="2"/>
      <c r="S979" s="2"/>
      <c r="T979" s="2"/>
      <c r="U979" s="2"/>
      <c r="V979" s="2"/>
      <c r="W979" s="2"/>
      <c r="X979" s="2"/>
      <c r="Y979" s="2"/>
      <c r="Z979" s="2"/>
      <c r="AA979" s="2"/>
      <c r="AB979" s="2"/>
      <c r="AC979" s="6"/>
      <c r="AD979" s="2"/>
      <c r="AE979" s="2"/>
      <c r="AF979" s="2"/>
      <c r="AG979" s="2"/>
      <c r="AH979" s="2"/>
      <c r="AI979" s="2"/>
      <c r="AJ979" s="2"/>
      <c r="AK979" s="2"/>
      <c r="AL979" s="2"/>
      <c r="AM979" s="2"/>
      <c r="AN979" s="2"/>
      <c r="AO979" s="2"/>
    </row>
    <row r="980" spans="18:41">
      <c r="R980" s="2"/>
      <c r="S980" s="2"/>
      <c r="T980" s="2"/>
      <c r="U980" s="2"/>
      <c r="V980" s="2"/>
      <c r="W980" s="2"/>
      <c r="X980" s="2"/>
      <c r="Y980" s="2"/>
      <c r="Z980" s="2"/>
      <c r="AA980" s="2"/>
      <c r="AB980" s="2"/>
      <c r="AC980" s="6"/>
      <c r="AD980" s="2"/>
      <c r="AE980" s="2"/>
      <c r="AF980" s="2"/>
      <c r="AG980" s="2"/>
      <c r="AH980" s="2"/>
      <c r="AI980" s="2"/>
      <c r="AJ980" s="2"/>
      <c r="AK980" s="2"/>
      <c r="AL980" s="2"/>
      <c r="AM980" s="2"/>
      <c r="AN980" s="2"/>
      <c r="AO980" s="2"/>
    </row>
    <row r="981" spans="18:41">
      <c r="R981" s="2"/>
      <c r="S981" s="2"/>
      <c r="T981" s="2"/>
      <c r="U981" s="2"/>
      <c r="V981" s="2"/>
      <c r="W981" s="2"/>
      <c r="X981" s="2"/>
      <c r="Y981" s="2"/>
      <c r="Z981" s="2"/>
      <c r="AA981" s="2"/>
      <c r="AB981" s="2"/>
      <c r="AC981" s="6"/>
      <c r="AD981" s="2"/>
      <c r="AE981" s="2"/>
      <c r="AF981" s="2"/>
      <c r="AG981" s="2"/>
      <c r="AH981" s="2"/>
      <c r="AI981" s="2"/>
      <c r="AJ981" s="2"/>
      <c r="AK981" s="2"/>
      <c r="AL981" s="2"/>
      <c r="AM981" s="2"/>
      <c r="AN981" s="2"/>
      <c r="AO981" s="2"/>
    </row>
    <row r="982" spans="18:41">
      <c r="R982" s="2"/>
      <c r="S982" s="2"/>
      <c r="T982" s="2"/>
      <c r="U982" s="2"/>
      <c r="V982" s="2"/>
      <c r="W982" s="2"/>
      <c r="X982" s="2"/>
      <c r="Y982" s="2"/>
      <c r="Z982" s="2"/>
      <c r="AA982" s="2"/>
      <c r="AB982" s="2"/>
      <c r="AC982" s="6"/>
      <c r="AD982" s="2"/>
      <c r="AE982" s="2"/>
      <c r="AF982" s="2"/>
      <c r="AG982" s="2"/>
      <c r="AH982" s="2"/>
      <c r="AI982" s="2"/>
      <c r="AJ982" s="2"/>
      <c r="AK982" s="2"/>
      <c r="AL982" s="2"/>
      <c r="AM982" s="2"/>
      <c r="AN982" s="2"/>
      <c r="AO982" s="2"/>
    </row>
    <row r="983" spans="18:41">
      <c r="R983" s="2"/>
      <c r="S983" s="2"/>
      <c r="T983" s="2"/>
      <c r="U983" s="2"/>
      <c r="V983" s="2"/>
      <c r="W983" s="2"/>
      <c r="X983" s="2"/>
      <c r="Y983" s="2"/>
      <c r="Z983" s="2"/>
      <c r="AA983" s="2"/>
      <c r="AB983" s="2"/>
      <c r="AC983" s="6"/>
      <c r="AD983" s="2"/>
      <c r="AE983" s="2"/>
      <c r="AF983" s="2"/>
      <c r="AG983" s="2"/>
      <c r="AH983" s="2"/>
      <c r="AI983" s="2"/>
      <c r="AJ983" s="2"/>
      <c r="AK983" s="2"/>
      <c r="AL983" s="2"/>
      <c r="AM983" s="2"/>
      <c r="AN983" s="2"/>
      <c r="AO983" s="2"/>
    </row>
    <row r="984" spans="18:41">
      <c r="R984" s="2"/>
      <c r="S984" s="2"/>
      <c r="T984" s="2"/>
      <c r="U984" s="2"/>
      <c r="V984" s="2"/>
      <c r="W984" s="2"/>
      <c r="X984" s="2"/>
      <c r="Y984" s="2"/>
      <c r="Z984" s="2"/>
      <c r="AA984" s="2"/>
      <c r="AB984" s="2"/>
      <c r="AC984" s="6"/>
      <c r="AD984" s="2"/>
      <c r="AE984" s="2"/>
      <c r="AF984" s="2"/>
      <c r="AG984" s="2"/>
      <c r="AH984" s="2"/>
      <c r="AI984" s="2"/>
      <c r="AJ984" s="2"/>
      <c r="AK984" s="2"/>
      <c r="AL984" s="2"/>
      <c r="AM984" s="2"/>
      <c r="AN984" s="2"/>
      <c r="AO984" s="2"/>
    </row>
    <row r="985" spans="18:41">
      <c r="R985" s="2"/>
      <c r="S985" s="2"/>
      <c r="T985" s="2"/>
      <c r="U985" s="2"/>
      <c r="V985" s="2"/>
      <c r="W985" s="2"/>
      <c r="X985" s="2"/>
      <c r="Y985" s="2"/>
      <c r="Z985" s="2"/>
      <c r="AA985" s="2"/>
      <c r="AB985" s="2"/>
      <c r="AC985" s="6"/>
      <c r="AD985" s="2"/>
      <c r="AE985" s="2"/>
      <c r="AF985" s="2"/>
      <c r="AG985" s="2"/>
      <c r="AH985" s="2"/>
      <c r="AI985" s="2"/>
      <c r="AJ985" s="2"/>
      <c r="AK985" s="2"/>
      <c r="AL985" s="2"/>
      <c r="AM985" s="2"/>
      <c r="AN985" s="2"/>
      <c r="AO985" s="2"/>
    </row>
    <row r="986" spans="18:41">
      <c r="R986" s="2"/>
      <c r="S986" s="2"/>
      <c r="T986" s="2"/>
      <c r="U986" s="2"/>
      <c r="V986" s="2"/>
      <c r="W986" s="2"/>
      <c r="X986" s="2"/>
      <c r="Y986" s="2"/>
      <c r="Z986" s="2"/>
      <c r="AA986" s="2"/>
      <c r="AB986" s="2"/>
      <c r="AC986" s="6"/>
      <c r="AD986" s="2"/>
      <c r="AE986" s="2"/>
      <c r="AF986" s="2"/>
      <c r="AG986" s="2"/>
      <c r="AH986" s="2"/>
      <c r="AI986" s="2"/>
      <c r="AJ986" s="2"/>
      <c r="AK986" s="2"/>
      <c r="AL986" s="2"/>
      <c r="AM986" s="2"/>
      <c r="AN986" s="2"/>
      <c r="AO986" s="2"/>
    </row>
    <row r="987" spans="18:41">
      <c r="R987" s="2"/>
      <c r="S987" s="2"/>
      <c r="T987" s="2"/>
      <c r="U987" s="2"/>
      <c r="V987" s="2"/>
      <c r="W987" s="2"/>
      <c r="X987" s="2"/>
      <c r="Y987" s="2"/>
      <c r="Z987" s="2"/>
      <c r="AA987" s="2"/>
      <c r="AB987" s="2"/>
      <c r="AC987" s="6"/>
      <c r="AD987" s="2"/>
      <c r="AE987" s="2"/>
      <c r="AF987" s="2"/>
      <c r="AG987" s="2"/>
      <c r="AH987" s="2"/>
      <c r="AI987" s="2"/>
      <c r="AJ987" s="2"/>
      <c r="AK987" s="2"/>
      <c r="AL987" s="2"/>
      <c r="AM987" s="2"/>
      <c r="AN987" s="2"/>
      <c r="AO987" s="2"/>
    </row>
    <row r="988" spans="18:41">
      <c r="R988" s="2"/>
      <c r="S988" s="2"/>
      <c r="T988" s="2"/>
      <c r="U988" s="2"/>
      <c r="V988" s="2"/>
      <c r="W988" s="2"/>
      <c r="X988" s="2"/>
      <c r="Y988" s="2"/>
      <c r="Z988" s="2"/>
      <c r="AA988" s="2"/>
      <c r="AB988" s="2"/>
      <c r="AC988" s="6"/>
      <c r="AD988" s="2"/>
      <c r="AE988" s="2"/>
      <c r="AF988" s="2"/>
      <c r="AG988" s="2"/>
      <c r="AH988" s="2"/>
      <c r="AI988" s="2"/>
      <c r="AJ988" s="2"/>
      <c r="AK988" s="2"/>
      <c r="AL988" s="2"/>
      <c r="AM988" s="2"/>
      <c r="AN988" s="2"/>
      <c r="AO988" s="2"/>
    </row>
    <row r="989" spans="18:41">
      <c r="R989" s="2"/>
      <c r="S989" s="2"/>
      <c r="T989" s="2"/>
      <c r="U989" s="2"/>
      <c r="V989" s="2"/>
      <c r="W989" s="2"/>
      <c r="X989" s="2"/>
      <c r="Y989" s="2"/>
      <c r="Z989" s="2"/>
      <c r="AA989" s="2"/>
      <c r="AB989" s="2"/>
      <c r="AC989" s="6"/>
      <c r="AD989" s="2"/>
      <c r="AE989" s="2"/>
      <c r="AF989" s="2"/>
      <c r="AG989" s="2"/>
      <c r="AH989" s="2"/>
      <c r="AI989" s="2"/>
      <c r="AJ989" s="2"/>
      <c r="AK989" s="2"/>
      <c r="AL989" s="2"/>
      <c r="AM989" s="2"/>
      <c r="AN989" s="2"/>
      <c r="AO989" s="2"/>
    </row>
    <row r="990" spans="18:41">
      <c r="R990" s="2"/>
      <c r="S990" s="2"/>
      <c r="T990" s="2"/>
      <c r="U990" s="2"/>
      <c r="V990" s="2"/>
      <c r="W990" s="2"/>
      <c r="X990" s="2"/>
      <c r="Y990" s="2"/>
      <c r="Z990" s="2"/>
      <c r="AA990" s="2"/>
      <c r="AB990" s="2"/>
      <c r="AC990" s="6"/>
      <c r="AD990" s="2"/>
      <c r="AE990" s="2"/>
      <c r="AF990" s="2"/>
      <c r="AG990" s="2"/>
      <c r="AH990" s="2"/>
      <c r="AI990" s="2"/>
      <c r="AJ990" s="2"/>
      <c r="AK990" s="2"/>
      <c r="AL990" s="2"/>
      <c r="AM990" s="2"/>
      <c r="AN990" s="2"/>
      <c r="AO990" s="2"/>
    </row>
    <row r="991" spans="18:41">
      <c r="R991" s="2"/>
      <c r="S991" s="2"/>
      <c r="T991" s="2"/>
      <c r="U991" s="2"/>
      <c r="V991" s="2"/>
      <c r="W991" s="2"/>
      <c r="X991" s="2"/>
      <c r="Y991" s="2"/>
      <c r="Z991" s="2"/>
      <c r="AA991" s="2"/>
      <c r="AB991" s="2"/>
      <c r="AC991" s="6"/>
      <c r="AD991" s="2"/>
      <c r="AE991" s="2"/>
      <c r="AF991" s="2"/>
      <c r="AG991" s="2"/>
      <c r="AH991" s="2"/>
      <c r="AI991" s="2"/>
      <c r="AJ991" s="2"/>
      <c r="AK991" s="2"/>
      <c r="AL991" s="2"/>
      <c r="AM991" s="2"/>
      <c r="AN991" s="2"/>
      <c r="AO991" s="2"/>
    </row>
    <row r="992" spans="18:41">
      <c r="R992" s="2"/>
      <c r="S992" s="2"/>
      <c r="T992" s="2"/>
      <c r="U992" s="2"/>
      <c r="V992" s="2"/>
      <c r="W992" s="2"/>
      <c r="X992" s="2"/>
      <c r="Y992" s="2"/>
      <c r="Z992" s="2"/>
      <c r="AA992" s="2"/>
      <c r="AB992" s="2"/>
      <c r="AC992" s="6"/>
      <c r="AD992" s="2"/>
      <c r="AE992" s="2"/>
      <c r="AF992" s="2"/>
      <c r="AG992" s="2"/>
      <c r="AH992" s="2"/>
      <c r="AI992" s="2"/>
      <c r="AJ992" s="2"/>
      <c r="AK992" s="2"/>
      <c r="AL992" s="2"/>
      <c r="AM992" s="2"/>
      <c r="AN992" s="2"/>
      <c r="AO992" s="2"/>
    </row>
    <row r="993" spans="18:41">
      <c r="R993" s="2"/>
      <c r="S993" s="2"/>
      <c r="T993" s="2"/>
      <c r="U993" s="2"/>
      <c r="V993" s="2"/>
      <c r="W993" s="2"/>
      <c r="X993" s="2"/>
      <c r="Y993" s="2"/>
      <c r="Z993" s="2"/>
      <c r="AA993" s="2"/>
      <c r="AB993" s="2"/>
      <c r="AC993" s="6"/>
      <c r="AD993" s="2"/>
      <c r="AE993" s="2"/>
      <c r="AF993" s="2"/>
      <c r="AG993" s="2"/>
      <c r="AH993" s="2"/>
      <c r="AI993" s="2"/>
      <c r="AJ993" s="2"/>
      <c r="AK993" s="2"/>
      <c r="AL993" s="2"/>
      <c r="AM993" s="2"/>
      <c r="AN993" s="2"/>
      <c r="AO993" s="2"/>
    </row>
    <row r="994" spans="18:41">
      <c r="R994" s="2"/>
      <c r="S994" s="2"/>
      <c r="T994" s="2"/>
      <c r="U994" s="2"/>
      <c r="V994" s="2"/>
      <c r="W994" s="2"/>
      <c r="X994" s="2"/>
      <c r="Y994" s="2"/>
      <c r="Z994" s="2"/>
      <c r="AA994" s="2"/>
      <c r="AB994" s="2"/>
      <c r="AC994" s="6"/>
      <c r="AD994" s="2"/>
      <c r="AE994" s="2"/>
      <c r="AF994" s="2"/>
      <c r="AG994" s="2"/>
      <c r="AH994" s="2"/>
      <c r="AI994" s="2"/>
      <c r="AJ994" s="2"/>
      <c r="AK994" s="2"/>
      <c r="AL994" s="2"/>
      <c r="AM994" s="2"/>
      <c r="AN994" s="2"/>
      <c r="AO994" s="2"/>
    </row>
    <row r="995" spans="18:41">
      <c r="R995" s="2"/>
      <c r="S995" s="2"/>
      <c r="T995" s="2"/>
      <c r="U995" s="2"/>
      <c r="V995" s="2"/>
      <c r="W995" s="2"/>
      <c r="X995" s="2"/>
      <c r="Y995" s="2"/>
      <c r="Z995" s="2"/>
      <c r="AA995" s="2"/>
      <c r="AB995" s="2"/>
      <c r="AC995" s="6"/>
      <c r="AD995" s="2"/>
      <c r="AE995" s="2"/>
      <c r="AF995" s="2"/>
      <c r="AG995" s="2"/>
      <c r="AH995" s="2"/>
      <c r="AI995" s="2"/>
      <c r="AJ995" s="2"/>
      <c r="AK995" s="2"/>
      <c r="AL995" s="2"/>
      <c r="AM995" s="2"/>
      <c r="AN995" s="2"/>
      <c r="AO995" s="2"/>
    </row>
    <row r="996" spans="18:41">
      <c r="R996" s="2"/>
      <c r="S996" s="2"/>
      <c r="T996" s="2"/>
      <c r="U996" s="2"/>
      <c r="V996" s="2"/>
      <c r="W996" s="2"/>
      <c r="X996" s="2"/>
      <c r="Y996" s="2"/>
      <c r="Z996" s="2"/>
      <c r="AA996" s="2"/>
      <c r="AB996" s="2"/>
      <c r="AC996" s="6"/>
      <c r="AD996" s="2"/>
      <c r="AE996" s="2"/>
      <c r="AF996" s="2"/>
      <c r="AG996" s="2"/>
      <c r="AH996" s="2"/>
      <c r="AI996" s="2"/>
      <c r="AJ996" s="2"/>
      <c r="AK996" s="2"/>
      <c r="AL996" s="2"/>
      <c r="AM996" s="2"/>
      <c r="AN996" s="2"/>
      <c r="AO996" s="2"/>
    </row>
    <row r="997" spans="18:41">
      <c r="R997" s="2"/>
      <c r="S997" s="2"/>
      <c r="T997" s="2"/>
      <c r="U997" s="2"/>
      <c r="V997" s="2"/>
      <c r="W997" s="2"/>
      <c r="X997" s="2"/>
      <c r="Y997" s="2"/>
      <c r="Z997" s="2"/>
      <c r="AA997" s="2"/>
      <c r="AB997" s="2"/>
      <c r="AC997" s="6"/>
      <c r="AD997" s="2"/>
      <c r="AE997" s="2"/>
      <c r="AF997" s="2"/>
      <c r="AG997" s="2"/>
      <c r="AH997" s="2"/>
      <c r="AI997" s="2"/>
      <c r="AJ997" s="2"/>
      <c r="AK997" s="2"/>
      <c r="AL997" s="2"/>
      <c r="AM997" s="2"/>
      <c r="AN997" s="2"/>
      <c r="AO997" s="2"/>
    </row>
    <row r="998" spans="18:41">
      <c r="R998" s="2"/>
      <c r="S998" s="2"/>
      <c r="T998" s="2"/>
      <c r="U998" s="2"/>
      <c r="V998" s="2"/>
      <c r="W998" s="2"/>
      <c r="X998" s="2"/>
      <c r="Y998" s="2"/>
      <c r="Z998" s="2"/>
      <c r="AA998" s="2"/>
      <c r="AB998" s="2"/>
      <c r="AC998" s="6"/>
      <c r="AD998" s="2"/>
      <c r="AE998" s="2"/>
      <c r="AF998" s="2"/>
      <c r="AG998" s="2"/>
      <c r="AH998" s="2"/>
      <c r="AI998" s="2"/>
      <c r="AJ998" s="2"/>
      <c r="AK998" s="2"/>
      <c r="AL998" s="2"/>
      <c r="AM998" s="2"/>
      <c r="AN998" s="2"/>
      <c r="AO998" s="2"/>
    </row>
    <row r="999" spans="18:41">
      <c r="R999" s="2"/>
      <c r="S999" s="2"/>
      <c r="T999" s="2"/>
      <c r="U999" s="2"/>
      <c r="V999" s="2"/>
      <c r="W999" s="2"/>
      <c r="X999" s="2"/>
      <c r="Y999" s="2"/>
      <c r="Z999" s="2"/>
      <c r="AA999" s="2"/>
      <c r="AB999" s="2"/>
      <c r="AC999" s="6"/>
      <c r="AD999" s="2"/>
      <c r="AE999" s="2"/>
      <c r="AF999" s="2"/>
      <c r="AG999" s="2"/>
      <c r="AH999" s="2"/>
      <c r="AI999" s="2"/>
      <c r="AJ999" s="2"/>
      <c r="AK999" s="2"/>
      <c r="AL999" s="2"/>
      <c r="AM999" s="2"/>
      <c r="AN999" s="2"/>
      <c r="AO999" s="2"/>
    </row>
    <row r="1000" spans="18:41">
      <c r="R1000" s="2"/>
      <c r="S1000" s="2"/>
      <c r="T1000" s="2"/>
      <c r="U1000" s="2"/>
      <c r="V1000" s="2"/>
      <c r="W1000" s="2"/>
      <c r="X1000" s="2"/>
      <c r="Y1000" s="2"/>
      <c r="Z1000" s="2"/>
      <c r="AA1000" s="2"/>
      <c r="AB1000" s="2"/>
      <c r="AC1000" s="6"/>
      <c r="AD1000" s="2"/>
      <c r="AE1000" s="2"/>
      <c r="AF1000" s="2"/>
      <c r="AG1000" s="2"/>
      <c r="AH1000" s="2"/>
      <c r="AI1000" s="2"/>
      <c r="AJ1000" s="2"/>
      <c r="AK1000" s="2"/>
      <c r="AL1000" s="2"/>
      <c r="AM1000" s="2"/>
      <c r="AN1000" s="2"/>
      <c r="AO1000" s="2"/>
    </row>
    <row r="1001" spans="18:41">
      <c r="R1001" s="2"/>
      <c r="S1001" s="2"/>
      <c r="T1001" s="2"/>
      <c r="U1001" s="2"/>
      <c r="V1001" s="2"/>
      <c r="W1001" s="2"/>
      <c r="X1001" s="2"/>
      <c r="Y1001" s="2"/>
      <c r="Z1001" s="2"/>
      <c r="AA1001" s="2"/>
      <c r="AB1001" s="2"/>
      <c r="AC1001" s="6"/>
      <c r="AD1001" s="2"/>
      <c r="AE1001" s="2"/>
      <c r="AF1001" s="2"/>
      <c r="AG1001" s="2"/>
      <c r="AH1001" s="2"/>
      <c r="AI1001" s="2"/>
      <c r="AJ1001" s="2"/>
      <c r="AK1001" s="2"/>
      <c r="AL1001" s="2"/>
      <c r="AM1001" s="2"/>
      <c r="AN1001" s="2"/>
      <c r="AO1001" s="2"/>
    </row>
    <row r="1002" spans="18:41">
      <c r="R1002" s="2"/>
      <c r="S1002" s="2"/>
      <c r="T1002" s="2"/>
      <c r="U1002" s="2"/>
      <c r="V1002" s="2"/>
      <c r="W1002" s="2"/>
      <c r="X1002" s="2"/>
      <c r="Y1002" s="2"/>
      <c r="Z1002" s="2"/>
      <c r="AA1002" s="2"/>
      <c r="AB1002" s="2"/>
      <c r="AC1002" s="6"/>
      <c r="AD1002" s="2"/>
      <c r="AE1002" s="2"/>
      <c r="AF1002" s="2"/>
      <c r="AG1002" s="2"/>
      <c r="AH1002" s="2"/>
      <c r="AI1002" s="2"/>
      <c r="AJ1002" s="2"/>
      <c r="AK1002" s="2"/>
      <c r="AL1002" s="2"/>
      <c r="AM1002" s="2"/>
      <c r="AN1002" s="2"/>
      <c r="AO1002" s="2"/>
    </row>
    <row r="1003" spans="18:41">
      <c r="R1003" s="2"/>
      <c r="S1003" s="2"/>
      <c r="T1003" s="2"/>
      <c r="U1003" s="2"/>
      <c r="V1003" s="2"/>
      <c r="W1003" s="2"/>
      <c r="X1003" s="2"/>
      <c r="Y1003" s="2"/>
      <c r="Z1003" s="2"/>
      <c r="AA1003" s="2"/>
      <c r="AB1003" s="2"/>
      <c r="AC1003" s="6"/>
      <c r="AD1003" s="2"/>
      <c r="AE1003" s="2"/>
      <c r="AF1003" s="2"/>
      <c r="AG1003" s="2"/>
      <c r="AH1003" s="2"/>
      <c r="AI1003" s="2"/>
      <c r="AJ1003" s="2"/>
      <c r="AK1003" s="2"/>
      <c r="AL1003" s="2"/>
      <c r="AM1003" s="2"/>
      <c r="AN1003" s="2"/>
      <c r="AO1003" s="2"/>
    </row>
    <row r="1004" spans="18:41">
      <c r="R1004" s="2"/>
      <c r="S1004" s="2"/>
      <c r="T1004" s="2"/>
      <c r="U1004" s="2"/>
      <c r="V1004" s="2"/>
      <c r="W1004" s="2"/>
      <c r="X1004" s="2"/>
      <c r="Y1004" s="2"/>
      <c r="Z1004" s="2"/>
      <c r="AA1004" s="2"/>
      <c r="AB1004" s="2"/>
      <c r="AC1004" s="6"/>
      <c r="AD1004" s="2"/>
      <c r="AE1004" s="2"/>
      <c r="AF1004" s="2"/>
      <c r="AG1004" s="2"/>
      <c r="AH1004" s="2"/>
      <c r="AI1004" s="2"/>
      <c r="AJ1004" s="2"/>
      <c r="AK1004" s="2"/>
      <c r="AL1004" s="2"/>
      <c r="AM1004" s="2"/>
      <c r="AN1004" s="2"/>
      <c r="AO1004" s="2"/>
    </row>
    <row r="1005" spans="18:41">
      <c r="R1005" s="2"/>
      <c r="S1005" s="2"/>
      <c r="T1005" s="2"/>
      <c r="U1005" s="2"/>
      <c r="V1005" s="2"/>
      <c r="W1005" s="2"/>
      <c r="X1005" s="2"/>
      <c r="Y1005" s="2"/>
      <c r="Z1005" s="2"/>
      <c r="AA1005" s="2"/>
      <c r="AB1005" s="2"/>
      <c r="AC1005" s="6"/>
      <c r="AD1005" s="2"/>
      <c r="AE1005" s="2"/>
      <c r="AF1005" s="2"/>
      <c r="AG1005" s="2"/>
      <c r="AH1005" s="2"/>
      <c r="AI1005" s="2"/>
      <c r="AJ1005" s="2"/>
      <c r="AK1005" s="2"/>
      <c r="AL1005" s="2"/>
      <c r="AM1005" s="2"/>
      <c r="AN1005" s="2"/>
      <c r="AO1005" s="2"/>
    </row>
    <row r="1006" spans="18:41">
      <c r="R1006" s="2"/>
      <c r="S1006" s="2"/>
      <c r="T1006" s="2"/>
      <c r="U1006" s="2"/>
      <c r="V1006" s="2"/>
      <c r="W1006" s="2"/>
      <c r="X1006" s="2"/>
      <c r="Y1006" s="2"/>
      <c r="Z1006" s="2"/>
      <c r="AA1006" s="2"/>
      <c r="AB1006" s="2"/>
      <c r="AC1006" s="6"/>
      <c r="AD1006" s="2"/>
      <c r="AE1006" s="2"/>
      <c r="AF1006" s="2"/>
      <c r="AG1006" s="2"/>
      <c r="AH1006" s="2"/>
      <c r="AI1006" s="2"/>
      <c r="AJ1006" s="2"/>
      <c r="AK1006" s="2"/>
      <c r="AL1006" s="2"/>
      <c r="AM1006" s="2"/>
      <c r="AN1006" s="2"/>
      <c r="AO1006" s="2"/>
    </row>
    <row r="1007" spans="18:41">
      <c r="R1007" s="2"/>
      <c r="S1007" s="2"/>
      <c r="T1007" s="2"/>
      <c r="U1007" s="2"/>
      <c r="V1007" s="2"/>
      <c r="W1007" s="2"/>
      <c r="X1007" s="2"/>
      <c r="Y1007" s="2"/>
      <c r="Z1007" s="2"/>
      <c r="AA1007" s="2"/>
      <c r="AB1007" s="2"/>
      <c r="AC1007" s="6"/>
      <c r="AD1007" s="2"/>
      <c r="AE1007" s="2"/>
      <c r="AF1007" s="2"/>
      <c r="AG1007" s="2"/>
      <c r="AH1007" s="2"/>
      <c r="AI1007" s="2"/>
      <c r="AJ1007" s="2"/>
      <c r="AK1007" s="2"/>
      <c r="AL1007" s="2"/>
      <c r="AM1007" s="2"/>
      <c r="AN1007" s="2"/>
      <c r="AO1007" s="2"/>
    </row>
    <row r="1008" spans="18:41">
      <c r="R1008" s="2"/>
      <c r="S1008" s="2"/>
      <c r="T1008" s="2"/>
      <c r="U1008" s="2"/>
      <c r="V1008" s="2"/>
      <c r="W1008" s="2"/>
      <c r="X1008" s="2"/>
      <c r="Y1008" s="2"/>
      <c r="Z1008" s="2"/>
      <c r="AA1008" s="2"/>
      <c r="AB1008" s="2"/>
      <c r="AC1008" s="6"/>
      <c r="AD1008" s="2"/>
      <c r="AE1008" s="2"/>
      <c r="AF1008" s="2"/>
      <c r="AG1008" s="2"/>
      <c r="AH1008" s="2"/>
      <c r="AI1008" s="2"/>
      <c r="AJ1008" s="2"/>
      <c r="AK1008" s="2"/>
      <c r="AL1008" s="2"/>
      <c r="AM1008" s="2"/>
      <c r="AN1008" s="2"/>
      <c r="AO1008" s="2"/>
    </row>
    <row r="1009" spans="18:41">
      <c r="R1009" s="2"/>
      <c r="S1009" s="2"/>
      <c r="T1009" s="2"/>
      <c r="U1009" s="2"/>
      <c r="V1009" s="2"/>
      <c r="W1009" s="2"/>
      <c r="X1009" s="2"/>
      <c r="Y1009" s="2"/>
      <c r="Z1009" s="2"/>
      <c r="AA1009" s="2"/>
      <c r="AB1009" s="2"/>
      <c r="AC1009" s="6"/>
      <c r="AD1009" s="2"/>
      <c r="AE1009" s="2"/>
      <c r="AF1009" s="2"/>
      <c r="AG1009" s="2"/>
      <c r="AH1009" s="2"/>
      <c r="AI1009" s="2"/>
      <c r="AJ1009" s="2"/>
      <c r="AK1009" s="2"/>
      <c r="AL1009" s="2"/>
      <c r="AM1009" s="2"/>
      <c r="AN1009" s="2"/>
      <c r="AO1009" s="2"/>
    </row>
    <row r="1010" spans="18:41">
      <c r="R1010" s="2"/>
      <c r="S1010" s="2"/>
      <c r="T1010" s="2"/>
      <c r="U1010" s="2"/>
      <c r="V1010" s="2"/>
      <c r="W1010" s="2"/>
      <c r="X1010" s="2"/>
      <c r="Y1010" s="2"/>
      <c r="Z1010" s="2"/>
      <c r="AA1010" s="2"/>
      <c r="AB1010" s="2"/>
      <c r="AC1010" s="6"/>
      <c r="AD1010" s="2"/>
      <c r="AE1010" s="2"/>
      <c r="AF1010" s="2"/>
      <c r="AG1010" s="2"/>
      <c r="AH1010" s="2"/>
      <c r="AI1010" s="2"/>
      <c r="AJ1010" s="2"/>
      <c r="AK1010" s="2"/>
      <c r="AL1010" s="2"/>
      <c r="AM1010" s="2"/>
      <c r="AN1010" s="2"/>
      <c r="AO1010" s="2"/>
    </row>
    <row r="1011" spans="18:41">
      <c r="R1011" s="2"/>
      <c r="S1011" s="2"/>
      <c r="T1011" s="2"/>
      <c r="U1011" s="2"/>
      <c r="V1011" s="2"/>
      <c r="W1011" s="2"/>
      <c r="X1011" s="2"/>
      <c r="Y1011" s="2"/>
      <c r="Z1011" s="2"/>
      <c r="AA1011" s="2"/>
      <c r="AB1011" s="2"/>
      <c r="AC1011" s="6"/>
      <c r="AD1011" s="2"/>
      <c r="AE1011" s="2"/>
      <c r="AF1011" s="2"/>
      <c r="AG1011" s="2"/>
      <c r="AH1011" s="2"/>
      <c r="AI1011" s="2"/>
      <c r="AJ1011" s="2"/>
      <c r="AK1011" s="2"/>
      <c r="AL1011" s="2"/>
      <c r="AM1011" s="2"/>
      <c r="AN1011" s="2"/>
      <c r="AO1011" s="2"/>
    </row>
    <row r="1012" spans="18:41">
      <c r="R1012" s="2"/>
      <c r="S1012" s="2"/>
      <c r="T1012" s="2"/>
      <c r="U1012" s="2"/>
      <c r="V1012" s="2"/>
      <c r="W1012" s="2"/>
      <c r="X1012" s="2"/>
      <c r="Y1012" s="2"/>
      <c r="Z1012" s="2"/>
      <c r="AA1012" s="2"/>
      <c r="AB1012" s="2"/>
      <c r="AC1012" s="6"/>
      <c r="AD1012" s="2"/>
      <c r="AE1012" s="2"/>
      <c r="AF1012" s="2"/>
      <c r="AG1012" s="2"/>
      <c r="AH1012" s="2"/>
      <c r="AI1012" s="2"/>
      <c r="AJ1012" s="2"/>
      <c r="AK1012" s="2"/>
      <c r="AL1012" s="2"/>
      <c r="AM1012" s="2"/>
      <c r="AN1012" s="2"/>
      <c r="AO1012" s="2"/>
    </row>
  </sheetData>
  <mergeCells count="70">
    <mergeCell ref="DN2:DN4"/>
    <mergeCell ref="BE3:BG3"/>
    <mergeCell ref="BH3:BJ3"/>
    <mergeCell ref="BK3:BM3"/>
    <mergeCell ref="BN3:BP3"/>
    <mergeCell ref="BS3:BU3"/>
    <mergeCell ref="BV3:BX3"/>
    <mergeCell ref="BY3:CA3"/>
    <mergeCell ref="CB3:CD3"/>
    <mergeCell ref="CP3:CR3"/>
    <mergeCell ref="DB2:DC3"/>
    <mergeCell ref="DD2:DG3"/>
    <mergeCell ref="DH2:DJ3"/>
    <mergeCell ref="DK2:DK4"/>
    <mergeCell ref="DL2:DL4"/>
    <mergeCell ref="DM2:DM4"/>
    <mergeCell ref="DA2:DA4"/>
    <mergeCell ref="CS3:CU3"/>
    <mergeCell ref="CV3:CX3"/>
    <mergeCell ref="BA2:BB3"/>
    <mergeCell ref="BE2:BP2"/>
    <mergeCell ref="BQ2:BR3"/>
    <mergeCell ref="BS2:CD2"/>
    <mergeCell ref="CE2:CE4"/>
    <mergeCell ref="CF2:CI3"/>
    <mergeCell ref="CJ2:CK3"/>
    <mergeCell ref="CL2:CM3"/>
    <mergeCell ref="CN2:CO3"/>
    <mergeCell ref="CP2:CX2"/>
    <mergeCell ref="CY2:CZ3"/>
    <mergeCell ref="BC2:BC4"/>
    <mergeCell ref="BD2:BD4"/>
    <mergeCell ref="U2:V3"/>
    <mergeCell ref="W2:W4"/>
    <mergeCell ref="X2:Y3"/>
    <mergeCell ref="AX2:AZ3"/>
    <mergeCell ref="AB2:AC3"/>
    <mergeCell ref="AD2:AE3"/>
    <mergeCell ref="AF2:AG3"/>
    <mergeCell ref="AH2:AI3"/>
    <mergeCell ref="AJ2:AK3"/>
    <mergeCell ref="AL2:AM3"/>
    <mergeCell ref="AN2:AO3"/>
    <mergeCell ref="AP2:AQ3"/>
    <mergeCell ref="AR2:AS3"/>
    <mergeCell ref="AT2:AV3"/>
    <mergeCell ref="AW2:AW4"/>
    <mergeCell ref="DL1:DN1"/>
    <mergeCell ref="D2:D4"/>
    <mergeCell ref="E2:E4"/>
    <mergeCell ref="F2:G3"/>
    <mergeCell ref="H2:I3"/>
    <mergeCell ref="J2:K3"/>
    <mergeCell ref="O1:Q1"/>
    <mergeCell ref="O2:O4"/>
    <mergeCell ref="P2:Q3"/>
    <mergeCell ref="Z2:AA3"/>
    <mergeCell ref="R1:AO1"/>
    <mergeCell ref="AP1:AQ1"/>
    <mergeCell ref="AR1:BP1"/>
    <mergeCell ref="DA1:DJ1"/>
    <mergeCell ref="R2:R4"/>
    <mergeCell ref="S2:T3"/>
    <mergeCell ref="A1:A4"/>
    <mergeCell ref="B1:B4"/>
    <mergeCell ref="C1:C4"/>
    <mergeCell ref="E1:K1"/>
    <mergeCell ref="L1:N1"/>
    <mergeCell ref="L2:L4"/>
    <mergeCell ref="M2:N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Leeswijzer</vt:lpstr>
      <vt:lpstr>KZO gemeente</vt:lpstr>
      <vt:lpstr>BK VK gemeente</vt:lpstr>
      <vt:lpstr>BK NVK  gemeente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Vanderwaeren</dc:creator>
  <cp:lastModifiedBy>Rafaël Huylebroeck</cp:lastModifiedBy>
  <cp:lastPrinted>2014-05-15T07:56:22Z</cp:lastPrinted>
  <dcterms:created xsi:type="dcterms:W3CDTF">2013-03-01T13:48:58Z</dcterms:created>
  <dcterms:modified xsi:type="dcterms:W3CDTF">2017-09-26T13:01:18Z</dcterms:modified>
</cp:coreProperties>
</file>